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Excel Capstone Project\"/>
    </mc:Choice>
  </mc:AlternateContent>
  <xr:revisionPtr revIDLastSave="0" documentId="13_ncr:1_{0A5ABB51-F06B-4E1C-8453-C0DFBB46DBEA}" xr6:coauthVersionLast="47" xr6:coauthVersionMax="47" xr10:uidLastSave="{00000000-0000-0000-0000-000000000000}"/>
  <bookViews>
    <workbookView xWindow="-120" yWindow="-120" windowWidth="20730" windowHeight="11160" xr2:uid="{00000000-000D-0000-FFFF-FFFF00000000}"/>
  </bookViews>
  <sheets>
    <sheet name="lung_cancer_dataset" sheetId="1" r:id="rId1"/>
    <sheet name="Cleaned" sheetId="2" r:id="rId2"/>
    <sheet name="Analysis" sheetId="3" r:id="rId3"/>
    <sheet name="Dashboard" sheetId="4" r:id="rId4"/>
  </sheets>
  <definedNames>
    <definedName name="Slicer_Diagnosis_Year">#N/A</definedName>
    <definedName name="Slicer_Gender">#N/A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3"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 i="2"/>
  <c r="I19" i="3"/>
  <c r="I18" i="3"/>
  <c r="I13" i="3"/>
  <c r="I12" i="3"/>
  <c r="I11" i="3"/>
  <c r="I3" i="3"/>
  <c r="I6" i="3"/>
  <c r="I5" i="3"/>
  <c r="I4" i="3"/>
  <c r="C11" i="3"/>
  <c r="C10" i="3"/>
  <c r="C6" i="3"/>
  <c r="C5" i="3"/>
  <c r="B3" i="3" l="1"/>
</calcChain>
</file>

<file path=xl/sharedStrings.xml><?xml version="1.0" encoding="utf-8"?>
<sst xmlns="http://schemas.openxmlformats.org/spreadsheetml/2006/main" count="132141" uniqueCount="2178">
  <si>
    <t>Patient_ID</t>
  </si>
  <si>
    <t>Diagnosis_Year</t>
  </si>
  <si>
    <t>Diagnosis_Date</t>
  </si>
  <si>
    <t>WHO_Region</t>
  </si>
  <si>
    <t>Country</t>
  </si>
  <si>
    <t>Age</t>
  </si>
  <si>
    <t>Age_Group</t>
  </si>
  <si>
    <t>Gender</t>
  </si>
  <si>
    <t>Smoking_Status</t>
  </si>
  <si>
    <t>Cigarettes_Per_Day</t>
  </si>
  <si>
    <t>Years_Smoking</t>
  </si>
  <si>
    <t>Pack_Years</t>
  </si>
  <si>
    <t>Secondhand_Smoke</t>
  </si>
  <si>
    <t>Family_History</t>
  </si>
  <si>
    <t>Occupational_Hazard</t>
  </si>
  <si>
    <t>Air_Pollution_Exposure</t>
  </si>
  <si>
    <t>Alcohol_Use</t>
  </si>
  <si>
    <t>BMI</t>
  </si>
  <si>
    <t>BMI_Category</t>
  </si>
  <si>
    <t>Exercise_Frequency</t>
  </si>
  <si>
    <t>Chronic_Lung_Disease</t>
  </si>
  <si>
    <t>Asbestos_Exposure</t>
  </si>
  <si>
    <t>Radon_Exposure</t>
  </si>
  <si>
    <t>Previous_Cancer_History</t>
  </si>
  <si>
    <t>Risk_Factor_Count</t>
  </si>
  <si>
    <t>Genetic_Mutation</t>
  </si>
  <si>
    <t>Coughing</t>
  </si>
  <si>
    <t>Shortness_of_Breath</t>
  </si>
  <si>
    <t>Chest_Pain</t>
  </si>
  <si>
    <t>Coughing_Blood</t>
  </si>
  <si>
    <t>Fatigue</t>
  </si>
  <si>
    <t>Weight_Loss</t>
  </si>
  <si>
    <t>Wheezing</t>
  </si>
  <si>
    <t>Recurrent_Infections</t>
  </si>
  <si>
    <t>Swallowing_Difficulty</t>
  </si>
  <si>
    <t>Finger_Clubbing</t>
  </si>
  <si>
    <t>Symptom_Count</t>
  </si>
  <si>
    <t>Cancer_Type</t>
  </si>
  <si>
    <t>NSCLC_Subtype</t>
  </si>
  <si>
    <t>Cancer_Stage</t>
  </si>
  <si>
    <t>Tumor_Size_cm</t>
  </si>
  <si>
    <t>Metastasis</t>
  </si>
  <si>
    <t>Diagnosis_Method</t>
  </si>
  <si>
    <t>Treatment</t>
  </si>
  <si>
    <t>Survival_Months</t>
  </si>
  <si>
    <t>Survived</t>
  </si>
  <si>
    <t>LC-0001</t>
  </si>
  <si>
    <t>Western Pacific</t>
  </si>
  <si>
    <t>China</t>
  </si>
  <si>
    <t>40-49</t>
  </si>
  <si>
    <t>Female</t>
  </si>
  <si>
    <t>Current Smoker</t>
  </si>
  <si>
    <t>Yes</t>
  </si>
  <si>
    <t>No</t>
  </si>
  <si>
    <t>Moderate</t>
  </si>
  <si>
    <t>No Alcohol</t>
  </si>
  <si>
    <t>Overweight</t>
  </si>
  <si>
    <t>Low</t>
  </si>
  <si>
    <t>No Mutation</t>
  </si>
  <si>
    <t>NSCLC</t>
  </si>
  <si>
    <t>Adenocarcinoma</t>
  </si>
  <si>
    <t>Stage IV</t>
  </si>
  <si>
    <t>MRI</t>
  </si>
  <si>
    <t>Chemo + Radiation</t>
  </si>
  <si>
    <t>LC-0002</t>
  </si>
  <si>
    <t>Americas</t>
  </si>
  <si>
    <t>Mexico</t>
  </si>
  <si>
    <t>70-79</t>
  </si>
  <si>
    <t>Male</t>
  </si>
  <si>
    <t>Former Smoker</t>
  </si>
  <si>
    <t>High</t>
  </si>
  <si>
    <t>Heavy</t>
  </si>
  <si>
    <t>Obese</t>
  </si>
  <si>
    <t>KRAS</t>
  </si>
  <si>
    <t>Stage I</t>
  </si>
  <si>
    <t>Biopsy</t>
  </si>
  <si>
    <t>Surgery + Chemotherapy</t>
  </si>
  <si>
    <t>LC-0003</t>
  </si>
  <si>
    <t>Japan</t>
  </si>
  <si>
    <t>50-59</t>
  </si>
  <si>
    <t>Never Smoked</t>
  </si>
  <si>
    <t>Squamous Cell</t>
  </si>
  <si>
    <t>LDCT Screening</t>
  </si>
  <si>
    <t>Surgery</t>
  </si>
  <si>
    <t>LC-0004</t>
  </si>
  <si>
    <t>Singapore</t>
  </si>
  <si>
    <t>CT Scan</t>
  </si>
  <si>
    <t>Chemotherapy</t>
  </si>
  <si>
    <t>LC-0005</t>
  </si>
  <si>
    <t>Malaysia</t>
  </si>
  <si>
    <t>Stage III</t>
  </si>
  <si>
    <t>Bronchoscopy</t>
  </si>
  <si>
    <t>Immunotherapy</t>
  </si>
  <si>
    <t>LC-0006</t>
  </si>
  <si>
    <t>Eastern Mediterranean</t>
  </si>
  <si>
    <t>Iran</t>
  </si>
  <si>
    <t>Normal</t>
  </si>
  <si>
    <t>EGFR</t>
  </si>
  <si>
    <t>Stage II</t>
  </si>
  <si>
    <t>LC-0007</t>
  </si>
  <si>
    <t>Qatar</t>
  </si>
  <si>
    <t>80-89</t>
  </si>
  <si>
    <t>Large Cell</t>
  </si>
  <si>
    <t>LC-0008</t>
  </si>
  <si>
    <t>ROS1</t>
  </si>
  <si>
    <t>LC-0009</t>
  </si>
  <si>
    <t>LC-0010</t>
  </si>
  <si>
    <t>Europe</t>
  </si>
  <si>
    <t>Poland</t>
  </si>
  <si>
    <t>LC-0011</t>
  </si>
  <si>
    <t>Africa</t>
  </si>
  <si>
    <t>Nigeria</t>
  </si>
  <si>
    <t>PET Scan</t>
  </si>
  <si>
    <t>LC-0012</t>
  </si>
  <si>
    <t>Lebanon</t>
  </si>
  <si>
    <t>Radiotherapy</t>
  </si>
  <si>
    <t>LC-0013</t>
  </si>
  <si>
    <t>France</t>
  </si>
  <si>
    <t>LC-0014</t>
  </si>
  <si>
    <t>Russia</t>
  </si>
  <si>
    <t>LC-0015</t>
  </si>
  <si>
    <t>LC-0016</t>
  </si>
  <si>
    <t>South-East Asia</t>
  </si>
  <si>
    <t>Sri Lanka</t>
  </si>
  <si>
    <t>RET</t>
  </si>
  <si>
    <t>LC-0017</t>
  </si>
  <si>
    <t>UK</t>
  </si>
  <si>
    <t>60-69</t>
  </si>
  <si>
    <t>Underweight</t>
  </si>
  <si>
    <t>LC-0018</t>
  </si>
  <si>
    <t>Timor-Leste</t>
  </si>
  <si>
    <t>ALK</t>
  </si>
  <si>
    <t>Targeted Therapy</t>
  </si>
  <si>
    <t>LC-0019</t>
  </si>
  <si>
    <t>Germany</t>
  </si>
  <si>
    <t>SCLC</t>
  </si>
  <si>
    <t>Not Applicable</t>
  </si>
  <si>
    <t>LC-0020</t>
  </si>
  <si>
    <t>Bhutan</t>
  </si>
  <si>
    <t>LC-0021</t>
  </si>
  <si>
    <t>Kuwait</t>
  </si>
  <si>
    <t>LC-0022</t>
  </si>
  <si>
    <t>HER2</t>
  </si>
  <si>
    <t>LC-0023</t>
  </si>
  <si>
    <t>Italy</t>
  </si>
  <si>
    <t>LC-0024</t>
  </si>
  <si>
    <t>LC-0025</t>
  </si>
  <si>
    <t>Argentina</t>
  </si>
  <si>
    <t>LC-0026</t>
  </si>
  <si>
    <t>Vietnam</t>
  </si>
  <si>
    <t>LC-0027</t>
  </si>
  <si>
    <t>Colombia</t>
  </si>
  <si>
    <t>LC-0028</t>
  </si>
  <si>
    <t>LC-0029</t>
  </si>
  <si>
    <t>LC-0030</t>
  </si>
  <si>
    <t>Brazil</t>
  </si>
  <si>
    <t>LC-0031</t>
  </si>
  <si>
    <t>UAE</t>
  </si>
  <si>
    <t>LC-0032</t>
  </si>
  <si>
    <t>Turkey</t>
  </si>
  <si>
    <t>LC-0033</t>
  </si>
  <si>
    <t>Netherlands</t>
  </si>
  <si>
    <t>LC-0034</t>
  </si>
  <si>
    <t>LC-0035</t>
  </si>
  <si>
    <t>USA</t>
  </si>
  <si>
    <t>TP53</t>
  </si>
  <si>
    <t>LC-0036</t>
  </si>
  <si>
    <t>Spain</t>
  </si>
  <si>
    <t>LC-0037</t>
  </si>
  <si>
    <t>Mongolia</t>
  </si>
  <si>
    <t>LC-0038</t>
  </si>
  <si>
    <t>Chest X-Ray</t>
  </si>
  <si>
    <t>LC-0039</t>
  </si>
  <si>
    <t>LC-0040</t>
  </si>
  <si>
    <t>LC-0041</t>
  </si>
  <si>
    <t>Australia</t>
  </si>
  <si>
    <t>LC-0042</t>
  </si>
  <si>
    <t>LC-0043</t>
  </si>
  <si>
    <t>Venezuela</t>
  </si>
  <si>
    <t>LC-0044</t>
  </si>
  <si>
    <t>LC-0045</t>
  </si>
  <si>
    <t>South Korea</t>
  </si>
  <si>
    <t>LC-0046</t>
  </si>
  <si>
    <t>LC-0047</t>
  </si>
  <si>
    <t>Canada</t>
  </si>
  <si>
    <t>LC-0048</t>
  </si>
  <si>
    <t>BRAF</t>
  </si>
  <si>
    <t>LC-0049</t>
  </si>
  <si>
    <t>LC-0050</t>
  </si>
  <si>
    <t>LC-0051</t>
  </si>
  <si>
    <t>Algeria</t>
  </si>
  <si>
    <t>LC-0052</t>
  </si>
  <si>
    <t>India</t>
  </si>
  <si>
    <t>LC-0053</t>
  </si>
  <si>
    <t>LC-0054</t>
  </si>
  <si>
    <t>LC-0055</t>
  </si>
  <si>
    <t>LC-0056</t>
  </si>
  <si>
    <t>Saudi Arabia</t>
  </si>
  <si>
    <t>LC-0057</t>
  </si>
  <si>
    <t>Iraq</t>
  </si>
  <si>
    <t>LC-0058</t>
  </si>
  <si>
    <t>LC-0059</t>
  </si>
  <si>
    <t>LC-0060</t>
  </si>
  <si>
    <t>LC-0061</t>
  </si>
  <si>
    <t>Jordan</t>
  </si>
  <si>
    <t>LC-0062</t>
  </si>
  <si>
    <t>LC-0063</t>
  </si>
  <si>
    <t>Ghana</t>
  </si>
  <si>
    <t>MET</t>
  </si>
  <si>
    <t>LC-0064</t>
  </si>
  <si>
    <t>LC-0065</t>
  </si>
  <si>
    <t>Ethiopia</t>
  </si>
  <si>
    <t>30-39</t>
  </si>
  <si>
    <t>LC-0066</t>
  </si>
  <si>
    <t>LC-0067</t>
  </si>
  <si>
    <t>LC-0068</t>
  </si>
  <si>
    <t>LC-0069</t>
  </si>
  <si>
    <t>LC-0070</t>
  </si>
  <si>
    <t>Morocco</t>
  </si>
  <si>
    <t>LC-0071</t>
  </si>
  <si>
    <t>LC-0072</t>
  </si>
  <si>
    <t>LC-0073</t>
  </si>
  <si>
    <t>LC-0074</t>
  </si>
  <si>
    <t>LC-0075</t>
  </si>
  <si>
    <t>LC-0076</t>
  </si>
  <si>
    <t>LC-0077</t>
  </si>
  <si>
    <t>New Zealand</t>
  </si>
  <si>
    <t>LC-0078</t>
  </si>
  <si>
    <t>Egypt</t>
  </si>
  <si>
    <t>LC-0079</t>
  </si>
  <si>
    <t>LC-0080</t>
  </si>
  <si>
    <t>LC-0081</t>
  </si>
  <si>
    <t>LC-0082</t>
  </si>
  <si>
    <t>LC-0083</t>
  </si>
  <si>
    <t>Pakistan</t>
  </si>
  <si>
    <t>LC-0084</t>
  </si>
  <si>
    <t>Cuba</t>
  </si>
  <si>
    <t>LC-0085</t>
  </si>
  <si>
    <t>LC-0086</t>
  </si>
  <si>
    <t>LC-0087</t>
  </si>
  <si>
    <t>LC-0088</t>
  </si>
  <si>
    <t>Maldives</t>
  </si>
  <si>
    <t>LC-0089</t>
  </si>
  <si>
    <t>Bangladesh</t>
  </si>
  <si>
    <t>LC-0090</t>
  </si>
  <si>
    <t>Chile</t>
  </si>
  <si>
    <t>LC-0091</t>
  </si>
  <si>
    <t>Nepal</t>
  </si>
  <si>
    <t>LC-0092</t>
  </si>
  <si>
    <t>LC-0093</t>
  </si>
  <si>
    <t>LC-0094</t>
  </si>
  <si>
    <t>LC-0095</t>
  </si>
  <si>
    <t>Thailand</t>
  </si>
  <si>
    <t>LC-0096</t>
  </si>
  <si>
    <t>LC-0097</t>
  </si>
  <si>
    <t>LC-0098</t>
  </si>
  <si>
    <t>LC-0099</t>
  </si>
  <si>
    <t>LC-0100</t>
  </si>
  <si>
    <t>LC-0101</t>
  </si>
  <si>
    <t>LC-0102</t>
  </si>
  <si>
    <t>LC-0103</t>
  </si>
  <si>
    <t>LC-0104</t>
  </si>
  <si>
    <t>LC-0105</t>
  </si>
  <si>
    <t>Philippines</t>
  </si>
  <si>
    <t>LC-0106</t>
  </si>
  <si>
    <t>Tanzania</t>
  </si>
  <si>
    <t>LC-0107</t>
  </si>
  <si>
    <t>LC-0108</t>
  </si>
  <si>
    <t>Peru</t>
  </si>
  <si>
    <t>LC-0109</t>
  </si>
  <si>
    <t>LC-0110</t>
  </si>
  <si>
    <t>Sweden</t>
  </si>
  <si>
    <t>LC-0111</t>
  </si>
  <si>
    <t>LC-0112</t>
  </si>
  <si>
    <t>LC-0113</t>
  </si>
  <si>
    <t>LC-0114</t>
  </si>
  <si>
    <t>LC-0115</t>
  </si>
  <si>
    <t>LC-0116</t>
  </si>
  <si>
    <t>LC-0117</t>
  </si>
  <si>
    <t>South Africa</t>
  </si>
  <si>
    <t>LC-0118</t>
  </si>
  <si>
    <t>Palliative Care</t>
  </si>
  <si>
    <t>LC-0119</t>
  </si>
  <si>
    <t>LC-0120</t>
  </si>
  <si>
    <t>LC-0121</t>
  </si>
  <si>
    <t>LC-0122</t>
  </si>
  <si>
    <t>LC-0123</t>
  </si>
  <si>
    <t>LC-0124</t>
  </si>
  <si>
    <t>LC-0125</t>
  </si>
  <si>
    <t>LC-0126</t>
  </si>
  <si>
    <t>LC-0127</t>
  </si>
  <si>
    <t>LC-0128</t>
  </si>
  <si>
    <t>LC-0129</t>
  </si>
  <si>
    <t>LC-0130</t>
  </si>
  <si>
    <t>LC-0131</t>
  </si>
  <si>
    <t>LC-0132</t>
  </si>
  <si>
    <t>LC-0133</t>
  </si>
  <si>
    <t>LC-0134</t>
  </si>
  <si>
    <t>LC-0135</t>
  </si>
  <si>
    <t>LC-0136</t>
  </si>
  <si>
    <t>LC-0137</t>
  </si>
  <si>
    <t>LC-0138</t>
  </si>
  <si>
    <t>LC-0139</t>
  </si>
  <si>
    <t>LC-0140</t>
  </si>
  <si>
    <t>LC-0141</t>
  </si>
  <si>
    <t>LC-0142</t>
  </si>
  <si>
    <t>LC-0143</t>
  </si>
  <si>
    <t>LC-0144</t>
  </si>
  <si>
    <t>LC-0145</t>
  </si>
  <si>
    <t>LC-0146</t>
  </si>
  <si>
    <t>Indonesia</t>
  </si>
  <si>
    <t>LC-0147</t>
  </si>
  <si>
    <t>LC-0148</t>
  </si>
  <si>
    <t>LC-0149</t>
  </si>
  <si>
    <t>LC-0150</t>
  </si>
  <si>
    <t>LC-0151</t>
  </si>
  <si>
    <t>LC-0152</t>
  </si>
  <si>
    <t>LC-0153</t>
  </si>
  <si>
    <t>LC-0154</t>
  </si>
  <si>
    <t>LC-0155</t>
  </si>
  <si>
    <t>LC-0156</t>
  </si>
  <si>
    <t>LC-0157</t>
  </si>
  <si>
    <t>LC-0158</t>
  </si>
  <si>
    <t>LC-0159</t>
  </si>
  <si>
    <t>LC-0160</t>
  </si>
  <si>
    <t>LC-0161</t>
  </si>
  <si>
    <t>LC-0162</t>
  </si>
  <si>
    <t>LC-0163</t>
  </si>
  <si>
    <t>LC-0164</t>
  </si>
  <si>
    <t>LC-0165</t>
  </si>
  <si>
    <t>LC-0166</t>
  </si>
  <si>
    <t>LC-0167</t>
  </si>
  <si>
    <t>Oman</t>
  </si>
  <si>
    <t>LC-0168</t>
  </si>
  <si>
    <t>LC-0169</t>
  </si>
  <si>
    <t>LC-0170</t>
  </si>
  <si>
    <t>LC-0171</t>
  </si>
  <si>
    <t>LC-0172</t>
  </si>
  <si>
    <t>LC-0173</t>
  </si>
  <si>
    <t>LC-0174</t>
  </si>
  <si>
    <t>LC-0175</t>
  </si>
  <si>
    <t>LC-0176</t>
  </si>
  <si>
    <t>LC-0177</t>
  </si>
  <si>
    <t>LC-0178</t>
  </si>
  <si>
    <t>LC-0179</t>
  </si>
  <si>
    <t>LC-0180</t>
  </si>
  <si>
    <t>LC-0181</t>
  </si>
  <si>
    <t>LC-0182</t>
  </si>
  <si>
    <t>LC-0183</t>
  </si>
  <si>
    <t>LC-0184</t>
  </si>
  <si>
    <t>LC-0185</t>
  </si>
  <si>
    <t>LC-0186</t>
  </si>
  <si>
    <t>LC-0187</t>
  </si>
  <si>
    <t>LC-0188</t>
  </si>
  <si>
    <t>LC-0189</t>
  </si>
  <si>
    <t>LC-0190</t>
  </si>
  <si>
    <t>LC-0191</t>
  </si>
  <si>
    <t>LC-0192</t>
  </si>
  <si>
    <t>LC-0193</t>
  </si>
  <si>
    <t>Kenya</t>
  </si>
  <si>
    <t>LC-0194</t>
  </si>
  <si>
    <t>LC-0195</t>
  </si>
  <si>
    <t>LC-0196</t>
  </si>
  <si>
    <t>LC-0197</t>
  </si>
  <si>
    <t>LC-0198</t>
  </si>
  <si>
    <t>LC-0199</t>
  </si>
  <si>
    <t>LC-0200</t>
  </si>
  <si>
    <t>LC-0201</t>
  </si>
  <si>
    <t>LC-0202</t>
  </si>
  <si>
    <t>LC-0203</t>
  </si>
  <si>
    <t>LC-0204</t>
  </si>
  <si>
    <t>LC-0205</t>
  </si>
  <si>
    <t>LC-0206</t>
  </si>
  <si>
    <t>LC-0207</t>
  </si>
  <si>
    <t>LC-0208</t>
  </si>
  <si>
    <t>LC-0209</t>
  </si>
  <si>
    <t>LC-0210</t>
  </si>
  <si>
    <t>LC-0211</t>
  </si>
  <si>
    <t>LC-0212</t>
  </si>
  <si>
    <t>LC-0213</t>
  </si>
  <si>
    <t>LC-0214</t>
  </si>
  <si>
    <t>LC-0215</t>
  </si>
  <si>
    <t>LC-0216</t>
  </si>
  <si>
    <t>LC-0217</t>
  </si>
  <si>
    <t>LC-0218</t>
  </si>
  <si>
    <t>LC-0219</t>
  </si>
  <si>
    <t>LC-0220</t>
  </si>
  <si>
    <t>LC-0221</t>
  </si>
  <si>
    <t>LC-0222</t>
  </si>
  <si>
    <t>LC-0223</t>
  </si>
  <si>
    <t>LC-0224</t>
  </si>
  <si>
    <t>LC-0225</t>
  </si>
  <si>
    <t>LC-0226</t>
  </si>
  <si>
    <t>LC-0227</t>
  </si>
  <si>
    <t>LC-0228</t>
  </si>
  <si>
    <t>LC-0229</t>
  </si>
  <si>
    <t>LC-0230</t>
  </si>
  <si>
    <t>LC-0231</t>
  </si>
  <si>
    <t>LC-0232</t>
  </si>
  <si>
    <t>LC-0233</t>
  </si>
  <si>
    <t>LC-0234</t>
  </si>
  <si>
    <t>LC-0235</t>
  </si>
  <si>
    <t>LC-0236</t>
  </si>
  <si>
    <t>LC-0237</t>
  </si>
  <si>
    <t>LC-0238</t>
  </si>
  <si>
    <t>LC-0239</t>
  </si>
  <si>
    <t>LC-0240</t>
  </si>
  <si>
    <t>LC-0241</t>
  </si>
  <si>
    <t>LC-0242</t>
  </si>
  <si>
    <t>LC-0243</t>
  </si>
  <si>
    <t>LC-0244</t>
  </si>
  <si>
    <t>LC-0245</t>
  </si>
  <si>
    <t>LC-0246</t>
  </si>
  <si>
    <t>LC-0247</t>
  </si>
  <si>
    <t>LC-0248</t>
  </si>
  <si>
    <t>LC-0249</t>
  </si>
  <si>
    <t>LC-0250</t>
  </si>
  <si>
    <t>LC-0251</t>
  </si>
  <si>
    <t>LC-0252</t>
  </si>
  <si>
    <t>LC-0253</t>
  </si>
  <si>
    <t>LC-0254</t>
  </si>
  <si>
    <t>LC-0255</t>
  </si>
  <si>
    <t>LC-0256</t>
  </si>
  <si>
    <t>LC-0257</t>
  </si>
  <si>
    <t>LC-0258</t>
  </si>
  <si>
    <t>LC-0259</t>
  </si>
  <si>
    <t>LC-0260</t>
  </si>
  <si>
    <t>LC-0261</t>
  </si>
  <si>
    <t>LC-0262</t>
  </si>
  <si>
    <t>LC-0263</t>
  </si>
  <si>
    <t>LC-0264</t>
  </si>
  <si>
    <t>LC-0265</t>
  </si>
  <si>
    <t>LC-0266</t>
  </si>
  <si>
    <t>LC-0267</t>
  </si>
  <si>
    <t>LC-0268</t>
  </si>
  <si>
    <t>LC-0269</t>
  </si>
  <si>
    <t>LC-0270</t>
  </si>
  <si>
    <t>LC-0271</t>
  </si>
  <si>
    <t>LC-0272</t>
  </si>
  <si>
    <t>LC-0273</t>
  </si>
  <si>
    <t>LC-0274</t>
  </si>
  <si>
    <t>LC-0275</t>
  </si>
  <si>
    <t>LC-0276</t>
  </si>
  <si>
    <t>LC-0277</t>
  </si>
  <si>
    <t>LC-0278</t>
  </si>
  <si>
    <t>LC-0279</t>
  </si>
  <si>
    <t>LC-0280</t>
  </si>
  <si>
    <t>LC-0281</t>
  </si>
  <si>
    <t>LC-0282</t>
  </si>
  <si>
    <t>LC-0283</t>
  </si>
  <si>
    <t>LC-0284</t>
  </si>
  <si>
    <t>LC-0285</t>
  </si>
  <si>
    <t>LC-0286</t>
  </si>
  <si>
    <t>LC-0287</t>
  </si>
  <si>
    <t>LC-0288</t>
  </si>
  <si>
    <t>LC-0289</t>
  </si>
  <si>
    <t>LC-0290</t>
  </si>
  <si>
    <t>LC-0291</t>
  </si>
  <si>
    <t>LC-0292</t>
  </si>
  <si>
    <t>LC-0293</t>
  </si>
  <si>
    <t>LC-0294</t>
  </si>
  <si>
    <t>LC-0295</t>
  </si>
  <si>
    <t>LC-0296</t>
  </si>
  <si>
    <t>LC-0297</t>
  </si>
  <si>
    <t>LC-0298</t>
  </si>
  <si>
    <t>LC-0299</t>
  </si>
  <si>
    <t>LC-0300</t>
  </si>
  <si>
    <t>LC-0301</t>
  </si>
  <si>
    <t>LC-0302</t>
  </si>
  <si>
    <t>LC-0303</t>
  </si>
  <si>
    <t>LC-0304</t>
  </si>
  <si>
    <t>LC-0305</t>
  </si>
  <si>
    <t>LC-0306</t>
  </si>
  <si>
    <t>LC-0307</t>
  </si>
  <si>
    <t>LC-0308</t>
  </si>
  <si>
    <t>LC-0309</t>
  </si>
  <si>
    <t>LC-0310</t>
  </si>
  <si>
    <t>LC-0311</t>
  </si>
  <si>
    <t>LC-0312</t>
  </si>
  <si>
    <t>LC-0313</t>
  </si>
  <si>
    <t>LC-0314</t>
  </si>
  <si>
    <t>LC-0315</t>
  </si>
  <si>
    <t>LC-0316</t>
  </si>
  <si>
    <t>LC-0317</t>
  </si>
  <si>
    <t>LC-0318</t>
  </si>
  <si>
    <t>LC-0319</t>
  </si>
  <si>
    <t>LC-0320</t>
  </si>
  <si>
    <t>LC-0321</t>
  </si>
  <si>
    <t>LC-0322</t>
  </si>
  <si>
    <t>LC-0323</t>
  </si>
  <si>
    <t>LC-0324</t>
  </si>
  <si>
    <t>LC-0325</t>
  </si>
  <si>
    <t>LC-0326</t>
  </si>
  <si>
    <t>LC-0327</t>
  </si>
  <si>
    <t>LC-0328</t>
  </si>
  <si>
    <t>LC-0329</t>
  </si>
  <si>
    <t>LC-0330</t>
  </si>
  <si>
    <t>LC-0331</t>
  </si>
  <si>
    <t>LC-0332</t>
  </si>
  <si>
    <t>LC-0333</t>
  </si>
  <si>
    <t>LC-0334</t>
  </si>
  <si>
    <t>LC-0335</t>
  </si>
  <si>
    <t>LC-0336</t>
  </si>
  <si>
    <t>LC-0337</t>
  </si>
  <si>
    <t>LC-0338</t>
  </si>
  <si>
    <t>LC-0339</t>
  </si>
  <si>
    <t>LC-0340</t>
  </si>
  <si>
    <t>LC-0341</t>
  </si>
  <si>
    <t>LC-0342</t>
  </si>
  <si>
    <t>LC-0343</t>
  </si>
  <si>
    <t>LC-0344</t>
  </si>
  <si>
    <t>LC-0345</t>
  </si>
  <si>
    <t>LC-0346</t>
  </si>
  <si>
    <t>LC-0347</t>
  </si>
  <si>
    <t>LC-0348</t>
  </si>
  <si>
    <t>LC-0349</t>
  </si>
  <si>
    <t>LC-0350</t>
  </si>
  <si>
    <t>LC-0351</t>
  </si>
  <si>
    <t>LC-0352</t>
  </si>
  <si>
    <t>LC-0353</t>
  </si>
  <si>
    <t>LC-0354</t>
  </si>
  <si>
    <t>LC-0355</t>
  </si>
  <si>
    <t>LC-0356</t>
  </si>
  <si>
    <t>LC-0357</t>
  </si>
  <si>
    <t>LC-0358</t>
  </si>
  <si>
    <t>LC-0359</t>
  </si>
  <si>
    <t>LC-0360</t>
  </si>
  <si>
    <t>LC-0361</t>
  </si>
  <si>
    <t>LC-0362</t>
  </si>
  <si>
    <t>LC-0363</t>
  </si>
  <si>
    <t>LC-0364</t>
  </si>
  <si>
    <t>LC-0365</t>
  </si>
  <si>
    <t>LC-0366</t>
  </si>
  <si>
    <t>LC-0367</t>
  </si>
  <si>
    <t>LC-0368</t>
  </si>
  <si>
    <t>LC-0369</t>
  </si>
  <si>
    <t>LC-0370</t>
  </si>
  <si>
    <t>LC-0371</t>
  </si>
  <si>
    <t>LC-0372</t>
  </si>
  <si>
    <t>LC-0373</t>
  </si>
  <si>
    <t>Myanmar</t>
  </si>
  <si>
    <t>LC-0374</t>
  </si>
  <si>
    <t>LC-0375</t>
  </si>
  <si>
    <t>LC-0376</t>
  </si>
  <si>
    <t>LC-0377</t>
  </si>
  <si>
    <t>LC-0378</t>
  </si>
  <si>
    <t>LC-0379</t>
  </si>
  <si>
    <t>LC-0380</t>
  </si>
  <si>
    <t>LC-0381</t>
  </si>
  <si>
    <t>LC-0382</t>
  </si>
  <si>
    <t>LC-0383</t>
  </si>
  <si>
    <t>LC-0384</t>
  </si>
  <si>
    <t>LC-0385</t>
  </si>
  <si>
    <t>LC-0386</t>
  </si>
  <si>
    <t>LC-0387</t>
  </si>
  <si>
    <t>LC-0388</t>
  </si>
  <si>
    <t>LC-0389</t>
  </si>
  <si>
    <t>LC-0390</t>
  </si>
  <si>
    <t>LC-0391</t>
  </si>
  <si>
    <t>LC-0392</t>
  </si>
  <si>
    <t>LC-0393</t>
  </si>
  <si>
    <t>LC-0394</t>
  </si>
  <si>
    <t>LC-0395</t>
  </si>
  <si>
    <t>LC-0396</t>
  </si>
  <si>
    <t>LC-0397</t>
  </si>
  <si>
    <t>LC-0398</t>
  </si>
  <si>
    <t>LC-0399</t>
  </si>
  <si>
    <t>LC-0400</t>
  </si>
  <si>
    <t>LC-0401</t>
  </si>
  <si>
    <t>LC-0402</t>
  </si>
  <si>
    <t>LC-0403</t>
  </si>
  <si>
    <t>LC-0404</t>
  </si>
  <si>
    <t>LC-0405</t>
  </si>
  <si>
    <t>LC-0406</t>
  </si>
  <si>
    <t>LC-0407</t>
  </si>
  <si>
    <t>LC-0408</t>
  </si>
  <si>
    <t>LC-0409</t>
  </si>
  <si>
    <t>LC-0410</t>
  </si>
  <si>
    <t>LC-0411</t>
  </si>
  <si>
    <t>LC-0412</t>
  </si>
  <si>
    <t>LC-0413</t>
  </si>
  <si>
    <t>LC-0414</t>
  </si>
  <si>
    <t>LC-0415</t>
  </si>
  <si>
    <t>LC-0416</t>
  </si>
  <si>
    <t>LC-0417</t>
  </si>
  <si>
    <t>LC-0418</t>
  </si>
  <si>
    <t>LC-0419</t>
  </si>
  <si>
    <t>LC-0420</t>
  </si>
  <si>
    <t>LC-0421</t>
  </si>
  <si>
    <t>LC-0422</t>
  </si>
  <si>
    <t>LC-0423</t>
  </si>
  <si>
    <t>LC-0424</t>
  </si>
  <si>
    <t>LC-0425</t>
  </si>
  <si>
    <t>LC-0426</t>
  </si>
  <si>
    <t>LC-0427</t>
  </si>
  <si>
    <t>LC-0428</t>
  </si>
  <si>
    <t>LC-0429</t>
  </si>
  <si>
    <t>LC-0430</t>
  </si>
  <si>
    <t>LC-0431</t>
  </si>
  <si>
    <t>LC-0432</t>
  </si>
  <si>
    <t>LC-0433</t>
  </si>
  <si>
    <t>LC-0434</t>
  </si>
  <si>
    <t>LC-0435</t>
  </si>
  <si>
    <t>LC-0436</t>
  </si>
  <si>
    <t>LC-0437</t>
  </si>
  <si>
    <t>LC-0438</t>
  </si>
  <si>
    <t>LC-0439</t>
  </si>
  <si>
    <t>LC-0440</t>
  </si>
  <si>
    <t>LC-0441</t>
  </si>
  <si>
    <t>LC-0442</t>
  </si>
  <si>
    <t>LC-0443</t>
  </si>
  <si>
    <t>LC-0444</t>
  </si>
  <si>
    <t>LC-0445</t>
  </si>
  <si>
    <t>LC-0446</t>
  </si>
  <si>
    <t>LC-0447</t>
  </si>
  <si>
    <t>LC-0448</t>
  </si>
  <si>
    <t>LC-0449</t>
  </si>
  <si>
    <t>LC-0450</t>
  </si>
  <si>
    <t>LC-0451</t>
  </si>
  <si>
    <t>LC-0452</t>
  </si>
  <si>
    <t>LC-0453</t>
  </si>
  <si>
    <t>LC-0454</t>
  </si>
  <si>
    <t>LC-0455</t>
  </si>
  <si>
    <t>LC-0456</t>
  </si>
  <si>
    <t>LC-0457</t>
  </si>
  <si>
    <t>LC-0458</t>
  </si>
  <si>
    <t>LC-0459</t>
  </si>
  <si>
    <t>LC-0460</t>
  </si>
  <si>
    <t>LC-0461</t>
  </si>
  <si>
    <t>LC-0462</t>
  </si>
  <si>
    <t>LC-0463</t>
  </si>
  <si>
    <t>LC-0464</t>
  </si>
  <si>
    <t>LC-0465</t>
  </si>
  <si>
    <t>LC-0466</t>
  </si>
  <si>
    <t>LC-0467</t>
  </si>
  <si>
    <t>LC-0468</t>
  </si>
  <si>
    <t>LC-0469</t>
  </si>
  <si>
    <t>LC-0470</t>
  </si>
  <si>
    <t>LC-0471</t>
  </si>
  <si>
    <t>LC-0472</t>
  </si>
  <si>
    <t>LC-0473</t>
  </si>
  <si>
    <t>LC-0474</t>
  </si>
  <si>
    <t>LC-0475</t>
  </si>
  <si>
    <t>LC-0476</t>
  </si>
  <si>
    <t>LC-0477</t>
  </si>
  <si>
    <t>LC-0478</t>
  </si>
  <si>
    <t>LC-0479</t>
  </si>
  <si>
    <t>LC-0480</t>
  </si>
  <si>
    <t>LC-0481</t>
  </si>
  <si>
    <t>LC-0482</t>
  </si>
  <si>
    <t>LC-0483</t>
  </si>
  <si>
    <t>LC-0484</t>
  </si>
  <si>
    <t>LC-0485</t>
  </si>
  <si>
    <t>LC-0486</t>
  </si>
  <si>
    <t>LC-0487</t>
  </si>
  <si>
    <t>LC-0488</t>
  </si>
  <si>
    <t>LC-0489</t>
  </si>
  <si>
    <t>LC-0490</t>
  </si>
  <si>
    <t>LC-0491</t>
  </si>
  <si>
    <t>LC-0492</t>
  </si>
  <si>
    <t>LC-0493</t>
  </si>
  <si>
    <t>LC-0494</t>
  </si>
  <si>
    <t>LC-0495</t>
  </si>
  <si>
    <t>LC-0496</t>
  </si>
  <si>
    <t>LC-0497</t>
  </si>
  <si>
    <t>LC-0498</t>
  </si>
  <si>
    <t>LC-0499</t>
  </si>
  <si>
    <t>LC-0500</t>
  </si>
  <si>
    <t>LC-0501</t>
  </si>
  <si>
    <t>LC-0502</t>
  </si>
  <si>
    <t>LC-0503</t>
  </si>
  <si>
    <t>LC-0504</t>
  </si>
  <si>
    <t>LC-0505</t>
  </si>
  <si>
    <t>LC-0506</t>
  </si>
  <si>
    <t>LC-0507</t>
  </si>
  <si>
    <t>LC-0508</t>
  </si>
  <si>
    <t>LC-0509</t>
  </si>
  <si>
    <t>LC-0510</t>
  </si>
  <si>
    <t>LC-0511</t>
  </si>
  <si>
    <t>LC-0512</t>
  </si>
  <si>
    <t>LC-0513</t>
  </si>
  <si>
    <t>LC-0514</t>
  </si>
  <si>
    <t>LC-0515</t>
  </si>
  <si>
    <t>LC-0516</t>
  </si>
  <si>
    <t>LC-0517</t>
  </si>
  <si>
    <t>LC-0518</t>
  </si>
  <si>
    <t>LC-0519</t>
  </si>
  <si>
    <t>LC-0520</t>
  </si>
  <si>
    <t>LC-0521</t>
  </si>
  <si>
    <t>LC-0522</t>
  </si>
  <si>
    <t>LC-0523</t>
  </si>
  <si>
    <t>LC-0524</t>
  </si>
  <si>
    <t>LC-0525</t>
  </si>
  <si>
    <t>LC-0526</t>
  </si>
  <si>
    <t>LC-0527</t>
  </si>
  <si>
    <t>LC-0528</t>
  </si>
  <si>
    <t>LC-0529</t>
  </si>
  <si>
    <t>LC-0530</t>
  </si>
  <si>
    <t>LC-0531</t>
  </si>
  <si>
    <t>LC-0532</t>
  </si>
  <si>
    <t>LC-0533</t>
  </si>
  <si>
    <t>LC-0534</t>
  </si>
  <si>
    <t>LC-0535</t>
  </si>
  <si>
    <t>LC-0536</t>
  </si>
  <si>
    <t>LC-0537</t>
  </si>
  <si>
    <t>LC-0538</t>
  </si>
  <si>
    <t>LC-0539</t>
  </si>
  <si>
    <t>LC-0540</t>
  </si>
  <si>
    <t>LC-0541</t>
  </si>
  <si>
    <t>LC-0542</t>
  </si>
  <si>
    <t>LC-0543</t>
  </si>
  <si>
    <t>LC-0544</t>
  </si>
  <si>
    <t>LC-0545</t>
  </si>
  <si>
    <t>LC-0546</t>
  </si>
  <si>
    <t>LC-0547</t>
  </si>
  <si>
    <t>LC-0548</t>
  </si>
  <si>
    <t>LC-0549</t>
  </si>
  <si>
    <t>LC-0550</t>
  </si>
  <si>
    <t>LC-0551</t>
  </si>
  <si>
    <t>LC-0552</t>
  </si>
  <si>
    <t>LC-0553</t>
  </si>
  <si>
    <t>LC-0554</t>
  </si>
  <si>
    <t>LC-0555</t>
  </si>
  <si>
    <t>LC-0556</t>
  </si>
  <si>
    <t>LC-0557</t>
  </si>
  <si>
    <t>LC-0558</t>
  </si>
  <si>
    <t>LC-0559</t>
  </si>
  <si>
    <t>LC-0560</t>
  </si>
  <si>
    <t>LC-0561</t>
  </si>
  <si>
    <t>LC-0562</t>
  </si>
  <si>
    <t>LC-0563</t>
  </si>
  <si>
    <t>LC-0564</t>
  </si>
  <si>
    <t>LC-0565</t>
  </si>
  <si>
    <t>LC-0566</t>
  </si>
  <si>
    <t>LC-0567</t>
  </si>
  <si>
    <t>LC-0568</t>
  </si>
  <si>
    <t>LC-0569</t>
  </si>
  <si>
    <t>LC-0570</t>
  </si>
  <si>
    <t>LC-0571</t>
  </si>
  <si>
    <t>LC-0572</t>
  </si>
  <si>
    <t>LC-0573</t>
  </si>
  <si>
    <t>LC-0574</t>
  </si>
  <si>
    <t>LC-0575</t>
  </si>
  <si>
    <t>LC-0576</t>
  </si>
  <si>
    <t>LC-0577</t>
  </si>
  <si>
    <t>LC-0578</t>
  </si>
  <si>
    <t>LC-0579</t>
  </si>
  <si>
    <t>LC-0580</t>
  </si>
  <si>
    <t>LC-0581</t>
  </si>
  <si>
    <t>LC-0582</t>
  </si>
  <si>
    <t>LC-0583</t>
  </si>
  <si>
    <t>LC-0584</t>
  </si>
  <si>
    <t>LC-0585</t>
  </si>
  <si>
    <t>LC-0586</t>
  </si>
  <si>
    <t>LC-0587</t>
  </si>
  <si>
    <t>LC-0588</t>
  </si>
  <si>
    <t>LC-0589</t>
  </si>
  <si>
    <t>LC-0590</t>
  </si>
  <si>
    <t>LC-0591</t>
  </si>
  <si>
    <t>LC-0592</t>
  </si>
  <si>
    <t>LC-0593</t>
  </si>
  <si>
    <t>LC-0594</t>
  </si>
  <si>
    <t>LC-0595</t>
  </si>
  <si>
    <t>LC-0596</t>
  </si>
  <si>
    <t>LC-0597</t>
  </si>
  <si>
    <t>LC-0598</t>
  </si>
  <si>
    <t>LC-0599</t>
  </si>
  <si>
    <t>LC-0600</t>
  </si>
  <si>
    <t>LC-0601</t>
  </si>
  <si>
    <t>LC-0602</t>
  </si>
  <si>
    <t>LC-0603</t>
  </si>
  <si>
    <t>LC-0604</t>
  </si>
  <si>
    <t>LC-0605</t>
  </si>
  <si>
    <t>LC-0606</t>
  </si>
  <si>
    <t>LC-0607</t>
  </si>
  <si>
    <t>LC-0608</t>
  </si>
  <si>
    <t>LC-0609</t>
  </si>
  <si>
    <t>LC-0610</t>
  </si>
  <si>
    <t>LC-0611</t>
  </si>
  <si>
    <t>LC-0612</t>
  </si>
  <si>
    <t>LC-0613</t>
  </si>
  <si>
    <t>LC-0614</t>
  </si>
  <si>
    <t>LC-0615</t>
  </si>
  <si>
    <t>LC-0616</t>
  </si>
  <si>
    <t>LC-0617</t>
  </si>
  <si>
    <t>LC-0618</t>
  </si>
  <si>
    <t>LC-0619</t>
  </si>
  <si>
    <t>LC-0620</t>
  </si>
  <si>
    <t>LC-0621</t>
  </si>
  <si>
    <t>LC-0622</t>
  </si>
  <si>
    <t>LC-0623</t>
  </si>
  <si>
    <t>LC-0624</t>
  </si>
  <si>
    <t>LC-0625</t>
  </si>
  <si>
    <t>LC-0626</t>
  </si>
  <si>
    <t>LC-0627</t>
  </si>
  <si>
    <t>LC-0628</t>
  </si>
  <si>
    <t>LC-0629</t>
  </si>
  <si>
    <t>LC-0630</t>
  </si>
  <si>
    <t>LC-0631</t>
  </si>
  <si>
    <t>LC-0632</t>
  </si>
  <si>
    <t>LC-0633</t>
  </si>
  <si>
    <t>LC-0634</t>
  </si>
  <si>
    <t>LC-0635</t>
  </si>
  <si>
    <t>LC-0636</t>
  </si>
  <si>
    <t>LC-0637</t>
  </si>
  <si>
    <t>LC-0638</t>
  </si>
  <si>
    <t>LC-0639</t>
  </si>
  <si>
    <t>LC-0640</t>
  </si>
  <si>
    <t>LC-0641</t>
  </si>
  <si>
    <t>LC-0642</t>
  </si>
  <si>
    <t>LC-0643</t>
  </si>
  <si>
    <t>LC-0644</t>
  </si>
  <si>
    <t>LC-0645</t>
  </si>
  <si>
    <t>LC-0646</t>
  </si>
  <si>
    <t>LC-0647</t>
  </si>
  <si>
    <t>LC-0648</t>
  </si>
  <si>
    <t>LC-0649</t>
  </si>
  <si>
    <t>LC-0650</t>
  </si>
  <si>
    <t>LC-0651</t>
  </si>
  <si>
    <t>LC-0652</t>
  </si>
  <si>
    <t>LC-0653</t>
  </si>
  <si>
    <t>LC-0654</t>
  </si>
  <si>
    <t>LC-0655</t>
  </si>
  <si>
    <t>LC-0656</t>
  </si>
  <si>
    <t>LC-0657</t>
  </si>
  <si>
    <t>LC-0658</t>
  </si>
  <si>
    <t>LC-0659</t>
  </si>
  <si>
    <t>LC-0660</t>
  </si>
  <si>
    <t>LC-0661</t>
  </si>
  <si>
    <t>LC-0662</t>
  </si>
  <si>
    <t>LC-0663</t>
  </si>
  <si>
    <t>LC-0664</t>
  </si>
  <si>
    <t>LC-0665</t>
  </si>
  <si>
    <t>LC-0666</t>
  </si>
  <si>
    <t>LC-0667</t>
  </si>
  <si>
    <t>LC-0668</t>
  </si>
  <si>
    <t>LC-0669</t>
  </si>
  <si>
    <t>LC-0670</t>
  </si>
  <si>
    <t>LC-0671</t>
  </si>
  <si>
    <t>LC-0672</t>
  </si>
  <si>
    <t>LC-0673</t>
  </si>
  <si>
    <t>LC-0674</t>
  </si>
  <si>
    <t>LC-0675</t>
  </si>
  <si>
    <t>LC-0676</t>
  </si>
  <si>
    <t>LC-0677</t>
  </si>
  <si>
    <t>LC-0678</t>
  </si>
  <si>
    <t>LC-0679</t>
  </si>
  <si>
    <t>LC-0680</t>
  </si>
  <si>
    <t>LC-0681</t>
  </si>
  <si>
    <t>LC-0682</t>
  </si>
  <si>
    <t>LC-0683</t>
  </si>
  <si>
    <t>LC-0684</t>
  </si>
  <si>
    <t>LC-0685</t>
  </si>
  <si>
    <t>LC-0686</t>
  </si>
  <si>
    <t>LC-0687</t>
  </si>
  <si>
    <t>LC-0688</t>
  </si>
  <si>
    <t>LC-0689</t>
  </si>
  <si>
    <t>LC-0690</t>
  </si>
  <si>
    <t>LC-0691</t>
  </si>
  <si>
    <t>LC-0692</t>
  </si>
  <si>
    <t>LC-0693</t>
  </si>
  <si>
    <t>LC-0694</t>
  </si>
  <si>
    <t>LC-0695</t>
  </si>
  <si>
    <t>LC-0696</t>
  </si>
  <si>
    <t>LC-0697</t>
  </si>
  <si>
    <t>LC-0698</t>
  </si>
  <si>
    <t>LC-0699</t>
  </si>
  <si>
    <t>LC-0700</t>
  </si>
  <si>
    <t>LC-0701</t>
  </si>
  <si>
    <t>LC-0702</t>
  </si>
  <si>
    <t>LC-0703</t>
  </si>
  <si>
    <t>LC-0704</t>
  </si>
  <si>
    <t>LC-0705</t>
  </si>
  <si>
    <t>LC-0706</t>
  </si>
  <si>
    <t>LC-0707</t>
  </si>
  <si>
    <t>LC-0708</t>
  </si>
  <si>
    <t>LC-0709</t>
  </si>
  <si>
    <t>LC-0710</t>
  </si>
  <si>
    <t>LC-0711</t>
  </si>
  <si>
    <t>LC-0712</t>
  </si>
  <si>
    <t>LC-0713</t>
  </si>
  <si>
    <t>LC-0714</t>
  </si>
  <si>
    <t>LC-0715</t>
  </si>
  <si>
    <t>LC-0716</t>
  </si>
  <si>
    <t>LC-0717</t>
  </si>
  <si>
    <t>LC-0718</t>
  </si>
  <si>
    <t>LC-0719</t>
  </si>
  <si>
    <t>LC-0720</t>
  </si>
  <si>
    <t>LC-0721</t>
  </si>
  <si>
    <t>LC-0722</t>
  </si>
  <si>
    <t>LC-0723</t>
  </si>
  <si>
    <t>LC-0724</t>
  </si>
  <si>
    <t>LC-0725</t>
  </si>
  <si>
    <t>LC-0726</t>
  </si>
  <si>
    <t>LC-0727</t>
  </si>
  <si>
    <t>LC-0728</t>
  </si>
  <si>
    <t>LC-0729</t>
  </si>
  <si>
    <t>LC-0730</t>
  </si>
  <si>
    <t>LC-0731</t>
  </si>
  <si>
    <t>LC-0732</t>
  </si>
  <si>
    <t>LC-0733</t>
  </si>
  <si>
    <t>LC-0734</t>
  </si>
  <si>
    <t>LC-0735</t>
  </si>
  <si>
    <t>LC-0736</t>
  </si>
  <si>
    <t>LC-0737</t>
  </si>
  <si>
    <t>LC-0738</t>
  </si>
  <si>
    <t>LC-0739</t>
  </si>
  <si>
    <t>LC-0740</t>
  </si>
  <si>
    <t>LC-0741</t>
  </si>
  <si>
    <t>LC-0742</t>
  </si>
  <si>
    <t>LC-0743</t>
  </si>
  <si>
    <t>LC-0744</t>
  </si>
  <si>
    <t>LC-0745</t>
  </si>
  <si>
    <t>LC-0746</t>
  </si>
  <si>
    <t>LC-0747</t>
  </si>
  <si>
    <t>LC-0748</t>
  </si>
  <si>
    <t>LC-0749</t>
  </si>
  <si>
    <t>LC-0750</t>
  </si>
  <si>
    <t>LC-0751</t>
  </si>
  <si>
    <t>LC-0752</t>
  </si>
  <si>
    <t>LC-0753</t>
  </si>
  <si>
    <t>LC-0754</t>
  </si>
  <si>
    <t>LC-0755</t>
  </si>
  <si>
    <t>LC-0756</t>
  </si>
  <si>
    <t>LC-0757</t>
  </si>
  <si>
    <t>LC-0758</t>
  </si>
  <si>
    <t>LC-0759</t>
  </si>
  <si>
    <t>LC-0760</t>
  </si>
  <si>
    <t>LC-0761</t>
  </si>
  <si>
    <t>LC-0762</t>
  </si>
  <si>
    <t>LC-0763</t>
  </si>
  <si>
    <t>LC-0764</t>
  </si>
  <si>
    <t>LC-0765</t>
  </si>
  <si>
    <t>LC-0766</t>
  </si>
  <si>
    <t>LC-0767</t>
  </si>
  <si>
    <t>LC-0768</t>
  </si>
  <si>
    <t>LC-0769</t>
  </si>
  <si>
    <t>LC-0770</t>
  </si>
  <si>
    <t>LC-0771</t>
  </si>
  <si>
    <t>LC-0772</t>
  </si>
  <si>
    <t>LC-0773</t>
  </si>
  <si>
    <t>LC-0774</t>
  </si>
  <si>
    <t>LC-0775</t>
  </si>
  <si>
    <t>LC-0776</t>
  </si>
  <si>
    <t>LC-0777</t>
  </si>
  <si>
    <t>LC-0778</t>
  </si>
  <si>
    <t>LC-0779</t>
  </si>
  <si>
    <t>LC-0780</t>
  </si>
  <si>
    <t>LC-0781</t>
  </si>
  <si>
    <t>LC-0782</t>
  </si>
  <si>
    <t>LC-0783</t>
  </si>
  <si>
    <t>LC-0784</t>
  </si>
  <si>
    <t>LC-0785</t>
  </si>
  <si>
    <t>LC-0786</t>
  </si>
  <si>
    <t>LC-0787</t>
  </si>
  <si>
    <t>LC-0788</t>
  </si>
  <si>
    <t>LC-0789</t>
  </si>
  <si>
    <t>LC-0790</t>
  </si>
  <si>
    <t>LC-0791</t>
  </si>
  <si>
    <t>Uganda</t>
  </si>
  <si>
    <t>LC-0792</t>
  </si>
  <si>
    <t>LC-0793</t>
  </si>
  <si>
    <t>LC-0794</t>
  </si>
  <si>
    <t>LC-0795</t>
  </si>
  <si>
    <t>LC-0796</t>
  </si>
  <si>
    <t>LC-0797</t>
  </si>
  <si>
    <t>LC-0798</t>
  </si>
  <si>
    <t>LC-0799</t>
  </si>
  <si>
    <t>LC-0800</t>
  </si>
  <si>
    <t>LC-0801</t>
  </si>
  <si>
    <t>LC-0802</t>
  </si>
  <si>
    <t>LC-0803</t>
  </si>
  <si>
    <t>LC-0804</t>
  </si>
  <si>
    <t>LC-0805</t>
  </si>
  <si>
    <t>LC-0806</t>
  </si>
  <si>
    <t>LC-0807</t>
  </si>
  <si>
    <t>LC-0808</t>
  </si>
  <si>
    <t>LC-0809</t>
  </si>
  <si>
    <t>LC-0810</t>
  </si>
  <si>
    <t>LC-0811</t>
  </si>
  <si>
    <t>LC-0812</t>
  </si>
  <si>
    <t>LC-0813</t>
  </si>
  <si>
    <t>LC-0814</t>
  </si>
  <si>
    <t>LC-0815</t>
  </si>
  <si>
    <t>LC-0816</t>
  </si>
  <si>
    <t>LC-0817</t>
  </si>
  <si>
    <t>LC-0818</t>
  </si>
  <si>
    <t>LC-0819</t>
  </si>
  <si>
    <t>LC-0820</t>
  </si>
  <si>
    <t>LC-0821</t>
  </si>
  <si>
    <t>LC-0822</t>
  </si>
  <si>
    <t>LC-0823</t>
  </si>
  <si>
    <t>LC-0824</t>
  </si>
  <si>
    <t>LC-0825</t>
  </si>
  <si>
    <t>LC-0826</t>
  </si>
  <si>
    <t>LC-0827</t>
  </si>
  <si>
    <t>LC-0828</t>
  </si>
  <si>
    <t>LC-0829</t>
  </si>
  <si>
    <t>LC-0830</t>
  </si>
  <si>
    <t>LC-0831</t>
  </si>
  <si>
    <t>LC-0832</t>
  </si>
  <si>
    <t>LC-0833</t>
  </si>
  <si>
    <t>LC-0834</t>
  </si>
  <si>
    <t>LC-0835</t>
  </si>
  <si>
    <t>LC-0836</t>
  </si>
  <si>
    <t>LC-0837</t>
  </si>
  <si>
    <t>LC-0838</t>
  </si>
  <si>
    <t>LC-0839</t>
  </si>
  <si>
    <t>LC-0840</t>
  </si>
  <si>
    <t>LC-0841</t>
  </si>
  <si>
    <t>LC-0842</t>
  </si>
  <si>
    <t>LC-0843</t>
  </si>
  <si>
    <t>LC-0844</t>
  </si>
  <si>
    <t>LC-0845</t>
  </si>
  <si>
    <t>LC-0846</t>
  </si>
  <si>
    <t>LC-0847</t>
  </si>
  <si>
    <t>LC-0848</t>
  </si>
  <si>
    <t>LC-0849</t>
  </si>
  <si>
    <t>LC-0850</t>
  </si>
  <si>
    <t>LC-0851</t>
  </si>
  <si>
    <t>LC-0852</t>
  </si>
  <si>
    <t>LC-0853</t>
  </si>
  <si>
    <t>LC-0854</t>
  </si>
  <si>
    <t>LC-0855</t>
  </si>
  <si>
    <t>LC-0856</t>
  </si>
  <si>
    <t>LC-0857</t>
  </si>
  <si>
    <t>LC-0858</t>
  </si>
  <si>
    <t>LC-0859</t>
  </si>
  <si>
    <t>LC-0860</t>
  </si>
  <si>
    <t>LC-0861</t>
  </si>
  <si>
    <t>LC-0862</t>
  </si>
  <si>
    <t>LC-0863</t>
  </si>
  <si>
    <t>LC-0864</t>
  </si>
  <si>
    <t>LC-0865</t>
  </si>
  <si>
    <t>LC-0866</t>
  </si>
  <si>
    <t>LC-0867</t>
  </si>
  <si>
    <t>LC-0868</t>
  </si>
  <si>
    <t>LC-0869</t>
  </si>
  <si>
    <t>LC-0870</t>
  </si>
  <si>
    <t>LC-0871</t>
  </si>
  <si>
    <t>LC-0872</t>
  </si>
  <si>
    <t>LC-0873</t>
  </si>
  <si>
    <t>LC-0874</t>
  </si>
  <si>
    <t>LC-0875</t>
  </si>
  <si>
    <t>LC-0876</t>
  </si>
  <si>
    <t>LC-0877</t>
  </si>
  <si>
    <t>LC-0878</t>
  </si>
  <si>
    <t>LC-0879</t>
  </si>
  <si>
    <t>LC-0880</t>
  </si>
  <si>
    <t>LC-0881</t>
  </si>
  <si>
    <t>LC-0882</t>
  </si>
  <si>
    <t>LC-0883</t>
  </si>
  <si>
    <t>LC-0884</t>
  </si>
  <si>
    <t>LC-0885</t>
  </si>
  <si>
    <t>LC-0886</t>
  </si>
  <si>
    <t>LC-0887</t>
  </si>
  <si>
    <t>LC-0888</t>
  </si>
  <si>
    <t>LC-0889</t>
  </si>
  <si>
    <t>LC-0890</t>
  </si>
  <si>
    <t>LC-0891</t>
  </si>
  <si>
    <t>LC-0892</t>
  </si>
  <si>
    <t>LC-0893</t>
  </si>
  <si>
    <t>LC-0894</t>
  </si>
  <si>
    <t>LC-0895</t>
  </si>
  <si>
    <t>LC-0896</t>
  </si>
  <si>
    <t>LC-0897</t>
  </si>
  <si>
    <t>LC-0898</t>
  </si>
  <si>
    <t>LC-0899</t>
  </si>
  <si>
    <t>LC-0900</t>
  </si>
  <si>
    <t>LC-0901</t>
  </si>
  <si>
    <t>LC-0902</t>
  </si>
  <si>
    <t>LC-0903</t>
  </si>
  <si>
    <t>LC-0904</t>
  </si>
  <si>
    <t>LC-0905</t>
  </si>
  <si>
    <t>LC-0906</t>
  </si>
  <si>
    <t>LC-0907</t>
  </si>
  <si>
    <t>LC-0908</t>
  </si>
  <si>
    <t>LC-0909</t>
  </si>
  <si>
    <t>LC-0910</t>
  </si>
  <si>
    <t>LC-0911</t>
  </si>
  <si>
    <t>LC-0912</t>
  </si>
  <si>
    <t>LC-0913</t>
  </si>
  <si>
    <t>LC-0914</t>
  </si>
  <si>
    <t>LC-0915</t>
  </si>
  <si>
    <t>LC-0916</t>
  </si>
  <si>
    <t>LC-0917</t>
  </si>
  <si>
    <t>LC-0918</t>
  </si>
  <si>
    <t>LC-0919</t>
  </si>
  <si>
    <t>LC-0920</t>
  </si>
  <si>
    <t>LC-0921</t>
  </si>
  <si>
    <t>LC-0922</t>
  </si>
  <si>
    <t>LC-0923</t>
  </si>
  <si>
    <t>LC-0924</t>
  </si>
  <si>
    <t>LC-0925</t>
  </si>
  <si>
    <t>LC-0926</t>
  </si>
  <si>
    <t>LC-0927</t>
  </si>
  <si>
    <t>LC-0928</t>
  </si>
  <si>
    <t>LC-0929</t>
  </si>
  <si>
    <t>LC-0930</t>
  </si>
  <si>
    <t>LC-0931</t>
  </si>
  <si>
    <t>LC-0932</t>
  </si>
  <si>
    <t>LC-0933</t>
  </si>
  <si>
    <t>LC-0934</t>
  </si>
  <si>
    <t>LC-0935</t>
  </si>
  <si>
    <t>LC-0936</t>
  </si>
  <si>
    <t>LC-0937</t>
  </si>
  <si>
    <t>LC-0938</t>
  </si>
  <si>
    <t>LC-0939</t>
  </si>
  <si>
    <t>LC-0940</t>
  </si>
  <si>
    <t>LC-0941</t>
  </si>
  <si>
    <t>LC-0942</t>
  </si>
  <si>
    <t>LC-0943</t>
  </si>
  <si>
    <t>LC-0944</t>
  </si>
  <si>
    <t>LC-0945</t>
  </si>
  <si>
    <t>LC-0946</t>
  </si>
  <si>
    <t>LC-0947</t>
  </si>
  <si>
    <t>LC-0948</t>
  </si>
  <si>
    <t>LC-0949</t>
  </si>
  <si>
    <t>LC-0950</t>
  </si>
  <si>
    <t>LC-0951</t>
  </si>
  <si>
    <t>LC-0952</t>
  </si>
  <si>
    <t>LC-0953</t>
  </si>
  <si>
    <t>LC-0954</t>
  </si>
  <si>
    <t>LC-0955</t>
  </si>
  <si>
    <t>LC-0956</t>
  </si>
  <si>
    <t>LC-0957</t>
  </si>
  <si>
    <t>LC-0958</t>
  </si>
  <si>
    <t>LC-0959</t>
  </si>
  <si>
    <t>LC-0960</t>
  </si>
  <si>
    <t>LC-0961</t>
  </si>
  <si>
    <t>LC-0962</t>
  </si>
  <si>
    <t>LC-0963</t>
  </si>
  <si>
    <t>LC-0964</t>
  </si>
  <si>
    <t>LC-0965</t>
  </si>
  <si>
    <t>LC-0966</t>
  </si>
  <si>
    <t>LC-0967</t>
  </si>
  <si>
    <t>LC-0968</t>
  </si>
  <si>
    <t>LC-0969</t>
  </si>
  <si>
    <t>LC-0970</t>
  </si>
  <si>
    <t>LC-0971</t>
  </si>
  <si>
    <t>LC-0972</t>
  </si>
  <si>
    <t>LC-0973</t>
  </si>
  <si>
    <t>LC-0974</t>
  </si>
  <si>
    <t>LC-0975</t>
  </si>
  <si>
    <t>LC-0976</t>
  </si>
  <si>
    <t>LC-0977</t>
  </si>
  <si>
    <t>LC-0978</t>
  </si>
  <si>
    <t>LC-0979</t>
  </si>
  <si>
    <t>LC-0980</t>
  </si>
  <si>
    <t>LC-0981</t>
  </si>
  <si>
    <t>LC-0982</t>
  </si>
  <si>
    <t>LC-0983</t>
  </si>
  <si>
    <t>LC-0984</t>
  </si>
  <si>
    <t>LC-0985</t>
  </si>
  <si>
    <t>LC-0986</t>
  </si>
  <si>
    <t>LC-0987</t>
  </si>
  <si>
    <t>LC-0988</t>
  </si>
  <si>
    <t>LC-0989</t>
  </si>
  <si>
    <t>LC-0990</t>
  </si>
  <si>
    <t>LC-0991</t>
  </si>
  <si>
    <t>LC-0992</t>
  </si>
  <si>
    <t>LC-0993</t>
  </si>
  <si>
    <t>LC-0994</t>
  </si>
  <si>
    <t>LC-0995</t>
  </si>
  <si>
    <t>LC-0996</t>
  </si>
  <si>
    <t>LC-0997</t>
  </si>
  <si>
    <t>LC-0998</t>
  </si>
  <si>
    <t>LC-0999</t>
  </si>
  <si>
    <t>LC-1000</t>
  </si>
  <si>
    <t>LC-1001</t>
  </si>
  <si>
    <t>LC-1002</t>
  </si>
  <si>
    <t>LC-1003</t>
  </si>
  <si>
    <t>LC-1004</t>
  </si>
  <si>
    <t>LC-1005</t>
  </si>
  <si>
    <t>LC-1006</t>
  </si>
  <si>
    <t>LC-1007</t>
  </si>
  <si>
    <t>LC-1008</t>
  </si>
  <si>
    <t>LC-1009</t>
  </si>
  <si>
    <t>LC-1010</t>
  </si>
  <si>
    <t>LC-1011</t>
  </si>
  <si>
    <t>LC-1012</t>
  </si>
  <si>
    <t>LC-1013</t>
  </si>
  <si>
    <t>LC-1014</t>
  </si>
  <si>
    <t>LC-1015</t>
  </si>
  <si>
    <t>LC-1016</t>
  </si>
  <si>
    <t>LC-1017</t>
  </si>
  <si>
    <t>LC-1018</t>
  </si>
  <si>
    <t>LC-1019</t>
  </si>
  <si>
    <t>LC-1020</t>
  </si>
  <si>
    <t>LC-1021</t>
  </si>
  <si>
    <t>LC-1022</t>
  </si>
  <si>
    <t>LC-1023</t>
  </si>
  <si>
    <t>LC-1024</t>
  </si>
  <si>
    <t>LC-1025</t>
  </si>
  <si>
    <t>LC-1026</t>
  </si>
  <si>
    <t>LC-1027</t>
  </si>
  <si>
    <t>LC-1028</t>
  </si>
  <si>
    <t>LC-1029</t>
  </si>
  <si>
    <t>LC-1030</t>
  </si>
  <si>
    <t>LC-1031</t>
  </si>
  <si>
    <t>LC-1032</t>
  </si>
  <si>
    <t>LC-1033</t>
  </si>
  <si>
    <t>LC-1034</t>
  </si>
  <si>
    <t>LC-1035</t>
  </si>
  <si>
    <t>LC-1036</t>
  </si>
  <si>
    <t>LC-1037</t>
  </si>
  <si>
    <t>LC-1038</t>
  </si>
  <si>
    <t>LC-1039</t>
  </si>
  <si>
    <t>LC-1040</t>
  </si>
  <si>
    <t>LC-1041</t>
  </si>
  <si>
    <t>LC-1042</t>
  </si>
  <si>
    <t>LC-1043</t>
  </si>
  <si>
    <t>LC-1044</t>
  </si>
  <si>
    <t>LC-1045</t>
  </si>
  <si>
    <t>LC-1046</t>
  </si>
  <si>
    <t>LC-1047</t>
  </si>
  <si>
    <t>LC-1048</t>
  </si>
  <si>
    <t>LC-1049</t>
  </si>
  <si>
    <t>LC-1050</t>
  </si>
  <si>
    <t>LC-1051</t>
  </si>
  <si>
    <t>LC-1052</t>
  </si>
  <si>
    <t>LC-1053</t>
  </si>
  <si>
    <t>LC-1054</t>
  </si>
  <si>
    <t>LC-1055</t>
  </si>
  <si>
    <t>LC-1056</t>
  </si>
  <si>
    <t>LC-1057</t>
  </si>
  <si>
    <t>LC-1058</t>
  </si>
  <si>
    <t>LC-1059</t>
  </si>
  <si>
    <t>LC-1060</t>
  </si>
  <si>
    <t>LC-1061</t>
  </si>
  <si>
    <t>LC-1062</t>
  </si>
  <si>
    <t>LC-1063</t>
  </si>
  <si>
    <t>LC-1064</t>
  </si>
  <si>
    <t>LC-1065</t>
  </si>
  <si>
    <t>LC-1066</t>
  </si>
  <si>
    <t>LC-1067</t>
  </si>
  <si>
    <t>LC-1068</t>
  </si>
  <si>
    <t>LC-1069</t>
  </si>
  <si>
    <t>LC-1070</t>
  </si>
  <si>
    <t>LC-1071</t>
  </si>
  <si>
    <t>LC-1072</t>
  </si>
  <si>
    <t>LC-1073</t>
  </si>
  <si>
    <t>LC-1074</t>
  </si>
  <si>
    <t>LC-1075</t>
  </si>
  <si>
    <t>LC-1076</t>
  </si>
  <si>
    <t>LC-1077</t>
  </si>
  <si>
    <t>LC-1078</t>
  </si>
  <si>
    <t>LC-1079</t>
  </si>
  <si>
    <t>LC-1080</t>
  </si>
  <si>
    <t>LC-1081</t>
  </si>
  <si>
    <t>LC-1082</t>
  </si>
  <si>
    <t>LC-1083</t>
  </si>
  <si>
    <t>LC-1084</t>
  </si>
  <si>
    <t>LC-1085</t>
  </si>
  <si>
    <t>LC-1086</t>
  </si>
  <si>
    <t>LC-1087</t>
  </si>
  <si>
    <t>LC-1088</t>
  </si>
  <si>
    <t>LC-1089</t>
  </si>
  <si>
    <t>LC-1090</t>
  </si>
  <si>
    <t>LC-1091</t>
  </si>
  <si>
    <t>LC-1092</t>
  </si>
  <si>
    <t>LC-1093</t>
  </si>
  <si>
    <t>LC-1094</t>
  </si>
  <si>
    <t>LC-1095</t>
  </si>
  <si>
    <t>LC-1096</t>
  </si>
  <si>
    <t>LC-1097</t>
  </si>
  <si>
    <t>LC-1098</t>
  </si>
  <si>
    <t>LC-1099</t>
  </si>
  <si>
    <t>LC-1100</t>
  </si>
  <si>
    <t>LC-1101</t>
  </si>
  <si>
    <t>LC-1102</t>
  </si>
  <si>
    <t>LC-1103</t>
  </si>
  <si>
    <t>LC-1104</t>
  </si>
  <si>
    <t>LC-1105</t>
  </si>
  <si>
    <t>LC-1106</t>
  </si>
  <si>
    <t>LC-1107</t>
  </si>
  <si>
    <t>LC-1108</t>
  </si>
  <si>
    <t>LC-1109</t>
  </si>
  <si>
    <t>LC-1110</t>
  </si>
  <si>
    <t>LC-1111</t>
  </si>
  <si>
    <t>LC-1112</t>
  </si>
  <si>
    <t>LC-1113</t>
  </si>
  <si>
    <t>LC-1114</t>
  </si>
  <si>
    <t>LC-1115</t>
  </si>
  <si>
    <t>LC-1116</t>
  </si>
  <si>
    <t>LC-1117</t>
  </si>
  <si>
    <t>LC-1118</t>
  </si>
  <si>
    <t>LC-1119</t>
  </si>
  <si>
    <t>LC-1120</t>
  </si>
  <si>
    <t>LC-1121</t>
  </si>
  <si>
    <t>LC-1122</t>
  </si>
  <si>
    <t>LC-1123</t>
  </si>
  <si>
    <t>LC-1124</t>
  </si>
  <si>
    <t>LC-1125</t>
  </si>
  <si>
    <t>LC-1126</t>
  </si>
  <si>
    <t>LC-1127</t>
  </si>
  <si>
    <t>LC-1128</t>
  </si>
  <si>
    <t>LC-1129</t>
  </si>
  <si>
    <t>LC-1130</t>
  </si>
  <si>
    <t>LC-1131</t>
  </si>
  <si>
    <t>LC-1132</t>
  </si>
  <si>
    <t>LC-1133</t>
  </si>
  <si>
    <t>LC-1134</t>
  </si>
  <si>
    <t>LC-1135</t>
  </si>
  <si>
    <t>LC-1136</t>
  </si>
  <si>
    <t>LC-1137</t>
  </si>
  <si>
    <t>LC-1138</t>
  </si>
  <si>
    <t>LC-1139</t>
  </si>
  <si>
    <t>LC-1140</t>
  </si>
  <si>
    <t>LC-1141</t>
  </si>
  <si>
    <t>LC-1142</t>
  </si>
  <si>
    <t>LC-1143</t>
  </si>
  <si>
    <t>LC-1144</t>
  </si>
  <si>
    <t>LC-1145</t>
  </si>
  <si>
    <t>LC-1146</t>
  </si>
  <si>
    <t>LC-1147</t>
  </si>
  <si>
    <t>LC-1148</t>
  </si>
  <si>
    <t>LC-1149</t>
  </si>
  <si>
    <t>LC-1150</t>
  </si>
  <si>
    <t>LC-1151</t>
  </si>
  <si>
    <t>LC-1152</t>
  </si>
  <si>
    <t>LC-1153</t>
  </si>
  <si>
    <t>LC-1154</t>
  </si>
  <si>
    <t>LC-1155</t>
  </si>
  <si>
    <t>LC-1156</t>
  </si>
  <si>
    <t>LC-1157</t>
  </si>
  <si>
    <t>LC-1158</t>
  </si>
  <si>
    <t>LC-1159</t>
  </si>
  <si>
    <t>LC-1160</t>
  </si>
  <si>
    <t>LC-1161</t>
  </si>
  <si>
    <t>LC-1162</t>
  </si>
  <si>
    <t>LC-1163</t>
  </si>
  <si>
    <t>LC-1164</t>
  </si>
  <si>
    <t>LC-1165</t>
  </si>
  <si>
    <t>LC-1166</t>
  </si>
  <si>
    <t>LC-1167</t>
  </si>
  <si>
    <t>LC-1168</t>
  </si>
  <si>
    <t>LC-1169</t>
  </si>
  <si>
    <t>LC-1170</t>
  </si>
  <si>
    <t>LC-1171</t>
  </si>
  <si>
    <t>LC-1172</t>
  </si>
  <si>
    <t>LC-1173</t>
  </si>
  <si>
    <t>LC-1174</t>
  </si>
  <si>
    <t>LC-1175</t>
  </si>
  <si>
    <t>LC-1176</t>
  </si>
  <si>
    <t>LC-1177</t>
  </si>
  <si>
    <t>LC-1178</t>
  </si>
  <si>
    <t>LC-1179</t>
  </si>
  <si>
    <t>LC-1180</t>
  </si>
  <si>
    <t>LC-1181</t>
  </si>
  <si>
    <t>LC-1182</t>
  </si>
  <si>
    <t>LC-1183</t>
  </si>
  <si>
    <t>LC-1184</t>
  </si>
  <si>
    <t>LC-1185</t>
  </si>
  <si>
    <t>LC-1186</t>
  </si>
  <si>
    <t>LC-1187</t>
  </si>
  <si>
    <t>LC-1188</t>
  </si>
  <si>
    <t>LC-1189</t>
  </si>
  <si>
    <t>LC-1190</t>
  </si>
  <si>
    <t>LC-1191</t>
  </si>
  <si>
    <t>LC-1192</t>
  </si>
  <si>
    <t>LC-1193</t>
  </si>
  <si>
    <t>LC-1194</t>
  </si>
  <si>
    <t>LC-1195</t>
  </si>
  <si>
    <t>LC-1196</t>
  </si>
  <si>
    <t>LC-1197</t>
  </si>
  <si>
    <t>LC-1198</t>
  </si>
  <si>
    <t>LC-1199</t>
  </si>
  <si>
    <t>LC-1200</t>
  </si>
  <si>
    <t>LC-1201</t>
  </si>
  <si>
    <t>LC-1202</t>
  </si>
  <si>
    <t>LC-1203</t>
  </si>
  <si>
    <t>LC-1204</t>
  </si>
  <si>
    <t>LC-1205</t>
  </si>
  <si>
    <t>LC-1206</t>
  </si>
  <si>
    <t>LC-1207</t>
  </si>
  <si>
    <t>LC-1208</t>
  </si>
  <si>
    <t>LC-1209</t>
  </si>
  <si>
    <t>LC-1210</t>
  </si>
  <si>
    <t>LC-1211</t>
  </si>
  <si>
    <t>LC-1212</t>
  </si>
  <si>
    <t>LC-1213</t>
  </si>
  <si>
    <t>LC-1214</t>
  </si>
  <si>
    <t>LC-1215</t>
  </si>
  <si>
    <t>LC-1216</t>
  </si>
  <si>
    <t>LC-1217</t>
  </si>
  <si>
    <t>LC-1218</t>
  </si>
  <si>
    <t>LC-1219</t>
  </si>
  <si>
    <t>LC-1220</t>
  </si>
  <si>
    <t>LC-1221</t>
  </si>
  <si>
    <t>LC-1222</t>
  </si>
  <si>
    <t>LC-1223</t>
  </si>
  <si>
    <t>LC-1224</t>
  </si>
  <si>
    <t>LC-1225</t>
  </si>
  <si>
    <t>LC-1226</t>
  </si>
  <si>
    <t>LC-1227</t>
  </si>
  <si>
    <t>LC-1228</t>
  </si>
  <si>
    <t>LC-1229</t>
  </si>
  <si>
    <t>LC-1230</t>
  </si>
  <si>
    <t>LC-1231</t>
  </si>
  <si>
    <t>LC-1232</t>
  </si>
  <si>
    <t>LC-1233</t>
  </si>
  <si>
    <t>LC-1234</t>
  </si>
  <si>
    <t>LC-1235</t>
  </si>
  <si>
    <t>LC-1236</t>
  </si>
  <si>
    <t>LC-1237</t>
  </si>
  <si>
    <t>LC-1238</t>
  </si>
  <si>
    <t>LC-1239</t>
  </si>
  <si>
    <t>LC-1240</t>
  </si>
  <si>
    <t>LC-1241</t>
  </si>
  <si>
    <t>LC-1242</t>
  </si>
  <si>
    <t>LC-1243</t>
  </si>
  <si>
    <t>LC-1244</t>
  </si>
  <si>
    <t>LC-1245</t>
  </si>
  <si>
    <t>LC-1246</t>
  </si>
  <si>
    <t>LC-1247</t>
  </si>
  <si>
    <t>LC-1248</t>
  </si>
  <si>
    <t>LC-1249</t>
  </si>
  <si>
    <t>LC-1250</t>
  </si>
  <si>
    <t>LC-1251</t>
  </si>
  <si>
    <t>LC-1252</t>
  </si>
  <si>
    <t>LC-1253</t>
  </si>
  <si>
    <t>LC-1254</t>
  </si>
  <si>
    <t>LC-1255</t>
  </si>
  <si>
    <t>LC-1256</t>
  </si>
  <si>
    <t>LC-1257</t>
  </si>
  <si>
    <t>LC-1258</t>
  </si>
  <si>
    <t>LC-1259</t>
  </si>
  <si>
    <t>LC-1260</t>
  </si>
  <si>
    <t>LC-1261</t>
  </si>
  <si>
    <t>LC-1262</t>
  </si>
  <si>
    <t>LC-1263</t>
  </si>
  <si>
    <t>LC-1264</t>
  </si>
  <si>
    <t>LC-1265</t>
  </si>
  <si>
    <t>LC-1266</t>
  </si>
  <si>
    <t>LC-1267</t>
  </si>
  <si>
    <t>LC-1268</t>
  </si>
  <si>
    <t>LC-1269</t>
  </si>
  <si>
    <t>LC-1270</t>
  </si>
  <si>
    <t>LC-1271</t>
  </si>
  <si>
    <t>LC-1272</t>
  </si>
  <si>
    <t>LC-1273</t>
  </si>
  <si>
    <t>LC-1274</t>
  </si>
  <si>
    <t>LC-1275</t>
  </si>
  <si>
    <t>LC-1276</t>
  </si>
  <si>
    <t>LC-1277</t>
  </si>
  <si>
    <t>LC-1278</t>
  </si>
  <si>
    <t>LC-1279</t>
  </si>
  <si>
    <t>LC-1280</t>
  </si>
  <si>
    <t>LC-1281</t>
  </si>
  <si>
    <t>LC-1282</t>
  </si>
  <si>
    <t>LC-1283</t>
  </si>
  <si>
    <t>LC-1284</t>
  </si>
  <si>
    <t>LC-1285</t>
  </si>
  <si>
    <t>LC-1286</t>
  </si>
  <si>
    <t>LC-1287</t>
  </si>
  <si>
    <t>LC-1288</t>
  </si>
  <si>
    <t>LC-1289</t>
  </si>
  <si>
    <t>LC-1290</t>
  </si>
  <si>
    <t>LC-1291</t>
  </si>
  <si>
    <t>LC-1292</t>
  </si>
  <si>
    <t>LC-1293</t>
  </si>
  <si>
    <t>LC-1294</t>
  </si>
  <si>
    <t>LC-1295</t>
  </si>
  <si>
    <t>LC-1296</t>
  </si>
  <si>
    <t>LC-1297</t>
  </si>
  <si>
    <t>LC-1298</t>
  </si>
  <si>
    <t>LC-1299</t>
  </si>
  <si>
    <t>LC-1300</t>
  </si>
  <si>
    <t>LC-1301</t>
  </si>
  <si>
    <t>LC-1302</t>
  </si>
  <si>
    <t>LC-1303</t>
  </si>
  <si>
    <t>LC-1304</t>
  </si>
  <si>
    <t>LC-1305</t>
  </si>
  <si>
    <t>LC-1306</t>
  </si>
  <si>
    <t>LC-1307</t>
  </si>
  <si>
    <t>LC-1308</t>
  </si>
  <si>
    <t>LC-1309</t>
  </si>
  <si>
    <t>LC-1310</t>
  </si>
  <si>
    <t>LC-1311</t>
  </si>
  <si>
    <t>LC-1312</t>
  </si>
  <si>
    <t>LC-1313</t>
  </si>
  <si>
    <t>LC-1314</t>
  </si>
  <si>
    <t>LC-1315</t>
  </si>
  <si>
    <t>LC-1316</t>
  </si>
  <si>
    <t>LC-1317</t>
  </si>
  <si>
    <t>LC-1318</t>
  </si>
  <si>
    <t>LC-1319</t>
  </si>
  <si>
    <t>LC-1320</t>
  </si>
  <si>
    <t>LC-1321</t>
  </si>
  <si>
    <t>LC-1322</t>
  </si>
  <si>
    <t>LC-1323</t>
  </si>
  <si>
    <t>LC-1324</t>
  </si>
  <si>
    <t>LC-1325</t>
  </si>
  <si>
    <t>LC-1326</t>
  </si>
  <si>
    <t>LC-1327</t>
  </si>
  <si>
    <t>LC-1328</t>
  </si>
  <si>
    <t>LC-1329</t>
  </si>
  <si>
    <t>LC-1330</t>
  </si>
  <si>
    <t>LC-1331</t>
  </si>
  <si>
    <t>LC-1332</t>
  </si>
  <si>
    <t>LC-1333</t>
  </si>
  <si>
    <t>LC-1334</t>
  </si>
  <si>
    <t>LC-1335</t>
  </si>
  <si>
    <t>LC-1336</t>
  </si>
  <si>
    <t>LC-1337</t>
  </si>
  <si>
    <t>LC-1338</t>
  </si>
  <si>
    <t>LC-1339</t>
  </si>
  <si>
    <t>LC-1340</t>
  </si>
  <si>
    <t>LC-1341</t>
  </si>
  <si>
    <t>LC-1342</t>
  </si>
  <si>
    <t>LC-1343</t>
  </si>
  <si>
    <t>LC-1344</t>
  </si>
  <si>
    <t>LC-1345</t>
  </si>
  <si>
    <t>LC-1346</t>
  </si>
  <si>
    <t>LC-1347</t>
  </si>
  <si>
    <t>LC-1348</t>
  </si>
  <si>
    <t>LC-1349</t>
  </si>
  <si>
    <t>LC-1350</t>
  </si>
  <si>
    <t>LC-1351</t>
  </si>
  <si>
    <t>LC-1352</t>
  </si>
  <si>
    <t>LC-1353</t>
  </si>
  <si>
    <t>LC-1354</t>
  </si>
  <si>
    <t>LC-1355</t>
  </si>
  <si>
    <t>LC-1356</t>
  </si>
  <si>
    <t>LC-1357</t>
  </si>
  <si>
    <t>LC-1358</t>
  </si>
  <si>
    <t>LC-1359</t>
  </si>
  <si>
    <t>LC-1360</t>
  </si>
  <si>
    <t>LC-1361</t>
  </si>
  <si>
    <t>LC-1362</t>
  </si>
  <si>
    <t>LC-1363</t>
  </si>
  <si>
    <t>LC-1364</t>
  </si>
  <si>
    <t>LC-1365</t>
  </si>
  <si>
    <t>LC-1366</t>
  </si>
  <si>
    <t>LC-1367</t>
  </si>
  <si>
    <t>LC-1368</t>
  </si>
  <si>
    <t>LC-1369</t>
  </si>
  <si>
    <t>LC-1370</t>
  </si>
  <si>
    <t>LC-1371</t>
  </si>
  <si>
    <t>LC-1372</t>
  </si>
  <si>
    <t>LC-1373</t>
  </si>
  <si>
    <t>LC-1374</t>
  </si>
  <si>
    <t>LC-1375</t>
  </si>
  <si>
    <t>LC-1376</t>
  </si>
  <si>
    <t>LC-1377</t>
  </si>
  <si>
    <t>LC-1378</t>
  </si>
  <si>
    <t>LC-1379</t>
  </si>
  <si>
    <t>LC-1380</t>
  </si>
  <si>
    <t>LC-1381</t>
  </si>
  <si>
    <t>LC-1382</t>
  </si>
  <si>
    <t>LC-1383</t>
  </si>
  <si>
    <t>LC-1384</t>
  </si>
  <si>
    <t>LC-1385</t>
  </si>
  <si>
    <t>LC-1386</t>
  </si>
  <si>
    <t>LC-1387</t>
  </si>
  <si>
    <t>LC-1388</t>
  </si>
  <si>
    <t>LC-1389</t>
  </si>
  <si>
    <t>LC-1390</t>
  </si>
  <si>
    <t>LC-1391</t>
  </si>
  <si>
    <t>LC-1392</t>
  </si>
  <si>
    <t>LC-1393</t>
  </si>
  <si>
    <t>LC-1394</t>
  </si>
  <si>
    <t>LC-1395</t>
  </si>
  <si>
    <t>LC-1396</t>
  </si>
  <si>
    <t>LC-1397</t>
  </si>
  <si>
    <t>LC-1398</t>
  </si>
  <si>
    <t>LC-1399</t>
  </si>
  <si>
    <t>LC-1400</t>
  </si>
  <si>
    <t>LC-1401</t>
  </si>
  <si>
    <t>LC-1402</t>
  </si>
  <si>
    <t>LC-1403</t>
  </si>
  <si>
    <t>LC-1404</t>
  </si>
  <si>
    <t>LC-1405</t>
  </si>
  <si>
    <t>LC-1406</t>
  </si>
  <si>
    <t>LC-1407</t>
  </si>
  <si>
    <t>LC-1408</t>
  </si>
  <si>
    <t>LC-1409</t>
  </si>
  <si>
    <t>LC-1410</t>
  </si>
  <si>
    <t>LC-1411</t>
  </si>
  <si>
    <t>LC-1412</t>
  </si>
  <si>
    <t>LC-1413</t>
  </si>
  <si>
    <t>LC-1414</t>
  </si>
  <si>
    <t>LC-1415</t>
  </si>
  <si>
    <t>LC-1416</t>
  </si>
  <si>
    <t>LC-1417</t>
  </si>
  <si>
    <t>LC-1418</t>
  </si>
  <si>
    <t>LC-1419</t>
  </si>
  <si>
    <t>LC-1420</t>
  </si>
  <si>
    <t>LC-1421</t>
  </si>
  <si>
    <t>LC-1422</t>
  </si>
  <si>
    <t>LC-1423</t>
  </si>
  <si>
    <t>LC-1424</t>
  </si>
  <si>
    <t>LC-1425</t>
  </si>
  <si>
    <t>LC-1426</t>
  </si>
  <si>
    <t>LC-1427</t>
  </si>
  <si>
    <t>LC-1428</t>
  </si>
  <si>
    <t>LC-1429</t>
  </si>
  <si>
    <t>LC-1430</t>
  </si>
  <si>
    <t>LC-1431</t>
  </si>
  <si>
    <t>LC-1432</t>
  </si>
  <si>
    <t>LC-1433</t>
  </si>
  <si>
    <t>LC-1434</t>
  </si>
  <si>
    <t>LC-1435</t>
  </si>
  <si>
    <t>LC-1436</t>
  </si>
  <si>
    <t>LC-1437</t>
  </si>
  <si>
    <t>LC-1438</t>
  </si>
  <si>
    <t>LC-1439</t>
  </si>
  <si>
    <t>LC-1440</t>
  </si>
  <si>
    <t>LC-1441</t>
  </si>
  <si>
    <t>LC-1442</t>
  </si>
  <si>
    <t>LC-1443</t>
  </si>
  <si>
    <t>LC-1444</t>
  </si>
  <si>
    <t>LC-1445</t>
  </si>
  <si>
    <t>LC-1446</t>
  </si>
  <si>
    <t>LC-1447</t>
  </si>
  <si>
    <t>LC-1448</t>
  </si>
  <si>
    <t>LC-1449</t>
  </si>
  <si>
    <t>LC-1450</t>
  </si>
  <si>
    <t>LC-1451</t>
  </si>
  <si>
    <t>LC-1452</t>
  </si>
  <si>
    <t>LC-1453</t>
  </si>
  <si>
    <t>LC-1454</t>
  </si>
  <si>
    <t>LC-1455</t>
  </si>
  <si>
    <t>LC-1456</t>
  </si>
  <si>
    <t>LC-1457</t>
  </si>
  <si>
    <t>LC-1458</t>
  </si>
  <si>
    <t>LC-1459</t>
  </si>
  <si>
    <t>LC-1460</t>
  </si>
  <si>
    <t>LC-1461</t>
  </si>
  <si>
    <t>LC-1462</t>
  </si>
  <si>
    <t>LC-1463</t>
  </si>
  <si>
    <t>LC-1464</t>
  </si>
  <si>
    <t>LC-1465</t>
  </si>
  <si>
    <t>LC-1466</t>
  </si>
  <si>
    <t>LC-1467</t>
  </si>
  <si>
    <t>LC-1468</t>
  </si>
  <si>
    <t>LC-1469</t>
  </si>
  <si>
    <t>LC-1470</t>
  </si>
  <si>
    <t>LC-1471</t>
  </si>
  <si>
    <t>LC-1472</t>
  </si>
  <si>
    <t>LC-1473</t>
  </si>
  <si>
    <t>LC-1474</t>
  </si>
  <si>
    <t>LC-1475</t>
  </si>
  <si>
    <t>LC-1476</t>
  </si>
  <si>
    <t>LC-1477</t>
  </si>
  <si>
    <t>LC-1478</t>
  </si>
  <si>
    <t>LC-1479</t>
  </si>
  <si>
    <t>LC-1480</t>
  </si>
  <si>
    <t>LC-1481</t>
  </si>
  <si>
    <t>LC-1482</t>
  </si>
  <si>
    <t>LC-1483</t>
  </si>
  <si>
    <t>LC-1484</t>
  </si>
  <si>
    <t>LC-1485</t>
  </si>
  <si>
    <t>LC-1486</t>
  </si>
  <si>
    <t>LC-1487</t>
  </si>
  <si>
    <t>LC-1488</t>
  </si>
  <si>
    <t>LC-1489</t>
  </si>
  <si>
    <t>LC-1490</t>
  </si>
  <si>
    <t>LC-1491</t>
  </si>
  <si>
    <t>LC-1492</t>
  </si>
  <si>
    <t>LC-1493</t>
  </si>
  <si>
    <t>LC-1494</t>
  </si>
  <si>
    <t>LC-1495</t>
  </si>
  <si>
    <t>LC-1496</t>
  </si>
  <si>
    <t>LC-1497</t>
  </si>
  <si>
    <t>LC-1498</t>
  </si>
  <si>
    <t>LC-1499</t>
  </si>
  <si>
    <t>LC-1500</t>
  </si>
  <si>
    <t>LC-1501</t>
  </si>
  <si>
    <t>LC-1502</t>
  </si>
  <si>
    <t>LC-1503</t>
  </si>
  <si>
    <t>LC-1504</t>
  </si>
  <si>
    <t>LC-1505</t>
  </si>
  <si>
    <t>LC-1506</t>
  </si>
  <si>
    <t>LC-1507</t>
  </si>
  <si>
    <t>LC-1508</t>
  </si>
  <si>
    <t>LC-1509</t>
  </si>
  <si>
    <t>LC-1510</t>
  </si>
  <si>
    <t>LC-1511</t>
  </si>
  <si>
    <t>LC-1512</t>
  </si>
  <si>
    <t>LC-1513</t>
  </si>
  <si>
    <t>LC-1514</t>
  </si>
  <si>
    <t>LC-1515</t>
  </si>
  <si>
    <t>LC-1516</t>
  </si>
  <si>
    <t>LC-1517</t>
  </si>
  <si>
    <t>LC-1518</t>
  </si>
  <si>
    <t>LC-1519</t>
  </si>
  <si>
    <t>LC-1520</t>
  </si>
  <si>
    <t>LC-1521</t>
  </si>
  <si>
    <t>LC-1522</t>
  </si>
  <si>
    <t>LC-1523</t>
  </si>
  <si>
    <t>LC-1524</t>
  </si>
  <si>
    <t>LC-1525</t>
  </si>
  <si>
    <t>LC-1526</t>
  </si>
  <si>
    <t>LC-1527</t>
  </si>
  <si>
    <t>LC-1528</t>
  </si>
  <si>
    <t>LC-1529</t>
  </si>
  <si>
    <t>LC-1530</t>
  </si>
  <si>
    <t>LC-1531</t>
  </si>
  <si>
    <t>LC-1532</t>
  </si>
  <si>
    <t>LC-1533</t>
  </si>
  <si>
    <t>LC-1534</t>
  </si>
  <si>
    <t>LC-1535</t>
  </si>
  <si>
    <t>LC-1536</t>
  </si>
  <si>
    <t>LC-1537</t>
  </si>
  <si>
    <t>LC-1538</t>
  </si>
  <si>
    <t>LC-1539</t>
  </si>
  <si>
    <t>LC-1540</t>
  </si>
  <si>
    <t>LC-1541</t>
  </si>
  <si>
    <t>LC-1542</t>
  </si>
  <si>
    <t>LC-1543</t>
  </si>
  <si>
    <t>LC-1544</t>
  </si>
  <si>
    <t>LC-1545</t>
  </si>
  <si>
    <t>LC-1546</t>
  </si>
  <si>
    <t>LC-1547</t>
  </si>
  <si>
    <t>LC-1548</t>
  </si>
  <si>
    <t>LC-1549</t>
  </si>
  <si>
    <t>LC-1550</t>
  </si>
  <si>
    <t>LC-1551</t>
  </si>
  <si>
    <t>LC-1552</t>
  </si>
  <si>
    <t>LC-1553</t>
  </si>
  <si>
    <t>LC-1554</t>
  </si>
  <si>
    <t>LC-1555</t>
  </si>
  <si>
    <t>LC-1556</t>
  </si>
  <si>
    <t>LC-1557</t>
  </si>
  <si>
    <t>LC-1558</t>
  </si>
  <si>
    <t>LC-1559</t>
  </si>
  <si>
    <t>LC-1560</t>
  </si>
  <si>
    <t>LC-1561</t>
  </si>
  <si>
    <t>LC-1562</t>
  </si>
  <si>
    <t>LC-1563</t>
  </si>
  <si>
    <t>LC-1564</t>
  </si>
  <si>
    <t>LC-1565</t>
  </si>
  <si>
    <t>LC-1566</t>
  </si>
  <si>
    <t>LC-1567</t>
  </si>
  <si>
    <t>LC-1568</t>
  </si>
  <si>
    <t>LC-1569</t>
  </si>
  <si>
    <t>LC-1570</t>
  </si>
  <si>
    <t>LC-1571</t>
  </si>
  <si>
    <t>LC-1572</t>
  </si>
  <si>
    <t>LC-1573</t>
  </si>
  <si>
    <t>LC-1574</t>
  </si>
  <si>
    <t>LC-1575</t>
  </si>
  <si>
    <t>LC-1576</t>
  </si>
  <si>
    <t>LC-1577</t>
  </si>
  <si>
    <t>LC-1578</t>
  </si>
  <si>
    <t>LC-1579</t>
  </si>
  <si>
    <t>LC-1580</t>
  </si>
  <si>
    <t>LC-1581</t>
  </si>
  <si>
    <t>LC-1582</t>
  </si>
  <si>
    <t>LC-1583</t>
  </si>
  <si>
    <t>LC-1584</t>
  </si>
  <si>
    <t>LC-1585</t>
  </si>
  <si>
    <t>LC-1586</t>
  </si>
  <si>
    <t>LC-1587</t>
  </si>
  <si>
    <t>LC-1588</t>
  </si>
  <si>
    <t>LC-1589</t>
  </si>
  <si>
    <t>LC-1590</t>
  </si>
  <si>
    <t>LC-1591</t>
  </si>
  <si>
    <t>LC-1592</t>
  </si>
  <si>
    <t>LC-1593</t>
  </si>
  <si>
    <t>LC-1594</t>
  </si>
  <si>
    <t>LC-1595</t>
  </si>
  <si>
    <t>LC-1596</t>
  </si>
  <si>
    <t>LC-1597</t>
  </si>
  <si>
    <t>LC-1598</t>
  </si>
  <si>
    <t>LC-1599</t>
  </si>
  <si>
    <t>LC-1600</t>
  </si>
  <si>
    <t>LC-1601</t>
  </si>
  <si>
    <t>LC-1602</t>
  </si>
  <si>
    <t>LC-1603</t>
  </si>
  <si>
    <t>LC-1604</t>
  </si>
  <si>
    <t>LC-1605</t>
  </si>
  <si>
    <t>LC-1606</t>
  </si>
  <si>
    <t>LC-1607</t>
  </si>
  <si>
    <t>LC-1608</t>
  </si>
  <si>
    <t>LC-1609</t>
  </si>
  <si>
    <t>LC-1610</t>
  </si>
  <si>
    <t>LC-1611</t>
  </si>
  <si>
    <t>LC-1612</t>
  </si>
  <si>
    <t>LC-1613</t>
  </si>
  <si>
    <t>LC-1614</t>
  </si>
  <si>
    <t>LC-1615</t>
  </si>
  <si>
    <t>LC-1616</t>
  </si>
  <si>
    <t>LC-1617</t>
  </si>
  <si>
    <t>LC-1618</t>
  </si>
  <si>
    <t>LC-1619</t>
  </si>
  <si>
    <t>LC-1620</t>
  </si>
  <si>
    <t>LC-1621</t>
  </si>
  <si>
    <t>LC-1622</t>
  </si>
  <si>
    <t>LC-1623</t>
  </si>
  <si>
    <t>LC-1624</t>
  </si>
  <si>
    <t>LC-1625</t>
  </si>
  <si>
    <t>LC-1626</t>
  </si>
  <si>
    <t>LC-1627</t>
  </si>
  <si>
    <t>LC-1628</t>
  </si>
  <si>
    <t>LC-1629</t>
  </si>
  <si>
    <t>LC-1630</t>
  </si>
  <si>
    <t>LC-1631</t>
  </si>
  <si>
    <t>LC-1632</t>
  </si>
  <si>
    <t>LC-1633</t>
  </si>
  <si>
    <t>LC-1634</t>
  </si>
  <si>
    <t>LC-1635</t>
  </si>
  <si>
    <t>LC-1636</t>
  </si>
  <si>
    <t>LC-1637</t>
  </si>
  <si>
    <t>LC-1638</t>
  </si>
  <si>
    <t>LC-1639</t>
  </si>
  <si>
    <t>LC-1640</t>
  </si>
  <si>
    <t>LC-1641</t>
  </si>
  <si>
    <t>LC-1642</t>
  </si>
  <si>
    <t>LC-1643</t>
  </si>
  <si>
    <t>LC-1644</t>
  </si>
  <si>
    <t>LC-1645</t>
  </si>
  <si>
    <t>LC-1646</t>
  </si>
  <si>
    <t>LC-1647</t>
  </si>
  <si>
    <t>LC-1648</t>
  </si>
  <si>
    <t>LC-1649</t>
  </si>
  <si>
    <t>LC-1650</t>
  </si>
  <si>
    <t>LC-1651</t>
  </si>
  <si>
    <t>LC-1652</t>
  </si>
  <si>
    <t>LC-1653</t>
  </si>
  <si>
    <t>LC-1654</t>
  </si>
  <si>
    <t>LC-1655</t>
  </si>
  <si>
    <t>LC-1656</t>
  </si>
  <si>
    <t>LC-1657</t>
  </si>
  <si>
    <t>LC-1658</t>
  </si>
  <si>
    <t>LC-1659</t>
  </si>
  <si>
    <t>LC-1660</t>
  </si>
  <si>
    <t>LC-1661</t>
  </si>
  <si>
    <t>LC-1662</t>
  </si>
  <si>
    <t>LC-1663</t>
  </si>
  <si>
    <t>LC-1664</t>
  </si>
  <si>
    <t>LC-1665</t>
  </si>
  <si>
    <t>LC-1666</t>
  </si>
  <si>
    <t>LC-1667</t>
  </si>
  <si>
    <t>LC-1668</t>
  </si>
  <si>
    <t>LC-1669</t>
  </si>
  <si>
    <t>LC-1670</t>
  </si>
  <si>
    <t>LC-1671</t>
  </si>
  <si>
    <t>LC-1672</t>
  </si>
  <si>
    <t>LC-1673</t>
  </si>
  <si>
    <t>LC-1674</t>
  </si>
  <si>
    <t>LC-1675</t>
  </si>
  <si>
    <t>LC-1676</t>
  </si>
  <si>
    <t>LC-1677</t>
  </si>
  <si>
    <t>LC-1678</t>
  </si>
  <si>
    <t>LC-1679</t>
  </si>
  <si>
    <t>LC-1680</t>
  </si>
  <si>
    <t>LC-1681</t>
  </si>
  <si>
    <t>LC-1682</t>
  </si>
  <si>
    <t>LC-1683</t>
  </si>
  <si>
    <t>LC-1684</t>
  </si>
  <si>
    <t>LC-1685</t>
  </si>
  <si>
    <t>LC-1686</t>
  </si>
  <si>
    <t>LC-1687</t>
  </si>
  <si>
    <t>LC-1688</t>
  </si>
  <si>
    <t>LC-1689</t>
  </si>
  <si>
    <t>LC-1690</t>
  </si>
  <si>
    <t>LC-1691</t>
  </si>
  <si>
    <t>LC-1692</t>
  </si>
  <si>
    <t>LC-1693</t>
  </si>
  <si>
    <t>LC-1694</t>
  </si>
  <si>
    <t>LC-1695</t>
  </si>
  <si>
    <t>LC-1696</t>
  </si>
  <si>
    <t>LC-1697</t>
  </si>
  <si>
    <t>LC-1698</t>
  </si>
  <si>
    <t>LC-1699</t>
  </si>
  <si>
    <t>LC-1700</t>
  </si>
  <si>
    <t>LC-1701</t>
  </si>
  <si>
    <t>LC-1702</t>
  </si>
  <si>
    <t>LC-1703</t>
  </si>
  <si>
    <t>LC-1704</t>
  </si>
  <si>
    <t>LC-1705</t>
  </si>
  <si>
    <t>LC-1706</t>
  </si>
  <si>
    <t>LC-1707</t>
  </si>
  <si>
    <t>LC-1708</t>
  </si>
  <si>
    <t>LC-1709</t>
  </si>
  <si>
    <t>LC-1710</t>
  </si>
  <si>
    <t>LC-1711</t>
  </si>
  <si>
    <t>LC-1712</t>
  </si>
  <si>
    <t>LC-1713</t>
  </si>
  <si>
    <t>LC-1714</t>
  </si>
  <si>
    <t>LC-1715</t>
  </si>
  <si>
    <t>LC-1716</t>
  </si>
  <si>
    <t>LC-1717</t>
  </si>
  <si>
    <t>LC-1718</t>
  </si>
  <si>
    <t>LC-1719</t>
  </si>
  <si>
    <t>LC-1720</t>
  </si>
  <si>
    <t>LC-1721</t>
  </si>
  <si>
    <t>LC-1722</t>
  </si>
  <si>
    <t>LC-1723</t>
  </si>
  <si>
    <t>LC-1724</t>
  </si>
  <si>
    <t>LC-1725</t>
  </si>
  <si>
    <t>LC-1726</t>
  </si>
  <si>
    <t>LC-1727</t>
  </si>
  <si>
    <t>LC-1728</t>
  </si>
  <si>
    <t>LC-1729</t>
  </si>
  <si>
    <t>LC-1730</t>
  </si>
  <si>
    <t>LC-1731</t>
  </si>
  <si>
    <t>LC-1732</t>
  </si>
  <si>
    <t>LC-1733</t>
  </si>
  <si>
    <t>LC-1734</t>
  </si>
  <si>
    <t>LC-1735</t>
  </si>
  <si>
    <t>LC-1736</t>
  </si>
  <si>
    <t>LC-1737</t>
  </si>
  <si>
    <t>LC-1738</t>
  </si>
  <si>
    <t>LC-1739</t>
  </si>
  <si>
    <t>LC-1740</t>
  </si>
  <si>
    <t>LC-1741</t>
  </si>
  <si>
    <t>LC-1742</t>
  </si>
  <si>
    <t>LC-1743</t>
  </si>
  <si>
    <t>LC-1744</t>
  </si>
  <si>
    <t>LC-1745</t>
  </si>
  <si>
    <t>LC-1746</t>
  </si>
  <si>
    <t>LC-1747</t>
  </si>
  <si>
    <t>LC-1748</t>
  </si>
  <si>
    <t>LC-1749</t>
  </si>
  <si>
    <t>LC-1750</t>
  </si>
  <si>
    <t>LC-1751</t>
  </si>
  <si>
    <t>LC-1752</t>
  </si>
  <si>
    <t>LC-1753</t>
  </si>
  <si>
    <t>LC-1754</t>
  </si>
  <si>
    <t>LC-1755</t>
  </si>
  <si>
    <t>LC-1756</t>
  </si>
  <si>
    <t>LC-1757</t>
  </si>
  <si>
    <t>LC-1758</t>
  </si>
  <si>
    <t>LC-1759</t>
  </si>
  <si>
    <t>LC-1760</t>
  </si>
  <si>
    <t>LC-1761</t>
  </si>
  <si>
    <t>LC-1762</t>
  </si>
  <si>
    <t>LC-1763</t>
  </si>
  <si>
    <t>LC-1764</t>
  </si>
  <si>
    <t>LC-1765</t>
  </si>
  <si>
    <t>LC-1766</t>
  </si>
  <si>
    <t>LC-1767</t>
  </si>
  <si>
    <t>LC-1768</t>
  </si>
  <si>
    <t>LC-1769</t>
  </si>
  <si>
    <t>LC-1770</t>
  </si>
  <si>
    <t>LC-1771</t>
  </si>
  <si>
    <t>LC-1772</t>
  </si>
  <si>
    <t>LC-1773</t>
  </si>
  <si>
    <t>LC-1774</t>
  </si>
  <si>
    <t>LC-1775</t>
  </si>
  <si>
    <t>LC-1776</t>
  </si>
  <si>
    <t>LC-1777</t>
  </si>
  <si>
    <t>LC-1778</t>
  </si>
  <si>
    <t>LC-1779</t>
  </si>
  <si>
    <t>LC-1780</t>
  </si>
  <si>
    <t>LC-1781</t>
  </si>
  <si>
    <t>LC-1782</t>
  </si>
  <si>
    <t>LC-1783</t>
  </si>
  <si>
    <t>LC-1784</t>
  </si>
  <si>
    <t>LC-1785</t>
  </si>
  <si>
    <t>LC-1786</t>
  </si>
  <si>
    <t>LC-1787</t>
  </si>
  <si>
    <t>LC-1788</t>
  </si>
  <si>
    <t>LC-1789</t>
  </si>
  <si>
    <t>LC-1790</t>
  </si>
  <si>
    <t>LC-1791</t>
  </si>
  <si>
    <t>LC-1792</t>
  </si>
  <si>
    <t>LC-1793</t>
  </si>
  <si>
    <t>LC-1794</t>
  </si>
  <si>
    <t>LC-1795</t>
  </si>
  <si>
    <t>LC-1796</t>
  </si>
  <si>
    <t>LC-1797</t>
  </si>
  <si>
    <t>LC-1798</t>
  </si>
  <si>
    <t>LC-1799</t>
  </si>
  <si>
    <t>LC-1800</t>
  </si>
  <si>
    <t>LC-1801</t>
  </si>
  <si>
    <t>LC-1802</t>
  </si>
  <si>
    <t>LC-1803</t>
  </si>
  <si>
    <t>LC-1804</t>
  </si>
  <si>
    <t>LC-1805</t>
  </si>
  <si>
    <t>LC-1806</t>
  </si>
  <si>
    <t>LC-1807</t>
  </si>
  <si>
    <t>LC-1808</t>
  </si>
  <si>
    <t>LC-1809</t>
  </si>
  <si>
    <t>LC-1810</t>
  </si>
  <si>
    <t>LC-1811</t>
  </si>
  <si>
    <t>LC-1812</t>
  </si>
  <si>
    <t>LC-1813</t>
  </si>
  <si>
    <t>LC-1814</t>
  </si>
  <si>
    <t>LC-1815</t>
  </si>
  <si>
    <t>LC-1816</t>
  </si>
  <si>
    <t>LC-1817</t>
  </si>
  <si>
    <t>LC-1818</t>
  </si>
  <si>
    <t>LC-1819</t>
  </si>
  <si>
    <t>LC-1820</t>
  </si>
  <si>
    <t>LC-1821</t>
  </si>
  <si>
    <t>LC-1822</t>
  </si>
  <si>
    <t>LC-1823</t>
  </si>
  <si>
    <t>LC-1824</t>
  </si>
  <si>
    <t>LC-1825</t>
  </si>
  <si>
    <t>LC-1826</t>
  </si>
  <si>
    <t>LC-1827</t>
  </si>
  <si>
    <t>LC-1828</t>
  </si>
  <si>
    <t>LC-1829</t>
  </si>
  <si>
    <t>LC-1830</t>
  </si>
  <si>
    <t>LC-1831</t>
  </si>
  <si>
    <t>LC-1832</t>
  </si>
  <si>
    <t>LC-1833</t>
  </si>
  <si>
    <t>LC-1834</t>
  </si>
  <si>
    <t>LC-1835</t>
  </si>
  <si>
    <t>LC-1836</t>
  </si>
  <si>
    <t>LC-1837</t>
  </si>
  <si>
    <t>LC-1838</t>
  </si>
  <si>
    <t>LC-1839</t>
  </si>
  <si>
    <t>LC-1840</t>
  </si>
  <si>
    <t>LC-1841</t>
  </si>
  <si>
    <t>LC-1842</t>
  </si>
  <si>
    <t>LC-1843</t>
  </si>
  <si>
    <t>LC-1844</t>
  </si>
  <si>
    <t>LC-1845</t>
  </si>
  <si>
    <t>LC-1846</t>
  </si>
  <si>
    <t>LC-1847</t>
  </si>
  <si>
    <t>LC-1848</t>
  </si>
  <si>
    <t>LC-1849</t>
  </si>
  <si>
    <t>LC-1850</t>
  </si>
  <si>
    <t>LC-1851</t>
  </si>
  <si>
    <t>LC-1852</t>
  </si>
  <si>
    <t>LC-1853</t>
  </si>
  <si>
    <t>LC-1854</t>
  </si>
  <si>
    <t>LC-1855</t>
  </si>
  <si>
    <t>LC-1856</t>
  </si>
  <si>
    <t>LC-1857</t>
  </si>
  <si>
    <t>LC-1858</t>
  </si>
  <si>
    <t>LC-1859</t>
  </si>
  <si>
    <t>LC-1860</t>
  </si>
  <si>
    <t>LC-1861</t>
  </si>
  <si>
    <t>LC-1862</t>
  </si>
  <si>
    <t>LC-1863</t>
  </si>
  <si>
    <t>LC-1864</t>
  </si>
  <si>
    <t>LC-1865</t>
  </si>
  <si>
    <t>LC-1866</t>
  </si>
  <si>
    <t>LC-1867</t>
  </si>
  <si>
    <t>LC-1868</t>
  </si>
  <si>
    <t>LC-1869</t>
  </si>
  <si>
    <t>LC-1870</t>
  </si>
  <si>
    <t>LC-1871</t>
  </si>
  <si>
    <t>LC-1872</t>
  </si>
  <si>
    <t>LC-1873</t>
  </si>
  <si>
    <t>LC-1874</t>
  </si>
  <si>
    <t>LC-1875</t>
  </si>
  <si>
    <t>LC-1876</t>
  </si>
  <si>
    <t>LC-1877</t>
  </si>
  <si>
    <t>LC-1878</t>
  </si>
  <si>
    <t>LC-1879</t>
  </si>
  <si>
    <t>LC-1880</t>
  </si>
  <si>
    <t>LC-1881</t>
  </si>
  <si>
    <t>LC-1882</t>
  </si>
  <si>
    <t>LC-1883</t>
  </si>
  <si>
    <t>LC-1884</t>
  </si>
  <si>
    <t>LC-1885</t>
  </si>
  <si>
    <t>LC-1886</t>
  </si>
  <si>
    <t>LC-1887</t>
  </si>
  <si>
    <t>LC-1888</t>
  </si>
  <si>
    <t>LC-1889</t>
  </si>
  <si>
    <t>LC-1890</t>
  </si>
  <si>
    <t>LC-1891</t>
  </si>
  <si>
    <t>LC-1892</t>
  </si>
  <si>
    <t>LC-1893</t>
  </si>
  <si>
    <t>LC-1894</t>
  </si>
  <si>
    <t>LC-1895</t>
  </si>
  <si>
    <t>LC-1896</t>
  </si>
  <si>
    <t>LC-1897</t>
  </si>
  <si>
    <t>LC-1898</t>
  </si>
  <si>
    <t>LC-1899</t>
  </si>
  <si>
    <t>LC-1900</t>
  </si>
  <si>
    <t>LC-1901</t>
  </si>
  <si>
    <t>LC-1902</t>
  </si>
  <si>
    <t>LC-1903</t>
  </si>
  <si>
    <t>LC-1904</t>
  </si>
  <si>
    <t>LC-1905</t>
  </si>
  <si>
    <t>LC-1906</t>
  </si>
  <si>
    <t>LC-1907</t>
  </si>
  <si>
    <t>LC-1908</t>
  </si>
  <si>
    <t>LC-1909</t>
  </si>
  <si>
    <t>LC-1910</t>
  </si>
  <si>
    <t>LC-1911</t>
  </si>
  <si>
    <t>LC-1912</t>
  </si>
  <si>
    <t>LC-1913</t>
  </si>
  <si>
    <t>LC-1914</t>
  </si>
  <si>
    <t>LC-1915</t>
  </si>
  <si>
    <t>LC-1916</t>
  </si>
  <si>
    <t>LC-1917</t>
  </si>
  <si>
    <t>LC-1918</t>
  </si>
  <si>
    <t>LC-1919</t>
  </si>
  <si>
    <t>LC-1920</t>
  </si>
  <si>
    <t>LC-1921</t>
  </si>
  <si>
    <t>LC-1922</t>
  </si>
  <si>
    <t>LC-1923</t>
  </si>
  <si>
    <t>LC-1924</t>
  </si>
  <si>
    <t>LC-1925</t>
  </si>
  <si>
    <t>LC-1926</t>
  </si>
  <si>
    <t>LC-1927</t>
  </si>
  <si>
    <t>LC-1928</t>
  </si>
  <si>
    <t>LC-1929</t>
  </si>
  <si>
    <t>LC-1930</t>
  </si>
  <si>
    <t>LC-1931</t>
  </si>
  <si>
    <t>LC-1932</t>
  </si>
  <si>
    <t>LC-1933</t>
  </si>
  <si>
    <t>LC-1934</t>
  </si>
  <si>
    <t>LC-1935</t>
  </si>
  <si>
    <t>LC-1936</t>
  </si>
  <si>
    <t>LC-1937</t>
  </si>
  <si>
    <t>LC-1938</t>
  </si>
  <si>
    <t>LC-1939</t>
  </si>
  <si>
    <t>LC-1940</t>
  </si>
  <si>
    <t>LC-1941</t>
  </si>
  <si>
    <t>LC-1942</t>
  </si>
  <si>
    <t>LC-1943</t>
  </si>
  <si>
    <t>LC-1944</t>
  </si>
  <si>
    <t>LC-1945</t>
  </si>
  <si>
    <t>LC-1946</t>
  </si>
  <si>
    <t>LC-1947</t>
  </si>
  <si>
    <t>LC-1948</t>
  </si>
  <si>
    <t>LC-1949</t>
  </si>
  <si>
    <t>LC-1950</t>
  </si>
  <si>
    <t>LC-1951</t>
  </si>
  <si>
    <t>LC-1952</t>
  </si>
  <si>
    <t>LC-1953</t>
  </si>
  <si>
    <t>LC-1954</t>
  </si>
  <si>
    <t>LC-1955</t>
  </si>
  <si>
    <t>LC-1956</t>
  </si>
  <si>
    <t>LC-1957</t>
  </si>
  <si>
    <t>LC-1958</t>
  </si>
  <si>
    <t>LC-1959</t>
  </si>
  <si>
    <t>LC-1960</t>
  </si>
  <si>
    <t>LC-1961</t>
  </si>
  <si>
    <t>LC-1962</t>
  </si>
  <si>
    <t>LC-1963</t>
  </si>
  <si>
    <t>LC-1964</t>
  </si>
  <si>
    <t>LC-1965</t>
  </si>
  <si>
    <t>LC-1966</t>
  </si>
  <si>
    <t>LC-1967</t>
  </si>
  <si>
    <t>LC-1968</t>
  </si>
  <si>
    <t>LC-1969</t>
  </si>
  <si>
    <t>LC-1970</t>
  </si>
  <si>
    <t>LC-1971</t>
  </si>
  <si>
    <t>LC-1972</t>
  </si>
  <si>
    <t>LC-1973</t>
  </si>
  <si>
    <t>LC-1974</t>
  </si>
  <si>
    <t>LC-1975</t>
  </si>
  <si>
    <t>LC-1976</t>
  </si>
  <si>
    <t>LC-1977</t>
  </si>
  <si>
    <t>LC-1978</t>
  </si>
  <si>
    <t>LC-1979</t>
  </si>
  <si>
    <t>LC-1980</t>
  </si>
  <si>
    <t>LC-1981</t>
  </si>
  <si>
    <t>LC-1982</t>
  </si>
  <si>
    <t>LC-1983</t>
  </si>
  <si>
    <t>LC-1984</t>
  </si>
  <si>
    <t>LC-1985</t>
  </si>
  <si>
    <t>LC-1986</t>
  </si>
  <si>
    <t>LC-1987</t>
  </si>
  <si>
    <t>LC-1988</t>
  </si>
  <si>
    <t>LC-1989</t>
  </si>
  <si>
    <t>LC-1990</t>
  </si>
  <si>
    <t>LC-1991</t>
  </si>
  <si>
    <t>LC-1992</t>
  </si>
  <si>
    <t>LC-1993</t>
  </si>
  <si>
    <t>LC-1994</t>
  </si>
  <si>
    <t>LC-1995</t>
  </si>
  <si>
    <t>LC-1996</t>
  </si>
  <si>
    <t>LC-1997</t>
  </si>
  <si>
    <t>LC-1998</t>
  </si>
  <si>
    <t>LC-1999</t>
  </si>
  <si>
    <t>LC-2000</t>
  </si>
  <si>
    <t>Questions</t>
  </si>
  <si>
    <t>Answers</t>
  </si>
  <si>
    <t>Total Patient</t>
  </si>
  <si>
    <t>Overall Survival Rate</t>
  </si>
  <si>
    <t>Row Labels</t>
  </si>
  <si>
    <t>Grand Total</t>
  </si>
  <si>
    <t>Count of Patient_ID</t>
  </si>
  <si>
    <t>Rate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</si>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</sst>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Arial"/>
      <family val="2"/>
    </font>
    <font>
      <sz val="12"/>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18" fillId="0" borderId="0" xfId="42" applyFont="1"/>
    <xf numFmtId="0" fontId="18" fillId="0" borderId="0" xfId="0" applyFont="1"/>
    <xf numFmtId="0" fontId="19" fillId="0" borderId="0" xfId="0" applyFont="1"/>
    <xf numFmtId="9" fontId="18"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[DataDrivenProject_lung_cancer_dataset.xlsx]Analysis!PivotTable2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Cancer Type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s>
    <c:plotArea>
      <c:layout/>
      <c:doughnutChart>
        <c:varyColors val="1"/>
        <c:ser>
          <c:idx val="0"/>
          <c:order val="0"/>
          <c:tx>
            <c:strRef>
              <c:f>Analysis!$B$9</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93F-4760-9E24-1B7DCF1F58A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93F-4760-9E24-1B7DCF1F58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Analysis!$A$10:$A$12</c:f>
              <c:strCache>
                <c:ptCount val="2"/>
                <c:pt idx="0">
                  <c:v>NSCLC</c:v>
                </c:pt>
                <c:pt idx="1">
                  <c:v>SCLC</c:v>
                </c:pt>
              </c:strCache>
            </c:strRef>
          </c:cat>
          <c:val>
            <c:numRef>
              <c:f>Analysis!$B$10:$B$12</c:f>
              <c:numCache>
                <c:formatCode>General</c:formatCode>
                <c:ptCount val="2"/>
                <c:pt idx="0">
                  <c:v>1771</c:v>
                </c:pt>
                <c:pt idx="1">
                  <c:v>229</c:v>
                </c:pt>
              </c:numCache>
            </c:numRef>
          </c:val>
          <c:extLst>
            <c:ext xmlns:c16="http://schemas.microsoft.com/office/drawing/2014/chart" uri="{C3380CC4-5D6E-409C-BE32-E72D297353CC}">
              <c16:uniqueId val="{00000004-E93F-4760-9E24-1B7DCF1F58A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[DataDrivenProject_lung_cancer_dataset.xlsx]Analysis!PivotTable3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Survival Rate by Cancer Stage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Analysis!$F$1:$F$2</c:f>
              <c:strCache>
                <c:ptCount val="1"/>
                <c:pt idx="0">
                  <c:v>No</c:v>
                </c:pt>
              </c:strCache>
            </c:strRef>
          </c:tx>
          <c:spPr>
            <a:solidFill>
              <a:schemeClr val="accent6"/>
            </a:solidFill>
            <a:ln>
              <a:noFill/>
            </a:ln>
            <a:effectLst/>
          </c:spPr>
          <c:invertIfNegative val="0"/>
          <c:cat>
            <c:strRef>
              <c:f>Analysis!$E$3:$E$7</c:f>
              <c:strCache>
                <c:ptCount val="4"/>
                <c:pt idx="0">
                  <c:v>Stage I</c:v>
                </c:pt>
                <c:pt idx="1">
                  <c:v>Stage II</c:v>
                </c:pt>
                <c:pt idx="2">
                  <c:v>Stage III</c:v>
                </c:pt>
                <c:pt idx="3">
                  <c:v>Stage IV</c:v>
                </c:pt>
              </c:strCache>
            </c:strRef>
          </c:cat>
          <c:val>
            <c:numRef>
              <c:f>Analysis!$F$3:$F$7</c:f>
              <c:numCache>
                <c:formatCode>General</c:formatCode>
                <c:ptCount val="4"/>
                <c:pt idx="0">
                  <c:v>174</c:v>
                </c:pt>
                <c:pt idx="1">
                  <c:v>240</c:v>
                </c:pt>
                <c:pt idx="2">
                  <c:v>380</c:v>
                </c:pt>
                <c:pt idx="3">
                  <c:v>450</c:v>
                </c:pt>
              </c:numCache>
            </c:numRef>
          </c:val>
          <c:extLst>
            <c:ext xmlns:c16="http://schemas.microsoft.com/office/drawing/2014/chart" uri="{C3380CC4-5D6E-409C-BE32-E72D297353CC}">
              <c16:uniqueId val="{00000000-F229-4806-B8AE-71D1DF725249}"/>
            </c:ext>
          </c:extLst>
        </c:ser>
        <c:ser>
          <c:idx val="1"/>
          <c:order val="1"/>
          <c:tx>
            <c:strRef>
              <c:f>Analysis!$G$1:$G$2</c:f>
              <c:strCache>
                <c:ptCount val="1"/>
                <c:pt idx="0">
                  <c:v>Yes</c:v>
                </c:pt>
              </c:strCache>
            </c:strRef>
          </c:tx>
          <c:spPr>
            <a:solidFill>
              <a:schemeClr val="accent5"/>
            </a:solidFill>
            <a:ln>
              <a:noFill/>
            </a:ln>
            <a:effectLst/>
          </c:spPr>
          <c:invertIfNegative val="0"/>
          <c:cat>
            <c:strRef>
              <c:f>Analysis!$E$3:$E$7</c:f>
              <c:strCache>
                <c:ptCount val="4"/>
                <c:pt idx="0">
                  <c:v>Stage I</c:v>
                </c:pt>
                <c:pt idx="1">
                  <c:v>Stage II</c:v>
                </c:pt>
                <c:pt idx="2">
                  <c:v>Stage III</c:v>
                </c:pt>
                <c:pt idx="3">
                  <c:v>Stage IV</c:v>
                </c:pt>
              </c:strCache>
            </c:strRef>
          </c:cat>
          <c:val>
            <c:numRef>
              <c:f>Analysis!$G$3:$G$7</c:f>
              <c:numCache>
                <c:formatCode>General</c:formatCode>
                <c:ptCount val="4"/>
                <c:pt idx="0">
                  <c:v>403</c:v>
                </c:pt>
                <c:pt idx="1">
                  <c:v>247</c:v>
                </c:pt>
                <c:pt idx="2">
                  <c:v>80</c:v>
                </c:pt>
                <c:pt idx="3">
                  <c:v>26</c:v>
                </c:pt>
              </c:numCache>
            </c:numRef>
          </c:val>
          <c:extLst>
            <c:ext xmlns:c16="http://schemas.microsoft.com/office/drawing/2014/chart" uri="{C3380CC4-5D6E-409C-BE32-E72D297353CC}">
              <c16:uniqueId val="{00000001-F229-4806-B8AE-71D1DF725249}"/>
            </c:ext>
          </c:extLst>
        </c:ser>
        <c:dLbls>
          <c:showLegendKey val="0"/>
          <c:showVal val="0"/>
          <c:showCatName val="0"/>
          <c:showSerName val="0"/>
          <c:showPercent val="0"/>
          <c:showBubbleSize val="0"/>
        </c:dLbls>
        <c:gapWidth val="219"/>
        <c:overlap val="-27"/>
        <c:axId val="723062976"/>
        <c:axId val="723074208"/>
      </c:barChart>
      <c:catAx>
        <c:axId val="7230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23074208"/>
        <c:crosses val="autoZero"/>
        <c:auto val="1"/>
        <c:lblAlgn val="ctr"/>
        <c:lblOffset val="100"/>
        <c:noMultiLvlLbl val="0"/>
      </c:catAx>
      <c:valAx>
        <c:axId val="72307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2306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[DataDrivenProject_lung_cancer_dataset.xlsx]Analysis!PivotTable4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Survival Rate by Smoking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Analysis!$F$9:$F$10</c:f>
              <c:strCache>
                <c:ptCount val="1"/>
                <c:pt idx="0">
                  <c:v>No</c:v>
                </c:pt>
              </c:strCache>
            </c:strRef>
          </c:tx>
          <c:spPr>
            <a:solidFill>
              <a:schemeClr val="accent6"/>
            </a:solidFill>
            <a:ln>
              <a:noFill/>
            </a:ln>
            <a:effectLst/>
          </c:spPr>
          <c:invertIfNegative val="0"/>
          <c:cat>
            <c:strRef>
              <c:f>Analysis!$E$11:$E$14</c:f>
              <c:strCache>
                <c:ptCount val="3"/>
                <c:pt idx="0">
                  <c:v>Current Smoker</c:v>
                </c:pt>
                <c:pt idx="1">
                  <c:v>Former Smoker</c:v>
                </c:pt>
                <c:pt idx="2">
                  <c:v>Never Smoked</c:v>
                </c:pt>
              </c:strCache>
            </c:strRef>
          </c:cat>
          <c:val>
            <c:numRef>
              <c:f>Analysis!$F$11:$F$14</c:f>
              <c:numCache>
                <c:formatCode>General</c:formatCode>
                <c:ptCount val="3"/>
                <c:pt idx="0">
                  <c:v>347</c:v>
                </c:pt>
                <c:pt idx="1">
                  <c:v>143</c:v>
                </c:pt>
                <c:pt idx="2">
                  <c:v>754</c:v>
                </c:pt>
              </c:numCache>
            </c:numRef>
          </c:val>
          <c:extLst>
            <c:ext xmlns:c16="http://schemas.microsoft.com/office/drawing/2014/chart" uri="{C3380CC4-5D6E-409C-BE32-E72D297353CC}">
              <c16:uniqueId val="{00000000-986F-4D9D-964E-F4DDC45CF55E}"/>
            </c:ext>
          </c:extLst>
        </c:ser>
        <c:ser>
          <c:idx val="1"/>
          <c:order val="1"/>
          <c:tx>
            <c:strRef>
              <c:f>Analysis!$G$9:$G$10</c:f>
              <c:strCache>
                <c:ptCount val="1"/>
                <c:pt idx="0">
                  <c:v>Yes</c:v>
                </c:pt>
              </c:strCache>
            </c:strRef>
          </c:tx>
          <c:spPr>
            <a:solidFill>
              <a:schemeClr val="accent5"/>
            </a:solidFill>
            <a:ln>
              <a:noFill/>
            </a:ln>
            <a:effectLst/>
          </c:spPr>
          <c:invertIfNegative val="0"/>
          <c:cat>
            <c:strRef>
              <c:f>Analysis!$E$11:$E$14</c:f>
              <c:strCache>
                <c:ptCount val="3"/>
                <c:pt idx="0">
                  <c:v>Current Smoker</c:v>
                </c:pt>
                <c:pt idx="1">
                  <c:v>Former Smoker</c:v>
                </c:pt>
                <c:pt idx="2">
                  <c:v>Never Smoked</c:v>
                </c:pt>
              </c:strCache>
            </c:strRef>
          </c:cat>
          <c:val>
            <c:numRef>
              <c:f>Analysis!$G$11:$G$14</c:f>
              <c:numCache>
                <c:formatCode>General</c:formatCode>
                <c:ptCount val="3"/>
                <c:pt idx="0">
                  <c:v>130</c:v>
                </c:pt>
                <c:pt idx="1">
                  <c:v>69</c:v>
                </c:pt>
                <c:pt idx="2">
                  <c:v>557</c:v>
                </c:pt>
              </c:numCache>
            </c:numRef>
          </c:val>
          <c:extLst>
            <c:ext xmlns:c16="http://schemas.microsoft.com/office/drawing/2014/chart" uri="{C3380CC4-5D6E-409C-BE32-E72D297353CC}">
              <c16:uniqueId val="{00000001-986F-4D9D-964E-F4DDC45CF55E}"/>
            </c:ext>
          </c:extLst>
        </c:ser>
        <c:dLbls>
          <c:showLegendKey val="0"/>
          <c:showVal val="0"/>
          <c:showCatName val="0"/>
          <c:showSerName val="0"/>
          <c:showPercent val="0"/>
          <c:showBubbleSize val="0"/>
        </c:dLbls>
        <c:gapWidth val="219"/>
        <c:overlap val="-27"/>
        <c:axId val="767825040"/>
        <c:axId val="767815888"/>
      </c:barChart>
      <c:catAx>
        <c:axId val="76782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7815888"/>
        <c:crosses val="autoZero"/>
        <c:auto val="1"/>
        <c:lblAlgn val="ctr"/>
        <c:lblOffset val="100"/>
        <c:noMultiLvlLbl val="0"/>
      </c:catAx>
      <c:valAx>
        <c:axId val="767815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782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[DataDrivenProject_lung_cancer_dataset.xlsx]Analysis!PivotTable5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latin typeface="Arial" panose="020B0604020202020204" pitchFamily="34" charset="0"/>
                <a:cs typeface="Arial" panose="020B0604020202020204" pitchFamily="34" charset="0"/>
              </a:rPr>
              <a:t>Survival Rate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NG"/>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Analysis!$F$16:$F$17</c:f>
              <c:strCache>
                <c:ptCount val="1"/>
                <c:pt idx="0">
                  <c:v>No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Analysis!$E$18:$E$20</c:f>
              <c:strCache>
                <c:ptCount val="2"/>
                <c:pt idx="0">
                  <c:v>Female</c:v>
                </c:pt>
                <c:pt idx="1">
                  <c:v>Male</c:v>
                </c:pt>
              </c:strCache>
            </c:strRef>
          </c:cat>
          <c:val>
            <c:numRef>
              <c:f>Analysis!$F$18:$F$20</c:f>
              <c:numCache>
                <c:formatCode>General</c:formatCode>
                <c:ptCount val="2"/>
                <c:pt idx="0">
                  <c:v>439</c:v>
                </c:pt>
                <c:pt idx="1">
                  <c:v>805</c:v>
                </c:pt>
              </c:numCache>
            </c:numRef>
          </c:val>
          <c:extLst>
            <c:ext xmlns:c16="http://schemas.microsoft.com/office/drawing/2014/chart" uri="{C3380CC4-5D6E-409C-BE32-E72D297353CC}">
              <c16:uniqueId val="{00000000-BD40-4EFA-9964-63BFE84E2BED}"/>
            </c:ext>
          </c:extLst>
        </c:ser>
        <c:ser>
          <c:idx val="1"/>
          <c:order val="1"/>
          <c:tx>
            <c:strRef>
              <c:f>Analysis!$G$16:$G$17</c:f>
              <c:strCache>
                <c:ptCount val="1"/>
                <c:pt idx="0">
                  <c:v>Yes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Analysis!$E$18:$E$20</c:f>
              <c:strCache>
                <c:ptCount val="2"/>
                <c:pt idx="0">
                  <c:v>Female</c:v>
                </c:pt>
                <c:pt idx="1">
                  <c:v>Male</c:v>
                </c:pt>
              </c:strCache>
            </c:strRef>
          </c:cat>
          <c:val>
            <c:numRef>
              <c:f>Analysis!$G$18:$G$20</c:f>
              <c:numCache>
                <c:formatCode>General</c:formatCode>
                <c:ptCount val="2"/>
                <c:pt idx="0">
                  <c:v>313</c:v>
                </c:pt>
                <c:pt idx="1">
                  <c:v>443</c:v>
                </c:pt>
              </c:numCache>
            </c:numRef>
          </c:val>
          <c:extLst>
            <c:ext xmlns:c16="http://schemas.microsoft.com/office/drawing/2014/chart" uri="{C3380CC4-5D6E-409C-BE32-E72D297353CC}">
              <c16:uniqueId val="{00000001-BD40-4EFA-9964-63BFE84E2BED}"/>
            </c:ext>
          </c:extLst>
        </c:ser>
        <c:dLbls>
          <c:showLegendKey val="0"/>
          <c:showVal val="1"/>
          <c:showCatName val="0"/>
          <c:showSerName val="0"/>
          <c:showPercent val="0"/>
          <c:showBubbleSize val="0"/>
        </c:dLbls>
        <c:gapWidth val="182"/>
        <c:axId val="736621728"/>
        <c:axId val="736610912"/>
      </c:barChart>
      <c:catAx>
        <c:axId val="73662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36610912"/>
        <c:crosses val="autoZero"/>
        <c:auto val="1"/>
        <c:lblAlgn val="ctr"/>
        <c:lblOffset val="100"/>
        <c:noMultiLvlLbl val="0"/>
      </c:catAx>
      <c:valAx>
        <c:axId val="736610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3662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[DataDrivenProject_lung_cancer_dataset.xlsx]Analysis!PivotTable6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latin typeface="Arial" panose="020B0604020202020204" pitchFamily="34" charset="0"/>
                <a:cs typeface="Arial" panose="020B0604020202020204" pitchFamily="34" charset="0"/>
              </a:rPr>
              <a:t>Cases by Diagnosis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NG"/>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Analysis!$L$1</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Analysis!$K$2:$K$14</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Analysis!$L$2:$L$14</c:f>
              <c:numCache>
                <c:formatCode>General</c:formatCode>
                <c:ptCount val="12"/>
                <c:pt idx="0">
                  <c:v>92</c:v>
                </c:pt>
                <c:pt idx="1">
                  <c:v>110</c:v>
                </c:pt>
                <c:pt idx="2">
                  <c:v>145</c:v>
                </c:pt>
                <c:pt idx="3">
                  <c:v>138</c:v>
                </c:pt>
                <c:pt idx="4">
                  <c:v>147</c:v>
                </c:pt>
                <c:pt idx="5">
                  <c:v>163</c:v>
                </c:pt>
                <c:pt idx="6">
                  <c:v>185</c:v>
                </c:pt>
                <c:pt idx="7">
                  <c:v>186</c:v>
                </c:pt>
                <c:pt idx="8">
                  <c:v>221</c:v>
                </c:pt>
                <c:pt idx="9">
                  <c:v>207</c:v>
                </c:pt>
                <c:pt idx="10">
                  <c:v>202</c:v>
                </c:pt>
                <c:pt idx="11">
                  <c:v>204</c:v>
                </c:pt>
              </c:numCache>
            </c:numRef>
          </c:val>
          <c:smooth val="0"/>
          <c:extLst>
            <c:ext xmlns:c16="http://schemas.microsoft.com/office/drawing/2014/chart" uri="{C3380CC4-5D6E-409C-BE32-E72D297353CC}">
              <c16:uniqueId val="{00000000-923D-48F5-BD31-295C68AC8F06}"/>
            </c:ext>
          </c:extLst>
        </c:ser>
        <c:dLbls>
          <c:dLblPos val="t"/>
          <c:showLegendKey val="0"/>
          <c:showVal val="1"/>
          <c:showCatName val="0"/>
          <c:showSerName val="0"/>
          <c:showPercent val="0"/>
          <c:showBubbleSize val="0"/>
        </c:dLbls>
        <c:smooth val="0"/>
        <c:axId val="723066720"/>
        <c:axId val="723067968"/>
      </c:lineChart>
      <c:catAx>
        <c:axId val="72306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23067968"/>
        <c:crosses val="autoZero"/>
        <c:auto val="1"/>
        <c:lblAlgn val="ctr"/>
        <c:lblOffset val="100"/>
        <c:noMultiLvlLbl val="0"/>
      </c:catAx>
      <c:valAx>
        <c:axId val="723067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23066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38101</xdr:rowOff>
    </xdr:from>
    <xdr:to>
      <xdr:col>20</xdr:col>
      <xdr:colOff>504825</xdr:colOff>
      <xdr:row>22</xdr:row>
      <xdr:rowOff>133351</xdr:rowOff>
    </xdr:to>
    <xdr:sp macro="" textlink="">
      <xdr:nvSpPr>
        <xdr:cNvPr id="2" name="Rectangle: Rounded Corners 1">
          <a:extLst>
            <a:ext uri="{FF2B5EF4-FFF2-40B4-BE49-F238E27FC236}">
              <a16:creationId xmlns:a16="http://schemas.microsoft.com/office/drawing/2014/main" id="{5BD85046-6B72-4269-88BB-0AA0E7501A74}"/>
            </a:ext>
          </a:extLst>
        </xdr:cNvPr>
        <xdr:cNvSpPr/>
      </xdr:nvSpPr>
      <xdr:spPr>
        <a:xfrm>
          <a:off x="38100" y="38101"/>
          <a:ext cx="12658725" cy="4286250"/>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457200</xdr:colOff>
      <xdr:row>0</xdr:row>
      <xdr:rowOff>180976</xdr:rowOff>
    </xdr:from>
    <xdr:to>
      <xdr:col>20</xdr:col>
      <xdr:colOff>104775</xdr:colOff>
      <xdr:row>21</xdr:row>
      <xdr:rowOff>180976</xdr:rowOff>
    </xdr:to>
    <xdr:sp macro="" textlink="">
      <xdr:nvSpPr>
        <xdr:cNvPr id="3" name="Rectangle 2">
          <a:extLst>
            <a:ext uri="{FF2B5EF4-FFF2-40B4-BE49-F238E27FC236}">
              <a16:creationId xmlns:a16="http://schemas.microsoft.com/office/drawing/2014/main" id="{53CD95F7-D80C-4A4C-9E06-B7B60C9407DD}"/>
            </a:ext>
          </a:extLst>
        </xdr:cNvPr>
        <xdr:cNvSpPr/>
      </xdr:nvSpPr>
      <xdr:spPr>
        <a:xfrm>
          <a:off x="457200" y="180976"/>
          <a:ext cx="11839575" cy="4000500"/>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38100</xdr:colOff>
      <xdr:row>1</xdr:row>
      <xdr:rowOff>38100</xdr:rowOff>
    </xdr:from>
    <xdr:to>
      <xdr:col>19</xdr:col>
      <xdr:colOff>504825</xdr:colOff>
      <xdr:row>4</xdr:row>
      <xdr:rowOff>104775</xdr:rowOff>
    </xdr:to>
    <xdr:sp macro="" textlink="">
      <xdr:nvSpPr>
        <xdr:cNvPr id="4" name="Rectangle 3">
          <a:extLst>
            <a:ext uri="{FF2B5EF4-FFF2-40B4-BE49-F238E27FC236}">
              <a16:creationId xmlns:a16="http://schemas.microsoft.com/office/drawing/2014/main" id="{3DCBC7B2-C413-46AD-9CEE-BF1834608E25}"/>
            </a:ext>
          </a:extLst>
        </xdr:cNvPr>
        <xdr:cNvSpPr/>
      </xdr:nvSpPr>
      <xdr:spPr>
        <a:xfrm>
          <a:off x="647700" y="228600"/>
          <a:ext cx="11439525" cy="638175"/>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NZ" sz="1800" b="1">
              <a:latin typeface="Arial" panose="020B0604020202020204" pitchFamily="34" charset="0"/>
              <a:cs typeface="Arial" panose="020B0604020202020204" pitchFamily="34" charset="0"/>
            </a:rPr>
            <a:t>Lung Cancer Risk Factors</a:t>
          </a:r>
          <a:r>
            <a:rPr lang="en-NZ" sz="1800" b="1" baseline="0">
              <a:latin typeface="Arial" panose="020B0604020202020204" pitchFamily="34" charset="0"/>
              <a:cs typeface="Arial" panose="020B0604020202020204" pitchFamily="34" charset="0"/>
            </a:rPr>
            <a:t> and Survival Outcome: A Data Analysis</a:t>
          </a:r>
          <a:endParaRPr lang="en-NG" sz="1800" b="1">
            <a:latin typeface="Arial" panose="020B0604020202020204" pitchFamily="34" charset="0"/>
            <a:cs typeface="Arial" panose="020B0604020202020204" pitchFamily="34" charset="0"/>
          </a:endParaRPr>
        </a:p>
      </xdr:txBody>
    </xdr:sp>
    <xdr:clientData/>
  </xdr:twoCellAnchor>
  <xdr:twoCellAnchor>
    <xdr:from>
      <xdr:col>13</xdr:col>
      <xdr:colOff>276225</xdr:colOff>
      <xdr:row>1</xdr:row>
      <xdr:rowOff>38100</xdr:rowOff>
    </xdr:from>
    <xdr:to>
      <xdr:col>15</xdr:col>
      <xdr:colOff>514350</xdr:colOff>
      <xdr:row>2</xdr:row>
      <xdr:rowOff>142875</xdr:rowOff>
    </xdr:to>
    <xdr:sp macro="" textlink="">
      <xdr:nvSpPr>
        <xdr:cNvPr id="5" name="Rectangle 4">
          <a:extLst>
            <a:ext uri="{FF2B5EF4-FFF2-40B4-BE49-F238E27FC236}">
              <a16:creationId xmlns:a16="http://schemas.microsoft.com/office/drawing/2014/main" id="{DC62BC79-ECCE-451B-82C5-D9E5F19D2E98}"/>
            </a:ext>
          </a:extLst>
        </xdr:cNvPr>
        <xdr:cNvSpPr/>
      </xdr:nvSpPr>
      <xdr:spPr>
        <a:xfrm>
          <a:off x="8201025" y="228600"/>
          <a:ext cx="1457325" cy="295275"/>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NZ" sz="1400" b="1">
              <a:latin typeface="Arial" panose="020B0604020202020204" pitchFamily="34" charset="0"/>
              <a:cs typeface="Arial" panose="020B0604020202020204" pitchFamily="34" charset="0"/>
            </a:rPr>
            <a:t>Total Patients</a:t>
          </a:r>
          <a:endParaRPr lang="en-NG" sz="1400" b="1">
            <a:latin typeface="Arial" panose="020B0604020202020204" pitchFamily="34" charset="0"/>
            <a:cs typeface="Arial" panose="020B0604020202020204" pitchFamily="34" charset="0"/>
          </a:endParaRPr>
        </a:p>
      </xdr:txBody>
    </xdr:sp>
    <xdr:clientData/>
  </xdr:twoCellAnchor>
  <xdr:twoCellAnchor>
    <xdr:from>
      <xdr:col>16</xdr:col>
      <xdr:colOff>104775</xdr:colOff>
      <xdr:row>1</xdr:row>
      <xdr:rowOff>47625</xdr:rowOff>
    </xdr:from>
    <xdr:to>
      <xdr:col>19</xdr:col>
      <xdr:colOff>295275</xdr:colOff>
      <xdr:row>2</xdr:row>
      <xdr:rowOff>152400</xdr:rowOff>
    </xdr:to>
    <xdr:sp macro="" textlink="">
      <xdr:nvSpPr>
        <xdr:cNvPr id="6" name="Rectangle 5">
          <a:extLst>
            <a:ext uri="{FF2B5EF4-FFF2-40B4-BE49-F238E27FC236}">
              <a16:creationId xmlns:a16="http://schemas.microsoft.com/office/drawing/2014/main" id="{A03072FC-D5F5-4E7E-A9FE-1037A1DEE784}"/>
            </a:ext>
          </a:extLst>
        </xdr:cNvPr>
        <xdr:cNvSpPr/>
      </xdr:nvSpPr>
      <xdr:spPr>
        <a:xfrm>
          <a:off x="9858375" y="238125"/>
          <a:ext cx="2019300" cy="295275"/>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NZ" sz="1400" b="1">
              <a:latin typeface="Arial" panose="020B0604020202020204" pitchFamily="34" charset="0"/>
              <a:cs typeface="Arial" panose="020B0604020202020204" pitchFamily="34" charset="0"/>
            </a:rPr>
            <a:t>Overall Survival Rate</a:t>
          </a:r>
          <a:endParaRPr lang="en-NG" sz="1400" b="1">
            <a:latin typeface="Arial" panose="020B0604020202020204" pitchFamily="34" charset="0"/>
            <a:cs typeface="Arial" panose="020B0604020202020204" pitchFamily="34" charset="0"/>
          </a:endParaRPr>
        </a:p>
      </xdr:txBody>
    </xdr:sp>
    <xdr:clientData/>
  </xdr:twoCellAnchor>
  <xdr:twoCellAnchor>
    <xdr:from>
      <xdr:col>16</xdr:col>
      <xdr:colOff>104774</xdr:colOff>
      <xdr:row>2</xdr:row>
      <xdr:rowOff>133350</xdr:rowOff>
    </xdr:from>
    <xdr:to>
      <xdr:col>19</xdr:col>
      <xdr:colOff>304799</xdr:colOff>
      <xdr:row>4</xdr:row>
      <xdr:rowOff>47625</xdr:rowOff>
    </xdr:to>
    <xdr:sp macro="" textlink="Analysis!B3">
      <xdr:nvSpPr>
        <xdr:cNvPr id="7" name="Rectangle 6">
          <a:extLst>
            <a:ext uri="{FF2B5EF4-FFF2-40B4-BE49-F238E27FC236}">
              <a16:creationId xmlns:a16="http://schemas.microsoft.com/office/drawing/2014/main" id="{E7A21D8E-9251-41F9-87E3-14BC795DD693}"/>
            </a:ext>
          </a:extLst>
        </xdr:cNvPr>
        <xdr:cNvSpPr/>
      </xdr:nvSpPr>
      <xdr:spPr>
        <a:xfrm>
          <a:off x="9858374" y="514350"/>
          <a:ext cx="2028825" cy="295275"/>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8675BC4-1E28-4C0C-BCD8-D178303413A7}" type="TxLink">
            <a:rPr lang="en-US" sz="1400" b="1" i="0" u="none" strike="noStrike">
              <a:solidFill>
                <a:schemeClr val="bg1"/>
              </a:solidFill>
              <a:latin typeface="Arial" panose="020B0604020202020204" pitchFamily="34" charset="0"/>
              <a:cs typeface="Arial" panose="020B0604020202020204" pitchFamily="34" charset="0"/>
            </a:rPr>
            <a:pPr algn="ctr"/>
            <a:t>38%</a:t>
          </a:fld>
          <a:endParaRPr lang="en-NG"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276225</xdr:colOff>
      <xdr:row>2</xdr:row>
      <xdr:rowOff>123825</xdr:rowOff>
    </xdr:from>
    <xdr:to>
      <xdr:col>15</xdr:col>
      <xdr:colOff>514350</xdr:colOff>
      <xdr:row>4</xdr:row>
      <xdr:rowOff>38100</xdr:rowOff>
    </xdr:to>
    <xdr:sp macro="" textlink="Analysis!B2">
      <xdr:nvSpPr>
        <xdr:cNvPr id="8" name="Rectangle 7">
          <a:extLst>
            <a:ext uri="{FF2B5EF4-FFF2-40B4-BE49-F238E27FC236}">
              <a16:creationId xmlns:a16="http://schemas.microsoft.com/office/drawing/2014/main" id="{E869AEC8-81B4-43FA-98C9-8D5DF6282A7B}"/>
            </a:ext>
          </a:extLst>
        </xdr:cNvPr>
        <xdr:cNvSpPr/>
      </xdr:nvSpPr>
      <xdr:spPr>
        <a:xfrm>
          <a:off x="8201025" y="504825"/>
          <a:ext cx="1457325" cy="295275"/>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E4B6A01-F762-4CFE-A292-3105955CDDFF}" type="TxLink">
            <a:rPr lang="en-US" sz="1400" b="1" i="0" u="none" strike="noStrike">
              <a:solidFill>
                <a:schemeClr val="bg1"/>
              </a:solidFill>
              <a:latin typeface="Arial" panose="020B0604020202020204" pitchFamily="34" charset="0"/>
              <a:cs typeface="Arial" panose="020B0604020202020204" pitchFamily="34" charset="0"/>
            </a:rPr>
            <a:pPr algn="ctr"/>
            <a:t>2000</a:t>
          </a:fld>
          <a:endParaRPr lang="en-NG"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495300</xdr:colOff>
      <xdr:row>4</xdr:row>
      <xdr:rowOff>142876</xdr:rowOff>
    </xdr:from>
    <xdr:to>
      <xdr:col>6</xdr:col>
      <xdr:colOff>66675</xdr:colOff>
      <xdr:row>14</xdr:row>
      <xdr:rowOff>66675</xdr:rowOff>
    </xdr:to>
    <xdr:graphicFrame macro="">
      <xdr:nvGraphicFramePr>
        <xdr:cNvPr id="9" name="Chart 8">
          <a:extLst>
            <a:ext uri="{FF2B5EF4-FFF2-40B4-BE49-F238E27FC236}">
              <a16:creationId xmlns:a16="http://schemas.microsoft.com/office/drawing/2014/main" id="{C857FDB1-5E03-4C66-B51B-19DD15FD7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133350</xdr:colOff>
      <xdr:row>4</xdr:row>
      <xdr:rowOff>142876</xdr:rowOff>
    </xdr:from>
    <xdr:to>
      <xdr:col>12</xdr:col>
      <xdr:colOff>28575</xdr:colOff>
      <xdr:row>14</xdr:row>
      <xdr:rowOff>66675</xdr:rowOff>
    </xdr:to>
    <xdr:graphicFrame macro="">
      <xdr:nvGraphicFramePr>
        <xdr:cNvPr id="10" name="Chart 9">
          <a:extLst>
            <a:ext uri="{FF2B5EF4-FFF2-40B4-BE49-F238E27FC236}">
              <a16:creationId xmlns:a16="http://schemas.microsoft.com/office/drawing/2014/main" id="{07F5366D-7694-43A5-B5F2-4CF739413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285750</xdr:colOff>
      <xdr:row>10</xdr:row>
      <xdr:rowOff>190499</xdr:rowOff>
    </xdr:from>
    <xdr:to>
      <xdr:col>20</xdr:col>
      <xdr:colOff>66675</xdr:colOff>
      <xdr:row>21</xdr:row>
      <xdr:rowOff>119062</xdr:rowOff>
    </xdr:to>
    <xdr:graphicFrame macro="">
      <xdr:nvGraphicFramePr>
        <xdr:cNvPr id="11" name="Chart 10">
          <a:extLst>
            <a:ext uri="{FF2B5EF4-FFF2-40B4-BE49-F238E27FC236}">
              <a16:creationId xmlns:a16="http://schemas.microsoft.com/office/drawing/2014/main" id="{DFE47F99-27AA-47A3-AB1D-91B0AE543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342900</xdr:colOff>
      <xdr:row>14</xdr:row>
      <xdr:rowOff>76199</xdr:rowOff>
    </xdr:from>
    <xdr:to>
      <xdr:col>14</xdr:col>
      <xdr:colOff>209550</xdr:colOff>
      <xdr:row>21</xdr:row>
      <xdr:rowOff>109538</xdr:rowOff>
    </xdr:to>
    <xdr:graphicFrame macro="">
      <xdr:nvGraphicFramePr>
        <xdr:cNvPr id="12" name="Chart 11">
          <a:extLst>
            <a:ext uri="{FF2B5EF4-FFF2-40B4-BE49-F238E27FC236}">
              <a16:creationId xmlns:a16="http://schemas.microsoft.com/office/drawing/2014/main" id="{D1487A76-AA02-4D4D-96E3-28AC41544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485775</xdr:colOff>
      <xdr:row>14</xdr:row>
      <xdr:rowOff>104777</xdr:rowOff>
    </xdr:from>
    <xdr:to>
      <xdr:col>7</xdr:col>
      <xdr:colOff>295275</xdr:colOff>
      <xdr:row>21</xdr:row>
      <xdr:rowOff>95251</xdr:rowOff>
    </xdr:to>
    <xdr:graphicFrame macro="">
      <xdr:nvGraphicFramePr>
        <xdr:cNvPr id="13" name="Chart 12">
          <a:extLst>
            <a:ext uri="{FF2B5EF4-FFF2-40B4-BE49-F238E27FC236}">
              <a16:creationId xmlns:a16="http://schemas.microsoft.com/office/drawing/2014/main" id="{B572667C-1F5F-418D-AB6C-5B480694F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504825</xdr:colOff>
      <xdr:row>4</xdr:row>
      <xdr:rowOff>161927</xdr:rowOff>
    </xdr:from>
    <xdr:to>
      <xdr:col>18</xdr:col>
      <xdr:colOff>504825</xdr:colOff>
      <xdr:row>8</xdr:row>
      <xdr:rowOff>57151</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AFF6E5D3-8A27-4E37-9A37-C16EBA183BA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648825" y="923927"/>
              <a:ext cx="1828800" cy="65722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161925</xdr:colOff>
      <xdr:row>4</xdr:row>
      <xdr:rowOff>142877</xdr:rowOff>
    </xdr:from>
    <xdr:to>
      <xdr:col>15</xdr:col>
      <xdr:colOff>161925</xdr:colOff>
      <xdr:row>10</xdr:row>
      <xdr:rowOff>114301</xdr:rowOff>
    </xdr:to>
    <mc:AlternateContent xmlns:mc="http://schemas.openxmlformats.org/markup-compatibility/2006">
      <mc:Choice xmlns:a14="http://schemas.microsoft.com/office/drawing/2010/main" Requires="a14">
        <xdr:graphicFrame macro="">
          <xdr:nvGraphicFramePr>
            <xdr:cNvPr id="15" name="Diagnosis_Year">
              <a:extLst>
                <a:ext uri="{FF2B5EF4-FFF2-40B4-BE49-F238E27FC236}">
                  <a16:creationId xmlns:a16="http://schemas.microsoft.com/office/drawing/2014/main" id="{15AE4FBE-AB0A-4E1F-8205-D3627242F2FB}"/>
                </a:ext>
              </a:extLst>
            </xdr:cNvPr>
            <xdr:cNvGraphicFramePr/>
          </xdr:nvGraphicFramePr>
          <xdr:xfrm>
            <a:off x="0" y="0"/>
            <a:ext cx="0" cy="0"/>
          </xdr:xfrm>
          <a:graphic>
            <a:graphicData uri="http://schemas.microsoft.com/office/drawing/2010/slicer">
              <sle:slicer xmlns:sle="http://schemas.microsoft.com/office/drawing/2010/slicer" name="Diagnosis_Year"/>
            </a:graphicData>
          </a:graphic>
        </xdr:graphicFrame>
      </mc:Choice>
      <mc:Fallback>
        <xdr:sp macro="" textlink="">
          <xdr:nvSpPr>
            <xdr:cNvPr id="0" name=""/>
            <xdr:cNvSpPr>
              <a:spLocks noTextEdit="1"/>
            </xdr:cNvSpPr>
          </xdr:nvSpPr>
          <xdr:spPr>
            <a:xfrm>
              <a:off x="7477125" y="904877"/>
              <a:ext cx="1828800" cy="111442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YINOLUWA'S PC" refreshedDate="46256.002709953704" createdVersion="7" refreshedVersion="7" minRefreshableVersion="3" recordCount="2000" xr:uid="{3208486A-77B9-489A-8410-C0098ACE85D5}">
  <cacheSource type="worksheet">
    <worksheetSource name="Table1"/>
  </cacheSource>
  <cacheFields count="46">
    <cacheField name="Patient_ID" numFmtId="0">
      <sharedItems count="2000">
        <s v="LC-0001"/>
        <s v="LC-0002"/>
        <s v="LC-0003"/>
        <s v="LC-0004"/>
        <s v="LC-0005"/>
        <s v="LC-0006"/>
        <s v="LC-0007"/>
        <s v="LC-0008"/>
        <s v="LC-0009"/>
        <s v="LC-0010"/>
        <s v="LC-0011"/>
        <s v="LC-0012"/>
        <s v="LC-0013"/>
        <s v="LC-0014"/>
        <s v="LC-0015"/>
        <s v="LC-0016"/>
        <s v="LC-0017"/>
        <s v="LC-0018"/>
        <s v="LC-0019"/>
        <s v="LC-0020"/>
        <s v="LC-0021"/>
        <s v="LC-0022"/>
        <s v="LC-0023"/>
        <s v="LC-0024"/>
        <s v="LC-0025"/>
        <s v="LC-0026"/>
        <s v="LC-0027"/>
        <s v="LC-0028"/>
        <s v="LC-0029"/>
        <s v="LC-0030"/>
        <s v="LC-0031"/>
        <s v="LC-0032"/>
        <s v="LC-0033"/>
        <s v="LC-0034"/>
        <s v="LC-0035"/>
        <s v="LC-0036"/>
        <s v="LC-0037"/>
        <s v="LC-0038"/>
        <s v="LC-0039"/>
        <s v="LC-0040"/>
        <s v="LC-0041"/>
        <s v="LC-0042"/>
        <s v="LC-0043"/>
        <s v="LC-0044"/>
        <s v="LC-0045"/>
        <s v="LC-0046"/>
        <s v="LC-0047"/>
        <s v="LC-0048"/>
        <s v="LC-0049"/>
        <s v="LC-0050"/>
        <s v="LC-0051"/>
        <s v="LC-0052"/>
        <s v="LC-0053"/>
        <s v="LC-0054"/>
        <s v="LC-0055"/>
        <s v="LC-0056"/>
        <s v="LC-0057"/>
        <s v="LC-0058"/>
        <s v="LC-0059"/>
        <s v="LC-0060"/>
        <s v="LC-0061"/>
        <s v="LC-0062"/>
        <s v="LC-0063"/>
        <s v="LC-0064"/>
        <s v="LC-0065"/>
        <s v="LC-0066"/>
        <s v="LC-0067"/>
        <s v="LC-0068"/>
        <s v="LC-0069"/>
        <s v="LC-0070"/>
        <s v="LC-0071"/>
        <s v="LC-0072"/>
        <s v="LC-0073"/>
        <s v="LC-0074"/>
        <s v="LC-0075"/>
        <s v="LC-0076"/>
        <s v="LC-0077"/>
        <s v="LC-0078"/>
        <s v="LC-0079"/>
        <s v="LC-0080"/>
        <s v="LC-0081"/>
        <s v="LC-0082"/>
        <s v="LC-0083"/>
        <s v="LC-0084"/>
        <s v="LC-0085"/>
        <s v="LC-0086"/>
        <s v="LC-0087"/>
        <s v="LC-0088"/>
        <s v="LC-0089"/>
        <s v="LC-0090"/>
        <s v="LC-0091"/>
        <s v="LC-0092"/>
        <s v="LC-0093"/>
        <s v="LC-0094"/>
        <s v="LC-0095"/>
        <s v="LC-0096"/>
        <s v="LC-0097"/>
        <s v="LC-0098"/>
        <s v="LC-0099"/>
        <s v="LC-0100"/>
        <s v="LC-0101"/>
        <s v="LC-0102"/>
        <s v="LC-0103"/>
        <s v="LC-0104"/>
        <s v="LC-0105"/>
        <s v="LC-0106"/>
        <s v="LC-0107"/>
        <s v="LC-0108"/>
        <s v="LC-0109"/>
        <s v="LC-0110"/>
        <s v="LC-0111"/>
        <s v="LC-0112"/>
        <s v="LC-0113"/>
        <s v="LC-0114"/>
        <s v="LC-0115"/>
        <s v="LC-0116"/>
        <s v="LC-0117"/>
        <s v="LC-0118"/>
        <s v="LC-0119"/>
        <s v="LC-0120"/>
        <s v="LC-0121"/>
        <s v="LC-0122"/>
        <s v="LC-0123"/>
        <s v="LC-0124"/>
        <s v="LC-0125"/>
        <s v="LC-0126"/>
        <s v="LC-0127"/>
        <s v="LC-0128"/>
        <s v="LC-0129"/>
        <s v="LC-0130"/>
        <s v="LC-0131"/>
        <s v="LC-0132"/>
        <s v="LC-0133"/>
        <s v="LC-0134"/>
        <s v="LC-0135"/>
        <s v="LC-0136"/>
        <s v="LC-0137"/>
        <s v="LC-0138"/>
        <s v="LC-0139"/>
        <s v="LC-0140"/>
        <s v="LC-0141"/>
        <s v="LC-0142"/>
        <s v="LC-0143"/>
        <s v="LC-0144"/>
        <s v="LC-0145"/>
        <s v="LC-0146"/>
        <s v="LC-0147"/>
        <s v="LC-0148"/>
        <s v="LC-0149"/>
        <s v="LC-0150"/>
        <s v="LC-0151"/>
        <s v="LC-0152"/>
        <s v="LC-0153"/>
        <s v="LC-0154"/>
        <s v="LC-0155"/>
        <s v="LC-0156"/>
        <s v="LC-0157"/>
        <s v="LC-0158"/>
        <s v="LC-0159"/>
        <s v="LC-0160"/>
        <s v="LC-0161"/>
        <s v="LC-0162"/>
        <s v="LC-0163"/>
        <s v="LC-0164"/>
        <s v="LC-0165"/>
        <s v="LC-0166"/>
        <s v="LC-0167"/>
        <s v="LC-0168"/>
        <s v="LC-0169"/>
        <s v="LC-0170"/>
        <s v="LC-0171"/>
        <s v="LC-0172"/>
        <s v="LC-0173"/>
        <s v="LC-0174"/>
        <s v="LC-0175"/>
        <s v="LC-0176"/>
        <s v="LC-0177"/>
        <s v="LC-0178"/>
        <s v="LC-0179"/>
        <s v="LC-0180"/>
        <s v="LC-0181"/>
        <s v="LC-0182"/>
        <s v="LC-0183"/>
        <s v="LC-0184"/>
        <s v="LC-0185"/>
        <s v="LC-0186"/>
        <s v="LC-0187"/>
        <s v="LC-0188"/>
        <s v="LC-0189"/>
        <s v="LC-0190"/>
        <s v="LC-0191"/>
        <s v="LC-0192"/>
        <s v="LC-0193"/>
        <s v="LC-0194"/>
        <s v="LC-0195"/>
        <s v="LC-0196"/>
        <s v="LC-0197"/>
        <s v="LC-0198"/>
        <s v="LC-0199"/>
        <s v="LC-0200"/>
        <s v="LC-0201"/>
        <s v="LC-0202"/>
        <s v="LC-0203"/>
        <s v="LC-0204"/>
        <s v="LC-0205"/>
        <s v="LC-0206"/>
        <s v="LC-0207"/>
        <s v="LC-0208"/>
        <s v="LC-0209"/>
        <s v="LC-0210"/>
        <s v="LC-0211"/>
        <s v="LC-0212"/>
        <s v="LC-0213"/>
        <s v="LC-0214"/>
        <s v="LC-0215"/>
        <s v="LC-0216"/>
        <s v="LC-0217"/>
        <s v="LC-0218"/>
        <s v="LC-0219"/>
        <s v="LC-0220"/>
        <s v="LC-0221"/>
        <s v="LC-0222"/>
        <s v="LC-0223"/>
        <s v="LC-0224"/>
        <s v="LC-0225"/>
        <s v="LC-0226"/>
        <s v="LC-0227"/>
        <s v="LC-0228"/>
        <s v="LC-0229"/>
        <s v="LC-0230"/>
        <s v="LC-0231"/>
        <s v="LC-0232"/>
        <s v="LC-0233"/>
        <s v="LC-0234"/>
        <s v="LC-0235"/>
        <s v="LC-0236"/>
        <s v="LC-0237"/>
        <s v="LC-0238"/>
        <s v="LC-0239"/>
        <s v="LC-0240"/>
        <s v="LC-0241"/>
        <s v="LC-0242"/>
        <s v="LC-0243"/>
        <s v="LC-0244"/>
        <s v="LC-0245"/>
        <s v="LC-0246"/>
        <s v="LC-0247"/>
        <s v="LC-0248"/>
        <s v="LC-0249"/>
        <s v="LC-0250"/>
        <s v="LC-0251"/>
        <s v="LC-0252"/>
        <s v="LC-0253"/>
        <s v="LC-0254"/>
        <s v="LC-0255"/>
        <s v="LC-0256"/>
        <s v="LC-0257"/>
        <s v="LC-0258"/>
        <s v="LC-0259"/>
        <s v="LC-0260"/>
        <s v="LC-0261"/>
        <s v="LC-0262"/>
        <s v="LC-0263"/>
        <s v="LC-0264"/>
        <s v="LC-0265"/>
        <s v="LC-0266"/>
        <s v="LC-0267"/>
        <s v="LC-0268"/>
        <s v="LC-0269"/>
        <s v="LC-0270"/>
        <s v="LC-0271"/>
        <s v="LC-0272"/>
        <s v="LC-0273"/>
        <s v="LC-0274"/>
        <s v="LC-0275"/>
        <s v="LC-0276"/>
        <s v="LC-0277"/>
        <s v="LC-0278"/>
        <s v="LC-0279"/>
        <s v="LC-0280"/>
        <s v="LC-0281"/>
        <s v="LC-0282"/>
        <s v="LC-0283"/>
        <s v="LC-0284"/>
        <s v="LC-0285"/>
        <s v="LC-0286"/>
        <s v="LC-0287"/>
        <s v="LC-0288"/>
        <s v="LC-0289"/>
        <s v="LC-0290"/>
        <s v="LC-0291"/>
        <s v="LC-0292"/>
        <s v="LC-0293"/>
        <s v="LC-0294"/>
        <s v="LC-0295"/>
        <s v="LC-0296"/>
        <s v="LC-0297"/>
        <s v="LC-0298"/>
        <s v="LC-0299"/>
        <s v="LC-0300"/>
        <s v="LC-0301"/>
        <s v="LC-0302"/>
        <s v="LC-0303"/>
        <s v="LC-0304"/>
        <s v="LC-0305"/>
        <s v="LC-0306"/>
        <s v="LC-0307"/>
        <s v="LC-0308"/>
        <s v="LC-0309"/>
        <s v="LC-0310"/>
        <s v="LC-0311"/>
        <s v="LC-0312"/>
        <s v="LC-0313"/>
        <s v="LC-0314"/>
        <s v="LC-0315"/>
        <s v="LC-0316"/>
        <s v="LC-0317"/>
        <s v="LC-0318"/>
        <s v="LC-0319"/>
        <s v="LC-0320"/>
        <s v="LC-0321"/>
        <s v="LC-0322"/>
        <s v="LC-0323"/>
        <s v="LC-0324"/>
        <s v="LC-0325"/>
        <s v="LC-0326"/>
        <s v="LC-0327"/>
        <s v="LC-0328"/>
        <s v="LC-0329"/>
        <s v="LC-0330"/>
        <s v="LC-0331"/>
        <s v="LC-0332"/>
        <s v="LC-0333"/>
        <s v="LC-0334"/>
        <s v="LC-0335"/>
        <s v="LC-0336"/>
        <s v="LC-0337"/>
        <s v="LC-0338"/>
        <s v="LC-0339"/>
        <s v="LC-0340"/>
        <s v="LC-0341"/>
        <s v="LC-0342"/>
        <s v="LC-0343"/>
        <s v="LC-0344"/>
        <s v="LC-0345"/>
        <s v="LC-0346"/>
        <s v="LC-0347"/>
        <s v="LC-0348"/>
        <s v="LC-0349"/>
        <s v="LC-0350"/>
        <s v="LC-0351"/>
        <s v="LC-0352"/>
        <s v="LC-0353"/>
        <s v="LC-0354"/>
        <s v="LC-0355"/>
        <s v="LC-0356"/>
        <s v="LC-0357"/>
        <s v="LC-0358"/>
        <s v="LC-0359"/>
        <s v="LC-0360"/>
        <s v="LC-0361"/>
        <s v="LC-0362"/>
        <s v="LC-0363"/>
        <s v="LC-0364"/>
        <s v="LC-0365"/>
        <s v="LC-0366"/>
        <s v="LC-0367"/>
        <s v="LC-0368"/>
        <s v="LC-0369"/>
        <s v="LC-0370"/>
        <s v="LC-0371"/>
        <s v="LC-0372"/>
        <s v="LC-0373"/>
        <s v="LC-0374"/>
        <s v="LC-0375"/>
        <s v="LC-0376"/>
        <s v="LC-0377"/>
        <s v="LC-0378"/>
        <s v="LC-0379"/>
        <s v="LC-0380"/>
        <s v="LC-0381"/>
        <s v="LC-0382"/>
        <s v="LC-0383"/>
        <s v="LC-0384"/>
        <s v="LC-0385"/>
        <s v="LC-0386"/>
        <s v="LC-0387"/>
        <s v="LC-0388"/>
        <s v="LC-0389"/>
        <s v="LC-0390"/>
        <s v="LC-0391"/>
        <s v="LC-0392"/>
        <s v="LC-0393"/>
        <s v="LC-0394"/>
        <s v="LC-0395"/>
        <s v="LC-0396"/>
        <s v="LC-0397"/>
        <s v="LC-0398"/>
        <s v="LC-0399"/>
        <s v="LC-0400"/>
        <s v="LC-0401"/>
        <s v="LC-0402"/>
        <s v="LC-0403"/>
        <s v="LC-0404"/>
        <s v="LC-0405"/>
        <s v="LC-0406"/>
        <s v="LC-0407"/>
        <s v="LC-0408"/>
        <s v="LC-0409"/>
        <s v="LC-0410"/>
        <s v="LC-0411"/>
        <s v="LC-0412"/>
        <s v="LC-0413"/>
        <s v="LC-0414"/>
        <s v="LC-0415"/>
        <s v="LC-0416"/>
        <s v="LC-0417"/>
        <s v="LC-0418"/>
        <s v="LC-0419"/>
        <s v="LC-0420"/>
        <s v="LC-0421"/>
        <s v="LC-0422"/>
        <s v="LC-0423"/>
        <s v="LC-0424"/>
        <s v="LC-0425"/>
        <s v="LC-0426"/>
        <s v="LC-0427"/>
        <s v="LC-0428"/>
        <s v="LC-0429"/>
        <s v="LC-0430"/>
        <s v="LC-0431"/>
        <s v="LC-0432"/>
        <s v="LC-0433"/>
        <s v="LC-0434"/>
        <s v="LC-0435"/>
        <s v="LC-0436"/>
        <s v="LC-0437"/>
        <s v="LC-0438"/>
        <s v="LC-0439"/>
        <s v="LC-0440"/>
        <s v="LC-0441"/>
        <s v="LC-0442"/>
        <s v="LC-0443"/>
        <s v="LC-0444"/>
        <s v="LC-0445"/>
        <s v="LC-0446"/>
        <s v="LC-0447"/>
        <s v="LC-0448"/>
        <s v="LC-0449"/>
        <s v="LC-0450"/>
        <s v="LC-0451"/>
        <s v="LC-0452"/>
        <s v="LC-0453"/>
        <s v="LC-0454"/>
        <s v="LC-0455"/>
        <s v="LC-0456"/>
        <s v="LC-0457"/>
        <s v="LC-0458"/>
        <s v="LC-0459"/>
        <s v="LC-0460"/>
        <s v="LC-0461"/>
        <s v="LC-0462"/>
        <s v="LC-0463"/>
        <s v="LC-0464"/>
        <s v="LC-0465"/>
        <s v="LC-0466"/>
        <s v="LC-0467"/>
        <s v="LC-0468"/>
        <s v="LC-0469"/>
        <s v="LC-0470"/>
        <s v="LC-0471"/>
        <s v="LC-0472"/>
        <s v="LC-0473"/>
        <s v="LC-0474"/>
        <s v="LC-0475"/>
        <s v="LC-0476"/>
        <s v="LC-0477"/>
        <s v="LC-0478"/>
        <s v="LC-0479"/>
        <s v="LC-0480"/>
        <s v="LC-0481"/>
        <s v="LC-0482"/>
        <s v="LC-0483"/>
        <s v="LC-0484"/>
        <s v="LC-0485"/>
        <s v="LC-0486"/>
        <s v="LC-0487"/>
        <s v="LC-0488"/>
        <s v="LC-0489"/>
        <s v="LC-0490"/>
        <s v="LC-0491"/>
        <s v="LC-0492"/>
        <s v="LC-0493"/>
        <s v="LC-0494"/>
        <s v="LC-0495"/>
        <s v="LC-0496"/>
        <s v="LC-0497"/>
        <s v="LC-0498"/>
        <s v="LC-0499"/>
        <s v="LC-0500"/>
        <s v="LC-0501"/>
        <s v="LC-0502"/>
        <s v="LC-0503"/>
        <s v="LC-0504"/>
        <s v="LC-0505"/>
        <s v="LC-0506"/>
        <s v="LC-0507"/>
        <s v="LC-0508"/>
        <s v="LC-0509"/>
        <s v="LC-0510"/>
        <s v="LC-0511"/>
        <s v="LC-0512"/>
        <s v="LC-0513"/>
        <s v="LC-0514"/>
        <s v="LC-0515"/>
        <s v="LC-0516"/>
        <s v="LC-0517"/>
        <s v="LC-0518"/>
        <s v="LC-0519"/>
        <s v="LC-0520"/>
        <s v="LC-0521"/>
        <s v="LC-0522"/>
        <s v="LC-0523"/>
        <s v="LC-0524"/>
        <s v="LC-0525"/>
        <s v="LC-0526"/>
        <s v="LC-0527"/>
        <s v="LC-0528"/>
        <s v="LC-0529"/>
        <s v="LC-0530"/>
        <s v="LC-0531"/>
        <s v="LC-0532"/>
        <s v="LC-0533"/>
        <s v="LC-0534"/>
        <s v="LC-0535"/>
        <s v="LC-0536"/>
        <s v="LC-0537"/>
        <s v="LC-0538"/>
        <s v="LC-0539"/>
        <s v="LC-0540"/>
        <s v="LC-0541"/>
        <s v="LC-0542"/>
        <s v="LC-0543"/>
        <s v="LC-0544"/>
        <s v="LC-0545"/>
        <s v="LC-0546"/>
        <s v="LC-0547"/>
        <s v="LC-0548"/>
        <s v="LC-0549"/>
        <s v="LC-0550"/>
        <s v="LC-0551"/>
        <s v="LC-0552"/>
        <s v="LC-0553"/>
        <s v="LC-0554"/>
        <s v="LC-0555"/>
        <s v="LC-0556"/>
        <s v="LC-0557"/>
        <s v="LC-0558"/>
        <s v="LC-0559"/>
        <s v="LC-0560"/>
        <s v="LC-0561"/>
        <s v="LC-0562"/>
        <s v="LC-0563"/>
        <s v="LC-0564"/>
        <s v="LC-0565"/>
        <s v="LC-0566"/>
        <s v="LC-0567"/>
        <s v="LC-0568"/>
        <s v="LC-0569"/>
        <s v="LC-0570"/>
        <s v="LC-0571"/>
        <s v="LC-0572"/>
        <s v="LC-0573"/>
        <s v="LC-0574"/>
        <s v="LC-0575"/>
        <s v="LC-0576"/>
        <s v="LC-0577"/>
        <s v="LC-0578"/>
        <s v="LC-0579"/>
        <s v="LC-0580"/>
        <s v="LC-0581"/>
        <s v="LC-0582"/>
        <s v="LC-0583"/>
        <s v="LC-0584"/>
        <s v="LC-0585"/>
        <s v="LC-0586"/>
        <s v="LC-0587"/>
        <s v="LC-0588"/>
        <s v="LC-0589"/>
        <s v="LC-0590"/>
        <s v="LC-0591"/>
        <s v="LC-0592"/>
        <s v="LC-0593"/>
        <s v="LC-0594"/>
        <s v="LC-0595"/>
        <s v="LC-0596"/>
        <s v="LC-0597"/>
        <s v="LC-0598"/>
        <s v="LC-0599"/>
        <s v="LC-0600"/>
        <s v="LC-0601"/>
        <s v="LC-0602"/>
        <s v="LC-0603"/>
        <s v="LC-0604"/>
        <s v="LC-0605"/>
        <s v="LC-0606"/>
        <s v="LC-0607"/>
        <s v="LC-0608"/>
        <s v="LC-0609"/>
        <s v="LC-0610"/>
        <s v="LC-0611"/>
        <s v="LC-0612"/>
        <s v="LC-0613"/>
        <s v="LC-0614"/>
        <s v="LC-0615"/>
        <s v="LC-0616"/>
        <s v="LC-0617"/>
        <s v="LC-0618"/>
        <s v="LC-0619"/>
        <s v="LC-0620"/>
        <s v="LC-0621"/>
        <s v="LC-0622"/>
        <s v="LC-0623"/>
        <s v="LC-0624"/>
        <s v="LC-0625"/>
        <s v="LC-0626"/>
        <s v="LC-0627"/>
        <s v="LC-0628"/>
        <s v="LC-0629"/>
        <s v="LC-0630"/>
        <s v="LC-0631"/>
        <s v="LC-0632"/>
        <s v="LC-0633"/>
        <s v="LC-0634"/>
        <s v="LC-0635"/>
        <s v="LC-0636"/>
        <s v="LC-0637"/>
        <s v="LC-0638"/>
        <s v="LC-0639"/>
        <s v="LC-0640"/>
        <s v="LC-0641"/>
        <s v="LC-0642"/>
        <s v="LC-0643"/>
        <s v="LC-0644"/>
        <s v="LC-0645"/>
        <s v="LC-0646"/>
        <s v="LC-0647"/>
        <s v="LC-0648"/>
        <s v="LC-0649"/>
        <s v="LC-0650"/>
        <s v="LC-0651"/>
        <s v="LC-0652"/>
        <s v="LC-0653"/>
        <s v="LC-0654"/>
        <s v="LC-0655"/>
        <s v="LC-0656"/>
        <s v="LC-0657"/>
        <s v="LC-0658"/>
        <s v="LC-0659"/>
        <s v="LC-0660"/>
        <s v="LC-0661"/>
        <s v="LC-0662"/>
        <s v="LC-0663"/>
        <s v="LC-0664"/>
        <s v="LC-0665"/>
        <s v="LC-0666"/>
        <s v="LC-0667"/>
        <s v="LC-0668"/>
        <s v="LC-0669"/>
        <s v="LC-0670"/>
        <s v="LC-0671"/>
        <s v="LC-0672"/>
        <s v="LC-0673"/>
        <s v="LC-0674"/>
        <s v="LC-0675"/>
        <s v="LC-0676"/>
        <s v="LC-0677"/>
        <s v="LC-0678"/>
        <s v="LC-0679"/>
        <s v="LC-0680"/>
        <s v="LC-0681"/>
        <s v="LC-0682"/>
        <s v="LC-0683"/>
        <s v="LC-0684"/>
        <s v="LC-0685"/>
        <s v="LC-0686"/>
        <s v="LC-0687"/>
        <s v="LC-0688"/>
        <s v="LC-0689"/>
        <s v="LC-0690"/>
        <s v="LC-0691"/>
        <s v="LC-0692"/>
        <s v="LC-0693"/>
        <s v="LC-0694"/>
        <s v="LC-0695"/>
        <s v="LC-0696"/>
        <s v="LC-0697"/>
        <s v="LC-0698"/>
        <s v="LC-0699"/>
        <s v="LC-0700"/>
        <s v="LC-0701"/>
        <s v="LC-0702"/>
        <s v="LC-0703"/>
        <s v="LC-0704"/>
        <s v="LC-0705"/>
        <s v="LC-0706"/>
        <s v="LC-0707"/>
        <s v="LC-0708"/>
        <s v="LC-0709"/>
        <s v="LC-0710"/>
        <s v="LC-0711"/>
        <s v="LC-0712"/>
        <s v="LC-0713"/>
        <s v="LC-0714"/>
        <s v="LC-0715"/>
        <s v="LC-0716"/>
        <s v="LC-0717"/>
        <s v="LC-0718"/>
        <s v="LC-0719"/>
        <s v="LC-0720"/>
        <s v="LC-0721"/>
        <s v="LC-0722"/>
        <s v="LC-0723"/>
        <s v="LC-0724"/>
        <s v="LC-0725"/>
        <s v="LC-0726"/>
        <s v="LC-0727"/>
        <s v="LC-0728"/>
        <s v="LC-0729"/>
        <s v="LC-0730"/>
        <s v="LC-0731"/>
        <s v="LC-0732"/>
        <s v="LC-0733"/>
        <s v="LC-0734"/>
        <s v="LC-0735"/>
        <s v="LC-0736"/>
        <s v="LC-0737"/>
        <s v="LC-0738"/>
        <s v="LC-0739"/>
        <s v="LC-0740"/>
        <s v="LC-0741"/>
        <s v="LC-0742"/>
        <s v="LC-0743"/>
        <s v="LC-0744"/>
        <s v="LC-0745"/>
        <s v="LC-0746"/>
        <s v="LC-0747"/>
        <s v="LC-0748"/>
        <s v="LC-0749"/>
        <s v="LC-0750"/>
        <s v="LC-0751"/>
        <s v="LC-0752"/>
        <s v="LC-0753"/>
        <s v="LC-0754"/>
        <s v="LC-0755"/>
        <s v="LC-0756"/>
        <s v="LC-0757"/>
        <s v="LC-0758"/>
        <s v="LC-0759"/>
        <s v="LC-0760"/>
        <s v="LC-0761"/>
        <s v="LC-0762"/>
        <s v="LC-0763"/>
        <s v="LC-0764"/>
        <s v="LC-0765"/>
        <s v="LC-0766"/>
        <s v="LC-0767"/>
        <s v="LC-0768"/>
        <s v="LC-0769"/>
        <s v="LC-0770"/>
        <s v="LC-0771"/>
        <s v="LC-0772"/>
        <s v="LC-0773"/>
        <s v="LC-0774"/>
        <s v="LC-0775"/>
        <s v="LC-0776"/>
        <s v="LC-0777"/>
        <s v="LC-0778"/>
        <s v="LC-0779"/>
        <s v="LC-0780"/>
        <s v="LC-0781"/>
        <s v="LC-0782"/>
        <s v="LC-0783"/>
        <s v="LC-0784"/>
        <s v="LC-0785"/>
        <s v="LC-0786"/>
        <s v="LC-0787"/>
        <s v="LC-0788"/>
        <s v="LC-0789"/>
        <s v="LC-0790"/>
        <s v="LC-0791"/>
        <s v="LC-0792"/>
        <s v="LC-0793"/>
        <s v="LC-0794"/>
        <s v="LC-0795"/>
        <s v="LC-0796"/>
        <s v="LC-0797"/>
        <s v="LC-0798"/>
        <s v="LC-0799"/>
        <s v="LC-0800"/>
        <s v="LC-0801"/>
        <s v="LC-0802"/>
        <s v="LC-0803"/>
        <s v="LC-0804"/>
        <s v="LC-0805"/>
        <s v="LC-0806"/>
        <s v="LC-0807"/>
        <s v="LC-0808"/>
        <s v="LC-0809"/>
        <s v="LC-0810"/>
        <s v="LC-0811"/>
        <s v="LC-0812"/>
        <s v="LC-0813"/>
        <s v="LC-0814"/>
        <s v="LC-0815"/>
        <s v="LC-0816"/>
        <s v="LC-0817"/>
        <s v="LC-0818"/>
        <s v="LC-0819"/>
        <s v="LC-0820"/>
        <s v="LC-0821"/>
        <s v="LC-0822"/>
        <s v="LC-0823"/>
        <s v="LC-0824"/>
        <s v="LC-0825"/>
        <s v="LC-0826"/>
        <s v="LC-0827"/>
        <s v="LC-0828"/>
        <s v="LC-0829"/>
        <s v="LC-0830"/>
        <s v="LC-0831"/>
        <s v="LC-0832"/>
        <s v="LC-0833"/>
        <s v="LC-0834"/>
        <s v="LC-0835"/>
        <s v="LC-0836"/>
        <s v="LC-0837"/>
        <s v="LC-0838"/>
        <s v="LC-0839"/>
        <s v="LC-0840"/>
        <s v="LC-0841"/>
        <s v="LC-0842"/>
        <s v="LC-0843"/>
        <s v="LC-0844"/>
        <s v="LC-0845"/>
        <s v="LC-0846"/>
        <s v="LC-0847"/>
        <s v="LC-0848"/>
        <s v="LC-0849"/>
        <s v="LC-0850"/>
        <s v="LC-0851"/>
        <s v="LC-0852"/>
        <s v="LC-0853"/>
        <s v="LC-0854"/>
        <s v="LC-0855"/>
        <s v="LC-0856"/>
        <s v="LC-0857"/>
        <s v="LC-0858"/>
        <s v="LC-0859"/>
        <s v="LC-0860"/>
        <s v="LC-0861"/>
        <s v="LC-0862"/>
        <s v="LC-0863"/>
        <s v="LC-0864"/>
        <s v="LC-0865"/>
        <s v="LC-0866"/>
        <s v="LC-0867"/>
        <s v="LC-0868"/>
        <s v="LC-0869"/>
        <s v="LC-0870"/>
        <s v="LC-0871"/>
        <s v="LC-0872"/>
        <s v="LC-0873"/>
        <s v="LC-0874"/>
        <s v="LC-0875"/>
        <s v="LC-0876"/>
        <s v="LC-0877"/>
        <s v="LC-0878"/>
        <s v="LC-0879"/>
        <s v="LC-0880"/>
        <s v="LC-0881"/>
        <s v="LC-0882"/>
        <s v="LC-0883"/>
        <s v="LC-0884"/>
        <s v="LC-0885"/>
        <s v="LC-0886"/>
        <s v="LC-0887"/>
        <s v="LC-0888"/>
        <s v="LC-0889"/>
        <s v="LC-0890"/>
        <s v="LC-0891"/>
        <s v="LC-0892"/>
        <s v="LC-0893"/>
        <s v="LC-0894"/>
        <s v="LC-0895"/>
        <s v="LC-0896"/>
        <s v="LC-0897"/>
        <s v="LC-0898"/>
        <s v="LC-0899"/>
        <s v="LC-0900"/>
        <s v="LC-0901"/>
        <s v="LC-0902"/>
        <s v="LC-0903"/>
        <s v="LC-0904"/>
        <s v="LC-0905"/>
        <s v="LC-0906"/>
        <s v="LC-0907"/>
        <s v="LC-0908"/>
        <s v="LC-0909"/>
        <s v="LC-0910"/>
        <s v="LC-0911"/>
        <s v="LC-0912"/>
        <s v="LC-0913"/>
        <s v="LC-0914"/>
        <s v="LC-0915"/>
        <s v="LC-0916"/>
        <s v="LC-0917"/>
        <s v="LC-0918"/>
        <s v="LC-0919"/>
        <s v="LC-0920"/>
        <s v="LC-0921"/>
        <s v="LC-0922"/>
        <s v="LC-0923"/>
        <s v="LC-0924"/>
        <s v="LC-0925"/>
        <s v="LC-0926"/>
        <s v="LC-0927"/>
        <s v="LC-0928"/>
        <s v="LC-0929"/>
        <s v="LC-0930"/>
        <s v="LC-0931"/>
        <s v="LC-0932"/>
        <s v="LC-0933"/>
        <s v="LC-0934"/>
        <s v="LC-0935"/>
        <s v="LC-0936"/>
        <s v="LC-0937"/>
        <s v="LC-0938"/>
        <s v="LC-0939"/>
        <s v="LC-0940"/>
        <s v="LC-0941"/>
        <s v="LC-0942"/>
        <s v="LC-0943"/>
        <s v="LC-0944"/>
        <s v="LC-0945"/>
        <s v="LC-0946"/>
        <s v="LC-0947"/>
        <s v="LC-0948"/>
        <s v="LC-0949"/>
        <s v="LC-0950"/>
        <s v="LC-0951"/>
        <s v="LC-0952"/>
        <s v="LC-0953"/>
        <s v="LC-0954"/>
        <s v="LC-0955"/>
        <s v="LC-0956"/>
        <s v="LC-0957"/>
        <s v="LC-0958"/>
        <s v="LC-0959"/>
        <s v="LC-0960"/>
        <s v="LC-0961"/>
        <s v="LC-0962"/>
        <s v="LC-0963"/>
        <s v="LC-0964"/>
        <s v="LC-0965"/>
        <s v="LC-0966"/>
        <s v="LC-0967"/>
        <s v="LC-0968"/>
        <s v="LC-0969"/>
        <s v="LC-0970"/>
        <s v="LC-0971"/>
        <s v="LC-0972"/>
        <s v="LC-0973"/>
        <s v="LC-0974"/>
        <s v="LC-0975"/>
        <s v="LC-0976"/>
        <s v="LC-0977"/>
        <s v="LC-0978"/>
        <s v="LC-0979"/>
        <s v="LC-0980"/>
        <s v="LC-0981"/>
        <s v="LC-0982"/>
        <s v="LC-0983"/>
        <s v="LC-0984"/>
        <s v="LC-0985"/>
        <s v="LC-0986"/>
        <s v="LC-0987"/>
        <s v="LC-0988"/>
        <s v="LC-0989"/>
        <s v="LC-0990"/>
        <s v="LC-0991"/>
        <s v="LC-0992"/>
        <s v="LC-0993"/>
        <s v="LC-0994"/>
        <s v="LC-0995"/>
        <s v="LC-0996"/>
        <s v="LC-0997"/>
        <s v="LC-0998"/>
        <s v="LC-0999"/>
        <s v="LC-1000"/>
        <s v="LC-1001"/>
        <s v="LC-1002"/>
        <s v="LC-1003"/>
        <s v="LC-1004"/>
        <s v="LC-1005"/>
        <s v="LC-1006"/>
        <s v="LC-1007"/>
        <s v="LC-1008"/>
        <s v="LC-1009"/>
        <s v="LC-1010"/>
        <s v="LC-1011"/>
        <s v="LC-1012"/>
        <s v="LC-1013"/>
        <s v="LC-1014"/>
        <s v="LC-1015"/>
        <s v="LC-1016"/>
        <s v="LC-1017"/>
        <s v="LC-1018"/>
        <s v="LC-1019"/>
        <s v="LC-1020"/>
        <s v="LC-1021"/>
        <s v="LC-1022"/>
        <s v="LC-1023"/>
        <s v="LC-1024"/>
        <s v="LC-1025"/>
        <s v="LC-1026"/>
        <s v="LC-1027"/>
        <s v="LC-1028"/>
        <s v="LC-1029"/>
        <s v="LC-1030"/>
        <s v="LC-1031"/>
        <s v="LC-1032"/>
        <s v="LC-1033"/>
        <s v="LC-1034"/>
        <s v="LC-1035"/>
        <s v="LC-1036"/>
        <s v="LC-1037"/>
        <s v="LC-1038"/>
        <s v="LC-1039"/>
        <s v="LC-1040"/>
        <s v="LC-1041"/>
        <s v="LC-1042"/>
        <s v="LC-1043"/>
        <s v="LC-1044"/>
        <s v="LC-1045"/>
        <s v="LC-1046"/>
        <s v="LC-1047"/>
        <s v="LC-1048"/>
        <s v="LC-1049"/>
        <s v="LC-1050"/>
        <s v="LC-1051"/>
        <s v="LC-1052"/>
        <s v="LC-1053"/>
        <s v="LC-1054"/>
        <s v="LC-1055"/>
        <s v="LC-1056"/>
        <s v="LC-1057"/>
        <s v="LC-1058"/>
        <s v="LC-1059"/>
        <s v="LC-1060"/>
        <s v="LC-1061"/>
        <s v="LC-1062"/>
        <s v="LC-1063"/>
        <s v="LC-1064"/>
        <s v="LC-1065"/>
        <s v="LC-1066"/>
        <s v="LC-1067"/>
        <s v="LC-1068"/>
        <s v="LC-1069"/>
        <s v="LC-1070"/>
        <s v="LC-1071"/>
        <s v="LC-1072"/>
        <s v="LC-1073"/>
        <s v="LC-1074"/>
        <s v="LC-1075"/>
        <s v="LC-1076"/>
        <s v="LC-1077"/>
        <s v="LC-1078"/>
        <s v="LC-1079"/>
        <s v="LC-1080"/>
        <s v="LC-1081"/>
        <s v="LC-1082"/>
        <s v="LC-1083"/>
        <s v="LC-1084"/>
        <s v="LC-1085"/>
        <s v="LC-1086"/>
        <s v="LC-1087"/>
        <s v="LC-1088"/>
        <s v="LC-1089"/>
        <s v="LC-1090"/>
        <s v="LC-1091"/>
        <s v="LC-1092"/>
        <s v="LC-1093"/>
        <s v="LC-1094"/>
        <s v="LC-1095"/>
        <s v="LC-1096"/>
        <s v="LC-1097"/>
        <s v="LC-1098"/>
        <s v="LC-1099"/>
        <s v="LC-1100"/>
        <s v="LC-1101"/>
        <s v="LC-1102"/>
        <s v="LC-1103"/>
        <s v="LC-1104"/>
        <s v="LC-1105"/>
        <s v="LC-1106"/>
        <s v="LC-1107"/>
        <s v="LC-1108"/>
        <s v="LC-1109"/>
        <s v="LC-1110"/>
        <s v="LC-1111"/>
        <s v="LC-1112"/>
        <s v="LC-1113"/>
        <s v="LC-1114"/>
        <s v="LC-1115"/>
        <s v="LC-1116"/>
        <s v="LC-1117"/>
        <s v="LC-1118"/>
        <s v="LC-1119"/>
        <s v="LC-1120"/>
        <s v="LC-1121"/>
        <s v="LC-1122"/>
        <s v="LC-1123"/>
        <s v="LC-1124"/>
        <s v="LC-1125"/>
        <s v="LC-1126"/>
        <s v="LC-1127"/>
        <s v="LC-1128"/>
        <s v="LC-1129"/>
        <s v="LC-1130"/>
        <s v="LC-1131"/>
        <s v="LC-1132"/>
        <s v="LC-1133"/>
        <s v="LC-1134"/>
        <s v="LC-1135"/>
        <s v="LC-1136"/>
        <s v="LC-1137"/>
        <s v="LC-1138"/>
        <s v="LC-1139"/>
        <s v="LC-1140"/>
        <s v="LC-1141"/>
        <s v="LC-1142"/>
        <s v="LC-1143"/>
        <s v="LC-1144"/>
        <s v="LC-1145"/>
        <s v="LC-1146"/>
        <s v="LC-1147"/>
        <s v="LC-1148"/>
        <s v="LC-1149"/>
        <s v="LC-1150"/>
        <s v="LC-1151"/>
        <s v="LC-1152"/>
        <s v="LC-1153"/>
        <s v="LC-1154"/>
        <s v="LC-1155"/>
        <s v="LC-1156"/>
        <s v="LC-1157"/>
        <s v="LC-1158"/>
        <s v="LC-1159"/>
        <s v="LC-1160"/>
        <s v="LC-1161"/>
        <s v="LC-1162"/>
        <s v="LC-1163"/>
        <s v="LC-1164"/>
        <s v="LC-1165"/>
        <s v="LC-1166"/>
        <s v="LC-1167"/>
        <s v="LC-1168"/>
        <s v="LC-1169"/>
        <s v="LC-1170"/>
        <s v="LC-1171"/>
        <s v="LC-1172"/>
        <s v="LC-1173"/>
        <s v="LC-1174"/>
        <s v="LC-1175"/>
        <s v="LC-1176"/>
        <s v="LC-1177"/>
        <s v="LC-1178"/>
        <s v="LC-1179"/>
        <s v="LC-1180"/>
        <s v="LC-1181"/>
        <s v="LC-1182"/>
        <s v="LC-1183"/>
        <s v="LC-1184"/>
        <s v="LC-1185"/>
        <s v="LC-1186"/>
        <s v="LC-1187"/>
        <s v="LC-1188"/>
        <s v="LC-1189"/>
        <s v="LC-1190"/>
        <s v="LC-1191"/>
        <s v="LC-1192"/>
        <s v="LC-1193"/>
        <s v="LC-1194"/>
        <s v="LC-1195"/>
        <s v="LC-1196"/>
        <s v="LC-1197"/>
        <s v="LC-1198"/>
        <s v="LC-1199"/>
        <s v="LC-1200"/>
        <s v="LC-1201"/>
        <s v="LC-1202"/>
        <s v="LC-1203"/>
        <s v="LC-1204"/>
        <s v="LC-1205"/>
        <s v="LC-1206"/>
        <s v="LC-1207"/>
        <s v="LC-1208"/>
        <s v="LC-1209"/>
        <s v="LC-1210"/>
        <s v="LC-1211"/>
        <s v="LC-1212"/>
        <s v="LC-1213"/>
        <s v="LC-1214"/>
        <s v="LC-1215"/>
        <s v="LC-1216"/>
        <s v="LC-1217"/>
        <s v="LC-1218"/>
        <s v="LC-1219"/>
        <s v="LC-1220"/>
        <s v="LC-1221"/>
        <s v="LC-1222"/>
        <s v="LC-1223"/>
        <s v="LC-1224"/>
        <s v="LC-1225"/>
        <s v="LC-1226"/>
        <s v="LC-1227"/>
        <s v="LC-1228"/>
        <s v="LC-1229"/>
        <s v="LC-1230"/>
        <s v="LC-1231"/>
        <s v="LC-1232"/>
        <s v="LC-1233"/>
        <s v="LC-1234"/>
        <s v="LC-1235"/>
        <s v="LC-1236"/>
        <s v="LC-1237"/>
        <s v="LC-1238"/>
        <s v="LC-1239"/>
        <s v="LC-1240"/>
        <s v="LC-1241"/>
        <s v="LC-1242"/>
        <s v="LC-1243"/>
        <s v="LC-1244"/>
        <s v="LC-1245"/>
        <s v="LC-1246"/>
        <s v="LC-1247"/>
        <s v="LC-1248"/>
        <s v="LC-1249"/>
        <s v="LC-1250"/>
        <s v="LC-1251"/>
        <s v="LC-1252"/>
        <s v="LC-1253"/>
        <s v="LC-1254"/>
        <s v="LC-1255"/>
        <s v="LC-1256"/>
        <s v="LC-1257"/>
        <s v="LC-1258"/>
        <s v="LC-1259"/>
        <s v="LC-1260"/>
        <s v="LC-1261"/>
        <s v="LC-1262"/>
        <s v="LC-1263"/>
        <s v="LC-1264"/>
        <s v="LC-1265"/>
        <s v="LC-1266"/>
        <s v="LC-1267"/>
        <s v="LC-1268"/>
        <s v="LC-1269"/>
        <s v="LC-1270"/>
        <s v="LC-1271"/>
        <s v="LC-1272"/>
        <s v="LC-1273"/>
        <s v="LC-1274"/>
        <s v="LC-1275"/>
        <s v="LC-1276"/>
        <s v="LC-1277"/>
        <s v="LC-1278"/>
        <s v="LC-1279"/>
        <s v="LC-1280"/>
        <s v="LC-1281"/>
        <s v="LC-1282"/>
        <s v="LC-1283"/>
        <s v="LC-1284"/>
        <s v="LC-1285"/>
        <s v="LC-1286"/>
        <s v="LC-1287"/>
        <s v="LC-1288"/>
        <s v="LC-1289"/>
        <s v="LC-1290"/>
        <s v="LC-1291"/>
        <s v="LC-1292"/>
        <s v="LC-1293"/>
        <s v="LC-1294"/>
        <s v="LC-1295"/>
        <s v="LC-1296"/>
        <s v="LC-1297"/>
        <s v="LC-1298"/>
        <s v="LC-1299"/>
        <s v="LC-1300"/>
        <s v="LC-1301"/>
        <s v="LC-1302"/>
        <s v="LC-1303"/>
        <s v="LC-1304"/>
        <s v="LC-1305"/>
        <s v="LC-1306"/>
        <s v="LC-1307"/>
        <s v="LC-1308"/>
        <s v="LC-1309"/>
        <s v="LC-1310"/>
        <s v="LC-1311"/>
        <s v="LC-1312"/>
        <s v="LC-1313"/>
        <s v="LC-1314"/>
        <s v="LC-1315"/>
        <s v="LC-1316"/>
        <s v="LC-1317"/>
        <s v="LC-1318"/>
        <s v="LC-1319"/>
        <s v="LC-1320"/>
        <s v="LC-1321"/>
        <s v="LC-1322"/>
        <s v="LC-1323"/>
        <s v="LC-1324"/>
        <s v="LC-1325"/>
        <s v="LC-1326"/>
        <s v="LC-1327"/>
        <s v="LC-1328"/>
        <s v="LC-1329"/>
        <s v="LC-1330"/>
        <s v="LC-1331"/>
        <s v="LC-1332"/>
        <s v="LC-1333"/>
        <s v="LC-1334"/>
        <s v="LC-1335"/>
        <s v="LC-1336"/>
        <s v="LC-1337"/>
        <s v="LC-1338"/>
        <s v="LC-1339"/>
        <s v="LC-1340"/>
        <s v="LC-1341"/>
        <s v="LC-1342"/>
        <s v="LC-1343"/>
        <s v="LC-1344"/>
        <s v="LC-1345"/>
        <s v="LC-1346"/>
        <s v="LC-1347"/>
        <s v="LC-1348"/>
        <s v="LC-1349"/>
        <s v="LC-1350"/>
        <s v="LC-1351"/>
        <s v="LC-1352"/>
        <s v="LC-1353"/>
        <s v="LC-1354"/>
        <s v="LC-1355"/>
        <s v="LC-1356"/>
        <s v="LC-1357"/>
        <s v="LC-1358"/>
        <s v="LC-1359"/>
        <s v="LC-1360"/>
        <s v="LC-1361"/>
        <s v="LC-1362"/>
        <s v="LC-1363"/>
        <s v="LC-1364"/>
        <s v="LC-1365"/>
        <s v="LC-1366"/>
        <s v="LC-1367"/>
        <s v="LC-1368"/>
        <s v="LC-1369"/>
        <s v="LC-1370"/>
        <s v="LC-1371"/>
        <s v="LC-1372"/>
        <s v="LC-1373"/>
        <s v="LC-1374"/>
        <s v="LC-1375"/>
        <s v="LC-1376"/>
        <s v="LC-1377"/>
        <s v="LC-1378"/>
        <s v="LC-1379"/>
        <s v="LC-1380"/>
        <s v="LC-1381"/>
        <s v="LC-1382"/>
        <s v="LC-1383"/>
        <s v="LC-1384"/>
        <s v="LC-1385"/>
        <s v="LC-1386"/>
        <s v="LC-1387"/>
        <s v="LC-1388"/>
        <s v="LC-1389"/>
        <s v="LC-1390"/>
        <s v="LC-1391"/>
        <s v="LC-1392"/>
        <s v="LC-1393"/>
        <s v="LC-1394"/>
        <s v="LC-1395"/>
        <s v="LC-1396"/>
        <s v="LC-1397"/>
        <s v="LC-1398"/>
        <s v="LC-1399"/>
        <s v="LC-1400"/>
        <s v="LC-1401"/>
        <s v="LC-1402"/>
        <s v="LC-1403"/>
        <s v="LC-1404"/>
        <s v="LC-1405"/>
        <s v="LC-1406"/>
        <s v="LC-1407"/>
        <s v="LC-1408"/>
        <s v="LC-1409"/>
        <s v="LC-1410"/>
        <s v="LC-1411"/>
        <s v="LC-1412"/>
        <s v="LC-1413"/>
        <s v="LC-1414"/>
        <s v="LC-1415"/>
        <s v="LC-1416"/>
        <s v="LC-1417"/>
        <s v="LC-1418"/>
        <s v="LC-1419"/>
        <s v="LC-1420"/>
        <s v="LC-1421"/>
        <s v="LC-1422"/>
        <s v="LC-1423"/>
        <s v="LC-1424"/>
        <s v="LC-1425"/>
        <s v="LC-1426"/>
        <s v="LC-1427"/>
        <s v="LC-1428"/>
        <s v="LC-1429"/>
        <s v="LC-1430"/>
        <s v="LC-1431"/>
        <s v="LC-1432"/>
        <s v="LC-1433"/>
        <s v="LC-1434"/>
        <s v="LC-1435"/>
        <s v="LC-1436"/>
        <s v="LC-1437"/>
        <s v="LC-1438"/>
        <s v="LC-1439"/>
        <s v="LC-1440"/>
        <s v="LC-1441"/>
        <s v="LC-1442"/>
        <s v="LC-1443"/>
        <s v="LC-1444"/>
        <s v="LC-1445"/>
        <s v="LC-1446"/>
        <s v="LC-1447"/>
        <s v="LC-1448"/>
        <s v="LC-1449"/>
        <s v="LC-1450"/>
        <s v="LC-1451"/>
        <s v="LC-1452"/>
        <s v="LC-1453"/>
        <s v="LC-1454"/>
        <s v="LC-1455"/>
        <s v="LC-1456"/>
        <s v="LC-1457"/>
        <s v="LC-1458"/>
        <s v="LC-1459"/>
        <s v="LC-1460"/>
        <s v="LC-1461"/>
        <s v="LC-1462"/>
        <s v="LC-1463"/>
        <s v="LC-1464"/>
        <s v="LC-1465"/>
        <s v="LC-1466"/>
        <s v="LC-1467"/>
        <s v="LC-1468"/>
        <s v="LC-1469"/>
        <s v="LC-1470"/>
        <s v="LC-1471"/>
        <s v="LC-1472"/>
        <s v="LC-1473"/>
        <s v="LC-1474"/>
        <s v="LC-1475"/>
        <s v="LC-1476"/>
        <s v="LC-1477"/>
        <s v="LC-1478"/>
        <s v="LC-1479"/>
        <s v="LC-1480"/>
        <s v="LC-1481"/>
        <s v="LC-1482"/>
        <s v="LC-1483"/>
        <s v="LC-1484"/>
        <s v="LC-1485"/>
        <s v="LC-1486"/>
        <s v="LC-1487"/>
        <s v="LC-1488"/>
        <s v="LC-1489"/>
        <s v="LC-1490"/>
        <s v="LC-1491"/>
        <s v="LC-1492"/>
        <s v="LC-1493"/>
        <s v="LC-1494"/>
        <s v="LC-1495"/>
        <s v="LC-1496"/>
        <s v="LC-1497"/>
        <s v="LC-1498"/>
        <s v="LC-1499"/>
        <s v="LC-1500"/>
        <s v="LC-1501"/>
        <s v="LC-1502"/>
        <s v="LC-1503"/>
        <s v="LC-1504"/>
        <s v="LC-1505"/>
        <s v="LC-1506"/>
        <s v="LC-1507"/>
        <s v="LC-1508"/>
        <s v="LC-1509"/>
        <s v="LC-1510"/>
        <s v="LC-1511"/>
        <s v="LC-1512"/>
        <s v="LC-1513"/>
        <s v="LC-1514"/>
        <s v="LC-1515"/>
        <s v="LC-1516"/>
        <s v="LC-1517"/>
        <s v="LC-1518"/>
        <s v="LC-1519"/>
        <s v="LC-1520"/>
        <s v="LC-1521"/>
        <s v="LC-1522"/>
        <s v="LC-1523"/>
        <s v="LC-1524"/>
        <s v="LC-1525"/>
        <s v="LC-1526"/>
        <s v="LC-1527"/>
        <s v="LC-1528"/>
        <s v="LC-1529"/>
        <s v="LC-1530"/>
        <s v="LC-1531"/>
        <s v="LC-1532"/>
        <s v="LC-1533"/>
        <s v="LC-1534"/>
        <s v="LC-1535"/>
        <s v="LC-1536"/>
        <s v="LC-1537"/>
        <s v="LC-1538"/>
        <s v="LC-1539"/>
        <s v="LC-1540"/>
        <s v="LC-1541"/>
        <s v="LC-1542"/>
        <s v="LC-1543"/>
        <s v="LC-1544"/>
        <s v="LC-1545"/>
        <s v="LC-1546"/>
        <s v="LC-1547"/>
        <s v="LC-1548"/>
        <s v="LC-1549"/>
        <s v="LC-1550"/>
        <s v="LC-1551"/>
        <s v="LC-1552"/>
        <s v="LC-1553"/>
        <s v="LC-1554"/>
        <s v="LC-1555"/>
        <s v="LC-1556"/>
        <s v="LC-1557"/>
        <s v="LC-1558"/>
        <s v="LC-1559"/>
        <s v="LC-1560"/>
        <s v="LC-1561"/>
        <s v="LC-1562"/>
        <s v="LC-1563"/>
        <s v="LC-1564"/>
        <s v="LC-1565"/>
        <s v="LC-1566"/>
        <s v="LC-1567"/>
        <s v="LC-1568"/>
        <s v="LC-1569"/>
        <s v="LC-1570"/>
        <s v="LC-1571"/>
        <s v="LC-1572"/>
        <s v="LC-1573"/>
        <s v="LC-1574"/>
        <s v="LC-1575"/>
        <s v="LC-1576"/>
        <s v="LC-1577"/>
        <s v="LC-1578"/>
        <s v="LC-1579"/>
        <s v="LC-1580"/>
        <s v="LC-1581"/>
        <s v="LC-1582"/>
        <s v="LC-1583"/>
        <s v="LC-1584"/>
        <s v="LC-1585"/>
        <s v="LC-1586"/>
        <s v="LC-1587"/>
        <s v="LC-1588"/>
        <s v="LC-1589"/>
        <s v="LC-1590"/>
        <s v="LC-1591"/>
        <s v="LC-1592"/>
        <s v="LC-1593"/>
        <s v="LC-1594"/>
        <s v="LC-1595"/>
        <s v="LC-1596"/>
        <s v="LC-1597"/>
        <s v="LC-1598"/>
        <s v="LC-1599"/>
        <s v="LC-1600"/>
        <s v="LC-1601"/>
        <s v="LC-1602"/>
        <s v="LC-1603"/>
        <s v="LC-1604"/>
        <s v="LC-1605"/>
        <s v="LC-1606"/>
        <s v="LC-1607"/>
        <s v="LC-1608"/>
        <s v="LC-1609"/>
        <s v="LC-1610"/>
        <s v="LC-1611"/>
        <s v="LC-1612"/>
        <s v="LC-1613"/>
        <s v="LC-1614"/>
        <s v="LC-1615"/>
        <s v="LC-1616"/>
        <s v="LC-1617"/>
        <s v="LC-1618"/>
        <s v="LC-1619"/>
        <s v="LC-1620"/>
        <s v="LC-1621"/>
        <s v="LC-1622"/>
        <s v="LC-1623"/>
        <s v="LC-1624"/>
        <s v="LC-1625"/>
        <s v="LC-1626"/>
        <s v="LC-1627"/>
        <s v="LC-1628"/>
        <s v="LC-1629"/>
        <s v="LC-1630"/>
        <s v="LC-1631"/>
        <s v="LC-1632"/>
        <s v="LC-1633"/>
        <s v="LC-1634"/>
        <s v="LC-1635"/>
        <s v="LC-1636"/>
        <s v="LC-1637"/>
        <s v="LC-1638"/>
        <s v="LC-1639"/>
        <s v="LC-1640"/>
        <s v="LC-1641"/>
        <s v="LC-1642"/>
        <s v="LC-1643"/>
        <s v="LC-1644"/>
        <s v="LC-1645"/>
        <s v="LC-1646"/>
        <s v="LC-1647"/>
        <s v="LC-1648"/>
        <s v="LC-1649"/>
        <s v="LC-1650"/>
        <s v="LC-1651"/>
        <s v="LC-1652"/>
        <s v="LC-1653"/>
        <s v="LC-1654"/>
        <s v="LC-1655"/>
        <s v="LC-1656"/>
        <s v="LC-1657"/>
        <s v="LC-1658"/>
        <s v="LC-1659"/>
        <s v="LC-1660"/>
        <s v="LC-1661"/>
        <s v="LC-1662"/>
        <s v="LC-1663"/>
        <s v="LC-1664"/>
        <s v="LC-1665"/>
        <s v="LC-1666"/>
        <s v="LC-1667"/>
        <s v="LC-1668"/>
        <s v="LC-1669"/>
        <s v="LC-1670"/>
        <s v="LC-1671"/>
        <s v="LC-1672"/>
        <s v="LC-1673"/>
        <s v="LC-1674"/>
        <s v="LC-1675"/>
        <s v="LC-1676"/>
        <s v="LC-1677"/>
        <s v="LC-1678"/>
        <s v="LC-1679"/>
        <s v="LC-1680"/>
        <s v="LC-1681"/>
        <s v="LC-1682"/>
        <s v="LC-1683"/>
        <s v="LC-1684"/>
        <s v="LC-1685"/>
        <s v="LC-1686"/>
        <s v="LC-1687"/>
        <s v="LC-1688"/>
        <s v="LC-1689"/>
        <s v="LC-1690"/>
        <s v="LC-1691"/>
        <s v="LC-1692"/>
        <s v="LC-1693"/>
        <s v="LC-1694"/>
        <s v="LC-1695"/>
        <s v="LC-1696"/>
        <s v="LC-1697"/>
        <s v="LC-1698"/>
        <s v="LC-1699"/>
        <s v="LC-1700"/>
        <s v="LC-1701"/>
        <s v="LC-1702"/>
        <s v="LC-1703"/>
        <s v="LC-1704"/>
        <s v="LC-1705"/>
        <s v="LC-1706"/>
        <s v="LC-1707"/>
        <s v="LC-1708"/>
        <s v="LC-1709"/>
        <s v="LC-1710"/>
        <s v="LC-1711"/>
        <s v="LC-1712"/>
        <s v="LC-1713"/>
        <s v="LC-1714"/>
        <s v="LC-1715"/>
        <s v="LC-1716"/>
        <s v="LC-1717"/>
        <s v="LC-1718"/>
        <s v="LC-1719"/>
        <s v="LC-1720"/>
        <s v="LC-1721"/>
        <s v="LC-1722"/>
        <s v="LC-1723"/>
        <s v="LC-1724"/>
        <s v="LC-1725"/>
        <s v="LC-1726"/>
        <s v="LC-1727"/>
        <s v="LC-1728"/>
        <s v="LC-1729"/>
        <s v="LC-1730"/>
        <s v="LC-1731"/>
        <s v="LC-1732"/>
        <s v="LC-1733"/>
        <s v="LC-1734"/>
        <s v="LC-1735"/>
        <s v="LC-1736"/>
        <s v="LC-1737"/>
        <s v="LC-1738"/>
        <s v="LC-1739"/>
        <s v="LC-1740"/>
        <s v="LC-1741"/>
        <s v="LC-1742"/>
        <s v="LC-1743"/>
        <s v="LC-1744"/>
        <s v="LC-1745"/>
        <s v="LC-1746"/>
        <s v="LC-1747"/>
        <s v="LC-1748"/>
        <s v="LC-1749"/>
        <s v="LC-1750"/>
        <s v="LC-1751"/>
        <s v="LC-1752"/>
        <s v="LC-1753"/>
        <s v="LC-1754"/>
        <s v="LC-1755"/>
        <s v="LC-1756"/>
        <s v="LC-1757"/>
        <s v="LC-1758"/>
        <s v="LC-1759"/>
        <s v="LC-1760"/>
        <s v="LC-1761"/>
        <s v="LC-1762"/>
        <s v="LC-1763"/>
        <s v="LC-1764"/>
        <s v="LC-1765"/>
        <s v="LC-1766"/>
        <s v="LC-1767"/>
        <s v="LC-1768"/>
        <s v="LC-1769"/>
        <s v="LC-1770"/>
        <s v="LC-1771"/>
        <s v="LC-1772"/>
        <s v="LC-1773"/>
        <s v="LC-1774"/>
        <s v="LC-1775"/>
        <s v="LC-1776"/>
        <s v="LC-1777"/>
        <s v="LC-1778"/>
        <s v="LC-1779"/>
        <s v="LC-1780"/>
        <s v="LC-1781"/>
        <s v="LC-1782"/>
        <s v="LC-1783"/>
        <s v="LC-1784"/>
        <s v="LC-1785"/>
        <s v="LC-1786"/>
        <s v="LC-1787"/>
        <s v="LC-1788"/>
        <s v="LC-1789"/>
        <s v="LC-1790"/>
        <s v="LC-1791"/>
        <s v="LC-1792"/>
        <s v="LC-1793"/>
        <s v="LC-1794"/>
        <s v="LC-1795"/>
        <s v="LC-1796"/>
        <s v="LC-1797"/>
        <s v="LC-1798"/>
        <s v="LC-1799"/>
        <s v="LC-1800"/>
        <s v="LC-1801"/>
        <s v="LC-1802"/>
        <s v="LC-1803"/>
        <s v="LC-1804"/>
        <s v="LC-1805"/>
        <s v="LC-1806"/>
        <s v="LC-1807"/>
        <s v="LC-1808"/>
        <s v="LC-1809"/>
        <s v="LC-1810"/>
        <s v="LC-1811"/>
        <s v="LC-1812"/>
        <s v="LC-1813"/>
        <s v="LC-1814"/>
        <s v="LC-1815"/>
        <s v="LC-1816"/>
        <s v="LC-1817"/>
        <s v="LC-1818"/>
        <s v="LC-1819"/>
        <s v="LC-1820"/>
        <s v="LC-1821"/>
        <s v="LC-1822"/>
        <s v="LC-1823"/>
        <s v="LC-1824"/>
        <s v="LC-1825"/>
        <s v="LC-1826"/>
        <s v="LC-1827"/>
        <s v="LC-1828"/>
        <s v="LC-1829"/>
        <s v="LC-1830"/>
        <s v="LC-1831"/>
        <s v="LC-1832"/>
        <s v="LC-1833"/>
        <s v="LC-1834"/>
        <s v="LC-1835"/>
        <s v="LC-1836"/>
        <s v="LC-1837"/>
        <s v="LC-1838"/>
        <s v="LC-1839"/>
        <s v="LC-1840"/>
        <s v="LC-1841"/>
        <s v="LC-1842"/>
        <s v="LC-1843"/>
        <s v="LC-1844"/>
        <s v="LC-1845"/>
        <s v="LC-1846"/>
        <s v="LC-1847"/>
        <s v="LC-1848"/>
        <s v="LC-1849"/>
        <s v="LC-1850"/>
        <s v="LC-1851"/>
        <s v="LC-1852"/>
        <s v="LC-1853"/>
        <s v="LC-1854"/>
        <s v="LC-1855"/>
        <s v="LC-1856"/>
        <s v="LC-1857"/>
        <s v="LC-1858"/>
        <s v="LC-1859"/>
        <s v="LC-1860"/>
        <s v="LC-1861"/>
        <s v="LC-1862"/>
        <s v="LC-1863"/>
        <s v="LC-1864"/>
        <s v="LC-1865"/>
        <s v="LC-1866"/>
        <s v="LC-1867"/>
        <s v="LC-1868"/>
        <s v="LC-1869"/>
        <s v="LC-1870"/>
        <s v="LC-1871"/>
        <s v="LC-1872"/>
        <s v="LC-1873"/>
        <s v="LC-1874"/>
        <s v="LC-1875"/>
        <s v="LC-1876"/>
        <s v="LC-1877"/>
        <s v="LC-1878"/>
        <s v="LC-1879"/>
        <s v="LC-1880"/>
        <s v="LC-1881"/>
        <s v="LC-1882"/>
        <s v="LC-1883"/>
        <s v="LC-1884"/>
        <s v="LC-1885"/>
        <s v="LC-1886"/>
        <s v="LC-1887"/>
        <s v="LC-1888"/>
        <s v="LC-1889"/>
        <s v="LC-1890"/>
        <s v="LC-1891"/>
        <s v="LC-1892"/>
        <s v="LC-1893"/>
        <s v="LC-1894"/>
        <s v="LC-1895"/>
        <s v="LC-1896"/>
        <s v="LC-1897"/>
        <s v="LC-1898"/>
        <s v="LC-1899"/>
        <s v="LC-1900"/>
        <s v="LC-1901"/>
        <s v="LC-1902"/>
        <s v="LC-1903"/>
        <s v="LC-1904"/>
        <s v="LC-1905"/>
        <s v="LC-1906"/>
        <s v="LC-1907"/>
        <s v="LC-1908"/>
        <s v="LC-1909"/>
        <s v="LC-1910"/>
        <s v="LC-1911"/>
        <s v="LC-1912"/>
        <s v="LC-1913"/>
        <s v="LC-1914"/>
        <s v="LC-1915"/>
        <s v="LC-1916"/>
        <s v="LC-1917"/>
        <s v="LC-1918"/>
        <s v="LC-1919"/>
        <s v="LC-1920"/>
        <s v="LC-1921"/>
        <s v="LC-1922"/>
        <s v="LC-1923"/>
        <s v="LC-1924"/>
        <s v="LC-1925"/>
        <s v="LC-1926"/>
        <s v="LC-1927"/>
        <s v="LC-1928"/>
        <s v="LC-1929"/>
        <s v="LC-1930"/>
        <s v="LC-1931"/>
        <s v="LC-1932"/>
        <s v="LC-1933"/>
        <s v="LC-1934"/>
        <s v="LC-1935"/>
        <s v="LC-1936"/>
        <s v="LC-1937"/>
        <s v="LC-1938"/>
        <s v="LC-1939"/>
        <s v="LC-1940"/>
        <s v="LC-1941"/>
        <s v="LC-1942"/>
        <s v="LC-1943"/>
        <s v="LC-1944"/>
        <s v="LC-1945"/>
        <s v="LC-1946"/>
        <s v="LC-1947"/>
        <s v="LC-1948"/>
        <s v="LC-1949"/>
        <s v="LC-1950"/>
        <s v="LC-1951"/>
        <s v="LC-1952"/>
        <s v="LC-1953"/>
        <s v="LC-1954"/>
        <s v="LC-1955"/>
        <s v="LC-1956"/>
        <s v="LC-1957"/>
        <s v="LC-1958"/>
        <s v="LC-1959"/>
        <s v="LC-1960"/>
        <s v="LC-1961"/>
        <s v="LC-1962"/>
        <s v="LC-1963"/>
        <s v="LC-1964"/>
        <s v="LC-1965"/>
        <s v="LC-1966"/>
        <s v="LC-1967"/>
        <s v="LC-1968"/>
        <s v="LC-1969"/>
        <s v="LC-1970"/>
        <s v="LC-1971"/>
        <s v="LC-1972"/>
        <s v="LC-1973"/>
        <s v="LC-1974"/>
        <s v="LC-1975"/>
        <s v="LC-1976"/>
        <s v="LC-1977"/>
        <s v="LC-1978"/>
        <s v="LC-1979"/>
        <s v="LC-1980"/>
        <s v="LC-1981"/>
        <s v="LC-1982"/>
        <s v="LC-1983"/>
        <s v="LC-1984"/>
        <s v="LC-1985"/>
        <s v="LC-1986"/>
        <s v="LC-1987"/>
        <s v="LC-1988"/>
        <s v="LC-1989"/>
        <s v="LC-1990"/>
        <s v="LC-1991"/>
        <s v="LC-1992"/>
        <s v="LC-1993"/>
        <s v="LC-1994"/>
        <s v="LC-1995"/>
        <s v="LC-1996"/>
        <s v="LC-1997"/>
        <s v="LC-1998"/>
        <s v="LC-1999"/>
        <s v="LC-2000"/>
      </sharedItems>
    </cacheField>
    <cacheField name="Diagnosis_Year" numFmtId="0">
      <sharedItems containsSemiMixedTypes="0" containsString="0" containsNumber="1" containsInteger="1" minValue="2015" maxValue="2026" count="12">
        <n v="2020"/>
        <n v="2021"/>
        <n v="2017"/>
        <n v="2018"/>
        <n v="2024"/>
        <n v="2026"/>
        <n v="2022"/>
        <n v="2025"/>
        <n v="2023"/>
        <n v="2016"/>
        <n v="2015"/>
        <n v="2019"/>
      </sharedItems>
    </cacheField>
    <cacheField name="Diagnosis_Date" numFmtId="14">
      <sharedItems containsSemiMixedTypes="0" containsNonDate="0" containsDate="1" containsString="0" minDate="2015-01-02T00:00:00" maxDate="2026-07-09T00:00:00"/>
    </cacheField>
    <cacheField name="WHO_Region" numFmtId="0">
      <sharedItems/>
    </cacheField>
    <cacheField name="Country" numFmtId="0">
      <sharedItems/>
    </cacheField>
    <cacheField name="Age" numFmtId="0">
      <sharedItems containsSemiMixedTypes="0" containsString="0" containsNumber="1" containsInteger="1" minValue="30" maxValue="89"/>
    </cacheField>
    <cacheField name="Age_Group" numFmtId="0">
      <sharedItems/>
    </cacheField>
    <cacheField name="Gender" numFmtId="0">
      <sharedItems count="2">
        <s v="Female"/>
        <s v="Male"/>
      </sharedItems>
    </cacheField>
    <cacheField name="Smoking_Status" numFmtId="0">
      <sharedItems count="3">
        <s v="Current Smoker"/>
        <s v="Former Smoker"/>
        <s v="Never Smoked"/>
      </sharedItems>
    </cacheField>
    <cacheField name="Cigarettes_Per_Day" numFmtId="0">
      <sharedItems containsSemiMixedTypes="0" containsString="0" containsNumber="1" containsInteger="1" minValue="0" maxValue="56"/>
    </cacheField>
    <cacheField name="Years_Smoking" numFmtId="0">
      <sharedItems containsSemiMixedTypes="0" containsString="0" containsNumber="1" containsInteger="1" minValue="0" maxValue="59"/>
    </cacheField>
    <cacheField name="Pack_Years" numFmtId="0">
      <sharedItems containsSemiMixedTypes="0" containsString="0" containsNumber="1" minValue="0" maxValue="106"/>
    </cacheField>
    <cacheField name="Secondhand_Smoke" numFmtId="0">
      <sharedItems/>
    </cacheField>
    <cacheField name="Family_History" numFmtId="0">
      <sharedItems/>
    </cacheField>
    <cacheField name="Occupational_Hazard" numFmtId="0">
      <sharedItems/>
    </cacheField>
    <cacheField name="Air_Pollution_Exposure" numFmtId="0">
      <sharedItems/>
    </cacheField>
    <cacheField name="Alcohol_Use" numFmtId="0">
      <sharedItems/>
    </cacheField>
    <cacheField name="BMI" numFmtId="0">
      <sharedItems containsSemiMixedTypes="0" containsString="0" containsNumber="1" minValue="16" maxValue="40"/>
    </cacheField>
    <cacheField name="BMI_Category" numFmtId="0">
      <sharedItems/>
    </cacheField>
    <cacheField name="Exercise_Frequency" numFmtId="0">
      <sharedItems/>
    </cacheField>
    <cacheField name="Chronic_Lung_Disease" numFmtId="0">
      <sharedItems/>
    </cacheField>
    <cacheField name="Asbestos_Exposure" numFmtId="0">
      <sharedItems/>
    </cacheField>
    <cacheField name="Radon_Exposure" numFmtId="0">
      <sharedItems/>
    </cacheField>
    <cacheField name="Previous_Cancer_History" numFmtId="0">
      <sharedItems/>
    </cacheField>
    <cacheField name="Risk_Factor_Count" numFmtId="0">
      <sharedItems containsSemiMixedTypes="0" containsString="0" containsNumber="1" containsInteger="1" minValue="0" maxValue="6"/>
    </cacheField>
    <cacheField name="Genetic_Mutation" numFmtId="0">
      <sharedItems/>
    </cacheField>
    <cacheField name="Coughing" numFmtId="0">
      <sharedItems/>
    </cacheField>
    <cacheField name="Shortness_of_Breath" numFmtId="0">
      <sharedItems/>
    </cacheField>
    <cacheField name="Chest_Pain" numFmtId="0">
      <sharedItems/>
    </cacheField>
    <cacheField name="Coughing_Blood" numFmtId="0">
      <sharedItems/>
    </cacheField>
    <cacheField name="Fatigue" numFmtId="0">
      <sharedItems/>
    </cacheField>
    <cacheField name="Weight_Loss" numFmtId="0">
      <sharedItems/>
    </cacheField>
    <cacheField name="Wheezing" numFmtId="0">
      <sharedItems/>
    </cacheField>
    <cacheField name="Recurrent_Infections" numFmtId="0">
      <sharedItems/>
    </cacheField>
    <cacheField name="Swallowing_Difficulty" numFmtId="0">
      <sharedItems/>
    </cacheField>
    <cacheField name="Finger_Clubbing" numFmtId="0">
      <sharedItems/>
    </cacheField>
    <cacheField name="Symptom_Count" numFmtId="0">
      <sharedItems containsSemiMixedTypes="0" containsString="0" containsNumber="1" containsInteger="1" minValue="0" maxValue="9"/>
    </cacheField>
    <cacheField name="Cancer_Type" numFmtId="0">
      <sharedItems count="2">
        <s v="NSCLC"/>
        <s v="SCLC"/>
      </sharedItems>
    </cacheField>
    <cacheField name="NSCLC_Subtype" numFmtId="0">
      <sharedItems/>
    </cacheField>
    <cacheField name="Cancer_Stage" numFmtId="0">
      <sharedItems count="4">
        <s v="Stage IV"/>
        <s v="Stage I"/>
        <s v="Stage III"/>
        <s v="Stage II"/>
      </sharedItems>
    </cacheField>
    <cacheField name="Tumor_Size_cm" numFmtId="0">
      <sharedItems containsSemiMixedTypes="0" containsString="0" containsNumber="1" minValue="0.5" maxValue="13.3"/>
    </cacheField>
    <cacheField name="Metastasis" numFmtId="0">
      <sharedItems/>
    </cacheField>
    <cacheField name="Diagnosis_Method" numFmtId="0">
      <sharedItems/>
    </cacheField>
    <cacheField name="Treatment" numFmtId="0">
      <sharedItems/>
    </cacheField>
    <cacheField name="Survival_Months" numFmtId="0">
      <sharedItems containsSemiMixedTypes="0" containsString="0" containsNumber="1" containsInteger="1" minValue="1" maxValue="110"/>
    </cacheField>
    <cacheField name="Survived" numFmtId="0">
      <sharedItems count="2">
        <s v="No"/>
        <s v="Yes"/>
      </sharedItems>
    </cacheField>
  </cacheFields>
  <extLst>
    <ext xmlns:x14="http://schemas.microsoft.com/office/spreadsheetml/2009/9/main" uri="{725AE2AE-9491-48be-B2B4-4EB974FC3084}">
      <x14:pivotCacheDefinition pivotCacheId="1382164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d v="2020-11-04T00:00:00"/>
    <s v="Western Pacific"/>
    <s v="China"/>
    <n v="46"/>
    <s v="40-49"/>
    <x v="0"/>
    <x v="0"/>
    <n v="28"/>
    <n v="28"/>
    <n v="39.200000000000003"/>
    <s v="Yes"/>
    <s v="No"/>
    <s v="No"/>
    <s v="Moderate"/>
    <s v="No Alcohol"/>
    <n v="29.6"/>
    <s v="Overweight"/>
    <s v="Low"/>
    <s v="Yes"/>
    <s v="No"/>
    <s v="No"/>
    <s v="No"/>
    <n v="2"/>
    <s v="No Mutation"/>
    <s v="Yes"/>
    <s v="Yes"/>
    <s v="Yes"/>
    <s v="No"/>
    <s v="No"/>
    <s v="Yes"/>
    <s v="No"/>
    <s v="No"/>
    <s v="Yes"/>
    <s v="No"/>
    <n v="5"/>
    <x v="0"/>
    <s v="Adenocarcinoma"/>
    <x v="0"/>
    <n v="6.4"/>
    <s v="Yes"/>
    <s v="MRI"/>
    <s v="Chemo + Radiation"/>
    <n v="4"/>
    <x v="0"/>
  </r>
  <r>
    <x v="1"/>
    <x v="1"/>
    <d v="2021-12-09T00:00:00"/>
    <s v="Americas"/>
    <s v="Mexico"/>
    <n v="71"/>
    <s v="70-79"/>
    <x v="1"/>
    <x v="1"/>
    <n v="5"/>
    <n v="34"/>
    <n v="8.5"/>
    <s v="Yes"/>
    <s v="No"/>
    <s v="No"/>
    <s v="High"/>
    <s v="Heavy"/>
    <n v="31.3"/>
    <s v="Obese"/>
    <s v="Moderate"/>
    <s v="No"/>
    <s v="No"/>
    <s v="No"/>
    <s v="Yes"/>
    <n v="3"/>
    <s v="KRAS"/>
    <s v="Yes"/>
    <s v="Yes"/>
    <s v="No"/>
    <s v="No"/>
    <s v="Yes"/>
    <s v="No"/>
    <s v="Yes"/>
    <s v="No"/>
    <s v="Yes"/>
    <s v="No"/>
    <n v="5"/>
    <x v="0"/>
    <s v="Adenocarcinoma"/>
    <x v="1"/>
    <n v="2.6"/>
    <s v="No"/>
    <s v="Biopsy"/>
    <s v="Surgery + Chemotherapy"/>
    <n v="76"/>
    <x v="1"/>
  </r>
  <r>
    <x v="2"/>
    <x v="2"/>
    <d v="2017-04-05T00:00:00"/>
    <s v="Western Pacific"/>
    <s v="Japan"/>
    <n v="53"/>
    <s v="50-59"/>
    <x v="0"/>
    <x v="2"/>
    <n v="0"/>
    <n v="0"/>
    <n v="0"/>
    <s v="Yes"/>
    <s v="No"/>
    <s v="No"/>
    <s v="High"/>
    <s v="Moderate"/>
    <n v="25.8"/>
    <s v="Overweight"/>
    <s v="Low"/>
    <s v="No"/>
    <s v="No"/>
    <s v="No"/>
    <s v="No"/>
    <n v="2"/>
    <s v="KRAS"/>
    <s v="No"/>
    <s v="No"/>
    <s v="Yes"/>
    <s v="Yes"/>
    <s v="Yes"/>
    <s v="No"/>
    <s v="No"/>
    <s v="No"/>
    <s v="No"/>
    <s v="No"/>
    <n v="3"/>
    <x v="0"/>
    <s v="Squamous Cell"/>
    <x v="1"/>
    <n v="2.9"/>
    <s v="No"/>
    <s v="LDCT Screening"/>
    <s v="Surgery"/>
    <n v="69"/>
    <x v="0"/>
  </r>
  <r>
    <x v="3"/>
    <x v="3"/>
    <d v="2018-11-24T00:00:00"/>
    <s v="Western Pacific"/>
    <s v="Singapore"/>
    <n v="55"/>
    <s v="50-59"/>
    <x v="1"/>
    <x v="0"/>
    <n v="21"/>
    <n v="34"/>
    <n v="35.700000000000003"/>
    <s v="No"/>
    <s v="Yes"/>
    <s v="No"/>
    <s v="Moderate"/>
    <s v="No Alcohol"/>
    <n v="25.3"/>
    <s v="Overweight"/>
    <s v="Low"/>
    <s v="Yes"/>
    <s v="No"/>
    <s v="No"/>
    <s v="No"/>
    <n v="2"/>
    <s v="No Mutation"/>
    <s v="Yes"/>
    <s v="No"/>
    <s v="No"/>
    <s v="Yes"/>
    <s v="Yes"/>
    <s v="Yes"/>
    <s v="Yes"/>
    <s v="Yes"/>
    <s v="No"/>
    <s v="No"/>
    <n v="6"/>
    <x v="0"/>
    <s v="Adenocarcinoma"/>
    <x v="0"/>
    <n v="7"/>
    <s v="Yes"/>
    <s v="CT Scan"/>
    <s v="Chemotherapy"/>
    <n v="9"/>
    <x v="0"/>
  </r>
  <r>
    <x v="4"/>
    <x v="4"/>
    <d v="2024-02-19T00:00:00"/>
    <s v="Western Pacific"/>
    <s v="Malaysia"/>
    <n v="54"/>
    <s v="50-59"/>
    <x v="1"/>
    <x v="2"/>
    <n v="0"/>
    <n v="0"/>
    <n v="0"/>
    <s v="No"/>
    <s v="No"/>
    <s v="Yes"/>
    <s v="High"/>
    <s v="No Alcohol"/>
    <n v="32"/>
    <s v="Obese"/>
    <s v="Low"/>
    <s v="Yes"/>
    <s v="No"/>
    <s v="No"/>
    <s v="Yes"/>
    <n v="4"/>
    <s v="KRAS"/>
    <s v="Yes"/>
    <s v="No"/>
    <s v="Yes"/>
    <s v="No"/>
    <s v="Yes"/>
    <s v="No"/>
    <s v="Yes"/>
    <s v="No"/>
    <s v="Yes"/>
    <s v="No"/>
    <n v="5"/>
    <x v="0"/>
    <s v="Adenocarcinoma"/>
    <x v="2"/>
    <n v="5.8"/>
    <s v="No"/>
    <s v="Bronchoscopy"/>
    <s v="Immunotherapy"/>
    <n v="5"/>
    <x v="1"/>
  </r>
  <r>
    <x v="5"/>
    <x v="5"/>
    <d v="2026-01-01T00:00:00"/>
    <s v="Eastern Mediterranean"/>
    <s v="Iran"/>
    <n v="75"/>
    <s v="70-79"/>
    <x v="1"/>
    <x v="2"/>
    <n v="0"/>
    <n v="0"/>
    <n v="0"/>
    <s v="No"/>
    <s v="No"/>
    <s v="No"/>
    <s v="Low"/>
    <s v="No Alcohol"/>
    <n v="23"/>
    <s v="Normal"/>
    <s v="High"/>
    <s v="No"/>
    <s v="Yes"/>
    <s v="No"/>
    <s v="No"/>
    <n v="1"/>
    <s v="EGFR"/>
    <s v="Yes"/>
    <s v="No"/>
    <s v="No"/>
    <s v="No"/>
    <s v="Yes"/>
    <s v="No"/>
    <s v="No"/>
    <s v="No"/>
    <s v="No"/>
    <s v="No"/>
    <n v="2"/>
    <x v="0"/>
    <s v="Adenocarcinoma"/>
    <x v="3"/>
    <n v="3"/>
    <s v="No"/>
    <s v="CT Scan"/>
    <s v="Surgery"/>
    <n v="23"/>
    <x v="0"/>
  </r>
  <r>
    <x v="6"/>
    <x v="5"/>
    <d v="2026-02-08T00:00:00"/>
    <s v="Eastern Mediterranean"/>
    <s v="Qatar"/>
    <n v="85"/>
    <s v="80-89"/>
    <x v="0"/>
    <x v="2"/>
    <n v="0"/>
    <n v="0"/>
    <n v="0"/>
    <s v="Yes"/>
    <s v="No"/>
    <s v="No"/>
    <s v="Low"/>
    <s v="Moderate"/>
    <n v="26.9"/>
    <s v="Overweight"/>
    <s v="Low"/>
    <s v="No"/>
    <s v="No"/>
    <s v="No"/>
    <s v="No"/>
    <n v="1"/>
    <s v="EGFR"/>
    <s v="No"/>
    <s v="No"/>
    <s v="No"/>
    <s v="No"/>
    <s v="No"/>
    <s v="No"/>
    <s v="No"/>
    <s v="No"/>
    <s v="No"/>
    <s v="No"/>
    <n v="0"/>
    <x v="0"/>
    <s v="Large Cell"/>
    <x v="2"/>
    <n v="3.8"/>
    <s v="No"/>
    <s v="Biopsy"/>
    <s v="Chemotherapy"/>
    <n v="18"/>
    <x v="0"/>
  </r>
  <r>
    <x v="7"/>
    <x v="4"/>
    <d v="2024-10-01T00:00:00"/>
    <s v="Western Pacific"/>
    <s v="Singapore"/>
    <n v="72"/>
    <s v="70-79"/>
    <x v="1"/>
    <x v="2"/>
    <n v="0"/>
    <n v="0"/>
    <n v="0"/>
    <s v="No"/>
    <s v="No"/>
    <s v="No"/>
    <s v="High"/>
    <s v="Moderate"/>
    <n v="24.1"/>
    <s v="Normal"/>
    <s v="Moderate"/>
    <s v="No"/>
    <s v="No"/>
    <s v="No"/>
    <s v="No"/>
    <n v="1"/>
    <s v="ROS1"/>
    <s v="Yes"/>
    <s v="No"/>
    <s v="Yes"/>
    <s v="No"/>
    <s v="Yes"/>
    <s v="No"/>
    <s v="No"/>
    <s v="Yes"/>
    <s v="Yes"/>
    <s v="No"/>
    <n v="5"/>
    <x v="0"/>
    <s v="Adenocarcinoma"/>
    <x v="3"/>
    <n v="4.3"/>
    <s v="No"/>
    <s v="Bronchoscopy"/>
    <s v="Surgery + Chemotherapy"/>
    <n v="25"/>
    <x v="1"/>
  </r>
  <r>
    <x v="8"/>
    <x v="6"/>
    <d v="2022-04-23T00:00:00"/>
    <s v="Eastern Mediterranean"/>
    <s v="Qatar"/>
    <n v="58"/>
    <s v="50-59"/>
    <x v="0"/>
    <x v="2"/>
    <n v="0"/>
    <n v="0"/>
    <n v="0"/>
    <s v="No"/>
    <s v="No"/>
    <s v="No"/>
    <s v="Low"/>
    <s v="No Alcohol"/>
    <n v="28.3"/>
    <s v="Overweight"/>
    <s v="High"/>
    <s v="No"/>
    <s v="No"/>
    <s v="No"/>
    <s v="No"/>
    <n v="0"/>
    <s v="EGFR"/>
    <s v="Yes"/>
    <s v="No"/>
    <s v="No"/>
    <s v="No"/>
    <s v="Yes"/>
    <s v="No"/>
    <s v="No"/>
    <s v="No"/>
    <s v="No"/>
    <s v="No"/>
    <n v="2"/>
    <x v="0"/>
    <s v="Adenocarcinoma"/>
    <x v="2"/>
    <n v="6.7"/>
    <s v="Yes"/>
    <s v="CT Scan"/>
    <s v="Chemotherapy"/>
    <n v="21"/>
    <x v="0"/>
  </r>
  <r>
    <x v="9"/>
    <x v="6"/>
    <d v="2022-07-08T00:00:00"/>
    <s v="Europe"/>
    <s v="Poland"/>
    <n v="43"/>
    <s v="40-49"/>
    <x v="1"/>
    <x v="2"/>
    <n v="0"/>
    <n v="0"/>
    <n v="0"/>
    <s v="No"/>
    <s v="Yes"/>
    <s v="No"/>
    <s v="Moderate"/>
    <s v="Moderate"/>
    <n v="21.3"/>
    <s v="Normal"/>
    <s v="High"/>
    <s v="No"/>
    <s v="No"/>
    <s v="Yes"/>
    <s v="No"/>
    <n v="2"/>
    <s v="EGFR"/>
    <s v="No"/>
    <s v="No"/>
    <s v="No"/>
    <s v="No"/>
    <s v="Yes"/>
    <s v="No"/>
    <s v="No"/>
    <s v="No"/>
    <s v="No"/>
    <s v="No"/>
    <n v="1"/>
    <x v="0"/>
    <s v="Adenocarcinoma"/>
    <x v="1"/>
    <n v="1.5"/>
    <s v="No"/>
    <s v="LDCT Screening"/>
    <s v="Surgery"/>
    <n v="65"/>
    <x v="1"/>
  </r>
  <r>
    <x v="10"/>
    <x v="7"/>
    <d v="2025-10-09T00:00:00"/>
    <s v="Africa"/>
    <s v="Nigeria"/>
    <n v="51"/>
    <s v="50-59"/>
    <x v="0"/>
    <x v="2"/>
    <n v="0"/>
    <n v="0"/>
    <n v="0"/>
    <s v="No"/>
    <s v="No"/>
    <s v="No"/>
    <s v="High"/>
    <s v="No Alcohol"/>
    <n v="25.1"/>
    <s v="Overweight"/>
    <s v="Low"/>
    <s v="No"/>
    <s v="No"/>
    <s v="No"/>
    <s v="No"/>
    <n v="1"/>
    <s v="ROS1"/>
    <s v="No"/>
    <s v="No"/>
    <s v="No"/>
    <s v="No"/>
    <s v="Yes"/>
    <s v="No"/>
    <s v="No"/>
    <s v="Yes"/>
    <s v="No"/>
    <s v="No"/>
    <n v="2"/>
    <x v="0"/>
    <s v="Adenocarcinoma"/>
    <x v="0"/>
    <n v="6.7"/>
    <s v="Yes"/>
    <s v="PET Scan"/>
    <s v="Chemotherapy"/>
    <n v="9"/>
    <x v="0"/>
  </r>
  <r>
    <x v="11"/>
    <x v="8"/>
    <d v="2023-03-23T00:00:00"/>
    <s v="Eastern Mediterranean"/>
    <s v="Lebanon"/>
    <n v="52"/>
    <s v="50-59"/>
    <x v="1"/>
    <x v="2"/>
    <n v="0"/>
    <n v="0"/>
    <n v="0"/>
    <s v="No"/>
    <s v="No"/>
    <s v="No"/>
    <s v="Low"/>
    <s v="Moderate"/>
    <n v="21.6"/>
    <s v="Normal"/>
    <s v="Low"/>
    <s v="No"/>
    <s v="No"/>
    <s v="No"/>
    <s v="No"/>
    <n v="0"/>
    <s v="EGFR"/>
    <s v="Yes"/>
    <s v="No"/>
    <s v="No"/>
    <s v="Yes"/>
    <s v="Yes"/>
    <s v="No"/>
    <s v="Yes"/>
    <s v="No"/>
    <s v="No"/>
    <s v="Yes"/>
    <n v="5"/>
    <x v="0"/>
    <s v="Large Cell"/>
    <x v="3"/>
    <n v="5.6"/>
    <s v="No"/>
    <s v="PET Scan"/>
    <s v="Radiotherapy"/>
    <n v="26"/>
    <x v="1"/>
  </r>
  <r>
    <x v="12"/>
    <x v="6"/>
    <d v="2022-06-09T00:00:00"/>
    <s v="Europe"/>
    <s v="France"/>
    <n v="57"/>
    <s v="50-59"/>
    <x v="0"/>
    <x v="0"/>
    <n v="14"/>
    <n v="20"/>
    <n v="14"/>
    <s v="Yes"/>
    <s v="Yes"/>
    <s v="No"/>
    <s v="Moderate"/>
    <s v="Moderate"/>
    <n v="26.3"/>
    <s v="Overweight"/>
    <s v="High"/>
    <s v="No"/>
    <s v="No"/>
    <s v="No"/>
    <s v="No"/>
    <n v="2"/>
    <s v="No Mutation"/>
    <s v="Yes"/>
    <s v="No"/>
    <s v="Yes"/>
    <s v="No"/>
    <s v="Yes"/>
    <s v="No"/>
    <s v="Yes"/>
    <s v="No"/>
    <s v="No"/>
    <s v="No"/>
    <n v="4"/>
    <x v="0"/>
    <s v="Squamous Cell"/>
    <x v="2"/>
    <n v="7"/>
    <s v="No"/>
    <s v="Biopsy"/>
    <s v="Immunotherapy"/>
    <n v="17"/>
    <x v="0"/>
  </r>
  <r>
    <x v="13"/>
    <x v="3"/>
    <d v="2018-04-25T00:00:00"/>
    <s v="Europe"/>
    <s v="Russia"/>
    <n v="55"/>
    <s v="50-59"/>
    <x v="1"/>
    <x v="2"/>
    <n v="0"/>
    <n v="0"/>
    <n v="0"/>
    <s v="No"/>
    <s v="No"/>
    <s v="No"/>
    <s v="Low"/>
    <s v="Heavy"/>
    <n v="27.1"/>
    <s v="Overweight"/>
    <s v="Moderate"/>
    <s v="No"/>
    <s v="No"/>
    <s v="No"/>
    <s v="No"/>
    <n v="0"/>
    <s v="No Mutation"/>
    <s v="No"/>
    <s v="No"/>
    <s v="No"/>
    <s v="No"/>
    <s v="Yes"/>
    <s v="Yes"/>
    <s v="No"/>
    <s v="No"/>
    <s v="No"/>
    <s v="No"/>
    <n v="2"/>
    <x v="0"/>
    <s v="Adenocarcinoma"/>
    <x v="0"/>
    <n v="5.2"/>
    <s v="Yes"/>
    <s v="Bronchoscopy"/>
    <s v="Chemo + Radiation"/>
    <n v="1"/>
    <x v="0"/>
  </r>
  <r>
    <x v="14"/>
    <x v="9"/>
    <d v="2016-02-03T00:00:00"/>
    <s v="Western Pacific"/>
    <s v="Malaysia"/>
    <n v="73"/>
    <s v="70-79"/>
    <x v="0"/>
    <x v="2"/>
    <n v="0"/>
    <n v="0"/>
    <n v="0"/>
    <s v="No"/>
    <s v="Yes"/>
    <s v="No"/>
    <s v="Low"/>
    <s v="Heavy"/>
    <n v="27.7"/>
    <s v="Overweight"/>
    <s v="Moderate"/>
    <s v="No"/>
    <s v="No"/>
    <s v="No"/>
    <s v="No"/>
    <n v="1"/>
    <s v="EGFR"/>
    <s v="No"/>
    <s v="No"/>
    <s v="No"/>
    <s v="No"/>
    <s v="No"/>
    <s v="No"/>
    <s v="No"/>
    <s v="No"/>
    <s v="No"/>
    <s v="No"/>
    <n v="0"/>
    <x v="0"/>
    <s v="Squamous Cell"/>
    <x v="2"/>
    <n v="3"/>
    <s v="No"/>
    <s v="Bronchoscopy"/>
    <s v="Chemotherapy"/>
    <n v="26"/>
    <x v="0"/>
  </r>
  <r>
    <x v="15"/>
    <x v="5"/>
    <d v="2026-01-12T00:00:00"/>
    <s v="South-East Asia"/>
    <s v="Sri Lanka"/>
    <n v="58"/>
    <s v="50-59"/>
    <x v="1"/>
    <x v="2"/>
    <n v="0"/>
    <n v="0"/>
    <n v="0"/>
    <s v="No"/>
    <s v="No"/>
    <s v="Yes"/>
    <s v="High"/>
    <s v="Moderate"/>
    <n v="31.8"/>
    <s v="Obese"/>
    <s v="Low"/>
    <s v="No"/>
    <s v="No"/>
    <s v="No"/>
    <s v="No"/>
    <n v="2"/>
    <s v="RET"/>
    <s v="Yes"/>
    <s v="Yes"/>
    <s v="Yes"/>
    <s v="Yes"/>
    <s v="Yes"/>
    <s v="Yes"/>
    <s v="No"/>
    <s v="Yes"/>
    <s v="No"/>
    <s v="No"/>
    <n v="7"/>
    <x v="0"/>
    <s v="Adenocarcinoma"/>
    <x v="1"/>
    <n v="1.4"/>
    <s v="No"/>
    <s v="LDCT Screening"/>
    <s v="Surgery"/>
    <n v="50"/>
    <x v="1"/>
  </r>
  <r>
    <x v="16"/>
    <x v="2"/>
    <d v="2017-10-09T00:00:00"/>
    <s v="Europe"/>
    <s v="UK"/>
    <n v="63"/>
    <s v="60-69"/>
    <x v="1"/>
    <x v="2"/>
    <n v="0"/>
    <n v="0"/>
    <n v="0"/>
    <s v="Yes"/>
    <s v="No"/>
    <s v="No"/>
    <s v="Low"/>
    <s v="Heavy"/>
    <n v="17.399999999999999"/>
    <s v="Underweight"/>
    <s v="High"/>
    <s v="Yes"/>
    <s v="No"/>
    <s v="No"/>
    <s v="No"/>
    <n v="2"/>
    <s v="EGFR"/>
    <s v="Yes"/>
    <s v="No"/>
    <s v="No"/>
    <s v="No"/>
    <s v="Yes"/>
    <s v="No"/>
    <s v="No"/>
    <s v="Yes"/>
    <s v="No"/>
    <s v="No"/>
    <n v="3"/>
    <x v="0"/>
    <s v="Adenocarcinoma"/>
    <x v="3"/>
    <n v="4.2"/>
    <s v="No"/>
    <s v="CT Scan"/>
    <s v="Surgery"/>
    <n v="13"/>
    <x v="1"/>
  </r>
  <r>
    <x v="17"/>
    <x v="10"/>
    <d v="2015-12-15T00:00:00"/>
    <s v="South-East Asia"/>
    <s v="Timor-Leste"/>
    <n v="55"/>
    <s v="50-59"/>
    <x v="1"/>
    <x v="2"/>
    <n v="0"/>
    <n v="0"/>
    <n v="0"/>
    <s v="No"/>
    <s v="No"/>
    <s v="No"/>
    <s v="High"/>
    <s v="No Alcohol"/>
    <n v="25.1"/>
    <s v="Overweight"/>
    <s v="Moderate"/>
    <s v="No"/>
    <s v="No"/>
    <s v="No"/>
    <s v="No"/>
    <n v="1"/>
    <s v="ALK"/>
    <s v="Yes"/>
    <s v="No"/>
    <s v="No"/>
    <s v="No"/>
    <s v="No"/>
    <s v="No"/>
    <s v="No"/>
    <s v="Yes"/>
    <s v="No"/>
    <s v="No"/>
    <n v="2"/>
    <x v="0"/>
    <s v="Adenocarcinoma"/>
    <x v="1"/>
    <n v="1.3"/>
    <s v="No"/>
    <s v="LDCT Screening"/>
    <s v="Targeted Therapy"/>
    <n v="60"/>
    <x v="1"/>
  </r>
  <r>
    <x v="18"/>
    <x v="2"/>
    <d v="2017-02-13T00:00:00"/>
    <s v="Europe"/>
    <s v="Germany"/>
    <n v="60"/>
    <s v="60-69"/>
    <x v="0"/>
    <x v="1"/>
    <n v="17"/>
    <n v="18"/>
    <n v="15.3"/>
    <s v="No"/>
    <s v="No"/>
    <s v="No"/>
    <s v="Low"/>
    <s v="Moderate"/>
    <n v="22.6"/>
    <s v="Normal"/>
    <s v="Low"/>
    <s v="Yes"/>
    <s v="No"/>
    <s v="No"/>
    <s v="No"/>
    <n v="1"/>
    <s v="ALK"/>
    <s v="No"/>
    <s v="Yes"/>
    <s v="No"/>
    <s v="Yes"/>
    <s v="Yes"/>
    <s v="No"/>
    <s v="Yes"/>
    <s v="No"/>
    <s v="Yes"/>
    <s v="Yes"/>
    <n v="6"/>
    <x v="1"/>
    <s v="Not Applicable"/>
    <x v="3"/>
    <n v="4.9000000000000004"/>
    <s v="No"/>
    <s v="Bronchoscopy"/>
    <s v="Surgery + Chemotherapy"/>
    <n v="51"/>
    <x v="0"/>
  </r>
  <r>
    <x v="19"/>
    <x v="1"/>
    <d v="2021-09-10T00:00:00"/>
    <s v="South-East Asia"/>
    <s v="Bhutan"/>
    <n v="61"/>
    <s v="60-69"/>
    <x v="0"/>
    <x v="2"/>
    <n v="0"/>
    <n v="0"/>
    <n v="0"/>
    <s v="Yes"/>
    <s v="Yes"/>
    <s v="No"/>
    <s v="High"/>
    <s v="Heavy"/>
    <n v="24.1"/>
    <s v="Normal"/>
    <s v="Low"/>
    <s v="No"/>
    <s v="No"/>
    <s v="No"/>
    <s v="No"/>
    <n v="3"/>
    <s v="No Mutation"/>
    <s v="No"/>
    <s v="No"/>
    <s v="No"/>
    <s v="No"/>
    <s v="Yes"/>
    <s v="No"/>
    <s v="No"/>
    <s v="No"/>
    <s v="No"/>
    <s v="No"/>
    <n v="1"/>
    <x v="0"/>
    <s v="Adenocarcinoma"/>
    <x v="1"/>
    <n v="2.1"/>
    <s v="No"/>
    <s v="Bronchoscopy"/>
    <s v="Surgery"/>
    <n v="76"/>
    <x v="1"/>
  </r>
  <r>
    <x v="20"/>
    <x v="5"/>
    <d v="2026-07-06T00:00:00"/>
    <s v="Eastern Mediterranean"/>
    <s v="Kuwait"/>
    <n v="66"/>
    <s v="60-69"/>
    <x v="1"/>
    <x v="2"/>
    <n v="0"/>
    <n v="0"/>
    <n v="0"/>
    <s v="Yes"/>
    <s v="No"/>
    <s v="No"/>
    <s v="Moderate"/>
    <s v="No Alcohol"/>
    <n v="24.8"/>
    <s v="Normal"/>
    <s v="Low"/>
    <s v="No"/>
    <s v="No"/>
    <s v="No"/>
    <s v="No"/>
    <n v="1"/>
    <s v="No Mutation"/>
    <s v="Yes"/>
    <s v="No"/>
    <s v="Yes"/>
    <s v="No"/>
    <s v="Yes"/>
    <s v="No"/>
    <s v="No"/>
    <s v="Yes"/>
    <s v="No"/>
    <s v="No"/>
    <n v="4"/>
    <x v="0"/>
    <s v="Adenocarcinoma"/>
    <x v="2"/>
    <n v="4.7"/>
    <s v="No"/>
    <s v="Biopsy"/>
    <s v="Chemotherapy"/>
    <n v="9"/>
    <x v="0"/>
  </r>
  <r>
    <x v="21"/>
    <x v="1"/>
    <d v="2021-04-23T00:00:00"/>
    <s v="Europe"/>
    <s v="Germany"/>
    <n v="60"/>
    <s v="60-69"/>
    <x v="0"/>
    <x v="2"/>
    <n v="0"/>
    <n v="0"/>
    <n v="0"/>
    <s v="No"/>
    <s v="Yes"/>
    <s v="No"/>
    <s v="High"/>
    <s v="Moderate"/>
    <n v="22"/>
    <s v="Normal"/>
    <s v="Moderate"/>
    <s v="No"/>
    <s v="No"/>
    <s v="No"/>
    <s v="No"/>
    <n v="2"/>
    <s v="HER2"/>
    <s v="No"/>
    <s v="No"/>
    <s v="No"/>
    <s v="No"/>
    <s v="Yes"/>
    <s v="Yes"/>
    <s v="No"/>
    <s v="No"/>
    <s v="Yes"/>
    <s v="No"/>
    <n v="3"/>
    <x v="0"/>
    <s v="Adenocarcinoma"/>
    <x v="3"/>
    <n v="3.3"/>
    <s v="No"/>
    <s v="PET Scan"/>
    <s v="Surgery + Chemotherapy"/>
    <n v="50"/>
    <x v="1"/>
  </r>
  <r>
    <x v="22"/>
    <x v="1"/>
    <d v="2021-01-22T00:00:00"/>
    <s v="Europe"/>
    <s v="Italy"/>
    <n v="45"/>
    <s v="40-49"/>
    <x v="0"/>
    <x v="2"/>
    <n v="0"/>
    <n v="0"/>
    <n v="0"/>
    <s v="Yes"/>
    <s v="Yes"/>
    <s v="No"/>
    <s v="Low"/>
    <s v="No Alcohol"/>
    <n v="21.3"/>
    <s v="Normal"/>
    <s v="Moderate"/>
    <s v="No"/>
    <s v="No"/>
    <s v="No"/>
    <s v="No"/>
    <n v="2"/>
    <s v="RET"/>
    <s v="Yes"/>
    <s v="No"/>
    <s v="Yes"/>
    <s v="No"/>
    <s v="Yes"/>
    <s v="No"/>
    <s v="Yes"/>
    <s v="No"/>
    <s v="No"/>
    <s v="No"/>
    <n v="4"/>
    <x v="0"/>
    <s v="Squamous Cell"/>
    <x v="1"/>
    <n v="1.1000000000000001"/>
    <s v="No"/>
    <s v="Bronchoscopy"/>
    <s v="Surgery"/>
    <n v="106"/>
    <x v="1"/>
  </r>
  <r>
    <x v="23"/>
    <x v="1"/>
    <d v="2021-05-03T00:00:00"/>
    <s v="Europe"/>
    <s v="Italy"/>
    <n v="75"/>
    <s v="70-79"/>
    <x v="1"/>
    <x v="0"/>
    <n v="5"/>
    <n v="36"/>
    <n v="9"/>
    <s v="No"/>
    <s v="No"/>
    <s v="No"/>
    <s v="Moderate"/>
    <s v="Moderate"/>
    <n v="25.5"/>
    <s v="Overweight"/>
    <s v="Low"/>
    <s v="Yes"/>
    <s v="No"/>
    <s v="No"/>
    <s v="Yes"/>
    <n v="2"/>
    <s v="KRAS"/>
    <s v="Yes"/>
    <s v="Yes"/>
    <s v="Yes"/>
    <s v="Yes"/>
    <s v="No"/>
    <s v="Yes"/>
    <s v="No"/>
    <s v="Yes"/>
    <s v="Yes"/>
    <s v="No"/>
    <n v="7"/>
    <x v="0"/>
    <s v="Large Cell"/>
    <x v="0"/>
    <n v="5.0999999999999996"/>
    <s v="Yes"/>
    <s v="PET Scan"/>
    <s v="Targeted Therapy"/>
    <n v="4"/>
    <x v="0"/>
  </r>
  <r>
    <x v="24"/>
    <x v="10"/>
    <d v="2015-02-13T00:00:00"/>
    <s v="Americas"/>
    <s v="Argentina"/>
    <n v="46"/>
    <s v="40-49"/>
    <x v="1"/>
    <x v="2"/>
    <n v="0"/>
    <n v="0"/>
    <n v="0"/>
    <s v="No"/>
    <s v="No"/>
    <s v="No"/>
    <s v="Low"/>
    <s v="Moderate"/>
    <n v="33.6"/>
    <s v="Obese"/>
    <s v="Low"/>
    <s v="No"/>
    <s v="No"/>
    <s v="No"/>
    <s v="No"/>
    <n v="0"/>
    <s v="ALK"/>
    <s v="No"/>
    <s v="No"/>
    <s v="Yes"/>
    <s v="No"/>
    <s v="Yes"/>
    <s v="No"/>
    <s v="No"/>
    <s v="No"/>
    <s v="Yes"/>
    <s v="No"/>
    <n v="3"/>
    <x v="0"/>
    <s v="Adenocarcinoma"/>
    <x v="1"/>
    <n v="2.2999999999999998"/>
    <s v="No"/>
    <s v="LDCT Screening"/>
    <s v="Surgery + Chemotherapy"/>
    <n v="60"/>
    <x v="1"/>
  </r>
  <r>
    <x v="25"/>
    <x v="10"/>
    <d v="2015-08-21T00:00:00"/>
    <s v="Western Pacific"/>
    <s v="Vietnam"/>
    <n v="46"/>
    <s v="40-49"/>
    <x v="1"/>
    <x v="2"/>
    <n v="0"/>
    <n v="0"/>
    <n v="0"/>
    <s v="No"/>
    <s v="No"/>
    <s v="Yes"/>
    <s v="Low"/>
    <s v="No Alcohol"/>
    <n v="28.7"/>
    <s v="Overweight"/>
    <s v="High"/>
    <s v="No"/>
    <s v="No"/>
    <s v="No"/>
    <s v="No"/>
    <n v="1"/>
    <s v="EGFR"/>
    <s v="No"/>
    <s v="No"/>
    <s v="No"/>
    <s v="No"/>
    <s v="Yes"/>
    <s v="Yes"/>
    <s v="No"/>
    <s v="Yes"/>
    <s v="No"/>
    <s v="No"/>
    <n v="3"/>
    <x v="0"/>
    <s v="Adenocarcinoma"/>
    <x v="3"/>
    <n v="7"/>
    <s v="No"/>
    <s v="Bronchoscopy"/>
    <s v="Surgery + Chemotherapy"/>
    <n v="22"/>
    <x v="0"/>
  </r>
  <r>
    <x v="26"/>
    <x v="4"/>
    <d v="2024-03-12T00:00:00"/>
    <s v="Americas"/>
    <s v="Colombia"/>
    <n v="69"/>
    <s v="60-69"/>
    <x v="1"/>
    <x v="0"/>
    <n v="9"/>
    <n v="51"/>
    <n v="23"/>
    <s v="Yes"/>
    <s v="No"/>
    <s v="Yes"/>
    <s v="Low"/>
    <s v="Moderate"/>
    <n v="26.1"/>
    <s v="Overweight"/>
    <s v="Moderate"/>
    <s v="No"/>
    <s v="No"/>
    <s v="No"/>
    <s v="No"/>
    <n v="2"/>
    <s v="No Mutation"/>
    <s v="Yes"/>
    <s v="Yes"/>
    <s v="Yes"/>
    <s v="Yes"/>
    <s v="Yes"/>
    <s v="No"/>
    <s v="Yes"/>
    <s v="No"/>
    <s v="No"/>
    <s v="No"/>
    <n v="6"/>
    <x v="0"/>
    <s v="Large Cell"/>
    <x v="0"/>
    <n v="7.9"/>
    <s v="Yes"/>
    <s v="Bronchoscopy"/>
    <s v="Targeted Therapy"/>
    <n v="12"/>
    <x v="0"/>
  </r>
  <r>
    <x v="27"/>
    <x v="6"/>
    <d v="2022-04-22T00:00:00"/>
    <s v="Americas"/>
    <s v="Argentina"/>
    <n v="62"/>
    <s v="60-69"/>
    <x v="0"/>
    <x v="1"/>
    <n v="16"/>
    <n v="20"/>
    <n v="16"/>
    <s v="Yes"/>
    <s v="No"/>
    <s v="No"/>
    <s v="High"/>
    <s v="Heavy"/>
    <n v="27"/>
    <s v="Overweight"/>
    <s v="High"/>
    <s v="No"/>
    <s v="No"/>
    <s v="No"/>
    <s v="No"/>
    <n v="2"/>
    <s v="No Mutation"/>
    <s v="Yes"/>
    <s v="No"/>
    <s v="Yes"/>
    <s v="Yes"/>
    <s v="Yes"/>
    <s v="No"/>
    <s v="No"/>
    <s v="No"/>
    <s v="Yes"/>
    <s v="No"/>
    <n v="5"/>
    <x v="0"/>
    <s v="Squamous Cell"/>
    <x v="3"/>
    <n v="4.7"/>
    <s v="No"/>
    <s v="Biopsy"/>
    <s v="Targeted Therapy"/>
    <n v="17"/>
    <x v="1"/>
  </r>
  <r>
    <x v="28"/>
    <x v="10"/>
    <d v="2015-12-22T00:00:00"/>
    <s v="Western Pacific"/>
    <s v="Japan"/>
    <n v="57"/>
    <s v="50-59"/>
    <x v="1"/>
    <x v="1"/>
    <n v="26"/>
    <n v="19"/>
    <n v="24.7"/>
    <s v="No"/>
    <s v="No"/>
    <s v="No"/>
    <s v="Moderate"/>
    <s v="Moderate"/>
    <n v="27.8"/>
    <s v="Overweight"/>
    <s v="Low"/>
    <s v="Yes"/>
    <s v="No"/>
    <s v="No"/>
    <s v="No"/>
    <n v="1"/>
    <s v="KRAS"/>
    <s v="Yes"/>
    <s v="Yes"/>
    <s v="No"/>
    <s v="No"/>
    <s v="Yes"/>
    <s v="No"/>
    <s v="Yes"/>
    <s v="No"/>
    <s v="No"/>
    <s v="Yes"/>
    <n v="5"/>
    <x v="0"/>
    <s v="Large Cell"/>
    <x v="0"/>
    <n v="10.199999999999999"/>
    <s v="Yes"/>
    <s v="PET Scan"/>
    <s v="Targeted Therapy"/>
    <n v="13"/>
    <x v="0"/>
  </r>
  <r>
    <x v="29"/>
    <x v="3"/>
    <d v="2018-10-21T00:00:00"/>
    <s v="Americas"/>
    <s v="Brazil"/>
    <n v="68"/>
    <s v="60-69"/>
    <x v="1"/>
    <x v="1"/>
    <n v="10"/>
    <n v="25"/>
    <n v="12.5"/>
    <s v="No"/>
    <s v="Yes"/>
    <s v="No"/>
    <s v="Low"/>
    <s v="No Alcohol"/>
    <n v="24.2"/>
    <s v="Normal"/>
    <s v="Moderate"/>
    <s v="No"/>
    <s v="No"/>
    <s v="No"/>
    <s v="No"/>
    <n v="1"/>
    <s v="KRAS"/>
    <s v="Yes"/>
    <s v="No"/>
    <s v="No"/>
    <s v="No"/>
    <s v="No"/>
    <s v="No"/>
    <s v="No"/>
    <s v="Yes"/>
    <s v="No"/>
    <s v="No"/>
    <n v="2"/>
    <x v="0"/>
    <s v="Squamous Cell"/>
    <x v="2"/>
    <n v="5.8"/>
    <s v="No"/>
    <s v="CT Scan"/>
    <s v="Chemotherapy"/>
    <n v="13"/>
    <x v="0"/>
  </r>
  <r>
    <x v="30"/>
    <x v="6"/>
    <d v="2022-09-24T00:00:00"/>
    <s v="Eastern Mediterranean"/>
    <s v="UAE"/>
    <n v="71"/>
    <s v="70-79"/>
    <x v="0"/>
    <x v="2"/>
    <n v="0"/>
    <n v="0"/>
    <n v="0"/>
    <s v="Yes"/>
    <s v="No"/>
    <s v="No"/>
    <s v="High"/>
    <s v="Heavy"/>
    <n v="22"/>
    <s v="Normal"/>
    <s v="High"/>
    <s v="No"/>
    <s v="No"/>
    <s v="No"/>
    <s v="No"/>
    <n v="2"/>
    <s v="HER2"/>
    <s v="No"/>
    <s v="Yes"/>
    <s v="No"/>
    <s v="No"/>
    <s v="Yes"/>
    <s v="No"/>
    <s v="Yes"/>
    <s v="No"/>
    <s v="No"/>
    <s v="No"/>
    <n v="3"/>
    <x v="0"/>
    <s v="Squamous Cell"/>
    <x v="3"/>
    <n v="4.0999999999999996"/>
    <s v="No"/>
    <s v="CT Scan"/>
    <s v="Surgery + Chemotherapy"/>
    <n v="38"/>
    <x v="0"/>
  </r>
  <r>
    <x v="31"/>
    <x v="8"/>
    <d v="2023-03-15T00:00:00"/>
    <s v="Europe"/>
    <s v="Turkey"/>
    <n v="60"/>
    <s v="60-69"/>
    <x v="0"/>
    <x v="2"/>
    <n v="0"/>
    <n v="0"/>
    <n v="0"/>
    <s v="No"/>
    <s v="No"/>
    <s v="No"/>
    <s v="High"/>
    <s v="No Alcohol"/>
    <n v="24.9"/>
    <s v="Normal"/>
    <s v="High"/>
    <s v="No"/>
    <s v="No"/>
    <s v="No"/>
    <s v="No"/>
    <n v="1"/>
    <s v="EGFR"/>
    <s v="No"/>
    <s v="No"/>
    <s v="No"/>
    <s v="Yes"/>
    <s v="No"/>
    <s v="No"/>
    <s v="No"/>
    <s v="No"/>
    <s v="Yes"/>
    <s v="No"/>
    <n v="2"/>
    <x v="0"/>
    <s v="Adenocarcinoma"/>
    <x v="1"/>
    <n v="3.5"/>
    <s v="No"/>
    <s v="CT Scan"/>
    <s v="Surgery + Chemotherapy"/>
    <n v="50"/>
    <x v="1"/>
  </r>
  <r>
    <x v="32"/>
    <x v="1"/>
    <d v="2021-05-21T00:00:00"/>
    <s v="Europe"/>
    <s v="Netherlands"/>
    <n v="69"/>
    <s v="60-69"/>
    <x v="1"/>
    <x v="0"/>
    <n v="34"/>
    <n v="33"/>
    <n v="56.1"/>
    <s v="No"/>
    <s v="No"/>
    <s v="No"/>
    <s v="Low"/>
    <s v="Moderate"/>
    <n v="24.2"/>
    <s v="Normal"/>
    <s v="High"/>
    <s v="No"/>
    <s v="No"/>
    <s v="No"/>
    <s v="No"/>
    <n v="0"/>
    <s v="No Mutation"/>
    <s v="Yes"/>
    <s v="No"/>
    <s v="Yes"/>
    <s v="Yes"/>
    <s v="Yes"/>
    <s v="No"/>
    <s v="Yes"/>
    <s v="No"/>
    <s v="No"/>
    <s v="No"/>
    <n v="5"/>
    <x v="0"/>
    <s v="Large Cell"/>
    <x v="0"/>
    <n v="9.6999999999999993"/>
    <s v="Yes"/>
    <s v="Bronchoscopy"/>
    <s v="Chemo + Radiation"/>
    <n v="11"/>
    <x v="0"/>
  </r>
  <r>
    <x v="33"/>
    <x v="10"/>
    <d v="2015-04-22T00:00:00"/>
    <s v="Western Pacific"/>
    <s v="Vietnam"/>
    <n v="62"/>
    <s v="60-69"/>
    <x v="1"/>
    <x v="0"/>
    <n v="39"/>
    <n v="30"/>
    <n v="58.5"/>
    <s v="No"/>
    <s v="Yes"/>
    <s v="No"/>
    <s v="Low"/>
    <s v="Moderate"/>
    <n v="23.5"/>
    <s v="Normal"/>
    <s v="Low"/>
    <s v="No"/>
    <s v="No"/>
    <s v="No"/>
    <s v="Yes"/>
    <n v="2"/>
    <s v="EGFR"/>
    <s v="Yes"/>
    <s v="Yes"/>
    <s v="No"/>
    <s v="Yes"/>
    <s v="No"/>
    <s v="No"/>
    <s v="No"/>
    <s v="Yes"/>
    <s v="No"/>
    <s v="Yes"/>
    <n v="5"/>
    <x v="0"/>
    <s v="Large Cell"/>
    <x v="3"/>
    <n v="6.1"/>
    <s v="No"/>
    <s v="PET Scan"/>
    <s v="Chemotherapy"/>
    <n v="43"/>
    <x v="1"/>
  </r>
  <r>
    <x v="34"/>
    <x v="6"/>
    <d v="2022-01-08T00:00:00"/>
    <s v="Americas"/>
    <s v="USA"/>
    <n v="52"/>
    <s v="50-59"/>
    <x v="1"/>
    <x v="2"/>
    <n v="0"/>
    <n v="0"/>
    <n v="0"/>
    <s v="No"/>
    <s v="No"/>
    <s v="Yes"/>
    <s v="Low"/>
    <s v="No Alcohol"/>
    <n v="25.4"/>
    <s v="Overweight"/>
    <s v="Moderate"/>
    <s v="No"/>
    <s v="Yes"/>
    <s v="No"/>
    <s v="Yes"/>
    <n v="3"/>
    <s v="TP53"/>
    <s v="No"/>
    <s v="No"/>
    <s v="No"/>
    <s v="No"/>
    <s v="Yes"/>
    <s v="No"/>
    <s v="Yes"/>
    <s v="No"/>
    <s v="No"/>
    <s v="No"/>
    <n v="2"/>
    <x v="0"/>
    <s v="Adenocarcinoma"/>
    <x v="3"/>
    <n v="3.4"/>
    <s v="No"/>
    <s v="Bronchoscopy"/>
    <s v="Surgery + Chemotherapy"/>
    <n v="21"/>
    <x v="0"/>
  </r>
  <r>
    <x v="35"/>
    <x v="6"/>
    <d v="2022-06-13T00:00:00"/>
    <s v="Europe"/>
    <s v="Spain"/>
    <n v="58"/>
    <s v="50-59"/>
    <x v="0"/>
    <x v="1"/>
    <n v="15"/>
    <n v="11"/>
    <n v="8.1999999999999993"/>
    <s v="Yes"/>
    <s v="No"/>
    <s v="No"/>
    <s v="High"/>
    <s v="Moderate"/>
    <n v="27.3"/>
    <s v="Overweight"/>
    <s v="Moderate"/>
    <s v="No"/>
    <s v="No"/>
    <s v="No"/>
    <s v="No"/>
    <n v="2"/>
    <s v="EGFR"/>
    <s v="No"/>
    <s v="No"/>
    <s v="No"/>
    <s v="No"/>
    <s v="Yes"/>
    <s v="No"/>
    <s v="No"/>
    <s v="No"/>
    <s v="No"/>
    <s v="No"/>
    <n v="1"/>
    <x v="0"/>
    <s v="Adenocarcinoma"/>
    <x v="2"/>
    <n v="4.5"/>
    <s v="No"/>
    <s v="Biopsy"/>
    <s v="Targeted Therapy"/>
    <n v="21"/>
    <x v="0"/>
  </r>
  <r>
    <x v="36"/>
    <x v="11"/>
    <d v="2019-02-07T00:00:00"/>
    <s v="Western Pacific"/>
    <s v="Mongolia"/>
    <n v="62"/>
    <s v="60-69"/>
    <x v="1"/>
    <x v="0"/>
    <n v="36"/>
    <n v="26"/>
    <n v="46.8"/>
    <s v="No"/>
    <s v="No"/>
    <s v="No"/>
    <s v="Moderate"/>
    <s v="No Alcohol"/>
    <n v="30.7"/>
    <s v="Obese"/>
    <s v="High"/>
    <s v="Yes"/>
    <s v="No"/>
    <s v="No"/>
    <s v="No"/>
    <n v="1"/>
    <s v="ALK"/>
    <s v="No"/>
    <s v="Yes"/>
    <s v="Yes"/>
    <s v="Yes"/>
    <s v="Yes"/>
    <s v="Yes"/>
    <s v="Yes"/>
    <s v="No"/>
    <s v="No"/>
    <s v="No"/>
    <n v="6"/>
    <x v="0"/>
    <s v="Squamous Cell"/>
    <x v="3"/>
    <n v="5.5"/>
    <s v="No"/>
    <s v="CT Scan"/>
    <s v="Surgery + Chemotherapy"/>
    <n v="47"/>
    <x v="0"/>
  </r>
  <r>
    <x v="37"/>
    <x v="7"/>
    <d v="2025-12-11T00:00:00"/>
    <s v="Europe"/>
    <s v="Italy"/>
    <n v="55"/>
    <s v="50-59"/>
    <x v="0"/>
    <x v="2"/>
    <n v="0"/>
    <n v="0"/>
    <n v="0"/>
    <s v="Yes"/>
    <s v="No"/>
    <s v="No"/>
    <s v="Low"/>
    <s v="No Alcohol"/>
    <n v="25.7"/>
    <s v="Overweight"/>
    <s v="Moderate"/>
    <s v="No"/>
    <s v="No"/>
    <s v="No"/>
    <s v="Yes"/>
    <n v="2"/>
    <s v="EGFR"/>
    <s v="No"/>
    <s v="No"/>
    <s v="Yes"/>
    <s v="No"/>
    <s v="Yes"/>
    <s v="No"/>
    <s v="No"/>
    <s v="No"/>
    <s v="No"/>
    <s v="No"/>
    <n v="2"/>
    <x v="0"/>
    <s v="Adenocarcinoma"/>
    <x v="1"/>
    <n v="1.5"/>
    <s v="No"/>
    <s v="Chest X-Ray"/>
    <s v="Surgery"/>
    <n v="64"/>
    <x v="1"/>
  </r>
  <r>
    <x v="38"/>
    <x v="3"/>
    <d v="2018-11-16T00:00:00"/>
    <s v="Western Pacific"/>
    <s v="Malaysia"/>
    <n v="59"/>
    <s v="50-59"/>
    <x v="0"/>
    <x v="2"/>
    <n v="0"/>
    <n v="0"/>
    <n v="0"/>
    <s v="No"/>
    <s v="No"/>
    <s v="No"/>
    <s v="Low"/>
    <s v="Heavy"/>
    <n v="28"/>
    <s v="Overweight"/>
    <s v="Moderate"/>
    <s v="No"/>
    <s v="No"/>
    <s v="No"/>
    <s v="No"/>
    <n v="0"/>
    <s v="No Mutation"/>
    <s v="Yes"/>
    <s v="No"/>
    <s v="No"/>
    <s v="Yes"/>
    <s v="No"/>
    <s v="No"/>
    <s v="No"/>
    <s v="No"/>
    <s v="No"/>
    <s v="No"/>
    <n v="2"/>
    <x v="0"/>
    <s v="Adenocarcinoma"/>
    <x v="1"/>
    <n v="2.5"/>
    <s v="No"/>
    <s v="Chest X-Ray"/>
    <s v="Surgery + Chemotherapy"/>
    <n v="72"/>
    <x v="1"/>
  </r>
  <r>
    <x v="39"/>
    <x v="2"/>
    <d v="2017-11-15T00:00:00"/>
    <s v="Europe"/>
    <s v="France"/>
    <n v="52"/>
    <s v="50-59"/>
    <x v="1"/>
    <x v="1"/>
    <n v="3"/>
    <n v="7"/>
    <n v="1"/>
    <s v="No"/>
    <s v="Yes"/>
    <s v="No"/>
    <s v="Low"/>
    <s v="No Alcohol"/>
    <n v="32.700000000000003"/>
    <s v="Obese"/>
    <s v="Moderate"/>
    <s v="No"/>
    <s v="No"/>
    <s v="No"/>
    <s v="No"/>
    <n v="1"/>
    <s v="No Mutation"/>
    <s v="Yes"/>
    <s v="No"/>
    <s v="Yes"/>
    <s v="No"/>
    <s v="Yes"/>
    <s v="No"/>
    <s v="No"/>
    <s v="No"/>
    <s v="No"/>
    <s v="No"/>
    <n v="3"/>
    <x v="0"/>
    <s v="Squamous Cell"/>
    <x v="0"/>
    <n v="7.8"/>
    <s v="Yes"/>
    <s v="CT Scan"/>
    <s v="Chemotherapy"/>
    <n v="6"/>
    <x v="0"/>
  </r>
  <r>
    <x v="40"/>
    <x v="9"/>
    <d v="2016-05-05T00:00:00"/>
    <s v="Western Pacific"/>
    <s v="Australia"/>
    <n v="62"/>
    <s v="60-69"/>
    <x v="1"/>
    <x v="0"/>
    <n v="15"/>
    <n v="19"/>
    <n v="14.2"/>
    <s v="No"/>
    <s v="No"/>
    <s v="No"/>
    <s v="High"/>
    <s v="Moderate"/>
    <n v="22.1"/>
    <s v="Normal"/>
    <s v="Low"/>
    <s v="No"/>
    <s v="No"/>
    <s v="No"/>
    <s v="No"/>
    <n v="1"/>
    <s v="KRAS"/>
    <s v="Yes"/>
    <s v="No"/>
    <s v="Yes"/>
    <s v="No"/>
    <s v="Yes"/>
    <s v="No"/>
    <s v="Yes"/>
    <s v="No"/>
    <s v="No"/>
    <s v="Yes"/>
    <n v="5"/>
    <x v="0"/>
    <s v="Large Cell"/>
    <x v="2"/>
    <n v="4.5"/>
    <s v="No"/>
    <s v="Bronchoscopy"/>
    <s v="Surgery + Chemotherapy"/>
    <n v="12"/>
    <x v="0"/>
  </r>
  <r>
    <x v="41"/>
    <x v="7"/>
    <d v="2025-12-18T00:00:00"/>
    <s v="Western Pacific"/>
    <s v="Singapore"/>
    <n v="70"/>
    <s v="70-79"/>
    <x v="1"/>
    <x v="0"/>
    <n v="17"/>
    <n v="29"/>
    <n v="24.6"/>
    <s v="No"/>
    <s v="Yes"/>
    <s v="No"/>
    <s v="Moderate"/>
    <s v="Moderate"/>
    <n v="31.5"/>
    <s v="Obese"/>
    <s v="Low"/>
    <s v="No"/>
    <s v="No"/>
    <s v="No"/>
    <s v="No"/>
    <n v="1"/>
    <s v="EGFR"/>
    <s v="Yes"/>
    <s v="Yes"/>
    <s v="Yes"/>
    <s v="Yes"/>
    <s v="Yes"/>
    <s v="No"/>
    <s v="Yes"/>
    <s v="No"/>
    <s v="Yes"/>
    <s v="No"/>
    <n v="7"/>
    <x v="0"/>
    <s v="Adenocarcinoma"/>
    <x v="0"/>
    <n v="10.3"/>
    <s v="Yes"/>
    <s v="Biopsy"/>
    <s v="Radiotherapy"/>
    <n v="10"/>
    <x v="0"/>
  </r>
  <r>
    <x v="42"/>
    <x v="9"/>
    <d v="2016-05-24T00:00:00"/>
    <s v="Americas"/>
    <s v="Venezuela"/>
    <n v="52"/>
    <s v="50-59"/>
    <x v="0"/>
    <x v="2"/>
    <n v="0"/>
    <n v="0"/>
    <n v="0"/>
    <s v="Yes"/>
    <s v="Yes"/>
    <s v="No"/>
    <s v="Low"/>
    <s v="Heavy"/>
    <n v="22.4"/>
    <s v="Normal"/>
    <s v="Low"/>
    <s v="No"/>
    <s v="No"/>
    <s v="No"/>
    <s v="No"/>
    <n v="2"/>
    <s v="ALK"/>
    <s v="Yes"/>
    <s v="No"/>
    <s v="No"/>
    <s v="No"/>
    <s v="Yes"/>
    <s v="No"/>
    <s v="No"/>
    <s v="Yes"/>
    <s v="No"/>
    <s v="No"/>
    <n v="3"/>
    <x v="0"/>
    <s v="Adenocarcinoma"/>
    <x v="1"/>
    <n v="1.8"/>
    <s v="No"/>
    <s v="CT Scan"/>
    <s v="Surgery"/>
    <n v="88"/>
    <x v="1"/>
  </r>
  <r>
    <x v="43"/>
    <x v="7"/>
    <d v="2025-07-19T00:00:00"/>
    <s v="Western Pacific"/>
    <s v="Malaysia"/>
    <n v="52"/>
    <s v="50-59"/>
    <x v="1"/>
    <x v="2"/>
    <n v="0"/>
    <n v="0"/>
    <n v="0"/>
    <s v="No"/>
    <s v="No"/>
    <s v="No"/>
    <s v="High"/>
    <s v="Moderate"/>
    <n v="25.2"/>
    <s v="Overweight"/>
    <s v="Low"/>
    <s v="No"/>
    <s v="No"/>
    <s v="No"/>
    <s v="No"/>
    <n v="1"/>
    <s v="No Mutation"/>
    <s v="Yes"/>
    <s v="Yes"/>
    <s v="No"/>
    <s v="No"/>
    <s v="Yes"/>
    <s v="No"/>
    <s v="No"/>
    <s v="No"/>
    <s v="No"/>
    <s v="No"/>
    <n v="3"/>
    <x v="0"/>
    <s v="Adenocarcinoma"/>
    <x v="0"/>
    <n v="7.9"/>
    <s v="Yes"/>
    <s v="PET Scan"/>
    <s v="Radiotherapy"/>
    <n v="6"/>
    <x v="0"/>
  </r>
  <r>
    <x v="44"/>
    <x v="2"/>
    <d v="2017-06-08T00:00:00"/>
    <s v="Western Pacific"/>
    <s v="South Korea"/>
    <n v="68"/>
    <s v="60-69"/>
    <x v="1"/>
    <x v="0"/>
    <n v="30"/>
    <n v="29"/>
    <n v="43.5"/>
    <s v="Yes"/>
    <s v="No"/>
    <s v="No"/>
    <s v="High"/>
    <s v="Moderate"/>
    <n v="23.5"/>
    <s v="Normal"/>
    <s v="High"/>
    <s v="Yes"/>
    <s v="No"/>
    <s v="No"/>
    <s v="No"/>
    <n v="3"/>
    <s v="No Mutation"/>
    <s v="Yes"/>
    <s v="Yes"/>
    <s v="Yes"/>
    <s v="Yes"/>
    <s v="Yes"/>
    <s v="Yes"/>
    <s v="Yes"/>
    <s v="Yes"/>
    <s v="Yes"/>
    <s v="No"/>
    <n v="9"/>
    <x v="0"/>
    <s v="Large Cell"/>
    <x v="2"/>
    <n v="5.3"/>
    <s v="No"/>
    <s v="PET Scan"/>
    <s v="Chemo + Radiation"/>
    <n v="10"/>
    <x v="0"/>
  </r>
  <r>
    <x v="45"/>
    <x v="8"/>
    <d v="2023-09-16T00:00:00"/>
    <s v="Eastern Mediterranean"/>
    <s v="Iran"/>
    <n v="56"/>
    <s v="50-59"/>
    <x v="1"/>
    <x v="2"/>
    <n v="0"/>
    <n v="0"/>
    <n v="0"/>
    <s v="Yes"/>
    <s v="No"/>
    <s v="No"/>
    <s v="Moderate"/>
    <s v="No Alcohol"/>
    <n v="26.2"/>
    <s v="Overweight"/>
    <s v="Low"/>
    <s v="No"/>
    <s v="No"/>
    <s v="No"/>
    <s v="Yes"/>
    <n v="2"/>
    <s v="KRAS"/>
    <s v="No"/>
    <s v="No"/>
    <s v="No"/>
    <s v="No"/>
    <s v="Yes"/>
    <s v="No"/>
    <s v="No"/>
    <s v="Yes"/>
    <s v="No"/>
    <s v="No"/>
    <n v="2"/>
    <x v="0"/>
    <s v="Adenocarcinoma"/>
    <x v="3"/>
    <n v="2"/>
    <s v="No"/>
    <s v="Bronchoscopy"/>
    <s v="Radiotherapy"/>
    <n v="27"/>
    <x v="1"/>
  </r>
  <r>
    <x v="46"/>
    <x v="4"/>
    <d v="2024-01-28T00:00:00"/>
    <s v="Americas"/>
    <s v="Canada"/>
    <n v="53"/>
    <s v="50-59"/>
    <x v="1"/>
    <x v="2"/>
    <n v="0"/>
    <n v="0"/>
    <n v="0"/>
    <s v="Yes"/>
    <s v="No"/>
    <s v="Yes"/>
    <s v="Moderate"/>
    <s v="No Alcohol"/>
    <n v="26.4"/>
    <s v="Overweight"/>
    <s v="Low"/>
    <s v="No"/>
    <s v="No"/>
    <s v="No"/>
    <s v="No"/>
    <n v="2"/>
    <s v="KRAS"/>
    <s v="No"/>
    <s v="No"/>
    <s v="No"/>
    <s v="No"/>
    <s v="Yes"/>
    <s v="No"/>
    <s v="No"/>
    <s v="Yes"/>
    <s v="No"/>
    <s v="Yes"/>
    <n v="3"/>
    <x v="0"/>
    <s v="Adenocarcinoma"/>
    <x v="2"/>
    <n v="7.8"/>
    <s v="No"/>
    <s v="Biopsy"/>
    <s v="Surgery + Chemotherapy"/>
    <n v="28"/>
    <x v="1"/>
  </r>
  <r>
    <x v="47"/>
    <x v="2"/>
    <d v="2017-03-21T00:00:00"/>
    <s v="Western Pacific"/>
    <s v="South Korea"/>
    <n v="60"/>
    <s v="60-69"/>
    <x v="1"/>
    <x v="0"/>
    <n v="25"/>
    <n v="24"/>
    <n v="30"/>
    <s v="Yes"/>
    <s v="Yes"/>
    <s v="No"/>
    <s v="High"/>
    <s v="No Alcohol"/>
    <n v="27.2"/>
    <s v="Overweight"/>
    <s v="Low"/>
    <s v="Yes"/>
    <s v="No"/>
    <s v="No"/>
    <s v="No"/>
    <n v="4"/>
    <s v="BRAF"/>
    <s v="Yes"/>
    <s v="Yes"/>
    <s v="No"/>
    <s v="Yes"/>
    <s v="Yes"/>
    <s v="Yes"/>
    <s v="No"/>
    <s v="Yes"/>
    <s v="No"/>
    <s v="No"/>
    <n v="6"/>
    <x v="0"/>
    <s v="Adenocarcinoma"/>
    <x v="3"/>
    <n v="6.6"/>
    <s v="No"/>
    <s v="Biopsy"/>
    <s v="Radiotherapy"/>
    <n v="42"/>
    <x v="1"/>
  </r>
  <r>
    <x v="48"/>
    <x v="7"/>
    <d v="2025-11-14T00:00:00"/>
    <s v="South-East Asia"/>
    <s v="Bhutan"/>
    <n v="72"/>
    <s v="70-79"/>
    <x v="0"/>
    <x v="2"/>
    <n v="0"/>
    <n v="0"/>
    <n v="0"/>
    <s v="No"/>
    <s v="No"/>
    <s v="Yes"/>
    <s v="Moderate"/>
    <s v="Heavy"/>
    <n v="33.700000000000003"/>
    <s v="Obese"/>
    <s v="Low"/>
    <s v="No"/>
    <s v="No"/>
    <s v="No"/>
    <s v="No"/>
    <n v="1"/>
    <s v="No Mutation"/>
    <s v="Yes"/>
    <s v="Yes"/>
    <s v="Yes"/>
    <s v="No"/>
    <s v="Yes"/>
    <s v="No"/>
    <s v="No"/>
    <s v="No"/>
    <s v="No"/>
    <s v="No"/>
    <n v="4"/>
    <x v="0"/>
    <s v="Squamous Cell"/>
    <x v="3"/>
    <n v="5.4"/>
    <s v="No"/>
    <s v="Bronchoscopy"/>
    <s v="Chemotherapy"/>
    <n v="45"/>
    <x v="1"/>
  </r>
  <r>
    <x v="49"/>
    <x v="5"/>
    <d v="2026-01-13T00:00:00"/>
    <s v="Western Pacific"/>
    <s v="Malaysia"/>
    <n v="62"/>
    <s v="60-69"/>
    <x v="1"/>
    <x v="2"/>
    <n v="0"/>
    <n v="0"/>
    <n v="0"/>
    <s v="No"/>
    <s v="Yes"/>
    <s v="No"/>
    <s v="High"/>
    <s v="Moderate"/>
    <n v="26.2"/>
    <s v="Overweight"/>
    <s v="Moderate"/>
    <s v="No"/>
    <s v="No"/>
    <s v="No"/>
    <s v="No"/>
    <n v="2"/>
    <s v="No Mutation"/>
    <s v="No"/>
    <s v="No"/>
    <s v="No"/>
    <s v="No"/>
    <s v="Yes"/>
    <s v="Yes"/>
    <s v="No"/>
    <s v="No"/>
    <s v="No"/>
    <s v="Yes"/>
    <n v="3"/>
    <x v="0"/>
    <s v="Squamous Cell"/>
    <x v="1"/>
    <n v="2.4"/>
    <s v="No"/>
    <s v="CT Scan"/>
    <s v="Surgery + Chemotherapy"/>
    <n v="38"/>
    <x v="1"/>
  </r>
  <r>
    <x v="50"/>
    <x v="6"/>
    <d v="2022-10-15T00:00:00"/>
    <s v="Africa"/>
    <s v="Algeria"/>
    <n v="43"/>
    <s v="40-49"/>
    <x v="0"/>
    <x v="2"/>
    <n v="0"/>
    <n v="0"/>
    <n v="0"/>
    <s v="Yes"/>
    <s v="No"/>
    <s v="No"/>
    <s v="Moderate"/>
    <s v="Moderate"/>
    <n v="22.1"/>
    <s v="Normal"/>
    <s v="Moderate"/>
    <s v="No"/>
    <s v="No"/>
    <s v="No"/>
    <s v="No"/>
    <n v="1"/>
    <s v="No Mutation"/>
    <s v="Yes"/>
    <s v="No"/>
    <s v="No"/>
    <s v="No"/>
    <s v="Yes"/>
    <s v="No"/>
    <s v="No"/>
    <s v="No"/>
    <s v="Yes"/>
    <s v="No"/>
    <n v="3"/>
    <x v="0"/>
    <s v="Adenocarcinoma"/>
    <x v="2"/>
    <n v="4.7"/>
    <s v="Yes"/>
    <s v="Biopsy"/>
    <s v="Targeted Therapy"/>
    <n v="24"/>
    <x v="0"/>
  </r>
  <r>
    <x v="51"/>
    <x v="9"/>
    <d v="2016-05-18T00:00:00"/>
    <s v="South-East Asia"/>
    <s v="India"/>
    <n v="67"/>
    <s v="60-69"/>
    <x v="0"/>
    <x v="2"/>
    <n v="0"/>
    <n v="0"/>
    <n v="0"/>
    <s v="Yes"/>
    <s v="Yes"/>
    <s v="No"/>
    <s v="High"/>
    <s v="No Alcohol"/>
    <n v="29.2"/>
    <s v="Overweight"/>
    <s v="Low"/>
    <s v="No"/>
    <s v="No"/>
    <s v="No"/>
    <s v="No"/>
    <n v="3"/>
    <s v="No Mutation"/>
    <s v="No"/>
    <s v="No"/>
    <s v="No"/>
    <s v="Yes"/>
    <s v="Yes"/>
    <s v="No"/>
    <s v="No"/>
    <s v="No"/>
    <s v="No"/>
    <s v="No"/>
    <n v="2"/>
    <x v="0"/>
    <s v="Adenocarcinoma"/>
    <x v="1"/>
    <n v="0.6"/>
    <s v="No"/>
    <s v="LDCT Screening"/>
    <s v="Surgery + Chemotherapy"/>
    <n v="62"/>
    <x v="1"/>
  </r>
  <r>
    <x v="52"/>
    <x v="11"/>
    <d v="2019-11-24T00:00:00"/>
    <s v="Europe"/>
    <s v="Germany"/>
    <n v="54"/>
    <s v="50-59"/>
    <x v="0"/>
    <x v="2"/>
    <n v="0"/>
    <n v="0"/>
    <n v="0"/>
    <s v="Yes"/>
    <s v="No"/>
    <s v="Yes"/>
    <s v="Low"/>
    <s v="Moderate"/>
    <n v="28.1"/>
    <s v="Overweight"/>
    <s v="Moderate"/>
    <s v="No"/>
    <s v="No"/>
    <s v="No"/>
    <s v="No"/>
    <n v="2"/>
    <s v="HER2"/>
    <s v="Yes"/>
    <s v="No"/>
    <s v="No"/>
    <s v="No"/>
    <s v="Yes"/>
    <s v="Yes"/>
    <s v="No"/>
    <s v="Yes"/>
    <s v="No"/>
    <s v="No"/>
    <n v="4"/>
    <x v="0"/>
    <s v="Adenocarcinoma"/>
    <x v="2"/>
    <n v="4.4000000000000004"/>
    <s v="Yes"/>
    <s v="PET Scan"/>
    <s v="Targeted Therapy"/>
    <n v="17"/>
    <x v="1"/>
  </r>
  <r>
    <x v="53"/>
    <x v="5"/>
    <d v="2026-06-18T00:00:00"/>
    <s v="Americas"/>
    <s v="Argentina"/>
    <n v="45"/>
    <s v="40-49"/>
    <x v="1"/>
    <x v="2"/>
    <n v="0"/>
    <n v="0"/>
    <n v="0"/>
    <s v="Yes"/>
    <s v="No"/>
    <s v="No"/>
    <s v="Moderate"/>
    <s v="Heavy"/>
    <n v="22.4"/>
    <s v="Normal"/>
    <s v="Low"/>
    <s v="No"/>
    <s v="No"/>
    <s v="No"/>
    <s v="No"/>
    <n v="1"/>
    <s v="ALK"/>
    <s v="No"/>
    <s v="Yes"/>
    <s v="No"/>
    <s v="No"/>
    <s v="No"/>
    <s v="No"/>
    <s v="No"/>
    <s v="Yes"/>
    <s v="No"/>
    <s v="No"/>
    <n v="2"/>
    <x v="0"/>
    <s v="Large Cell"/>
    <x v="3"/>
    <n v="4.8"/>
    <s v="No"/>
    <s v="Biopsy"/>
    <s v="Surgery + Chemotherapy"/>
    <n v="42"/>
    <x v="1"/>
  </r>
  <r>
    <x v="54"/>
    <x v="6"/>
    <d v="2022-11-11T00:00:00"/>
    <s v="Americas"/>
    <s v="Canada"/>
    <n v="50"/>
    <s v="50-59"/>
    <x v="1"/>
    <x v="2"/>
    <n v="0"/>
    <n v="0"/>
    <n v="0"/>
    <s v="No"/>
    <s v="No"/>
    <s v="No"/>
    <s v="Moderate"/>
    <s v="Moderate"/>
    <n v="26.3"/>
    <s v="Overweight"/>
    <s v="Moderate"/>
    <s v="Yes"/>
    <s v="No"/>
    <s v="No"/>
    <s v="No"/>
    <n v="1"/>
    <s v="EGFR"/>
    <s v="No"/>
    <s v="Yes"/>
    <s v="Yes"/>
    <s v="No"/>
    <s v="Yes"/>
    <s v="No"/>
    <s v="No"/>
    <s v="Yes"/>
    <s v="No"/>
    <s v="No"/>
    <n v="4"/>
    <x v="0"/>
    <s v="Adenocarcinoma"/>
    <x v="3"/>
    <n v="3.9"/>
    <s v="No"/>
    <s v="MRI"/>
    <s v="Radiotherapy"/>
    <n v="48"/>
    <x v="0"/>
  </r>
  <r>
    <x v="55"/>
    <x v="9"/>
    <d v="2016-05-14T00:00:00"/>
    <s v="Eastern Mediterranean"/>
    <s v="Saudi Arabia"/>
    <n v="71"/>
    <s v="70-79"/>
    <x v="0"/>
    <x v="2"/>
    <n v="0"/>
    <n v="0"/>
    <n v="0"/>
    <s v="Yes"/>
    <s v="No"/>
    <s v="No"/>
    <s v="High"/>
    <s v="Moderate"/>
    <n v="24.2"/>
    <s v="Normal"/>
    <s v="Moderate"/>
    <s v="No"/>
    <s v="No"/>
    <s v="No"/>
    <s v="No"/>
    <n v="2"/>
    <s v="EGFR"/>
    <s v="No"/>
    <s v="No"/>
    <s v="No"/>
    <s v="No"/>
    <s v="No"/>
    <s v="No"/>
    <s v="No"/>
    <s v="Yes"/>
    <s v="No"/>
    <s v="No"/>
    <n v="1"/>
    <x v="0"/>
    <s v="Adenocarcinoma"/>
    <x v="1"/>
    <n v="3.1"/>
    <s v="No"/>
    <s v="CT Scan"/>
    <s v="Radiotherapy"/>
    <n v="60"/>
    <x v="0"/>
  </r>
  <r>
    <x v="56"/>
    <x v="5"/>
    <d v="2026-04-01T00:00:00"/>
    <s v="Eastern Mediterranean"/>
    <s v="Iraq"/>
    <n v="46"/>
    <s v="40-49"/>
    <x v="0"/>
    <x v="0"/>
    <n v="22"/>
    <n v="28"/>
    <n v="30.8"/>
    <s v="No"/>
    <s v="No"/>
    <s v="Yes"/>
    <s v="High"/>
    <s v="No Alcohol"/>
    <n v="36.9"/>
    <s v="Obese"/>
    <s v="High"/>
    <s v="No"/>
    <s v="No"/>
    <s v="No"/>
    <s v="No"/>
    <n v="2"/>
    <s v="TP53"/>
    <s v="No"/>
    <s v="Yes"/>
    <s v="Yes"/>
    <s v="No"/>
    <s v="No"/>
    <s v="Yes"/>
    <s v="Yes"/>
    <s v="No"/>
    <s v="No"/>
    <s v="Yes"/>
    <n v="5"/>
    <x v="0"/>
    <s v="Adenocarcinoma"/>
    <x v="2"/>
    <n v="7.8"/>
    <s v="No"/>
    <s v="PET Scan"/>
    <s v="Targeted Therapy"/>
    <n v="27"/>
    <x v="0"/>
  </r>
  <r>
    <x v="57"/>
    <x v="1"/>
    <d v="2021-09-25T00:00:00"/>
    <s v="Western Pacific"/>
    <s v="South Korea"/>
    <n v="61"/>
    <s v="60-69"/>
    <x v="0"/>
    <x v="2"/>
    <n v="0"/>
    <n v="0"/>
    <n v="0"/>
    <s v="No"/>
    <s v="Yes"/>
    <s v="Yes"/>
    <s v="High"/>
    <s v="No Alcohol"/>
    <n v="23.3"/>
    <s v="Normal"/>
    <s v="High"/>
    <s v="No"/>
    <s v="No"/>
    <s v="No"/>
    <s v="No"/>
    <n v="3"/>
    <s v="ALK"/>
    <s v="Yes"/>
    <s v="Yes"/>
    <s v="No"/>
    <s v="No"/>
    <s v="No"/>
    <s v="No"/>
    <s v="No"/>
    <s v="No"/>
    <s v="No"/>
    <s v="No"/>
    <n v="2"/>
    <x v="0"/>
    <s v="Adenocarcinoma"/>
    <x v="3"/>
    <n v="3.9"/>
    <s v="No"/>
    <s v="CT Scan"/>
    <s v="Surgery"/>
    <n v="51"/>
    <x v="0"/>
  </r>
  <r>
    <x v="58"/>
    <x v="5"/>
    <d v="2026-05-04T00:00:00"/>
    <s v="Americas"/>
    <s v="Argentina"/>
    <n v="60"/>
    <s v="60-69"/>
    <x v="1"/>
    <x v="2"/>
    <n v="0"/>
    <n v="0"/>
    <n v="0"/>
    <s v="Yes"/>
    <s v="No"/>
    <s v="No"/>
    <s v="High"/>
    <s v="No Alcohol"/>
    <n v="28.2"/>
    <s v="Overweight"/>
    <s v="High"/>
    <s v="No"/>
    <s v="No"/>
    <s v="No"/>
    <s v="No"/>
    <n v="2"/>
    <s v="No Mutation"/>
    <s v="Yes"/>
    <s v="No"/>
    <s v="No"/>
    <s v="Yes"/>
    <s v="Yes"/>
    <s v="Yes"/>
    <s v="No"/>
    <s v="No"/>
    <s v="No"/>
    <s v="No"/>
    <n v="4"/>
    <x v="0"/>
    <s v="Squamous Cell"/>
    <x v="1"/>
    <n v="3.4"/>
    <s v="No"/>
    <s v="Bronchoscopy"/>
    <s v="Targeted Therapy"/>
    <n v="77"/>
    <x v="0"/>
  </r>
  <r>
    <x v="59"/>
    <x v="9"/>
    <d v="2016-11-17T00:00:00"/>
    <s v="South-East Asia"/>
    <s v="Bhutan"/>
    <n v="58"/>
    <s v="50-59"/>
    <x v="0"/>
    <x v="2"/>
    <n v="0"/>
    <n v="0"/>
    <n v="0"/>
    <s v="No"/>
    <s v="No"/>
    <s v="Yes"/>
    <s v="High"/>
    <s v="Moderate"/>
    <n v="24.6"/>
    <s v="Normal"/>
    <s v="Low"/>
    <s v="Yes"/>
    <s v="No"/>
    <s v="No"/>
    <s v="No"/>
    <n v="3"/>
    <s v="No Mutation"/>
    <s v="No"/>
    <s v="No"/>
    <s v="No"/>
    <s v="No"/>
    <s v="Yes"/>
    <s v="No"/>
    <s v="No"/>
    <s v="No"/>
    <s v="No"/>
    <s v="No"/>
    <n v="1"/>
    <x v="0"/>
    <s v="Adenocarcinoma"/>
    <x v="2"/>
    <n v="4.2"/>
    <s v="No"/>
    <s v="CT Scan"/>
    <s v="Chemo + Radiation"/>
    <n v="16"/>
    <x v="0"/>
  </r>
  <r>
    <x v="60"/>
    <x v="5"/>
    <d v="2026-02-05T00:00:00"/>
    <s v="Eastern Mediterranean"/>
    <s v="Jordan"/>
    <n v="80"/>
    <s v="80-89"/>
    <x v="0"/>
    <x v="0"/>
    <n v="26"/>
    <n v="30"/>
    <n v="39"/>
    <s v="No"/>
    <s v="Yes"/>
    <s v="Yes"/>
    <s v="Moderate"/>
    <s v="Heavy"/>
    <n v="21.2"/>
    <s v="Normal"/>
    <s v="Low"/>
    <s v="No"/>
    <s v="No"/>
    <s v="No"/>
    <s v="No"/>
    <n v="2"/>
    <s v="KRAS"/>
    <s v="Yes"/>
    <s v="Yes"/>
    <s v="Yes"/>
    <s v="Yes"/>
    <s v="Yes"/>
    <s v="Yes"/>
    <s v="Yes"/>
    <s v="No"/>
    <s v="No"/>
    <s v="No"/>
    <n v="7"/>
    <x v="0"/>
    <s v="Large Cell"/>
    <x v="2"/>
    <n v="4.3"/>
    <s v="No"/>
    <s v="CT Scan"/>
    <s v="Immunotherapy"/>
    <n v="15"/>
    <x v="0"/>
  </r>
  <r>
    <x v="61"/>
    <x v="6"/>
    <d v="2022-03-18T00:00:00"/>
    <s v="Western Pacific"/>
    <s v="Singapore"/>
    <n v="54"/>
    <s v="50-59"/>
    <x v="0"/>
    <x v="2"/>
    <n v="0"/>
    <n v="0"/>
    <n v="0"/>
    <s v="Yes"/>
    <s v="No"/>
    <s v="No"/>
    <s v="High"/>
    <s v="Moderate"/>
    <n v="23.9"/>
    <s v="Normal"/>
    <s v="Low"/>
    <s v="No"/>
    <s v="No"/>
    <s v="No"/>
    <s v="Yes"/>
    <n v="3"/>
    <s v="RET"/>
    <s v="Yes"/>
    <s v="Yes"/>
    <s v="Yes"/>
    <s v="No"/>
    <s v="No"/>
    <s v="Yes"/>
    <s v="No"/>
    <s v="No"/>
    <s v="No"/>
    <s v="No"/>
    <n v="4"/>
    <x v="0"/>
    <s v="Squamous Cell"/>
    <x v="1"/>
    <n v="2.4"/>
    <s v="No"/>
    <s v="LDCT Screening"/>
    <s v="Surgery"/>
    <n v="63"/>
    <x v="1"/>
  </r>
  <r>
    <x v="62"/>
    <x v="8"/>
    <d v="2023-01-20T00:00:00"/>
    <s v="Africa"/>
    <s v="Ghana"/>
    <n v="60"/>
    <s v="60-69"/>
    <x v="0"/>
    <x v="2"/>
    <n v="0"/>
    <n v="0"/>
    <n v="0"/>
    <s v="No"/>
    <s v="Yes"/>
    <s v="No"/>
    <s v="Low"/>
    <s v="Moderate"/>
    <n v="29.5"/>
    <s v="Overweight"/>
    <s v="Low"/>
    <s v="Yes"/>
    <s v="No"/>
    <s v="No"/>
    <s v="No"/>
    <n v="2"/>
    <s v="MET"/>
    <s v="Yes"/>
    <s v="Yes"/>
    <s v="No"/>
    <s v="No"/>
    <s v="No"/>
    <s v="No"/>
    <s v="No"/>
    <s v="No"/>
    <s v="No"/>
    <s v="No"/>
    <n v="2"/>
    <x v="0"/>
    <s v="Adenocarcinoma"/>
    <x v="2"/>
    <n v="5.9"/>
    <s v="No"/>
    <s v="PET Scan"/>
    <s v="Targeted Therapy"/>
    <n v="20"/>
    <x v="0"/>
  </r>
  <r>
    <x v="63"/>
    <x v="0"/>
    <d v="2020-08-01T00:00:00"/>
    <s v="Europe"/>
    <s v="Germany"/>
    <n v="78"/>
    <s v="70-79"/>
    <x v="1"/>
    <x v="2"/>
    <n v="0"/>
    <n v="0"/>
    <n v="0"/>
    <s v="Yes"/>
    <s v="Yes"/>
    <s v="No"/>
    <s v="Low"/>
    <s v="Heavy"/>
    <n v="29.6"/>
    <s v="Overweight"/>
    <s v="Low"/>
    <s v="No"/>
    <s v="Yes"/>
    <s v="No"/>
    <s v="No"/>
    <n v="3"/>
    <s v="ALK"/>
    <s v="Yes"/>
    <s v="No"/>
    <s v="No"/>
    <s v="No"/>
    <s v="Yes"/>
    <s v="No"/>
    <s v="No"/>
    <s v="No"/>
    <s v="No"/>
    <s v="No"/>
    <n v="2"/>
    <x v="0"/>
    <s v="Adenocarcinoma"/>
    <x v="1"/>
    <n v="1.9"/>
    <s v="No"/>
    <s v="CT Scan"/>
    <s v="Immunotherapy"/>
    <n v="52"/>
    <x v="1"/>
  </r>
  <r>
    <x v="64"/>
    <x v="2"/>
    <d v="2017-06-27T00:00:00"/>
    <s v="Africa"/>
    <s v="Ethiopia"/>
    <n v="39"/>
    <s v="30-39"/>
    <x v="0"/>
    <x v="2"/>
    <n v="0"/>
    <n v="0"/>
    <n v="0"/>
    <s v="Yes"/>
    <s v="No"/>
    <s v="No"/>
    <s v="High"/>
    <s v="Moderate"/>
    <n v="25.1"/>
    <s v="Overweight"/>
    <s v="High"/>
    <s v="No"/>
    <s v="No"/>
    <s v="No"/>
    <s v="No"/>
    <n v="2"/>
    <s v="ROS1"/>
    <s v="Yes"/>
    <s v="No"/>
    <s v="Yes"/>
    <s v="No"/>
    <s v="Yes"/>
    <s v="No"/>
    <s v="No"/>
    <s v="No"/>
    <s v="No"/>
    <s v="No"/>
    <n v="3"/>
    <x v="0"/>
    <s v="Adenocarcinoma"/>
    <x v="1"/>
    <n v="2.6"/>
    <s v="No"/>
    <s v="LDCT Screening"/>
    <s v="Immunotherapy"/>
    <n v="24"/>
    <x v="1"/>
  </r>
  <r>
    <x v="65"/>
    <x v="1"/>
    <d v="2021-04-02T00:00:00"/>
    <s v="Eastern Mediterranean"/>
    <s v="UAE"/>
    <n v="65"/>
    <s v="60-69"/>
    <x v="1"/>
    <x v="2"/>
    <n v="0"/>
    <n v="0"/>
    <n v="0"/>
    <s v="No"/>
    <s v="Yes"/>
    <s v="No"/>
    <s v="Low"/>
    <s v="Moderate"/>
    <n v="30.1"/>
    <s v="Obese"/>
    <s v="Moderate"/>
    <s v="No"/>
    <s v="No"/>
    <s v="No"/>
    <s v="No"/>
    <n v="1"/>
    <s v="TP53"/>
    <s v="No"/>
    <s v="Yes"/>
    <s v="No"/>
    <s v="Yes"/>
    <s v="No"/>
    <s v="No"/>
    <s v="No"/>
    <s v="No"/>
    <s v="Yes"/>
    <s v="No"/>
    <n v="3"/>
    <x v="1"/>
    <s v="Not Applicable"/>
    <x v="3"/>
    <n v="3"/>
    <s v="No"/>
    <s v="Chest X-Ray"/>
    <s v="Chemotherapy"/>
    <n v="15"/>
    <x v="1"/>
  </r>
  <r>
    <x v="66"/>
    <x v="0"/>
    <d v="2020-10-03T00:00:00"/>
    <s v="Europe"/>
    <s v="Germany"/>
    <n v="73"/>
    <s v="70-79"/>
    <x v="1"/>
    <x v="2"/>
    <n v="0"/>
    <n v="0"/>
    <n v="0"/>
    <s v="Yes"/>
    <s v="No"/>
    <s v="No"/>
    <s v="Moderate"/>
    <s v="Heavy"/>
    <n v="27.4"/>
    <s v="Overweight"/>
    <s v="Low"/>
    <s v="No"/>
    <s v="No"/>
    <s v="No"/>
    <s v="No"/>
    <n v="1"/>
    <s v="No Mutation"/>
    <s v="Yes"/>
    <s v="No"/>
    <s v="No"/>
    <s v="No"/>
    <s v="Yes"/>
    <s v="No"/>
    <s v="Yes"/>
    <s v="No"/>
    <s v="No"/>
    <s v="No"/>
    <n v="3"/>
    <x v="0"/>
    <s v="Adenocarcinoma"/>
    <x v="1"/>
    <n v="1.5"/>
    <s v="Yes"/>
    <s v="CT Scan"/>
    <s v="Surgery + Chemotherapy"/>
    <n v="43"/>
    <x v="0"/>
  </r>
  <r>
    <x v="67"/>
    <x v="5"/>
    <d v="2026-06-16T00:00:00"/>
    <s v="Eastern Mediterranean"/>
    <s v="Iran"/>
    <n v="65"/>
    <s v="60-69"/>
    <x v="0"/>
    <x v="2"/>
    <n v="0"/>
    <n v="0"/>
    <n v="0"/>
    <s v="Yes"/>
    <s v="No"/>
    <s v="No"/>
    <s v="High"/>
    <s v="Moderate"/>
    <n v="28.6"/>
    <s v="Overweight"/>
    <s v="High"/>
    <s v="No"/>
    <s v="No"/>
    <s v="No"/>
    <s v="No"/>
    <n v="2"/>
    <s v="ROS1"/>
    <s v="No"/>
    <s v="Yes"/>
    <s v="No"/>
    <s v="Yes"/>
    <s v="No"/>
    <s v="No"/>
    <s v="Yes"/>
    <s v="No"/>
    <s v="No"/>
    <s v="No"/>
    <n v="3"/>
    <x v="0"/>
    <s v="Adenocarcinoma"/>
    <x v="2"/>
    <n v="4.4000000000000004"/>
    <s v="No"/>
    <s v="Bronchoscopy"/>
    <s v="Chemotherapy"/>
    <n v="16"/>
    <x v="0"/>
  </r>
  <r>
    <x v="68"/>
    <x v="11"/>
    <d v="2019-09-25T00:00:00"/>
    <s v="Western Pacific"/>
    <s v="South Korea"/>
    <n v="66"/>
    <s v="60-69"/>
    <x v="0"/>
    <x v="2"/>
    <n v="0"/>
    <n v="0"/>
    <n v="0"/>
    <s v="Yes"/>
    <s v="Yes"/>
    <s v="No"/>
    <s v="High"/>
    <s v="Moderate"/>
    <n v="25.7"/>
    <s v="Overweight"/>
    <s v="Low"/>
    <s v="No"/>
    <s v="No"/>
    <s v="No"/>
    <s v="No"/>
    <n v="3"/>
    <s v="KRAS"/>
    <s v="No"/>
    <s v="No"/>
    <s v="Yes"/>
    <s v="No"/>
    <s v="Yes"/>
    <s v="No"/>
    <s v="No"/>
    <s v="No"/>
    <s v="No"/>
    <s v="No"/>
    <n v="2"/>
    <x v="0"/>
    <s v="Squamous Cell"/>
    <x v="1"/>
    <n v="1.2"/>
    <s v="No"/>
    <s v="CT Scan"/>
    <s v="Surgery"/>
    <n v="66"/>
    <x v="1"/>
  </r>
  <r>
    <x v="69"/>
    <x v="0"/>
    <d v="2020-03-22T00:00:00"/>
    <s v="Africa"/>
    <s v="Morocco"/>
    <n v="59"/>
    <s v="50-59"/>
    <x v="1"/>
    <x v="2"/>
    <n v="0"/>
    <n v="0"/>
    <n v="0"/>
    <s v="Yes"/>
    <s v="Yes"/>
    <s v="No"/>
    <s v="Moderate"/>
    <s v="No Alcohol"/>
    <n v="27.1"/>
    <s v="Overweight"/>
    <s v="Low"/>
    <s v="No"/>
    <s v="No"/>
    <s v="No"/>
    <s v="No"/>
    <n v="2"/>
    <s v="No Mutation"/>
    <s v="No"/>
    <s v="No"/>
    <s v="No"/>
    <s v="No"/>
    <s v="Yes"/>
    <s v="No"/>
    <s v="No"/>
    <s v="No"/>
    <s v="No"/>
    <s v="No"/>
    <n v="1"/>
    <x v="0"/>
    <s v="Adenocarcinoma"/>
    <x v="2"/>
    <n v="7.1"/>
    <s v="No"/>
    <s v="Biopsy"/>
    <s v="Radiotherapy"/>
    <n v="9"/>
    <x v="1"/>
  </r>
  <r>
    <x v="70"/>
    <x v="8"/>
    <d v="2023-09-06T00:00:00"/>
    <s v="Africa"/>
    <s v="Ethiopia"/>
    <n v="63"/>
    <s v="60-69"/>
    <x v="1"/>
    <x v="2"/>
    <n v="0"/>
    <n v="0"/>
    <n v="0"/>
    <s v="Yes"/>
    <s v="Yes"/>
    <s v="No"/>
    <s v="Moderate"/>
    <s v="No Alcohol"/>
    <n v="28.9"/>
    <s v="Overweight"/>
    <s v="High"/>
    <s v="No"/>
    <s v="No"/>
    <s v="No"/>
    <s v="No"/>
    <n v="2"/>
    <s v="No Mutation"/>
    <s v="No"/>
    <s v="No"/>
    <s v="Yes"/>
    <s v="No"/>
    <s v="Yes"/>
    <s v="No"/>
    <s v="Yes"/>
    <s v="No"/>
    <s v="No"/>
    <s v="No"/>
    <n v="3"/>
    <x v="0"/>
    <s v="Adenocarcinoma"/>
    <x v="2"/>
    <n v="3.4"/>
    <s v="Yes"/>
    <s v="CT Scan"/>
    <s v="Surgery + Chemotherapy"/>
    <n v="10"/>
    <x v="1"/>
  </r>
  <r>
    <x v="71"/>
    <x v="6"/>
    <d v="2022-09-28T00:00:00"/>
    <s v="South-East Asia"/>
    <s v="Bhutan"/>
    <n v="55"/>
    <s v="50-59"/>
    <x v="0"/>
    <x v="2"/>
    <n v="0"/>
    <n v="0"/>
    <n v="0"/>
    <s v="Yes"/>
    <s v="No"/>
    <s v="No"/>
    <s v="Low"/>
    <s v="Moderate"/>
    <n v="22.5"/>
    <s v="Normal"/>
    <s v="High"/>
    <s v="No"/>
    <s v="No"/>
    <s v="No"/>
    <s v="No"/>
    <n v="1"/>
    <s v="No Mutation"/>
    <s v="No"/>
    <s v="No"/>
    <s v="Yes"/>
    <s v="Yes"/>
    <s v="No"/>
    <s v="No"/>
    <s v="Yes"/>
    <s v="Yes"/>
    <s v="Yes"/>
    <s v="No"/>
    <n v="5"/>
    <x v="0"/>
    <s v="Adenocarcinoma"/>
    <x v="1"/>
    <n v="0.9"/>
    <s v="No"/>
    <s v="CT Scan"/>
    <s v="Surgery"/>
    <n v="77"/>
    <x v="0"/>
  </r>
  <r>
    <x v="72"/>
    <x v="10"/>
    <d v="2015-07-07T00:00:00"/>
    <s v="Western Pacific"/>
    <s v="Singapore"/>
    <n v="55"/>
    <s v="50-59"/>
    <x v="0"/>
    <x v="2"/>
    <n v="0"/>
    <n v="0"/>
    <n v="0"/>
    <s v="Yes"/>
    <s v="Yes"/>
    <s v="No"/>
    <s v="Moderate"/>
    <s v="Moderate"/>
    <n v="32.5"/>
    <s v="Obese"/>
    <s v="Moderate"/>
    <s v="No"/>
    <s v="No"/>
    <s v="No"/>
    <s v="No"/>
    <n v="2"/>
    <s v="No Mutation"/>
    <s v="No"/>
    <s v="No"/>
    <s v="No"/>
    <s v="Yes"/>
    <s v="Yes"/>
    <s v="Yes"/>
    <s v="Yes"/>
    <s v="Yes"/>
    <s v="No"/>
    <s v="No"/>
    <n v="5"/>
    <x v="0"/>
    <s v="Adenocarcinoma"/>
    <x v="2"/>
    <n v="6.8"/>
    <s v="No"/>
    <s v="Biopsy"/>
    <s v="Chemo + Radiation"/>
    <n v="8"/>
    <x v="0"/>
  </r>
  <r>
    <x v="73"/>
    <x v="11"/>
    <d v="2019-12-23T00:00:00"/>
    <s v="Europe"/>
    <s v="Italy"/>
    <n v="54"/>
    <s v="50-59"/>
    <x v="0"/>
    <x v="0"/>
    <n v="26"/>
    <n v="15"/>
    <n v="19.5"/>
    <s v="No"/>
    <s v="No"/>
    <s v="No"/>
    <s v="Moderate"/>
    <s v="Moderate"/>
    <n v="25.9"/>
    <s v="Overweight"/>
    <s v="Low"/>
    <s v="Yes"/>
    <s v="No"/>
    <s v="No"/>
    <s v="No"/>
    <n v="1"/>
    <s v="TP53"/>
    <s v="Yes"/>
    <s v="Yes"/>
    <s v="Yes"/>
    <s v="Yes"/>
    <s v="Yes"/>
    <s v="No"/>
    <s v="No"/>
    <s v="No"/>
    <s v="No"/>
    <s v="No"/>
    <n v="5"/>
    <x v="1"/>
    <s v="Not Applicable"/>
    <x v="3"/>
    <n v="4.5999999999999996"/>
    <s v="No"/>
    <s v="LDCT Screening"/>
    <s v="Immunotherapy"/>
    <n v="13"/>
    <x v="1"/>
  </r>
  <r>
    <x v="74"/>
    <x v="9"/>
    <d v="2016-12-10T00:00:00"/>
    <s v="Eastern Mediterranean"/>
    <s v="Lebanon"/>
    <n v="63"/>
    <s v="60-69"/>
    <x v="0"/>
    <x v="2"/>
    <n v="0"/>
    <n v="0"/>
    <n v="0"/>
    <s v="No"/>
    <s v="No"/>
    <s v="No"/>
    <s v="High"/>
    <s v="Moderate"/>
    <n v="24.2"/>
    <s v="Normal"/>
    <s v="Low"/>
    <s v="No"/>
    <s v="No"/>
    <s v="No"/>
    <s v="No"/>
    <n v="1"/>
    <s v="No Mutation"/>
    <s v="Yes"/>
    <s v="No"/>
    <s v="No"/>
    <s v="No"/>
    <s v="Yes"/>
    <s v="Yes"/>
    <s v="No"/>
    <s v="No"/>
    <s v="No"/>
    <s v="No"/>
    <n v="3"/>
    <x v="0"/>
    <s v="Adenocarcinoma"/>
    <x v="0"/>
    <n v="6.9"/>
    <s v="Yes"/>
    <s v="Bronchoscopy"/>
    <s v="Chemotherapy"/>
    <n v="5"/>
    <x v="0"/>
  </r>
  <r>
    <x v="75"/>
    <x v="8"/>
    <d v="2023-11-21T00:00:00"/>
    <s v="Americas"/>
    <s v="Colombia"/>
    <n v="70"/>
    <s v="70-79"/>
    <x v="1"/>
    <x v="2"/>
    <n v="0"/>
    <n v="0"/>
    <n v="0"/>
    <s v="Yes"/>
    <s v="No"/>
    <s v="No"/>
    <s v="Low"/>
    <s v="Moderate"/>
    <n v="25.8"/>
    <s v="Overweight"/>
    <s v="High"/>
    <s v="No"/>
    <s v="No"/>
    <s v="No"/>
    <s v="No"/>
    <n v="1"/>
    <s v="ALK"/>
    <s v="No"/>
    <s v="No"/>
    <s v="No"/>
    <s v="No"/>
    <s v="Yes"/>
    <s v="No"/>
    <s v="Yes"/>
    <s v="No"/>
    <s v="No"/>
    <s v="Yes"/>
    <n v="3"/>
    <x v="0"/>
    <s v="Adenocarcinoma"/>
    <x v="0"/>
    <n v="11"/>
    <s v="Yes"/>
    <s v="PET Scan"/>
    <s v="Radiotherapy"/>
    <n v="1"/>
    <x v="0"/>
  </r>
  <r>
    <x v="76"/>
    <x v="6"/>
    <d v="2022-08-17T00:00:00"/>
    <s v="Western Pacific"/>
    <s v="New Zealand"/>
    <n v="70"/>
    <s v="70-79"/>
    <x v="1"/>
    <x v="2"/>
    <n v="0"/>
    <n v="0"/>
    <n v="0"/>
    <s v="No"/>
    <s v="No"/>
    <s v="No"/>
    <s v="Moderate"/>
    <s v="Moderate"/>
    <n v="25.3"/>
    <s v="Overweight"/>
    <s v="Low"/>
    <s v="No"/>
    <s v="No"/>
    <s v="No"/>
    <s v="No"/>
    <n v="0"/>
    <s v="EGFR"/>
    <s v="Yes"/>
    <s v="Yes"/>
    <s v="No"/>
    <s v="No"/>
    <s v="Yes"/>
    <s v="No"/>
    <s v="No"/>
    <s v="No"/>
    <s v="No"/>
    <s v="No"/>
    <n v="3"/>
    <x v="0"/>
    <s v="Adenocarcinoma"/>
    <x v="0"/>
    <n v="6.8"/>
    <s v="Yes"/>
    <s v="Biopsy"/>
    <s v="Chemotherapy"/>
    <n v="5"/>
    <x v="0"/>
  </r>
  <r>
    <x v="77"/>
    <x v="4"/>
    <d v="2024-02-08T00:00:00"/>
    <s v="Africa"/>
    <s v="Egypt"/>
    <n v="56"/>
    <s v="50-59"/>
    <x v="1"/>
    <x v="2"/>
    <n v="0"/>
    <n v="0"/>
    <n v="0"/>
    <s v="Yes"/>
    <s v="No"/>
    <s v="No"/>
    <s v="Moderate"/>
    <s v="No Alcohol"/>
    <n v="26.6"/>
    <s v="Overweight"/>
    <s v="Moderate"/>
    <s v="No"/>
    <s v="No"/>
    <s v="No"/>
    <s v="No"/>
    <n v="1"/>
    <s v="No Mutation"/>
    <s v="No"/>
    <s v="Yes"/>
    <s v="No"/>
    <s v="No"/>
    <s v="No"/>
    <s v="Yes"/>
    <s v="No"/>
    <s v="No"/>
    <s v="No"/>
    <s v="No"/>
    <n v="2"/>
    <x v="0"/>
    <s v="Adenocarcinoma"/>
    <x v="3"/>
    <n v="4.5"/>
    <s v="No"/>
    <s v="Biopsy"/>
    <s v="Surgery + Chemotherapy"/>
    <n v="61"/>
    <x v="1"/>
  </r>
  <r>
    <x v="78"/>
    <x v="8"/>
    <d v="2023-02-11T00:00:00"/>
    <s v="Western Pacific"/>
    <s v="China"/>
    <n v="69"/>
    <s v="60-69"/>
    <x v="1"/>
    <x v="0"/>
    <n v="9"/>
    <n v="38"/>
    <n v="17.100000000000001"/>
    <s v="Yes"/>
    <s v="No"/>
    <s v="No"/>
    <s v="Moderate"/>
    <s v="Heavy"/>
    <n v="29.7"/>
    <s v="Overweight"/>
    <s v="High"/>
    <s v="No"/>
    <s v="No"/>
    <s v="No"/>
    <s v="No"/>
    <n v="1"/>
    <s v="No Mutation"/>
    <s v="Yes"/>
    <s v="No"/>
    <s v="Yes"/>
    <s v="No"/>
    <s v="Yes"/>
    <s v="Yes"/>
    <s v="Yes"/>
    <s v="No"/>
    <s v="No"/>
    <s v="No"/>
    <n v="5"/>
    <x v="0"/>
    <s v="Squamous Cell"/>
    <x v="0"/>
    <n v="5.9"/>
    <s v="Yes"/>
    <s v="PET Scan"/>
    <s v="Immunotherapy"/>
    <n v="10"/>
    <x v="0"/>
  </r>
  <r>
    <x v="79"/>
    <x v="0"/>
    <d v="2020-10-18T00:00:00"/>
    <s v="Africa"/>
    <s v="Egypt"/>
    <n v="57"/>
    <s v="50-59"/>
    <x v="0"/>
    <x v="2"/>
    <n v="0"/>
    <n v="0"/>
    <n v="0"/>
    <s v="No"/>
    <s v="No"/>
    <s v="No"/>
    <s v="High"/>
    <s v="No Alcohol"/>
    <n v="28.3"/>
    <s v="Overweight"/>
    <s v="Moderate"/>
    <s v="No"/>
    <s v="No"/>
    <s v="No"/>
    <s v="No"/>
    <n v="1"/>
    <s v="TP53"/>
    <s v="No"/>
    <s v="Yes"/>
    <s v="No"/>
    <s v="No"/>
    <s v="Yes"/>
    <s v="No"/>
    <s v="No"/>
    <s v="No"/>
    <s v="No"/>
    <s v="No"/>
    <n v="2"/>
    <x v="0"/>
    <s v="Adenocarcinoma"/>
    <x v="0"/>
    <n v="7.3"/>
    <s v="Yes"/>
    <s v="Chest X-Ray"/>
    <s v="Chemotherapy"/>
    <n v="6"/>
    <x v="0"/>
  </r>
  <r>
    <x v="80"/>
    <x v="11"/>
    <d v="2019-10-08T00:00:00"/>
    <s v="South-East Asia"/>
    <s v="India"/>
    <n v="47"/>
    <s v="40-49"/>
    <x v="1"/>
    <x v="2"/>
    <n v="0"/>
    <n v="0"/>
    <n v="0"/>
    <s v="Yes"/>
    <s v="Yes"/>
    <s v="No"/>
    <s v="Moderate"/>
    <s v="Moderate"/>
    <n v="31"/>
    <s v="Obese"/>
    <s v="Moderate"/>
    <s v="No"/>
    <s v="No"/>
    <s v="No"/>
    <s v="No"/>
    <n v="2"/>
    <s v="No Mutation"/>
    <s v="No"/>
    <s v="No"/>
    <s v="Yes"/>
    <s v="No"/>
    <s v="No"/>
    <s v="Yes"/>
    <s v="No"/>
    <s v="Yes"/>
    <s v="No"/>
    <s v="No"/>
    <n v="3"/>
    <x v="0"/>
    <s v="Adenocarcinoma"/>
    <x v="1"/>
    <n v="1.5"/>
    <s v="No"/>
    <s v="PET Scan"/>
    <s v="Surgery"/>
    <n v="87"/>
    <x v="0"/>
  </r>
  <r>
    <x v="81"/>
    <x v="0"/>
    <d v="2020-02-23T00:00:00"/>
    <s v="Europe"/>
    <s v="UK"/>
    <n v="62"/>
    <s v="60-69"/>
    <x v="1"/>
    <x v="0"/>
    <n v="10"/>
    <n v="35"/>
    <n v="17.5"/>
    <s v="No"/>
    <s v="No"/>
    <s v="Yes"/>
    <s v="Low"/>
    <s v="Heavy"/>
    <n v="21.4"/>
    <s v="Normal"/>
    <s v="Low"/>
    <s v="Yes"/>
    <s v="No"/>
    <s v="No"/>
    <s v="No"/>
    <n v="2"/>
    <s v="KRAS"/>
    <s v="Yes"/>
    <s v="No"/>
    <s v="Yes"/>
    <s v="No"/>
    <s v="No"/>
    <s v="No"/>
    <s v="Yes"/>
    <s v="Yes"/>
    <s v="No"/>
    <s v="No"/>
    <n v="4"/>
    <x v="1"/>
    <s v="Not Applicable"/>
    <x v="1"/>
    <n v="2.2999999999999998"/>
    <s v="No"/>
    <s v="LDCT Screening"/>
    <s v="Immunotherapy"/>
    <n v="69"/>
    <x v="1"/>
  </r>
  <r>
    <x v="82"/>
    <x v="4"/>
    <d v="2024-04-03T00:00:00"/>
    <s v="Eastern Mediterranean"/>
    <s v="Pakistan"/>
    <n v="63"/>
    <s v="60-69"/>
    <x v="1"/>
    <x v="1"/>
    <n v="12"/>
    <n v="19"/>
    <n v="11.4"/>
    <s v="Yes"/>
    <s v="No"/>
    <s v="Yes"/>
    <s v="High"/>
    <s v="Heavy"/>
    <n v="26.3"/>
    <s v="Overweight"/>
    <s v="Low"/>
    <s v="Yes"/>
    <s v="No"/>
    <s v="No"/>
    <s v="No"/>
    <n v="4"/>
    <s v="No Mutation"/>
    <s v="Yes"/>
    <s v="Yes"/>
    <s v="No"/>
    <s v="No"/>
    <s v="Yes"/>
    <s v="No"/>
    <s v="No"/>
    <s v="No"/>
    <s v="No"/>
    <s v="No"/>
    <n v="3"/>
    <x v="0"/>
    <s v="Adenocarcinoma"/>
    <x v="0"/>
    <n v="5.6"/>
    <s v="Yes"/>
    <s v="Bronchoscopy"/>
    <s v="Chemotherapy"/>
    <n v="4"/>
    <x v="0"/>
  </r>
  <r>
    <x v="83"/>
    <x v="11"/>
    <d v="2019-06-03T00:00:00"/>
    <s v="Americas"/>
    <s v="Cuba"/>
    <n v="69"/>
    <s v="60-69"/>
    <x v="1"/>
    <x v="2"/>
    <n v="0"/>
    <n v="0"/>
    <n v="0"/>
    <s v="Yes"/>
    <s v="No"/>
    <s v="No"/>
    <s v="High"/>
    <s v="Heavy"/>
    <n v="32.4"/>
    <s v="Obese"/>
    <s v="High"/>
    <s v="No"/>
    <s v="No"/>
    <s v="No"/>
    <s v="No"/>
    <n v="2"/>
    <s v="No Mutation"/>
    <s v="No"/>
    <s v="Yes"/>
    <s v="No"/>
    <s v="No"/>
    <s v="Yes"/>
    <s v="No"/>
    <s v="No"/>
    <s v="No"/>
    <s v="No"/>
    <s v="No"/>
    <n v="2"/>
    <x v="0"/>
    <s v="Adenocarcinoma"/>
    <x v="2"/>
    <n v="3"/>
    <s v="No"/>
    <s v="CT Scan"/>
    <s v="Immunotherapy"/>
    <n v="5"/>
    <x v="0"/>
  </r>
  <r>
    <x v="84"/>
    <x v="9"/>
    <d v="2016-04-09T00:00:00"/>
    <s v="Western Pacific"/>
    <s v="New Zealand"/>
    <n v="59"/>
    <s v="50-59"/>
    <x v="1"/>
    <x v="0"/>
    <n v="24"/>
    <n v="21"/>
    <n v="25.2"/>
    <s v="No"/>
    <s v="No"/>
    <s v="Yes"/>
    <s v="High"/>
    <s v="Moderate"/>
    <n v="26.5"/>
    <s v="Overweight"/>
    <s v="Moderate"/>
    <s v="Yes"/>
    <s v="No"/>
    <s v="No"/>
    <s v="No"/>
    <n v="3"/>
    <s v="KRAS"/>
    <s v="Yes"/>
    <s v="No"/>
    <s v="No"/>
    <s v="No"/>
    <s v="Yes"/>
    <s v="Yes"/>
    <s v="Yes"/>
    <s v="Yes"/>
    <s v="No"/>
    <s v="No"/>
    <n v="5"/>
    <x v="0"/>
    <s v="Adenocarcinoma"/>
    <x v="0"/>
    <n v="4.3"/>
    <s v="Yes"/>
    <s v="Bronchoscopy"/>
    <s v="Immunotherapy"/>
    <n v="2"/>
    <x v="0"/>
  </r>
  <r>
    <x v="85"/>
    <x v="5"/>
    <d v="2026-02-18T00:00:00"/>
    <s v="Western Pacific"/>
    <s v="South Korea"/>
    <n v="73"/>
    <s v="70-79"/>
    <x v="1"/>
    <x v="2"/>
    <n v="0"/>
    <n v="0"/>
    <n v="0"/>
    <s v="Yes"/>
    <s v="No"/>
    <s v="No"/>
    <s v="High"/>
    <s v="Heavy"/>
    <n v="17.899999999999999"/>
    <s v="Underweight"/>
    <s v="Moderate"/>
    <s v="No"/>
    <s v="No"/>
    <s v="No"/>
    <s v="No"/>
    <n v="2"/>
    <s v="EGFR"/>
    <s v="No"/>
    <s v="Yes"/>
    <s v="Yes"/>
    <s v="No"/>
    <s v="Yes"/>
    <s v="No"/>
    <s v="No"/>
    <s v="No"/>
    <s v="No"/>
    <s v="Yes"/>
    <n v="4"/>
    <x v="0"/>
    <s v="Adenocarcinoma"/>
    <x v="0"/>
    <n v="6.4"/>
    <s v="Yes"/>
    <s v="CT Scan"/>
    <s v="Immunotherapy"/>
    <n v="6"/>
    <x v="0"/>
  </r>
  <r>
    <x v="86"/>
    <x v="8"/>
    <d v="2023-12-19T00:00:00"/>
    <s v="South-East Asia"/>
    <s v="Bhutan"/>
    <n v="49"/>
    <s v="40-49"/>
    <x v="1"/>
    <x v="0"/>
    <n v="19"/>
    <n v="22"/>
    <n v="20.9"/>
    <s v="No"/>
    <s v="No"/>
    <s v="No"/>
    <s v="High"/>
    <s v="Moderate"/>
    <n v="28.3"/>
    <s v="Overweight"/>
    <s v="Moderate"/>
    <s v="Yes"/>
    <s v="No"/>
    <s v="No"/>
    <s v="No"/>
    <n v="2"/>
    <s v="No Mutation"/>
    <s v="Yes"/>
    <s v="Yes"/>
    <s v="No"/>
    <s v="Yes"/>
    <s v="Yes"/>
    <s v="Yes"/>
    <s v="No"/>
    <s v="Yes"/>
    <s v="No"/>
    <s v="No"/>
    <n v="6"/>
    <x v="0"/>
    <s v="Squamous Cell"/>
    <x v="2"/>
    <n v="4.4000000000000004"/>
    <s v="No"/>
    <s v="CT Scan"/>
    <s v="Targeted Therapy"/>
    <n v="17"/>
    <x v="0"/>
  </r>
  <r>
    <x v="87"/>
    <x v="4"/>
    <d v="2024-08-08T00:00:00"/>
    <s v="South-East Asia"/>
    <s v="Maldives"/>
    <n v="65"/>
    <s v="60-69"/>
    <x v="1"/>
    <x v="2"/>
    <n v="0"/>
    <n v="0"/>
    <n v="0"/>
    <s v="No"/>
    <s v="No"/>
    <s v="No"/>
    <s v="Moderate"/>
    <s v="Moderate"/>
    <n v="33.5"/>
    <s v="Obese"/>
    <s v="Moderate"/>
    <s v="No"/>
    <s v="No"/>
    <s v="No"/>
    <s v="No"/>
    <n v="0"/>
    <s v="EGFR"/>
    <s v="No"/>
    <s v="No"/>
    <s v="No"/>
    <s v="No"/>
    <s v="Yes"/>
    <s v="No"/>
    <s v="No"/>
    <s v="No"/>
    <s v="No"/>
    <s v="Yes"/>
    <n v="2"/>
    <x v="0"/>
    <s v="Adenocarcinoma"/>
    <x v="3"/>
    <n v="3.2"/>
    <s v="No"/>
    <s v="Bronchoscopy"/>
    <s v="Surgery"/>
    <n v="20"/>
    <x v="1"/>
  </r>
  <r>
    <x v="88"/>
    <x v="9"/>
    <d v="2016-07-07T00:00:00"/>
    <s v="South-East Asia"/>
    <s v="Bangladesh"/>
    <n v="71"/>
    <s v="70-79"/>
    <x v="1"/>
    <x v="2"/>
    <n v="0"/>
    <n v="0"/>
    <n v="0"/>
    <s v="Yes"/>
    <s v="Yes"/>
    <s v="No"/>
    <s v="High"/>
    <s v="No Alcohol"/>
    <n v="31.6"/>
    <s v="Obese"/>
    <s v="High"/>
    <s v="No"/>
    <s v="No"/>
    <s v="Yes"/>
    <s v="No"/>
    <n v="4"/>
    <s v="MET"/>
    <s v="No"/>
    <s v="No"/>
    <s v="No"/>
    <s v="No"/>
    <s v="Yes"/>
    <s v="No"/>
    <s v="No"/>
    <s v="No"/>
    <s v="No"/>
    <s v="No"/>
    <n v="1"/>
    <x v="0"/>
    <s v="Squamous Cell"/>
    <x v="0"/>
    <n v="7.6"/>
    <s v="Yes"/>
    <s v="Bronchoscopy"/>
    <s v="Targeted Therapy"/>
    <n v="11"/>
    <x v="0"/>
  </r>
  <r>
    <x v="89"/>
    <x v="8"/>
    <d v="2023-02-22T00:00:00"/>
    <s v="Americas"/>
    <s v="Chile"/>
    <n v="53"/>
    <s v="50-59"/>
    <x v="1"/>
    <x v="0"/>
    <n v="34"/>
    <n v="15"/>
    <n v="25.5"/>
    <s v="Yes"/>
    <s v="No"/>
    <s v="No"/>
    <s v="Moderate"/>
    <s v="No Alcohol"/>
    <n v="23.4"/>
    <s v="Normal"/>
    <s v="Low"/>
    <s v="No"/>
    <s v="No"/>
    <s v="No"/>
    <s v="No"/>
    <n v="1"/>
    <s v="No Mutation"/>
    <s v="Yes"/>
    <s v="Yes"/>
    <s v="Yes"/>
    <s v="No"/>
    <s v="Yes"/>
    <s v="Yes"/>
    <s v="Yes"/>
    <s v="Yes"/>
    <s v="No"/>
    <s v="No"/>
    <n v="7"/>
    <x v="0"/>
    <s v="Adenocarcinoma"/>
    <x v="0"/>
    <n v="8.1999999999999993"/>
    <s v="Yes"/>
    <s v="Bronchoscopy"/>
    <s v="Chemo + Radiation"/>
    <n v="4"/>
    <x v="0"/>
  </r>
  <r>
    <x v="90"/>
    <x v="4"/>
    <d v="2024-06-14T00:00:00"/>
    <s v="South-East Asia"/>
    <s v="Nepal"/>
    <n v="66"/>
    <s v="60-69"/>
    <x v="1"/>
    <x v="0"/>
    <n v="9"/>
    <n v="19"/>
    <n v="8.6"/>
    <s v="No"/>
    <s v="No"/>
    <s v="No"/>
    <s v="High"/>
    <s v="Heavy"/>
    <n v="31.2"/>
    <s v="Obese"/>
    <s v="High"/>
    <s v="No"/>
    <s v="No"/>
    <s v="No"/>
    <s v="Yes"/>
    <n v="2"/>
    <s v="EGFR"/>
    <s v="No"/>
    <s v="Yes"/>
    <s v="No"/>
    <s v="No"/>
    <s v="No"/>
    <s v="No"/>
    <s v="Yes"/>
    <s v="Yes"/>
    <s v="No"/>
    <s v="No"/>
    <n v="3"/>
    <x v="0"/>
    <s v="Adenocarcinoma"/>
    <x v="0"/>
    <n v="8.4"/>
    <s v="Yes"/>
    <s v="Biopsy"/>
    <s v="Immunotherapy"/>
    <n v="1"/>
    <x v="1"/>
  </r>
  <r>
    <x v="91"/>
    <x v="4"/>
    <d v="2024-08-28T00:00:00"/>
    <s v="Eastern Mediterranean"/>
    <s v="Pakistan"/>
    <n v="68"/>
    <s v="60-69"/>
    <x v="0"/>
    <x v="2"/>
    <n v="0"/>
    <n v="0"/>
    <n v="0"/>
    <s v="No"/>
    <s v="No"/>
    <s v="No"/>
    <s v="High"/>
    <s v="Moderate"/>
    <n v="34.6"/>
    <s v="Obese"/>
    <s v="Moderate"/>
    <s v="No"/>
    <s v="No"/>
    <s v="No"/>
    <s v="No"/>
    <n v="1"/>
    <s v="No Mutation"/>
    <s v="No"/>
    <s v="No"/>
    <s v="No"/>
    <s v="No"/>
    <s v="No"/>
    <s v="No"/>
    <s v="No"/>
    <s v="No"/>
    <s v="No"/>
    <s v="No"/>
    <n v="0"/>
    <x v="0"/>
    <s v="Adenocarcinoma"/>
    <x v="2"/>
    <n v="5.5"/>
    <s v="No"/>
    <s v="Biopsy"/>
    <s v="Chemo + Radiation"/>
    <n v="33"/>
    <x v="0"/>
  </r>
  <r>
    <x v="92"/>
    <x v="11"/>
    <d v="2019-11-21T00:00:00"/>
    <s v="Americas"/>
    <s v="Canada"/>
    <n v="45"/>
    <s v="40-49"/>
    <x v="0"/>
    <x v="2"/>
    <n v="0"/>
    <n v="0"/>
    <n v="0"/>
    <s v="Yes"/>
    <s v="No"/>
    <s v="No"/>
    <s v="Low"/>
    <s v="No Alcohol"/>
    <n v="28"/>
    <s v="Overweight"/>
    <s v="High"/>
    <s v="No"/>
    <s v="No"/>
    <s v="No"/>
    <s v="No"/>
    <n v="1"/>
    <s v="No Mutation"/>
    <s v="No"/>
    <s v="No"/>
    <s v="No"/>
    <s v="No"/>
    <s v="Yes"/>
    <s v="No"/>
    <s v="No"/>
    <s v="No"/>
    <s v="No"/>
    <s v="No"/>
    <n v="1"/>
    <x v="0"/>
    <s v="Adenocarcinoma"/>
    <x v="3"/>
    <n v="4.7"/>
    <s v="No"/>
    <s v="CT Scan"/>
    <s v="Chemotherapy"/>
    <n v="20"/>
    <x v="0"/>
  </r>
  <r>
    <x v="93"/>
    <x v="3"/>
    <d v="2018-01-13T00:00:00"/>
    <s v="Western Pacific"/>
    <s v="Vietnam"/>
    <n v="65"/>
    <s v="60-69"/>
    <x v="1"/>
    <x v="1"/>
    <n v="15"/>
    <n v="13"/>
    <n v="9.8000000000000007"/>
    <s v="No"/>
    <s v="No"/>
    <s v="No"/>
    <s v="High"/>
    <s v="No Alcohol"/>
    <n v="25.7"/>
    <s v="Overweight"/>
    <s v="Low"/>
    <s v="Yes"/>
    <s v="No"/>
    <s v="No"/>
    <s v="No"/>
    <n v="2"/>
    <s v="KRAS"/>
    <s v="Yes"/>
    <s v="Yes"/>
    <s v="Yes"/>
    <s v="No"/>
    <s v="No"/>
    <s v="No"/>
    <s v="No"/>
    <s v="Yes"/>
    <s v="No"/>
    <s v="No"/>
    <n v="4"/>
    <x v="0"/>
    <s v="Adenocarcinoma"/>
    <x v="1"/>
    <n v="2.1"/>
    <s v="No"/>
    <s v="LDCT Screening"/>
    <s v="Surgery"/>
    <n v="51"/>
    <x v="1"/>
  </r>
  <r>
    <x v="94"/>
    <x v="2"/>
    <d v="2017-02-08T00:00:00"/>
    <s v="South-East Asia"/>
    <s v="Thailand"/>
    <n v="38"/>
    <s v="30-39"/>
    <x v="0"/>
    <x v="2"/>
    <n v="0"/>
    <n v="0"/>
    <n v="0"/>
    <s v="No"/>
    <s v="Yes"/>
    <s v="No"/>
    <s v="High"/>
    <s v="No Alcohol"/>
    <n v="25.9"/>
    <s v="Overweight"/>
    <s v="Moderate"/>
    <s v="No"/>
    <s v="No"/>
    <s v="No"/>
    <s v="No"/>
    <n v="2"/>
    <s v="ALK"/>
    <s v="No"/>
    <s v="Yes"/>
    <s v="No"/>
    <s v="No"/>
    <s v="No"/>
    <s v="No"/>
    <s v="No"/>
    <s v="No"/>
    <s v="No"/>
    <s v="No"/>
    <n v="1"/>
    <x v="0"/>
    <s v="Squamous Cell"/>
    <x v="0"/>
    <n v="4.2"/>
    <s v="Yes"/>
    <s v="Chest X-Ray"/>
    <s v="Immunotherapy"/>
    <n v="7"/>
    <x v="0"/>
  </r>
  <r>
    <x v="95"/>
    <x v="6"/>
    <d v="2022-04-18T00:00:00"/>
    <s v="Europe"/>
    <s v="Poland"/>
    <n v="67"/>
    <s v="60-69"/>
    <x v="0"/>
    <x v="2"/>
    <n v="0"/>
    <n v="0"/>
    <n v="0"/>
    <s v="Yes"/>
    <s v="No"/>
    <s v="No"/>
    <s v="Low"/>
    <s v="No Alcohol"/>
    <n v="25"/>
    <s v="Overweight"/>
    <s v="High"/>
    <s v="No"/>
    <s v="No"/>
    <s v="No"/>
    <s v="No"/>
    <n v="1"/>
    <s v="No Mutation"/>
    <s v="Yes"/>
    <s v="No"/>
    <s v="No"/>
    <s v="No"/>
    <s v="Yes"/>
    <s v="No"/>
    <s v="Yes"/>
    <s v="Yes"/>
    <s v="No"/>
    <s v="No"/>
    <n v="4"/>
    <x v="0"/>
    <s v="Adenocarcinoma"/>
    <x v="0"/>
    <n v="5"/>
    <s v="Yes"/>
    <s v="MRI"/>
    <s v="Targeted Therapy"/>
    <n v="6"/>
    <x v="0"/>
  </r>
  <r>
    <x v="96"/>
    <x v="0"/>
    <d v="2020-03-14T00:00:00"/>
    <s v="Americas"/>
    <s v="Brazil"/>
    <n v="67"/>
    <s v="60-69"/>
    <x v="1"/>
    <x v="0"/>
    <n v="29"/>
    <n v="21"/>
    <n v="30.4"/>
    <s v="Yes"/>
    <s v="No"/>
    <s v="No"/>
    <s v="Low"/>
    <s v="No Alcohol"/>
    <n v="29.2"/>
    <s v="Overweight"/>
    <s v="High"/>
    <s v="No"/>
    <s v="No"/>
    <s v="No"/>
    <s v="No"/>
    <n v="1"/>
    <s v="TP53"/>
    <s v="Yes"/>
    <s v="Yes"/>
    <s v="Yes"/>
    <s v="No"/>
    <s v="Yes"/>
    <s v="Yes"/>
    <s v="Yes"/>
    <s v="Yes"/>
    <s v="No"/>
    <s v="No"/>
    <n v="7"/>
    <x v="0"/>
    <s v="Squamous Cell"/>
    <x v="3"/>
    <n v="5.7"/>
    <s v="No"/>
    <s v="PET Scan"/>
    <s v="Surgery"/>
    <n v="28"/>
    <x v="0"/>
  </r>
  <r>
    <x v="97"/>
    <x v="10"/>
    <d v="2015-05-15T00:00:00"/>
    <s v="Americas"/>
    <s v="Mexico"/>
    <n v="87"/>
    <s v="80-89"/>
    <x v="1"/>
    <x v="2"/>
    <n v="0"/>
    <n v="0"/>
    <n v="0"/>
    <s v="Yes"/>
    <s v="No"/>
    <s v="Yes"/>
    <s v="Low"/>
    <s v="Moderate"/>
    <n v="27.4"/>
    <s v="Overweight"/>
    <s v="Moderate"/>
    <s v="No"/>
    <s v="No"/>
    <s v="Yes"/>
    <s v="No"/>
    <n v="3"/>
    <s v="EGFR"/>
    <s v="Yes"/>
    <s v="No"/>
    <s v="Yes"/>
    <s v="No"/>
    <s v="Yes"/>
    <s v="Yes"/>
    <s v="No"/>
    <s v="No"/>
    <s v="No"/>
    <s v="No"/>
    <n v="4"/>
    <x v="0"/>
    <s v="Squamous Cell"/>
    <x v="1"/>
    <n v="2.5"/>
    <s v="Yes"/>
    <s v="Chest X-Ray"/>
    <s v="Radiotherapy"/>
    <n v="56"/>
    <x v="1"/>
  </r>
  <r>
    <x v="98"/>
    <x v="7"/>
    <d v="2025-02-15T00:00:00"/>
    <s v="Europe"/>
    <s v="Netherlands"/>
    <n v="50"/>
    <s v="50-59"/>
    <x v="0"/>
    <x v="0"/>
    <n v="12"/>
    <n v="23"/>
    <n v="13.8"/>
    <s v="No"/>
    <s v="No"/>
    <s v="No"/>
    <s v="Moderate"/>
    <s v="No Alcohol"/>
    <n v="27.5"/>
    <s v="Overweight"/>
    <s v="High"/>
    <s v="No"/>
    <s v="No"/>
    <s v="No"/>
    <s v="No"/>
    <n v="0"/>
    <s v="KRAS"/>
    <s v="No"/>
    <s v="Yes"/>
    <s v="No"/>
    <s v="No"/>
    <s v="Yes"/>
    <s v="No"/>
    <s v="Yes"/>
    <s v="No"/>
    <s v="Yes"/>
    <s v="No"/>
    <n v="4"/>
    <x v="0"/>
    <s v="Adenocarcinoma"/>
    <x v="0"/>
    <n v="6.6"/>
    <s v="Yes"/>
    <s v="LDCT Screening"/>
    <s v="Chemotherapy"/>
    <n v="11"/>
    <x v="0"/>
  </r>
  <r>
    <x v="99"/>
    <x v="9"/>
    <d v="2016-02-02T00:00:00"/>
    <s v="Americas"/>
    <s v="Cuba"/>
    <n v="63"/>
    <s v="60-69"/>
    <x v="1"/>
    <x v="0"/>
    <n v="5"/>
    <n v="44"/>
    <n v="11"/>
    <s v="No"/>
    <s v="No"/>
    <s v="No"/>
    <s v="High"/>
    <s v="Heavy"/>
    <n v="25"/>
    <s v="Overweight"/>
    <s v="High"/>
    <s v="Yes"/>
    <s v="Yes"/>
    <s v="No"/>
    <s v="No"/>
    <n v="3"/>
    <s v="TP53"/>
    <s v="Yes"/>
    <s v="No"/>
    <s v="No"/>
    <s v="No"/>
    <s v="Yes"/>
    <s v="No"/>
    <s v="Yes"/>
    <s v="Yes"/>
    <s v="No"/>
    <s v="No"/>
    <n v="4"/>
    <x v="0"/>
    <s v="Squamous Cell"/>
    <x v="1"/>
    <n v="0.5"/>
    <s v="No"/>
    <s v="Chest X-Ray"/>
    <s v="Surgery"/>
    <n v="58"/>
    <x v="1"/>
  </r>
  <r>
    <x v="100"/>
    <x v="1"/>
    <d v="2021-01-03T00:00:00"/>
    <s v="Americas"/>
    <s v="Mexico"/>
    <n v="72"/>
    <s v="70-79"/>
    <x v="1"/>
    <x v="1"/>
    <n v="15"/>
    <n v="23"/>
    <n v="17.2"/>
    <s v="No"/>
    <s v="No"/>
    <s v="No"/>
    <s v="Moderate"/>
    <s v="Heavy"/>
    <n v="31.5"/>
    <s v="Obese"/>
    <s v="Low"/>
    <s v="Yes"/>
    <s v="Yes"/>
    <s v="No"/>
    <s v="No"/>
    <n v="2"/>
    <s v="ALK"/>
    <s v="No"/>
    <s v="Yes"/>
    <s v="Yes"/>
    <s v="No"/>
    <s v="Yes"/>
    <s v="Yes"/>
    <s v="No"/>
    <s v="No"/>
    <s v="Yes"/>
    <s v="No"/>
    <n v="5"/>
    <x v="0"/>
    <s v="Adenocarcinoma"/>
    <x v="1"/>
    <n v="2.4"/>
    <s v="No"/>
    <s v="CT Scan"/>
    <s v="Surgery"/>
    <n v="58"/>
    <x v="1"/>
  </r>
  <r>
    <x v="101"/>
    <x v="9"/>
    <d v="2016-03-14T00:00:00"/>
    <s v="Western Pacific"/>
    <s v="New Zealand"/>
    <n v="68"/>
    <s v="60-69"/>
    <x v="1"/>
    <x v="0"/>
    <n v="11"/>
    <n v="15"/>
    <n v="8.1999999999999993"/>
    <s v="No"/>
    <s v="No"/>
    <s v="No"/>
    <s v="Moderate"/>
    <s v="No Alcohol"/>
    <n v="30.6"/>
    <s v="Obese"/>
    <s v="High"/>
    <s v="Yes"/>
    <s v="No"/>
    <s v="No"/>
    <s v="No"/>
    <n v="1"/>
    <s v="TP53"/>
    <s v="No"/>
    <s v="Yes"/>
    <s v="Yes"/>
    <s v="No"/>
    <s v="No"/>
    <s v="Yes"/>
    <s v="Yes"/>
    <s v="No"/>
    <s v="No"/>
    <s v="Yes"/>
    <n v="5"/>
    <x v="1"/>
    <s v="Not Applicable"/>
    <x v="0"/>
    <n v="5.7"/>
    <s v="Yes"/>
    <s v="Biopsy"/>
    <s v="Chemotherapy"/>
    <n v="1"/>
    <x v="0"/>
  </r>
  <r>
    <x v="102"/>
    <x v="8"/>
    <d v="2023-08-07T00:00:00"/>
    <s v="Western Pacific"/>
    <s v="Malaysia"/>
    <n v="59"/>
    <s v="50-59"/>
    <x v="1"/>
    <x v="1"/>
    <n v="16"/>
    <n v="16"/>
    <n v="12.8"/>
    <s v="No"/>
    <s v="No"/>
    <s v="Yes"/>
    <s v="Moderate"/>
    <s v="Moderate"/>
    <n v="22.9"/>
    <s v="Normal"/>
    <s v="Moderate"/>
    <s v="No"/>
    <s v="No"/>
    <s v="No"/>
    <s v="No"/>
    <n v="1"/>
    <s v="KRAS"/>
    <s v="Yes"/>
    <s v="Yes"/>
    <s v="No"/>
    <s v="No"/>
    <s v="No"/>
    <s v="Yes"/>
    <s v="No"/>
    <s v="Yes"/>
    <s v="No"/>
    <s v="No"/>
    <n v="4"/>
    <x v="0"/>
    <s v="Adenocarcinoma"/>
    <x v="1"/>
    <n v="0.7"/>
    <s v="No"/>
    <s v="Bronchoscopy"/>
    <s v="Radiotherapy"/>
    <n v="60"/>
    <x v="0"/>
  </r>
  <r>
    <x v="103"/>
    <x v="3"/>
    <d v="2018-01-06T00:00:00"/>
    <s v="Western Pacific"/>
    <s v="Malaysia"/>
    <n v="60"/>
    <s v="60-69"/>
    <x v="0"/>
    <x v="2"/>
    <n v="0"/>
    <n v="0"/>
    <n v="0"/>
    <s v="Yes"/>
    <s v="No"/>
    <s v="No"/>
    <s v="High"/>
    <s v="Moderate"/>
    <n v="29.3"/>
    <s v="Overweight"/>
    <s v="Moderate"/>
    <s v="No"/>
    <s v="No"/>
    <s v="No"/>
    <s v="No"/>
    <n v="2"/>
    <s v="No Mutation"/>
    <s v="No"/>
    <s v="No"/>
    <s v="No"/>
    <s v="No"/>
    <s v="No"/>
    <s v="No"/>
    <s v="No"/>
    <s v="No"/>
    <s v="No"/>
    <s v="No"/>
    <n v="0"/>
    <x v="0"/>
    <s v="Adenocarcinoma"/>
    <x v="1"/>
    <n v="1.4"/>
    <s v="No"/>
    <s v="PET Scan"/>
    <s v="Immunotherapy"/>
    <n v="87"/>
    <x v="1"/>
  </r>
  <r>
    <x v="104"/>
    <x v="7"/>
    <d v="2025-01-13T00:00:00"/>
    <s v="Western Pacific"/>
    <s v="Philippines"/>
    <n v="55"/>
    <s v="50-59"/>
    <x v="1"/>
    <x v="2"/>
    <n v="0"/>
    <n v="0"/>
    <n v="0"/>
    <s v="Yes"/>
    <s v="No"/>
    <s v="No"/>
    <s v="High"/>
    <s v="No Alcohol"/>
    <n v="29.9"/>
    <s v="Overweight"/>
    <s v="High"/>
    <s v="No"/>
    <s v="No"/>
    <s v="No"/>
    <s v="No"/>
    <n v="2"/>
    <s v="TP53"/>
    <s v="No"/>
    <s v="Yes"/>
    <s v="Yes"/>
    <s v="No"/>
    <s v="No"/>
    <s v="No"/>
    <s v="Yes"/>
    <s v="No"/>
    <s v="Yes"/>
    <s v="Yes"/>
    <n v="5"/>
    <x v="0"/>
    <s v="Adenocarcinoma"/>
    <x v="1"/>
    <n v="1.6"/>
    <s v="No"/>
    <s v="LDCT Screening"/>
    <s v="Surgery"/>
    <n v="53"/>
    <x v="0"/>
  </r>
  <r>
    <x v="105"/>
    <x v="1"/>
    <d v="2021-08-10T00:00:00"/>
    <s v="Africa"/>
    <s v="Tanzania"/>
    <n v="43"/>
    <s v="40-49"/>
    <x v="1"/>
    <x v="0"/>
    <n v="38"/>
    <n v="17"/>
    <n v="32.299999999999997"/>
    <s v="No"/>
    <s v="No"/>
    <s v="Yes"/>
    <s v="Moderate"/>
    <s v="No Alcohol"/>
    <n v="26.6"/>
    <s v="Overweight"/>
    <s v="High"/>
    <s v="No"/>
    <s v="No"/>
    <s v="No"/>
    <s v="No"/>
    <n v="1"/>
    <s v="No Mutation"/>
    <s v="Yes"/>
    <s v="Yes"/>
    <s v="Yes"/>
    <s v="No"/>
    <s v="No"/>
    <s v="No"/>
    <s v="Yes"/>
    <s v="Yes"/>
    <s v="No"/>
    <s v="No"/>
    <n v="5"/>
    <x v="0"/>
    <s v="Adenocarcinoma"/>
    <x v="2"/>
    <n v="4.3"/>
    <s v="No"/>
    <s v="Chest X-Ray"/>
    <s v="Chemotherapy"/>
    <n v="23"/>
    <x v="1"/>
  </r>
  <r>
    <x v="106"/>
    <x v="1"/>
    <d v="2021-12-24T00:00:00"/>
    <s v="South-East Asia"/>
    <s v="Timor-Leste"/>
    <n v="50"/>
    <s v="50-59"/>
    <x v="1"/>
    <x v="2"/>
    <n v="0"/>
    <n v="0"/>
    <n v="0"/>
    <s v="No"/>
    <s v="No"/>
    <s v="Yes"/>
    <s v="Moderate"/>
    <s v="No Alcohol"/>
    <n v="26.9"/>
    <s v="Overweight"/>
    <s v="Low"/>
    <s v="No"/>
    <s v="No"/>
    <s v="Yes"/>
    <s v="Yes"/>
    <n v="3"/>
    <s v="ROS1"/>
    <s v="No"/>
    <s v="Yes"/>
    <s v="No"/>
    <s v="No"/>
    <s v="No"/>
    <s v="No"/>
    <s v="No"/>
    <s v="Yes"/>
    <s v="No"/>
    <s v="No"/>
    <n v="2"/>
    <x v="0"/>
    <s v="Squamous Cell"/>
    <x v="2"/>
    <n v="4.5"/>
    <s v="No"/>
    <s v="Bronchoscopy"/>
    <s v="Chemo + Radiation"/>
    <n v="21"/>
    <x v="0"/>
  </r>
  <r>
    <x v="107"/>
    <x v="11"/>
    <d v="2019-11-23T00:00:00"/>
    <s v="Americas"/>
    <s v="Peru"/>
    <n v="66"/>
    <s v="60-69"/>
    <x v="0"/>
    <x v="2"/>
    <n v="0"/>
    <n v="0"/>
    <n v="0"/>
    <s v="Yes"/>
    <s v="No"/>
    <s v="No"/>
    <s v="Moderate"/>
    <s v="Moderate"/>
    <n v="33.799999999999997"/>
    <s v="Obese"/>
    <s v="Low"/>
    <s v="No"/>
    <s v="No"/>
    <s v="No"/>
    <s v="No"/>
    <n v="1"/>
    <s v="No Mutation"/>
    <s v="No"/>
    <s v="No"/>
    <s v="No"/>
    <s v="Yes"/>
    <s v="No"/>
    <s v="Yes"/>
    <s v="No"/>
    <s v="No"/>
    <s v="No"/>
    <s v="No"/>
    <n v="2"/>
    <x v="0"/>
    <s v="Adenocarcinoma"/>
    <x v="0"/>
    <n v="8.8000000000000007"/>
    <s v="Yes"/>
    <s v="CT Scan"/>
    <s v="Chemotherapy"/>
    <n v="5"/>
    <x v="0"/>
  </r>
  <r>
    <x v="108"/>
    <x v="8"/>
    <d v="2023-03-07T00:00:00"/>
    <s v="Eastern Mediterranean"/>
    <s v="Iraq"/>
    <n v="40"/>
    <s v="40-49"/>
    <x v="0"/>
    <x v="2"/>
    <n v="0"/>
    <n v="0"/>
    <n v="0"/>
    <s v="No"/>
    <s v="Yes"/>
    <s v="No"/>
    <s v="Moderate"/>
    <s v="Moderate"/>
    <n v="33.799999999999997"/>
    <s v="Obese"/>
    <s v="Moderate"/>
    <s v="No"/>
    <s v="No"/>
    <s v="No"/>
    <s v="No"/>
    <n v="1"/>
    <s v="No Mutation"/>
    <s v="Yes"/>
    <s v="No"/>
    <s v="No"/>
    <s v="No"/>
    <s v="No"/>
    <s v="No"/>
    <s v="No"/>
    <s v="Yes"/>
    <s v="Yes"/>
    <s v="No"/>
    <n v="3"/>
    <x v="0"/>
    <s v="Adenocarcinoma"/>
    <x v="3"/>
    <n v="2.5"/>
    <s v="No"/>
    <s v="Biopsy"/>
    <s v="Surgery + Chemotherapy"/>
    <n v="50"/>
    <x v="0"/>
  </r>
  <r>
    <x v="109"/>
    <x v="5"/>
    <d v="2026-02-02T00:00:00"/>
    <s v="Europe"/>
    <s v="Sweden"/>
    <n v="55"/>
    <s v="50-59"/>
    <x v="1"/>
    <x v="0"/>
    <n v="25"/>
    <n v="11"/>
    <n v="13.8"/>
    <s v="No"/>
    <s v="No"/>
    <s v="Yes"/>
    <s v="Moderate"/>
    <s v="No Alcohol"/>
    <n v="30.7"/>
    <s v="Obese"/>
    <s v="Moderate"/>
    <s v="No"/>
    <s v="No"/>
    <s v="No"/>
    <s v="No"/>
    <n v="1"/>
    <s v="No Mutation"/>
    <s v="No"/>
    <s v="Yes"/>
    <s v="Yes"/>
    <s v="Yes"/>
    <s v="Yes"/>
    <s v="No"/>
    <s v="No"/>
    <s v="No"/>
    <s v="Yes"/>
    <s v="No"/>
    <n v="5"/>
    <x v="0"/>
    <s v="Squamous Cell"/>
    <x v="2"/>
    <n v="6.5"/>
    <s v="No"/>
    <s v="PET Scan"/>
    <s v="Chemotherapy"/>
    <n v="19"/>
    <x v="1"/>
  </r>
  <r>
    <x v="110"/>
    <x v="4"/>
    <d v="2024-12-18T00:00:00"/>
    <s v="Western Pacific"/>
    <s v="China"/>
    <n v="50"/>
    <s v="50-59"/>
    <x v="1"/>
    <x v="0"/>
    <n v="17"/>
    <n v="31"/>
    <n v="26.4"/>
    <s v="No"/>
    <s v="No"/>
    <s v="No"/>
    <s v="Low"/>
    <s v="Moderate"/>
    <n v="27"/>
    <s v="Overweight"/>
    <s v="Low"/>
    <s v="No"/>
    <s v="No"/>
    <s v="No"/>
    <s v="No"/>
    <n v="0"/>
    <s v="KRAS"/>
    <s v="Yes"/>
    <s v="Yes"/>
    <s v="No"/>
    <s v="No"/>
    <s v="Yes"/>
    <s v="No"/>
    <s v="No"/>
    <s v="No"/>
    <s v="No"/>
    <s v="No"/>
    <n v="3"/>
    <x v="0"/>
    <s v="Adenocarcinoma"/>
    <x v="0"/>
    <n v="5.0999999999999996"/>
    <s v="Yes"/>
    <s v="Biopsy"/>
    <s v="Immunotherapy"/>
    <n v="9"/>
    <x v="0"/>
  </r>
  <r>
    <x v="111"/>
    <x v="8"/>
    <d v="2023-12-11T00:00:00"/>
    <s v="Western Pacific"/>
    <s v="China"/>
    <n v="63"/>
    <s v="60-69"/>
    <x v="0"/>
    <x v="2"/>
    <n v="0"/>
    <n v="0"/>
    <n v="0"/>
    <s v="No"/>
    <s v="No"/>
    <s v="Yes"/>
    <s v="Low"/>
    <s v="No Alcohol"/>
    <n v="27.9"/>
    <s v="Overweight"/>
    <s v="Moderate"/>
    <s v="No"/>
    <s v="No"/>
    <s v="No"/>
    <s v="No"/>
    <n v="1"/>
    <s v="No Mutation"/>
    <s v="Yes"/>
    <s v="No"/>
    <s v="No"/>
    <s v="No"/>
    <s v="Yes"/>
    <s v="Yes"/>
    <s v="Yes"/>
    <s v="No"/>
    <s v="No"/>
    <s v="No"/>
    <n v="4"/>
    <x v="0"/>
    <s v="Squamous Cell"/>
    <x v="1"/>
    <n v="1.1000000000000001"/>
    <s v="No"/>
    <s v="CT Scan"/>
    <s v="Radiotherapy"/>
    <n v="44"/>
    <x v="1"/>
  </r>
  <r>
    <x v="112"/>
    <x v="7"/>
    <d v="2025-01-19T00:00:00"/>
    <s v="Europe"/>
    <s v="Poland"/>
    <n v="71"/>
    <s v="70-79"/>
    <x v="0"/>
    <x v="2"/>
    <n v="0"/>
    <n v="0"/>
    <n v="0"/>
    <s v="Yes"/>
    <s v="No"/>
    <s v="No"/>
    <s v="Moderate"/>
    <s v="Heavy"/>
    <n v="21.1"/>
    <s v="Normal"/>
    <s v="Low"/>
    <s v="No"/>
    <s v="No"/>
    <s v="No"/>
    <s v="No"/>
    <n v="1"/>
    <s v="ALK"/>
    <s v="No"/>
    <s v="No"/>
    <s v="No"/>
    <s v="No"/>
    <s v="Yes"/>
    <s v="No"/>
    <s v="No"/>
    <s v="Yes"/>
    <s v="No"/>
    <s v="No"/>
    <n v="2"/>
    <x v="0"/>
    <s v="Adenocarcinoma"/>
    <x v="1"/>
    <n v="1.5"/>
    <s v="No"/>
    <s v="CT Scan"/>
    <s v="Surgery"/>
    <n v="22"/>
    <x v="1"/>
  </r>
  <r>
    <x v="113"/>
    <x v="7"/>
    <d v="2025-09-28T00:00:00"/>
    <s v="Europe"/>
    <s v="Netherlands"/>
    <n v="55"/>
    <s v="50-59"/>
    <x v="1"/>
    <x v="2"/>
    <n v="0"/>
    <n v="0"/>
    <n v="0"/>
    <s v="Yes"/>
    <s v="No"/>
    <s v="No"/>
    <s v="Moderate"/>
    <s v="Heavy"/>
    <n v="34.299999999999997"/>
    <s v="Obese"/>
    <s v="Low"/>
    <s v="No"/>
    <s v="No"/>
    <s v="No"/>
    <s v="No"/>
    <n v="1"/>
    <s v="ALK"/>
    <s v="Yes"/>
    <s v="No"/>
    <s v="Yes"/>
    <s v="No"/>
    <s v="Yes"/>
    <s v="Yes"/>
    <s v="No"/>
    <s v="No"/>
    <s v="No"/>
    <s v="No"/>
    <n v="4"/>
    <x v="0"/>
    <s v="Squamous Cell"/>
    <x v="3"/>
    <n v="5"/>
    <s v="No"/>
    <s v="CT Scan"/>
    <s v="Chemotherapy"/>
    <n v="33"/>
    <x v="1"/>
  </r>
  <r>
    <x v="114"/>
    <x v="2"/>
    <d v="2017-03-02T00:00:00"/>
    <s v="Europe"/>
    <s v="Netherlands"/>
    <n v="68"/>
    <s v="60-69"/>
    <x v="1"/>
    <x v="2"/>
    <n v="0"/>
    <n v="0"/>
    <n v="0"/>
    <s v="Yes"/>
    <s v="No"/>
    <s v="No"/>
    <s v="High"/>
    <s v="Moderate"/>
    <n v="32.5"/>
    <s v="Obese"/>
    <s v="Low"/>
    <s v="No"/>
    <s v="No"/>
    <s v="No"/>
    <s v="No"/>
    <n v="2"/>
    <s v="EGFR"/>
    <s v="No"/>
    <s v="Yes"/>
    <s v="No"/>
    <s v="No"/>
    <s v="Yes"/>
    <s v="No"/>
    <s v="No"/>
    <s v="No"/>
    <s v="No"/>
    <s v="No"/>
    <n v="2"/>
    <x v="0"/>
    <s v="Large Cell"/>
    <x v="1"/>
    <n v="1.1000000000000001"/>
    <s v="No"/>
    <s v="Biopsy"/>
    <s v="Surgery"/>
    <n v="56"/>
    <x v="1"/>
  </r>
  <r>
    <x v="115"/>
    <x v="9"/>
    <d v="2016-02-28T00:00:00"/>
    <s v="Eastern Mediterranean"/>
    <s v="Saudi Arabia"/>
    <n v="45"/>
    <s v="40-49"/>
    <x v="0"/>
    <x v="2"/>
    <n v="0"/>
    <n v="0"/>
    <n v="0"/>
    <s v="Yes"/>
    <s v="No"/>
    <s v="No"/>
    <s v="High"/>
    <s v="No Alcohol"/>
    <n v="24.4"/>
    <s v="Normal"/>
    <s v="High"/>
    <s v="No"/>
    <s v="No"/>
    <s v="No"/>
    <s v="No"/>
    <n v="2"/>
    <s v="MET"/>
    <s v="No"/>
    <s v="No"/>
    <s v="No"/>
    <s v="No"/>
    <s v="Yes"/>
    <s v="No"/>
    <s v="No"/>
    <s v="Yes"/>
    <s v="Yes"/>
    <s v="No"/>
    <n v="3"/>
    <x v="0"/>
    <s v="Adenocarcinoma"/>
    <x v="1"/>
    <n v="1.8"/>
    <s v="No"/>
    <s v="Chest X-Ray"/>
    <s v="Surgery"/>
    <n v="38"/>
    <x v="1"/>
  </r>
  <r>
    <x v="116"/>
    <x v="0"/>
    <d v="2020-02-20T00:00:00"/>
    <s v="Africa"/>
    <s v="South Africa"/>
    <n v="33"/>
    <s v="30-39"/>
    <x v="1"/>
    <x v="2"/>
    <n v="0"/>
    <n v="0"/>
    <n v="0"/>
    <s v="No"/>
    <s v="Yes"/>
    <s v="No"/>
    <s v="Low"/>
    <s v="No Alcohol"/>
    <n v="34.700000000000003"/>
    <s v="Obese"/>
    <s v="Moderate"/>
    <s v="No"/>
    <s v="No"/>
    <s v="No"/>
    <s v="No"/>
    <n v="1"/>
    <s v="EGFR"/>
    <s v="Yes"/>
    <s v="Yes"/>
    <s v="Yes"/>
    <s v="No"/>
    <s v="Yes"/>
    <s v="Yes"/>
    <s v="No"/>
    <s v="No"/>
    <s v="No"/>
    <s v="Yes"/>
    <n v="6"/>
    <x v="0"/>
    <s v="Adenocarcinoma"/>
    <x v="1"/>
    <n v="2.1"/>
    <s v="No"/>
    <s v="CT Scan"/>
    <s v="Surgery"/>
    <n v="65"/>
    <x v="1"/>
  </r>
  <r>
    <x v="117"/>
    <x v="6"/>
    <d v="2022-11-28T00:00:00"/>
    <s v="Americas"/>
    <s v="Mexico"/>
    <n v="74"/>
    <s v="70-79"/>
    <x v="1"/>
    <x v="2"/>
    <n v="0"/>
    <n v="0"/>
    <n v="0"/>
    <s v="Yes"/>
    <s v="No"/>
    <s v="Yes"/>
    <s v="Low"/>
    <s v="No Alcohol"/>
    <n v="32"/>
    <s v="Obese"/>
    <s v="Low"/>
    <s v="No"/>
    <s v="No"/>
    <s v="No"/>
    <s v="No"/>
    <n v="2"/>
    <s v="ROS1"/>
    <s v="Yes"/>
    <s v="Yes"/>
    <s v="Yes"/>
    <s v="No"/>
    <s v="No"/>
    <s v="No"/>
    <s v="No"/>
    <s v="No"/>
    <s v="Yes"/>
    <s v="No"/>
    <n v="4"/>
    <x v="0"/>
    <s v="Squamous Cell"/>
    <x v="0"/>
    <n v="8.1999999999999993"/>
    <s v="Yes"/>
    <s v="CT Scan"/>
    <s v="Palliative Care"/>
    <n v="5"/>
    <x v="0"/>
  </r>
  <r>
    <x v="118"/>
    <x v="1"/>
    <d v="2021-07-04T00:00:00"/>
    <s v="Western Pacific"/>
    <s v="Mongolia"/>
    <n v="57"/>
    <s v="50-59"/>
    <x v="1"/>
    <x v="2"/>
    <n v="0"/>
    <n v="0"/>
    <n v="0"/>
    <s v="Yes"/>
    <s v="No"/>
    <s v="No"/>
    <s v="High"/>
    <s v="Heavy"/>
    <n v="30.8"/>
    <s v="Obese"/>
    <s v="Low"/>
    <s v="No"/>
    <s v="No"/>
    <s v="No"/>
    <s v="No"/>
    <n v="2"/>
    <s v="ROS1"/>
    <s v="No"/>
    <s v="No"/>
    <s v="Yes"/>
    <s v="No"/>
    <s v="Yes"/>
    <s v="Yes"/>
    <s v="Yes"/>
    <s v="No"/>
    <s v="No"/>
    <s v="No"/>
    <n v="4"/>
    <x v="1"/>
    <s v="Not Applicable"/>
    <x v="1"/>
    <n v="1.6"/>
    <s v="No"/>
    <s v="CT Scan"/>
    <s v="Radiotherapy"/>
    <n v="12"/>
    <x v="1"/>
  </r>
  <r>
    <x v="119"/>
    <x v="8"/>
    <d v="2023-04-19T00:00:00"/>
    <s v="Americas"/>
    <s v="Venezuela"/>
    <n v="83"/>
    <s v="80-89"/>
    <x v="1"/>
    <x v="0"/>
    <n v="40"/>
    <n v="46"/>
    <n v="92"/>
    <s v="No"/>
    <s v="No"/>
    <s v="No"/>
    <s v="Moderate"/>
    <s v="Moderate"/>
    <n v="24"/>
    <s v="Normal"/>
    <s v="Moderate"/>
    <s v="No"/>
    <s v="No"/>
    <s v="No"/>
    <s v="No"/>
    <n v="0"/>
    <s v="TP53"/>
    <s v="Yes"/>
    <s v="Yes"/>
    <s v="Yes"/>
    <s v="Yes"/>
    <s v="Yes"/>
    <s v="Yes"/>
    <s v="No"/>
    <s v="Yes"/>
    <s v="No"/>
    <s v="No"/>
    <n v="7"/>
    <x v="0"/>
    <s v="Adenocarcinoma"/>
    <x v="1"/>
    <n v="0.5"/>
    <s v="No"/>
    <s v="Chest X-Ray"/>
    <s v="Radiotherapy"/>
    <n v="70"/>
    <x v="0"/>
  </r>
  <r>
    <x v="120"/>
    <x v="10"/>
    <d v="2015-01-20T00:00:00"/>
    <s v="Western Pacific"/>
    <s v="Japan"/>
    <n v="65"/>
    <s v="60-69"/>
    <x v="1"/>
    <x v="2"/>
    <n v="0"/>
    <n v="0"/>
    <n v="0"/>
    <s v="Yes"/>
    <s v="No"/>
    <s v="No"/>
    <s v="High"/>
    <s v="No Alcohol"/>
    <n v="30.1"/>
    <s v="Obese"/>
    <s v="Low"/>
    <s v="No"/>
    <s v="No"/>
    <s v="No"/>
    <s v="No"/>
    <n v="2"/>
    <s v="MET"/>
    <s v="No"/>
    <s v="No"/>
    <s v="Yes"/>
    <s v="Yes"/>
    <s v="Yes"/>
    <s v="No"/>
    <s v="No"/>
    <s v="Yes"/>
    <s v="No"/>
    <s v="No"/>
    <n v="4"/>
    <x v="0"/>
    <s v="Adenocarcinoma"/>
    <x v="2"/>
    <n v="7"/>
    <s v="No"/>
    <s v="Bronchoscopy"/>
    <s v="Radiotherapy"/>
    <n v="17"/>
    <x v="0"/>
  </r>
  <r>
    <x v="121"/>
    <x v="4"/>
    <d v="2024-07-22T00:00:00"/>
    <s v="Western Pacific"/>
    <s v="Mongolia"/>
    <n v="48"/>
    <s v="40-49"/>
    <x v="0"/>
    <x v="2"/>
    <n v="0"/>
    <n v="0"/>
    <n v="0"/>
    <s v="Yes"/>
    <s v="Yes"/>
    <s v="No"/>
    <s v="Moderate"/>
    <s v="No Alcohol"/>
    <n v="30.5"/>
    <s v="Obese"/>
    <s v="Low"/>
    <s v="No"/>
    <s v="No"/>
    <s v="No"/>
    <s v="No"/>
    <n v="2"/>
    <s v="No Mutation"/>
    <s v="No"/>
    <s v="Yes"/>
    <s v="No"/>
    <s v="No"/>
    <s v="No"/>
    <s v="No"/>
    <s v="No"/>
    <s v="No"/>
    <s v="No"/>
    <s v="No"/>
    <n v="1"/>
    <x v="0"/>
    <s v="Large Cell"/>
    <x v="3"/>
    <n v="5.9"/>
    <s v="No"/>
    <s v="CT Scan"/>
    <s v="Chemotherapy"/>
    <n v="43"/>
    <x v="1"/>
  </r>
  <r>
    <x v="122"/>
    <x v="0"/>
    <d v="2020-10-17T00:00:00"/>
    <s v="Europe"/>
    <s v="Russia"/>
    <n v="49"/>
    <s v="40-49"/>
    <x v="0"/>
    <x v="2"/>
    <n v="0"/>
    <n v="0"/>
    <n v="0"/>
    <s v="Yes"/>
    <s v="Yes"/>
    <s v="No"/>
    <s v="High"/>
    <s v="No Alcohol"/>
    <n v="29.6"/>
    <s v="Overweight"/>
    <s v="High"/>
    <s v="No"/>
    <s v="No"/>
    <s v="No"/>
    <s v="No"/>
    <n v="3"/>
    <s v="ROS1"/>
    <s v="Yes"/>
    <s v="Yes"/>
    <s v="No"/>
    <s v="Yes"/>
    <s v="Yes"/>
    <s v="No"/>
    <s v="No"/>
    <s v="No"/>
    <s v="No"/>
    <s v="No"/>
    <n v="4"/>
    <x v="0"/>
    <s v="Squamous Cell"/>
    <x v="1"/>
    <n v="3"/>
    <s v="No"/>
    <s v="Chest X-Ray"/>
    <s v="Immunotherapy"/>
    <n v="39"/>
    <x v="1"/>
  </r>
  <r>
    <x v="123"/>
    <x v="6"/>
    <d v="2022-05-07T00:00:00"/>
    <s v="Americas"/>
    <s v="Colombia"/>
    <n v="66"/>
    <s v="60-69"/>
    <x v="1"/>
    <x v="0"/>
    <n v="28"/>
    <n v="28"/>
    <n v="39.200000000000003"/>
    <s v="No"/>
    <s v="No"/>
    <s v="No"/>
    <s v="High"/>
    <s v="No Alcohol"/>
    <n v="27.9"/>
    <s v="Overweight"/>
    <s v="High"/>
    <s v="Yes"/>
    <s v="No"/>
    <s v="No"/>
    <s v="No"/>
    <n v="2"/>
    <s v="KRAS"/>
    <s v="No"/>
    <s v="Yes"/>
    <s v="Yes"/>
    <s v="No"/>
    <s v="Yes"/>
    <s v="No"/>
    <s v="Yes"/>
    <s v="Yes"/>
    <s v="No"/>
    <s v="No"/>
    <n v="5"/>
    <x v="0"/>
    <s v="Squamous Cell"/>
    <x v="2"/>
    <n v="6.1"/>
    <s v="Yes"/>
    <s v="Biopsy"/>
    <s v="Chemo + Radiation"/>
    <n v="21"/>
    <x v="0"/>
  </r>
  <r>
    <x v="124"/>
    <x v="7"/>
    <d v="2025-04-09T00:00:00"/>
    <s v="Eastern Mediterranean"/>
    <s v="Lebanon"/>
    <n v="66"/>
    <s v="60-69"/>
    <x v="0"/>
    <x v="2"/>
    <n v="0"/>
    <n v="0"/>
    <n v="0"/>
    <s v="Yes"/>
    <s v="No"/>
    <s v="No"/>
    <s v="Low"/>
    <s v="Heavy"/>
    <n v="25.2"/>
    <s v="Overweight"/>
    <s v="Moderate"/>
    <s v="No"/>
    <s v="No"/>
    <s v="No"/>
    <s v="No"/>
    <n v="1"/>
    <s v="ALK"/>
    <s v="No"/>
    <s v="No"/>
    <s v="Yes"/>
    <s v="Yes"/>
    <s v="Yes"/>
    <s v="No"/>
    <s v="No"/>
    <s v="No"/>
    <s v="No"/>
    <s v="No"/>
    <n v="3"/>
    <x v="0"/>
    <s v="Large Cell"/>
    <x v="3"/>
    <n v="3.3"/>
    <s v="No"/>
    <s v="Biopsy"/>
    <s v="Surgery + Chemotherapy"/>
    <n v="39"/>
    <x v="0"/>
  </r>
  <r>
    <x v="125"/>
    <x v="1"/>
    <d v="2021-03-22T00:00:00"/>
    <s v="Western Pacific"/>
    <s v="Philippines"/>
    <n v="67"/>
    <s v="60-69"/>
    <x v="1"/>
    <x v="1"/>
    <n v="23"/>
    <n v="6"/>
    <n v="6.9"/>
    <s v="No"/>
    <s v="No"/>
    <s v="No"/>
    <s v="High"/>
    <s v="Heavy"/>
    <n v="25.4"/>
    <s v="Overweight"/>
    <s v="Moderate"/>
    <s v="No"/>
    <s v="No"/>
    <s v="Yes"/>
    <s v="No"/>
    <n v="2"/>
    <s v="TP53"/>
    <s v="Yes"/>
    <s v="Yes"/>
    <s v="No"/>
    <s v="No"/>
    <s v="No"/>
    <s v="Yes"/>
    <s v="Yes"/>
    <s v="Yes"/>
    <s v="No"/>
    <s v="No"/>
    <n v="5"/>
    <x v="0"/>
    <s v="Adenocarcinoma"/>
    <x v="2"/>
    <n v="6.7"/>
    <s v="Yes"/>
    <s v="PET Scan"/>
    <s v="Chemo + Radiation"/>
    <n v="29"/>
    <x v="1"/>
  </r>
  <r>
    <x v="126"/>
    <x v="5"/>
    <d v="2026-04-11T00:00:00"/>
    <s v="South-East Asia"/>
    <s v="Bangladesh"/>
    <n v="75"/>
    <s v="70-79"/>
    <x v="1"/>
    <x v="1"/>
    <n v="11"/>
    <n v="30"/>
    <n v="16.5"/>
    <s v="No"/>
    <s v="No"/>
    <s v="No"/>
    <s v="Low"/>
    <s v="Moderate"/>
    <n v="24.1"/>
    <s v="Normal"/>
    <s v="Moderate"/>
    <s v="No"/>
    <s v="No"/>
    <s v="No"/>
    <s v="No"/>
    <n v="0"/>
    <s v="KRAS"/>
    <s v="Yes"/>
    <s v="No"/>
    <s v="No"/>
    <s v="Yes"/>
    <s v="No"/>
    <s v="Yes"/>
    <s v="Yes"/>
    <s v="No"/>
    <s v="No"/>
    <s v="No"/>
    <n v="4"/>
    <x v="0"/>
    <s v="Squamous Cell"/>
    <x v="1"/>
    <n v="0.9"/>
    <s v="No"/>
    <s v="CT Scan"/>
    <s v="Surgery"/>
    <n v="64"/>
    <x v="1"/>
  </r>
  <r>
    <x v="127"/>
    <x v="0"/>
    <d v="2020-01-15T00:00:00"/>
    <s v="Western Pacific"/>
    <s v="Mongolia"/>
    <n v="37"/>
    <s v="30-39"/>
    <x v="0"/>
    <x v="0"/>
    <n v="24"/>
    <n v="8"/>
    <n v="9.6"/>
    <s v="Yes"/>
    <s v="Yes"/>
    <s v="No"/>
    <s v="Low"/>
    <s v="Moderate"/>
    <n v="22.3"/>
    <s v="Normal"/>
    <s v="Low"/>
    <s v="Yes"/>
    <s v="No"/>
    <s v="No"/>
    <s v="No"/>
    <n v="3"/>
    <s v="TP53"/>
    <s v="Yes"/>
    <s v="No"/>
    <s v="Yes"/>
    <s v="No"/>
    <s v="Yes"/>
    <s v="No"/>
    <s v="Yes"/>
    <s v="No"/>
    <s v="No"/>
    <s v="No"/>
    <n v="4"/>
    <x v="1"/>
    <s v="Not Applicable"/>
    <x v="0"/>
    <n v="5"/>
    <s v="Yes"/>
    <s v="Chest X-Ray"/>
    <s v="Chemotherapy"/>
    <n v="3"/>
    <x v="0"/>
  </r>
  <r>
    <x v="128"/>
    <x v="1"/>
    <d v="2021-10-04T00:00:00"/>
    <s v="Europe"/>
    <s v="Germany"/>
    <n v="54"/>
    <s v="50-59"/>
    <x v="1"/>
    <x v="0"/>
    <n v="30"/>
    <n v="35"/>
    <n v="52.5"/>
    <s v="No"/>
    <s v="No"/>
    <s v="Yes"/>
    <s v="Moderate"/>
    <s v="No Alcohol"/>
    <n v="26.6"/>
    <s v="Overweight"/>
    <s v="Low"/>
    <s v="No"/>
    <s v="Yes"/>
    <s v="No"/>
    <s v="No"/>
    <n v="2"/>
    <s v="No Mutation"/>
    <s v="Yes"/>
    <s v="Yes"/>
    <s v="Yes"/>
    <s v="Yes"/>
    <s v="No"/>
    <s v="Yes"/>
    <s v="No"/>
    <s v="Yes"/>
    <s v="No"/>
    <s v="No"/>
    <n v="6"/>
    <x v="1"/>
    <s v="Not Applicable"/>
    <x v="2"/>
    <n v="6.2"/>
    <s v="No"/>
    <s v="Biopsy"/>
    <s v="Chemotherapy"/>
    <n v="27"/>
    <x v="1"/>
  </r>
  <r>
    <x v="129"/>
    <x v="0"/>
    <d v="2020-09-07T00:00:00"/>
    <s v="Eastern Mediterranean"/>
    <s v="Qatar"/>
    <n v="65"/>
    <s v="60-69"/>
    <x v="1"/>
    <x v="2"/>
    <n v="0"/>
    <n v="0"/>
    <n v="0"/>
    <s v="Yes"/>
    <s v="Yes"/>
    <s v="Yes"/>
    <s v="Moderate"/>
    <s v="No Alcohol"/>
    <n v="22.2"/>
    <s v="Normal"/>
    <s v="Moderate"/>
    <s v="No"/>
    <s v="No"/>
    <s v="No"/>
    <s v="No"/>
    <n v="3"/>
    <s v="EGFR"/>
    <s v="No"/>
    <s v="No"/>
    <s v="Yes"/>
    <s v="Yes"/>
    <s v="No"/>
    <s v="No"/>
    <s v="No"/>
    <s v="Yes"/>
    <s v="No"/>
    <s v="No"/>
    <n v="3"/>
    <x v="0"/>
    <s v="Adenocarcinoma"/>
    <x v="1"/>
    <n v="1.4"/>
    <s v="No"/>
    <s v="CT Scan"/>
    <s v="Surgery"/>
    <n v="51"/>
    <x v="1"/>
  </r>
  <r>
    <x v="130"/>
    <x v="10"/>
    <d v="2015-05-05T00:00:00"/>
    <s v="Europe"/>
    <s v="Russia"/>
    <n v="67"/>
    <s v="60-69"/>
    <x v="1"/>
    <x v="0"/>
    <n v="22"/>
    <n v="32"/>
    <n v="35.200000000000003"/>
    <s v="No"/>
    <s v="No"/>
    <s v="No"/>
    <s v="Low"/>
    <s v="No Alcohol"/>
    <n v="33.1"/>
    <s v="Obese"/>
    <s v="High"/>
    <s v="Yes"/>
    <s v="No"/>
    <s v="No"/>
    <s v="No"/>
    <n v="1"/>
    <s v="No Mutation"/>
    <s v="Yes"/>
    <s v="Yes"/>
    <s v="No"/>
    <s v="Yes"/>
    <s v="Yes"/>
    <s v="Yes"/>
    <s v="Yes"/>
    <s v="No"/>
    <s v="No"/>
    <s v="No"/>
    <n v="6"/>
    <x v="0"/>
    <s v="Large Cell"/>
    <x v="2"/>
    <n v="6.8"/>
    <s v="No"/>
    <s v="PET Scan"/>
    <s v="Chemo + Radiation"/>
    <n v="19"/>
    <x v="0"/>
  </r>
  <r>
    <x v="131"/>
    <x v="0"/>
    <d v="2020-02-08T00:00:00"/>
    <s v="Europe"/>
    <s v="Russia"/>
    <n v="69"/>
    <s v="60-69"/>
    <x v="0"/>
    <x v="2"/>
    <n v="0"/>
    <n v="0"/>
    <n v="0"/>
    <s v="No"/>
    <s v="No"/>
    <s v="No"/>
    <s v="High"/>
    <s v="No Alcohol"/>
    <n v="24.3"/>
    <s v="Normal"/>
    <s v="Low"/>
    <s v="No"/>
    <s v="No"/>
    <s v="No"/>
    <s v="No"/>
    <n v="1"/>
    <s v="ALK"/>
    <s v="No"/>
    <s v="Yes"/>
    <s v="No"/>
    <s v="No"/>
    <s v="Yes"/>
    <s v="No"/>
    <s v="No"/>
    <s v="No"/>
    <s v="No"/>
    <s v="No"/>
    <n v="2"/>
    <x v="0"/>
    <s v="Large Cell"/>
    <x v="3"/>
    <n v="4.3"/>
    <s v="No"/>
    <s v="PET Scan"/>
    <s v="Targeted Therapy"/>
    <n v="61"/>
    <x v="1"/>
  </r>
  <r>
    <x v="132"/>
    <x v="2"/>
    <d v="2017-05-06T00:00:00"/>
    <s v="Americas"/>
    <s v="Peru"/>
    <n v="70"/>
    <s v="70-79"/>
    <x v="1"/>
    <x v="2"/>
    <n v="0"/>
    <n v="0"/>
    <n v="0"/>
    <s v="No"/>
    <s v="Yes"/>
    <s v="No"/>
    <s v="Moderate"/>
    <s v="Moderate"/>
    <n v="21.8"/>
    <s v="Normal"/>
    <s v="High"/>
    <s v="No"/>
    <s v="No"/>
    <s v="No"/>
    <s v="No"/>
    <n v="1"/>
    <s v="EGFR"/>
    <s v="No"/>
    <s v="Yes"/>
    <s v="No"/>
    <s v="No"/>
    <s v="Yes"/>
    <s v="No"/>
    <s v="No"/>
    <s v="No"/>
    <s v="No"/>
    <s v="No"/>
    <n v="2"/>
    <x v="0"/>
    <s v="Squamous Cell"/>
    <x v="0"/>
    <n v="5.3"/>
    <s v="Yes"/>
    <s v="CT Scan"/>
    <s v="Immunotherapy"/>
    <n v="10"/>
    <x v="0"/>
  </r>
  <r>
    <x v="133"/>
    <x v="8"/>
    <d v="2023-09-23T00:00:00"/>
    <s v="Americas"/>
    <s v="Argentina"/>
    <n v="62"/>
    <s v="60-69"/>
    <x v="1"/>
    <x v="2"/>
    <n v="0"/>
    <n v="0"/>
    <n v="0"/>
    <s v="No"/>
    <s v="No"/>
    <s v="No"/>
    <s v="High"/>
    <s v="Moderate"/>
    <n v="25.5"/>
    <s v="Overweight"/>
    <s v="High"/>
    <s v="No"/>
    <s v="No"/>
    <s v="Yes"/>
    <s v="No"/>
    <n v="2"/>
    <s v="EGFR"/>
    <s v="Yes"/>
    <s v="No"/>
    <s v="No"/>
    <s v="No"/>
    <s v="Yes"/>
    <s v="No"/>
    <s v="No"/>
    <s v="No"/>
    <s v="No"/>
    <s v="No"/>
    <n v="2"/>
    <x v="0"/>
    <s v="Adenocarcinoma"/>
    <x v="1"/>
    <n v="4"/>
    <s v="No"/>
    <s v="Chest X-Ray"/>
    <s v="Radiotherapy"/>
    <n v="55"/>
    <x v="1"/>
  </r>
  <r>
    <x v="134"/>
    <x v="6"/>
    <d v="2022-10-26T00:00:00"/>
    <s v="Americas"/>
    <s v="Cuba"/>
    <n v="77"/>
    <s v="70-79"/>
    <x v="0"/>
    <x v="2"/>
    <n v="0"/>
    <n v="0"/>
    <n v="0"/>
    <s v="Yes"/>
    <s v="No"/>
    <s v="No"/>
    <s v="High"/>
    <s v="Heavy"/>
    <n v="23.4"/>
    <s v="Normal"/>
    <s v="Moderate"/>
    <s v="No"/>
    <s v="No"/>
    <s v="Yes"/>
    <s v="No"/>
    <n v="3"/>
    <s v="ALK"/>
    <s v="No"/>
    <s v="Yes"/>
    <s v="No"/>
    <s v="No"/>
    <s v="Yes"/>
    <s v="Yes"/>
    <s v="No"/>
    <s v="No"/>
    <s v="No"/>
    <s v="No"/>
    <n v="3"/>
    <x v="0"/>
    <s v="Adenocarcinoma"/>
    <x v="1"/>
    <n v="1.5"/>
    <s v="No"/>
    <s v="LDCT Screening"/>
    <s v="Surgery + Chemotherapy"/>
    <n v="47"/>
    <x v="1"/>
  </r>
  <r>
    <x v="135"/>
    <x v="9"/>
    <d v="2016-01-22T00:00:00"/>
    <s v="Europe"/>
    <s v="Netherlands"/>
    <n v="62"/>
    <s v="60-69"/>
    <x v="1"/>
    <x v="2"/>
    <n v="0"/>
    <n v="0"/>
    <n v="0"/>
    <s v="Yes"/>
    <s v="No"/>
    <s v="Yes"/>
    <s v="Moderate"/>
    <s v="Moderate"/>
    <n v="24.2"/>
    <s v="Normal"/>
    <s v="Moderate"/>
    <s v="No"/>
    <s v="No"/>
    <s v="No"/>
    <s v="No"/>
    <n v="2"/>
    <s v="EGFR"/>
    <s v="No"/>
    <s v="No"/>
    <s v="No"/>
    <s v="No"/>
    <s v="Yes"/>
    <s v="No"/>
    <s v="No"/>
    <s v="No"/>
    <s v="No"/>
    <s v="No"/>
    <n v="1"/>
    <x v="0"/>
    <s v="Adenocarcinoma"/>
    <x v="1"/>
    <n v="2"/>
    <s v="No"/>
    <s v="Bronchoscopy"/>
    <s v="Surgery"/>
    <n v="75"/>
    <x v="1"/>
  </r>
  <r>
    <x v="136"/>
    <x v="11"/>
    <d v="2019-05-22T00:00:00"/>
    <s v="South-East Asia"/>
    <s v="Bangladesh"/>
    <n v="65"/>
    <s v="60-69"/>
    <x v="0"/>
    <x v="0"/>
    <n v="53"/>
    <n v="40"/>
    <n v="106"/>
    <s v="Yes"/>
    <s v="No"/>
    <s v="No"/>
    <s v="High"/>
    <s v="No Alcohol"/>
    <n v="20"/>
    <s v="Normal"/>
    <s v="Moderate"/>
    <s v="No"/>
    <s v="No"/>
    <s v="No"/>
    <s v="No"/>
    <n v="2"/>
    <s v="No Mutation"/>
    <s v="Yes"/>
    <s v="Yes"/>
    <s v="Yes"/>
    <s v="Yes"/>
    <s v="No"/>
    <s v="No"/>
    <s v="No"/>
    <s v="No"/>
    <s v="No"/>
    <s v="No"/>
    <n v="4"/>
    <x v="0"/>
    <s v="Adenocarcinoma"/>
    <x v="2"/>
    <n v="5.3"/>
    <s v="No"/>
    <s v="CT Scan"/>
    <s v="Chemo + Radiation"/>
    <n v="8"/>
    <x v="0"/>
  </r>
  <r>
    <x v="137"/>
    <x v="2"/>
    <d v="2017-03-09T00:00:00"/>
    <s v="Americas"/>
    <s v="Canada"/>
    <n v="74"/>
    <s v="70-79"/>
    <x v="0"/>
    <x v="0"/>
    <n v="5"/>
    <n v="32"/>
    <n v="8"/>
    <s v="No"/>
    <s v="No"/>
    <s v="Yes"/>
    <s v="Moderate"/>
    <s v="Heavy"/>
    <n v="24.5"/>
    <s v="Normal"/>
    <s v="Low"/>
    <s v="No"/>
    <s v="Yes"/>
    <s v="No"/>
    <s v="No"/>
    <n v="2"/>
    <s v="No Mutation"/>
    <s v="Yes"/>
    <s v="Yes"/>
    <s v="No"/>
    <s v="Yes"/>
    <s v="Yes"/>
    <s v="No"/>
    <s v="No"/>
    <s v="No"/>
    <s v="No"/>
    <s v="No"/>
    <n v="4"/>
    <x v="0"/>
    <s v="Adenocarcinoma"/>
    <x v="2"/>
    <n v="4.8"/>
    <s v="No"/>
    <s v="PET Scan"/>
    <s v="Chemo + Radiation"/>
    <n v="27"/>
    <x v="0"/>
  </r>
  <r>
    <x v="138"/>
    <x v="3"/>
    <d v="2018-02-24T00:00:00"/>
    <s v="Western Pacific"/>
    <s v="Singapore"/>
    <n v="74"/>
    <s v="70-79"/>
    <x v="1"/>
    <x v="1"/>
    <n v="8"/>
    <n v="11"/>
    <n v="4.4000000000000004"/>
    <s v="No"/>
    <s v="Yes"/>
    <s v="Yes"/>
    <s v="Moderate"/>
    <s v="Moderate"/>
    <n v="35"/>
    <s v="Obese"/>
    <s v="Low"/>
    <s v="No"/>
    <s v="No"/>
    <s v="Yes"/>
    <s v="No"/>
    <n v="3"/>
    <s v="No Mutation"/>
    <s v="Yes"/>
    <s v="No"/>
    <s v="No"/>
    <s v="No"/>
    <s v="No"/>
    <s v="No"/>
    <s v="No"/>
    <s v="Yes"/>
    <s v="No"/>
    <s v="No"/>
    <n v="2"/>
    <x v="0"/>
    <s v="Adenocarcinoma"/>
    <x v="0"/>
    <n v="8"/>
    <s v="Yes"/>
    <s v="PET Scan"/>
    <s v="Immunotherapy"/>
    <n v="9"/>
    <x v="0"/>
  </r>
  <r>
    <x v="139"/>
    <x v="7"/>
    <d v="2025-03-09T00:00:00"/>
    <s v="Western Pacific"/>
    <s v="Philippines"/>
    <n v="39"/>
    <s v="30-39"/>
    <x v="1"/>
    <x v="2"/>
    <n v="0"/>
    <n v="0"/>
    <n v="0"/>
    <s v="No"/>
    <s v="Yes"/>
    <s v="No"/>
    <s v="Moderate"/>
    <s v="No Alcohol"/>
    <n v="24.4"/>
    <s v="Normal"/>
    <s v="Moderate"/>
    <s v="No"/>
    <s v="No"/>
    <s v="No"/>
    <s v="No"/>
    <n v="1"/>
    <s v="TP53"/>
    <s v="Yes"/>
    <s v="No"/>
    <s v="No"/>
    <s v="No"/>
    <s v="Yes"/>
    <s v="No"/>
    <s v="No"/>
    <s v="Yes"/>
    <s v="Yes"/>
    <s v="No"/>
    <n v="4"/>
    <x v="0"/>
    <s v="Adenocarcinoma"/>
    <x v="1"/>
    <n v="2.4"/>
    <s v="No"/>
    <s v="LDCT Screening"/>
    <s v="Surgery"/>
    <n v="56"/>
    <x v="0"/>
  </r>
  <r>
    <x v="140"/>
    <x v="3"/>
    <d v="2018-10-07T00:00:00"/>
    <s v="Western Pacific"/>
    <s v="Vietnam"/>
    <n v="53"/>
    <s v="50-59"/>
    <x v="1"/>
    <x v="0"/>
    <n v="34"/>
    <n v="20"/>
    <n v="34"/>
    <s v="No"/>
    <s v="No"/>
    <s v="No"/>
    <s v="Low"/>
    <s v="Moderate"/>
    <n v="27.9"/>
    <s v="Overweight"/>
    <s v="Low"/>
    <s v="No"/>
    <s v="No"/>
    <s v="No"/>
    <s v="No"/>
    <n v="0"/>
    <s v="TP53"/>
    <s v="Yes"/>
    <s v="No"/>
    <s v="No"/>
    <s v="Yes"/>
    <s v="Yes"/>
    <s v="No"/>
    <s v="No"/>
    <s v="No"/>
    <s v="No"/>
    <s v="No"/>
    <n v="3"/>
    <x v="1"/>
    <s v="Not Applicable"/>
    <x v="3"/>
    <n v="2.1"/>
    <s v="No"/>
    <s v="Biopsy"/>
    <s v="Surgery + Chemotherapy"/>
    <n v="26"/>
    <x v="0"/>
  </r>
  <r>
    <x v="141"/>
    <x v="8"/>
    <d v="2023-04-22T00:00:00"/>
    <s v="Americas"/>
    <s v="Argentina"/>
    <n v="67"/>
    <s v="60-69"/>
    <x v="1"/>
    <x v="0"/>
    <n v="5"/>
    <n v="25"/>
    <n v="6.2"/>
    <s v="Yes"/>
    <s v="No"/>
    <s v="No"/>
    <s v="Low"/>
    <s v="Moderate"/>
    <n v="25.5"/>
    <s v="Overweight"/>
    <s v="High"/>
    <s v="Yes"/>
    <s v="No"/>
    <s v="No"/>
    <s v="No"/>
    <n v="2"/>
    <s v="BRAF"/>
    <s v="No"/>
    <s v="Yes"/>
    <s v="Yes"/>
    <s v="Yes"/>
    <s v="Yes"/>
    <s v="No"/>
    <s v="No"/>
    <s v="No"/>
    <s v="No"/>
    <s v="No"/>
    <n v="4"/>
    <x v="0"/>
    <s v="Adenocarcinoma"/>
    <x v="3"/>
    <n v="4"/>
    <s v="No"/>
    <s v="MRI"/>
    <s v="Targeted Therapy"/>
    <n v="71"/>
    <x v="1"/>
  </r>
  <r>
    <x v="142"/>
    <x v="4"/>
    <d v="2024-09-16T00:00:00"/>
    <s v="Europe"/>
    <s v="Spain"/>
    <n v="42"/>
    <s v="40-49"/>
    <x v="0"/>
    <x v="2"/>
    <n v="0"/>
    <n v="0"/>
    <n v="0"/>
    <s v="Yes"/>
    <s v="No"/>
    <s v="No"/>
    <s v="Moderate"/>
    <s v="Moderate"/>
    <n v="31.9"/>
    <s v="Obese"/>
    <s v="Moderate"/>
    <s v="No"/>
    <s v="No"/>
    <s v="No"/>
    <s v="No"/>
    <n v="1"/>
    <s v="EGFR"/>
    <s v="Yes"/>
    <s v="No"/>
    <s v="No"/>
    <s v="Yes"/>
    <s v="Yes"/>
    <s v="No"/>
    <s v="No"/>
    <s v="No"/>
    <s v="No"/>
    <s v="No"/>
    <n v="3"/>
    <x v="0"/>
    <s v="Adenocarcinoma"/>
    <x v="0"/>
    <n v="6.5"/>
    <s v="Yes"/>
    <s v="Biopsy"/>
    <s v="Chemo + Radiation"/>
    <n v="4"/>
    <x v="0"/>
  </r>
  <r>
    <x v="143"/>
    <x v="1"/>
    <d v="2021-01-03T00:00:00"/>
    <s v="Western Pacific"/>
    <s v="Malaysia"/>
    <n v="55"/>
    <s v="50-59"/>
    <x v="1"/>
    <x v="2"/>
    <n v="0"/>
    <n v="0"/>
    <n v="0"/>
    <s v="No"/>
    <s v="No"/>
    <s v="No"/>
    <s v="High"/>
    <s v="Moderate"/>
    <n v="21.5"/>
    <s v="Normal"/>
    <s v="Low"/>
    <s v="No"/>
    <s v="No"/>
    <s v="Yes"/>
    <s v="No"/>
    <n v="2"/>
    <s v="ALK"/>
    <s v="Yes"/>
    <s v="No"/>
    <s v="No"/>
    <s v="No"/>
    <s v="Yes"/>
    <s v="No"/>
    <s v="No"/>
    <s v="No"/>
    <s v="No"/>
    <s v="No"/>
    <n v="2"/>
    <x v="0"/>
    <s v="Adenocarcinoma"/>
    <x v="2"/>
    <n v="5.8"/>
    <s v="No"/>
    <s v="Biopsy"/>
    <s v="Chemotherapy"/>
    <n v="14"/>
    <x v="0"/>
  </r>
  <r>
    <x v="144"/>
    <x v="3"/>
    <d v="2018-05-02T00:00:00"/>
    <s v="Western Pacific"/>
    <s v="China"/>
    <n v="61"/>
    <s v="60-69"/>
    <x v="1"/>
    <x v="0"/>
    <n v="37"/>
    <n v="37"/>
    <n v="68.400000000000006"/>
    <s v="No"/>
    <s v="Yes"/>
    <s v="No"/>
    <s v="Moderate"/>
    <s v="No Alcohol"/>
    <n v="20.399999999999999"/>
    <s v="Normal"/>
    <s v="Moderate"/>
    <s v="No"/>
    <s v="No"/>
    <s v="No"/>
    <s v="No"/>
    <n v="1"/>
    <s v="No Mutation"/>
    <s v="No"/>
    <s v="No"/>
    <s v="Yes"/>
    <s v="Yes"/>
    <s v="Yes"/>
    <s v="Yes"/>
    <s v="No"/>
    <s v="No"/>
    <s v="No"/>
    <s v="No"/>
    <n v="4"/>
    <x v="0"/>
    <s v="Squamous Cell"/>
    <x v="2"/>
    <n v="5.3"/>
    <s v="No"/>
    <s v="CT Scan"/>
    <s v="Immunotherapy"/>
    <n v="17"/>
    <x v="0"/>
  </r>
  <r>
    <x v="145"/>
    <x v="4"/>
    <d v="2024-06-25T00:00:00"/>
    <s v="South-East Asia"/>
    <s v="Indonesia"/>
    <n v="53"/>
    <s v="50-59"/>
    <x v="0"/>
    <x v="2"/>
    <n v="0"/>
    <n v="0"/>
    <n v="0"/>
    <s v="No"/>
    <s v="No"/>
    <s v="No"/>
    <s v="High"/>
    <s v="Moderate"/>
    <n v="19.3"/>
    <s v="Normal"/>
    <s v="High"/>
    <s v="No"/>
    <s v="No"/>
    <s v="No"/>
    <s v="No"/>
    <n v="1"/>
    <s v="KRAS"/>
    <s v="Yes"/>
    <s v="No"/>
    <s v="No"/>
    <s v="No"/>
    <s v="Yes"/>
    <s v="No"/>
    <s v="Yes"/>
    <s v="Yes"/>
    <s v="No"/>
    <s v="No"/>
    <n v="4"/>
    <x v="0"/>
    <s v="Adenocarcinoma"/>
    <x v="1"/>
    <n v="2.6"/>
    <s v="No"/>
    <s v="LDCT Screening"/>
    <s v="Surgery"/>
    <n v="67"/>
    <x v="1"/>
  </r>
  <r>
    <x v="146"/>
    <x v="7"/>
    <d v="2025-11-09T00:00:00"/>
    <s v="Western Pacific"/>
    <s v="South Korea"/>
    <n v="73"/>
    <s v="70-79"/>
    <x v="1"/>
    <x v="2"/>
    <n v="0"/>
    <n v="0"/>
    <n v="0"/>
    <s v="No"/>
    <s v="No"/>
    <s v="No"/>
    <s v="Low"/>
    <s v="Moderate"/>
    <n v="28.3"/>
    <s v="Overweight"/>
    <s v="Low"/>
    <s v="No"/>
    <s v="No"/>
    <s v="No"/>
    <s v="No"/>
    <n v="0"/>
    <s v="No Mutation"/>
    <s v="No"/>
    <s v="Yes"/>
    <s v="Yes"/>
    <s v="No"/>
    <s v="No"/>
    <s v="No"/>
    <s v="No"/>
    <s v="Yes"/>
    <s v="No"/>
    <s v="No"/>
    <n v="3"/>
    <x v="0"/>
    <s v="Adenocarcinoma"/>
    <x v="1"/>
    <n v="1.7"/>
    <s v="No"/>
    <s v="LDCT Screening"/>
    <s v="Surgery"/>
    <n v="49"/>
    <x v="1"/>
  </r>
  <r>
    <x v="147"/>
    <x v="5"/>
    <d v="2026-06-15T00:00:00"/>
    <s v="Eastern Mediterranean"/>
    <s v="Qatar"/>
    <n v="51"/>
    <s v="50-59"/>
    <x v="0"/>
    <x v="2"/>
    <n v="0"/>
    <n v="0"/>
    <n v="0"/>
    <s v="Yes"/>
    <s v="No"/>
    <s v="No"/>
    <s v="High"/>
    <s v="No Alcohol"/>
    <n v="27.9"/>
    <s v="Overweight"/>
    <s v="Low"/>
    <s v="No"/>
    <s v="Yes"/>
    <s v="No"/>
    <s v="No"/>
    <n v="3"/>
    <s v="No Mutation"/>
    <s v="No"/>
    <s v="No"/>
    <s v="Yes"/>
    <s v="No"/>
    <s v="Yes"/>
    <s v="No"/>
    <s v="Yes"/>
    <s v="No"/>
    <s v="No"/>
    <s v="No"/>
    <n v="3"/>
    <x v="0"/>
    <s v="Adenocarcinoma"/>
    <x v="3"/>
    <n v="3.9"/>
    <s v="No"/>
    <s v="Bronchoscopy"/>
    <s v="Chemotherapy"/>
    <n v="26"/>
    <x v="1"/>
  </r>
  <r>
    <x v="148"/>
    <x v="5"/>
    <d v="2026-06-14T00:00:00"/>
    <s v="Eastern Mediterranean"/>
    <s v="Qatar"/>
    <n v="55"/>
    <s v="50-59"/>
    <x v="1"/>
    <x v="2"/>
    <n v="0"/>
    <n v="0"/>
    <n v="0"/>
    <s v="Yes"/>
    <s v="No"/>
    <s v="No"/>
    <s v="High"/>
    <s v="Moderate"/>
    <n v="26.7"/>
    <s v="Overweight"/>
    <s v="Moderate"/>
    <s v="No"/>
    <s v="No"/>
    <s v="No"/>
    <s v="No"/>
    <n v="2"/>
    <s v="EGFR"/>
    <s v="No"/>
    <s v="No"/>
    <s v="No"/>
    <s v="No"/>
    <s v="Yes"/>
    <s v="Yes"/>
    <s v="No"/>
    <s v="No"/>
    <s v="No"/>
    <s v="No"/>
    <n v="2"/>
    <x v="0"/>
    <s v="Large Cell"/>
    <x v="1"/>
    <n v="2.5"/>
    <s v="No"/>
    <s v="CT Scan"/>
    <s v="Surgery"/>
    <n v="69"/>
    <x v="1"/>
  </r>
  <r>
    <x v="149"/>
    <x v="1"/>
    <d v="2021-01-04T00:00:00"/>
    <s v="South-East Asia"/>
    <s v="Bangladesh"/>
    <n v="65"/>
    <s v="60-69"/>
    <x v="1"/>
    <x v="2"/>
    <n v="0"/>
    <n v="0"/>
    <n v="0"/>
    <s v="Yes"/>
    <s v="Yes"/>
    <s v="Yes"/>
    <s v="Low"/>
    <s v="Moderate"/>
    <n v="25.2"/>
    <s v="Overweight"/>
    <s v="High"/>
    <s v="Yes"/>
    <s v="Yes"/>
    <s v="No"/>
    <s v="No"/>
    <n v="5"/>
    <s v="ALK"/>
    <s v="Yes"/>
    <s v="No"/>
    <s v="No"/>
    <s v="Yes"/>
    <s v="No"/>
    <s v="No"/>
    <s v="No"/>
    <s v="No"/>
    <s v="No"/>
    <s v="No"/>
    <n v="2"/>
    <x v="0"/>
    <s v="Adenocarcinoma"/>
    <x v="1"/>
    <n v="2.2999999999999998"/>
    <s v="No"/>
    <s v="Chest X-Ray"/>
    <s v="Targeted Therapy"/>
    <n v="61"/>
    <x v="1"/>
  </r>
  <r>
    <x v="150"/>
    <x v="7"/>
    <d v="2025-12-05T00:00:00"/>
    <s v="Europe"/>
    <s v="Netherlands"/>
    <n v="70"/>
    <s v="70-79"/>
    <x v="1"/>
    <x v="2"/>
    <n v="0"/>
    <n v="0"/>
    <n v="0"/>
    <s v="Yes"/>
    <s v="No"/>
    <s v="No"/>
    <s v="Low"/>
    <s v="Moderate"/>
    <n v="30.4"/>
    <s v="Obese"/>
    <s v="Low"/>
    <s v="No"/>
    <s v="No"/>
    <s v="No"/>
    <s v="No"/>
    <n v="1"/>
    <s v="No Mutation"/>
    <s v="Yes"/>
    <s v="Yes"/>
    <s v="No"/>
    <s v="No"/>
    <s v="Yes"/>
    <s v="Yes"/>
    <s v="No"/>
    <s v="No"/>
    <s v="No"/>
    <s v="No"/>
    <n v="4"/>
    <x v="0"/>
    <s v="Adenocarcinoma"/>
    <x v="1"/>
    <n v="2.9"/>
    <s v="No"/>
    <s v="Chest X-Ray"/>
    <s v="Radiotherapy"/>
    <n v="45"/>
    <x v="1"/>
  </r>
  <r>
    <x v="151"/>
    <x v="5"/>
    <d v="2026-01-27T00:00:00"/>
    <s v="South-East Asia"/>
    <s v="Sri Lanka"/>
    <n v="71"/>
    <s v="70-79"/>
    <x v="1"/>
    <x v="0"/>
    <n v="5"/>
    <n v="30"/>
    <n v="7.5"/>
    <s v="No"/>
    <s v="Yes"/>
    <s v="No"/>
    <s v="High"/>
    <s v="No Alcohol"/>
    <n v="28"/>
    <s v="Overweight"/>
    <s v="High"/>
    <s v="No"/>
    <s v="No"/>
    <s v="No"/>
    <s v="No"/>
    <n v="2"/>
    <s v="KRAS"/>
    <s v="Yes"/>
    <s v="Yes"/>
    <s v="Yes"/>
    <s v="Yes"/>
    <s v="Yes"/>
    <s v="No"/>
    <s v="Yes"/>
    <s v="Yes"/>
    <s v="No"/>
    <s v="No"/>
    <n v="7"/>
    <x v="0"/>
    <s v="Adenocarcinoma"/>
    <x v="0"/>
    <n v="11.2"/>
    <s v="Yes"/>
    <s v="Bronchoscopy"/>
    <s v="Immunotherapy"/>
    <n v="10"/>
    <x v="0"/>
  </r>
  <r>
    <x v="152"/>
    <x v="4"/>
    <d v="2024-10-18T00:00:00"/>
    <s v="Eastern Mediterranean"/>
    <s v="Saudi Arabia"/>
    <n v="62"/>
    <s v="60-69"/>
    <x v="1"/>
    <x v="2"/>
    <n v="0"/>
    <n v="0"/>
    <n v="0"/>
    <s v="No"/>
    <s v="No"/>
    <s v="No"/>
    <s v="Moderate"/>
    <s v="Moderate"/>
    <n v="24.3"/>
    <s v="Normal"/>
    <s v="Moderate"/>
    <s v="No"/>
    <s v="No"/>
    <s v="No"/>
    <s v="No"/>
    <n v="0"/>
    <s v="No Mutation"/>
    <s v="Yes"/>
    <s v="No"/>
    <s v="No"/>
    <s v="No"/>
    <s v="Yes"/>
    <s v="No"/>
    <s v="No"/>
    <s v="No"/>
    <s v="No"/>
    <s v="No"/>
    <n v="2"/>
    <x v="1"/>
    <s v="Not Applicable"/>
    <x v="1"/>
    <n v="2"/>
    <s v="No"/>
    <s v="Bronchoscopy"/>
    <s v="Surgery + Chemotherapy"/>
    <n v="58"/>
    <x v="1"/>
  </r>
  <r>
    <x v="153"/>
    <x v="8"/>
    <d v="2023-07-05T00:00:00"/>
    <s v="Western Pacific"/>
    <s v="China"/>
    <n v="77"/>
    <s v="70-79"/>
    <x v="1"/>
    <x v="0"/>
    <n v="10"/>
    <n v="30"/>
    <n v="15"/>
    <s v="No"/>
    <s v="No"/>
    <s v="No"/>
    <s v="Low"/>
    <s v="No Alcohol"/>
    <n v="29.1"/>
    <s v="Overweight"/>
    <s v="High"/>
    <s v="Yes"/>
    <s v="No"/>
    <s v="No"/>
    <s v="No"/>
    <n v="1"/>
    <s v="KRAS"/>
    <s v="Yes"/>
    <s v="No"/>
    <s v="No"/>
    <s v="No"/>
    <s v="No"/>
    <s v="Yes"/>
    <s v="No"/>
    <s v="No"/>
    <s v="No"/>
    <s v="No"/>
    <n v="2"/>
    <x v="0"/>
    <s v="Adenocarcinoma"/>
    <x v="0"/>
    <n v="10.6"/>
    <s v="Yes"/>
    <s v="PET Scan"/>
    <s v="Chemotherapy"/>
    <n v="2"/>
    <x v="0"/>
  </r>
  <r>
    <x v="154"/>
    <x v="5"/>
    <d v="2026-03-12T00:00:00"/>
    <s v="Western Pacific"/>
    <s v="China"/>
    <n v="65"/>
    <s v="60-69"/>
    <x v="1"/>
    <x v="2"/>
    <n v="0"/>
    <n v="0"/>
    <n v="0"/>
    <s v="Yes"/>
    <s v="No"/>
    <s v="No"/>
    <s v="High"/>
    <s v="Moderate"/>
    <n v="22.6"/>
    <s v="Normal"/>
    <s v="Low"/>
    <s v="No"/>
    <s v="No"/>
    <s v="Yes"/>
    <s v="No"/>
    <n v="3"/>
    <s v="TP53"/>
    <s v="No"/>
    <s v="No"/>
    <s v="No"/>
    <s v="No"/>
    <s v="No"/>
    <s v="No"/>
    <s v="No"/>
    <s v="No"/>
    <s v="No"/>
    <s v="No"/>
    <n v="0"/>
    <x v="0"/>
    <s v="Adenocarcinoma"/>
    <x v="1"/>
    <n v="1.5"/>
    <s v="No"/>
    <s v="LDCT Screening"/>
    <s v="Targeted Therapy"/>
    <n v="46"/>
    <x v="0"/>
  </r>
  <r>
    <x v="155"/>
    <x v="6"/>
    <d v="2022-06-07T00:00:00"/>
    <s v="Americas"/>
    <s v="Mexico"/>
    <n v="72"/>
    <s v="70-79"/>
    <x v="0"/>
    <x v="1"/>
    <n v="10"/>
    <n v="10"/>
    <n v="5"/>
    <s v="No"/>
    <s v="Yes"/>
    <s v="No"/>
    <s v="Moderate"/>
    <s v="Moderate"/>
    <n v="35.6"/>
    <s v="Obese"/>
    <s v="Moderate"/>
    <s v="Yes"/>
    <s v="No"/>
    <s v="No"/>
    <s v="No"/>
    <n v="2"/>
    <s v="KRAS"/>
    <s v="No"/>
    <s v="No"/>
    <s v="No"/>
    <s v="No"/>
    <s v="No"/>
    <s v="No"/>
    <s v="No"/>
    <s v="No"/>
    <s v="No"/>
    <s v="No"/>
    <n v="0"/>
    <x v="0"/>
    <s v="Large Cell"/>
    <x v="2"/>
    <n v="4.9000000000000004"/>
    <s v="No"/>
    <s v="PET Scan"/>
    <s v="Immunotherapy"/>
    <n v="31"/>
    <x v="0"/>
  </r>
  <r>
    <x v="156"/>
    <x v="3"/>
    <d v="2018-11-04T00:00:00"/>
    <s v="Europe"/>
    <s v="Russia"/>
    <n v="60"/>
    <s v="60-69"/>
    <x v="1"/>
    <x v="2"/>
    <n v="0"/>
    <n v="0"/>
    <n v="0"/>
    <s v="Yes"/>
    <s v="No"/>
    <s v="No"/>
    <s v="Low"/>
    <s v="No Alcohol"/>
    <n v="29"/>
    <s v="Overweight"/>
    <s v="Low"/>
    <s v="No"/>
    <s v="No"/>
    <s v="No"/>
    <s v="No"/>
    <n v="1"/>
    <s v="EGFR"/>
    <s v="No"/>
    <s v="No"/>
    <s v="No"/>
    <s v="No"/>
    <s v="Yes"/>
    <s v="Yes"/>
    <s v="No"/>
    <s v="No"/>
    <s v="No"/>
    <s v="No"/>
    <n v="2"/>
    <x v="0"/>
    <s v="Large Cell"/>
    <x v="1"/>
    <n v="2.6"/>
    <s v="No"/>
    <s v="Chest X-Ray"/>
    <s v="Surgery"/>
    <n v="76"/>
    <x v="1"/>
  </r>
  <r>
    <x v="157"/>
    <x v="5"/>
    <d v="2026-07-07T00:00:00"/>
    <s v="Americas"/>
    <s v="Venezuela"/>
    <n v="77"/>
    <s v="70-79"/>
    <x v="1"/>
    <x v="2"/>
    <n v="0"/>
    <n v="0"/>
    <n v="0"/>
    <s v="Yes"/>
    <s v="Yes"/>
    <s v="No"/>
    <s v="Moderate"/>
    <s v="No Alcohol"/>
    <n v="23.7"/>
    <s v="Normal"/>
    <s v="Low"/>
    <s v="No"/>
    <s v="No"/>
    <s v="No"/>
    <s v="No"/>
    <n v="2"/>
    <s v="EGFR"/>
    <s v="No"/>
    <s v="No"/>
    <s v="Yes"/>
    <s v="No"/>
    <s v="No"/>
    <s v="No"/>
    <s v="Yes"/>
    <s v="No"/>
    <s v="No"/>
    <s v="No"/>
    <n v="2"/>
    <x v="0"/>
    <s v="Squamous Cell"/>
    <x v="3"/>
    <n v="5.9"/>
    <s v="No"/>
    <s v="LDCT Screening"/>
    <s v="Surgery"/>
    <n v="34"/>
    <x v="0"/>
  </r>
  <r>
    <x v="158"/>
    <x v="9"/>
    <d v="2016-12-05T00:00:00"/>
    <s v="Western Pacific"/>
    <s v="Australia"/>
    <n v="51"/>
    <s v="50-59"/>
    <x v="0"/>
    <x v="2"/>
    <n v="0"/>
    <n v="0"/>
    <n v="0"/>
    <s v="No"/>
    <s v="No"/>
    <s v="No"/>
    <s v="Low"/>
    <s v="No Alcohol"/>
    <n v="28.9"/>
    <s v="Overweight"/>
    <s v="Moderate"/>
    <s v="No"/>
    <s v="No"/>
    <s v="Yes"/>
    <s v="No"/>
    <n v="1"/>
    <s v="EGFR"/>
    <s v="Yes"/>
    <s v="Yes"/>
    <s v="No"/>
    <s v="No"/>
    <s v="No"/>
    <s v="No"/>
    <s v="Yes"/>
    <s v="No"/>
    <s v="No"/>
    <s v="No"/>
    <n v="3"/>
    <x v="0"/>
    <s v="Adenocarcinoma"/>
    <x v="3"/>
    <n v="2.8"/>
    <s v="No"/>
    <s v="Bronchoscopy"/>
    <s v="Surgery"/>
    <n v="41"/>
    <x v="1"/>
  </r>
  <r>
    <x v="159"/>
    <x v="8"/>
    <d v="2023-03-26T00:00:00"/>
    <s v="Americas"/>
    <s v="Brazil"/>
    <n v="50"/>
    <s v="50-59"/>
    <x v="0"/>
    <x v="2"/>
    <n v="0"/>
    <n v="0"/>
    <n v="0"/>
    <s v="Yes"/>
    <s v="No"/>
    <s v="No"/>
    <s v="High"/>
    <s v="Moderate"/>
    <n v="26.6"/>
    <s v="Overweight"/>
    <s v="Moderate"/>
    <s v="No"/>
    <s v="No"/>
    <s v="No"/>
    <s v="No"/>
    <n v="2"/>
    <s v="EGFR"/>
    <s v="No"/>
    <s v="No"/>
    <s v="No"/>
    <s v="Yes"/>
    <s v="Yes"/>
    <s v="No"/>
    <s v="No"/>
    <s v="Yes"/>
    <s v="No"/>
    <s v="Yes"/>
    <n v="4"/>
    <x v="0"/>
    <s v="Adenocarcinoma"/>
    <x v="2"/>
    <n v="4.0999999999999996"/>
    <s v="Yes"/>
    <s v="CT Scan"/>
    <s v="Immunotherapy"/>
    <n v="24"/>
    <x v="0"/>
  </r>
  <r>
    <x v="160"/>
    <x v="7"/>
    <d v="2025-07-01T00:00:00"/>
    <s v="Eastern Mediterranean"/>
    <s v="Saudi Arabia"/>
    <n v="51"/>
    <s v="50-59"/>
    <x v="1"/>
    <x v="2"/>
    <n v="0"/>
    <n v="0"/>
    <n v="0"/>
    <s v="No"/>
    <s v="Yes"/>
    <s v="No"/>
    <s v="High"/>
    <s v="Heavy"/>
    <n v="25.5"/>
    <s v="Overweight"/>
    <s v="Moderate"/>
    <s v="No"/>
    <s v="No"/>
    <s v="No"/>
    <s v="No"/>
    <n v="2"/>
    <s v="KRAS"/>
    <s v="No"/>
    <s v="No"/>
    <s v="No"/>
    <s v="No"/>
    <s v="Yes"/>
    <s v="No"/>
    <s v="No"/>
    <s v="No"/>
    <s v="No"/>
    <s v="No"/>
    <n v="1"/>
    <x v="0"/>
    <s v="Adenocarcinoma"/>
    <x v="1"/>
    <n v="1.6"/>
    <s v="No"/>
    <s v="LDCT Screening"/>
    <s v="Immunotherapy"/>
    <n v="44"/>
    <x v="1"/>
  </r>
  <r>
    <x v="161"/>
    <x v="10"/>
    <d v="2015-12-11T00:00:00"/>
    <s v="South-East Asia"/>
    <s v="Nepal"/>
    <n v="42"/>
    <s v="40-49"/>
    <x v="1"/>
    <x v="2"/>
    <n v="0"/>
    <n v="0"/>
    <n v="0"/>
    <s v="No"/>
    <s v="No"/>
    <s v="No"/>
    <s v="Moderate"/>
    <s v="Moderate"/>
    <n v="29.5"/>
    <s v="Overweight"/>
    <s v="High"/>
    <s v="No"/>
    <s v="No"/>
    <s v="Yes"/>
    <s v="No"/>
    <n v="1"/>
    <s v="No Mutation"/>
    <s v="Yes"/>
    <s v="No"/>
    <s v="Yes"/>
    <s v="No"/>
    <s v="Yes"/>
    <s v="No"/>
    <s v="Yes"/>
    <s v="No"/>
    <s v="No"/>
    <s v="No"/>
    <n v="4"/>
    <x v="0"/>
    <s v="Large Cell"/>
    <x v="1"/>
    <n v="1.8"/>
    <s v="No"/>
    <s v="LDCT Screening"/>
    <s v="Surgery"/>
    <n v="72"/>
    <x v="1"/>
  </r>
  <r>
    <x v="162"/>
    <x v="4"/>
    <d v="2024-11-28T00:00:00"/>
    <s v="Eastern Mediterranean"/>
    <s v="UAE"/>
    <n v="66"/>
    <s v="60-69"/>
    <x v="0"/>
    <x v="0"/>
    <n v="13"/>
    <n v="30"/>
    <n v="19.5"/>
    <s v="Yes"/>
    <s v="Yes"/>
    <s v="No"/>
    <s v="Moderate"/>
    <s v="Moderate"/>
    <n v="32.5"/>
    <s v="Obese"/>
    <s v="Moderate"/>
    <s v="Yes"/>
    <s v="Yes"/>
    <s v="No"/>
    <s v="No"/>
    <n v="4"/>
    <s v="No Mutation"/>
    <s v="Yes"/>
    <s v="No"/>
    <s v="Yes"/>
    <s v="Yes"/>
    <s v="Yes"/>
    <s v="No"/>
    <s v="No"/>
    <s v="Yes"/>
    <s v="No"/>
    <s v="No"/>
    <n v="5"/>
    <x v="0"/>
    <s v="Large Cell"/>
    <x v="2"/>
    <n v="6.1"/>
    <s v="No"/>
    <s v="Biopsy"/>
    <s v="Chemotherapy"/>
    <n v="12"/>
    <x v="0"/>
  </r>
  <r>
    <x v="163"/>
    <x v="11"/>
    <d v="2019-05-06T00:00:00"/>
    <s v="South-East Asia"/>
    <s v="Bangladesh"/>
    <n v="62"/>
    <s v="60-69"/>
    <x v="1"/>
    <x v="1"/>
    <n v="3"/>
    <n v="12"/>
    <n v="1.8"/>
    <s v="No"/>
    <s v="No"/>
    <s v="No"/>
    <s v="High"/>
    <s v="No Alcohol"/>
    <n v="27.1"/>
    <s v="Overweight"/>
    <s v="Low"/>
    <s v="Yes"/>
    <s v="No"/>
    <s v="No"/>
    <s v="No"/>
    <n v="2"/>
    <s v="No Mutation"/>
    <s v="Yes"/>
    <s v="No"/>
    <s v="No"/>
    <s v="No"/>
    <s v="Yes"/>
    <s v="Yes"/>
    <s v="No"/>
    <s v="No"/>
    <s v="No"/>
    <s v="No"/>
    <n v="3"/>
    <x v="0"/>
    <s v="Adenocarcinoma"/>
    <x v="3"/>
    <n v="3.5"/>
    <s v="No"/>
    <s v="Bronchoscopy"/>
    <s v="Surgery + Chemotherapy"/>
    <n v="38"/>
    <x v="1"/>
  </r>
  <r>
    <x v="164"/>
    <x v="8"/>
    <d v="2023-07-28T00:00:00"/>
    <s v="Americas"/>
    <s v="USA"/>
    <n v="49"/>
    <s v="40-49"/>
    <x v="0"/>
    <x v="2"/>
    <n v="0"/>
    <n v="0"/>
    <n v="0"/>
    <s v="Yes"/>
    <s v="No"/>
    <s v="Yes"/>
    <s v="Moderate"/>
    <s v="No Alcohol"/>
    <n v="21.6"/>
    <s v="Normal"/>
    <s v="High"/>
    <s v="No"/>
    <s v="No"/>
    <s v="No"/>
    <s v="No"/>
    <n v="2"/>
    <s v="EGFR"/>
    <s v="No"/>
    <s v="No"/>
    <s v="Yes"/>
    <s v="No"/>
    <s v="Yes"/>
    <s v="No"/>
    <s v="Yes"/>
    <s v="No"/>
    <s v="No"/>
    <s v="No"/>
    <n v="3"/>
    <x v="0"/>
    <s v="Large Cell"/>
    <x v="3"/>
    <n v="5.2"/>
    <s v="No"/>
    <s v="CT Scan"/>
    <s v="Surgery"/>
    <n v="41"/>
    <x v="0"/>
  </r>
  <r>
    <x v="165"/>
    <x v="5"/>
    <d v="2026-07-08T00:00:00"/>
    <s v="Western Pacific"/>
    <s v="Australia"/>
    <n v="79"/>
    <s v="70-79"/>
    <x v="1"/>
    <x v="2"/>
    <n v="0"/>
    <n v="0"/>
    <n v="0"/>
    <s v="No"/>
    <s v="Yes"/>
    <s v="No"/>
    <s v="High"/>
    <s v="No Alcohol"/>
    <n v="27.7"/>
    <s v="Overweight"/>
    <s v="Moderate"/>
    <s v="No"/>
    <s v="No"/>
    <s v="Yes"/>
    <s v="No"/>
    <n v="3"/>
    <s v="TP53"/>
    <s v="No"/>
    <s v="No"/>
    <s v="No"/>
    <s v="No"/>
    <s v="Yes"/>
    <s v="No"/>
    <s v="Yes"/>
    <s v="No"/>
    <s v="No"/>
    <s v="No"/>
    <n v="2"/>
    <x v="1"/>
    <s v="Not Applicable"/>
    <x v="1"/>
    <n v="1.8"/>
    <s v="No"/>
    <s v="CT Scan"/>
    <s v="Radiotherapy"/>
    <n v="70"/>
    <x v="1"/>
  </r>
  <r>
    <x v="166"/>
    <x v="8"/>
    <d v="2023-04-27T00:00:00"/>
    <s v="Eastern Mediterranean"/>
    <s v="Oman"/>
    <n v="73"/>
    <s v="70-79"/>
    <x v="1"/>
    <x v="0"/>
    <n v="20"/>
    <n v="34"/>
    <n v="34"/>
    <s v="No"/>
    <s v="No"/>
    <s v="Yes"/>
    <s v="High"/>
    <s v="Heavy"/>
    <n v="31.5"/>
    <s v="Obese"/>
    <s v="Moderate"/>
    <s v="No"/>
    <s v="No"/>
    <s v="No"/>
    <s v="No"/>
    <n v="2"/>
    <s v="No Mutation"/>
    <s v="Yes"/>
    <s v="No"/>
    <s v="No"/>
    <s v="Yes"/>
    <s v="Yes"/>
    <s v="No"/>
    <s v="Yes"/>
    <s v="No"/>
    <s v="No"/>
    <s v="No"/>
    <n v="4"/>
    <x v="1"/>
    <s v="Not Applicable"/>
    <x v="2"/>
    <n v="3"/>
    <s v="No"/>
    <s v="PET Scan"/>
    <s v="Chemo + Radiation"/>
    <n v="21"/>
    <x v="0"/>
  </r>
  <r>
    <x v="167"/>
    <x v="6"/>
    <d v="2022-06-10T00:00:00"/>
    <s v="Eastern Mediterranean"/>
    <s v="UAE"/>
    <n v="65"/>
    <s v="60-69"/>
    <x v="1"/>
    <x v="2"/>
    <n v="0"/>
    <n v="0"/>
    <n v="0"/>
    <s v="No"/>
    <s v="No"/>
    <s v="Yes"/>
    <s v="High"/>
    <s v="Moderate"/>
    <n v="25.9"/>
    <s v="Overweight"/>
    <s v="Moderate"/>
    <s v="No"/>
    <s v="Yes"/>
    <s v="No"/>
    <s v="No"/>
    <n v="3"/>
    <s v="ROS1"/>
    <s v="No"/>
    <s v="Yes"/>
    <s v="Yes"/>
    <s v="No"/>
    <s v="Yes"/>
    <s v="No"/>
    <s v="No"/>
    <s v="No"/>
    <s v="No"/>
    <s v="No"/>
    <n v="3"/>
    <x v="0"/>
    <s v="Adenocarcinoma"/>
    <x v="1"/>
    <n v="3"/>
    <s v="No"/>
    <s v="Chest X-Ray"/>
    <s v="Radiotherapy"/>
    <n v="54"/>
    <x v="1"/>
  </r>
  <r>
    <x v="168"/>
    <x v="5"/>
    <d v="2026-02-01T00:00:00"/>
    <s v="Eastern Mediterranean"/>
    <s v="UAE"/>
    <n v="58"/>
    <s v="50-59"/>
    <x v="0"/>
    <x v="0"/>
    <n v="22"/>
    <n v="32"/>
    <n v="35.200000000000003"/>
    <s v="No"/>
    <s v="No"/>
    <s v="No"/>
    <s v="High"/>
    <s v="Moderate"/>
    <n v="27"/>
    <s v="Overweight"/>
    <s v="Low"/>
    <s v="No"/>
    <s v="No"/>
    <s v="No"/>
    <s v="No"/>
    <n v="1"/>
    <s v="HER2"/>
    <s v="Yes"/>
    <s v="Yes"/>
    <s v="Yes"/>
    <s v="No"/>
    <s v="No"/>
    <s v="Yes"/>
    <s v="No"/>
    <s v="No"/>
    <s v="No"/>
    <s v="Yes"/>
    <n v="5"/>
    <x v="0"/>
    <s v="Squamous Cell"/>
    <x v="0"/>
    <n v="7.1"/>
    <s v="Yes"/>
    <s v="Chest X-Ray"/>
    <s v="Targeted Therapy"/>
    <n v="5"/>
    <x v="0"/>
  </r>
  <r>
    <x v="169"/>
    <x v="1"/>
    <d v="2021-07-11T00:00:00"/>
    <s v="Eastern Mediterranean"/>
    <s v="Iraq"/>
    <n v="54"/>
    <s v="50-59"/>
    <x v="1"/>
    <x v="2"/>
    <n v="0"/>
    <n v="0"/>
    <n v="0"/>
    <s v="Yes"/>
    <s v="No"/>
    <s v="No"/>
    <s v="High"/>
    <s v="Heavy"/>
    <n v="30.4"/>
    <s v="Obese"/>
    <s v="Low"/>
    <s v="No"/>
    <s v="No"/>
    <s v="No"/>
    <s v="No"/>
    <n v="2"/>
    <s v="No Mutation"/>
    <s v="No"/>
    <s v="Yes"/>
    <s v="No"/>
    <s v="Yes"/>
    <s v="No"/>
    <s v="No"/>
    <s v="No"/>
    <s v="No"/>
    <s v="No"/>
    <s v="Yes"/>
    <n v="3"/>
    <x v="0"/>
    <s v="Large Cell"/>
    <x v="3"/>
    <n v="3.8"/>
    <s v="No"/>
    <s v="CT Scan"/>
    <s v="Surgery"/>
    <n v="46"/>
    <x v="0"/>
  </r>
  <r>
    <x v="170"/>
    <x v="5"/>
    <d v="2026-07-02T00:00:00"/>
    <s v="Europe"/>
    <s v="Spain"/>
    <n v="58"/>
    <s v="50-59"/>
    <x v="1"/>
    <x v="0"/>
    <n v="8"/>
    <n v="30"/>
    <n v="12"/>
    <s v="No"/>
    <s v="No"/>
    <s v="No"/>
    <s v="Moderate"/>
    <s v="Moderate"/>
    <n v="20.3"/>
    <s v="Normal"/>
    <s v="Moderate"/>
    <s v="No"/>
    <s v="No"/>
    <s v="No"/>
    <s v="No"/>
    <n v="0"/>
    <s v="KRAS"/>
    <s v="Yes"/>
    <s v="No"/>
    <s v="Yes"/>
    <s v="No"/>
    <s v="Yes"/>
    <s v="No"/>
    <s v="Yes"/>
    <s v="Yes"/>
    <s v="No"/>
    <s v="No"/>
    <n v="5"/>
    <x v="1"/>
    <s v="Not Applicable"/>
    <x v="2"/>
    <n v="3.7"/>
    <s v="Yes"/>
    <s v="PET Scan"/>
    <s v="Surgery + Chemotherapy"/>
    <n v="21"/>
    <x v="0"/>
  </r>
  <r>
    <x v="171"/>
    <x v="0"/>
    <d v="2020-06-21T00:00:00"/>
    <s v="South-East Asia"/>
    <s v="Timor-Leste"/>
    <n v="50"/>
    <s v="50-59"/>
    <x v="0"/>
    <x v="2"/>
    <n v="0"/>
    <n v="0"/>
    <n v="0"/>
    <s v="No"/>
    <s v="No"/>
    <s v="No"/>
    <s v="High"/>
    <s v="Heavy"/>
    <n v="26.8"/>
    <s v="Overweight"/>
    <s v="Moderate"/>
    <s v="No"/>
    <s v="No"/>
    <s v="No"/>
    <s v="No"/>
    <n v="1"/>
    <s v="EGFR"/>
    <s v="No"/>
    <s v="No"/>
    <s v="No"/>
    <s v="Yes"/>
    <s v="Yes"/>
    <s v="No"/>
    <s v="No"/>
    <s v="No"/>
    <s v="No"/>
    <s v="No"/>
    <n v="2"/>
    <x v="0"/>
    <s v="Adenocarcinoma"/>
    <x v="3"/>
    <n v="2.9"/>
    <s v="No"/>
    <s v="CT Scan"/>
    <s v="Immunotherapy"/>
    <n v="31"/>
    <x v="1"/>
  </r>
  <r>
    <x v="172"/>
    <x v="7"/>
    <d v="2025-07-22T00:00:00"/>
    <s v="Americas"/>
    <s v="Cuba"/>
    <n v="60"/>
    <s v="60-69"/>
    <x v="1"/>
    <x v="0"/>
    <n v="24"/>
    <n v="31"/>
    <n v="37.200000000000003"/>
    <s v="No"/>
    <s v="No"/>
    <s v="No"/>
    <s v="Low"/>
    <s v="Moderate"/>
    <n v="29.2"/>
    <s v="Overweight"/>
    <s v="High"/>
    <s v="No"/>
    <s v="No"/>
    <s v="No"/>
    <s v="No"/>
    <n v="0"/>
    <s v="No Mutation"/>
    <s v="No"/>
    <s v="Yes"/>
    <s v="Yes"/>
    <s v="Yes"/>
    <s v="No"/>
    <s v="Yes"/>
    <s v="Yes"/>
    <s v="No"/>
    <s v="Yes"/>
    <s v="No"/>
    <n v="6"/>
    <x v="0"/>
    <s v="Squamous Cell"/>
    <x v="2"/>
    <n v="3.7"/>
    <s v="No"/>
    <s v="Chest X-Ray"/>
    <s v="Surgery + Chemotherapy"/>
    <n v="24"/>
    <x v="0"/>
  </r>
  <r>
    <x v="173"/>
    <x v="8"/>
    <d v="2023-06-01T00:00:00"/>
    <s v="Americas"/>
    <s v="Canada"/>
    <n v="49"/>
    <s v="40-49"/>
    <x v="0"/>
    <x v="2"/>
    <n v="0"/>
    <n v="0"/>
    <n v="0"/>
    <s v="Yes"/>
    <s v="Yes"/>
    <s v="No"/>
    <s v="Low"/>
    <s v="Moderate"/>
    <n v="26.5"/>
    <s v="Overweight"/>
    <s v="Moderate"/>
    <s v="Yes"/>
    <s v="No"/>
    <s v="No"/>
    <s v="No"/>
    <n v="3"/>
    <s v="EGFR"/>
    <s v="No"/>
    <s v="No"/>
    <s v="Yes"/>
    <s v="No"/>
    <s v="Yes"/>
    <s v="No"/>
    <s v="Yes"/>
    <s v="No"/>
    <s v="No"/>
    <s v="No"/>
    <n v="3"/>
    <x v="0"/>
    <s v="Adenocarcinoma"/>
    <x v="3"/>
    <n v="4.3"/>
    <s v="No"/>
    <s v="CT Scan"/>
    <s v="Surgery + Chemotherapy"/>
    <n v="42"/>
    <x v="1"/>
  </r>
  <r>
    <x v="174"/>
    <x v="6"/>
    <d v="2022-05-06T00:00:00"/>
    <s v="Western Pacific"/>
    <s v="Mongolia"/>
    <n v="54"/>
    <s v="50-59"/>
    <x v="0"/>
    <x v="2"/>
    <n v="0"/>
    <n v="0"/>
    <n v="0"/>
    <s v="Yes"/>
    <s v="No"/>
    <s v="Yes"/>
    <s v="Moderate"/>
    <s v="Moderate"/>
    <n v="27.4"/>
    <s v="Overweight"/>
    <s v="Moderate"/>
    <s v="No"/>
    <s v="No"/>
    <s v="No"/>
    <s v="No"/>
    <n v="2"/>
    <s v="ALK"/>
    <s v="Yes"/>
    <s v="Yes"/>
    <s v="No"/>
    <s v="No"/>
    <s v="Yes"/>
    <s v="No"/>
    <s v="No"/>
    <s v="No"/>
    <s v="No"/>
    <s v="Yes"/>
    <n v="4"/>
    <x v="0"/>
    <s v="Adenocarcinoma"/>
    <x v="0"/>
    <n v="8.6"/>
    <s v="Yes"/>
    <s v="PET Scan"/>
    <s v="Palliative Care"/>
    <n v="4"/>
    <x v="1"/>
  </r>
  <r>
    <x v="175"/>
    <x v="9"/>
    <d v="2016-05-02T00:00:00"/>
    <s v="Western Pacific"/>
    <s v="Japan"/>
    <n v="63"/>
    <s v="60-69"/>
    <x v="1"/>
    <x v="2"/>
    <n v="0"/>
    <n v="0"/>
    <n v="0"/>
    <s v="Yes"/>
    <s v="No"/>
    <s v="No"/>
    <s v="High"/>
    <s v="Heavy"/>
    <n v="17.2"/>
    <s v="Underweight"/>
    <s v="Low"/>
    <s v="No"/>
    <s v="No"/>
    <s v="No"/>
    <s v="No"/>
    <n v="2"/>
    <s v="BRAF"/>
    <s v="Yes"/>
    <s v="No"/>
    <s v="No"/>
    <s v="No"/>
    <s v="Yes"/>
    <s v="No"/>
    <s v="No"/>
    <s v="Yes"/>
    <s v="No"/>
    <s v="No"/>
    <n v="3"/>
    <x v="0"/>
    <s v="Adenocarcinoma"/>
    <x v="0"/>
    <n v="7.8"/>
    <s v="Yes"/>
    <s v="CT Scan"/>
    <s v="Immunotherapy"/>
    <n v="12"/>
    <x v="0"/>
  </r>
  <r>
    <x v="176"/>
    <x v="7"/>
    <d v="2025-10-14T00:00:00"/>
    <s v="South-East Asia"/>
    <s v="Sri Lanka"/>
    <n v="58"/>
    <s v="50-59"/>
    <x v="1"/>
    <x v="0"/>
    <n v="10"/>
    <n v="19"/>
    <n v="9.5"/>
    <s v="Yes"/>
    <s v="No"/>
    <s v="No"/>
    <s v="Moderate"/>
    <s v="Moderate"/>
    <n v="24.9"/>
    <s v="Normal"/>
    <s v="High"/>
    <s v="No"/>
    <s v="No"/>
    <s v="No"/>
    <s v="No"/>
    <n v="1"/>
    <s v="ALK"/>
    <s v="Yes"/>
    <s v="No"/>
    <s v="Yes"/>
    <s v="Yes"/>
    <s v="Yes"/>
    <s v="No"/>
    <s v="No"/>
    <s v="Yes"/>
    <s v="No"/>
    <s v="No"/>
    <n v="5"/>
    <x v="0"/>
    <s v="Adenocarcinoma"/>
    <x v="0"/>
    <n v="3.5"/>
    <s v="Yes"/>
    <s v="PET Scan"/>
    <s v="Targeted Therapy"/>
    <n v="11"/>
    <x v="0"/>
  </r>
  <r>
    <x v="177"/>
    <x v="7"/>
    <d v="2025-12-26T00:00:00"/>
    <s v="Americas"/>
    <s v="Colombia"/>
    <n v="60"/>
    <s v="60-69"/>
    <x v="0"/>
    <x v="2"/>
    <n v="0"/>
    <n v="0"/>
    <n v="0"/>
    <s v="No"/>
    <s v="No"/>
    <s v="No"/>
    <s v="Low"/>
    <s v="Moderate"/>
    <n v="31.9"/>
    <s v="Obese"/>
    <s v="Moderate"/>
    <s v="No"/>
    <s v="No"/>
    <s v="No"/>
    <s v="No"/>
    <n v="0"/>
    <s v="No Mutation"/>
    <s v="No"/>
    <s v="No"/>
    <s v="No"/>
    <s v="Yes"/>
    <s v="Yes"/>
    <s v="No"/>
    <s v="No"/>
    <s v="No"/>
    <s v="No"/>
    <s v="Yes"/>
    <n v="3"/>
    <x v="0"/>
    <s v="Adenocarcinoma"/>
    <x v="1"/>
    <n v="3"/>
    <s v="No"/>
    <s v="Biopsy"/>
    <s v="Surgery"/>
    <n v="55"/>
    <x v="1"/>
  </r>
  <r>
    <x v="178"/>
    <x v="0"/>
    <d v="2020-07-20T00:00:00"/>
    <s v="Americas"/>
    <s v="Cuba"/>
    <n v="56"/>
    <s v="50-59"/>
    <x v="0"/>
    <x v="2"/>
    <n v="0"/>
    <n v="0"/>
    <n v="0"/>
    <s v="No"/>
    <s v="No"/>
    <s v="Yes"/>
    <s v="Moderate"/>
    <s v="Heavy"/>
    <n v="32"/>
    <s v="Obese"/>
    <s v="Low"/>
    <s v="No"/>
    <s v="No"/>
    <s v="No"/>
    <s v="No"/>
    <n v="1"/>
    <s v="MET"/>
    <s v="No"/>
    <s v="No"/>
    <s v="No"/>
    <s v="No"/>
    <s v="Yes"/>
    <s v="No"/>
    <s v="No"/>
    <s v="Yes"/>
    <s v="No"/>
    <s v="No"/>
    <n v="2"/>
    <x v="0"/>
    <s v="Adenocarcinoma"/>
    <x v="3"/>
    <n v="3.4"/>
    <s v="No"/>
    <s v="Bronchoscopy"/>
    <s v="Chemotherapy"/>
    <n v="25"/>
    <x v="1"/>
  </r>
  <r>
    <x v="179"/>
    <x v="7"/>
    <d v="2025-02-13T00:00:00"/>
    <s v="Western Pacific"/>
    <s v="Mongolia"/>
    <n v="62"/>
    <s v="60-69"/>
    <x v="0"/>
    <x v="2"/>
    <n v="0"/>
    <n v="0"/>
    <n v="0"/>
    <s v="Yes"/>
    <s v="No"/>
    <s v="No"/>
    <s v="Moderate"/>
    <s v="Moderate"/>
    <n v="25.3"/>
    <s v="Overweight"/>
    <s v="Low"/>
    <s v="No"/>
    <s v="No"/>
    <s v="No"/>
    <s v="Yes"/>
    <n v="2"/>
    <s v="ALK"/>
    <s v="No"/>
    <s v="No"/>
    <s v="No"/>
    <s v="No"/>
    <s v="No"/>
    <s v="No"/>
    <s v="No"/>
    <s v="No"/>
    <s v="No"/>
    <s v="No"/>
    <n v="0"/>
    <x v="0"/>
    <s v="Adenocarcinoma"/>
    <x v="1"/>
    <n v="2.1"/>
    <s v="No"/>
    <s v="CT Scan"/>
    <s v="Surgery"/>
    <n v="59"/>
    <x v="1"/>
  </r>
  <r>
    <x v="180"/>
    <x v="9"/>
    <d v="2016-04-09T00:00:00"/>
    <s v="Americas"/>
    <s v="USA"/>
    <n v="38"/>
    <s v="30-39"/>
    <x v="1"/>
    <x v="2"/>
    <n v="0"/>
    <n v="0"/>
    <n v="0"/>
    <s v="No"/>
    <s v="No"/>
    <s v="No"/>
    <s v="Low"/>
    <s v="Moderate"/>
    <n v="21.3"/>
    <s v="Normal"/>
    <s v="Low"/>
    <s v="Yes"/>
    <s v="No"/>
    <s v="No"/>
    <s v="No"/>
    <n v="1"/>
    <s v="EGFR"/>
    <s v="No"/>
    <s v="No"/>
    <s v="No"/>
    <s v="No"/>
    <s v="Yes"/>
    <s v="No"/>
    <s v="No"/>
    <s v="Yes"/>
    <s v="No"/>
    <s v="No"/>
    <n v="2"/>
    <x v="0"/>
    <s v="Adenocarcinoma"/>
    <x v="3"/>
    <n v="4"/>
    <s v="No"/>
    <s v="LDCT Screening"/>
    <s v="Surgery + Chemotherapy"/>
    <n v="47"/>
    <x v="0"/>
  </r>
  <r>
    <x v="181"/>
    <x v="0"/>
    <d v="2020-12-14T00:00:00"/>
    <s v="Eastern Mediterranean"/>
    <s v="Pakistan"/>
    <n v="59"/>
    <s v="50-59"/>
    <x v="1"/>
    <x v="2"/>
    <n v="0"/>
    <n v="0"/>
    <n v="0"/>
    <s v="No"/>
    <s v="Yes"/>
    <s v="No"/>
    <s v="High"/>
    <s v="Heavy"/>
    <n v="21.3"/>
    <s v="Normal"/>
    <s v="High"/>
    <s v="Yes"/>
    <s v="No"/>
    <s v="No"/>
    <s v="No"/>
    <n v="3"/>
    <s v="No Mutation"/>
    <s v="No"/>
    <s v="Yes"/>
    <s v="No"/>
    <s v="No"/>
    <s v="Yes"/>
    <s v="No"/>
    <s v="No"/>
    <s v="No"/>
    <s v="No"/>
    <s v="No"/>
    <n v="2"/>
    <x v="1"/>
    <s v="Not Applicable"/>
    <x v="3"/>
    <n v="3.5"/>
    <s v="No"/>
    <s v="CT Scan"/>
    <s v="Chemotherapy"/>
    <n v="48"/>
    <x v="1"/>
  </r>
  <r>
    <x v="182"/>
    <x v="3"/>
    <d v="2018-09-26T00:00:00"/>
    <s v="Western Pacific"/>
    <s v="Singapore"/>
    <n v="55"/>
    <s v="50-59"/>
    <x v="1"/>
    <x v="0"/>
    <n v="31"/>
    <n v="30"/>
    <n v="46.5"/>
    <s v="No"/>
    <s v="Yes"/>
    <s v="No"/>
    <s v="Low"/>
    <s v="Moderate"/>
    <n v="26.3"/>
    <s v="Overweight"/>
    <s v="Moderate"/>
    <s v="No"/>
    <s v="No"/>
    <s v="No"/>
    <s v="No"/>
    <n v="1"/>
    <s v="No Mutation"/>
    <s v="No"/>
    <s v="Yes"/>
    <s v="Yes"/>
    <s v="No"/>
    <s v="Yes"/>
    <s v="Yes"/>
    <s v="Yes"/>
    <s v="No"/>
    <s v="No"/>
    <s v="Yes"/>
    <n v="6"/>
    <x v="0"/>
    <s v="Squamous Cell"/>
    <x v="0"/>
    <n v="5.0999999999999996"/>
    <s v="Yes"/>
    <s v="PET Scan"/>
    <s v="Immunotherapy"/>
    <n v="4"/>
    <x v="0"/>
  </r>
  <r>
    <x v="183"/>
    <x v="0"/>
    <d v="2020-11-24T00:00:00"/>
    <s v="Western Pacific"/>
    <s v="Australia"/>
    <n v="69"/>
    <s v="60-69"/>
    <x v="1"/>
    <x v="0"/>
    <n v="23"/>
    <n v="33"/>
    <n v="37.9"/>
    <s v="No"/>
    <s v="Yes"/>
    <s v="No"/>
    <s v="High"/>
    <s v="Moderate"/>
    <n v="20.9"/>
    <s v="Normal"/>
    <s v="Moderate"/>
    <s v="Yes"/>
    <s v="No"/>
    <s v="No"/>
    <s v="No"/>
    <n v="3"/>
    <s v="No Mutation"/>
    <s v="Yes"/>
    <s v="Yes"/>
    <s v="No"/>
    <s v="No"/>
    <s v="Yes"/>
    <s v="No"/>
    <s v="No"/>
    <s v="No"/>
    <s v="Yes"/>
    <s v="No"/>
    <n v="4"/>
    <x v="1"/>
    <s v="Not Applicable"/>
    <x v="3"/>
    <n v="2.5"/>
    <s v="No"/>
    <s v="CT Scan"/>
    <s v="Targeted Therapy"/>
    <n v="6"/>
    <x v="1"/>
  </r>
  <r>
    <x v="184"/>
    <x v="0"/>
    <d v="2020-06-14T00:00:00"/>
    <s v="Europe"/>
    <s v="Germany"/>
    <n v="58"/>
    <s v="50-59"/>
    <x v="0"/>
    <x v="2"/>
    <n v="0"/>
    <n v="0"/>
    <n v="0"/>
    <s v="Yes"/>
    <s v="No"/>
    <s v="No"/>
    <s v="Low"/>
    <s v="No Alcohol"/>
    <n v="26.6"/>
    <s v="Overweight"/>
    <s v="High"/>
    <s v="No"/>
    <s v="No"/>
    <s v="No"/>
    <s v="No"/>
    <n v="1"/>
    <s v="HER2"/>
    <s v="Yes"/>
    <s v="No"/>
    <s v="No"/>
    <s v="No"/>
    <s v="No"/>
    <s v="No"/>
    <s v="No"/>
    <s v="Yes"/>
    <s v="No"/>
    <s v="No"/>
    <n v="2"/>
    <x v="1"/>
    <s v="Not Applicable"/>
    <x v="0"/>
    <n v="3.5"/>
    <s v="Yes"/>
    <s v="Bronchoscopy"/>
    <s v="Immunotherapy"/>
    <n v="2"/>
    <x v="0"/>
  </r>
  <r>
    <x v="185"/>
    <x v="10"/>
    <d v="2015-11-11T00:00:00"/>
    <s v="Western Pacific"/>
    <s v="Mongolia"/>
    <n v="60"/>
    <s v="60-69"/>
    <x v="1"/>
    <x v="2"/>
    <n v="0"/>
    <n v="0"/>
    <n v="0"/>
    <s v="No"/>
    <s v="No"/>
    <s v="No"/>
    <s v="Moderate"/>
    <s v="Moderate"/>
    <n v="25.9"/>
    <s v="Overweight"/>
    <s v="Low"/>
    <s v="No"/>
    <s v="No"/>
    <s v="No"/>
    <s v="No"/>
    <n v="0"/>
    <s v="ROS1"/>
    <s v="No"/>
    <s v="Yes"/>
    <s v="Yes"/>
    <s v="No"/>
    <s v="Yes"/>
    <s v="No"/>
    <s v="No"/>
    <s v="Yes"/>
    <s v="No"/>
    <s v="No"/>
    <n v="4"/>
    <x v="0"/>
    <s v="Adenocarcinoma"/>
    <x v="3"/>
    <n v="5.6"/>
    <s v="No"/>
    <s v="Bronchoscopy"/>
    <s v="Chemotherapy"/>
    <n v="42"/>
    <x v="0"/>
  </r>
  <r>
    <x v="186"/>
    <x v="5"/>
    <d v="2026-03-22T00:00:00"/>
    <s v="Europe"/>
    <s v="Germany"/>
    <n v="50"/>
    <s v="50-59"/>
    <x v="1"/>
    <x v="2"/>
    <n v="0"/>
    <n v="0"/>
    <n v="0"/>
    <s v="No"/>
    <s v="No"/>
    <s v="No"/>
    <s v="Low"/>
    <s v="Moderate"/>
    <n v="30.3"/>
    <s v="Obese"/>
    <s v="Moderate"/>
    <s v="No"/>
    <s v="No"/>
    <s v="No"/>
    <s v="No"/>
    <n v="0"/>
    <s v="EGFR"/>
    <s v="No"/>
    <s v="No"/>
    <s v="No"/>
    <s v="Yes"/>
    <s v="Yes"/>
    <s v="No"/>
    <s v="No"/>
    <s v="No"/>
    <s v="No"/>
    <s v="No"/>
    <n v="2"/>
    <x v="0"/>
    <s v="Adenocarcinoma"/>
    <x v="2"/>
    <n v="5.8"/>
    <s v="Yes"/>
    <s v="CT Scan"/>
    <s v="Surgery + Chemotherapy"/>
    <n v="34"/>
    <x v="0"/>
  </r>
  <r>
    <x v="187"/>
    <x v="8"/>
    <d v="2023-12-10T00:00:00"/>
    <s v="Africa"/>
    <s v="Algeria"/>
    <n v="59"/>
    <s v="50-59"/>
    <x v="1"/>
    <x v="2"/>
    <n v="0"/>
    <n v="0"/>
    <n v="0"/>
    <s v="Yes"/>
    <s v="No"/>
    <s v="Yes"/>
    <s v="Moderate"/>
    <s v="No Alcohol"/>
    <n v="25"/>
    <s v="Overweight"/>
    <s v="Moderate"/>
    <s v="No"/>
    <s v="No"/>
    <s v="No"/>
    <s v="No"/>
    <n v="2"/>
    <s v="No Mutation"/>
    <s v="No"/>
    <s v="No"/>
    <s v="No"/>
    <s v="Yes"/>
    <s v="No"/>
    <s v="No"/>
    <s v="No"/>
    <s v="Yes"/>
    <s v="Yes"/>
    <s v="No"/>
    <n v="3"/>
    <x v="0"/>
    <s v="Adenocarcinoma"/>
    <x v="3"/>
    <n v="4.8"/>
    <s v="No"/>
    <s v="Biopsy"/>
    <s v="Radiotherapy"/>
    <n v="15"/>
    <x v="1"/>
  </r>
  <r>
    <x v="188"/>
    <x v="11"/>
    <d v="2019-05-22T00:00:00"/>
    <s v="Western Pacific"/>
    <s v="Malaysia"/>
    <n v="67"/>
    <s v="60-69"/>
    <x v="1"/>
    <x v="1"/>
    <n v="16"/>
    <n v="17"/>
    <n v="13.6"/>
    <s v="No"/>
    <s v="No"/>
    <s v="Yes"/>
    <s v="High"/>
    <s v="Moderate"/>
    <n v="21"/>
    <s v="Normal"/>
    <s v="High"/>
    <s v="Yes"/>
    <s v="No"/>
    <s v="No"/>
    <s v="No"/>
    <n v="3"/>
    <s v="TP53"/>
    <s v="Yes"/>
    <s v="Yes"/>
    <s v="Yes"/>
    <s v="No"/>
    <s v="Yes"/>
    <s v="No"/>
    <s v="No"/>
    <s v="Yes"/>
    <s v="No"/>
    <s v="No"/>
    <n v="5"/>
    <x v="0"/>
    <s v="Squamous Cell"/>
    <x v="2"/>
    <n v="4.8"/>
    <s v="No"/>
    <s v="CT Scan"/>
    <s v="Radiotherapy"/>
    <n v="20"/>
    <x v="0"/>
  </r>
  <r>
    <x v="189"/>
    <x v="4"/>
    <d v="2024-06-13T00:00:00"/>
    <s v="Western Pacific"/>
    <s v="Philippines"/>
    <n v="83"/>
    <s v="80-89"/>
    <x v="1"/>
    <x v="2"/>
    <n v="0"/>
    <n v="0"/>
    <n v="0"/>
    <s v="Yes"/>
    <s v="No"/>
    <s v="No"/>
    <s v="Moderate"/>
    <s v="Heavy"/>
    <n v="22.5"/>
    <s v="Normal"/>
    <s v="Moderate"/>
    <s v="No"/>
    <s v="No"/>
    <s v="No"/>
    <s v="No"/>
    <n v="1"/>
    <s v="BRAF"/>
    <s v="No"/>
    <s v="No"/>
    <s v="No"/>
    <s v="Yes"/>
    <s v="No"/>
    <s v="No"/>
    <s v="No"/>
    <s v="Yes"/>
    <s v="No"/>
    <s v="No"/>
    <n v="2"/>
    <x v="0"/>
    <s v="Squamous Cell"/>
    <x v="1"/>
    <n v="2.5"/>
    <s v="No"/>
    <s v="CT Scan"/>
    <s v="Immunotherapy"/>
    <n v="47"/>
    <x v="1"/>
  </r>
  <r>
    <x v="190"/>
    <x v="1"/>
    <d v="2021-09-05T00:00:00"/>
    <s v="Western Pacific"/>
    <s v="Australia"/>
    <n v="40"/>
    <s v="40-49"/>
    <x v="0"/>
    <x v="2"/>
    <n v="0"/>
    <n v="0"/>
    <n v="0"/>
    <s v="No"/>
    <s v="No"/>
    <s v="No"/>
    <s v="High"/>
    <s v="No Alcohol"/>
    <n v="31.8"/>
    <s v="Obese"/>
    <s v="High"/>
    <s v="No"/>
    <s v="No"/>
    <s v="No"/>
    <s v="No"/>
    <n v="1"/>
    <s v="No Mutation"/>
    <s v="Yes"/>
    <s v="Yes"/>
    <s v="No"/>
    <s v="Yes"/>
    <s v="No"/>
    <s v="Yes"/>
    <s v="No"/>
    <s v="No"/>
    <s v="No"/>
    <s v="No"/>
    <n v="4"/>
    <x v="0"/>
    <s v="Adenocarcinoma"/>
    <x v="1"/>
    <n v="3.6"/>
    <s v="No"/>
    <s v="CT Scan"/>
    <s v="Surgery"/>
    <n v="81"/>
    <x v="0"/>
  </r>
  <r>
    <x v="191"/>
    <x v="5"/>
    <d v="2026-04-22T00:00:00"/>
    <s v="Western Pacific"/>
    <s v="Malaysia"/>
    <n v="59"/>
    <s v="50-59"/>
    <x v="1"/>
    <x v="2"/>
    <n v="0"/>
    <n v="0"/>
    <n v="0"/>
    <s v="No"/>
    <s v="No"/>
    <s v="Yes"/>
    <s v="High"/>
    <s v="Moderate"/>
    <n v="23.5"/>
    <s v="Normal"/>
    <s v="Low"/>
    <s v="No"/>
    <s v="Yes"/>
    <s v="No"/>
    <s v="No"/>
    <n v="3"/>
    <s v="KRAS"/>
    <s v="No"/>
    <s v="No"/>
    <s v="No"/>
    <s v="No"/>
    <s v="No"/>
    <s v="No"/>
    <s v="Yes"/>
    <s v="No"/>
    <s v="No"/>
    <s v="Yes"/>
    <n v="2"/>
    <x v="0"/>
    <s v="Large Cell"/>
    <x v="1"/>
    <n v="2.2999999999999998"/>
    <s v="No"/>
    <s v="Biopsy"/>
    <s v="Targeted Therapy"/>
    <n v="56"/>
    <x v="0"/>
  </r>
  <r>
    <x v="192"/>
    <x v="6"/>
    <d v="2022-11-24T00:00:00"/>
    <s v="Africa"/>
    <s v="Kenya"/>
    <n v="58"/>
    <s v="50-59"/>
    <x v="1"/>
    <x v="1"/>
    <n v="28"/>
    <n v="17"/>
    <n v="23.8"/>
    <s v="Yes"/>
    <s v="No"/>
    <s v="Yes"/>
    <s v="Moderate"/>
    <s v="No Alcohol"/>
    <n v="22.4"/>
    <s v="Normal"/>
    <s v="Moderate"/>
    <s v="No"/>
    <s v="No"/>
    <s v="No"/>
    <s v="No"/>
    <n v="2"/>
    <s v="EGFR"/>
    <s v="Yes"/>
    <s v="No"/>
    <s v="Yes"/>
    <s v="Yes"/>
    <s v="No"/>
    <s v="No"/>
    <s v="No"/>
    <s v="Yes"/>
    <s v="Yes"/>
    <s v="No"/>
    <n v="5"/>
    <x v="0"/>
    <s v="Squamous Cell"/>
    <x v="2"/>
    <n v="6.6"/>
    <s v="Yes"/>
    <s v="PET Scan"/>
    <s v="Radiotherapy"/>
    <n v="21"/>
    <x v="1"/>
  </r>
  <r>
    <x v="193"/>
    <x v="6"/>
    <d v="2022-10-19T00:00:00"/>
    <s v="Americas"/>
    <s v="Argentina"/>
    <n v="57"/>
    <s v="50-59"/>
    <x v="0"/>
    <x v="2"/>
    <n v="0"/>
    <n v="0"/>
    <n v="0"/>
    <s v="No"/>
    <s v="Yes"/>
    <s v="No"/>
    <s v="Low"/>
    <s v="Heavy"/>
    <n v="21.6"/>
    <s v="Normal"/>
    <s v="Low"/>
    <s v="No"/>
    <s v="No"/>
    <s v="No"/>
    <s v="No"/>
    <n v="1"/>
    <s v="EGFR"/>
    <s v="No"/>
    <s v="No"/>
    <s v="No"/>
    <s v="No"/>
    <s v="Yes"/>
    <s v="No"/>
    <s v="Yes"/>
    <s v="No"/>
    <s v="No"/>
    <s v="No"/>
    <n v="2"/>
    <x v="0"/>
    <s v="Adenocarcinoma"/>
    <x v="3"/>
    <n v="3.3"/>
    <s v="No"/>
    <s v="Bronchoscopy"/>
    <s v="Surgery + Chemotherapy"/>
    <n v="27"/>
    <x v="0"/>
  </r>
  <r>
    <x v="194"/>
    <x v="8"/>
    <d v="2023-07-18T00:00:00"/>
    <s v="Americas"/>
    <s v="USA"/>
    <n v="58"/>
    <s v="50-59"/>
    <x v="0"/>
    <x v="2"/>
    <n v="0"/>
    <n v="0"/>
    <n v="0"/>
    <s v="Yes"/>
    <s v="Yes"/>
    <s v="No"/>
    <s v="Moderate"/>
    <s v="Moderate"/>
    <n v="29.3"/>
    <s v="Overweight"/>
    <s v="High"/>
    <s v="No"/>
    <s v="No"/>
    <s v="No"/>
    <s v="No"/>
    <n v="2"/>
    <s v="ALK"/>
    <s v="No"/>
    <s v="No"/>
    <s v="No"/>
    <s v="No"/>
    <s v="Yes"/>
    <s v="Yes"/>
    <s v="No"/>
    <s v="No"/>
    <s v="No"/>
    <s v="No"/>
    <n v="2"/>
    <x v="1"/>
    <s v="Not Applicable"/>
    <x v="0"/>
    <n v="10.6"/>
    <s v="Yes"/>
    <s v="CT Scan"/>
    <s v="Palliative Care"/>
    <n v="5"/>
    <x v="0"/>
  </r>
  <r>
    <x v="195"/>
    <x v="7"/>
    <d v="2025-05-10T00:00:00"/>
    <s v="Europe"/>
    <s v="Italy"/>
    <n v="89"/>
    <s v="80-89"/>
    <x v="1"/>
    <x v="0"/>
    <n v="22"/>
    <n v="42"/>
    <n v="46.2"/>
    <s v="No"/>
    <s v="Yes"/>
    <s v="No"/>
    <s v="Low"/>
    <s v="No Alcohol"/>
    <n v="29.2"/>
    <s v="Overweight"/>
    <s v="Moderate"/>
    <s v="No"/>
    <s v="No"/>
    <s v="No"/>
    <s v="No"/>
    <n v="1"/>
    <s v="BRAF"/>
    <s v="No"/>
    <s v="Yes"/>
    <s v="No"/>
    <s v="Yes"/>
    <s v="Yes"/>
    <s v="No"/>
    <s v="Yes"/>
    <s v="No"/>
    <s v="No"/>
    <s v="Yes"/>
    <n v="5"/>
    <x v="1"/>
    <s v="Not Applicable"/>
    <x v="2"/>
    <n v="6.7"/>
    <s v="No"/>
    <s v="CT Scan"/>
    <s v="Chemotherapy"/>
    <n v="9"/>
    <x v="1"/>
  </r>
  <r>
    <x v="196"/>
    <x v="8"/>
    <d v="2023-07-26T00:00:00"/>
    <s v="Europe"/>
    <s v="Sweden"/>
    <n v="69"/>
    <s v="60-69"/>
    <x v="1"/>
    <x v="2"/>
    <n v="0"/>
    <n v="0"/>
    <n v="0"/>
    <s v="Yes"/>
    <s v="No"/>
    <s v="No"/>
    <s v="Moderate"/>
    <s v="No Alcohol"/>
    <n v="22.1"/>
    <s v="Normal"/>
    <s v="High"/>
    <s v="No"/>
    <s v="No"/>
    <s v="No"/>
    <s v="No"/>
    <n v="1"/>
    <s v="EGFR"/>
    <s v="No"/>
    <s v="Yes"/>
    <s v="No"/>
    <s v="No"/>
    <s v="Yes"/>
    <s v="No"/>
    <s v="No"/>
    <s v="Yes"/>
    <s v="No"/>
    <s v="No"/>
    <n v="3"/>
    <x v="0"/>
    <s v="Adenocarcinoma"/>
    <x v="3"/>
    <n v="3.2"/>
    <s v="No"/>
    <s v="CT Scan"/>
    <s v="Surgery + Chemotherapy"/>
    <n v="26"/>
    <x v="1"/>
  </r>
  <r>
    <x v="197"/>
    <x v="8"/>
    <d v="2023-10-21T00:00:00"/>
    <s v="Americas"/>
    <s v="Colombia"/>
    <n v="49"/>
    <s v="40-49"/>
    <x v="1"/>
    <x v="2"/>
    <n v="0"/>
    <n v="0"/>
    <n v="0"/>
    <s v="No"/>
    <s v="No"/>
    <s v="No"/>
    <s v="Low"/>
    <s v="Moderate"/>
    <n v="31.4"/>
    <s v="Obese"/>
    <s v="Moderate"/>
    <s v="No"/>
    <s v="No"/>
    <s v="No"/>
    <s v="No"/>
    <n v="0"/>
    <s v="HER2"/>
    <s v="No"/>
    <s v="Yes"/>
    <s v="Yes"/>
    <s v="No"/>
    <s v="Yes"/>
    <s v="No"/>
    <s v="No"/>
    <s v="No"/>
    <s v="No"/>
    <s v="No"/>
    <n v="3"/>
    <x v="0"/>
    <s v="Adenocarcinoma"/>
    <x v="1"/>
    <n v="2.9"/>
    <s v="No"/>
    <s v="Biopsy"/>
    <s v="Surgery"/>
    <n v="60"/>
    <x v="1"/>
  </r>
  <r>
    <x v="198"/>
    <x v="8"/>
    <d v="2023-08-15T00:00:00"/>
    <s v="Africa"/>
    <s v="Morocco"/>
    <n v="38"/>
    <s v="30-39"/>
    <x v="0"/>
    <x v="1"/>
    <n v="9"/>
    <n v="8"/>
    <n v="3.6"/>
    <s v="No"/>
    <s v="No"/>
    <s v="No"/>
    <s v="High"/>
    <s v="Moderate"/>
    <n v="16"/>
    <s v="Underweight"/>
    <s v="High"/>
    <s v="Yes"/>
    <s v="No"/>
    <s v="No"/>
    <s v="No"/>
    <n v="2"/>
    <s v="No Mutation"/>
    <s v="Yes"/>
    <s v="Yes"/>
    <s v="No"/>
    <s v="Yes"/>
    <s v="No"/>
    <s v="No"/>
    <s v="No"/>
    <s v="Yes"/>
    <s v="Yes"/>
    <s v="No"/>
    <n v="5"/>
    <x v="1"/>
    <s v="Not Applicable"/>
    <x v="3"/>
    <n v="2.9"/>
    <s v="No"/>
    <s v="PET Scan"/>
    <s v="Chemotherapy"/>
    <n v="39"/>
    <x v="0"/>
  </r>
  <r>
    <x v="199"/>
    <x v="11"/>
    <d v="2019-11-07T00:00:00"/>
    <s v="Western Pacific"/>
    <s v="Singapore"/>
    <n v="64"/>
    <s v="60-69"/>
    <x v="1"/>
    <x v="2"/>
    <n v="0"/>
    <n v="0"/>
    <n v="0"/>
    <s v="No"/>
    <s v="No"/>
    <s v="No"/>
    <s v="High"/>
    <s v="Moderate"/>
    <n v="17.2"/>
    <s v="Underweight"/>
    <s v="Moderate"/>
    <s v="No"/>
    <s v="No"/>
    <s v="No"/>
    <s v="No"/>
    <n v="1"/>
    <s v="KRAS"/>
    <s v="No"/>
    <s v="No"/>
    <s v="No"/>
    <s v="No"/>
    <s v="Yes"/>
    <s v="No"/>
    <s v="Yes"/>
    <s v="Yes"/>
    <s v="No"/>
    <s v="No"/>
    <n v="3"/>
    <x v="0"/>
    <s v="Adenocarcinoma"/>
    <x v="2"/>
    <n v="5.7"/>
    <s v="No"/>
    <s v="CT Scan"/>
    <s v="Targeted Therapy"/>
    <n v="20"/>
    <x v="0"/>
  </r>
  <r>
    <x v="200"/>
    <x v="1"/>
    <d v="2021-08-26T00:00:00"/>
    <s v="Eastern Mediterranean"/>
    <s v="Saudi Arabia"/>
    <n v="63"/>
    <s v="60-69"/>
    <x v="1"/>
    <x v="2"/>
    <n v="0"/>
    <n v="0"/>
    <n v="0"/>
    <s v="No"/>
    <s v="No"/>
    <s v="No"/>
    <s v="Low"/>
    <s v="Moderate"/>
    <n v="21"/>
    <s v="Normal"/>
    <s v="Moderate"/>
    <s v="No"/>
    <s v="No"/>
    <s v="Yes"/>
    <s v="No"/>
    <n v="1"/>
    <s v="EGFR"/>
    <s v="Yes"/>
    <s v="No"/>
    <s v="Yes"/>
    <s v="No"/>
    <s v="Yes"/>
    <s v="Yes"/>
    <s v="No"/>
    <s v="No"/>
    <s v="No"/>
    <s v="No"/>
    <n v="4"/>
    <x v="0"/>
    <s v="Adenocarcinoma"/>
    <x v="1"/>
    <n v="3.4"/>
    <s v="No"/>
    <s v="LDCT Screening"/>
    <s v="Surgery"/>
    <n v="45"/>
    <x v="0"/>
  </r>
  <r>
    <x v="201"/>
    <x v="9"/>
    <d v="2016-11-03T00:00:00"/>
    <s v="Americas"/>
    <s v="Argentina"/>
    <n v="63"/>
    <s v="60-69"/>
    <x v="0"/>
    <x v="0"/>
    <n v="28"/>
    <n v="35"/>
    <n v="49"/>
    <s v="Yes"/>
    <s v="No"/>
    <s v="No"/>
    <s v="Low"/>
    <s v="Moderate"/>
    <n v="21.6"/>
    <s v="Normal"/>
    <s v="Low"/>
    <s v="No"/>
    <s v="No"/>
    <s v="No"/>
    <s v="No"/>
    <n v="1"/>
    <s v="BRAF"/>
    <s v="No"/>
    <s v="Yes"/>
    <s v="Yes"/>
    <s v="No"/>
    <s v="Yes"/>
    <s v="No"/>
    <s v="No"/>
    <s v="No"/>
    <s v="No"/>
    <s v="No"/>
    <n v="3"/>
    <x v="0"/>
    <s v="Squamous Cell"/>
    <x v="2"/>
    <n v="5.3"/>
    <s v="No"/>
    <s v="Biopsy"/>
    <s v="Surgery + Chemotherapy"/>
    <n v="25"/>
    <x v="0"/>
  </r>
  <r>
    <x v="202"/>
    <x v="8"/>
    <d v="2023-09-22T00:00:00"/>
    <s v="South-East Asia"/>
    <s v="Bhutan"/>
    <n v="54"/>
    <s v="50-59"/>
    <x v="0"/>
    <x v="2"/>
    <n v="0"/>
    <n v="0"/>
    <n v="0"/>
    <s v="No"/>
    <s v="Yes"/>
    <s v="Yes"/>
    <s v="High"/>
    <s v="No Alcohol"/>
    <n v="27"/>
    <s v="Overweight"/>
    <s v="Moderate"/>
    <s v="No"/>
    <s v="No"/>
    <s v="No"/>
    <s v="No"/>
    <n v="3"/>
    <s v="EGFR"/>
    <s v="Yes"/>
    <s v="No"/>
    <s v="Yes"/>
    <s v="No"/>
    <s v="Yes"/>
    <s v="No"/>
    <s v="No"/>
    <s v="No"/>
    <s v="No"/>
    <s v="No"/>
    <n v="3"/>
    <x v="0"/>
    <s v="Adenocarcinoma"/>
    <x v="1"/>
    <n v="2"/>
    <s v="No"/>
    <s v="Chest X-Ray"/>
    <s v="Surgery + Chemotherapy"/>
    <n v="19"/>
    <x v="1"/>
  </r>
  <r>
    <x v="203"/>
    <x v="4"/>
    <d v="2024-06-03T00:00:00"/>
    <s v="Western Pacific"/>
    <s v="Australia"/>
    <n v="66"/>
    <s v="60-69"/>
    <x v="1"/>
    <x v="2"/>
    <n v="0"/>
    <n v="0"/>
    <n v="0"/>
    <s v="Yes"/>
    <s v="No"/>
    <s v="No"/>
    <s v="High"/>
    <s v="Heavy"/>
    <n v="32.5"/>
    <s v="Obese"/>
    <s v="Low"/>
    <s v="Yes"/>
    <s v="No"/>
    <s v="No"/>
    <s v="No"/>
    <n v="3"/>
    <s v="KRAS"/>
    <s v="Yes"/>
    <s v="No"/>
    <s v="No"/>
    <s v="No"/>
    <s v="Yes"/>
    <s v="No"/>
    <s v="Yes"/>
    <s v="No"/>
    <s v="No"/>
    <s v="No"/>
    <n v="3"/>
    <x v="1"/>
    <s v="Not Applicable"/>
    <x v="2"/>
    <n v="4.2"/>
    <s v="No"/>
    <s v="PET Scan"/>
    <s v="Immunotherapy"/>
    <n v="7"/>
    <x v="0"/>
  </r>
  <r>
    <x v="204"/>
    <x v="8"/>
    <d v="2023-11-10T00:00:00"/>
    <s v="South-East Asia"/>
    <s v="Thailand"/>
    <n v="63"/>
    <s v="60-69"/>
    <x v="1"/>
    <x v="2"/>
    <n v="0"/>
    <n v="0"/>
    <n v="0"/>
    <s v="Yes"/>
    <s v="No"/>
    <s v="Yes"/>
    <s v="Moderate"/>
    <s v="No Alcohol"/>
    <n v="24.6"/>
    <s v="Normal"/>
    <s v="Moderate"/>
    <s v="Yes"/>
    <s v="No"/>
    <s v="No"/>
    <s v="No"/>
    <n v="3"/>
    <s v="BRAF"/>
    <s v="No"/>
    <s v="No"/>
    <s v="No"/>
    <s v="Yes"/>
    <s v="No"/>
    <s v="No"/>
    <s v="Yes"/>
    <s v="Yes"/>
    <s v="No"/>
    <s v="No"/>
    <n v="3"/>
    <x v="0"/>
    <s v="Adenocarcinoma"/>
    <x v="1"/>
    <n v="1.4"/>
    <s v="No"/>
    <s v="LDCT Screening"/>
    <s v="Surgery + Chemotherapy"/>
    <n v="64"/>
    <x v="0"/>
  </r>
  <r>
    <x v="205"/>
    <x v="8"/>
    <d v="2023-04-05T00:00:00"/>
    <s v="Americas"/>
    <s v="USA"/>
    <n v="68"/>
    <s v="60-69"/>
    <x v="1"/>
    <x v="1"/>
    <n v="9"/>
    <n v="31"/>
    <n v="14"/>
    <s v="Yes"/>
    <s v="No"/>
    <s v="No"/>
    <s v="Moderate"/>
    <s v="No Alcohol"/>
    <n v="23.1"/>
    <s v="Normal"/>
    <s v="Moderate"/>
    <s v="Yes"/>
    <s v="No"/>
    <s v="No"/>
    <s v="No"/>
    <n v="2"/>
    <s v="KRAS"/>
    <s v="No"/>
    <s v="No"/>
    <s v="Yes"/>
    <s v="No"/>
    <s v="Yes"/>
    <s v="No"/>
    <s v="No"/>
    <s v="No"/>
    <s v="No"/>
    <s v="No"/>
    <n v="2"/>
    <x v="0"/>
    <s v="Adenocarcinoma"/>
    <x v="2"/>
    <n v="3.8"/>
    <s v="Yes"/>
    <s v="Biopsy"/>
    <s v="Immunotherapy"/>
    <n v="11"/>
    <x v="0"/>
  </r>
  <r>
    <x v="206"/>
    <x v="0"/>
    <d v="2020-01-08T00:00:00"/>
    <s v="Western Pacific"/>
    <s v="New Zealand"/>
    <n v="30"/>
    <s v="30-39"/>
    <x v="0"/>
    <x v="0"/>
    <n v="36"/>
    <n v="12"/>
    <n v="21.6"/>
    <s v="Yes"/>
    <s v="No"/>
    <s v="Yes"/>
    <s v="High"/>
    <s v="Moderate"/>
    <n v="29.2"/>
    <s v="Overweight"/>
    <s v="Low"/>
    <s v="No"/>
    <s v="No"/>
    <s v="No"/>
    <s v="Yes"/>
    <n v="4"/>
    <s v="No Mutation"/>
    <s v="Yes"/>
    <s v="Yes"/>
    <s v="Yes"/>
    <s v="Yes"/>
    <s v="Yes"/>
    <s v="No"/>
    <s v="Yes"/>
    <s v="Yes"/>
    <s v="Yes"/>
    <s v="No"/>
    <n v="8"/>
    <x v="1"/>
    <s v="Not Applicable"/>
    <x v="3"/>
    <n v="3.5"/>
    <s v="No"/>
    <s v="CT Scan"/>
    <s v="Surgery + Chemotherapy"/>
    <n v="15"/>
    <x v="0"/>
  </r>
  <r>
    <x v="207"/>
    <x v="5"/>
    <d v="2026-05-28T00:00:00"/>
    <s v="Western Pacific"/>
    <s v="Japan"/>
    <n v="50"/>
    <s v="50-59"/>
    <x v="1"/>
    <x v="1"/>
    <n v="3"/>
    <n v="10"/>
    <n v="1.5"/>
    <s v="No"/>
    <s v="No"/>
    <s v="No"/>
    <s v="High"/>
    <s v="No Alcohol"/>
    <n v="33.299999999999997"/>
    <s v="Obese"/>
    <s v="Low"/>
    <s v="No"/>
    <s v="No"/>
    <s v="No"/>
    <s v="No"/>
    <n v="1"/>
    <s v="TP53"/>
    <s v="No"/>
    <s v="No"/>
    <s v="Yes"/>
    <s v="No"/>
    <s v="Yes"/>
    <s v="No"/>
    <s v="Yes"/>
    <s v="No"/>
    <s v="No"/>
    <s v="No"/>
    <n v="3"/>
    <x v="0"/>
    <s v="Adenocarcinoma"/>
    <x v="1"/>
    <n v="2.5"/>
    <s v="No"/>
    <s v="LDCT Screening"/>
    <s v="Surgery"/>
    <n v="77"/>
    <x v="1"/>
  </r>
  <r>
    <x v="208"/>
    <x v="1"/>
    <d v="2021-08-14T00:00:00"/>
    <s v="Europe"/>
    <s v="Sweden"/>
    <n v="60"/>
    <s v="60-69"/>
    <x v="1"/>
    <x v="0"/>
    <n v="21"/>
    <n v="15"/>
    <n v="15.8"/>
    <s v="No"/>
    <s v="Yes"/>
    <s v="No"/>
    <s v="Moderate"/>
    <s v="No Alcohol"/>
    <n v="30.6"/>
    <s v="Obese"/>
    <s v="High"/>
    <s v="Yes"/>
    <s v="No"/>
    <s v="No"/>
    <s v="No"/>
    <n v="2"/>
    <s v="TP53"/>
    <s v="Yes"/>
    <s v="Yes"/>
    <s v="No"/>
    <s v="Yes"/>
    <s v="Yes"/>
    <s v="Yes"/>
    <s v="No"/>
    <s v="No"/>
    <s v="Yes"/>
    <s v="No"/>
    <n v="6"/>
    <x v="0"/>
    <s v="Adenocarcinoma"/>
    <x v="2"/>
    <n v="5.5"/>
    <s v="No"/>
    <s v="PET Scan"/>
    <s v="Chemotherapy"/>
    <n v="29"/>
    <x v="0"/>
  </r>
  <r>
    <x v="209"/>
    <x v="7"/>
    <d v="2025-04-23T00:00:00"/>
    <s v="Western Pacific"/>
    <s v="Malaysia"/>
    <n v="68"/>
    <s v="60-69"/>
    <x v="1"/>
    <x v="2"/>
    <n v="0"/>
    <n v="0"/>
    <n v="0"/>
    <s v="Yes"/>
    <s v="No"/>
    <s v="No"/>
    <s v="Low"/>
    <s v="Heavy"/>
    <n v="25.2"/>
    <s v="Overweight"/>
    <s v="Low"/>
    <s v="No"/>
    <s v="No"/>
    <s v="No"/>
    <s v="No"/>
    <n v="1"/>
    <s v="BRAF"/>
    <s v="No"/>
    <s v="Yes"/>
    <s v="Yes"/>
    <s v="No"/>
    <s v="No"/>
    <s v="Yes"/>
    <s v="Yes"/>
    <s v="No"/>
    <s v="No"/>
    <s v="No"/>
    <n v="4"/>
    <x v="0"/>
    <s v="Adenocarcinoma"/>
    <x v="0"/>
    <n v="8"/>
    <s v="Yes"/>
    <s v="CT Scan"/>
    <s v="Palliative Care"/>
    <n v="9"/>
    <x v="0"/>
  </r>
  <r>
    <x v="210"/>
    <x v="7"/>
    <d v="2025-08-13T00:00:00"/>
    <s v="Western Pacific"/>
    <s v="Australia"/>
    <n v="50"/>
    <s v="50-59"/>
    <x v="1"/>
    <x v="0"/>
    <n v="16"/>
    <n v="32"/>
    <n v="25.6"/>
    <s v="Yes"/>
    <s v="No"/>
    <s v="No"/>
    <s v="High"/>
    <s v="Heavy"/>
    <n v="27.7"/>
    <s v="Overweight"/>
    <s v="Low"/>
    <s v="No"/>
    <s v="No"/>
    <s v="No"/>
    <s v="No"/>
    <n v="2"/>
    <s v="No Mutation"/>
    <s v="Yes"/>
    <s v="No"/>
    <s v="Yes"/>
    <s v="No"/>
    <s v="Yes"/>
    <s v="No"/>
    <s v="No"/>
    <s v="No"/>
    <s v="No"/>
    <s v="No"/>
    <n v="3"/>
    <x v="0"/>
    <s v="Large Cell"/>
    <x v="2"/>
    <n v="5.6"/>
    <s v="Yes"/>
    <s v="CT Scan"/>
    <s v="Chemo + Radiation"/>
    <n v="14"/>
    <x v="0"/>
  </r>
  <r>
    <x v="211"/>
    <x v="1"/>
    <d v="2021-03-21T00:00:00"/>
    <s v="Western Pacific"/>
    <s v="China"/>
    <n v="47"/>
    <s v="40-49"/>
    <x v="0"/>
    <x v="2"/>
    <n v="0"/>
    <n v="0"/>
    <n v="0"/>
    <s v="Yes"/>
    <s v="Yes"/>
    <s v="No"/>
    <s v="High"/>
    <s v="Moderate"/>
    <n v="28.2"/>
    <s v="Overweight"/>
    <s v="Moderate"/>
    <s v="No"/>
    <s v="No"/>
    <s v="No"/>
    <s v="No"/>
    <n v="3"/>
    <s v="BRAF"/>
    <s v="No"/>
    <s v="No"/>
    <s v="No"/>
    <s v="No"/>
    <s v="No"/>
    <s v="No"/>
    <s v="No"/>
    <s v="Yes"/>
    <s v="No"/>
    <s v="Yes"/>
    <n v="2"/>
    <x v="0"/>
    <s v="Adenocarcinoma"/>
    <x v="3"/>
    <n v="5.4"/>
    <s v="No"/>
    <s v="Chest X-Ray"/>
    <s v="Surgery + Chemotherapy"/>
    <n v="49"/>
    <x v="1"/>
  </r>
  <r>
    <x v="212"/>
    <x v="6"/>
    <d v="2022-02-25T00:00:00"/>
    <s v="South-East Asia"/>
    <s v="Nepal"/>
    <n v="66"/>
    <s v="60-69"/>
    <x v="0"/>
    <x v="0"/>
    <n v="14"/>
    <n v="28"/>
    <n v="19.600000000000001"/>
    <s v="No"/>
    <s v="Yes"/>
    <s v="No"/>
    <s v="High"/>
    <s v="Moderate"/>
    <n v="31.3"/>
    <s v="Obese"/>
    <s v="Moderate"/>
    <s v="No"/>
    <s v="No"/>
    <s v="No"/>
    <s v="No"/>
    <n v="2"/>
    <s v="No Mutation"/>
    <s v="Yes"/>
    <s v="Yes"/>
    <s v="Yes"/>
    <s v="No"/>
    <s v="Yes"/>
    <s v="Yes"/>
    <s v="No"/>
    <s v="No"/>
    <s v="No"/>
    <s v="No"/>
    <n v="5"/>
    <x v="0"/>
    <s v="Squamous Cell"/>
    <x v="1"/>
    <n v="2"/>
    <s v="No"/>
    <s v="LDCT Screening"/>
    <s v="Targeted Therapy"/>
    <n v="62"/>
    <x v="0"/>
  </r>
  <r>
    <x v="213"/>
    <x v="10"/>
    <d v="2015-04-06T00:00:00"/>
    <s v="Western Pacific"/>
    <s v="Singapore"/>
    <n v="65"/>
    <s v="60-69"/>
    <x v="1"/>
    <x v="0"/>
    <n v="19"/>
    <n v="28"/>
    <n v="26.6"/>
    <s v="No"/>
    <s v="No"/>
    <s v="No"/>
    <s v="Moderate"/>
    <s v="No Alcohol"/>
    <n v="25.8"/>
    <s v="Overweight"/>
    <s v="Low"/>
    <s v="No"/>
    <s v="No"/>
    <s v="No"/>
    <s v="No"/>
    <n v="0"/>
    <s v="No Mutation"/>
    <s v="Yes"/>
    <s v="No"/>
    <s v="Yes"/>
    <s v="No"/>
    <s v="Yes"/>
    <s v="Yes"/>
    <s v="No"/>
    <s v="No"/>
    <s v="No"/>
    <s v="No"/>
    <n v="4"/>
    <x v="0"/>
    <s v="Squamous Cell"/>
    <x v="3"/>
    <n v="2"/>
    <s v="No"/>
    <s v="Biopsy"/>
    <s v="Chemotherapy"/>
    <n v="32"/>
    <x v="1"/>
  </r>
  <r>
    <x v="214"/>
    <x v="3"/>
    <d v="2018-08-02T00:00:00"/>
    <s v="Americas"/>
    <s v="Cuba"/>
    <n v="61"/>
    <s v="60-69"/>
    <x v="0"/>
    <x v="2"/>
    <n v="0"/>
    <n v="0"/>
    <n v="0"/>
    <s v="Yes"/>
    <s v="No"/>
    <s v="No"/>
    <s v="Moderate"/>
    <s v="Moderate"/>
    <n v="27.1"/>
    <s v="Overweight"/>
    <s v="High"/>
    <s v="No"/>
    <s v="No"/>
    <s v="No"/>
    <s v="No"/>
    <n v="1"/>
    <s v="KRAS"/>
    <s v="No"/>
    <s v="No"/>
    <s v="No"/>
    <s v="No"/>
    <s v="Yes"/>
    <s v="No"/>
    <s v="No"/>
    <s v="Yes"/>
    <s v="No"/>
    <s v="No"/>
    <n v="2"/>
    <x v="0"/>
    <s v="Adenocarcinoma"/>
    <x v="1"/>
    <n v="1.5"/>
    <s v="No"/>
    <s v="PET Scan"/>
    <s v="Radiotherapy"/>
    <n v="31"/>
    <x v="0"/>
  </r>
  <r>
    <x v="215"/>
    <x v="3"/>
    <d v="2018-04-28T00:00:00"/>
    <s v="Europe"/>
    <s v="Germany"/>
    <n v="54"/>
    <s v="50-59"/>
    <x v="1"/>
    <x v="2"/>
    <n v="0"/>
    <n v="0"/>
    <n v="0"/>
    <s v="Yes"/>
    <s v="Yes"/>
    <s v="Yes"/>
    <s v="High"/>
    <s v="Heavy"/>
    <n v="27.7"/>
    <s v="Overweight"/>
    <s v="Low"/>
    <s v="No"/>
    <s v="No"/>
    <s v="No"/>
    <s v="No"/>
    <n v="4"/>
    <s v="No Mutation"/>
    <s v="Yes"/>
    <s v="No"/>
    <s v="No"/>
    <s v="No"/>
    <s v="Yes"/>
    <s v="Yes"/>
    <s v="No"/>
    <s v="No"/>
    <s v="No"/>
    <s v="No"/>
    <n v="3"/>
    <x v="0"/>
    <s v="Adenocarcinoma"/>
    <x v="0"/>
    <n v="7.3"/>
    <s v="Yes"/>
    <s v="PET Scan"/>
    <s v="Chemotherapy"/>
    <n v="14"/>
    <x v="0"/>
  </r>
  <r>
    <x v="216"/>
    <x v="5"/>
    <d v="2026-04-05T00:00:00"/>
    <s v="Western Pacific"/>
    <s v="New Zealand"/>
    <n v="54"/>
    <s v="50-59"/>
    <x v="1"/>
    <x v="1"/>
    <n v="27"/>
    <n v="12"/>
    <n v="16.2"/>
    <s v="No"/>
    <s v="No"/>
    <s v="No"/>
    <s v="Low"/>
    <s v="Moderate"/>
    <n v="22.4"/>
    <s v="Normal"/>
    <s v="Moderate"/>
    <s v="Yes"/>
    <s v="No"/>
    <s v="No"/>
    <s v="No"/>
    <n v="1"/>
    <s v="KRAS"/>
    <s v="No"/>
    <s v="Yes"/>
    <s v="Yes"/>
    <s v="No"/>
    <s v="Yes"/>
    <s v="Yes"/>
    <s v="Yes"/>
    <s v="Yes"/>
    <s v="Yes"/>
    <s v="No"/>
    <n v="7"/>
    <x v="0"/>
    <s v="Adenocarcinoma"/>
    <x v="3"/>
    <n v="3.6"/>
    <s v="No"/>
    <s v="LDCT Screening"/>
    <s v="Surgery"/>
    <n v="48"/>
    <x v="1"/>
  </r>
  <r>
    <x v="217"/>
    <x v="3"/>
    <d v="2018-11-17T00:00:00"/>
    <s v="Europe"/>
    <s v="Netherlands"/>
    <n v="51"/>
    <s v="50-59"/>
    <x v="1"/>
    <x v="2"/>
    <n v="0"/>
    <n v="0"/>
    <n v="0"/>
    <s v="Yes"/>
    <s v="Yes"/>
    <s v="No"/>
    <s v="High"/>
    <s v="No Alcohol"/>
    <n v="30.5"/>
    <s v="Obese"/>
    <s v="Moderate"/>
    <s v="No"/>
    <s v="No"/>
    <s v="Yes"/>
    <s v="No"/>
    <n v="4"/>
    <s v="EGFR"/>
    <s v="Yes"/>
    <s v="No"/>
    <s v="Yes"/>
    <s v="No"/>
    <s v="Yes"/>
    <s v="No"/>
    <s v="No"/>
    <s v="No"/>
    <s v="No"/>
    <s v="No"/>
    <n v="3"/>
    <x v="0"/>
    <s v="Adenocarcinoma"/>
    <x v="1"/>
    <n v="2.6"/>
    <s v="No"/>
    <s v="Bronchoscopy"/>
    <s v="Surgery"/>
    <n v="22"/>
    <x v="1"/>
  </r>
  <r>
    <x v="218"/>
    <x v="6"/>
    <d v="2022-10-11T00:00:00"/>
    <s v="Americas"/>
    <s v="Peru"/>
    <n v="67"/>
    <s v="60-69"/>
    <x v="1"/>
    <x v="0"/>
    <n v="38"/>
    <n v="44"/>
    <n v="83.6"/>
    <s v="No"/>
    <s v="No"/>
    <s v="Yes"/>
    <s v="Moderate"/>
    <s v="Moderate"/>
    <n v="28.2"/>
    <s v="Overweight"/>
    <s v="Low"/>
    <s v="No"/>
    <s v="No"/>
    <s v="No"/>
    <s v="No"/>
    <n v="1"/>
    <s v="RET"/>
    <s v="No"/>
    <s v="No"/>
    <s v="No"/>
    <s v="No"/>
    <s v="Yes"/>
    <s v="No"/>
    <s v="Yes"/>
    <s v="No"/>
    <s v="No"/>
    <s v="No"/>
    <n v="2"/>
    <x v="0"/>
    <s v="Squamous Cell"/>
    <x v="1"/>
    <n v="0.7"/>
    <s v="No"/>
    <s v="LDCT Screening"/>
    <s v="Surgery + Chemotherapy"/>
    <n v="83"/>
    <x v="0"/>
  </r>
  <r>
    <x v="219"/>
    <x v="2"/>
    <d v="2017-10-27T00:00:00"/>
    <s v="Americas"/>
    <s v="Cuba"/>
    <n v="79"/>
    <s v="70-79"/>
    <x v="1"/>
    <x v="2"/>
    <n v="0"/>
    <n v="0"/>
    <n v="0"/>
    <s v="Yes"/>
    <s v="No"/>
    <s v="Yes"/>
    <s v="Low"/>
    <s v="Heavy"/>
    <n v="27.1"/>
    <s v="Overweight"/>
    <s v="High"/>
    <s v="No"/>
    <s v="No"/>
    <s v="No"/>
    <s v="No"/>
    <n v="2"/>
    <s v="EGFR"/>
    <s v="Yes"/>
    <s v="No"/>
    <s v="No"/>
    <s v="No"/>
    <s v="Yes"/>
    <s v="Yes"/>
    <s v="No"/>
    <s v="No"/>
    <s v="No"/>
    <s v="No"/>
    <n v="3"/>
    <x v="0"/>
    <s v="Squamous Cell"/>
    <x v="2"/>
    <n v="4.8"/>
    <s v="No"/>
    <s v="CT Scan"/>
    <s v="Immunotherapy"/>
    <n v="13"/>
    <x v="0"/>
  </r>
  <r>
    <x v="220"/>
    <x v="6"/>
    <d v="2022-07-27T00:00:00"/>
    <s v="Europe"/>
    <s v="Netherlands"/>
    <n v="63"/>
    <s v="60-69"/>
    <x v="1"/>
    <x v="1"/>
    <n v="12"/>
    <n v="20"/>
    <n v="12"/>
    <s v="No"/>
    <s v="No"/>
    <s v="No"/>
    <s v="Low"/>
    <s v="Moderate"/>
    <n v="24.9"/>
    <s v="Normal"/>
    <s v="Low"/>
    <s v="No"/>
    <s v="No"/>
    <s v="No"/>
    <s v="No"/>
    <n v="0"/>
    <s v="No Mutation"/>
    <s v="No"/>
    <s v="Yes"/>
    <s v="No"/>
    <s v="No"/>
    <s v="No"/>
    <s v="No"/>
    <s v="No"/>
    <s v="No"/>
    <s v="No"/>
    <s v="No"/>
    <n v="1"/>
    <x v="0"/>
    <s v="Squamous Cell"/>
    <x v="0"/>
    <n v="6.9"/>
    <s v="Yes"/>
    <s v="Biopsy"/>
    <s v="Chemotherapy"/>
    <n v="10"/>
    <x v="0"/>
  </r>
  <r>
    <x v="221"/>
    <x v="7"/>
    <d v="2025-08-06T00:00:00"/>
    <s v="Africa"/>
    <s v="Morocco"/>
    <n v="73"/>
    <s v="70-79"/>
    <x v="1"/>
    <x v="0"/>
    <n v="29"/>
    <n v="34"/>
    <n v="49.3"/>
    <s v="Yes"/>
    <s v="No"/>
    <s v="No"/>
    <s v="Moderate"/>
    <s v="No Alcohol"/>
    <n v="31.1"/>
    <s v="Obese"/>
    <s v="Low"/>
    <s v="No"/>
    <s v="No"/>
    <s v="No"/>
    <s v="No"/>
    <n v="1"/>
    <s v="TP53"/>
    <s v="Yes"/>
    <s v="Yes"/>
    <s v="No"/>
    <s v="No"/>
    <s v="Yes"/>
    <s v="Yes"/>
    <s v="Yes"/>
    <s v="No"/>
    <s v="No"/>
    <s v="No"/>
    <n v="5"/>
    <x v="0"/>
    <s v="Adenocarcinoma"/>
    <x v="3"/>
    <n v="4.0999999999999996"/>
    <s v="No"/>
    <s v="Biopsy"/>
    <s v="Surgery"/>
    <n v="17"/>
    <x v="0"/>
  </r>
  <r>
    <x v="222"/>
    <x v="11"/>
    <d v="2019-08-09T00:00:00"/>
    <s v="Europe"/>
    <s v="Italy"/>
    <n v="67"/>
    <s v="60-69"/>
    <x v="0"/>
    <x v="0"/>
    <n v="7"/>
    <n v="23"/>
    <n v="8"/>
    <s v="No"/>
    <s v="No"/>
    <s v="No"/>
    <s v="Moderate"/>
    <s v="Moderate"/>
    <n v="27.3"/>
    <s v="Overweight"/>
    <s v="Moderate"/>
    <s v="No"/>
    <s v="No"/>
    <s v="No"/>
    <s v="No"/>
    <n v="0"/>
    <s v="HER2"/>
    <s v="Yes"/>
    <s v="Yes"/>
    <s v="Yes"/>
    <s v="Yes"/>
    <s v="Yes"/>
    <s v="Yes"/>
    <s v="Yes"/>
    <s v="No"/>
    <s v="No"/>
    <s v="No"/>
    <n v="7"/>
    <x v="0"/>
    <s v="Adenocarcinoma"/>
    <x v="1"/>
    <n v="2.4"/>
    <s v="No"/>
    <s v="Biopsy"/>
    <s v="Radiotherapy"/>
    <n v="49"/>
    <x v="1"/>
  </r>
  <r>
    <x v="223"/>
    <x v="3"/>
    <d v="2018-11-09T00:00:00"/>
    <s v="Africa"/>
    <s v="Algeria"/>
    <n v="55"/>
    <s v="50-59"/>
    <x v="1"/>
    <x v="2"/>
    <n v="0"/>
    <n v="0"/>
    <n v="0"/>
    <s v="Yes"/>
    <s v="Yes"/>
    <s v="Yes"/>
    <s v="Moderate"/>
    <s v="No Alcohol"/>
    <n v="25.1"/>
    <s v="Overweight"/>
    <s v="High"/>
    <s v="No"/>
    <s v="No"/>
    <s v="No"/>
    <s v="Yes"/>
    <n v="4"/>
    <s v="No Mutation"/>
    <s v="No"/>
    <s v="Yes"/>
    <s v="Yes"/>
    <s v="No"/>
    <s v="Yes"/>
    <s v="Yes"/>
    <s v="No"/>
    <s v="No"/>
    <s v="No"/>
    <s v="Yes"/>
    <n v="5"/>
    <x v="0"/>
    <s v="Adenocarcinoma"/>
    <x v="1"/>
    <n v="3.2"/>
    <s v="No"/>
    <s v="Chest X-Ray"/>
    <s v="Surgery"/>
    <n v="37"/>
    <x v="0"/>
  </r>
  <r>
    <x v="224"/>
    <x v="5"/>
    <d v="2026-04-21T00:00:00"/>
    <s v="Western Pacific"/>
    <s v="Australia"/>
    <n v="58"/>
    <s v="50-59"/>
    <x v="1"/>
    <x v="2"/>
    <n v="0"/>
    <n v="0"/>
    <n v="0"/>
    <s v="Yes"/>
    <s v="Yes"/>
    <s v="No"/>
    <s v="Moderate"/>
    <s v="Moderate"/>
    <n v="20.100000000000001"/>
    <s v="Normal"/>
    <s v="Low"/>
    <s v="No"/>
    <s v="No"/>
    <s v="No"/>
    <s v="No"/>
    <n v="2"/>
    <s v="No Mutation"/>
    <s v="No"/>
    <s v="Yes"/>
    <s v="Yes"/>
    <s v="No"/>
    <s v="No"/>
    <s v="No"/>
    <s v="No"/>
    <s v="Yes"/>
    <s v="No"/>
    <s v="No"/>
    <n v="3"/>
    <x v="0"/>
    <s v="Squamous Cell"/>
    <x v="1"/>
    <n v="2.1"/>
    <s v="No"/>
    <s v="CT Scan"/>
    <s v="Immunotherapy"/>
    <n v="60"/>
    <x v="1"/>
  </r>
  <r>
    <x v="225"/>
    <x v="1"/>
    <d v="2021-05-15T00:00:00"/>
    <s v="South-East Asia"/>
    <s v="Bangladesh"/>
    <n v="70"/>
    <s v="70-79"/>
    <x v="1"/>
    <x v="0"/>
    <n v="26"/>
    <n v="35"/>
    <n v="45.5"/>
    <s v="No"/>
    <s v="No"/>
    <s v="No"/>
    <s v="Moderate"/>
    <s v="Heavy"/>
    <n v="22.2"/>
    <s v="Normal"/>
    <s v="High"/>
    <s v="No"/>
    <s v="No"/>
    <s v="No"/>
    <s v="No"/>
    <n v="0"/>
    <s v="ROS1"/>
    <s v="Yes"/>
    <s v="Yes"/>
    <s v="Yes"/>
    <s v="No"/>
    <s v="No"/>
    <s v="No"/>
    <s v="No"/>
    <s v="No"/>
    <s v="Yes"/>
    <s v="No"/>
    <n v="4"/>
    <x v="1"/>
    <s v="Not Applicable"/>
    <x v="2"/>
    <n v="7"/>
    <s v="No"/>
    <s v="PET Scan"/>
    <s v="Chemotherapy"/>
    <n v="17"/>
    <x v="0"/>
  </r>
  <r>
    <x v="226"/>
    <x v="4"/>
    <d v="2024-12-10T00:00:00"/>
    <s v="Western Pacific"/>
    <s v="Australia"/>
    <n v="61"/>
    <s v="60-69"/>
    <x v="0"/>
    <x v="2"/>
    <n v="0"/>
    <n v="0"/>
    <n v="0"/>
    <s v="Yes"/>
    <s v="No"/>
    <s v="Yes"/>
    <s v="High"/>
    <s v="No Alcohol"/>
    <n v="16.5"/>
    <s v="Underweight"/>
    <s v="Moderate"/>
    <s v="No"/>
    <s v="No"/>
    <s v="No"/>
    <s v="Yes"/>
    <n v="4"/>
    <s v="MET"/>
    <s v="No"/>
    <s v="No"/>
    <s v="Yes"/>
    <s v="No"/>
    <s v="No"/>
    <s v="No"/>
    <s v="No"/>
    <s v="No"/>
    <s v="No"/>
    <s v="No"/>
    <n v="1"/>
    <x v="0"/>
    <s v="Adenocarcinoma"/>
    <x v="3"/>
    <n v="3.5"/>
    <s v="No"/>
    <s v="PET Scan"/>
    <s v="Surgery + Chemotherapy"/>
    <n v="45"/>
    <x v="1"/>
  </r>
  <r>
    <x v="227"/>
    <x v="3"/>
    <d v="2018-05-11T00:00:00"/>
    <s v="South-East Asia"/>
    <s v="Sri Lanka"/>
    <n v="71"/>
    <s v="70-79"/>
    <x v="1"/>
    <x v="2"/>
    <n v="0"/>
    <n v="0"/>
    <n v="0"/>
    <s v="Yes"/>
    <s v="No"/>
    <s v="No"/>
    <s v="High"/>
    <s v="Moderate"/>
    <n v="23.4"/>
    <s v="Normal"/>
    <s v="Moderate"/>
    <s v="No"/>
    <s v="No"/>
    <s v="Yes"/>
    <s v="No"/>
    <n v="3"/>
    <s v="No Mutation"/>
    <s v="No"/>
    <s v="No"/>
    <s v="No"/>
    <s v="No"/>
    <s v="Yes"/>
    <s v="No"/>
    <s v="No"/>
    <s v="No"/>
    <s v="No"/>
    <s v="No"/>
    <n v="1"/>
    <x v="0"/>
    <s v="Adenocarcinoma"/>
    <x v="2"/>
    <n v="7"/>
    <s v="No"/>
    <s v="CT Scan"/>
    <s v="Immunotherapy"/>
    <n v="16"/>
    <x v="0"/>
  </r>
  <r>
    <x v="228"/>
    <x v="9"/>
    <d v="2016-09-03T00:00:00"/>
    <s v="South-East Asia"/>
    <s v="Indonesia"/>
    <n v="70"/>
    <s v="70-79"/>
    <x v="0"/>
    <x v="0"/>
    <n v="25"/>
    <n v="19"/>
    <n v="23.8"/>
    <s v="No"/>
    <s v="No"/>
    <s v="No"/>
    <s v="High"/>
    <s v="No Alcohol"/>
    <n v="29.4"/>
    <s v="Overweight"/>
    <s v="Low"/>
    <s v="No"/>
    <s v="No"/>
    <s v="No"/>
    <s v="No"/>
    <n v="1"/>
    <s v="TP53"/>
    <s v="Yes"/>
    <s v="Yes"/>
    <s v="No"/>
    <s v="No"/>
    <s v="Yes"/>
    <s v="Yes"/>
    <s v="No"/>
    <s v="No"/>
    <s v="No"/>
    <s v="Yes"/>
    <n v="5"/>
    <x v="0"/>
    <s v="Adenocarcinoma"/>
    <x v="3"/>
    <n v="5.4"/>
    <s v="No"/>
    <s v="PET Scan"/>
    <s v="Surgery + Chemotherapy"/>
    <n v="10"/>
    <x v="1"/>
  </r>
  <r>
    <x v="229"/>
    <x v="3"/>
    <d v="2018-03-08T00:00:00"/>
    <s v="Americas"/>
    <s v="Chile"/>
    <n v="38"/>
    <s v="30-39"/>
    <x v="0"/>
    <x v="0"/>
    <n v="10"/>
    <n v="20"/>
    <n v="10"/>
    <s v="No"/>
    <s v="No"/>
    <s v="Yes"/>
    <s v="Low"/>
    <s v="Heavy"/>
    <n v="26.1"/>
    <s v="Overweight"/>
    <s v="High"/>
    <s v="Yes"/>
    <s v="No"/>
    <s v="No"/>
    <s v="Yes"/>
    <n v="3"/>
    <s v="KRAS"/>
    <s v="Yes"/>
    <s v="No"/>
    <s v="Yes"/>
    <s v="Yes"/>
    <s v="Yes"/>
    <s v="No"/>
    <s v="Yes"/>
    <s v="No"/>
    <s v="No"/>
    <s v="No"/>
    <n v="5"/>
    <x v="0"/>
    <s v="Adenocarcinoma"/>
    <x v="3"/>
    <n v="5"/>
    <s v="No"/>
    <s v="CT Scan"/>
    <s v="Surgery"/>
    <n v="18"/>
    <x v="1"/>
  </r>
  <r>
    <x v="230"/>
    <x v="8"/>
    <d v="2023-12-05T00:00:00"/>
    <s v="Western Pacific"/>
    <s v="Australia"/>
    <n v="88"/>
    <s v="80-89"/>
    <x v="1"/>
    <x v="2"/>
    <n v="0"/>
    <n v="0"/>
    <n v="0"/>
    <s v="No"/>
    <s v="No"/>
    <s v="No"/>
    <s v="Moderate"/>
    <s v="Moderate"/>
    <n v="22.5"/>
    <s v="Normal"/>
    <s v="Moderate"/>
    <s v="No"/>
    <s v="No"/>
    <s v="No"/>
    <s v="No"/>
    <n v="0"/>
    <s v="ALK"/>
    <s v="No"/>
    <s v="No"/>
    <s v="No"/>
    <s v="No"/>
    <s v="Yes"/>
    <s v="No"/>
    <s v="No"/>
    <s v="No"/>
    <s v="No"/>
    <s v="No"/>
    <n v="1"/>
    <x v="0"/>
    <s v="Adenocarcinoma"/>
    <x v="0"/>
    <n v="4.5999999999999996"/>
    <s v="Yes"/>
    <s v="Bronchoscopy"/>
    <s v="Immunotherapy"/>
    <n v="4"/>
    <x v="0"/>
  </r>
  <r>
    <x v="231"/>
    <x v="3"/>
    <d v="2018-02-14T00:00:00"/>
    <s v="Western Pacific"/>
    <s v="Malaysia"/>
    <n v="41"/>
    <s v="40-49"/>
    <x v="1"/>
    <x v="2"/>
    <n v="0"/>
    <n v="0"/>
    <n v="0"/>
    <s v="Yes"/>
    <s v="Yes"/>
    <s v="Yes"/>
    <s v="High"/>
    <s v="Moderate"/>
    <n v="23"/>
    <s v="Normal"/>
    <s v="Moderate"/>
    <s v="No"/>
    <s v="Yes"/>
    <s v="No"/>
    <s v="No"/>
    <n v="5"/>
    <s v="EGFR"/>
    <s v="Yes"/>
    <s v="Yes"/>
    <s v="Yes"/>
    <s v="No"/>
    <s v="Yes"/>
    <s v="Yes"/>
    <s v="Yes"/>
    <s v="No"/>
    <s v="No"/>
    <s v="No"/>
    <n v="6"/>
    <x v="0"/>
    <s v="Adenocarcinoma"/>
    <x v="3"/>
    <n v="4.0999999999999996"/>
    <s v="No"/>
    <s v="CT Scan"/>
    <s v="Chemotherapy"/>
    <n v="49"/>
    <x v="1"/>
  </r>
  <r>
    <x v="232"/>
    <x v="7"/>
    <d v="2025-06-18T00:00:00"/>
    <s v="Americas"/>
    <s v="Peru"/>
    <n v="57"/>
    <s v="50-59"/>
    <x v="1"/>
    <x v="0"/>
    <n v="17"/>
    <n v="8"/>
    <n v="6.8"/>
    <s v="No"/>
    <s v="Yes"/>
    <s v="No"/>
    <s v="Low"/>
    <s v="Moderate"/>
    <n v="31.9"/>
    <s v="Obese"/>
    <s v="Low"/>
    <s v="Yes"/>
    <s v="No"/>
    <s v="No"/>
    <s v="No"/>
    <n v="2"/>
    <s v="MET"/>
    <s v="Yes"/>
    <s v="Yes"/>
    <s v="No"/>
    <s v="Yes"/>
    <s v="No"/>
    <s v="No"/>
    <s v="Yes"/>
    <s v="Yes"/>
    <s v="No"/>
    <s v="No"/>
    <n v="5"/>
    <x v="0"/>
    <s v="Adenocarcinoma"/>
    <x v="2"/>
    <n v="6.8"/>
    <s v="No"/>
    <s v="CT Scan"/>
    <s v="Chemo + Radiation"/>
    <n v="11"/>
    <x v="0"/>
  </r>
  <r>
    <x v="233"/>
    <x v="4"/>
    <d v="2024-07-02T00:00:00"/>
    <s v="Western Pacific"/>
    <s v="Australia"/>
    <n v="60"/>
    <s v="60-69"/>
    <x v="1"/>
    <x v="1"/>
    <n v="12"/>
    <n v="12"/>
    <n v="7.2"/>
    <s v="No"/>
    <s v="No"/>
    <s v="No"/>
    <s v="Moderate"/>
    <s v="Moderate"/>
    <n v="30.4"/>
    <s v="Obese"/>
    <s v="Low"/>
    <s v="Yes"/>
    <s v="No"/>
    <s v="No"/>
    <s v="No"/>
    <n v="1"/>
    <s v="No Mutation"/>
    <s v="Yes"/>
    <s v="No"/>
    <s v="Yes"/>
    <s v="No"/>
    <s v="Yes"/>
    <s v="Yes"/>
    <s v="No"/>
    <s v="No"/>
    <s v="No"/>
    <s v="No"/>
    <n v="4"/>
    <x v="0"/>
    <s v="Squamous Cell"/>
    <x v="2"/>
    <n v="5.8"/>
    <s v="No"/>
    <s v="LDCT Screening"/>
    <s v="Chemotherapy"/>
    <n v="26"/>
    <x v="0"/>
  </r>
  <r>
    <x v="234"/>
    <x v="10"/>
    <d v="2015-07-13T00:00:00"/>
    <s v="Western Pacific"/>
    <s v="Mongolia"/>
    <n v="50"/>
    <s v="50-59"/>
    <x v="0"/>
    <x v="0"/>
    <n v="44"/>
    <n v="22"/>
    <n v="48.4"/>
    <s v="Yes"/>
    <s v="No"/>
    <s v="No"/>
    <s v="Low"/>
    <s v="No Alcohol"/>
    <n v="29.8"/>
    <s v="Overweight"/>
    <s v="Low"/>
    <s v="No"/>
    <s v="No"/>
    <s v="No"/>
    <s v="No"/>
    <n v="1"/>
    <s v="No Mutation"/>
    <s v="Yes"/>
    <s v="Yes"/>
    <s v="No"/>
    <s v="No"/>
    <s v="Yes"/>
    <s v="No"/>
    <s v="Yes"/>
    <s v="No"/>
    <s v="Yes"/>
    <s v="No"/>
    <n v="5"/>
    <x v="0"/>
    <s v="Large Cell"/>
    <x v="1"/>
    <n v="1.6"/>
    <s v="No"/>
    <s v="LDCT Screening"/>
    <s v="Surgery"/>
    <n v="37"/>
    <x v="1"/>
  </r>
  <r>
    <x v="235"/>
    <x v="10"/>
    <d v="2015-12-01T00:00:00"/>
    <s v="South-East Asia"/>
    <s v="Bhutan"/>
    <n v="69"/>
    <s v="60-69"/>
    <x v="0"/>
    <x v="2"/>
    <n v="0"/>
    <n v="0"/>
    <n v="0"/>
    <s v="Yes"/>
    <s v="Yes"/>
    <s v="No"/>
    <s v="High"/>
    <s v="Heavy"/>
    <n v="30.3"/>
    <s v="Obese"/>
    <s v="Moderate"/>
    <s v="Yes"/>
    <s v="No"/>
    <s v="No"/>
    <s v="No"/>
    <n v="4"/>
    <s v="EGFR"/>
    <s v="No"/>
    <s v="No"/>
    <s v="No"/>
    <s v="No"/>
    <s v="No"/>
    <s v="No"/>
    <s v="No"/>
    <s v="No"/>
    <s v="No"/>
    <s v="No"/>
    <n v="0"/>
    <x v="1"/>
    <s v="Not Applicable"/>
    <x v="2"/>
    <n v="3"/>
    <s v="No"/>
    <s v="Bronchoscopy"/>
    <s v="Surgery + Chemotherapy"/>
    <n v="35"/>
    <x v="0"/>
  </r>
  <r>
    <x v="236"/>
    <x v="8"/>
    <d v="2023-07-16T00:00:00"/>
    <s v="Europe"/>
    <s v="UK"/>
    <n v="74"/>
    <s v="70-79"/>
    <x v="1"/>
    <x v="0"/>
    <n v="28"/>
    <n v="46"/>
    <n v="64.400000000000006"/>
    <s v="Yes"/>
    <s v="Yes"/>
    <s v="No"/>
    <s v="Moderate"/>
    <s v="No Alcohol"/>
    <n v="33"/>
    <s v="Obese"/>
    <s v="Low"/>
    <s v="No"/>
    <s v="No"/>
    <s v="No"/>
    <s v="No"/>
    <n v="2"/>
    <s v="No Mutation"/>
    <s v="Yes"/>
    <s v="Yes"/>
    <s v="Yes"/>
    <s v="Yes"/>
    <s v="No"/>
    <s v="No"/>
    <s v="Yes"/>
    <s v="No"/>
    <s v="No"/>
    <s v="No"/>
    <n v="5"/>
    <x v="0"/>
    <s v="Squamous Cell"/>
    <x v="3"/>
    <n v="4.9000000000000004"/>
    <s v="No"/>
    <s v="Bronchoscopy"/>
    <s v="Surgery + Chemotherapy"/>
    <n v="9"/>
    <x v="1"/>
  </r>
  <r>
    <x v="237"/>
    <x v="7"/>
    <d v="2025-06-10T00:00:00"/>
    <s v="Eastern Mediterranean"/>
    <s v="Lebanon"/>
    <n v="59"/>
    <s v="50-59"/>
    <x v="0"/>
    <x v="2"/>
    <n v="0"/>
    <n v="0"/>
    <n v="0"/>
    <s v="Yes"/>
    <s v="No"/>
    <s v="No"/>
    <s v="High"/>
    <s v="Moderate"/>
    <n v="19.600000000000001"/>
    <s v="Normal"/>
    <s v="Moderate"/>
    <s v="Yes"/>
    <s v="No"/>
    <s v="No"/>
    <s v="No"/>
    <n v="3"/>
    <s v="EGFR"/>
    <s v="No"/>
    <s v="No"/>
    <s v="No"/>
    <s v="No"/>
    <s v="Yes"/>
    <s v="No"/>
    <s v="No"/>
    <s v="No"/>
    <s v="No"/>
    <s v="No"/>
    <n v="1"/>
    <x v="0"/>
    <s v="Adenocarcinoma"/>
    <x v="3"/>
    <n v="4.5999999999999996"/>
    <s v="No"/>
    <s v="LDCT Screening"/>
    <s v="Radiotherapy"/>
    <n v="14"/>
    <x v="1"/>
  </r>
  <r>
    <x v="238"/>
    <x v="1"/>
    <d v="2021-07-18T00:00:00"/>
    <s v="South-East Asia"/>
    <s v="Timor-Leste"/>
    <n v="63"/>
    <s v="60-69"/>
    <x v="1"/>
    <x v="2"/>
    <n v="0"/>
    <n v="0"/>
    <n v="0"/>
    <s v="Yes"/>
    <s v="No"/>
    <s v="No"/>
    <s v="Moderate"/>
    <s v="Moderate"/>
    <n v="30"/>
    <s v="Obese"/>
    <s v="Moderate"/>
    <s v="No"/>
    <s v="No"/>
    <s v="No"/>
    <s v="No"/>
    <n v="1"/>
    <s v="EGFR"/>
    <s v="Yes"/>
    <s v="Yes"/>
    <s v="Yes"/>
    <s v="No"/>
    <s v="Yes"/>
    <s v="No"/>
    <s v="No"/>
    <s v="No"/>
    <s v="No"/>
    <s v="No"/>
    <n v="4"/>
    <x v="0"/>
    <s v="Adenocarcinoma"/>
    <x v="3"/>
    <n v="2.9"/>
    <s v="No"/>
    <s v="CT Scan"/>
    <s v="Immunotherapy"/>
    <n v="9"/>
    <x v="0"/>
  </r>
  <r>
    <x v="239"/>
    <x v="7"/>
    <d v="2025-10-08T00:00:00"/>
    <s v="Europe"/>
    <s v="Poland"/>
    <n v="49"/>
    <s v="40-49"/>
    <x v="0"/>
    <x v="0"/>
    <n v="31"/>
    <n v="19"/>
    <n v="29.4"/>
    <s v="Yes"/>
    <s v="No"/>
    <s v="No"/>
    <s v="High"/>
    <s v="Moderate"/>
    <n v="19.899999999999999"/>
    <s v="Normal"/>
    <s v="High"/>
    <s v="No"/>
    <s v="No"/>
    <s v="No"/>
    <s v="No"/>
    <n v="2"/>
    <s v="No Mutation"/>
    <s v="No"/>
    <s v="Yes"/>
    <s v="Yes"/>
    <s v="Yes"/>
    <s v="No"/>
    <s v="No"/>
    <s v="No"/>
    <s v="No"/>
    <s v="No"/>
    <s v="No"/>
    <n v="3"/>
    <x v="0"/>
    <s v="Squamous Cell"/>
    <x v="1"/>
    <n v="3.2"/>
    <s v="No"/>
    <s v="LDCT Screening"/>
    <s v="Targeted Therapy"/>
    <n v="51"/>
    <x v="1"/>
  </r>
  <r>
    <x v="240"/>
    <x v="4"/>
    <d v="2024-04-09T00:00:00"/>
    <s v="Western Pacific"/>
    <s v="Malaysia"/>
    <n v="49"/>
    <s v="40-49"/>
    <x v="0"/>
    <x v="2"/>
    <n v="0"/>
    <n v="0"/>
    <n v="0"/>
    <s v="Yes"/>
    <s v="No"/>
    <s v="No"/>
    <s v="Moderate"/>
    <s v="No Alcohol"/>
    <n v="29.1"/>
    <s v="Overweight"/>
    <s v="Low"/>
    <s v="No"/>
    <s v="No"/>
    <s v="No"/>
    <s v="No"/>
    <n v="1"/>
    <s v="EGFR"/>
    <s v="No"/>
    <s v="No"/>
    <s v="No"/>
    <s v="No"/>
    <s v="Yes"/>
    <s v="Yes"/>
    <s v="No"/>
    <s v="No"/>
    <s v="No"/>
    <s v="No"/>
    <n v="2"/>
    <x v="0"/>
    <s v="Squamous Cell"/>
    <x v="1"/>
    <n v="2.5"/>
    <s v="No"/>
    <s v="LDCT Screening"/>
    <s v="Surgery"/>
    <n v="49"/>
    <x v="0"/>
  </r>
  <r>
    <x v="241"/>
    <x v="6"/>
    <d v="2022-08-01T00:00:00"/>
    <s v="Europe"/>
    <s v="Turkey"/>
    <n v="60"/>
    <s v="60-69"/>
    <x v="1"/>
    <x v="2"/>
    <n v="0"/>
    <n v="0"/>
    <n v="0"/>
    <s v="No"/>
    <s v="No"/>
    <s v="No"/>
    <s v="High"/>
    <s v="Moderate"/>
    <n v="18.399999999999999"/>
    <s v="Underweight"/>
    <s v="Moderate"/>
    <s v="No"/>
    <s v="No"/>
    <s v="No"/>
    <s v="No"/>
    <n v="1"/>
    <s v="HER2"/>
    <s v="No"/>
    <s v="No"/>
    <s v="Yes"/>
    <s v="No"/>
    <s v="Yes"/>
    <s v="No"/>
    <s v="No"/>
    <s v="No"/>
    <s v="No"/>
    <s v="No"/>
    <n v="2"/>
    <x v="0"/>
    <s v="Adenocarcinoma"/>
    <x v="3"/>
    <n v="4.0999999999999996"/>
    <s v="No"/>
    <s v="CT Scan"/>
    <s v="Immunotherapy"/>
    <n v="60"/>
    <x v="1"/>
  </r>
  <r>
    <x v="242"/>
    <x v="1"/>
    <d v="2021-06-22T00:00:00"/>
    <s v="Europe"/>
    <s v="Turkey"/>
    <n v="60"/>
    <s v="60-69"/>
    <x v="1"/>
    <x v="0"/>
    <n v="56"/>
    <n v="16"/>
    <n v="44.8"/>
    <s v="Yes"/>
    <s v="No"/>
    <s v="No"/>
    <s v="Moderate"/>
    <s v="Moderate"/>
    <n v="26.4"/>
    <s v="Overweight"/>
    <s v="High"/>
    <s v="No"/>
    <s v="No"/>
    <s v="No"/>
    <s v="No"/>
    <n v="1"/>
    <s v="No Mutation"/>
    <s v="No"/>
    <s v="Yes"/>
    <s v="Yes"/>
    <s v="Yes"/>
    <s v="Yes"/>
    <s v="No"/>
    <s v="Yes"/>
    <s v="Yes"/>
    <s v="No"/>
    <s v="No"/>
    <n v="6"/>
    <x v="0"/>
    <s v="Squamous Cell"/>
    <x v="2"/>
    <n v="5.2"/>
    <s v="No"/>
    <s v="CT Scan"/>
    <s v="Chemo + Radiation"/>
    <n v="10"/>
    <x v="0"/>
  </r>
  <r>
    <x v="243"/>
    <x v="4"/>
    <d v="2024-12-06T00:00:00"/>
    <s v="Western Pacific"/>
    <s v="New Zealand"/>
    <n v="70"/>
    <s v="70-79"/>
    <x v="1"/>
    <x v="2"/>
    <n v="0"/>
    <n v="0"/>
    <n v="0"/>
    <s v="Yes"/>
    <s v="No"/>
    <s v="No"/>
    <s v="High"/>
    <s v="No Alcohol"/>
    <n v="33.799999999999997"/>
    <s v="Obese"/>
    <s v="Moderate"/>
    <s v="No"/>
    <s v="No"/>
    <s v="No"/>
    <s v="No"/>
    <n v="2"/>
    <s v="No Mutation"/>
    <s v="Yes"/>
    <s v="No"/>
    <s v="Yes"/>
    <s v="No"/>
    <s v="Yes"/>
    <s v="No"/>
    <s v="No"/>
    <s v="Yes"/>
    <s v="Yes"/>
    <s v="No"/>
    <n v="5"/>
    <x v="0"/>
    <s v="Adenocarcinoma"/>
    <x v="0"/>
    <n v="8.6999999999999993"/>
    <s v="Yes"/>
    <s v="LDCT Screening"/>
    <s v="Immunotherapy"/>
    <n v="6"/>
    <x v="0"/>
  </r>
  <r>
    <x v="244"/>
    <x v="1"/>
    <d v="2021-03-20T00:00:00"/>
    <s v="Americas"/>
    <s v="Cuba"/>
    <n v="74"/>
    <s v="70-79"/>
    <x v="0"/>
    <x v="2"/>
    <n v="0"/>
    <n v="0"/>
    <n v="0"/>
    <s v="Yes"/>
    <s v="Yes"/>
    <s v="No"/>
    <s v="Moderate"/>
    <s v="No Alcohol"/>
    <n v="25.2"/>
    <s v="Overweight"/>
    <s v="Moderate"/>
    <s v="No"/>
    <s v="No"/>
    <s v="No"/>
    <s v="No"/>
    <n v="2"/>
    <s v="KRAS"/>
    <s v="No"/>
    <s v="Yes"/>
    <s v="No"/>
    <s v="Yes"/>
    <s v="Yes"/>
    <s v="Yes"/>
    <s v="No"/>
    <s v="No"/>
    <s v="No"/>
    <s v="No"/>
    <n v="4"/>
    <x v="0"/>
    <s v="Squamous Cell"/>
    <x v="1"/>
    <n v="3.1"/>
    <s v="No"/>
    <s v="CT Scan"/>
    <s v="Surgery"/>
    <n v="78"/>
    <x v="0"/>
  </r>
  <r>
    <x v="245"/>
    <x v="11"/>
    <d v="2019-01-13T00:00:00"/>
    <s v="South-East Asia"/>
    <s v="Bhutan"/>
    <n v="52"/>
    <s v="50-59"/>
    <x v="1"/>
    <x v="2"/>
    <n v="0"/>
    <n v="0"/>
    <n v="0"/>
    <s v="No"/>
    <s v="No"/>
    <s v="No"/>
    <s v="Moderate"/>
    <s v="No Alcohol"/>
    <n v="22"/>
    <s v="Normal"/>
    <s v="Moderate"/>
    <s v="Yes"/>
    <s v="No"/>
    <s v="No"/>
    <s v="No"/>
    <n v="1"/>
    <s v="No Mutation"/>
    <s v="Yes"/>
    <s v="No"/>
    <s v="No"/>
    <s v="No"/>
    <s v="No"/>
    <s v="No"/>
    <s v="No"/>
    <s v="No"/>
    <s v="No"/>
    <s v="No"/>
    <n v="1"/>
    <x v="0"/>
    <s v="Large Cell"/>
    <x v="0"/>
    <n v="3.5"/>
    <s v="Yes"/>
    <s v="Chest X-Ray"/>
    <s v="Chemo + Radiation"/>
    <n v="7"/>
    <x v="0"/>
  </r>
  <r>
    <x v="246"/>
    <x v="6"/>
    <d v="2022-10-22T00:00:00"/>
    <s v="Western Pacific"/>
    <s v="China"/>
    <n v="71"/>
    <s v="70-79"/>
    <x v="1"/>
    <x v="0"/>
    <n v="15"/>
    <n v="21"/>
    <n v="15.8"/>
    <s v="Yes"/>
    <s v="No"/>
    <s v="No"/>
    <s v="High"/>
    <s v="No Alcohol"/>
    <n v="23.2"/>
    <s v="Normal"/>
    <s v="High"/>
    <s v="No"/>
    <s v="No"/>
    <s v="No"/>
    <s v="No"/>
    <n v="2"/>
    <s v="No Mutation"/>
    <s v="Yes"/>
    <s v="Yes"/>
    <s v="Yes"/>
    <s v="No"/>
    <s v="No"/>
    <s v="Yes"/>
    <s v="Yes"/>
    <s v="No"/>
    <s v="No"/>
    <s v="No"/>
    <n v="5"/>
    <x v="0"/>
    <s v="Squamous Cell"/>
    <x v="2"/>
    <n v="4.8"/>
    <s v="No"/>
    <s v="CT Scan"/>
    <s v="Immunotherapy"/>
    <n v="33"/>
    <x v="0"/>
  </r>
  <r>
    <x v="247"/>
    <x v="4"/>
    <d v="2024-02-21T00:00:00"/>
    <s v="Africa"/>
    <s v="Tanzania"/>
    <n v="63"/>
    <s v="60-69"/>
    <x v="0"/>
    <x v="2"/>
    <n v="0"/>
    <n v="0"/>
    <n v="0"/>
    <s v="No"/>
    <s v="Yes"/>
    <s v="No"/>
    <s v="High"/>
    <s v="No Alcohol"/>
    <n v="28.1"/>
    <s v="Overweight"/>
    <s v="Low"/>
    <s v="No"/>
    <s v="No"/>
    <s v="No"/>
    <s v="No"/>
    <n v="2"/>
    <s v="No Mutation"/>
    <s v="No"/>
    <s v="No"/>
    <s v="No"/>
    <s v="No"/>
    <s v="Yes"/>
    <s v="No"/>
    <s v="No"/>
    <s v="No"/>
    <s v="No"/>
    <s v="No"/>
    <n v="1"/>
    <x v="0"/>
    <s v="Adenocarcinoma"/>
    <x v="1"/>
    <n v="1.2"/>
    <s v="No"/>
    <s v="Bronchoscopy"/>
    <s v="Surgery"/>
    <n v="74"/>
    <x v="1"/>
  </r>
  <r>
    <x v="248"/>
    <x v="11"/>
    <d v="2019-03-28T00:00:00"/>
    <s v="Africa"/>
    <s v="Morocco"/>
    <n v="44"/>
    <s v="40-49"/>
    <x v="1"/>
    <x v="2"/>
    <n v="0"/>
    <n v="0"/>
    <n v="0"/>
    <s v="No"/>
    <s v="No"/>
    <s v="No"/>
    <s v="Moderate"/>
    <s v="Moderate"/>
    <n v="31.2"/>
    <s v="Obese"/>
    <s v="High"/>
    <s v="No"/>
    <s v="No"/>
    <s v="No"/>
    <s v="No"/>
    <n v="0"/>
    <s v="EGFR"/>
    <s v="Yes"/>
    <s v="No"/>
    <s v="No"/>
    <s v="Yes"/>
    <s v="No"/>
    <s v="No"/>
    <s v="No"/>
    <s v="No"/>
    <s v="No"/>
    <s v="No"/>
    <n v="2"/>
    <x v="0"/>
    <s v="Adenocarcinoma"/>
    <x v="1"/>
    <n v="2.6"/>
    <s v="No"/>
    <s v="CT Scan"/>
    <s v="Surgery"/>
    <n v="80"/>
    <x v="1"/>
  </r>
  <r>
    <x v="249"/>
    <x v="9"/>
    <d v="2016-03-02T00:00:00"/>
    <s v="Eastern Mediterranean"/>
    <s v="Iraq"/>
    <n v="80"/>
    <s v="80-89"/>
    <x v="1"/>
    <x v="2"/>
    <n v="0"/>
    <n v="0"/>
    <n v="0"/>
    <s v="Yes"/>
    <s v="No"/>
    <s v="No"/>
    <s v="High"/>
    <s v="Moderate"/>
    <n v="37.700000000000003"/>
    <s v="Obese"/>
    <s v="Low"/>
    <s v="No"/>
    <s v="No"/>
    <s v="No"/>
    <s v="No"/>
    <n v="2"/>
    <s v="EGFR"/>
    <s v="No"/>
    <s v="Yes"/>
    <s v="No"/>
    <s v="No"/>
    <s v="No"/>
    <s v="Yes"/>
    <s v="Yes"/>
    <s v="No"/>
    <s v="No"/>
    <s v="Yes"/>
    <n v="4"/>
    <x v="0"/>
    <s v="Adenocarcinoma"/>
    <x v="3"/>
    <n v="5.4"/>
    <s v="No"/>
    <s v="CT Scan"/>
    <s v="Immunotherapy"/>
    <n v="22"/>
    <x v="1"/>
  </r>
  <r>
    <x v="250"/>
    <x v="8"/>
    <d v="2023-07-11T00:00:00"/>
    <s v="Americas"/>
    <s v="Mexico"/>
    <n v="58"/>
    <s v="50-59"/>
    <x v="1"/>
    <x v="1"/>
    <n v="19"/>
    <n v="16"/>
    <n v="15.2"/>
    <s v="Yes"/>
    <s v="No"/>
    <s v="Yes"/>
    <s v="Moderate"/>
    <s v="Moderate"/>
    <n v="29.9"/>
    <s v="Overweight"/>
    <s v="High"/>
    <s v="No"/>
    <s v="No"/>
    <s v="No"/>
    <s v="No"/>
    <n v="2"/>
    <s v="KRAS"/>
    <s v="Yes"/>
    <s v="No"/>
    <s v="No"/>
    <s v="Yes"/>
    <s v="No"/>
    <s v="No"/>
    <s v="No"/>
    <s v="No"/>
    <s v="No"/>
    <s v="Yes"/>
    <n v="3"/>
    <x v="0"/>
    <s v="Adenocarcinoma"/>
    <x v="2"/>
    <n v="3"/>
    <s v="No"/>
    <s v="Bronchoscopy"/>
    <s v="Surgery + Chemotherapy"/>
    <n v="18"/>
    <x v="1"/>
  </r>
  <r>
    <x v="251"/>
    <x v="3"/>
    <d v="2018-08-11T00:00:00"/>
    <s v="Eastern Mediterranean"/>
    <s v="Jordan"/>
    <n v="35"/>
    <s v="30-39"/>
    <x v="1"/>
    <x v="2"/>
    <n v="0"/>
    <n v="0"/>
    <n v="0"/>
    <s v="Yes"/>
    <s v="No"/>
    <s v="No"/>
    <s v="High"/>
    <s v="Heavy"/>
    <n v="25.8"/>
    <s v="Overweight"/>
    <s v="Low"/>
    <s v="No"/>
    <s v="No"/>
    <s v="No"/>
    <s v="No"/>
    <n v="2"/>
    <s v="EGFR"/>
    <s v="No"/>
    <s v="No"/>
    <s v="Yes"/>
    <s v="No"/>
    <s v="Yes"/>
    <s v="Yes"/>
    <s v="No"/>
    <s v="No"/>
    <s v="No"/>
    <s v="No"/>
    <n v="3"/>
    <x v="0"/>
    <s v="Adenocarcinoma"/>
    <x v="0"/>
    <n v="6.8"/>
    <s v="Yes"/>
    <s v="Biopsy"/>
    <s v="Chemotherapy"/>
    <n v="12"/>
    <x v="0"/>
  </r>
  <r>
    <x v="252"/>
    <x v="5"/>
    <d v="2026-07-07T00:00:00"/>
    <s v="Western Pacific"/>
    <s v="Philippines"/>
    <n v="61"/>
    <s v="60-69"/>
    <x v="1"/>
    <x v="2"/>
    <n v="0"/>
    <n v="0"/>
    <n v="0"/>
    <s v="Yes"/>
    <s v="No"/>
    <s v="No"/>
    <s v="High"/>
    <s v="No Alcohol"/>
    <n v="28.9"/>
    <s v="Overweight"/>
    <s v="Moderate"/>
    <s v="No"/>
    <s v="No"/>
    <s v="No"/>
    <s v="No"/>
    <n v="2"/>
    <s v="ALK"/>
    <s v="Yes"/>
    <s v="Yes"/>
    <s v="Yes"/>
    <s v="No"/>
    <s v="No"/>
    <s v="Yes"/>
    <s v="No"/>
    <s v="No"/>
    <s v="No"/>
    <s v="No"/>
    <n v="4"/>
    <x v="0"/>
    <s v="Adenocarcinoma"/>
    <x v="3"/>
    <n v="6.3"/>
    <s v="No"/>
    <s v="Biopsy"/>
    <s v="Chemotherapy"/>
    <n v="40"/>
    <x v="1"/>
  </r>
  <r>
    <x v="253"/>
    <x v="8"/>
    <d v="2023-07-09T00:00:00"/>
    <s v="Western Pacific"/>
    <s v="Japan"/>
    <n v="59"/>
    <s v="50-59"/>
    <x v="1"/>
    <x v="0"/>
    <n v="36"/>
    <n v="14"/>
    <n v="25.2"/>
    <s v="No"/>
    <s v="No"/>
    <s v="Yes"/>
    <s v="Moderate"/>
    <s v="No Alcohol"/>
    <n v="22"/>
    <s v="Normal"/>
    <s v="Moderate"/>
    <s v="Yes"/>
    <s v="Yes"/>
    <s v="No"/>
    <s v="No"/>
    <n v="3"/>
    <s v="KRAS"/>
    <s v="Yes"/>
    <s v="Yes"/>
    <s v="No"/>
    <s v="No"/>
    <s v="Yes"/>
    <s v="No"/>
    <s v="Yes"/>
    <s v="Yes"/>
    <s v="No"/>
    <s v="No"/>
    <n v="5"/>
    <x v="0"/>
    <s v="Adenocarcinoma"/>
    <x v="2"/>
    <n v="6.5"/>
    <s v="No"/>
    <s v="CT Scan"/>
    <s v="Targeted Therapy"/>
    <n v="27"/>
    <x v="0"/>
  </r>
  <r>
    <x v="254"/>
    <x v="3"/>
    <d v="2018-08-01T00:00:00"/>
    <s v="Western Pacific"/>
    <s v="Singapore"/>
    <n v="61"/>
    <s v="60-69"/>
    <x v="0"/>
    <x v="0"/>
    <n v="22"/>
    <n v="30"/>
    <n v="33"/>
    <s v="No"/>
    <s v="Yes"/>
    <s v="No"/>
    <s v="Low"/>
    <s v="No Alcohol"/>
    <n v="27.2"/>
    <s v="Overweight"/>
    <s v="Moderate"/>
    <s v="No"/>
    <s v="No"/>
    <s v="No"/>
    <s v="No"/>
    <n v="1"/>
    <s v="EGFR"/>
    <s v="Yes"/>
    <s v="Yes"/>
    <s v="No"/>
    <s v="Yes"/>
    <s v="No"/>
    <s v="Yes"/>
    <s v="Yes"/>
    <s v="No"/>
    <s v="Yes"/>
    <s v="No"/>
    <n v="6"/>
    <x v="0"/>
    <s v="Adenocarcinoma"/>
    <x v="2"/>
    <n v="3.9"/>
    <s v="No"/>
    <s v="PET Scan"/>
    <s v="Chemotherapy"/>
    <n v="30"/>
    <x v="0"/>
  </r>
  <r>
    <x v="255"/>
    <x v="8"/>
    <d v="2023-01-12T00:00:00"/>
    <s v="Americas"/>
    <s v="Mexico"/>
    <n v="58"/>
    <s v="50-59"/>
    <x v="1"/>
    <x v="0"/>
    <n v="18"/>
    <n v="40"/>
    <n v="36"/>
    <s v="No"/>
    <s v="Yes"/>
    <s v="No"/>
    <s v="High"/>
    <s v="Moderate"/>
    <n v="29.9"/>
    <s v="Overweight"/>
    <s v="Low"/>
    <s v="Yes"/>
    <s v="No"/>
    <s v="No"/>
    <s v="No"/>
    <n v="3"/>
    <s v="EGFR"/>
    <s v="Yes"/>
    <s v="No"/>
    <s v="No"/>
    <s v="No"/>
    <s v="No"/>
    <s v="Yes"/>
    <s v="Yes"/>
    <s v="No"/>
    <s v="No"/>
    <s v="No"/>
    <n v="3"/>
    <x v="0"/>
    <s v="Squamous Cell"/>
    <x v="2"/>
    <n v="4.7"/>
    <s v="No"/>
    <s v="Biopsy"/>
    <s v="Chemotherapy"/>
    <n v="25"/>
    <x v="0"/>
  </r>
  <r>
    <x v="256"/>
    <x v="11"/>
    <d v="2019-11-03T00:00:00"/>
    <s v="South-East Asia"/>
    <s v="India"/>
    <n v="42"/>
    <s v="40-49"/>
    <x v="1"/>
    <x v="2"/>
    <n v="0"/>
    <n v="0"/>
    <n v="0"/>
    <s v="Yes"/>
    <s v="No"/>
    <s v="No"/>
    <s v="High"/>
    <s v="Moderate"/>
    <n v="21.8"/>
    <s v="Normal"/>
    <s v="High"/>
    <s v="No"/>
    <s v="No"/>
    <s v="No"/>
    <s v="No"/>
    <n v="2"/>
    <s v="ALK"/>
    <s v="Yes"/>
    <s v="Yes"/>
    <s v="No"/>
    <s v="No"/>
    <s v="Yes"/>
    <s v="Yes"/>
    <s v="No"/>
    <s v="Yes"/>
    <s v="No"/>
    <s v="No"/>
    <n v="5"/>
    <x v="0"/>
    <s v="Adenocarcinoma"/>
    <x v="1"/>
    <n v="3.2"/>
    <s v="No"/>
    <s v="LDCT Screening"/>
    <s v="Surgery + Chemotherapy"/>
    <n v="56"/>
    <x v="0"/>
  </r>
  <r>
    <x v="257"/>
    <x v="2"/>
    <d v="2017-01-08T00:00:00"/>
    <s v="Western Pacific"/>
    <s v="Australia"/>
    <n v="52"/>
    <s v="50-59"/>
    <x v="0"/>
    <x v="0"/>
    <n v="19"/>
    <n v="26"/>
    <n v="24.7"/>
    <s v="No"/>
    <s v="No"/>
    <s v="No"/>
    <s v="High"/>
    <s v="Moderate"/>
    <n v="24.1"/>
    <s v="Normal"/>
    <s v="Low"/>
    <s v="Yes"/>
    <s v="No"/>
    <s v="Yes"/>
    <s v="Yes"/>
    <n v="4"/>
    <s v="No Mutation"/>
    <s v="Yes"/>
    <s v="Yes"/>
    <s v="No"/>
    <s v="No"/>
    <s v="Yes"/>
    <s v="Yes"/>
    <s v="No"/>
    <s v="No"/>
    <s v="Yes"/>
    <s v="No"/>
    <n v="5"/>
    <x v="1"/>
    <s v="Not Applicable"/>
    <x v="3"/>
    <n v="4.2"/>
    <s v="No"/>
    <s v="CT Scan"/>
    <s v="Surgery + Chemotherapy"/>
    <n v="46"/>
    <x v="1"/>
  </r>
  <r>
    <x v="258"/>
    <x v="5"/>
    <d v="2026-07-01T00:00:00"/>
    <s v="Western Pacific"/>
    <s v="Mongolia"/>
    <n v="75"/>
    <s v="70-79"/>
    <x v="1"/>
    <x v="2"/>
    <n v="0"/>
    <n v="0"/>
    <n v="0"/>
    <s v="Yes"/>
    <s v="No"/>
    <s v="No"/>
    <s v="Moderate"/>
    <s v="Moderate"/>
    <n v="29.2"/>
    <s v="Overweight"/>
    <s v="High"/>
    <s v="No"/>
    <s v="No"/>
    <s v="No"/>
    <s v="No"/>
    <n v="1"/>
    <s v="HER2"/>
    <s v="Yes"/>
    <s v="No"/>
    <s v="No"/>
    <s v="No"/>
    <s v="Yes"/>
    <s v="No"/>
    <s v="Yes"/>
    <s v="Yes"/>
    <s v="No"/>
    <s v="Yes"/>
    <n v="5"/>
    <x v="0"/>
    <s v="Adenocarcinoma"/>
    <x v="1"/>
    <n v="2.1"/>
    <s v="No"/>
    <s v="LDCT Screening"/>
    <s v="Surgery"/>
    <n v="73"/>
    <x v="1"/>
  </r>
  <r>
    <x v="259"/>
    <x v="5"/>
    <d v="2026-02-08T00:00:00"/>
    <s v="Western Pacific"/>
    <s v="South Korea"/>
    <n v="66"/>
    <s v="60-69"/>
    <x v="1"/>
    <x v="2"/>
    <n v="0"/>
    <n v="0"/>
    <n v="0"/>
    <s v="No"/>
    <s v="No"/>
    <s v="No"/>
    <s v="High"/>
    <s v="Moderate"/>
    <n v="23.3"/>
    <s v="Normal"/>
    <s v="Low"/>
    <s v="No"/>
    <s v="No"/>
    <s v="No"/>
    <s v="No"/>
    <n v="1"/>
    <s v="No Mutation"/>
    <s v="No"/>
    <s v="No"/>
    <s v="No"/>
    <s v="No"/>
    <s v="Yes"/>
    <s v="No"/>
    <s v="No"/>
    <s v="Yes"/>
    <s v="No"/>
    <s v="No"/>
    <n v="2"/>
    <x v="0"/>
    <s v="Adenocarcinoma"/>
    <x v="2"/>
    <n v="4.0999999999999996"/>
    <s v="No"/>
    <s v="Biopsy"/>
    <s v="Chemo + Radiation"/>
    <n v="24"/>
    <x v="0"/>
  </r>
  <r>
    <x v="260"/>
    <x v="5"/>
    <d v="2026-04-22T00:00:00"/>
    <s v="South-East Asia"/>
    <s v="Bangladesh"/>
    <n v="55"/>
    <s v="50-59"/>
    <x v="0"/>
    <x v="2"/>
    <n v="0"/>
    <n v="0"/>
    <n v="0"/>
    <s v="Yes"/>
    <s v="No"/>
    <s v="No"/>
    <s v="High"/>
    <s v="Heavy"/>
    <n v="22.7"/>
    <s v="Normal"/>
    <s v="Low"/>
    <s v="No"/>
    <s v="No"/>
    <s v="No"/>
    <s v="No"/>
    <n v="2"/>
    <s v="TP53"/>
    <s v="Yes"/>
    <s v="Yes"/>
    <s v="No"/>
    <s v="No"/>
    <s v="No"/>
    <s v="No"/>
    <s v="No"/>
    <s v="Yes"/>
    <s v="No"/>
    <s v="No"/>
    <n v="3"/>
    <x v="0"/>
    <s v="Adenocarcinoma"/>
    <x v="1"/>
    <n v="0.9"/>
    <s v="No"/>
    <s v="CT Scan"/>
    <s v="Surgery"/>
    <n v="68"/>
    <x v="1"/>
  </r>
  <r>
    <x v="261"/>
    <x v="0"/>
    <d v="2020-10-07T00:00:00"/>
    <s v="Western Pacific"/>
    <s v="New Zealand"/>
    <n v="79"/>
    <s v="70-79"/>
    <x v="1"/>
    <x v="1"/>
    <n v="3"/>
    <n v="24"/>
    <n v="3.6"/>
    <s v="No"/>
    <s v="Yes"/>
    <s v="No"/>
    <s v="High"/>
    <s v="No Alcohol"/>
    <n v="27.8"/>
    <s v="Overweight"/>
    <s v="High"/>
    <s v="No"/>
    <s v="No"/>
    <s v="No"/>
    <s v="No"/>
    <n v="2"/>
    <s v="No Mutation"/>
    <s v="No"/>
    <s v="Yes"/>
    <s v="Yes"/>
    <s v="No"/>
    <s v="Yes"/>
    <s v="No"/>
    <s v="No"/>
    <s v="No"/>
    <s v="No"/>
    <s v="Yes"/>
    <n v="4"/>
    <x v="0"/>
    <s v="Adenocarcinoma"/>
    <x v="3"/>
    <n v="6.6"/>
    <s v="No"/>
    <s v="Chest X-Ray"/>
    <s v="Surgery + Chemotherapy"/>
    <n v="22"/>
    <x v="0"/>
  </r>
  <r>
    <x v="262"/>
    <x v="3"/>
    <d v="2018-12-09T00:00:00"/>
    <s v="Africa"/>
    <s v="Ghana"/>
    <n v="69"/>
    <s v="60-69"/>
    <x v="1"/>
    <x v="2"/>
    <n v="0"/>
    <n v="0"/>
    <n v="0"/>
    <s v="No"/>
    <s v="No"/>
    <s v="Yes"/>
    <s v="Moderate"/>
    <s v="Heavy"/>
    <n v="24.9"/>
    <s v="Normal"/>
    <s v="High"/>
    <s v="No"/>
    <s v="No"/>
    <s v="No"/>
    <s v="No"/>
    <n v="1"/>
    <s v="EGFR"/>
    <s v="Yes"/>
    <s v="Yes"/>
    <s v="No"/>
    <s v="No"/>
    <s v="No"/>
    <s v="No"/>
    <s v="No"/>
    <s v="Yes"/>
    <s v="Yes"/>
    <s v="No"/>
    <n v="4"/>
    <x v="0"/>
    <s v="Adenocarcinoma"/>
    <x v="1"/>
    <n v="0.5"/>
    <s v="No"/>
    <s v="LDCT Screening"/>
    <s v="Surgery"/>
    <n v="70"/>
    <x v="1"/>
  </r>
  <r>
    <x v="263"/>
    <x v="11"/>
    <d v="2019-03-20T00:00:00"/>
    <s v="Americas"/>
    <s v="Venezuela"/>
    <n v="71"/>
    <s v="70-79"/>
    <x v="1"/>
    <x v="2"/>
    <n v="0"/>
    <n v="0"/>
    <n v="0"/>
    <s v="Yes"/>
    <s v="No"/>
    <s v="No"/>
    <s v="Moderate"/>
    <s v="Moderate"/>
    <n v="29.7"/>
    <s v="Overweight"/>
    <s v="Moderate"/>
    <s v="No"/>
    <s v="No"/>
    <s v="No"/>
    <s v="No"/>
    <n v="1"/>
    <s v="EGFR"/>
    <s v="Yes"/>
    <s v="No"/>
    <s v="No"/>
    <s v="Yes"/>
    <s v="Yes"/>
    <s v="Yes"/>
    <s v="No"/>
    <s v="No"/>
    <s v="No"/>
    <s v="No"/>
    <n v="4"/>
    <x v="0"/>
    <s v="Adenocarcinoma"/>
    <x v="1"/>
    <n v="2.5"/>
    <s v="No"/>
    <s v="Bronchoscopy"/>
    <s v="Targeted Therapy"/>
    <n v="25"/>
    <x v="1"/>
  </r>
  <r>
    <x v="264"/>
    <x v="7"/>
    <d v="2025-12-23T00:00:00"/>
    <s v="Europe"/>
    <s v="Germany"/>
    <n v="76"/>
    <s v="70-79"/>
    <x v="1"/>
    <x v="0"/>
    <n v="23"/>
    <n v="33"/>
    <n v="37.9"/>
    <s v="Yes"/>
    <s v="No"/>
    <s v="No"/>
    <s v="Low"/>
    <s v="Moderate"/>
    <n v="28.8"/>
    <s v="Overweight"/>
    <s v="Moderate"/>
    <s v="No"/>
    <s v="No"/>
    <s v="No"/>
    <s v="No"/>
    <n v="1"/>
    <s v="No Mutation"/>
    <s v="No"/>
    <s v="No"/>
    <s v="No"/>
    <s v="Yes"/>
    <s v="Yes"/>
    <s v="Yes"/>
    <s v="Yes"/>
    <s v="Yes"/>
    <s v="Yes"/>
    <s v="No"/>
    <n v="6"/>
    <x v="0"/>
    <s v="Adenocarcinoma"/>
    <x v="0"/>
    <n v="8.5"/>
    <s v="Yes"/>
    <s v="CT Scan"/>
    <s v="Chemo + Radiation"/>
    <n v="9"/>
    <x v="0"/>
  </r>
  <r>
    <x v="265"/>
    <x v="10"/>
    <d v="2015-03-10T00:00:00"/>
    <s v="Western Pacific"/>
    <s v="Japan"/>
    <n v="60"/>
    <s v="60-69"/>
    <x v="0"/>
    <x v="2"/>
    <n v="0"/>
    <n v="0"/>
    <n v="0"/>
    <s v="No"/>
    <s v="No"/>
    <s v="No"/>
    <s v="Low"/>
    <s v="Heavy"/>
    <n v="29.5"/>
    <s v="Overweight"/>
    <s v="Low"/>
    <s v="No"/>
    <s v="No"/>
    <s v="No"/>
    <s v="No"/>
    <n v="0"/>
    <s v="EGFR"/>
    <s v="Yes"/>
    <s v="No"/>
    <s v="No"/>
    <s v="No"/>
    <s v="Yes"/>
    <s v="No"/>
    <s v="No"/>
    <s v="No"/>
    <s v="No"/>
    <s v="No"/>
    <n v="2"/>
    <x v="0"/>
    <s v="Adenocarcinoma"/>
    <x v="1"/>
    <n v="2.4"/>
    <s v="No"/>
    <s v="LDCT Screening"/>
    <s v="Surgery"/>
    <n v="34"/>
    <x v="1"/>
  </r>
  <r>
    <x v="266"/>
    <x v="4"/>
    <d v="2024-10-01T00:00:00"/>
    <s v="Western Pacific"/>
    <s v="Philippines"/>
    <n v="68"/>
    <s v="60-69"/>
    <x v="1"/>
    <x v="0"/>
    <n v="36"/>
    <n v="28"/>
    <n v="50.4"/>
    <s v="Yes"/>
    <s v="No"/>
    <s v="No"/>
    <s v="High"/>
    <s v="Moderate"/>
    <n v="20.9"/>
    <s v="Normal"/>
    <s v="Moderate"/>
    <s v="Yes"/>
    <s v="No"/>
    <s v="No"/>
    <s v="No"/>
    <n v="3"/>
    <s v="No Mutation"/>
    <s v="Yes"/>
    <s v="Yes"/>
    <s v="Yes"/>
    <s v="Yes"/>
    <s v="No"/>
    <s v="No"/>
    <s v="Yes"/>
    <s v="No"/>
    <s v="No"/>
    <s v="No"/>
    <n v="5"/>
    <x v="0"/>
    <s v="Large Cell"/>
    <x v="2"/>
    <n v="6.6"/>
    <s v="No"/>
    <s v="MRI"/>
    <s v="Chemo + Radiation"/>
    <n v="10"/>
    <x v="0"/>
  </r>
  <r>
    <x v="267"/>
    <x v="0"/>
    <d v="2020-10-22T00:00:00"/>
    <s v="Americas"/>
    <s v="Chile"/>
    <n v="53"/>
    <s v="50-59"/>
    <x v="1"/>
    <x v="0"/>
    <n v="24"/>
    <n v="25"/>
    <n v="30"/>
    <s v="Yes"/>
    <s v="No"/>
    <s v="Yes"/>
    <s v="Low"/>
    <s v="Heavy"/>
    <n v="23.1"/>
    <s v="Normal"/>
    <s v="Moderate"/>
    <s v="Yes"/>
    <s v="No"/>
    <s v="No"/>
    <s v="No"/>
    <n v="3"/>
    <s v="No Mutation"/>
    <s v="Yes"/>
    <s v="No"/>
    <s v="Yes"/>
    <s v="No"/>
    <s v="Yes"/>
    <s v="Yes"/>
    <s v="Yes"/>
    <s v="Yes"/>
    <s v="No"/>
    <s v="No"/>
    <n v="6"/>
    <x v="0"/>
    <s v="Adenocarcinoma"/>
    <x v="2"/>
    <n v="6.4"/>
    <s v="No"/>
    <s v="LDCT Screening"/>
    <s v="Chemo + Radiation"/>
    <n v="28"/>
    <x v="0"/>
  </r>
  <r>
    <x v="268"/>
    <x v="7"/>
    <d v="2025-07-23T00:00:00"/>
    <s v="Europe"/>
    <s v="Italy"/>
    <n v="49"/>
    <s v="40-49"/>
    <x v="0"/>
    <x v="0"/>
    <n v="15"/>
    <n v="19"/>
    <n v="14.2"/>
    <s v="Yes"/>
    <s v="Yes"/>
    <s v="No"/>
    <s v="High"/>
    <s v="Moderate"/>
    <n v="31.9"/>
    <s v="Obese"/>
    <s v="Moderate"/>
    <s v="No"/>
    <s v="No"/>
    <s v="No"/>
    <s v="No"/>
    <n v="3"/>
    <s v="TP53"/>
    <s v="Yes"/>
    <s v="Yes"/>
    <s v="Yes"/>
    <s v="No"/>
    <s v="Yes"/>
    <s v="Yes"/>
    <s v="Yes"/>
    <s v="Yes"/>
    <s v="Yes"/>
    <s v="No"/>
    <n v="8"/>
    <x v="0"/>
    <s v="Squamous Cell"/>
    <x v="0"/>
    <n v="4.2"/>
    <s v="Yes"/>
    <s v="Biopsy"/>
    <s v="Immunotherapy"/>
    <n v="1"/>
    <x v="0"/>
  </r>
  <r>
    <x v="269"/>
    <x v="6"/>
    <d v="2022-02-19T00:00:00"/>
    <s v="Western Pacific"/>
    <s v="Australia"/>
    <n v="55"/>
    <s v="50-59"/>
    <x v="0"/>
    <x v="2"/>
    <n v="0"/>
    <n v="0"/>
    <n v="0"/>
    <s v="Yes"/>
    <s v="Yes"/>
    <s v="No"/>
    <s v="Moderate"/>
    <s v="Heavy"/>
    <n v="25.8"/>
    <s v="Overweight"/>
    <s v="Moderate"/>
    <s v="No"/>
    <s v="No"/>
    <s v="No"/>
    <s v="No"/>
    <n v="2"/>
    <s v="EGFR"/>
    <s v="Yes"/>
    <s v="No"/>
    <s v="Yes"/>
    <s v="No"/>
    <s v="No"/>
    <s v="Yes"/>
    <s v="Yes"/>
    <s v="No"/>
    <s v="No"/>
    <s v="No"/>
    <n v="4"/>
    <x v="0"/>
    <s v="Adenocarcinoma"/>
    <x v="0"/>
    <n v="3.5"/>
    <s v="Yes"/>
    <s v="Bronchoscopy"/>
    <s v="Targeted Therapy"/>
    <n v="10"/>
    <x v="0"/>
  </r>
  <r>
    <x v="270"/>
    <x v="4"/>
    <d v="2024-02-23T00:00:00"/>
    <s v="Western Pacific"/>
    <s v="Philippines"/>
    <n v="76"/>
    <s v="70-79"/>
    <x v="0"/>
    <x v="2"/>
    <n v="0"/>
    <n v="0"/>
    <n v="0"/>
    <s v="Yes"/>
    <s v="No"/>
    <s v="No"/>
    <s v="Moderate"/>
    <s v="Heavy"/>
    <n v="28.1"/>
    <s v="Overweight"/>
    <s v="Moderate"/>
    <s v="No"/>
    <s v="No"/>
    <s v="No"/>
    <s v="No"/>
    <n v="1"/>
    <s v="No Mutation"/>
    <s v="Yes"/>
    <s v="No"/>
    <s v="Yes"/>
    <s v="No"/>
    <s v="Yes"/>
    <s v="No"/>
    <s v="No"/>
    <s v="Yes"/>
    <s v="No"/>
    <s v="No"/>
    <n v="4"/>
    <x v="0"/>
    <s v="Adenocarcinoma"/>
    <x v="1"/>
    <n v="4"/>
    <s v="No"/>
    <s v="LDCT Screening"/>
    <s v="Surgery"/>
    <n v="60"/>
    <x v="0"/>
  </r>
  <r>
    <x v="271"/>
    <x v="4"/>
    <d v="2024-11-20T00:00:00"/>
    <s v="Eastern Mediterranean"/>
    <s v="Iran"/>
    <n v="57"/>
    <s v="50-59"/>
    <x v="0"/>
    <x v="2"/>
    <n v="0"/>
    <n v="0"/>
    <n v="0"/>
    <s v="Yes"/>
    <s v="No"/>
    <s v="No"/>
    <s v="Moderate"/>
    <s v="Heavy"/>
    <n v="24.2"/>
    <s v="Normal"/>
    <s v="Low"/>
    <s v="No"/>
    <s v="No"/>
    <s v="No"/>
    <s v="No"/>
    <n v="1"/>
    <s v="ALK"/>
    <s v="No"/>
    <s v="No"/>
    <s v="No"/>
    <s v="No"/>
    <s v="No"/>
    <s v="Yes"/>
    <s v="Yes"/>
    <s v="No"/>
    <s v="Yes"/>
    <s v="No"/>
    <n v="3"/>
    <x v="0"/>
    <s v="Adenocarcinoma"/>
    <x v="1"/>
    <n v="2"/>
    <s v="No"/>
    <s v="CT Scan"/>
    <s v="Radiotherapy"/>
    <n v="67"/>
    <x v="0"/>
  </r>
  <r>
    <x v="272"/>
    <x v="10"/>
    <d v="2015-10-26T00:00:00"/>
    <s v="Western Pacific"/>
    <s v="China"/>
    <n v="55"/>
    <s v="50-59"/>
    <x v="0"/>
    <x v="2"/>
    <n v="0"/>
    <n v="0"/>
    <n v="0"/>
    <s v="Yes"/>
    <s v="No"/>
    <s v="No"/>
    <s v="Moderate"/>
    <s v="Heavy"/>
    <n v="27.2"/>
    <s v="Overweight"/>
    <s v="Low"/>
    <s v="No"/>
    <s v="No"/>
    <s v="No"/>
    <s v="Yes"/>
    <n v="2"/>
    <s v="No Mutation"/>
    <s v="No"/>
    <s v="No"/>
    <s v="Yes"/>
    <s v="No"/>
    <s v="Yes"/>
    <s v="No"/>
    <s v="No"/>
    <s v="No"/>
    <s v="Yes"/>
    <s v="No"/>
    <n v="3"/>
    <x v="0"/>
    <s v="Adenocarcinoma"/>
    <x v="1"/>
    <n v="3.3"/>
    <s v="No"/>
    <s v="CT Scan"/>
    <s v="Targeted Therapy"/>
    <n v="71"/>
    <x v="1"/>
  </r>
  <r>
    <x v="273"/>
    <x v="2"/>
    <d v="2017-06-18T00:00:00"/>
    <s v="Western Pacific"/>
    <s v="Malaysia"/>
    <n v="44"/>
    <s v="40-49"/>
    <x v="1"/>
    <x v="2"/>
    <n v="0"/>
    <n v="0"/>
    <n v="0"/>
    <s v="Yes"/>
    <s v="No"/>
    <s v="Yes"/>
    <s v="High"/>
    <s v="Heavy"/>
    <n v="22.5"/>
    <s v="Normal"/>
    <s v="Moderate"/>
    <s v="No"/>
    <s v="No"/>
    <s v="No"/>
    <s v="No"/>
    <n v="3"/>
    <s v="MET"/>
    <s v="No"/>
    <s v="Yes"/>
    <s v="No"/>
    <s v="No"/>
    <s v="Yes"/>
    <s v="No"/>
    <s v="No"/>
    <s v="Yes"/>
    <s v="No"/>
    <s v="No"/>
    <n v="3"/>
    <x v="0"/>
    <s v="Large Cell"/>
    <x v="0"/>
    <n v="9.1999999999999993"/>
    <s v="Yes"/>
    <s v="CT Scan"/>
    <s v="Immunotherapy"/>
    <n v="5"/>
    <x v="0"/>
  </r>
  <r>
    <x v="274"/>
    <x v="8"/>
    <d v="2023-11-12T00:00:00"/>
    <s v="South-East Asia"/>
    <s v="Bangladesh"/>
    <n v="30"/>
    <s v="30-39"/>
    <x v="0"/>
    <x v="2"/>
    <n v="0"/>
    <n v="0"/>
    <n v="0"/>
    <s v="Yes"/>
    <s v="Yes"/>
    <s v="No"/>
    <s v="High"/>
    <s v="Moderate"/>
    <n v="27.7"/>
    <s v="Overweight"/>
    <s v="High"/>
    <s v="No"/>
    <s v="No"/>
    <s v="No"/>
    <s v="No"/>
    <n v="3"/>
    <s v="EGFR"/>
    <s v="Yes"/>
    <s v="No"/>
    <s v="No"/>
    <s v="No"/>
    <s v="No"/>
    <s v="No"/>
    <s v="No"/>
    <s v="No"/>
    <s v="Yes"/>
    <s v="No"/>
    <n v="2"/>
    <x v="0"/>
    <s v="Adenocarcinoma"/>
    <x v="3"/>
    <n v="3.4"/>
    <s v="No"/>
    <s v="PET Scan"/>
    <s v="Surgery + Chemotherapy"/>
    <n v="25"/>
    <x v="1"/>
  </r>
  <r>
    <x v="275"/>
    <x v="2"/>
    <d v="2017-09-21T00:00:00"/>
    <s v="South-East Asia"/>
    <s v="Sri Lanka"/>
    <n v="52"/>
    <s v="50-59"/>
    <x v="1"/>
    <x v="2"/>
    <n v="0"/>
    <n v="0"/>
    <n v="0"/>
    <s v="No"/>
    <s v="Yes"/>
    <s v="No"/>
    <s v="High"/>
    <s v="Heavy"/>
    <n v="27.9"/>
    <s v="Overweight"/>
    <s v="Moderate"/>
    <s v="Yes"/>
    <s v="No"/>
    <s v="No"/>
    <s v="No"/>
    <n v="3"/>
    <s v="KRAS"/>
    <s v="No"/>
    <s v="No"/>
    <s v="No"/>
    <s v="No"/>
    <s v="Yes"/>
    <s v="No"/>
    <s v="Yes"/>
    <s v="No"/>
    <s v="No"/>
    <s v="Yes"/>
    <n v="3"/>
    <x v="0"/>
    <s v="Adenocarcinoma"/>
    <x v="0"/>
    <n v="7.1"/>
    <s v="Yes"/>
    <s v="PET Scan"/>
    <s v="Chemotherapy"/>
    <n v="1"/>
    <x v="0"/>
  </r>
  <r>
    <x v="276"/>
    <x v="4"/>
    <d v="2024-01-28T00:00:00"/>
    <s v="Western Pacific"/>
    <s v="Malaysia"/>
    <n v="50"/>
    <s v="50-59"/>
    <x v="0"/>
    <x v="2"/>
    <n v="0"/>
    <n v="0"/>
    <n v="0"/>
    <s v="Yes"/>
    <s v="No"/>
    <s v="No"/>
    <s v="High"/>
    <s v="Heavy"/>
    <n v="32.6"/>
    <s v="Obese"/>
    <s v="High"/>
    <s v="No"/>
    <s v="No"/>
    <s v="No"/>
    <s v="No"/>
    <n v="2"/>
    <s v="EGFR"/>
    <s v="No"/>
    <s v="No"/>
    <s v="No"/>
    <s v="No"/>
    <s v="No"/>
    <s v="Yes"/>
    <s v="No"/>
    <s v="No"/>
    <s v="No"/>
    <s v="No"/>
    <n v="1"/>
    <x v="0"/>
    <s v="Adenocarcinoma"/>
    <x v="0"/>
    <n v="10.4"/>
    <s v="Yes"/>
    <s v="Bronchoscopy"/>
    <s v="Chemotherapy"/>
    <n v="5"/>
    <x v="0"/>
  </r>
  <r>
    <x v="277"/>
    <x v="10"/>
    <d v="2015-08-04T00:00:00"/>
    <s v="Europe"/>
    <s v="Turkey"/>
    <n v="71"/>
    <s v="70-79"/>
    <x v="1"/>
    <x v="2"/>
    <n v="0"/>
    <n v="0"/>
    <n v="0"/>
    <s v="Yes"/>
    <s v="Yes"/>
    <s v="No"/>
    <s v="Low"/>
    <s v="Heavy"/>
    <n v="22.2"/>
    <s v="Normal"/>
    <s v="Moderate"/>
    <s v="No"/>
    <s v="No"/>
    <s v="Yes"/>
    <s v="No"/>
    <n v="3"/>
    <s v="EGFR"/>
    <s v="No"/>
    <s v="Yes"/>
    <s v="No"/>
    <s v="No"/>
    <s v="Yes"/>
    <s v="Yes"/>
    <s v="Yes"/>
    <s v="Yes"/>
    <s v="No"/>
    <s v="No"/>
    <n v="5"/>
    <x v="0"/>
    <s v="Adenocarcinoma"/>
    <x v="3"/>
    <n v="3.6"/>
    <s v="No"/>
    <s v="Biopsy"/>
    <s v="Chemotherapy"/>
    <n v="27"/>
    <x v="0"/>
  </r>
  <r>
    <x v="278"/>
    <x v="1"/>
    <d v="2021-06-21T00:00:00"/>
    <s v="Eastern Mediterranean"/>
    <s v="Oman"/>
    <n v="71"/>
    <s v="70-79"/>
    <x v="1"/>
    <x v="2"/>
    <n v="0"/>
    <n v="0"/>
    <n v="0"/>
    <s v="No"/>
    <s v="No"/>
    <s v="No"/>
    <s v="High"/>
    <s v="Moderate"/>
    <n v="35.299999999999997"/>
    <s v="Obese"/>
    <s v="Moderate"/>
    <s v="No"/>
    <s v="No"/>
    <s v="Yes"/>
    <s v="No"/>
    <n v="2"/>
    <s v="EGFR"/>
    <s v="No"/>
    <s v="No"/>
    <s v="No"/>
    <s v="Yes"/>
    <s v="Yes"/>
    <s v="No"/>
    <s v="No"/>
    <s v="Yes"/>
    <s v="No"/>
    <s v="No"/>
    <n v="3"/>
    <x v="0"/>
    <s v="Adenocarcinoma"/>
    <x v="2"/>
    <n v="5.3"/>
    <s v="No"/>
    <s v="Bronchoscopy"/>
    <s v="Surgery + Chemotherapy"/>
    <n v="22"/>
    <x v="0"/>
  </r>
  <r>
    <x v="279"/>
    <x v="2"/>
    <d v="2017-12-05T00:00:00"/>
    <s v="Europe"/>
    <s v="Turkey"/>
    <n v="81"/>
    <s v="80-89"/>
    <x v="1"/>
    <x v="2"/>
    <n v="0"/>
    <n v="0"/>
    <n v="0"/>
    <s v="Yes"/>
    <s v="Yes"/>
    <s v="No"/>
    <s v="Low"/>
    <s v="Heavy"/>
    <n v="33.1"/>
    <s v="Obese"/>
    <s v="Low"/>
    <s v="No"/>
    <s v="No"/>
    <s v="No"/>
    <s v="Yes"/>
    <n v="3"/>
    <s v="No Mutation"/>
    <s v="No"/>
    <s v="No"/>
    <s v="No"/>
    <s v="No"/>
    <s v="Yes"/>
    <s v="No"/>
    <s v="No"/>
    <s v="No"/>
    <s v="No"/>
    <s v="No"/>
    <n v="1"/>
    <x v="1"/>
    <s v="Not Applicable"/>
    <x v="0"/>
    <n v="7"/>
    <s v="Yes"/>
    <s v="CT Scan"/>
    <s v="Chemo + Radiation"/>
    <n v="8"/>
    <x v="0"/>
  </r>
  <r>
    <x v="280"/>
    <x v="6"/>
    <d v="2022-03-24T00:00:00"/>
    <s v="Europe"/>
    <s v="Netherlands"/>
    <n v="59"/>
    <s v="50-59"/>
    <x v="1"/>
    <x v="2"/>
    <n v="0"/>
    <n v="0"/>
    <n v="0"/>
    <s v="No"/>
    <s v="No"/>
    <s v="No"/>
    <s v="High"/>
    <s v="Moderate"/>
    <n v="27.8"/>
    <s v="Overweight"/>
    <s v="Moderate"/>
    <s v="No"/>
    <s v="No"/>
    <s v="No"/>
    <s v="No"/>
    <n v="1"/>
    <s v="EGFR"/>
    <s v="No"/>
    <s v="No"/>
    <s v="No"/>
    <s v="No"/>
    <s v="Yes"/>
    <s v="No"/>
    <s v="No"/>
    <s v="No"/>
    <s v="No"/>
    <s v="No"/>
    <n v="1"/>
    <x v="0"/>
    <s v="Adenocarcinoma"/>
    <x v="3"/>
    <n v="2.7"/>
    <s v="No"/>
    <s v="Biopsy"/>
    <s v="Targeted Therapy"/>
    <n v="29"/>
    <x v="1"/>
  </r>
  <r>
    <x v="281"/>
    <x v="5"/>
    <d v="2026-06-09T00:00:00"/>
    <s v="Western Pacific"/>
    <s v="Mongolia"/>
    <n v="58"/>
    <s v="50-59"/>
    <x v="0"/>
    <x v="1"/>
    <n v="24"/>
    <n v="30"/>
    <n v="36"/>
    <s v="No"/>
    <s v="Yes"/>
    <s v="No"/>
    <s v="Moderate"/>
    <s v="Heavy"/>
    <n v="31.3"/>
    <s v="Obese"/>
    <s v="Moderate"/>
    <s v="No"/>
    <s v="No"/>
    <s v="No"/>
    <s v="No"/>
    <n v="1"/>
    <s v="No Mutation"/>
    <s v="Yes"/>
    <s v="No"/>
    <s v="Yes"/>
    <s v="Yes"/>
    <s v="No"/>
    <s v="No"/>
    <s v="No"/>
    <s v="No"/>
    <s v="No"/>
    <s v="No"/>
    <n v="3"/>
    <x v="0"/>
    <s v="Squamous Cell"/>
    <x v="3"/>
    <n v="6"/>
    <s v="No"/>
    <s v="LDCT Screening"/>
    <s v="Surgery"/>
    <n v="6"/>
    <x v="0"/>
  </r>
  <r>
    <x v="282"/>
    <x v="10"/>
    <d v="2015-09-25T00:00:00"/>
    <s v="Western Pacific"/>
    <s v="New Zealand"/>
    <n v="52"/>
    <s v="50-59"/>
    <x v="1"/>
    <x v="0"/>
    <n v="27"/>
    <n v="29"/>
    <n v="39.200000000000003"/>
    <s v="Yes"/>
    <s v="No"/>
    <s v="Yes"/>
    <s v="Moderate"/>
    <s v="No Alcohol"/>
    <n v="22.4"/>
    <s v="Normal"/>
    <s v="Low"/>
    <s v="No"/>
    <s v="No"/>
    <s v="No"/>
    <s v="No"/>
    <n v="2"/>
    <s v="KRAS"/>
    <s v="Yes"/>
    <s v="No"/>
    <s v="Yes"/>
    <s v="No"/>
    <s v="Yes"/>
    <s v="Yes"/>
    <s v="Yes"/>
    <s v="Yes"/>
    <s v="No"/>
    <s v="No"/>
    <n v="6"/>
    <x v="0"/>
    <s v="Adenocarcinoma"/>
    <x v="0"/>
    <n v="6.7"/>
    <s v="Yes"/>
    <s v="CT Scan"/>
    <s v="Palliative Care"/>
    <n v="16"/>
    <x v="0"/>
  </r>
  <r>
    <x v="283"/>
    <x v="3"/>
    <d v="2018-08-14T00:00:00"/>
    <s v="Europe"/>
    <s v="Sweden"/>
    <n v="80"/>
    <s v="80-89"/>
    <x v="1"/>
    <x v="2"/>
    <n v="0"/>
    <n v="0"/>
    <n v="0"/>
    <s v="No"/>
    <s v="Yes"/>
    <s v="No"/>
    <s v="Low"/>
    <s v="Heavy"/>
    <n v="31.5"/>
    <s v="Obese"/>
    <s v="High"/>
    <s v="No"/>
    <s v="No"/>
    <s v="No"/>
    <s v="No"/>
    <n v="1"/>
    <s v="EGFR"/>
    <s v="Yes"/>
    <s v="No"/>
    <s v="Yes"/>
    <s v="No"/>
    <s v="No"/>
    <s v="No"/>
    <s v="No"/>
    <s v="No"/>
    <s v="No"/>
    <s v="No"/>
    <n v="2"/>
    <x v="0"/>
    <s v="Adenocarcinoma"/>
    <x v="0"/>
    <n v="5.9"/>
    <s v="Yes"/>
    <s v="Bronchoscopy"/>
    <s v="Targeted Therapy"/>
    <n v="1"/>
    <x v="0"/>
  </r>
  <r>
    <x v="284"/>
    <x v="6"/>
    <d v="2022-05-11T00:00:00"/>
    <s v="Americas"/>
    <s v="Mexico"/>
    <n v="67"/>
    <s v="60-69"/>
    <x v="1"/>
    <x v="0"/>
    <n v="19"/>
    <n v="9"/>
    <n v="8.5"/>
    <s v="No"/>
    <s v="No"/>
    <s v="No"/>
    <s v="Moderate"/>
    <s v="No Alcohol"/>
    <n v="32.200000000000003"/>
    <s v="Obese"/>
    <s v="Moderate"/>
    <s v="No"/>
    <s v="No"/>
    <s v="No"/>
    <s v="No"/>
    <n v="0"/>
    <s v="No Mutation"/>
    <s v="Yes"/>
    <s v="No"/>
    <s v="Yes"/>
    <s v="No"/>
    <s v="Yes"/>
    <s v="Yes"/>
    <s v="No"/>
    <s v="Yes"/>
    <s v="No"/>
    <s v="No"/>
    <n v="5"/>
    <x v="0"/>
    <s v="Adenocarcinoma"/>
    <x v="2"/>
    <n v="8.1999999999999993"/>
    <s v="No"/>
    <s v="Biopsy"/>
    <s v="Chemo + Radiation"/>
    <n v="13"/>
    <x v="0"/>
  </r>
  <r>
    <x v="285"/>
    <x v="10"/>
    <d v="2015-02-09T00:00:00"/>
    <s v="South-East Asia"/>
    <s v="Maldives"/>
    <n v="51"/>
    <s v="50-59"/>
    <x v="0"/>
    <x v="2"/>
    <n v="0"/>
    <n v="0"/>
    <n v="0"/>
    <s v="Yes"/>
    <s v="No"/>
    <s v="No"/>
    <s v="High"/>
    <s v="No Alcohol"/>
    <n v="28.9"/>
    <s v="Overweight"/>
    <s v="Low"/>
    <s v="Yes"/>
    <s v="No"/>
    <s v="No"/>
    <s v="No"/>
    <n v="3"/>
    <s v="ALK"/>
    <s v="No"/>
    <s v="Yes"/>
    <s v="Yes"/>
    <s v="No"/>
    <s v="Yes"/>
    <s v="No"/>
    <s v="No"/>
    <s v="Yes"/>
    <s v="No"/>
    <s v="No"/>
    <n v="4"/>
    <x v="0"/>
    <s v="Large Cell"/>
    <x v="0"/>
    <n v="5.8"/>
    <s v="Yes"/>
    <s v="CT Scan"/>
    <s v="Chemotherapy"/>
    <n v="14"/>
    <x v="0"/>
  </r>
  <r>
    <x v="286"/>
    <x v="8"/>
    <d v="2023-04-25T00:00:00"/>
    <s v="Western Pacific"/>
    <s v="New Zealand"/>
    <n v="68"/>
    <s v="60-69"/>
    <x v="1"/>
    <x v="2"/>
    <n v="0"/>
    <n v="0"/>
    <n v="0"/>
    <s v="No"/>
    <s v="No"/>
    <s v="Yes"/>
    <s v="Moderate"/>
    <s v="Moderate"/>
    <n v="29.9"/>
    <s v="Overweight"/>
    <s v="Low"/>
    <s v="No"/>
    <s v="Yes"/>
    <s v="No"/>
    <s v="No"/>
    <n v="2"/>
    <s v="EGFR"/>
    <s v="No"/>
    <s v="No"/>
    <s v="No"/>
    <s v="No"/>
    <s v="Yes"/>
    <s v="No"/>
    <s v="No"/>
    <s v="No"/>
    <s v="No"/>
    <s v="No"/>
    <n v="1"/>
    <x v="0"/>
    <s v="Adenocarcinoma"/>
    <x v="3"/>
    <n v="4.9000000000000004"/>
    <s v="No"/>
    <s v="Chest X-Ray"/>
    <s v="Surgery"/>
    <n v="30"/>
    <x v="1"/>
  </r>
  <r>
    <x v="287"/>
    <x v="8"/>
    <d v="2023-10-20T00:00:00"/>
    <s v="Western Pacific"/>
    <s v="Malaysia"/>
    <n v="58"/>
    <s v="50-59"/>
    <x v="0"/>
    <x v="2"/>
    <n v="0"/>
    <n v="0"/>
    <n v="0"/>
    <s v="No"/>
    <s v="No"/>
    <s v="No"/>
    <s v="High"/>
    <s v="Moderate"/>
    <n v="23.8"/>
    <s v="Normal"/>
    <s v="Low"/>
    <s v="No"/>
    <s v="No"/>
    <s v="No"/>
    <s v="No"/>
    <n v="1"/>
    <s v="EGFR"/>
    <s v="No"/>
    <s v="Yes"/>
    <s v="No"/>
    <s v="Yes"/>
    <s v="No"/>
    <s v="No"/>
    <s v="No"/>
    <s v="Yes"/>
    <s v="No"/>
    <s v="No"/>
    <n v="3"/>
    <x v="0"/>
    <s v="Large Cell"/>
    <x v="1"/>
    <n v="1.8"/>
    <s v="No"/>
    <s v="CT Scan"/>
    <s v="Surgery"/>
    <n v="47"/>
    <x v="1"/>
  </r>
  <r>
    <x v="288"/>
    <x v="6"/>
    <d v="2022-06-01T00:00:00"/>
    <s v="Western Pacific"/>
    <s v="New Zealand"/>
    <n v="71"/>
    <s v="70-79"/>
    <x v="1"/>
    <x v="0"/>
    <n v="19"/>
    <n v="28"/>
    <n v="26.6"/>
    <s v="No"/>
    <s v="Yes"/>
    <s v="Yes"/>
    <s v="Moderate"/>
    <s v="No Alcohol"/>
    <n v="30.7"/>
    <s v="Obese"/>
    <s v="Low"/>
    <s v="No"/>
    <s v="No"/>
    <s v="No"/>
    <s v="No"/>
    <n v="2"/>
    <s v="No Mutation"/>
    <s v="Yes"/>
    <s v="Yes"/>
    <s v="Yes"/>
    <s v="No"/>
    <s v="Yes"/>
    <s v="Yes"/>
    <s v="No"/>
    <s v="Yes"/>
    <s v="No"/>
    <s v="No"/>
    <n v="6"/>
    <x v="0"/>
    <s v="Adenocarcinoma"/>
    <x v="2"/>
    <n v="7.9"/>
    <s v="Yes"/>
    <s v="Biopsy"/>
    <s v="Chemotherapy"/>
    <n v="23"/>
    <x v="0"/>
  </r>
  <r>
    <x v="289"/>
    <x v="4"/>
    <d v="2024-06-06T00:00:00"/>
    <s v="Americas"/>
    <s v="Peru"/>
    <n v="75"/>
    <s v="70-79"/>
    <x v="0"/>
    <x v="2"/>
    <n v="0"/>
    <n v="0"/>
    <n v="0"/>
    <s v="No"/>
    <s v="No"/>
    <s v="Yes"/>
    <s v="Moderate"/>
    <s v="Moderate"/>
    <n v="19.399999999999999"/>
    <s v="Normal"/>
    <s v="Low"/>
    <s v="No"/>
    <s v="No"/>
    <s v="Yes"/>
    <s v="Yes"/>
    <n v="3"/>
    <s v="RET"/>
    <s v="No"/>
    <s v="Yes"/>
    <s v="No"/>
    <s v="No"/>
    <s v="No"/>
    <s v="Yes"/>
    <s v="No"/>
    <s v="Yes"/>
    <s v="No"/>
    <s v="No"/>
    <n v="3"/>
    <x v="0"/>
    <s v="Adenocarcinoma"/>
    <x v="1"/>
    <n v="1.4"/>
    <s v="No"/>
    <s v="Bronchoscopy"/>
    <s v="Targeted Therapy"/>
    <n v="89"/>
    <x v="1"/>
  </r>
  <r>
    <x v="290"/>
    <x v="0"/>
    <d v="2020-04-12T00:00:00"/>
    <s v="Europe"/>
    <s v="Spain"/>
    <n v="70"/>
    <s v="70-79"/>
    <x v="1"/>
    <x v="0"/>
    <n v="22"/>
    <n v="33"/>
    <n v="36.299999999999997"/>
    <s v="No"/>
    <s v="Yes"/>
    <s v="No"/>
    <s v="High"/>
    <s v="No Alcohol"/>
    <n v="22"/>
    <s v="Normal"/>
    <s v="Moderate"/>
    <s v="No"/>
    <s v="No"/>
    <s v="No"/>
    <s v="No"/>
    <n v="2"/>
    <s v="TP53"/>
    <s v="Yes"/>
    <s v="Yes"/>
    <s v="Yes"/>
    <s v="No"/>
    <s v="Yes"/>
    <s v="Yes"/>
    <s v="Yes"/>
    <s v="Yes"/>
    <s v="Yes"/>
    <s v="No"/>
    <n v="8"/>
    <x v="0"/>
    <s v="Squamous Cell"/>
    <x v="2"/>
    <n v="6.9"/>
    <s v="No"/>
    <s v="Bronchoscopy"/>
    <s v="Chemo + Radiation"/>
    <n v="15"/>
    <x v="0"/>
  </r>
  <r>
    <x v="291"/>
    <x v="11"/>
    <d v="2019-06-09T00:00:00"/>
    <s v="Europe"/>
    <s v="Sweden"/>
    <n v="65"/>
    <s v="60-69"/>
    <x v="1"/>
    <x v="0"/>
    <n v="14"/>
    <n v="36"/>
    <n v="25.2"/>
    <s v="No"/>
    <s v="No"/>
    <s v="No"/>
    <s v="Moderate"/>
    <s v="Heavy"/>
    <n v="27.8"/>
    <s v="Overweight"/>
    <s v="Low"/>
    <s v="No"/>
    <s v="No"/>
    <s v="No"/>
    <s v="No"/>
    <n v="0"/>
    <s v="TP53"/>
    <s v="No"/>
    <s v="No"/>
    <s v="Yes"/>
    <s v="No"/>
    <s v="Yes"/>
    <s v="Yes"/>
    <s v="No"/>
    <s v="Yes"/>
    <s v="No"/>
    <s v="No"/>
    <n v="4"/>
    <x v="0"/>
    <s v="Adenocarcinoma"/>
    <x v="1"/>
    <n v="2.5"/>
    <s v="No"/>
    <s v="CT Scan"/>
    <s v="Surgery + Chemotherapy"/>
    <n v="34"/>
    <x v="0"/>
  </r>
  <r>
    <x v="292"/>
    <x v="8"/>
    <d v="2023-12-09T00:00:00"/>
    <s v="Western Pacific"/>
    <s v="Singapore"/>
    <n v="49"/>
    <s v="40-49"/>
    <x v="0"/>
    <x v="2"/>
    <n v="0"/>
    <n v="0"/>
    <n v="0"/>
    <s v="Yes"/>
    <s v="No"/>
    <s v="No"/>
    <s v="Moderate"/>
    <s v="No Alcohol"/>
    <n v="32.200000000000003"/>
    <s v="Obese"/>
    <s v="Low"/>
    <s v="No"/>
    <s v="No"/>
    <s v="No"/>
    <s v="No"/>
    <n v="1"/>
    <s v="MET"/>
    <s v="No"/>
    <s v="Yes"/>
    <s v="No"/>
    <s v="No"/>
    <s v="Yes"/>
    <s v="No"/>
    <s v="No"/>
    <s v="Yes"/>
    <s v="Yes"/>
    <s v="Yes"/>
    <n v="5"/>
    <x v="0"/>
    <s v="Adenocarcinoma"/>
    <x v="3"/>
    <n v="3.8"/>
    <s v="No"/>
    <s v="CT Scan"/>
    <s v="Targeted Therapy"/>
    <n v="29"/>
    <x v="1"/>
  </r>
  <r>
    <x v="293"/>
    <x v="1"/>
    <d v="2021-01-17T00:00:00"/>
    <s v="South-East Asia"/>
    <s v="Thailand"/>
    <n v="52"/>
    <s v="50-59"/>
    <x v="1"/>
    <x v="2"/>
    <n v="0"/>
    <n v="0"/>
    <n v="0"/>
    <s v="No"/>
    <s v="No"/>
    <s v="No"/>
    <s v="High"/>
    <s v="Moderate"/>
    <n v="20.3"/>
    <s v="Normal"/>
    <s v="Moderate"/>
    <s v="No"/>
    <s v="No"/>
    <s v="Yes"/>
    <s v="No"/>
    <n v="2"/>
    <s v="KRAS"/>
    <s v="Yes"/>
    <s v="No"/>
    <s v="No"/>
    <s v="No"/>
    <s v="No"/>
    <s v="No"/>
    <s v="No"/>
    <s v="No"/>
    <s v="No"/>
    <s v="No"/>
    <n v="1"/>
    <x v="0"/>
    <s v="Squamous Cell"/>
    <x v="3"/>
    <n v="4.7"/>
    <s v="No"/>
    <s v="PET Scan"/>
    <s v="Chemotherapy"/>
    <n v="19"/>
    <x v="1"/>
  </r>
  <r>
    <x v="294"/>
    <x v="6"/>
    <d v="2022-02-08T00:00:00"/>
    <s v="Western Pacific"/>
    <s v="Malaysia"/>
    <n v="74"/>
    <s v="70-79"/>
    <x v="0"/>
    <x v="2"/>
    <n v="0"/>
    <n v="0"/>
    <n v="0"/>
    <s v="No"/>
    <s v="Yes"/>
    <s v="No"/>
    <s v="High"/>
    <s v="No Alcohol"/>
    <n v="27.2"/>
    <s v="Overweight"/>
    <s v="Moderate"/>
    <s v="No"/>
    <s v="No"/>
    <s v="No"/>
    <s v="No"/>
    <n v="2"/>
    <s v="No Mutation"/>
    <s v="Yes"/>
    <s v="No"/>
    <s v="No"/>
    <s v="No"/>
    <s v="Yes"/>
    <s v="No"/>
    <s v="No"/>
    <s v="No"/>
    <s v="No"/>
    <s v="No"/>
    <n v="2"/>
    <x v="1"/>
    <s v="Not Applicable"/>
    <x v="1"/>
    <n v="3.6"/>
    <s v="No"/>
    <s v="Biopsy"/>
    <s v="Surgery"/>
    <n v="53"/>
    <x v="1"/>
  </r>
  <r>
    <x v="295"/>
    <x v="7"/>
    <d v="2025-08-18T00:00:00"/>
    <s v="Africa"/>
    <s v="Egypt"/>
    <n v="51"/>
    <s v="50-59"/>
    <x v="1"/>
    <x v="2"/>
    <n v="0"/>
    <n v="0"/>
    <n v="0"/>
    <s v="Yes"/>
    <s v="No"/>
    <s v="Yes"/>
    <s v="High"/>
    <s v="Moderate"/>
    <n v="19.2"/>
    <s v="Normal"/>
    <s v="Low"/>
    <s v="No"/>
    <s v="No"/>
    <s v="No"/>
    <s v="No"/>
    <n v="3"/>
    <s v="TP53"/>
    <s v="Yes"/>
    <s v="Yes"/>
    <s v="No"/>
    <s v="Yes"/>
    <s v="No"/>
    <s v="No"/>
    <s v="No"/>
    <s v="No"/>
    <s v="No"/>
    <s v="No"/>
    <n v="3"/>
    <x v="0"/>
    <s v="Large Cell"/>
    <x v="2"/>
    <n v="6.8"/>
    <s v="Yes"/>
    <s v="CT Scan"/>
    <s v="Immunotherapy"/>
    <n v="32"/>
    <x v="0"/>
  </r>
  <r>
    <x v="296"/>
    <x v="8"/>
    <d v="2023-12-16T00:00:00"/>
    <s v="South-East Asia"/>
    <s v="Maldives"/>
    <n v="47"/>
    <s v="40-49"/>
    <x v="0"/>
    <x v="1"/>
    <n v="17"/>
    <n v="6"/>
    <n v="5.0999999999999996"/>
    <s v="Yes"/>
    <s v="No"/>
    <s v="No"/>
    <s v="High"/>
    <s v="Heavy"/>
    <n v="27.7"/>
    <s v="Overweight"/>
    <s v="Low"/>
    <s v="No"/>
    <s v="No"/>
    <s v="No"/>
    <s v="No"/>
    <n v="2"/>
    <s v="No Mutation"/>
    <s v="No"/>
    <s v="Yes"/>
    <s v="Yes"/>
    <s v="No"/>
    <s v="Yes"/>
    <s v="No"/>
    <s v="No"/>
    <s v="Yes"/>
    <s v="No"/>
    <s v="No"/>
    <n v="4"/>
    <x v="0"/>
    <s v="Squamous Cell"/>
    <x v="2"/>
    <n v="4.7"/>
    <s v="No"/>
    <s v="PET Scan"/>
    <s v="Chemotherapy"/>
    <n v="29"/>
    <x v="0"/>
  </r>
  <r>
    <x v="297"/>
    <x v="1"/>
    <d v="2021-08-26T00:00:00"/>
    <s v="Western Pacific"/>
    <s v="China"/>
    <n v="53"/>
    <s v="50-59"/>
    <x v="0"/>
    <x v="2"/>
    <n v="0"/>
    <n v="0"/>
    <n v="0"/>
    <s v="No"/>
    <s v="Yes"/>
    <s v="No"/>
    <s v="Moderate"/>
    <s v="Moderate"/>
    <n v="19.899999999999999"/>
    <s v="Normal"/>
    <s v="Moderate"/>
    <s v="No"/>
    <s v="No"/>
    <s v="No"/>
    <s v="No"/>
    <n v="1"/>
    <s v="No Mutation"/>
    <s v="Yes"/>
    <s v="No"/>
    <s v="Yes"/>
    <s v="No"/>
    <s v="Yes"/>
    <s v="No"/>
    <s v="No"/>
    <s v="No"/>
    <s v="No"/>
    <s v="No"/>
    <n v="3"/>
    <x v="0"/>
    <s v="Large Cell"/>
    <x v="1"/>
    <n v="1.8"/>
    <s v="No"/>
    <s v="PET Scan"/>
    <s v="Surgery"/>
    <n v="74"/>
    <x v="1"/>
  </r>
  <r>
    <x v="298"/>
    <x v="11"/>
    <d v="2019-02-10T00:00:00"/>
    <s v="Eastern Mediterranean"/>
    <s v="UAE"/>
    <n v="68"/>
    <s v="60-69"/>
    <x v="1"/>
    <x v="2"/>
    <n v="0"/>
    <n v="0"/>
    <n v="0"/>
    <s v="Yes"/>
    <s v="No"/>
    <s v="No"/>
    <s v="Low"/>
    <s v="No Alcohol"/>
    <n v="27.7"/>
    <s v="Overweight"/>
    <s v="Moderate"/>
    <s v="No"/>
    <s v="No"/>
    <s v="No"/>
    <s v="No"/>
    <n v="1"/>
    <s v="HER2"/>
    <s v="No"/>
    <s v="No"/>
    <s v="No"/>
    <s v="No"/>
    <s v="No"/>
    <s v="Yes"/>
    <s v="No"/>
    <s v="Yes"/>
    <s v="No"/>
    <s v="No"/>
    <n v="2"/>
    <x v="0"/>
    <s v="Squamous Cell"/>
    <x v="3"/>
    <n v="3.7"/>
    <s v="No"/>
    <s v="PET Scan"/>
    <s v="Chemotherapy"/>
    <n v="35"/>
    <x v="1"/>
  </r>
  <r>
    <x v="299"/>
    <x v="3"/>
    <d v="2018-07-23T00:00:00"/>
    <s v="Europe"/>
    <s v="Italy"/>
    <n v="52"/>
    <s v="50-59"/>
    <x v="1"/>
    <x v="0"/>
    <n v="26"/>
    <n v="26"/>
    <n v="33.799999999999997"/>
    <s v="Yes"/>
    <s v="Yes"/>
    <s v="No"/>
    <s v="Moderate"/>
    <s v="Heavy"/>
    <n v="23.5"/>
    <s v="Normal"/>
    <s v="High"/>
    <s v="No"/>
    <s v="No"/>
    <s v="No"/>
    <s v="No"/>
    <n v="2"/>
    <s v="No Mutation"/>
    <s v="Yes"/>
    <s v="Yes"/>
    <s v="Yes"/>
    <s v="Yes"/>
    <s v="No"/>
    <s v="Yes"/>
    <s v="Yes"/>
    <s v="Yes"/>
    <s v="No"/>
    <s v="Yes"/>
    <n v="8"/>
    <x v="1"/>
    <s v="Not Applicable"/>
    <x v="3"/>
    <n v="2.5"/>
    <s v="No"/>
    <s v="Chest X-Ray"/>
    <s v="Chemotherapy"/>
    <n v="39"/>
    <x v="1"/>
  </r>
  <r>
    <x v="300"/>
    <x v="7"/>
    <d v="2025-05-22T00:00:00"/>
    <s v="Europe"/>
    <s v="Sweden"/>
    <n v="59"/>
    <s v="50-59"/>
    <x v="1"/>
    <x v="2"/>
    <n v="0"/>
    <n v="0"/>
    <n v="0"/>
    <s v="Yes"/>
    <s v="No"/>
    <s v="No"/>
    <s v="Low"/>
    <s v="No Alcohol"/>
    <n v="22"/>
    <s v="Normal"/>
    <s v="High"/>
    <s v="No"/>
    <s v="Yes"/>
    <s v="No"/>
    <s v="No"/>
    <n v="2"/>
    <s v="No Mutation"/>
    <s v="Yes"/>
    <s v="Yes"/>
    <s v="No"/>
    <s v="No"/>
    <s v="Yes"/>
    <s v="No"/>
    <s v="No"/>
    <s v="No"/>
    <s v="No"/>
    <s v="No"/>
    <n v="3"/>
    <x v="0"/>
    <s v="Adenocarcinoma"/>
    <x v="0"/>
    <n v="9.6999999999999993"/>
    <s v="Yes"/>
    <s v="PET Scan"/>
    <s v="Palliative Care"/>
    <n v="6"/>
    <x v="0"/>
  </r>
  <r>
    <x v="301"/>
    <x v="1"/>
    <d v="2021-06-16T00:00:00"/>
    <s v="Western Pacific"/>
    <s v="Singapore"/>
    <n v="56"/>
    <s v="50-59"/>
    <x v="1"/>
    <x v="1"/>
    <n v="10"/>
    <n v="17"/>
    <n v="8.5"/>
    <s v="No"/>
    <s v="No"/>
    <s v="No"/>
    <s v="Low"/>
    <s v="Heavy"/>
    <n v="32.200000000000003"/>
    <s v="Obese"/>
    <s v="High"/>
    <s v="No"/>
    <s v="Yes"/>
    <s v="No"/>
    <s v="No"/>
    <n v="1"/>
    <s v="No Mutation"/>
    <s v="No"/>
    <s v="Yes"/>
    <s v="No"/>
    <s v="No"/>
    <s v="Yes"/>
    <s v="No"/>
    <s v="Yes"/>
    <s v="No"/>
    <s v="No"/>
    <s v="No"/>
    <n v="3"/>
    <x v="0"/>
    <s v="Squamous Cell"/>
    <x v="1"/>
    <n v="1.8"/>
    <s v="No"/>
    <s v="CT Scan"/>
    <s v="Surgery"/>
    <n v="42"/>
    <x v="1"/>
  </r>
  <r>
    <x v="302"/>
    <x v="9"/>
    <d v="2016-09-12T00:00:00"/>
    <s v="Europe"/>
    <s v="Turkey"/>
    <n v="61"/>
    <s v="60-69"/>
    <x v="1"/>
    <x v="2"/>
    <n v="0"/>
    <n v="0"/>
    <n v="0"/>
    <s v="Yes"/>
    <s v="No"/>
    <s v="No"/>
    <s v="High"/>
    <s v="Moderate"/>
    <n v="29.2"/>
    <s v="Overweight"/>
    <s v="High"/>
    <s v="No"/>
    <s v="No"/>
    <s v="No"/>
    <s v="Yes"/>
    <n v="3"/>
    <s v="KRAS"/>
    <s v="Yes"/>
    <s v="No"/>
    <s v="No"/>
    <s v="No"/>
    <s v="No"/>
    <s v="No"/>
    <s v="No"/>
    <s v="No"/>
    <s v="No"/>
    <s v="No"/>
    <n v="1"/>
    <x v="0"/>
    <s v="Adenocarcinoma"/>
    <x v="1"/>
    <n v="2"/>
    <s v="No"/>
    <s v="CT Scan"/>
    <s v="Surgery"/>
    <n v="54"/>
    <x v="0"/>
  </r>
  <r>
    <x v="303"/>
    <x v="8"/>
    <d v="2023-12-18T00:00:00"/>
    <s v="Africa"/>
    <s v="Ghana"/>
    <n v="45"/>
    <s v="40-49"/>
    <x v="1"/>
    <x v="2"/>
    <n v="0"/>
    <n v="0"/>
    <n v="0"/>
    <s v="No"/>
    <s v="Yes"/>
    <s v="Yes"/>
    <s v="High"/>
    <s v="No Alcohol"/>
    <n v="23.7"/>
    <s v="Normal"/>
    <s v="Moderate"/>
    <s v="Yes"/>
    <s v="Yes"/>
    <s v="No"/>
    <s v="No"/>
    <n v="5"/>
    <s v="No Mutation"/>
    <s v="Yes"/>
    <s v="Yes"/>
    <s v="No"/>
    <s v="No"/>
    <s v="No"/>
    <s v="Yes"/>
    <s v="No"/>
    <s v="No"/>
    <s v="No"/>
    <s v="No"/>
    <n v="3"/>
    <x v="0"/>
    <s v="Adenocarcinoma"/>
    <x v="3"/>
    <n v="2.7"/>
    <s v="No"/>
    <s v="Biopsy"/>
    <s v="Surgery + Chemotherapy"/>
    <n v="12"/>
    <x v="1"/>
  </r>
  <r>
    <x v="304"/>
    <x v="6"/>
    <d v="2022-06-23T00:00:00"/>
    <s v="Western Pacific"/>
    <s v="New Zealand"/>
    <n v="76"/>
    <s v="70-79"/>
    <x v="1"/>
    <x v="2"/>
    <n v="0"/>
    <n v="0"/>
    <n v="0"/>
    <s v="Yes"/>
    <s v="Yes"/>
    <s v="No"/>
    <s v="Moderate"/>
    <s v="Heavy"/>
    <n v="24.9"/>
    <s v="Normal"/>
    <s v="Low"/>
    <s v="No"/>
    <s v="No"/>
    <s v="No"/>
    <s v="No"/>
    <n v="2"/>
    <s v="No Mutation"/>
    <s v="No"/>
    <s v="Yes"/>
    <s v="No"/>
    <s v="No"/>
    <s v="Yes"/>
    <s v="No"/>
    <s v="No"/>
    <s v="No"/>
    <s v="No"/>
    <s v="No"/>
    <n v="2"/>
    <x v="0"/>
    <s v="Adenocarcinoma"/>
    <x v="2"/>
    <n v="4.4000000000000004"/>
    <s v="Yes"/>
    <s v="Chest X-Ray"/>
    <s v="Immunotherapy"/>
    <n v="18"/>
    <x v="0"/>
  </r>
  <r>
    <x v="305"/>
    <x v="7"/>
    <d v="2025-05-10T00:00:00"/>
    <s v="Europe"/>
    <s v="Spain"/>
    <n v="68"/>
    <s v="60-69"/>
    <x v="0"/>
    <x v="2"/>
    <n v="0"/>
    <n v="0"/>
    <n v="0"/>
    <s v="Yes"/>
    <s v="No"/>
    <s v="No"/>
    <s v="High"/>
    <s v="No Alcohol"/>
    <n v="25.2"/>
    <s v="Overweight"/>
    <s v="High"/>
    <s v="No"/>
    <s v="No"/>
    <s v="No"/>
    <s v="No"/>
    <n v="2"/>
    <s v="No Mutation"/>
    <s v="No"/>
    <s v="No"/>
    <s v="Yes"/>
    <s v="No"/>
    <s v="No"/>
    <s v="No"/>
    <s v="No"/>
    <s v="No"/>
    <s v="No"/>
    <s v="No"/>
    <n v="1"/>
    <x v="0"/>
    <s v="Squamous Cell"/>
    <x v="3"/>
    <n v="3.6"/>
    <s v="Yes"/>
    <s v="CT Scan"/>
    <s v="Targeted Therapy"/>
    <n v="54"/>
    <x v="1"/>
  </r>
  <r>
    <x v="306"/>
    <x v="6"/>
    <d v="2022-04-04T00:00:00"/>
    <s v="Americas"/>
    <s v="Mexico"/>
    <n v="53"/>
    <s v="50-59"/>
    <x v="0"/>
    <x v="0"/>
    <n v="7"/>
    <n v="31"/>
    <n v="10.8"/>
    <s v="Yes"/>
    <s v="No"/>
    <s v="No"/>
    <s v="Moderate"/>
    <s v="Heavy"/>
    <n v="23.7"/>
    <s v="Normal"/>
    <s v="Low"/>
    <s v="Yes"/>
    <s v="No"/>
    <s v="No"/>
    <s v="No"/>
    <n v="2"/>
    <s v="No Mutation"/>
    <s v="Yes"/>
    <s v="Yes"/>
    <s v="No"/>
    <s v="No"/>
    <s v="Yes"/>
    <s v="No"/>
    <s v="Yes"/>
    <s v="Yes"/>
    <s v="No"/>
    <s v="No"/>
    <n v="5"/>
    <x v="0"/>
    <s v="Adenocarcinoma"/>
    <x v="3"/>
    <n v="5.4"/>
    <s v="No"/>
    <s v="Biopsy"/>
    <s v="Surgery"/>
    <n v="29"/>
    <x v="0"/>
  </r>
  <r>
    <x v="307"/>
    <x v="2"/>
    <d v="2017-06-04T00:00:00"/>
    <s v="Africa"/>
    <s v="Algeria"/>
    <n v="60"/>
    <s v="60-69"/>
    <x v="1"/>
    <x v="1"/>
    <n v="17"/>
    <n v="11"/>
    <n v="9.4"/>
    <s v="Yes"/>
    <s v="No"/>
    <s v="Yes"/>
    <s v="Moderate"/>
    <s v="No Alcohol"/>
    <n v="30.8"/>
    <s v="Obese"/>
    <s v="Low"/>
    <s v="Yes"/>
    <s v="Yes"/>
    <s v="Yes"/>
    <s v="No"/>
    <n v="5"/>
    <s v="TP53"/>
    <s v="Yes"/>
    <s v="Yes"/>
    <s v="No"/>
    <s v="No"/>
    <s v="No"/>
    <s v="No"/>
    <s v="Yes"/>
    <s v="No"/>
    <s v="No"/>
    <s v="No"/>
    <n v="3"/>
    <x v="0"/>
    <s v="Adenocarcinoma"/>
    <x v="0"/>
    <n v="8.9"/>
    <s v="Yes"/>
    <s v="Bronchoscopy"/>
    <s v="Immunotherapy"/>
    <n v="3"/>
    <x v="0"/>
  </r>
  <r>
    <x v="308"/>
    <x v="0"/>
    <d v="2020-12-06T00:00:00"/>
    <s v="Europe"/>
    <s v="Italy"/>
    <n v="58"/>
    <s v="50-59"/>
    <x v="1"/>
    <x v="2"/>
    <n v="0"/>
    <n v="0"/>
    <n v="0"/>
    <s v="Yes"/>
    <s v="Yes"/>
    <s v="No"/>
    <s v="Moderate"/>
    <s v="Heavy"/>
    <n v="31"/>
    <s v="Obese"/>
    <s v="High"/>
    <s v="No"/>
    <s v="No"/>
    <s v="No"/>
    <s v="No"/>
    <n v="2"/>
    <s v="RET"/>
    <s v="No"/>
    <s v="No"/>
    <s v="No"/>
    <s v="No"/>
    <s v="No"/>
    <s v="No"/>
    <s v="Yes"/>
    <s v="No"/>
    <s v="Yes"/>
    <s v="No"/>
    <n v="2"/>
    <x v="0"/>
    <s v="Adenocarcinoma"/>
    <x v="1"/>
    <n v="2.1"/>
    <s v="No"/>
    <s v="CT Scan"/>
    <s v="Radiotherapy"/>
    <n v="33"/>
    <x v="1"/>
  </r>
  <r>
    <x v="309"/>
    <x v="6"/>
    <d v="2022-04-24T00:00:00"/>
    <s v="South-East Asia"/>
    <s v="Maldives"/>
    <n v="51"/>
    <s v="50-59"/>
    <x v="0"/>
    <x v="2"/>
    <n v="0"/>
    <n v="0"/>
    <n v="0"/>
    <s v="Yes"/>
    <s v="No"/>
    <s v="No"/>
    <s v="High"/>
    <s v="Moderate"/>
    <n v="26.3"/>
    <s v="Overweight"/>
    <s v="High"/>
    <s v="No"/>
    <s v="No"/>
    <s v="No"/>
    <s v="No"/>
    <n v="2"/>
    <s v="No Mutation"/>
    <s v="Yes"/>
    <s v="Yes"/>
    <s v="No"/>
    <s v="Yes"/>
    <s v="Yes"/>
    <s v="Yes"/>
    <s v="No"/>
    <s v="No"/>
    <s v="No"/>
    <s v="No"/>
    <n v="5"/>
    <x v="0"/>
    <s v="Large Cell"/>
    <x v="1"/>
    <n v="0.9"/>
    <s v="No"/>
    <s v="Chest X-Ray"/>
    <s v="Surgery"/>
    <n v="52"/>
    <x v="1"/>
  </r>
  <r>
    <x v="310"/>
    <x v="11"/>
    <d v="2019-05-24T00:00:00"/>
    <s v="South-East Asia"/>
    <s v="Bhutan"/>
    <n v="62"/>
    <s v="60-69"/>
    <x v="1"/>
    <x v="2"/>
    <n v="0"/>
    <n v="0"/>
    <n v="0"/>
    <s v="No"/>
    <s v="No"/>
    <s v="Yes"/>
    <s v="High"/>
    <s v="No Alcohol"/>
    <n v="31"/>
    <s v="Obese"/>
    <s v="Low"/>
    <s v="No"/>
    <s v="No"/>
    <s v="No"/>
    <s v="No"/>
    <n v="2"/>
    <s v="KRAS"/>
    <s v="No"/>
    <s v="No"/>
    <s v="No"/>
    <s v="No"/>
    <s v="Yes"/>
    <s v="No"/>
    <s v="No"/>
    <s v="No"/>
    <s v="No"/>
    <s v="No"/>
    <n v="1"/>
    <x v="0"/>
    <s v="Adenocarcinoma"/>
    <x v="1"/>
    <n v="2.1"/>
    <s v="No"/>
    <s v="LDCT Screening"/>
    <s v="Surgery"/>
    <n v="80"/>
    <x v="0"/>
  </r>
  <r>
    <x v="311"/>
    <x v="1"/>
    <d v="2021-09-20T00:00:00"/>
    <s v="Europe"/>
    <s v="Spain"/>
    <n v="77"/>
    <s v="70-79"/>
    <x v="0"/>
    <x v="0"/>
    <n v="25"/>
    <n v="22"/>
    <n v="27.5"/>
    <s v="No"/>
    <s v="No"/>
    <s v="No"/>
    <s v="Low"/>
    <s v="No Alcohol"/>
    <n v="28.1"/>
    <s v="Overweight"/>
    <s v="Low"/>
    <s v="Yes"/>
    <s v="No"/>
    <s v="No"/>
    <s v="No"/>
    <n v="1"/>
    <s v="No Mutation"/>
    <s v="Yes"/>
    <s v="Yes"/>
    <s v="Yes"/>
    <s v="No"/>
    <s v="No"/>
    <s v="Yes"/>
    <s v="No"/>
    <s v="No"/>
    <s v="No"/>
    <s v="No"/>
    <n v="4"/>
    <x v="1"/>
    <s v="Not Applicable"/>
    <x v="0"/>
    <n v="8"/>
    <s v="Yes"/>
    <s v="Biopsy"/>
    <s v="Immunotherapy"/>
    <n v="13"/>
    <x v="1"/>
  </r>
  <r>
    <x v="312"/>
    <x v="5"/>
    <d v="2026-01-27T00:00:00"/>
    <s v="Americas"/>
    <s v="Mexico"/>
    <n v="59"/>
    <s v="50-59"/>
    <x v="1"/>
    <x v="2"/>
    <n v="0"/>
    <n v="0"/>
    <n v="0"/>
    <s v="Yes"/>
    <s v="No"/>
    <s v="Yes"/>
    <s v="Low"/>
    <s v="No Alcohol"/>
    <n v="28.3"/>
    <s v="Overweight"/>
    <s v="High"/>
    <s v="No"/>
    <s v="Yes"/>
    <s v="No"/>
    <s v="Yes"/>
    <n v="4"/>
    <s v="EGFR"/>
    <s v="Yes"/>
    <s v="No"/>
    <s v="No"/>
    <s v="No"/>
    <s v="Yes"/>
    <s v="Yes"/>
    <s v="No"/>
    <s v="No"/>
    <s v="No"/>
    <s v="No"/>
    <n v="3"/>
    <x v="0"/>
    <s v="Large Cell"/>
    <x v="2"/>
    <n v="6.8"/>
    <s v="No"/>
    <s v="PET Scan"/>
    <s v="Targeted Therapy"/>
    <n v="13"/>
    <x v="0"/>
  </r>
  <r>
    <x v="313"/>
    <x v="2"/>
    <d v="2017-05-08T00:00:00"/>
    <s v="Africa"/>
    <s v="Ghana"/>
    <n v="69"/>
    <s v="60-69"/>
    <x v="1"/>
    <x v="2"/>
    <n v="0"/>
    <n v="0"/>
    <n v="0"/>
    <s v="Yes"/>
    <s v="Yes"/>
    <s v="No"/>
    <s v="High"/>
    <s v="No Alcohol"/>
    <n v="29.2"/>
    <s v="Overweight"/>
    <s v="Low"/>
    <s v="Yes"/>
    <s v="No"/>
    <s v="No"/>
    <s v="No"/>
    <n v="4"/>
    <s v="No Mutation"/>
    <s v="Yes"/>
    <s v="No"/>
    <s v="No"/>
    <s v="No"/>
    <s v="No"/>
    <s v="No"/>
    <s v="No"/>
    <s v="No"/>
    <s v="No"/>
    <s v="No"/>
    <n v="1"/>
    <x v="0"/>
    <s v="Adenocarcinoma"/>
    <x v="3"/>
    <n v="4.4000000000000004"/>
    <s v="No"/>
    <s v="Bronchoscopy"/>
    <s v="Radiotherapy"/>
    <n v="30"/>
    <x v="1"/>
  </r>
  <r>
    <x v="314"/>
    <x v="8"/>
    <d v="2023-03-10T00:00:00"/>
    <s v="Eastern Mediterranean"/>
    <s v="Pakistan"/>
    <n v="41"/>
    <s v="40-49"/>
    <x v="0"/>
    <x v="2"/>
    <n v="0"/>
    <n v="0"/>
    <n v="0"/>
    <s v="No"/>
    <s v="No"/>
    <s v="No"/>
    <s v="Moderate"/>
    <s v="Moderate"/>
    <n v="22.5"/>
    <s v="Normal"/>
    <s v="High"/>
    <s v="No"/>
    <s v="No"/>
    <s v="No"/>
    <s v="Yes"/>
    <n v="1"/>
    <s v="No Mutation"/>
    <s v="Yes"/>
    <s v="Yes"/>
    <s v="No"/>
    <s v="No"/>
    <s v="Yes"/>
    <s v="No"/>
    <s v="Yes"/>
    <s v="Yes"/>
    <s v="No"/>
    <s v="No"/>
    <n v="5"/>
    <x v="0"/>
    <s v="Adenocarcinoma"/>
    <x v="0"/>
    <n v="10.5"/>
    <s v="Yes"/>
    <s v="Biopsy"/>
    <s v="Chemotherapy"/>
    <n v="4"/>
    <x v="0"/>
  </r>
  <r>
    <x v="315"/>
    <x v="4"/>
    <d v="2024-12-18T00:00:00"/>
    <s v="Western Pacific"/>
    <s v="South Korea"/>
    <n v="60"/>
    <s v="60-69"/>
    <x v="1"/>
    <x v="2"/>
    <n v="0"/>
    <n v="0"/>
    <n v="0"/>
    <s v="No"/>
    <s v="Yes"/>
    <s v="No"/>
    <s v="High"/>
    <s v="Heavy"/>
    <n v="26.4"/>
    <s v="Overweight"/>
    <s v="High"/>
    <s v="No"/>
    <s v="No"/>
    <s v="No"/>
    <s v="No"/>
    <n v="2"/>
    <s v="EGFR"/>
    <s v="Yes"/>
    <s v="No"/>
    <s v="No"/>
    <s v="No"/>
    <s v="Yes"/>
    <s v="Yes"/>
    <s v="No"/>
    <s v="Yes"/>
    <s v="No"/>
    <s v="No"/>
    <n v="4"/>
    <x v="0"/>
    <s v="Adenocarcinoma"/>
    <x v="3"/>
    <n v="3.8"/>
    <s v="No"/>
    <s v="CT Scan"/>
    <s v="Radiotherapy"/>
    <n v="24"/>
    <x v="0"/>
  </r>
  <r>
    <x v="316"/>
    <x v="2"/>
    <d v="2017-05-02T00:00:00"/>
    <s v="South-East Asia"/>
    <s v="India"/>
    <n v="45"/>
    <s v="40-49"/>
    <x v="0"/>
    <x v="2"/>
    <n v="0"/>
    <n v="0"/>
    <n v="0"/>
    <s v="No"/>
    <s v="No"/>
    <s v="Yes"/>
    <s v="Low"/>
    <s v="Moderate"/>
    <n v="22.9"/>
    <s v="Normal"/>
    <s v="High"/>
    <s v="No"/>
    <s v="No"/>
    <s v="No"/>
    <s v="No"/>
    <n v="1"/>
    <s v="No Mutation"/>
    <s v="No"/>
    <s v="No"/>
    <s v="No"/>
    <s v="No"/>
    <s v="Yes"/>
    <s v="No"/>
    <s v="No"/>
    <s v="Yes"/>
    <s v="No"/>
    <s v="No"/>
    <n v="2"/>
    <x v="0"/>
    <s v="Adenocarcinoma"/>
    <x v="3"/>
    <n v="5.3"/>
    <s v="No"/>
    <s v="Biopsy"/>
    <s v="Surgery + Chemotherapy"/>
    <n v="33"/>
    <x v="0"/>
  </r>
  <r>
    <x v="317"/>
    <x v="11"/>
    <d v="2019-09-10T00:00:00"/>
    <s v="Americas"/>
    <s v="Brazil"/>
    <n v="53"/>
    <s v="50-59"/>
    <x v="1"/>
    <x v="1"/>
    <n v="15"/>
    <n v="3"/>
    <n v="2.2000000000000002"/>
    <s v="Yes"/>
    <s v="No"/>
    <s v="No"/>
    <s v="Low"/>
    <s v="No Alcohol"/>
    <n v="29"/>
    <s v="Overweight"/>
    <s v="High"/>
    <s v="Yes"/>
    <s v="No"/>
    <s v="Yes"/>
    <s v="No"/>
    <n v="3"/>
    <s v="KRAS"/>
    <s v="No"/>
    <s v="Yes"/>
    <s v="No"/>
    <s v="Yes"/>
    <s v="Yes"/>
    <s v="No"/>
    <s v="No"/>
    <s v="No"/>
    <s v="No"/>
    <s v="No"/>
    <n v="3"/>
    <x v="0"/>
    <s v="Large Cell"/>
    <x v="0"/>
    <n v="8"/>
    <s v="Yes"/>
    <s v="PET Scan"/>
    <s v="Palliative Care"/>
    <n v="5"/>
    <x v="0"/>
  </r>
  <r>
    <x v="318"/>
    <x v="9"/>
    <d v="2016-11-28T00:00:00"/>
    <s v="Western Pacific"/>
    <s v="New Zealand"/>
    <n v="61"/>
    <s v="60-69"/>
    <x v="1"/>
    <x v="2"/>
    <n v="0"/>
    <n v="0"/>
    <n v="0"/>
    <s v="No"/>
    <s v="No"/>
    <s v="No"/>
    <s v="Low"/>
    <s v="Moderate"/>
    <n v="23.7"/>
    <s v="Normal"/>
    <s v="Moderate"/>
    <s v="No"/>
    <s v="No"/>
    <s v="No"/>
    <s v="No"/>
    <n v="0"/>
    <s v="No Mutation"/>
    <s v="No"/>
    <s v="No"/>
    <s v="No"/>
    <s v="No"/>
    <s v="No"/>
    <s v="No"/>
    <s v="No"/>
    <s v="No"/>
    <s v="No"/>
    <s v="No"/>
    <n v="0"/>
    <x v="0"/>
    <s v="Squamous Cell"/>
    <x v="1"/>
    <n v="2.2999999999999998"/>
    <s v="No"/>
    <s v="CT Scan"/>
    <s v="Immunotherapy"/>
    <n v="52"/>
    <x v="1"/>
  </r>
  <r>
    <x v="319"/>
    <x v="8"/>
    <d v="2023-02-28T00:00:00"/>
    <s v="Western Pacific"/>
    <s v="China"/>
    <n v="71"/>
    <s v="70-79"/>
    <x v="0"/>
    <x v="2"/>
    <n v="0"/>
    <n v="0"/>
    <n v="0"/>
    <s v="Yes"/>
    <s v="No"/>
    <s v="No"/>
    <s v="High"/>
    <s v="Moderate"/>
    <n v="26.7"/>
    <s v="Overweight"/>
    <s v="Moderate"/>
    <s v="No"/>
    <s v="No"/>
    <s v="No"/>
    <s v="No"/>
    <n v="2"/>
    <s v="No Mutation"/>
    <s v="Yes"/>
    <s v="No"/>
    <s v="No"/>
    <s v="No"/>
    <s v="No"/>
    <s v="No"/>
    <s v="No"/>
    <s v="Yes"/>
    <s v="No"/>
    <s v="Yes"/>
    <n v="3"/>
    <x v="0"/>
    <s v="Adenocarcinoma"/>
    <x v="2"/>
    <n v="4.9000000000000004"/>
    <s v="No"/>
    <s v="CT Scan"/>
    <s v="Chemotherapy"/>
    <n v="16"/>
    <x v="0"/>
  </r>
  <r>
    <x v="320"/>
    <x v="8"/>
    <d v="2023-10-10T00:00:00"/>
    <s v="Europe"/>
    <s v="Poland"/>
    <n v="57"/>
    <s v="50-59"/>
    <x v="1"/>
    <x v="2"/>
    <n v="0"/>
    <n v="0"/>
    <n v="0"/>
    <s v="No"/>
    <s v="Yes"/>
    <s v="Yes"/>
    <s v="High"/>
    <s v="Moderate"/>
    <n v="24.9"/>
    <s v="Normal"/>
    <s v="Moderate"/>
    <s v="No"/>
    <s v="No"/>
    <s v="No"/>
    <s v="No"/>
    <n v="3"/>
    <s v="ALK"/>
    <s v="No"/>
    <s v="No"/>
    <s v="No"/>
    <s v="No"/>
    <s v="Yes"/>
    <s v="Yes"/>
    <s v="No"/>
    <s v="Yes"/>
    <s v="No"/>
    <s v="No"/>
    <n v="3"/>
    <x v="0"/>
    <s v="Adenocarcinoma"/>
    <x v="2"/>
    <n v="3"/>
    <s v="No"/>
    <s v="Bronchoscopy"/>
    <s v="Targeted Therapy"/>
    <n v="12"/>
    <x v="0"/>
  </r>
  <r>
    <x v="321"/>
    <x v="0"/>
    <d v="2020-08-15T00:00:00"/>
    <s v="Western Pacific"/>
    <s v="Vietnam"/>
    <n v="85"/>
    <s v="80-89"/>
    <x v="1"/>
    <x v="0"/>
    <n v="17"/>
    <n v="33"/>
    <n v="28"/>
    <s v="Yes"/>
    <s v="No"/>
    <s v="No"/>
    <s v="High"/>
    <s v="No Alcohol"/>
    <n v="25.2"/>
    <s v="Overweight"/>
    <s v="High"/>
    <s v="No"/>
    <s v="No"/>
    <s v="No"/>
    <s v="No"/>
    <n v="2"/>
    <s v="TP53"/>
    <s v="Yes"/>
    <s v="Yes"/>
    <s v="Yes"/>
    <s v="Yes"/>
    <s v="Yes"/>
    <s v="Yes"/>
    <s v="Yes"/>
    <s v="Yes"/>
    <s v="No"/>
    <s v="No"/>
    <n v="8"/>
    <x v="0"/>
    <s v="Adenocarcinoma"/>
    <x v="1"/>
    <n v="0.9"/>
    <s v="No"/>
    <s v="CT Scan"/>
    <s v="Surgery"/>
    <n v="86"/>
    <x v="1"/>
  </r>
  <r>
    <x v="322"/>
    <x v="0"/>
    <d v="2020-03-02T00:00:00"/>
    <s v="Eastern Mediterranean"/>
    <s v="Iraq"/>
    <n v="61"/>
    <s v="60-69"/>
    <x v="0"/>
    <x v="2"/>
    <n v="0"/>
    <n v="0"/>
    <n v="0"/>
    <s v="Yes"/>
    <s v="No"/>
    <s v="Yes"/>
    <s v="High"/>
    <s v="Moderate"/>
    <n v="32.9"/>
    <s v="Obese"/>
    <s v="Moderate"/>
    <s v="Yes"/>
    <s v="No"/>
    <s v="No"/>
    <s v="No"/>
    <n v="4"/>
    <s v="ALK"/>
    <s v="No"/>
    <s v="No"/>
    <s v="No"/>
    <s v="Yes"/>
    <s v="No"/>
    <s v="No"/>
    <s v="No"/>
    <s v="No"/>
    <s v="No"/>
    <s v="No"/>
    <n v="1"/>
    <x v="0"/>
    <s v="Large Cell"/>
    <x v="3"/>
    <n v="4.5"/>
    <s v="No"/>
    <s v="PET Scan"/>
    <s v="Surgery"/>
    <n v="29"/>
    <x v="1"/>
  </r>
  <r>
    <x v="323"/>
    <x v="0"/>
    <d v="2020-08-04T00:00:00"/>
    <s v="Western Pacific"/>
    <s v="Japan"/>
    <n v="44"/>
    <s v="40-49"/>
    <x v="1"/>
    <x v="0"/>
    <n v="35"/>
    <n v="21"/>
    <n v="36.799999999999997"/>
    <s v="No"/>
    <s v="No"/>
    <s v="No"/>
    <s v="Moderate"/>
    <s v="Moderate"/>
    <n v="36.1"/>
    <s v="Obese"/>
    <s v="Moderate"/>
    <s v="Yes"/>
    <s v="No"/>
    <s v="Yes"/>
    <s v="No"/>
    <n v="2"/>
    <s v="KRAS"/>
    <s v="Yes"/>
    <s v="No"/>
    <s v="Yes"/>
    <s v="Yes"/>
    <s v="Yes"/>
    <s v="No"/>
    <s v="Yes"/>
    <s v="No"/>
    <s v="No"/>
    <s v="Yes"/>
    <n v="6"/>
    <x v="0"/>
    <s v="Adenocarcinoma"/>
    <x v="0"/>
    <n v="8.4"/>
    <s v="Yes"/>
    <s v="Bronchoscopy"/>
    <s v="Palliative Care"/>
    <n v="13"/>
    <x v="0"/>
  </r>
  <r>
    <x v="324"/>
    <x v="6"/>
    <d v="2022-07-16T00:00:00"/>
    <s v="Western Pacific"/>
    <s v="Japan"/>
    <n v="69"/>
    <s v="60-69"/>
    <x v="1"/>
    <x v="2"/>
    <n v="0"/>
    <n v="0"/>
    <n v="0"/>
    <s v="No"/>
    <s v="No"/>
    <s v="No"/>
    <s v="High"/>
    <s v="No Alcohol"/>
    <n v="19.100000000000001"/>
    <s v="Normal"/>
    <s v="High"/>
    <s v="No"/>
    <s v="No"/>
    <s v="No"/>
    <s v="No"/>
    <n v="1"/>
    <s v="EGFR"/>
    <s v="No"/>
    <s v="Yes"/>
    <s v="No"/>
    <s v="No"/>
    <s v="Yes"/>
    <s v="No"/>
    <s v="No"/>
    <s v="No"/>
    <s v="No"/>
    <s v="No"/>
    <n v="2"/>
    <x v="0"/>
    <s v="Large Cell"/>
    <x v="1"/>
    <n v="2.6"/>
    <s v="No"/>
    <s v="CT Scan"/>
    <s v="Surgery"/>
    <n v="73"/>
    <x v="1"/>
  </r>
  <r>
    <x v="325"/>
    <x v="10"/>
    <d v="2015-10-21T00:00:00"/>
    <s v="Europe"/>
    <s v="UK"/>
    <n v="62"/>
    <s v="60-69"/>
    <x v="1"/>
    <x v="0"/>
    <n v="27"/>
    <n v="27"/>
    <n v="36.4"/>
    <s v="No"/>
    <s v="Yes"/>
    <s v="No"/>
    <s v="High"/>
    <s v="Moderate"/>
    <n v="30.5"/>
    <s v="Obese"/>
    <s v="Low"/>
    <s v="No"/>
    <s v="No"/>
    <s v="No"/>
    <s v="No"/>
    <n v="2"/>
    <s v="No Mutation"/>
    <s v="Yes"/>
    <s v="No"/>
    <s v="No"/>
    <s v="No"/>
    <s v="Yes"/>
    <s v="Yes"/>
    <s v="No"/>
    <s v="Yes"/>
    <s v="No"/>
    <s v="No"/>
    <n v="4"/>
    <x v="0"/>
    <s v="Large Cell"/>
    <x v="2"/>
    <n v="6.1"/>
    <s v="No"/>
    <s v="MRI"/>
    <s v="Chemotherapy"/>
    <n v="7"/>
    <x v="0"/>
  </r>
  <r>
    <x v="326"/>
    <x v="2"/>
    <d v="2017-03-05T00:00:00"/>
    <s v="Western Pacific"/>
    <s v="Mongolia"/>
    <n v="64"/>
    <s v="60-69"/>
    <x v="1"/>
    <x v="2"/>
    <n v="0"/>
    <n v="0"/>
    <n v="0"/>
    <s v="No"/>
    <s v="No"/>
    <s v="Yes"/>
    <s v="Moderate"/>
    <s v="Moderate"/>
    <n v="26.6"/>
    <s v="Overweight"/>
    <s v="High"/>
    <s v="No"/>
    <s v="No"/>
    <s v="No"/>
    <s v="No"/>
    <n v="1"/>
    <s v="No Mutation"/>
    <s v="No"/>
    <s v="No"/>
    <s v="Yes"/>
    <s v="No"/>
    <s v="Yes"/>
    <s v="Yes"/>
    <s v="No"/>
    <s v="No"/>
    <s v="No"/>
    <s v="No"/>
    <n v="3"/>
    <x v="0"/>
    <s v="Adenocarcinoma"/>
    <x v="2"/>
    <n v="5.2"/>
    <s v="No"/>
    <s v="Bronchoscopy"/>
    <s v="Chemotherapy"/>
    <n v="30"/>
    <x v="0"/>
  </r>
  <r>
    <x v="327"/>
    <x v="9"/>
    <d v="2016-05-03T00:00:00"/>
    <s v="Eastern Mediterranean"/>
    <s v="UAE"/>
    <n v="58"/>
    <s v="50-59"/>
    <x v="1"/>
    <x v="1"/>
    <n v="23"/>
    <n v="4"/>
    <n v="4.5999999999999996"/>
    <s v="Yes"/>
    <s v="No"/>
    <s v="No"/>
    <s v="Low"/>
    <s v="Moderate"/>
    <n v="21.3"/>
    <s v="Normal"/>
    <s v="Moderate"/>
    <s v="No"/>
    <s v="No"/>
    <s v="No"/>
    <s v="No"/>
    <n v="1"/>
    <s v="TP53"/>
    <s v="Yes"/>
    <s v="Yes"/>
    <s v="No"/>
    <s v="No"/>
    <s v="No"/>
    <s v="Yes"/>
    <s v="No"/>
    <s v="No"/>
    <s v="No"/>
    <s v="No"/>
    <n v="3"/>
    <x v="0"/>
    <s v="Adenocarcinoma"/>
    <x v="2"/>
    <n v="4.2"/>
    <s v="No"/>
    <s v="CT Scan"/>
    <s v="Chemo + Radiation"/>
    <n v="24"/>
    <x v="0"/>
  </r>
  <r>
    <x v="328"/>
    <x v="11"/>
    <d v="2019-02-18T00:00:00"/>
    <s v="Western Pacific"/>
    <s v="Malaysia"/>
    <n v="71"/>
    <s v="70-79"/>
    <x v="1"/>
    <x v="0"/>
    <n v="28"/>
    <n v="43"/>
    <n v="60.2"/>
    <s v="Yes"/>
    <s v="No"/>
    <s v="No"/>
    <s v="Moderate"/>
    <s v="Moderate"/>
    <n v="28"/>
    <s v="Overweight"/>
    <s v="Moderate"/>
    <s v="No"/>
    <s v="No"/>
    <s v="No"/>
    <s v="No"/>
    <n v="1"/>
    <s v="No Mutation"/>
    <s v="No"/>
    <s v="Yes"/>
    <s v="No"/>
    <s v="No"/>
    <s v="Yes"/>
    <s v="No"/>
    <s v="Yes"/>
    <s v="No"/>
    <s v="No"/>
    <s v="No"/>
    <n v="3"/>
    <x v="1"/>
    <s v="Not Applicable"/>
    <x v="2"/>
    <n v="5.5"/>
    <s v="No"/>
    <s v="Chest X-Ray"/>
    <s v="Chemotherapy"/>
    <n v="18"/>
    <x v="0"/>
  </r>
  <r>
    <x v="329"/>
    <x v="7"/>
    <d v="2025-10-20T00:00:00"/>
    <s v="Western Pacific"/>
    <s v="Mongolia"/>
    <n v="57"/>
    <s v="50-59"/>
    <x v="1"/>
    <x v="0"/>
    <n v="34"/>
    <n v="24"/>
    <n v="40.799999999999997"/>
    <s v="No"/>
    <s v="No"/>
    <s v="Yes"/>
    <s v="High"/>
    <s v="Heavy"/>
    <n v="20.399999999999999"/>
    <s v="Normal"/>
    <s v="High"/>
    <s v="Yes"/>
    <s v="No"/>
    <s v="No"/>
    <s v="No"/>
    <n v="3"/>
    <s v="TP53"/>
    <s v="Yes"/>
    <s v="No"/>
    <s v="No"/>
    <s v="Yes"/>
    <s v="Yes"/>
    <s v="No"/>
    <s v="Yes"/>
    <s v="Yes"/>
    <s v="No"/>
    <s v="No"/>
    <n v="5"/>
    <x v="0"/>
    <s v="Squamous Cell"/>
    <x v="0"/>
    <n v="8.4"/>
    <s v="Yes"/>
    <s v="CT Scan"/>
    <s v="Chemotherapy"/>
    <n v="3"/>
    <x v="0"/>
  </r>
  <r>
    <x v="330"/>
    <x v="9"/>
    <d v="2016-04-25T00:00:00"/>
    <s v="Americas"/>
    <s v="Cuba"/>
    <n v="52"/>
    <s v="50-59"/>
    <x v="0"/>
    <x v="2"/>
    <n v="0"/>
    <n v="0"/>
    <n v="0"/>
    <s v="Yes"/>
    <s v="Yes"/>
    <s v="No"/>
    <s v="Moderate"/>
    <s v="Moderate"/>
    <n v="28.9"/>
    <s v="Overweight"/>
    <s v="High"/>
    <s v="No"/>
    <s v="No"/>
    <s v="Yes"/>
    <s v="No"/>
    <n v="3"/>
    <s v="No Mutation"/>
    <s v="No"/>
    <s v="No"/>
    <s v="No"/>
    <s v="No"/>
    <s v="Yes"/>
    <s v="No"/>
    <s v="No"/>
    <s v="No"/>
    <s v="No"/>
    <s v="No"/>
    <n v="1"/>
    <x v="0"/>
    <s v="Adenocarcinoma"/>
    <x v="3"/>
    <n v="4.2"/>
    <s v="No"/>
    <s v="MRI"/>
    <s v="Surgery"/>
    <n v="27"/>
    <x v="0"/>
  </r>
  <r>
    <x v="331"/>
    <x v="1"/>
    <d v="2021-07-15T00:00:00"/>
    <s v="Africa"/>
    <s v="Morocco"/>
    <n v="51"/>
    <s v="50-59"/>
    <x v="1"/>
    <x v="0"/>
    <n v="29"/>
    <n v="19"/>
    <n v="27.6"/>
    <s v="Yes"/>
    <s v="Yes"/>
    <s v="No"/>
    <s v="High"/>
    <s v="Moderate"/>
    <n v="27.1"/>
    <s v="Overweight"/>
    <s v="Low"/>
    <s v="Yes"/>
    <s v="No"/>
    <s v="No"/>
    <s v="No"/>
    <n v="4"/>
    <s v="KRAS"/>
    <s v="Yes"/>
    <s v="Yes"/>
    <s v="No"/>
    <s v="No"/>
    <s v="Yes"/>
    <s v="No"/>
    <s v="Yes"/>
    <s v="Yes"/>
    <s v="No"/>
    <s v="No"/>
    <n v="5"/>
    <x v="0"/>
    <s v="Squamous Cell"/>
    <x v="0"/>
    <n v="7.9"/>
    <s v="Yes"/>
    <s v="Biopsy"/>
    <s v="Palliative Care"/>
    <n v="15"/>
    <x v="0"/>
  </r>
  <r>
    <x v="332"/>
    <x v="4"/>
    <d v="2024-05-28T00:00:00"/>
    <s v="Western Pacific"/>
    <s v="Mongolia"/>
    <n v="70"/>
    <s v="70-79"/>
    <x v="1"/>
    <x v="0"/>
    <n v="33"/>
    <n v="23"/>
    <n v="37.9"/>
    <s v="No"/>
    <s v="No"/>
    <s v="Yes"/>
    <s v="Low"/>
    <s v="Moderate"/>
    <n v="27.4"/>
    <s v="Overweight"/>
    <s v="Low"/>
    <s v="Yes"/>
    <s v="No"/>
    <s v="No"/>
    <s v="No"/>
    <n v="2"/>
    <s v="No Mutation"/>
    <s v="No"/>
    <s v="No"/>
    <s v="No"/>
    <s v="Yes"/>
    <s v="Yes"/>
    <s v="Yes"/>
    <s v="No"/>
    <s v="No"/>
    <s v="No"/>
    <s v="No"/>
    <n v="3"/>
    <x v="0"/>
    <s v="Adenocarcinoma"/>
    <x v="2"/>
    <n v="8.1999999999999993"/>
    <s v="No"/>
    <s v="CT Scan"/>
    <s v="Chemotherapy"/>
    <n v="13"/>
    <x v="0"/>
  </r>
  <r>
    <x v="333"/>
    <x v="11"/>
    <d v="2019-07-10T00:00:00"/>
    <s v="Europe"/>
    <s v="Sweden"/>
    <n v="74"/>
    <s v="70-79"/>
    <x v="1"/>
    <x v="1"/>
    <n v="11"/>
    <n v="23"/>
    <n v="12.6"/>
    <s v="No"/>
    <s v="No"/>
    <s v="No"/>
    <s v="Low"/>
    <s v="No Alcohol"/>
    <n v="27.4"/>
    <s v="Overweight"/>
    <s v="Low"/>
    <s v="No"/>
    <s v="No"/>
    <s v="No"/>
    <s v="No"/>
    <n v="0"/>
    <s v="ROS1"/>
    <s v="No"/>
    <s v="No"/>
    <s v="No"/>
    <s v="No"/>
    <s v="Yes"/>
    <s v="Yes"/>
    <s v="Yes"/>
    <s v="No"/>
    <s v="No"/>
    <s v="No"/>
    <n v="3"/>
    <x v="0"/>
    <s v="Adenocarcinoma"/>
    <x v="1"/>
    <n v="2.6"/>
    <s v="No"/>
    <s v="LDCT Screening"/>
    <s v="Surgery"/>
    <n v="43"/>
    <x v="0"/>
  </r>
  <r>
    <x v="334"/>
    <x v="1"/>
    <d v="2021-10-02T00:00:00"/>
    <s v="Western Pacific"/>
    <s v="Mongolia"/>
    <n v="74"/>
    <s v="70-79"/>
    <x v="1"/>
    <x v="2"/>
    <n v="0"/>
    <n v="0"/>
    <n v="0"/>
    <s v="Yes"/>
    <s v="No"/>
    <s v="Yes"/>
    <s v="Moderate"/>
    <s v="Moderate"/>
    <n v="29.5"/>
    <s v="Overweight"/>
    <s v="High"/>
    <s v="No"/>
    <s v="No"/>
    <s v="No"/>
    <s v="No"/>
    <n v="2"/>
    <s v="ALK"/>
    <s v="Yes"/>
    <s v="No"/>
    <s v="Yes"/>
    <s v="No"/>
    <s v="No"/>
    <s v="No"/>
    <s v="No"/>
    <s v="No"/>
    <s v="No"/>
    <s v="No"/>
    <n v="2"/>
    <x v="0"/>
    <s v="Squamous Cell"/>
    <x v="2"/>
    <n v="5.7"/>
    <s v="No"/>
    <s v="PET Scan"/>
    <s v="Chemotherapy"/>
    <n v="13"/>
    <x v="0"/>
  </r>
  <r>
    <x v="335"/>
    <x v="11"/>
    <d v="2019-12-04T00:00:00"/>
    <s v="Western Pacific"/>
    <s v="Australia"/>
    <n v="66"/>
    <s v="60-69"/>
    <x v="0"/>
    <x v="2"/>
    <n v="0"/>
    <n v="0"/>
    <n v="0"/>
    <s v="Yes"/>
    <s v="Yes"/>
    <s v="No"/>
    <s v="High"/>
    <s v="Moderate"/>
    <n v="22.8"/>
    <s v="Normal"/>
    <s v="Low"/>
    <s v="No"/>
    <s v="No"/>
    <s v="No"/>
    <s v="No"/>
    <n v="3"/>
    <s v="KRAS"/>
    <s v="No"/>
    <s v="No"/>
    <s v="No"/>
    <s v="No"/>
    <s v="No"/>
    <s v="No"/>
    <s v="Yes"/>
    <s v="No"/>
    <s v="No"/>
    <s v="No"/>
    <n v="1"/>
    <x v="0"/>
    <s v="Adenocarcinoma"/>
    <x v="0"/>
    <n v="6"/>
    <s v="Yes"/>
    <s v="CT Scan"/>
    <s v="Chemo + Radiation"/>
    <n v="1"/>
    <x v="0"/>
  </r>
  <r>
    <x v="336"/>
    <x v="2"/>
    <d v="2017-11-07T00:00:00"/>
    <s v="Eastern Mediterranean"/>
    <s v="Iraq"/>
    <n v="64"/>
    <s v="60-69"/>
    <x v="1"/>
    <x v="2"/>
    <n v="0"/>
    <n v="0"/>
    <n v="0"/>
    <s v="Yes"/>
    <s v="No"/>
    <s v="Yes"/>
    <s v="High"/>
    <s v="Heavy"/>
    <n v="25.6"/>
    <s v="Overweight"/>
    <s v="Moderate"/>
    <s v="No"/>
    <s v="No"/>
    <s v="No"/>
    <s v="No"/>
    <n v="3"/>
    <s v="ALK"/>
    <s v="Yes"/>
    <s v="No"/>
    <s v="No"/>
    <s v="No"/>
    <s v="Yes"/>
    <s v="No"/>
    <s v="No"/>
    <s v="No"/>
    <s v="No"/>
    <s v="No"/>
    <n v="2"/>
    <x v="0"/>
    <s v="Adenocarcinoma"/>
    <x v="3"/>
    <n v="3.7"/>
    <s v="No"/>
    <s v="CT Scan"/>
    <s v="Targeted Therapy"/>
    <n v="31"/>
    <x v="0"/>
  </r>
  <r>
    <x v="337"/>
    <x v="0"/>
    <d v="2020-11-03T00:00:00"/>
    <s v="Africa"/>
    <s v="Kenya"/>
    <n v="72"/>
    <s v="70-79"/>
    <x v="1"/>
    <x v="2"/>
    <n v="0"/>
    <n v="0"/>
    <n v="0"/>
    <s v="No"/>
    <s v="Yes"/>
    <s v="No"/>
    <s v="Moderate"/>
    <s v="Moderate"/>
    <n v="28.3"/>
    <s v="Overweight"/>
    <s v="Moderate"/>
    <s v="No"/>
    <s v="No"/>
    <s v="No"/>
    <s v="No"/>
    <n v="1"/>
    <s v="No Mutation"/>
    <s v="Yes"/>
    <s v="No"/>
    <s v="No"/>
    <s v="No"/>
    <s v="Yes"/>
    <s v="No"/>
    <s v="No"/>
    <s v="No"/>
    <s v="No"/>
    <s v="No"/>
    <n v="2"/>
    <x v="0"/>
    <s v="Adenocarcinoma"/>
    <x v="2"/>
    <n v="3.1"/>
    <s v="Yes"/>
    <s v="Chest X-Ray"/>
    <s v="Chemotherapy"/>
    <n v="20"/>
    <x v="0"/>
  </r>
  <r>
    <x v="338"/>
    <x v="5"/>
    <d v="2026-02-06T00:00:00"/>
    <s v="Europe"/>
    <s v="Netherlands"/>
    <n v="54"/>
    <s v="50-59"/>
    <x v="1"/>
    <x v="2"/>
    <n v="0"/>
    <n v="0"/>
    <n v="0"/>
    <s v="No"/>
    <s v="No"/>
    <s v="No"/>
    <s v="High"/>
    <s v="Moderate"/>
    <n v="24.3"/>
    <s v="Normal"/>
    <s v="Moderate"/>
    <s v="No"/>
    <s v="No"/>
    <s v="Yes"/>
    <s v="No"/>
    <n v="2"/>
    <s v="EGFR"/>
    <s v="No"/>
    <s v="No"/>
    <s v="Yes"/>
    <s v="No"/>
    <s v="Yes"/>
    <s v="No"/>
    <s v="No"/>
    <s v="No"/>
    <s v="No"/>
    <s v="Yes"/>
    <n v="3"/>
    <x v="0"/>
    <s v="Adenocarcinoma"/>
    <x v="2"/>
    <n v="5.6"/>
    <s v="Yes"/>
    <s v="MRI"/>
    <s v="Chemo + Radiation"/>
    <n v="8"/>
    <x v="0"/>
  </r>
  <r>
    <x v="339"/>
    <x v="8"/>
    <d v="2023-02-06T00:00:00"/>
    <s v="Western Pacific"/>
    <s v="China"/>
    <n v="54"/>
    <s v="50-59"/>
    <x v="1"/>
    <x v="1"/>
    <n v="12"/>
    <n v="10"/>
    <n v="6"/>
    <s v="No"/>
    <s v="No"/>
    <s v="No"/>
    <s v="High"/>
    <s v="Moderate"/>
    <n v="22"/>
    <s v="Normal"/>
    <s v="Low"/>
    <s v="Yes"/>
    <s v="No"/>
    <s v="No"/>
    <s v="No"/>
    <n v="2"/>
    <s v="ROS1"/>
    <s v="Yes"/>
    <s v="Yes"/>
    <s v="No"/>
    <s v="No"/>
    <s v="Yes"/>
    <s v="No"/>
    <s v="Yes"/>
    <s v="No"/>
    <s v="No"/>
    <s v="No"/>
    <n v="4"/>
    <x v="0"/>
    <s v="Adenocarcinoma"/>
    <x v="0"/>
    <n v="4.8"/>
    <s v="Yes"/>
    <s v="Biopsy"/>
    <s v="Immunotherapy"/>
    <n v="4"/>
    <x v="0"/>
  </r>
  <r>
    <x v="340"/>
    <x v="6"/>
    <d v="2022-07-15T00:00:00"/>
    <s v="Europe"/>
    <s v="Sweden"/>
    <n v="56"/>
    <s v="50-59"/>
    <x v="1"/>
    <x v="0"/>
    <n v="36"/>
    <n v="38"/>
    <n v="68.400000000000006"/>
    <s v="No"/>
    <s v="No"/>
    <s v="No"/>
    <s v="Low"/>
    <s v="Heavy"/>
    <n v="30.1"/>
    <s v="Obese"/>
    <s v="Moderate"/>
    <s v="No"/>
    <s v="No"/>
    <s v="No"/>
    <s v="No"/>
    <n v="0"/>
    <s v="No Mutation"/>
    <s v="No"/>
    <s v="Yes"/>
    <s v="Yes"/>
    <s v="Yes"/>
    <s v="Yes"/>
    <s v="Yes"/>
    <s v="Yes"/>
    <s v="No"/>
    <s v="No"/>
    <s v="No"/>
    <n v="6"/>
    <x v="0"/>
    <s v="Adenocarcinoma"/>
    <x v="0"/>
    <n v="7"/>
    <s v="Yes"/>
    <s v="PET Scan"/>
    <s v="Chemotherapy"/>
    <n v="13"/>
    <x v="0"/>
  </r>
  <r>
    <x v="341"/>
    <x v="10"/>
    <d v="2015-08-10T00:00:00"/>
    <s v="Western Pacific"/>
    <s v="China"/>
    <n v="65"/>
    <s v="60-69"/>
    <x v="1"/>
    <x v="2"/>
    <n v="0"/>
    <n v="0"/>
    <n v="0"/>
    <s v="No"/>
    <s v="No"/>
    <s v="No"/>
    <s v="High"/>
    <s v="Heavy"/>
    <n v="30.6"/>
    <s v="Obese"/>
    <s v="High"/>
    <s v="No"/>
    <s v="No"/>
    <s v="No"/>
    <s v="No"/>
    <n v="1"/>
    <s v="HER2"/>
    <s v="Yes"/>
    <s v="No"/>
    <s v="No"/>
    <s v="No"/>
    <s v="Yes"/>
    <s v="No"/>
    <s v="No"/>
    <s v="No"/>
    <s v="No"/>
    <s v="No"/>
    <n v="2"/>
    <x v="0"/>
    <s v="Squamous Cell"/>
    <x v="3"/>
    <n v="2.5"/>
    <s v="No"/>
    <s v="Bronchoscopy"/>
    <s v="Surgery"/>
    <n v="53"/>
    <x v="0"/>
  </r>
  <r>
    <x v="342"/>
    <x v="9"/>
    <d v="2016-04-10T00:00:00"/>
    <s v="Americas"/>
    <s v="Argentina"/>
    <n v="72"/>
    <s v="70-79"/>
    <x v="1"/>
    <x v="0"/>
    <n v="13"/>
    <n v="25"/>
    <n v="16.2"/>
    <s v="Yes"/>
    <s v="No"/>
    <s v="Yes"/>
    <s v="High"/>
    <s v="No Alcohol"/>
    <n v="30.1"/>
    <s v="Obese"/>
    <s v="Moderate"/>
    <s v="No"/>
    <s v="No"/>
    <s v="No"/>
    <s v="No"/>
    <n v="3"/>
    <s v="No Mutation"/>
    <s v="No"/>
    <s v="No"/>
    <s v="Yes"/>
    <s v="No"/>
    <s v="Yes"/>
    <s v="Yes"/>
    <s v="No"/>
    <s v="Yes"/>
    <s v="Yes"/>
    <s v="No"/>
    <n v="5"/>
    <x v="0"/>
    <s v="Squamous Cell"/>
    <x v="0"/>
    <n v="7.3"/>
    <s v="Yes"/>
    <s v="CT Scan"/>
    <s v="Immunotherapy"/>
    <n v="6"/>
    <x v="1"/>
  </r>
  <r>
    <x v="343"/>
    <x v="2"/>
    <d v="2017-12-28T00:00:00"/>
    <s v="Western Pacific"/>
    <s v="New Zealand"/>
    <n v="53"/>
    <s v="50-59"/>
    <x v="1"/>
    <x v="2"/>
    <n v="0"/>
    <n v="0"/>
    <n v="0"/>
    <s v="Yes"/>
    <s v="No"/>
    <s v="No"/>
    <s v="Low"/>
    <s v="Moderate"/>
    <n v="26.6"/>
    <s v="Overweight"/>
    <s v="Low"/>
    <s v="No"/>
    <s v="No"/>
    <s v="Yes"/>
    <s v="No"/>
    <n v="2"/>
    <s v="ROS1"/>
    <s v="No"/>
    <s v="No"/>
    <s v="No"/>
    <s v="No"/>
    <s v="Yes"/>
    <s v="No"/>
    <s v="Yes"/>
    <s v="No"/>
    <s v="No"/>
    <s v="Yes"/>
    <n v="3"/>
    <x v="0"/>
    <s v="Large Cell"/>
    <x v="0"/>
    <n v="8.9"/>
    <s v="Yes"/>
    <s v="CT Scan"/>
    <s v="Chemotherapy"/>
    <n v="17"/>
    <x v="0"/>
  </r>
  <r>
    <x v="344"/>
    <x v="3"/>
    <d v="2018-02-22T00:00:00"/>
    <s v="Western Pacific"/>
    <s v="Australia"/>
    <n v="59"/>
    <s v="50-59"/>
    <x v="0"/>
    <x v="2"/>
    <n v="0"/>
    <n v="0"/>
    <n v="0"/>
    <s v="No"/>
    <s v="No"/>
    <s v="No"/>
    <s v="High"/>
    <s v="Moderate"/>
    <n v="31.3"/>
    <s v="Obese"/>
    <s v="Moderate"/>
    <s v="Yes"/>
    <s v="No"/>
    <s v="No"/>
    <s v="No"/>
    <n v="2"/>
    <s v="ALK"/>
    <s v="Yes"/>
    <s v="No"/>
    <s v="No"/>
    <s v="Yes"/>
    <s v="Yes"/>
    <s v="No"/>
    <s v="No"/>
    <s v="No"/>
    <s v="No"/>
    <s v="No"/>
    <n v="3"/>
    <x v="0"/>
    <s v="Adenocarcinoma"/>
    <x v="0"/>
    <n v="8"/>
    <s v="Yes"/>
    <s v="Bronchoscopy"/>
    <s v="Immunotherapy"/>
    <n v="2"/>
    <x v="0"/>
  </r>
  <r>
    <x v="345"/>
    <x v="5"/>
    <d v="2026-03-26T00:00:00"/>
    <s v="Europe"/>
    <s v="Sweden"/>
    <n v="52"/>
    <s v="50-59"/>
    <x v="0"/>
    <x v="2"/>
    <n v="0"/>
    <n v="0"/>
    <n v="0"/>
    <s v="Yes"/>
    <s v="Yes"/>
    <s v="No"/>
    <s v="Low"/>
    <s v="Moderate"/>
    <n v="26.9"/>
    <s v="Overweight"/>
    <s v="Low"/>
    <s v="No"/>
    <s v="No"/>
    <s v="No"/>
    <s v="No"/>
    <n v="2"/>
    <s v="HER2"/>
    <s v="No"/>
    <s v="No"/>
    <s v="No"/>
    <s v="No"/>
    <s v="No"/>
    <s v="Yes"/>
    <s v="No"/>
    <s v="No"/>
    <s v="No"/>
    <s v="No"/>
    <n v="1"/>
    <x v="0"/>
    <s v="Squamous Cell"/>
    <x v="0"/>
    <n v="6.7"/>
    <s v="Yes"/>
    <s v="CT Scan"/>
    <s v="Chemotherapy"/>
    <n v="17"/>
    <x v="0"/>
  </r>
  <r>
    <x v="346"/>
    <x v="10"/>
    <d v="2015-11-26T00:00:00"/>
    <s v="South-East Asia"/>
    <s v="Thailand"/>
    <n v="49"/>
    <s v="40-49"/>
    <x v="0"/>
    <x v="1"/>
    <n v="27"/>
    <n v="5"/>
    <n v="6.8"/>
    <s v="Yes"/>
    <s v="No"/>
    <s v="No"/>
    <s v="Moderate"/>
    <s v="No Alcohol"/>
    <n v="24.7"/>
    <s v="Normal"/>
    <s v="Low"/>
    <s v="No"/>
    <s v="No"/>
    <s v="No"/>
    <s v="No"/>
    <n v="1"/>
    <s v="No Mutation"/>
    <s v="No"/>
    <s v="No"/>
    <s v="Yes"/>
    <s v="No"/>
    <s v="No"/>
    <s v="Yes"/>
    <s v="Yes"/>
    <s v="No"/>
    <s v="Yes"/>
    <s v="No"/>
    <n v="4"/>
    <x v="0"/>
    <s v="Squamous Cell"/>
    <x v="3"/>
    <n v="2.6"/>
    <s v="No"/>
    <s v="Biopsy"/>
    <s v="Immunotherapy"/>
    <n v="44"/>
    <x v="1"/>
  </r>
  <r>
    <x v="347"/>
    <x v="6"/>
    <d v="2022-07-04T00:00:00"/>
    <s v="Americas"/>
    <s v="Cuba"/>
    <n v="65"/>
    <s v="60-69"/>
    <x v="1"/>
    <x v="2"/>
    <n v="0"/>
    <n v="0"/>
    <n v="0"/>
    <s v="Yes"/>
    <s v="No"/>
    <s v="Yes"/>
    <s v="Moderate"/>
    <s v="Moderate"/>
    <n v="21.5"/>
    <s v="Normal"/>
    <s v="Moderate"/>
    <s v="No"/>
    <s v="No"/>
    <s v="Yes"/>
    <s v="No"/>
    <n v="3"/>
    <s v="EGFR"/>
    <s v="No"/>
    <s v="Yes"/>
    <s v="No"/>
    <s v="Yes"/>
    <s v="Yes"/>
    <s v="No"/>
    <s v="No"/>
    <s v="No"/>
    <s v="No"/>
    <s v="No"/>
    <n v="3"/>
    <x v="0"/>
    <s v="Adenocarcinoma"/>
    <x v="1"/>
    <n v="1.1000000000000001"/>
    <s v="No"/>
    <s v="CT Scan"/>
    <s v="Surgery"/>
    <n v="62"/>
    <x v="1"/>
  </r>
  <r>
    <x v="348"/>
    <x v="9"/>
    <d v="2016-04-21T00:00:00"/>
    <s v="South-East Asia"/>
    <s v="Indonesia"/>
    <n v="50"/>
    <s v="50-59"/>
    <x v="1"/>
    <x v="2"/>
    <n v="0"/>
    <n v="0"/>
    <n v="0"/>
    <s v="No"/>
    <s v="No"/>
    <s v="No"/>
    <s v="Moderate"/>
    <s v="Heavy"/>
    <n v="24.9"/>
    <s v="Normal"/>
    <s v="Low"/>
    <s v="No"/>
    <s v="No"/>
    <s v="No"/>
    <s v="No"/>
    <n v="0"/>
    <s v="KRAS"/>
    <s v="Yes"/>
    <s v="Yes"/>
    <s v="Yes"/>
    <s v="No"/>
    <s v="Yes"/>
    <s v="No"/>
    <s v="No"/>
    <s v="No"/>
    <s v="No"/>
    <s v="No"/>
    <n v="4"/>
    <x v="0"/>
    <s v="Adenocarcinoma"/>
    <x v="1"/>
    <n v="2.1"/>
    <s v="Yes"/>
    <s v="CT Scan"/>
    <s v="Radiotherapy"/>
    <n v="21"/>
    <x v="1"/>
  </r>
  <r>
    <x v="349"/>
    <x v="6"/>
    <d v="2022-05-27T00:00:00"/>
    <s v="Europe"/>
    <s v="France"/>
    <n v="66"/>
    <s v="60-69"/>
    <x v="0"/>
    <x v="2"/>
    <n v="0"/>
    <n v="0"/>
    <n v="0"/>
    <s v="No"/>
    <s v="Yes"/>
    <s v="No"/>
    <s v="Moderate"/>
    <s v="No Alcohol"/>
    <n v="26.5"/>
    <s v="Overweight"/>
    <s v="Low"/>
    <s v="No"/>
    <s v="No"/>
    <s v="No"/>
    <s v="No"/>
    <n v="1"/>
    <s v="No Mutation"/>
    <s v="No"/>
    <s v="No"/>
    <s v="No"/>
    <s v="No"/>
    <s v="No"/>
    <s v="No"/>
    <s v="No"/>
    <s v="Yes"/>
    <s v="No"/>
    <s v="No"/>
    <n v="1"/>
    <x v="0"/>
    <s v="Adenocarcinoma"/>
    <x v="1"/>
    <n v="2.8"/>
    <s v="No"/>
    <s v="CT Scan"/>
    <s v="Surgery + Chemotherapy"/>
    <n v="78"/>
    <x v="1"/>
  </r>
  <r>
    <x v="350"/>
    <x v="3"/>
    <d v="2018-02-02T00:00:00"/>
    <s v="Europe"/>
    <s v="France"/>
    <n v="58"/>
    <s v="50-59"/>
    <x v="1"/>
    <x v="0"/>
    <n v="41"/>
    <n v="18"/>
    <n v="36.9"/>
    <s v="Yes"/>
    <s v="Yes"/>
    <s v="No"/>
    <s v="Low"/>
    <s v="No Alcohol"/>
    <n v="23.8"/>
    <s v="Normal"/>
    <s v="Moderate"/>
    <s v="Yes"/>
    <s v="No"/>
    <s v="No"/>
    <s v="No"/>
    <n v="3"/>
    <s v="No Mutation"/>
    <s v="Yes"/>
    <s v="No"/>
    <s v="No"/>
    <s v="No"/>
    <s v="Yes"/>
    <s v="Yes"/>
    <s v="Yes"/>
    <s v="No"/>
    <s v="No"/>
    <s v="No"/>
    <n v="4"/>
    <x v="0"/>
    <s v="Squamous Cell"/>
    <x v="2"/>
    <n v="4.5999999999999996"/>
    <s v="No"/>
    <s v="Chest X-Ray"/>
    <s v="Targeted Therapy"/>
    <n v="19"/>
    <x v="0"/>
  </r>
  <r>
    <x v="351"/>
    <x v="5"/>
    <d v="2026-07-05T00:00:00"/>
    <s v="Western Pacific"/>
    <s v="Mongolia"/>
    <n v="53"/>
    <s v="50-59"/>
    <x v="1"/>
    <x v="2"/>
    <n v="0"/>
    <n v="0"/>
    <n v="0"/>
    <s v="Yes"/>
    <s v="No"/>
    <s v="Yes"/>
    <s v="Moderate"/>
    <s v="No Alcohol"/>
    <n v="23.4"/>
    <s v="Normal"/>
    <s v="High"/>
    <s v="No"/>
    <s v="No"/>
    <s v="No"/>
    <s v="No"/>
    <n v="2"/>
    <s v="EGFR"/>
    <s v="No"/>
    <s v="No"/>
    <s v="No"/>
    <s v="No"/>
    <s v="Yes"/>
    <s v="No"/>
    <s v="No"/>
    <s v="No"/>
    <s v="No"/>
    <s v="No"/>
    <n v="1"/>
    <x v="0"/>
    <s v="Adenocarcinoma"/>
    <x v="3"/>
    <n v="3.9"/>
    <s v="No"/>
    <s v="CT Scan"/>
    <s v="Surgery + Chemotherapy"/>
    <n v="50"/>
    <x v="0"/>
  </r>
  <r>
    <x v="352"/>
    <x v="0"/>
    <d v="2020-12-27T00:00:00"/>
    <s v="Europe"/>
    <s v="Sweden"/>
    <n v="58"/>
    <s v="50-59"/>
    <x v="1"/>
    <x v="1"/>
    <n v="16"/>
    <n v="8"/>
    <n v="6.4"/>
    <s v="No"/>
    <s v="Yes"/>
    <s v="No"/>
    <s v="Moderate"/>
    <s v="Heavy"/>
    <n v="21.7"/>
    <s v="Normal"/>
    <s v="Moderate"/>
    <s v="No"/>
    <s v="No"/>
    <s v="No"/>
    <s v="No"/>
    <n v="1"/>
    <s v="KRAS"/>
    <s v="No"/>
    <s v="Yes"/>
    <s v="Yes"/>
    <s v="No"/>
    <s v="Yes"/>
    <s v="No"/>
    <s v="No"/>
    <s v="Yes"/>
    <s v="No"/>
    <s v="No"/>
    <n v="4"/>
    <x v="0"/>
    <s v="Adenocarcinoma"/>
    <x v="0"/>
    <n v="5.3"/>
    <s v="Yes"/>
    <s v="Biopsy"/>
    <s v="Chemotherapy"/>
    <n v="2"/>
    <x v="0"/>
  </r>
  <r>
    <x v="353"/>
    <x v="0"/>
    <d v="2020-05-15T00:00:00"/>
    <s v="Europe"/>
    <s v="Germany"/>
    <n v="52"/>
    <s v="50-59"/>
    <x v="1"/>
    <x v="2"/>
    <n v="0"/>
    <n v="0"/>
    <n v="0"/>
    <s v="No"/>
    <s v="No"/>
    <s v="No"/>
    <s v="Low"/>
    <s v="No Alcohol"/>
    <n v="28.1"/>
    <s v="Overweight"/>
    <s v="Moderate"/>
    <s v="No"/>
    <s v="No"/>
    <s v="No"/>
    <s v="No"/>
    <n v="0"/>
    <s v="RET"/>
    <s v="No"/>
    <s v="Yes"/>
    <s v="Yes"/>
    <s v="No"/>
    <s v="Yes"/>
    <s v="No"/>
    <s v="No"/>
    <s v="No"/>
    <s v="No"/>
    <s v="No"/>
    <n v="3"/>
    <x v="0"/>
    <s v="Adenocarcinoma"/>
    <x v="1"/>
    <n v="4"/>
    <s v="Yes"/>
    <s v="LDCT Screening"/>
    <s v="Targeted Therapy"/>
    <n v="40"/>
    <x v="1"/>
  </r>
  <r>
    <x v="354"/>
    <x v="5"/>
    <d v="2026-04-23T00:00:00"/>
    <s v="Eastern Mediterranean"/>
    <s v="Iraq"/>
    <n v="45"/>
    <s v="40-49"/>
    <x v="1"/>
    <x v="1"/>
    <n v="13"/>
    <n v="16"/>
    <n v="10.4"/>
    <s v="Yes"/>
    <s v="No"/>
    <s v="Yes"/>
    <s v="Moderate"/>
    <s v="No Alcohol"/>
    <n v="27.8"/>
    <s v="Overweight"/>
    <s v="Low"/>
    <s v="No"/>
    <s v="No"/>
    <s v="Yes"/>
    <s v="No"/>
    <n v="3"/>
    <s v="No Mutation"/>
    <s v="No"/>
    <s v="No"/>
    <s v="Yes"/>
    <s v="No"/>
    <s v="No"/>
    <s v="No"/>
    <s v="No"/>
    <s v="No"/>
    <s v="No"/>
    <s v="No"/>
    <n v="1"/>
    <x v="0"/>
    <s v="Adenocarcinoma"/>
    <x v="0"/>
    <n v="6.8"/>
    <s v="Yes"/>
    <s v="PET Scan"/>
    <s v="Targeted Therapy"/>
    <n v="10"/>
    <x v="0"/>
  </r>
  <r>
    <x v="355"/>
    <x v="7"/>
    <d v="2025-12-13T00:00:00"/>
    <s v="Western Pacific"/>
    <s v="Philippines"/>
    <n v="76"/>
    <s v="70-79"/>
    <x v="1"/>
    <x v="2"/>
    <n v="0"/>
    <n v="0"/>
    <n v="0"/>
    <s v="No"/>
    <s v="Yes"/>
    <s v="No"/>
    <s v="Moderate"/>
    <s v="Moderate"/>
    <n v="23.8"/>
    <s v="Normal"/>
    <s v="High"/>
    <s v="No"/>
    <s v="No"/>
    <s v="No"/>
    <s v="No"/>
    <n v="1"/>
    <s v="EGFR"/>
    <s v="No"/>
    <s v="No"/>
    <s v="Yes"/>
    <s v="Yes"/>
    <s v="No"/>
    <s v="No"/>
    <s v="No"/>
    <s v="Yes"/>
    <s v="No"/>
    <s v="No"/>
    <n v="3"/>
    <x v="0"/>
    <s v="Adenocarcinoma"/>
    <x v="3"/>
    <n v="3.8"/>
    <s v="No"/>
    <s v="Bronchoscopy"/>
    <s v="Surgery + Chemotherapy"/>
    <n v="19"/>
    <x v="0"/>
  </r>
  <r>
    <x v="356"/>
    <x v="0"/>
    <d v="2020-09-18T00:00:00"/>
    <s v="Europe"/>
    <s v="Poland"/>
    <n v="65"/>
    <s v="60-69"/>
    <x v="1"/>
    <x v="1"/>
    <n v="10"/>
    <n v="18"/>
    <n v="9"/>
    <s v="Yes"/>
    <s v="No"/>
    <s v="Yes"/>
    <s v="Moderate"/>
    <s v="Heavy"/>
    <n v="29.6"/>
    <s v="Overweight"/>
    <s v="Moderate"/>
    <s v="No"/>
    <s v="No"/>
    <s v="No"/>
    <s v="No"/>
    <n v="2"/>
    <s v="BRAF"/>
    <s v="Yes"/>
    <s v="Yes"/>
    <s v="No"/>
    <s v="No"/>
    <s v="No"/>
    <s v="Yes"/>
    <s v="No"/>
    <s v="No"/>
    <s v="No"/>
    <s v="No"/>
    <n v="3"/>
    <x v="0"/>
    <s v="Adenocarcinoma"/>
    <x v="1"/>
    <n v="2.9"/>
    <s v="No"/>
    <s v="Bronchoscopy"/>
    <s v="Radiotherapy"/>
    <n v="49"/>
    <x v="1"/>
  </r>
  <r>
    <x v="357"/>
    <x v="5"/>
    <d v="2026-04-03T00:00:00"/>
    <s v="Western Pacific"/>
    <s v="Mongolia"/>
    <n v="58"/>
    <s v="50-59"/>
    <x v="0"/>
    <x v="2"/>
    <n v="0"/>
    <n v="0"/>
    <n v="0"/>
    <s v="No"/>
    <s v="No"/>
    <s v="No"/>
    <s v="Moderate"/>
    <s v="No Alcohol"/>
    <n v="24.1"/>
    <s v="Normal"/>
    <s v="Low"/>
    <s v="No"/>
    <s v="No"/>
    <s v="No"/>
    <s v="No"/>
    <n v="0"/>
    <s v="ALK"/>
    <s v="No"/>
    <s v="Yes"/>
    <s v="No"/>
    <s v="No"/>
    <s v="Yes"/>
    <s v="No"/>
    <s v="No"/>
    <s v="Yes"/>
    <s v="No"/>
    <s v="No"/>
    <n v="3"/>
    <x v="0"/>
    <s v="Adenocarcinoma"/>
    <x v="3"/>
    <n v="4.4000000000000004"/>
    <s v="No"/>
    <s v="Chest X-Ray"/>
    <s v="Surgery + Chemotherapy"/>
    <n v="32"/>
    <x v="0"/>
  </r>
  <r>
    <x v="358"/>
    <x v="6"/>
    <d v="2022-01-14T00:00:00"/>
    <s v="Western Pacific"/>
    <s v="Vietnam"/>
    <n v="68"/>
    <s v="60-69"/>
    <x v="1"/>
    <x v="2"/>
    <n v="0"/>
    <n v="0"/>
    <n v="0"/>
    <s v="Yes"/>
    <s v="No"/>
    <s v="No"/>
    <s v="Moderate"/>
    <s v="Moderate"/>
    <n v="18.2"/>
    <s v="Underweight"/>
    <s v="Low"/>
    <s v="No"/>
    <s v="No"/>
    <s v="No"/>
    <s v="No"/>
    <n v="1"/>
    <s v="TP53"/>
    <s v="No"/>
    <s v="No"/>
    <s v="Yes"/>
    <s v="No"/>
    <s v="No"/>
    <s v="No"/>
    <s v="Yes"/>
    <s v="Yes"/>
    <s v="No"/>
    <s v="No"/>
    <n v="3"/>
    <x v="0"/>
    <s v="Squamous Cell"/>
    <x v="1"/>
    <n v="2.4"/>
    <s v="No"/>
    <s v="CT Scan"/>
    <s v="Immunotherapy"/>
    <n v="43"/>
    <x v="1"/>
  </r>
  <r>
    <x v="359"/>
    <x v="4"/>
    <d v="2024-10-09T00:00:00"/>
    <s v="South-East Asia"/>
    <s v="India"/>
    <n v="58"/>
    <s v="50-59"/>
    <x v="1"/>
    <x v="2"/>
    <n v="0"/>
    <n v="0"/>
    <n v="0"/>
    <s v="No"/>
    <s v="No"/>
    <s v="No"/>
    <s v="High"/>
    <s v="No Alcohol"/>
    <n v="20.6"/>
    <s v="Normal"/>
    <s v="Low"/>
    <s v="No"/>
    <s v="No"/>
    <s v="No"/>
    <s v="No"/>
    <n v="1"/>
    <s v="KRAS"/>
    <s v="Yes"/>
    <s v="Yes"/>
    <s v="No"/>
    <s v="No"/>
    <s v="Yes"/>
    <s v="No"/>
    <s v="No"/>
    <s v="No"/>
    <s v="No"/>
    <s v="No"/>
    <n v="3"/>
    <x v="0"/>
    <s v="Squamous Cell"/>
    <x v="1"/>
    <n v="1.6"/>
    <s v="No"/>
    <s v="CT Scan"/>
    <s v="Surgery"/>
    <n v="59"/>
    <x v="1"/>
  </r>
  <r>
    <x v="360"/>
    <x v="8"/>
    <d v="2023-02-08T00:00:00"/>
    <s v="Europe"/>
    <s v="Sweden"/>
    <n v="57"/>
    <s v="50-59"/>
    <x v="1"/>
    <x v="2"/>
    <n v="0"/>
    <n v="0"/>
    <n v="0"/>
    <s v="No"/>
    <s v="Yes"/>
    <s v="Yes"/>
    <s v="Low"/>
    <s v="Moderate"/>
    <n v="26.5"/>
    <s v="Overweight"/>
    <s v="Moderate"/>
    <s v="No"/>
    <s v="No"/>
    <s v="No"/>
    <s v="No"/>
    <n v="2"/>
    <s v="No Mutation"/>
    <s v="No"/>
    <s v="No"/>
    <s v="No"/>
    <s v="No"/>
    <s v="Yes"/>
    <s v="No"/>
    <s v="No"/>
    <s v="No"/>
    <s v="No"/>
    <s v="No"/>
    <n v="1"/>
    <x v="0"/>
    <s v="Adenocarcinoma"/>
    <x v="1"/>
    <n v="2.2000000000000002"/>
    <s v="No"/>
    <s v="CT Scan"/>
    <s v="Radiotherapy"/>
    <n v="58"/>
    <x v="1"/>
  </r>
  <r>
    <x v="361"/>
    <x v="9"/>
    <d v="2016-10-01T00:00:00"/>
    <s v="Western Pacific"/>
    <s v="Philippines"/>
    <n v="78"/>
    <s v="70-79"/>
    <x v="1"/>
    <x v="1"/>
    <n v="22"/>
    <n v="18"/>
    <n v="19.8"/>
    <s v="Yes"/>
    <s v="No"/>
    <s v="No"/>
    <s v="Moderate"/>
    <s v="No Alcohol"/>
    <n v="30.6"/>
    <s v="Obese"/>
    <s v="Low"/>
    <s v="Yes"/>
    <s v="No"/>
    <s v="No"/>
    <s v="No"/>
    <n v="2"/>
    <s v="No Mutation"/>
    <s v="Yes"/>
    <s v="Yes"/>
    <s v="No"/>
    <s v="No"/>
    <s v="No"/>
    <s v="No"/>
    <s v="No"/>
    <s v="Yes"/>
    <s v="No"/>
    <s v="No"/>
    <n v="3"/>
    <x v="0"/>
    <s v="Squamous Cell"/>
    <x v="2"/>
    <n v="3.9"/>
    <s v="No"/>
    <s v="CT Scan"/>
    <s v="Targeted Therapy"/>
    <n v="21"/>
    <x v="1"/>
  </r>
  <r>
    <x v="362"/>
    <x v="11"/>
    <d v="2019-10-02T00:00:00"/>
    <s v="Americas"/>
    <s v="Brazil"/>
    <n v="63"/>
    <s v="60-69"/>
    <x v="1"/>
    <x v="2"/>
    <n v="0"/>
    <n v="0"/>
    <n v="0"/>
    <s v="Yes"/>
    <s v="No"/>
    <s v="Yes"/>
    <s v="Moderate"/>
    <s v="No Alcohol"/>
    <n v="27.3"/>
    <s v="Overweight"/>
    <s v="High"/>
    <s v="No"/>
    <s v="No"/>
    <s v="No"/>
    <s v="No"/>
    <n v="2"/>
    <s v="EGFR"/>
    <s v="Yes"/>
    <s v="Yes"/>
    <s v="No"/>
    <s v="No"/>
    <s v="Yes"/>
    <s v="Yes"/>
    <s v="No"/>
    <s v="No"/>
    <s v="No"/>
    <s v="No"/>
    <n v="4"/>
    <x v="1"/>
    <s v="Not Applicable"/>
    <x v="0"/>
    <n v="5.8"/>
    <s v="Yes"/>
    <s v="MRI"/>
    <s v="Chemo + Radiation"/>
    <n v="5"/>
    <x v="0"/>
  </r>
  <r>
    <x v="363"/>
    <x v="0"/>
    <d v="2020-08-17T00:00:00"/>
    <s v="Western Pacific"/>
    <s v="New Zealand"/>
    <n v="49"/>
    <s v="40-49"/>
    <x v="0"/>
    <x v="2"/>
    <n v="0"/>
    <n v="0"/>
    <n v="0"/>
    <s v="No"/>
    <s v="Yes"/>
    <s v="No"/>
    <s v="Moderate"/>
    <s v="No Alcohol"/>
    <n v="28.9"/>
    <s v="Overweight"/>
    <s v="Moderate"/>
    <s v="No"/>
    <s v="No"/>
    <s v="No"/>
    <s v="No"/>
    <n v="1"/>
    <s v="No Mutation"/>
    <s v="No"/>
    <s v="Yes"/>
    <s v="Yes"/>
    <s v="No"/>
    <s v="Yes"/>
    <s v="Yes"/>
    <s v="Yes"/>
    <s v="No"/>
    <s v="No"/>
    <s v="No"/>
    <n v="5"/>
    <x v="0"/>
    <s v="Adenocarcinoma"/>
    <x v="1"/>
    <n v="2"/>
    <s v="No"/>
    <s v="CT Scan"/>
    <s v="Surgery"/>
    <n v="44"/>
    <x v="1"/>
  </r>
  <r>
    <x v="364"/>
    <x v="3"/>
    <d v="2018-05-06T00:00:00"/>
    <s v="Europe"/>
    <s v="Sweden"/>
    <n v="64"/>
    <s v="60-69"/>
    <x v="0"/>
    <x v="2"/>
    <n v="0"/>
    <n v="0"/>
    <n v="0"/>
    <s v="No"/>
    <s v="No"/>
    <s v="No"/>
    <s v="Moderate"/>
    <s v="Moderate"/>
    <n v="28.9"/>
    <s v="Overweight"/>
    <s v="High"/>
    <s v="Yes"/>
    <s v="No"/>
    <s v="No"/>
    <s v="No"/>
    <n v="1"/>
    <s v="EGFR"/>
    <s v="No"/>
    <s v="Yes"/>
    <s v="No"/>
    <s v="No"/>
    <s v="Yes"/>
    <s v="No"/>
    <s v="No"/>
    <s v="No"/>
    <s v="No"/>
    <s v="No"/>
    <n v="2"/>
    <x v="1"/>
    <s v="Not Applicable"/>
    <x v="3"/>
    <n v="4.5999999999999996"/>
    <s v="No"/>
    <s v="Chest X-Ray"/>
    <s v="Radiotherapy"/>
    <n v="35"/>
    <x v="0"/>
  </r>
  <r>
    <x v="365"/>
    <x v="1"/>
    <d v="2021-07-21T00:00:00"/>
    <s v="South-East Asia"/>
    <s v="Maldives"/>
    <n v="65"/>
    <s v="60-69"/>
    <x v="1"/>
    <x v="0"/>
    <n v="22"/>
    <n v="21"/>
    <n v="23.1"/>
    <s v="No"/>
    <s v="No"/>
    <s v="No"/>
    <s v="High"/>
    <s v="Moderate"/>
    <n v="24.4"/>
    <s v="Normal"/>
    <s v="Low"/>
    <s v="Yes"/>
    <s v="No"/>
    <s v="No"/>
    <s v="No"/>
    <n v="2"/>
    <s v="RET"/>
    <s v="Yes"/>
    <s v="Yes"/>
    <s v="Yes"/>
    <s v="Yes"/>
    <s v="Yes"/>
    <s v="Yes"/>
    <s v="Yes"/>
    <s v="No"/>
    <s v="No"/>
    <s v="No"/>
    <n v="7"/>
    <x v="0"/>
    <s v="Large Cell"/>
    <x v="0"/>
    <n v="4.8"/>
    <s v="Yes"/>
    <s v="PET Scan"/>
    <s v="Chemo + Radiation"/>
    <n v="8"/>
    <x v="0"/>
  </r>
  <r>
    <x v="366"/>
    <x v="2"/>
    <d v="2017-02-16T00:00:00"/>
    <s v="Europe"/>
    <s v="Russia"/>
    <n v="58"/>
    <s v="50-59"/>
    <x v="1"/>
    <x v="1"/>
    <n v="29"/>
    <n v="15"/>
    <n v="21.8"/>
    <s v="Yes"/>
    <s v="No"/>
    <s v="No"/>
    <s v="Low"/>
    <s v="Heavy"/>
    <n v="26.7"/>
    <s v="Overweight"/>
    <s v="Moderate"/>
    <s v="No"/>
    <s v="No"/>
    <s v="No"/>
    <s v="No"/>
    <n v="1"/>
    <s v="No Mutation"/>
    <s v="No"/>
    <s v="No"/>
    <s v="No"/>
    <s v="No"/>
    <s v="Yes"/>
    <s v="No"/>
    <s v="No"/>
    <s v="No"/>
    <s v="No"/>
    <s v="No"/>
    <n v="1"/>
    <x v="0"/>
    <s v="Adenocarcinoma"/>
    <x v="2"/>
    <n v="6.5"/>
    <s v="No"/>
    <s v="PET Scan"/>
    <s v="Immunotherapy"/>
    <n v="17"/>
    <x v="0"/>
  </r>
  <r>
    <x v="367"/>
    <x v="9"/>
    <d v="2016-07-11T00:00:00"/>
    <s v="South-East Asia"/>
    <s v="Sri Lanka"/>
    <n v="64"/>
    <s v="60-69"/>
    <x v="0"/>
    <x v="2"/>
    <n v="0"/>
    <n v="0"/>
    <n v="0"/>
    <s v="No"/>
    <s v="No"/>
    <s v="No"/>
    <s v="High"/>
    <s v="Moderate"/>
    <n v="22.4"/>
    <s v="Normal"/>
    <s v="Moderate"/>
    <s v="No"/>
    <s v="No"/>
    <s v="No"/>
    <s v="No"/>
    <n v="1"/>
    <s v="No Mutation"/>
    <s v="No"/>
    <s v="No"/>
    <s v="No"/>
    <s v="No"/>
    <s v="No"/>
    <s v="Yes"/>
    <s v="No"/>
    <s v="Yes"/>
    <s v="No"/>
    <s v="No"/>
    <n v="2"/>
    <x v="0"/>
    <s v="Large Cell"/>
    <x v="3"/>
    <n v="4.2"/>
    <s v="No"/>
    <s v="Bronchoscopy"/>
    <s v="Radiotherapy"/>
    <n v="40"/>
    <x v="1"/>
  </r>
  <r>
    <x v="368"/>
    <x v="10"/>
    <d v="2015-11-04T00:00:00"/>
    <s v="South-East Asia"/>
    <s v="Indonesia"/>
    <n v="49"/>
    <s v="40-49"/>
    <x v="1"/>
    <x v="0"/>
    <n v="27"/>
    <n v="8"/>
    <n v="10.8"/>
    <s v="No"/>
    <s v="Yes"/>
    <s v="No"/>
    <s v="High"/>
    <s v="No Alcohol"/>
    <n v="31"/>
    <s v="Obese"/>
    <s v="Moderate"/>
    <s v="No"/>
    <s v="No"/>
    <s v="No"/>
    <s v="No"/>
    <n v="2"/>
    <s v="KRAS"/>
    <s v="Yes"/>
    <s v="Yes"/>
    <s v="Yes"/>
    <s v="No"/>
    <s v="Yes"/>
    <s v="Yes"/>
    <s v="No"/>
    <s v="No"/>
    <s v="No"/>
    <s v="No"/>
    <n v="5"/>
    <x v="1"/>
    <s v="Not Applicable"/>
    <x v="0"/>
    <n v="5.5"/>
    <s v="Yes"/>
    <s v="MRI"/>
    <s v="Chemo + Radiation"/>
    <n v="7"/>
    <x v="0"/>
  </r>
  <r>
    <x v="369"/>
    <x v="0"/>
    <d v="2020-06-14T00:00:00"/>
    <s v="South-East Asia"/>
    <s v="Maldives"/>
    <n v="70"/>
    <s v="70-79"/>
    <x v="1"/>
    <x v="2"/>
    <n v="0"/>
    <n v="0"/>
    <n v="0"/>
    <s v="No"/>
    <s v="No"/>
    <s v="No"/>
    <s v="Moderate"/>
    <s v="Moderate"/>
    <n v="30.2"/>
    <s v="Obese"/>
    <s v="High"/>
    <s v="No"/>
    <s v="No"/>
    <s v="No"/>
    <s v="No"/>
    <n v="0"/>
    <s v="ALK"/>
    <s v="Yes"/>
    <s v="Yes"/>
    <s v="Yes"/>
    <s v="No"/>
    <s v="Yes"/>
    <s v="No"/>
    <s v="No"/>
    <s v="No"/>
    <s v="Yes"/>
    <s v="No"/>
    <n v="5"/>
    <x v="0"/>
    <s v="Adenocarcinoma"/>
    <x v="1"/>
    <n v="1.7"/>
    <s v="No"/>
    <s v="CT Scan"/>
    <s v="Surgery"/>
    <n v="76"/>
    <x v="1"/>
  </r>
  <r>
    <x v="370"/>
    <x v="6"/>
    <d v="2022-05-22T00:00:00"/>
    <s v="Europe"/>
    <s v="Turkey"/>
    <n v="56"/>
    <s v="50-59"/>
    <x v="0"/>
    <x v="2"/>
    <n v="0"/>
    <n v="0"/>
    <n v="0"/>
    <s v="No"/>
    <s v="No"/>
    <s v="No"/>
    <s v="Moderate"/>
    <s v="Heavy"/>
    <n v="35.200000000000003"/>
    <s v="Obese"/>
    <s v="High"/>
    <s v="No"/>
    <s v="No"/>
    <s v="No"/>
    <s v="No"/>
    <n v="0"/>
    <s v="EGFR"/>
    <s v="No"/>
    <s v="Yes"/>
    <s v="No"/>
    <s v="No"/>
    <s v="No"/>
    <s v="No"/>
    <s v="No"/>
    <s v="Yes"/>
    <s v="No"/>
    <s v="No"/>
    <n v="2"/>
    <x v="0"/>
    <s v="Adenocarcinoma"/>
    <x v="1"/>
    <n v="2"/>
    <s v="No"/>
    <s v="LDCT Screening"/>
    <s v="Surgery"/>
    <n v="60"/>
    <x v="1"/>
  </r>
  <r>
    <x v="371"/>
    <x v="4"/>
    <d v="2024-09-02T00:00:00"/>
    <s v="South-East Asia"/>
    <s v="Maldives"/>
    <n v="51"/>
    <s v="50-59"/>
    <x v="1"/>
    <x v="0"/>
    <n v="25"/>
    <n v="25"/>
    <n v="31.2"/>
    <s v="Yes"/>
    <s v="Yes"/>
    <s v="No"/>
    <s v="Low"/>
    <s v="No Alcohol"/>
    <n v="22.4"/>
    <s v="Normal"/>
    <s v="High"/>
    <s v="Yes"/>
    <s v="No"/>
    <s v="No"/>
    <s v="No"/>
    <n v="3"/>
    <s v="HER2"/>
    <s v="Yes"/>
    <s v="No"/>
    <s v="Yes"/>
    <s v="No"/>
    <s v="Yes"/>
    <s v="No"/>
    <s v="No"/>
    <s v="No"/>
    <s v="No"/>
    <s v="No"/>
    <n v="3"/>
    <x v="1"/>
    <s v="Not Applicable"/>
    <x v="0"/>
    <n v="8.1999999999999993"/>
    <s v="Yes"/>
    <s v="MRI"/>
    <s v="Immunotherapy"/>
    <n v="5"/>
    <x v="0"/>
  </r>
  <r>
    <x v="372"/>
    <x v="3"/>
    <d v="2018-02-11T00:00:00"/>
    <s v="South-East Asia"/>
    <s v="Myanmar"/>
    <n v="61"/>
    <s v="60-69"/>
    <x v="0"/>
    <x v="2"/>
    <n v="0"/>
    <n v="0"/>
    <n v="0"/>
    <s v="Yes"/>
    <s v="No"/>
    <s v="No"/>
    <s v="Moderate"/>
    <s v="Heavy"/>
    <n v="22.5"/>
    <s v="Normal"/>
    <s v="High"/>
    <s v="No"/>
    <s v="No"/>
    <s v="No"/>
    <s v="No"/>
    <n v="1"/>
    <s v="ALK"/>
    <s v="Yes"/>
    <s v="No"/>
    <s v="No"/>
    <s v="No"/>
    <s v="Yes"/>
    <s v="No"/>
    <s v="No"/>
    <s v="No"/>
    <s v="No"/>
    <s v="No"/>
    <n v="2"/>
    <x v="0"/>
    <s v="Large Cell"/>
    <x v="2"/>
    <n v="4.5"/>
    <s v="No"/>
    <s v="Bronchoscopy"/>
    <s v="Chemotherapy"/>
    <n v="26"/>
    <x v="0"/>
  </r>
  <r>
    <x v="373"/>
    <x v="11"/>
    <d v="2019-06-04T00:00:00"/>
    <s v="Western Pacific"/>
    <s v="Malaysia"/>
    <n v="66"/>
    <s v="60-69"/>
    <x v="1"/>
    <x v="0"/>
    <n v="36"/>
    <n v="15"/>
    <n v="27"/>
    <s v="Yes"/>
    <s v="No"/>
    <s v="Yes"/>
    <s v="High"/>
    <s v="No Alcohol"/>
    <n v="27.9"/>
    <s v="Overweight"/>
    <s v="Moderate"/>
    <s v="No"/>
    <s v="No"/>
    <s v="No"/>
    <s v="No"/>
    <n v="3"/>
    <s v="No Mutation"/>
    <s v="Yes"/>
    <s v="Yes"/>
    <s v="No"/>
    <s v="Yes"/>
    <s v="Yes"/>
    <s v="Yes"/>
    <s v="Yes"/>
    <s v="No"/>
    <s v="No"/>
    <s v="No"/>
    <n v="6"/>
    <x v="0"/>
    <s v="Adenocarcinoma"/>
    <x v="0"/>
    <n v="10.7"/>
    <s v="Yes"/>
    <s v="Biopsy"/>
    <s v="Immunotherapy"/>
    <n v="9"/>
    <x v="0"/>
  </r>
  <r>
    <x v="374"/>
    <x v="6"/>
    <d v="2022-09-27T00:00:00"/>
    <s v="Eastern Mediterranean"/>
    <s v="Pakistan"/>
    <n v="50"/>
    <s v="50-59"/>
    <x v="0"/>
    <x v="1"/>
    <n v="11"/>
    <n v="17"/>
    <n v="9.4"/>
    <s v="No"/>
    <s v="Yes"/>
    <s v="No"/>
    <s v="High"/>
    <s v="Heavy"/>
    <n v="27.8"/>
    <s v="Overweight"/>
    <s v="Moderate"/>
    <s v="No"/>
    <s v="Yes"/>
    <s v="No"/>
    <s v="No"/>
    <n v="3"/>
    <s v="No Mutation"/>
    <s v="Yes"/>
    <s v="No"/>
    <s v="No"/>
    <s v="No"/>
    <s v="No"/>
    <s v="Yes"/>
    <s v="No"/>
    <s v="No"/>
    <s v="Yes"/>
    <s v="No"/>
    <n v="3"/>
    <x v="0"/>
    <s v="Large Cell"/>
    <x v="0"/>
    <n v="6.4"/>
    <s v="Yes"/>
    <s v="PET Scan"/>
    <s v="Targeted Therapy"/>
    <n v="7"/>
    <x v="0"/>
  </r>
  <r>
    <x v="375"/>
    <x v="0"/>
    <d v="2020-11-28T00:00:00"/>
    <s v="Western Pacific"/>
    <s v="Singapore"/>
    <n v="43"/>
    <s v="40-49"/>
    <x v="1"/>
    <x v="1"/>
    <n v="29"/>
    <n v="3"/>
    <n v="4.4000000000000004"/>
    <s v="Yes"/>
    <s v="No"/>
    <s v="No"/>
    <s v="Low"/>
    <s v="No Alcohol"/>
    <n v="33.9"/>
    <s v="Obese"/>
    <s v="Low"/>
    <s v="No"/>
    <s v="No"/>
    <s v="No"/>
    <s v="No"/>
    <n v="1"/>
    <s v="No Mutation"/>
    <s v="No"/>
    <s v="No"/>
    <s v="No"/>
    <s v="No"/>
    <s v="Yes"/>
    <s v="No"/>
    <s v="No"/>
    <s v="Yes"/>
    <s v="Yes"/>
    <s v="No"/>
    <n v="3"/>
    <x v="0"/>
    <s v="Large Cell"/>
    <x v="3"/>
    <n v="3.2"/>
    <s v="No"/>
    <s v="CT Scan"/>
    <s v="Surgery + Chemotherapy"/>
    <n v="29"/>
    <x v="0"/>
  </r>
  <r>
    <x v="376"/>
    <x v="5"/>
    <d v="2026-04-14T00:00:00"/>
    <s v="Europe"/>
    <s v="UK"/>
    <n v="89"/>
    <s v="80-89"/>
    <x v="1"/>
    <x v="1"/>
    <n v="27"/>
    <n v="16"/>
    <n v="21.6"/>
    <s v="No"/>
    <s v="No"/>
    <s v="No"/>
    <s v="High"/>
    <s v="No Alcohol"/>
    <n v="29.1"/>
    <s v="Overweight"/>
    <s v="Moderate"/>
    <s v="Yes"/>
    <s v="No"/>
    <s v="No"/>
    <s v="No"/>
    <n v="2"/>
    <s v="TP53"/>
    <s v="No"/>
    <s v="Yes"/>
    <s v="Yes"/>
    <s v="No"/>
    <s v="Yes"/>
    <s v="No"/>
    <s v="Yes"/>
    <s v="No"/>
    <s v="No"/>
    <s v="No"/>
    <n v="4"/>
    <x v="0"/>
    <s v="Large Cell"/>
    <x v="3"/>
    <n v="3"/>
    <s v="No"/>
    <s v="LDCT Screening"/>
    <s v="Surgery + Chemotherapy"/>
    <n v="34"/>
    <x v="0"/>
  </r>
  <r>
    <x v="377"/>
    <x v="7"/>
    <d v="2025-04-17T00:00:00"/>
    <s v="Western Pacific"/>
    <s v="Vietnam"/>
    <n v="59"/>
    <s v="50-59"/>
    <x v="1"/>
    <x v="2"/>
    <n v="0"/>
    <n v="0"/>
    <n v="0"/>
    <s v="Yes"/>
    <s v="Yes"/>
    <s v="No"/>
    <s v="Moderate"/>
    <s v="No Alcohol"/>
    <n v="29"/>
    <s v="Overweight"/>
    <s v="Low"/>
    <s v="No"/>
    <s v="No"/>
    <s v="No"/>
    <s v="No"/>
    <n v="2"/>
    <s v="RET"/>
    <s v="No"/>
    <s v="No"/>
    <s v="No"/>
    <s v="No"/>
    <s v="Yes"/>
    <s v="No"/>
    <s v="No"/>
    <s v="Yes"/>
    <s v="No"/>
    <s v="Yes"/>
    <n v="3"/>
    <x v="0"/>
    <s v="Adenocarcinoma"/>
    <x v="2"/>
    <n v="5.2"/>
    <s v="No"/>
    <s v="Bronchoscopy"/>
    <s v="Targeted Therapy"/>
    <n v="18"/>
    <x v="0"/>
  </r>
  <r>
    <x v="378"/>
    <x v="8"/>
    <d v="2023-10-25T00:00:00"/>
    <s v="Americas"/>
    <s v="Peru"/>
    <n v="84"/>
    <s v="80-89"/>
    <x v="1"/>
    <x v="0"/>
    <n v="21"/>
    <n v="33"/>
    <n v="34.6"/>
    <s v="Yes"/>
    <s v="Yes"/>
    <s v="No"/>
    <s v="Moderate"/>
    <s v="Moderate"/>
    <n v="24.3"/>
    <s v="Normal"/>
    <s v="High"/>
    <s v="No"/>
    <s v="No"/>
    <s v="Yes"/>
    <s v="No"/>
    <n v="3"/>
    <s v="EGFR"/>
    <s v="Yes"/>
    <s v="Yes"/>
    <s v="No"/>
    <s v="No"/>
    <s v="No"/>
    <s v="No"/>
    <s v="Yes"/>
    <s v="No"/>
    <s v="No"/>
    <s v="No"/>
    <n v="3"/>
    <x v="0"/>
    <s v="Adenocarcinoma"/>
    <x v="1"/>
    <n v="2.4"/>
    <s v="No"/>
    <s v="LDCT Screening"/>
    <s v="Surgery"/>
    <n v="61"/>
    <x v="0"/>
  </r>
  <r>
    <x v="379"/>
    <x v="1"/>
    <d v="2021-11-15T00:00:00"/>
    <s v="South-East Asia"/>
    <s v="India"/>
    <n v="60"/>
    <s v="60-69"/>
    <x v="1"/>
    <x v="0"/>
    <n v="13"/>
    <n v="19"/>
    <n v="12.4"/>
    <s v="No"/>
    <s v="No"/>
    <s v="No"/>
    <s v="Low"/>
    <s v="Moderate"/>
    <n v="25.2"/>
    <s v="Overweight"/>
    <s v="High"/>
    <s v="Yes"/>
    <s v="No"/>
    <s v="No"/>
    <s v="No"/>
    <n v="1"/>
    <s v="No Mutation"/>
    <s v="Yes"/>
    <s v="No"/>
    <s v="Yes"/>
    <s v="No"/>
    <s v="No"/>
    <s v="No"/>
    <s v="No"/>
    <s v="No"/>
    <s v="No"/>
    <s v="No"/>
    <n v="2"/>
    <x v="1"/>
    <s v="Not Applicable"/>
    <x v="2"/>
    <n v="6.9"/>
    <s v="Yes"/>
    <s v="LDCT Screening"/>
    <s v="Targeted Therapy"/>
    <n v="21"/>
    <x v="0"/>
  </r>
  <r>
    <x v="380"/>
    <x v="5"/>
    <d v="2026-02-09T00:00:00"/>
    <s v="Europe"/>
    <s v="Netherlands"/>
    <n v="65"/>
    <s v="60-69"/>
    <x v="1"/>
    <x v="2"/>
    <n v="0"/>
    <n v="0"/>
    <n v="0"/>
    <s v="No"/>
    <s v="No"/>
    <s v="No"/>
    <s v="Low"/>
    <s v="No Alcohol"/>
    <n v="25.4"/>
    <s v="Overweight"/>
    <s v="High"/>
    <s v="Yes"/>
    <s v="No"/>
    <s v="No"/>
    <s v="No"/>
    <n v="1"/>
    <s v="No Mutation"/>
    <s v="Yes"/>
    <s v="No"/>
    <s v="Yes"/>
    <s v="Yes"/>
    <s v="Yes"/>
    <s v="Yes"/>
    <s v="No"/>
    <s v="No"/>
    <s v="Yes"/>
    <s v="Yes"/>
    <n v="7"/>
    <x v="0"/>
    <s v="Squamous Cell"/>
    <x v="3"/>
    <n v="4.5999999999999996"/>
    <s v="No"/>
    <s v="Biopsy"/>
    <s v="Radiotherapy"/>
    <n v="17"/>
    <x v="0"/>
  </r>
  <r>
    <x v="381"/>
    <x v="4"/>
    <d v="2024-03-10T00:00:00"/>
    <s v="Eastern Mediterranean"/>
    <s v="Oman"/>
    <n v="77"/>
    <s v="70-79"/>
    <x v="0"/>
    <x v="0"/>
    <n v="29"/>
    <n v="45"/>
    <n v="65.2"/>
    <s v="No"/>
    <s v="Yes"/>
    <s v="No"/>
    <s v="Low"/>
    <s v="Heavy"/>
    <n v="24.1"/>
    <s v="Normal"/>
    <s v="High"/>
    <s v="Yes"/>
    <s v="No"/>
    <s v="No"/>
    <s v="No"/>
    <n v="2"/>
    <s v="No Mutation"/>
    <s v="Yes"/>
    <s v="Yes"/>
    <s v="Yes"/>
    <s v="Yes"/>
    <s v="Yes"/>
    <s v="Yes"/>
    <s v="No"/>
    <s v="No"/>
    <s v="No"/>
    <s v="No"/>
    <n v="6"/>
    <x v="0"/>
    <s v="Squamous Cell"/>
    <x v="0"/>
    <n v="6.9"/>
    <s v="Yes"/>
    <s v="Chest X-Ray"/>
    <s v="Chemotherapy"/>
    <n v="10"/>
    <x v="0"/>
  </r>
  <r>
    <x v="382"/>
    <x v="0"/>
    <d v="2020-12-16T00:00:00"/>
    <s v="Americas"/>
    <s v="Canada"/>
    <n v="71"/>
    <s v="70-79"/>
    <x v="1"/>
    <x v="2"/>
    <n v="0"/>
    <n v="0"/>
    <n v="0"/>
    <s v="No"/>
    <s v="Yes"/>
    <s v="Yes"/>
    <s v="High"/>
    <s v="No Alcohol"/>
    <n v="29.5"/>
    <s v="Overweight"/>
    <s v="Low"/>
    <s v="No"/>
    <s v="No"/>
    <s v="No"/>
    <s v="No"/>
    <n v="3"/>
    <s v="No Mutation"/>
    <s v="Yes"/>
    <s v="No"/>
    <s v="No"/>
    <s v="No"/>
    <s v="No"/>
    <s v="No"/>
    <s v="No"/>
    <s v="Yes"/>
    <s v="Yes"/>
    <s v="No"/>
    <n v="3"/>
    <x v="0"/>
    <s v="Adenocarcinoma"/>
    <x v="1"/>
    <n v="2.4"/>
    <s v="No"/>
    <s v="CT Scan"/>
    <s v="Surgery"/>
    <n v="51"/>
    <x v="1"/>
  </r>
  <r>
    <x v="383"/>
    <x v="4"/>
    <d v="2024-01-21T00:00:00"/>
    <s v="Americas"/>
    <s v="Venezuela"/>
    <n v="55"/>
    <s v="50-59"/>
    <x v="1"/>
    <x v="2"/>
    <n v="0"/>
    <n v="0"/>
    <n v="0"/>
    <s v="Yes"/>
    <s v="No"/>
    <s v="No"/>
    <s v="Moderate"/>
    <s v="Heavy"/>
    <n v="32.6"/>
    <s v="Obese"/>
    <s v="Low"/>
    <s v="No"/>
    <s v="No"/>
    <s v="No"/>
    <s v="No"/>
    <n v="1"/>
    <s v="ALK"/>
    <s v="No"/>
    <s v="No"/>
    <s v="No"/>
    <s v="No"/>
    <s v="Yes"/>
    <s v="Yes"/>
    <s v="No"/>
    <s v="Yes"/>
    <s v="No"/>
    <s v="No"/>
    <n v="3"/>
    <x v="1"/>
    <s v="Not Applicable"/>
    <x v="3"/>
    <n v="4.4000000000000004"/>
    <s v="No"/>
    <s v="Bronchoscopy"/>
    <s v="Immunotherapy"/>
    <n v="32"/>
    <x v="0"/>
  </r>
  <r>
    <x v="384"/>
    <x v="1"/>
    <d v="2021-04-23T00:00:00"/>
    <s v="South-East Asia"/>
    <s v="Indonesia"/>
    <n v="71"/>
    <s v="70-79"/>
    <x v="0"/>
    <x v="2"/>
    <n v="0"/>
    <n v="0"/>
    <n v="0"/>
    <s v="Yes"/>
    <s v="No"/>
    <s v="No"/>
    <s v="Moderate"/>
    <s v="Moderate"/>
    <n v="16"/>
    <s v="Underweight"/>
    <s v="Low"/>
    <s v="No"/>
    <s v="No"/>
    <s v="No"/>
    <s v="No"/>
    <n v="1"/>
    <s v="EGFR"/>
    <s v="Yes"/>
    <s v="No"/>
    <s v="No"/>
    <s v="No"/>
    <s v="Yes"/>
    <s v="No"/>
    <s v="No"/>
    <s v="No"/>
    <s v="Yes"/>
    <s v="No"/>
    <n v="3"/>
    <x v="0"/>
    <s v="Adenocarcinoma"/>
    <x v="3"/>
    <n v="4.0999999999999996"/>
    <s v="No"/>
    <s v="PET Scan"/>
    <s v="Surgery"/>
    <n v="31"/>
    <x v="0"/>
  </r>
  <r>
    <x v="385"/>
    <x v="1"/>
    <d v="2021-05-18T00:00:00"/>
    <s v="Western Pacific"/>
    <s v="China"/>
    <n v="65"/>
    <s v="60-69"/>
    <x v="1"/>
    <x v="1"/>
    <n v="18"/>
    <n v="23"/>
    <n v="20.7"/>
    <s v="Yes"/>
    <s v="No"/>
    <s v="No"/>
    <s v="High"/>
    <s v="No Alcohol"/>
    <n v="26.9"/>
    <s v="Overweight"/>
    <s v="Low"/>
    <s v="No"/>
    <s v="No"/>
    <s v="No"/>
    <s v="No"/>
    <n v="2"/>
    <s v="No Mutation"/>
    <s v="Yes"/>
    <s v="No"/>
    <s v="Yes"/>
    <s v="No"/>
    <s v="Yes"/>
    <s v="No"/>
    <s v="No"/>
    <s v="No"/>
    <s v="No"/>
    <s v="No"/>
    <n v="3"/>
    <x v="0"/>
    <s v="Large Cell"/>
    <x v="0"/>
    <n v="5.7"/>
    <s v="Yes"/>
    <s v="PET Scan"/>
    <s v="Radiotherapy"/>
    <n v="5"/>
    <x v="0"/>
  </r>
  <r>
    <x v="386"/>
    <x v="11"/>
    <d v="2019-09-14T00:00:00"/>
    <s v="Western Pacific"/>
    <s v="Japan"/>
    <n v="63"/>
    <s v="60-69"/>
    <x v="0"/>
    <x v="2"/>
    <n v="0"/>
    <n v="0"/>
    <n v="0"/>
    <s v="No"/>
    <s v="No"/>
    <s v="No"/>
    <s v="High"/>
    <s v="Moderate"/>
    <n v="31.5"/>
    <s v="Obese"/>
    <s v="Moderate"/>
    <s v="No"/>
    <s v="No"/>
    <s v="No"/>
    <s v="No"/>
    <n v="1"/>
    <s v="KRAS"/>
    <s v="No"/>
    <s v="No"/>
    <s v="No"/>
    <s v="No"/>
    <s v="Yes"/>
    <s v="No"/>
    <s v="No"/>
    <s v="Yes"/>
    <s v="No"/>
    <s v="Yes"/>
    <n v="3"/>
    <x v="0"/>
    <s v="Squamous Cell"/>
    <x v="1"/>
    <n v="1.3"/>
    <s v="No"/>
    <s v="Chest X-Ray"/>
    <s v="Radiotherapy"/>
    <n v="49"/>
    <x v="1"/>
  </r>
  <r>
    <x v="387"/>
    <x v="8"/>
    <d v="2023-04-27T00:00:00"/>
    <s v="Europe"/>
    <s v="Germany"/>
    <n v="64"/>
    <s v="60-69"/>
    <x v="0"/>
    <x v="2"/>
    <n v="0"/>
    <n v="0"/>
    <n v="0"/>
    <s v="Yes"/>
    <s v="No"/>
    <s v="No"/>
    <s v="High"/>
    <s v="Moderate"/>
    <n v="32"/>
    <s v="Obese"/>
    <s v="Low"/>
    <s v="No"/>
    <s v="No"/>
    <s v="No"/>
    <s v="No"/>
    <n v="2"/>
    <s v="No Mutation"/>
    <s v="No"/>
    <s v="No"/>
    <s v="Yes"/>
    <s v="No"/>
    <s v="No"/>
    <s v="No"/>
    <s v="No"/>
    <s v="No"/>
    <s v="Yes"/>
    <s v="No"/>
    <n v="2"/>
    <x v="0"/>
    <s v="Adenocarcinoma"/>
    <x v="2"/>
    <n v="6.2"/>
    <s v="No"/>
    <s v="PET Scan"/>
    <s v="Chemo + Radiation"/>
    <n v="13"/>
    <x v="1"/>
  </r>
  <r>
    <x v="388"/>
    <x v="4"/>
    <d v="2024-08-04T00:00:00"/>
    <s v="Europe"/>
    <s v="France"/>
    <n v="53"/>
    <s v="50-59"/>
    <x v="0"/>
    <x v="2"/>
    <n v="0"/>
    <n v="0"/>
    <n v="0"/>
    <s v="Yes"/>
    <s v="No"/>
    <s v="Yes"/>
    <s v="Low"/>
    <s v="Moderate"/>
    <n v="26.6"/>
    <s v="Overweight"/>
    <s v="High"/>
    <s v="No"/>
    <s v="No"/>
    <s v="No"/>
    <s v="No"/>
    <n v="2"/>
    <s v="No Mutation"/>
    <s v="Yes"/>
    <s v="Yes"/>
    <s v="Yes"/>
    <s v="No"/>
    <s v="Yes"/>
    <s v="No"/>
    <s v="No"/>
    <s v="Yes"/>
    <s v="No"/>
    <s v="No"/>
    <n v="5"/>
    <x v="0"/>
    <s v="Adenocarcinoma"/>
    <x v="3"/>
    <n v="3.3"/>
    <s v="No"/>
    <s v="PET Scan"/>
    <s v="Surgery + Chemotherapy"/>
    <n v="34"/>
    <x v="1"/>
  </r>
  <r>
    <x v="389"/>
    <x v="11"/>
    <d v="2019-08-23T00:00:00"/>
    <s v="Europe"/>
    <s v="Spain"/>
    <n v="57"/>
    <s v="50-59"/>
    <x v="1"/>
    <x v="2"/>
    <n v="0"/>
    <n v="0"/>
    <n v="0"/>
    <s v="Yes"/>
    <s v="No"/>
    <s v="No"/>
    <s v="High"/>
    <s v="Heavy"/>
    <n v="22.2"/>
    <s v="Normal"/>
    <s v="Moderate"/>
    <s v="No"/>
    <s v="No"/>
    <s v="No"/>
    <s v="No"/>
    <n v="2"/>
    <s v="EGFR"/>
    <s v="Yes"/>
    <s v="No"/>
    <s v="No"/>
    <s v="Yes"/>
    <s v="Yes"/>
    <s v="No"/>
    <s v="No"/>
    <s v="No"/>
    <s v="No"/>
    <s v="No"/>
    <n v="3"/>
    <x v="0"/>
    <s v="Adenocarcinoma"/>
    <x v="1"/>
    <n v="2.1"/>
    <s v="No"/>
    <s v="CT Scan"/>
    <s v="Surgery"/>
    <n v="42"/>
    <x v="0"/>
  </r>
  <r>
    <x v="390"/>
    <x v="3"/>
    <d v="2018-09-23T00:00:00"/>
    <s v="Europe"/>
    <s v="Spain"/>
    <n v="77"/>
    <s v="70-79"/>
    <x v="1"/>
    <x v="1"/>
    <n v="12"/>
    <n v="28"/>
    <n v="16.8"/>
    <s v="Yes"/>
    <s v="No"/>
    <s v="No"/>
    <s v="Low"/>
    <s v="Moderate"/>
    <n v="29.4"/>
    <s v="Overweight"/>
    <s v="High"/>
    <s v="No"/>
    <s v="No"/>
    <s v="No"/>
    <s v="No"/>
    <n v="1"/>
    <s v="EGFR"/>
    <s v="No"/>
    <s v="No"/>
    <s v="No"/>
    <s v="No"/>
    <s v="No"/>
    <s v="No"/>
    <s v="Yes"/>
    <s v="Yes"/>
    <s v="No"/>
    <s v="No"/>
    <n v="2"/>
    <x v="0"/>
    <s v="Large Cell"/>
    <x v="0"/>
    <n v="8.6999999999999993"/>
    <s v="Yes"/>
    <s v="Biopsy"/>
    <s v="Immunotherapy"/>
    <n v="11"/>
    <x v="0"/>
  </r>
  <r>
    <x v="391"/>
    <x v="9"/>
    <d v="2016-07-27T00:00:00"/>
    <s v="Western Pacific"/>
    <s v="New Zealand"/>
    <n v="76"/>
    <s v="70-79"/>
    <x v="1"/>
    <x v="2"/>
    <n v="0"/>
    <n v="0"/>
    <n v="0"/>
    <s v="Yes"/>
    <s v="No"/>
    <s v="No"/>
    <s v="Moderate"/>
    <s v="Moderate"/>
    <n v="20.8"/>
    <s v="Normal"/>
    <s v="Moderate"/>
    <s v="No"/>
    <s v="No"/>
    <s v="No"/>
    <s v="No"/>
    <n v="1"/>
    <s v="EGFR"/>
    <s v="No"/>
    <s v="Yes"/>
    <s v="No"/>
    <s v="No"/>
    <s v="No"/>
    <s v="No"/>
    <s v="No"/>
    <s v="No"/>
    <s v="No"/>
    <s v="No"/>
    <n v="1"/>
    <x v="0"/>
    <s v="Adenocarcinoma"/>
    <x v="3"/>
    <n v="2.9"/>
    <s v="No"/>
    <s v="CT Scan"/>
    <s v="Surgery"/>
    <n v="20"/>
    <x v="1"/>
  </r>
  <r>
    <x v="392"/>
    <x v="6"/>
    <d v="2022-08-08T00:00:00"/>
    <s v="Western Pacific"/>
    <s v="New Zealand"/>
    <n v="55"/>
    <s v="50-59"/>
    <x v="0"/>
    <x v="2"/>
    <n v="0"/>
    <n v="0"/>
    <n v="0"/>
    <s v="No"/>
    <s v="No"/>
    <s v="No"/>
    <s v="Moderate"/>
    <s v="Moderate"/>
    <n v="32"/>
    <s v="Obese"/>
    <s v="High"/>
    <s v="No"/>
    <s v="No"/>
    <s v="No"/>
    <s v="No"/>
    <n v="0"/>
    <s v="EGFR"/>
    <s v="No"/>
    <s v="No"/>
    <s v="No"/>
    <s v="No"/>
    <s v="No"/>
    <s v="No"/>
    <s v="No"/>
    <s v="No"/>
    <s v="No"/>
    <s v="No"/>
    <n v="0"/>
    <x v="0"/>
    <s v="Adenocarcinoma"/>
    <x v="0"/>
    <n v="7.6"/>
    <s v="Yes"/>
    <s v="Biopsy"/>
    <s v="Targeted Therapy"/>
    <n v="13"/>
    <x v="0"/>
  </r>
  <r>
    <x v="393"/>
    <x v="8"/>
    <d v="2023-09-05T00:00:00"/>
    <s v="Americas"/>
    <s v="Chile"/>
    <n v="49"/>
    <s v="40-49"/>
    <x v="0"/>
    <x v="0"/>
    <n v="42"/>
    <n v="11"/>
    <n v="23.1"/>
    <s v="No"/>
    <s v="No"/>
    <s v="No"/>
    <s v="Moderate"/>
    <s v="Moderate"/>
    <n v="25.1"/>
    <s v="Overweight"/>
    <s v="Low"/>
    <s v="No"/>
    <s v="No"/>
    <s v="Yes"/>
    <s v="No"/>
    <n v="1"/>
    <s v="KRAS"/>
    <s v="Yes"/>
    <s v="Yes"/>
    <s v="Yes"/>
    <s v="No"/>
    <s v="Yes"/>
    <s v="Yes"/>
    <s v="No"/>
    <s v="No"/>
    <s v="No"/>
    <s v="No"/>
    <n v="5"/>
    <x v="0"/>
    <s v="Squamous Cell"/>
    <x v="1"/>
    <n v="1.8"/>
    <s v="No"/>
    <s v="LDCT Screening"/>
    <s v="Surgery"/>
    <n v="40"/>
    <x v="1"/>
  </r>
  <r>
    <x v="394"/>
    <x v="3"/>
    <d v="2018-04-20T00:00:00"/>
    <s v="Western Pacific"/>
    <s v="Singapore"/>
    <n v="62"/>
    <s v="60-69"/>
    <x v="0"/>
    <x v="0"/>
    <n v="5"/>
    <n v="27"/>
    <n v="6.8"/>
    <s v="No"/>
    <s v="No"/>
    <s v="No"/>
    <s v="Moderate"/>
    <s v="No Alcohol"/>
    <n v="25.7"/>
    <s v="Overweight"/>
    <s v="High"/>
    <s v="No"/>
    <s v="No"/>
    <s v="No"/>
    <s v="No"/>
    <n v="0"/>
    <s v="No Mutation"/>
    <s v="No"/>
    <s v="Yes"/>
    <s v="Yes"/>
    <s v="Yes"/>
    <s v="No"/>
    <s v="Yes"/>
    <s v="Yes"/>
    <s v="No"/>
    <s v="Yes"/>
    <s v="No"/>
    <n v="6"/>
    <x v="0"/>
    <s v="Adenocarcinoma"/>
    <x v="1"/>
    <n v="2.8"/>
    <s v="No"/>
    <s v="Bronchoscopy"/>
    <s v="Surgery + Chemotherapy"/>
    <n v="52"/>
    <x v="0"/>
  </r>
  <r>
    <x v="395"/>
    <x v="3"/>
    <d v="2018-12-05T00:00:00"/>
    <s v="Americas"/>
    <s v="Canada"/>
    <n v="62"/>
    <s v="60-69"/>
    <x v="1"/>
    <x v="2"/>
    <n v="0"/>
    <n v="0"/>
    <n v="0"/>
    <s v="Yes"/>
    <s v="No"/>
    <s v="Yes"/>
    <s v="Moderate"/>
    <s v="No Alcohol"/>
    <n v="24.1"/>
    <s v="Normal"/>
    <s v="Moderate"/>
    <s v="No"/>
    <s v="No"/>
    <s v="No"/>
    <s v="No"/>
    <n v="2"/>
    <s v="ROS1"/>
    <s v="No"/>
    <s v="No"/>
    <s v="No"/>
    <s v="Yes"/>
    <s v="Yes"/>
    <s v="No"/>
    <s v="No"/>
    <s v="No"/>
    <s v="No"/>
    <s v="No"/>
    <n v="2"/>
    <x v="1"/>
    <s v="Not Applicable"/>
    <x v="3"/>
    <n v="3.3"/>
    <s v="No"/>
    <s v="CT Scan"/>
    <s v="Surgery + Chemotherapy"/>
    <n v="37"/>
    <x v="0"/>
  </r>
  <r>
    <x v="396"/>
    <x v="4"/>
    <d v="2024-05-25T00:00:00"/>
    <s v="Western Pacific"/>
    <s v="Malaysia"/>
    <n v="76"/>
    <s v="70-79"/>
    <x v="1"/>
    <x v="1"/>
    <n v="9"/>
    <n v="22"/>
    <n v="9.9"/>
    <s v="No"/>
    <s v="No"/>
    <s v="No"/>
    <s v="High"/>
    <s v="No Alcohol"/>
    <n v="29.3"/>
    <s v="Overweight"/>
    <s v="Low"/>
    <s v="No"/>
    <s v="No"/>
    <s v="No"/>
    <s v="Yes"/>
    <n v="2"/>
    <s v="No Mutation"/>
    <s v="Yes"/>
    <s v="No"/>
    <s v="No"/>
    <s v="No"/>
    <s v="Yes"/>
    <s v="Yes"/>
    <s v="Yes"/>
    <s v="Yes"/>
    <s v="No"/>
    <s v="No"/>
    <n v="5"/>
    <x v="0"/>
    <s v="Adenocarcinoma"/>
    <x v="1"/>
    <n v="2.1"/>
    <s v="No"/>
    <s v="PET Scan"/>
    <s v="Surgery"/>
    <n v="93"/>
    <x v="1"/>
  </r>
  <r>
    <x v="397"/>
    <x v="11"/>
    <d v="2019-06-26T00:00:00"/>
    <s v="Western Pacific"/>
    <s v="Singapore"/>
    <n v="60"/>
    <s v="60-69"/>
    <x v="1"/>
    <x v="2"/>
    <n v="0"/>
    <n v="0"/>
    <n v="0"/>
    <s v="Yes"/>
    <s v="No"/>
    <s v="No"/>
    <s v="Moderate"/>
    <s v="Moderate"/>
    <n v="27.3"/>
    <s v="Overweight"/>
    <s v="High"/>
    <s v="Yes"/>
    <s v="No"/>
    <s v="No"/>
    <s v="No"/>
    <n v="2"/>
    <s v="ROS1"/>
    <s v="No"/>
    <s v="No"/>
    <s v="No"/>
    <s v="No"/>
    <s v="Yes"/>
    <s v="Yes"/>
    <s v="No"/>
    <s v="No"/>
    <s v="No"/>
    <s v="No"/>
    <n v="2"/>
    <x v="0"/>
    <s v="Adenocarcinoma"/>
    <x v="3"/>
    <n v="3.8"/>
    <s v="No"/>
    <s v="Chest X-Ray"/>
    <s v="Radiotherapy"/>
    <n v="59"/>
    <x v="1"/>
  </r>
  <r>
    <x v="398"/>
    <x v="3"/>
    <d v="2018-05-27T00:00:00"/>
    <s v="Europe"/>
    <s v="UK"/>
    <n v="59"/>
    <s v="50-59"/>
    <x v="1"/>
    <x v="2"/>
    <n v="0"/>
    <n v="0"/>
    <n v="0"/>
    <s v="Yes"/>
    <s v="No"/>
    <s v="Yes"/>
    <s v="High"/>
    <s v="Heavy"/>
    <n v="25.6"/>
    <s v="Overweight"/>
    <s v="Low"/>
    <s v="No"/>
    <s v="Yes"/>
    <s v="No"/>
    <s v="No"/>
    <n v="4"/>
    <s v="EGFR"/>
    <s v="Yes"/>
    <s v="Yes"/>
    <s v="No"/>
    <s v="No"/>
    <s v="Yes"/>
    <s v="No"/>
    <s v="Yes"/>
    <s v="Yes"/>
    <s v="Yes"/>
    <s v="No"/>
    <n v="6"/>
    <x v="0"/>
    <s v="Adenocarcinoma"/>
    <x v="1"/>
    <n v="1.2"/>
    <s v="No"/>
    <s v="LDCT Screening"/>
    <s v="Radiotherapy"/>
    <n v="19"/>
    <x v="1"/>
  </r>
  <r>
    <x v="399"/>
    <x v="11"/>
    <d v="2019-05-24T00:00:00"/>
    <s v="Europe"/>
    <s v="Spain"/>
    <n v="57"/>
    <s v="50-59"/>
    <x v="0"/>
    <x v="0"/>
    <n v="20"/>
    <n v="27"/>
    <n v="27"/>
    <s v="No"/>
    <s v="No"/>
    <s v="Yes"/>
    <s v="Moderate"/>
    <s v="Moderate"/>
    <n v="21.2"/>
    <s v="Normal"/>
    <s v="Low"/>
    <s v="No"/>
    <s v="No"/>
    <s v="No"/>
    <s v="Yes"/>
    <n v="2"/>
    <s v="KRAS"/>
    <s v="No"/>
    <s v="Yes"/>
    <s v="No"/>
    <s v="Yes"/>
    <s v="Yes"/>
    <s v="No"/>
    <s v="Yes"/>
    <s v="No"/>
    <s v="No"/>
    <s v="No"/>
    <n v="4"/>
    <x v="0"/>
    <s v="Squamous Cell"/>
    <x v="2"/>
    <n v="5.9"/>
    <s v="No"/>
    <s v="Chest X-Ray"/>
    <s v="Chemo + Radiation"/>
    <n v="14"/>
    <x v="1"/>
  </r>
  <r>
    <x v="400"/>
    <x v="11"/>
    <d v="2019-10-19T00:00:00"/>
    <s v="Western Pacific"/>
    <s v="New Zealand"/>
    <n v="74"/>
    <s v="70-79"/>
    <x v="0"/>
    <x v="2"/>
    <n v="0"/>
    <n v="0"/>
    <n v="0"/>
    <s v="No"/>
    <s v="No"/>
    <s v="No"/>
    <s v="Low"/>
    <s v="Moderate"/>
    <n v="23.7"/>
    <s v="Normal"/>
    <s v="High"/>
    <s v="No"/>
    <s v="No"/>
    <s v="No"/>
    <s v="No"/>
    <n v="0"/>
    <s v="EGFR"/>
    <s v="No"/>
    <s v="Yes"/>
    <s v="No"/>
    <s v="No"/>
    <s v="Yes"/>
    <s v="No"/>
    <s v="No"/>
    <s v="Yes"/>
    <s v="No"/>
    <s v="Yes"/>
    <n v="4"/>
    <x v="0"/>
    <s v="Adenocarcinoma"/>
    <x v="2"/>
    <n v="7.1"/>
    <s v="No"/>
    <s v="CT Scan"/>
    <s v="Chemotherapy"/>
    <n v="11"/>
    <x v="0"/>
  </r>
  <r>
    <x v="401"/>
    <x v="0"/>
    <d v="2020-03-15T00:00:00"/>
    <s v="South-East Asia"/>
    <s v="Timor-Leste"/>
    <n v="68"/>
    <s v="60-69"/>
    <x v="1"/>
    <x v="2"/>
    <n v="0"/>
    <n v="0"/>
    <n v="0"/>
    <s v="Yes"/>
    <s v="No"/>
    <s v="No"/>
    <s v="High"/>
    <s v="No Alcohol"/>
    <n v="24"/>
    <s v="Normal"/>
    <s v="Moderate"/>
    <s v="No"/>
    <s v="No"/>
    <s v="No"/>
    <s v="No"/>
    <n v="2"/>
    <s v="EGFR"/>
    <s v="No"/>
    <s v="No"/>
    <s v="No"/>
    <s v="No"/>
    <s v="Yes"/>
    <s v="No"/>
    <s v="No"/>
    <s v="No"/>
    <s v="No"/>
    <s v="No"/>
    <n v="1"/>
    <x v="0"/>
    <s v="Squamous Cell"/>
    <x v="2"/>
    <n v="6.8"/>
    <s v="Yes"/>
    <s v="CT Scan"/>
    <s v="Chemotherapy"/>
    <n v="18"/>
    <x v="0"/>
  </r>
  <r>
    <x v="402"/>
    <x v="6"/>
    <d v="2022-08-12T00:00:00"/>
    <s v="Europe"/>
    <s v="Russia"/>
    <n v="55"/>
    <s v="50-59"/>
    <x v="0"/>
    <x v="2"/>
    <n v="0"/>
    <n v="0"/>
    <n v="0"/>
    <s v="No"/>
    <s v="No"/>
    <s v="No"/>
    <s v="High"/>
    <s v="No Alcohol"/>
    <n v="25.1"/>
    <s v="Overweight"/>
    <s v="Low"/>
    <s v="No"/>
    <s v="No"/>
    <s v="No"/>
    <s v="No"/>
    <n v="1"/>
    <s v="EGFR"/>
    <s v="No"/>
    <s v="No"/>
    <s v="No"/>
    <s v="Yes"/>
    <s v="Yes"/>
    <s v="No"/>
    <s v="No"/>
    <s v="No"/>
    <s v="Yes"/>
    <s v="No"/>
    <n v="3"/>
    <x v="0"/>
    <s v="Adenocarcinoma"/>
    <x v="0"/>
    <n v="8.6"/>
    <s v="Yes"/>
    <s v="CT Scan"/>
    <s v="Chemotherapy"/>
    <n v="4"/>
    <x v="0"/>
  </r>
  <r>
    <x v="403"/>
    <x v="11"/>
    <d v="2019-09-25T00:00:00"/>
    <s v="Africa"/>
    <s v="Algeria"/>
    <n v="69"/>
    <s v="60-69"/>
    <x v="1"/>
    <x v="2"/>
    <n v="0"/>
    <n v="0"/>
    <n v="0"/>
    <s v="No"/>
    <s v="No"/>
    <s v="Yes"/>
    <s v="High"/>
    <s v="Moderate"/>
    <n v="23.6"/>
    <s v="Normal"/>
    <s v="Moderate"/>
    <s v="No"/>
    <s v="No"/>
    <s v="No"/>
    <s v="No"/>
    <n v="2"/>
    <s v="ALK"/>
    <s v="Yes"/>
    <s v="No"/>
    <s v="Yes"/>
    <s v="Yes"/>
    <s v="Yes"/>
    <s v="No"/>
    <s v="No"/>
    <s v="No"/>
    <s v="No"/>
    <s v="No"/>
    <n v="4"/>
    <x v="0"/>
    <s v="Adenocarcinoma"/>
    <x v="3"/>
    <n v="2"/>
    <s v="No"/>
    <s v="MRI"/>
    <s v="Immunotherapy"/>
    <n v="59"/>
    <x v="0"/>
  </r>
  <r>
    <x v="404"/>
    <x v="5"/>
    <d v="2026-04-15T00:00:00"/>
    <s v="Western Pacific"/>
    <s v="Vietnam"/>
    <n v="68"/>
    <s v="60-69"/>
    <x v="0"/>
    <x v="2"/>
    <n v="0"/>
    <n v="0"/>
    <n v="0"/>
    <s v="No"/>
    <s v="No"/>
    <s v="No"/>
    <s v="High"/>
    <s v="No Alcohol"/>
    <n v="24.6"/>
    <s v="Normal"/>
    <s v="Moderate"/>
    <s v="No"/>
    <s v="No"/>
    <s v="No"/>
    <s v="No"/>
    <n v="1"/>
    <s v="ROS1"/>
    <s v="No"/>
    <s v="Yes"/>
    <s v="No"/>
    <s v="No"/>
    <s v="No"/>
    <s v="Yes"/>
    <s v="No"/>
    <s v="No"/>
    <s v="No"/>
    <s v="Yes"/>
    <n v="3"/>
    <x v="0"/>
    <s v="Squamous Cell"/>
    <x v="1"/>
    <n v="2.2999999999999998"/>
    <s v="No"/>
    <s v="LDCT Screening"/>
    <s v="Surgery + Chemotherapy"/>
    <n v="84"/>
    <x v="0"/>
  </r>
  <r>
    <x v="405"/>
    <x v="5"/>
    <d v="2026-07-04T00:00:00"/>
    <s v="Americas"/>
    <s v="Mexico"/>
    <n v="52"/>
    <s v="50-59"/>
    <x v="1"/>
    <x v="2"/>
    <n v="0"/>
    <n v="0"/>
    <n v="0"/>
    <s v="Yes"/>
    <s v="Yes"/>
    <s v="No"/>
    <s v="Moderate"/>
    <s v="Moderate"/>
    <n v="28.3"/>
    <s v="Overweight"/>
    <s v="Moderate"/>
    <s v="No"/>
    <s v="No"/>
    <s v="No"/>
    <s v="No"/>
    <n v="2"/>
    <s v="EGFR"/>
    <s v="No"/>
    <s v="No"/>
    <s v="No"/>
    <s v="Yes"/>
    <s v="No"/>
    <s v="No"/>
    <s v="No"/>
    <s v="No"/>
    <s v="No"/>
    <s v="No"/>
    <n v="1"/>
    <x v="0"/>
    <s v="Adenocarcinoma"/>
    <x v="2"/>
    <n v="7.6"/>
    <s v="No"/>
    <s v="Chest X-Ray"/>
    <s v="Chemo + Radiation"/>
    <n v="22"/>
    <x v="0"/>
  </r>
  <r>
    <x v="406"/>
    <x v="0"/>
    <d v="2020-10-13T00:00:00"/>
    <s v="Western Pacific"/>
    <s v="Australia"/>
    <n v="61"/>
    <s v="60-69"/>
    <x v="1"/>
    <x v="0"/>
    <n v="36"/>
    <n v="17"/>
    <n v="30.6"/>
    <s v="No"/>
    <s v="No"/>
    <s v="No"/>
    <s v="Low"/>
    <s v="Moderate"/>
    <n v="24.9"/>
    <s v="Normal"/>
    <s v="High"/>
    <s v="No"/>
    <s v="No"/>
    <s v="No"/>
    <s v="No"/>
    <n v="0"/>
    <s v="KRAS"/>
    <s v="Yes"/>
    <s v="No"/>
    <s v="No"/>
    <s v="No"/>
    <s v="Yes"/>
    <s v="Yes"/>
    <s v="Yes"/>
    <s v="No"/>
    <s v="Yes"/>
    <s v="No"/>
    <n v="5"/>
    <x v="0"/>
    <s v="Squamous Cell"/>
    <x v="0"/>
    <n v="9.8000000000000007"/>
    <s v="Yes"/>
    <s v="PET Scan"/>
    <s v="Immunotherapy"/>
    <n v="8"/>
    <x v="0"/>
  </r>
  <r>
    <x v="407"/>
    <x v="8"/>
    <d v="2023-07-02T00:00:00"/>
    <s v="Americas"/>
    <s v="Colombia"/>
    <n v="66"/>
    <s v="60-69"/>
    <x v="0"/>
    <x v="2"/>
    <n v="0"/>
    <n v="0"/>
    <n v="0"/>
    <s v="Yes"/>
    <s v="No"/>
    <s v="No"/>
    <s v="Moderate"/>
    <s v="Heavy"/>
    <n v="22.9"/>
    <s v="Normal"/>
    <s v="Low"/>
    <s v="No"/>
    <s v="No"/>
    <s v="No"/>
    <s v="No"/>
    <n v="1"/>
    <s v="KRAS"/>
    <s v="Yes"/>
    <s v="No"/>
    <s v="No"/>
    <s v="No"/>
    <s v="No"/>
    <s v="No"/>
    <s v="No"/>
    <s v="No"/>
    <s v="Yes"/>
    <s v="No"/>
    <n v="2"/>
    <x v="0"/>
    <s v="Adenocarcinoma"/>
    <x v="0"/>
    <n v="6.8"/>
    <s v="Yes"/>
    <s v="Biopsy"/>
    <s v="Chemo + Radiation"/>
    <n v="4"/>
    <x v="0"/>
  </r>
  <r>
    <x v="408"/>
    <x v="10"/>
    <d v="2015-12-16T00:00:00"/>
    <s v="Western Pacific"/>
    <s v="Malaysia"/>
    <n v="62"/>
    <s v="60-69"/>
    <x v="1"/>
    <x v="2"/>
    <n v="0"/>
    <n v="0"/>
    <n v="0"/>
    <s v="No"/>
    <s v="No"/>
    <s v="No"/>
    <s v="Moderate"/>
    <s v="No Alcohol"/>
    <n v="26.8"/>
    <s v="Overweight"/>
    <s v="Moderate"/>
    <s v="No"/>
    <s v="No"/>
    <s v="No"/>
    <s v="No"/>
    <n v="0"/>
    <s v="KRAS"/>
    <s v="Yes"/>
    <s v="No"/>
    <s v="No"/>
    <s v="Yes"/>
    <s v="No"/>
    <s v="No"/>
    <s v="Yes"/>
    <s v="No"/>
    <s v="No"/>
    <s v="No"/>
    <n v="3"/>
    <x v="0"/>
    <s v="Adenocarcinoma"/>
    <x v="0"/>
    <n v="9.6999999999999993"/>
    <s v="Yes"/>
    <s v="Biopsy"/>
    <s v="Chemo + Radiation"/>
    <n v="10"/>
    <x v="0"/>
  </r>
  <r>
    <x v="409"/>
    <x v="6"/>
    <d v="2022-07-22T00:00:00"/>
    <s v="Americas"/>
    <s v="Brazil"/>
    <n v="64"/>
    <s v="60-69"/>
    <x v="0"/>
    <x v="1"/>
    <n v="15"/>
    <n v="8"/>
    <n v="6"/>
    <s v="No"/>
    <s v="No"/>
    <s v="No"/>
    <s v="High"/>
    <s v="Heavy"/>
    <n v="28.4"/>
    <s v="Overweight"/>
    <s v="Low"/>
    <s v="Yes"/>
    <s v="No"/>
    <s v="No"/>
    <s v="No"/>
    <n v="2"/>
    <s v="TP53"/>
    <s v="Yes"/>
    <s v="Yes"/>
    <s v="No"/>
    <s v="No"/>
    <s v="Yes"/>
    <s v="Yes"/>
    <s v="No"/>
    <s v="No"/>
    <s v="No"/>
    <s v="No"/>
    <n v="4"/>
    <x v="1"/>
    <s v="Not Applicable"/>
    <x v="2"/>
    <n v="3"/>
    <s v="No"/>
    <s v="Bronchoscopy"/>
    <s v="Targeted Therapy"/>
    <n v="14"/>
    <x v="0"/>
  </r>
  <r>
    <x v="410"/>
    <x v="7"/>
    <d v="2025-08-02T00:00:00"/>
    <s v="Western Pacific"/>
    <s v="South Korea"/>
    <n v="49"/>
    <s v="40-49"/>
    <x v="0"/>
    <x v="0"/>
    <n v="24"/>
    <n v="16"/>
    <n v="19.2"/>
    <s v="No"/>
    <s v="Yes"/>
    <s v="No"/>
    <s v="Moderate"/>
    <s v="Heavy"/>
    <n v="17.600000000000001"/>
    <s v="Underweight"/>
    <s v="Moderate"/>
    <s v="Yes"/>
    <s v="No"/>
    <s v="No"/>
    <s v="No"/>
    <n v="2"/>
    <s v="TP53"/>
    <s v="Yes"/>
    <s v="Yes"/>
    <s v="No"/>
    <s v="Yes"/>
    <s v="Yes"/>
    <s v="No"/>
    <s v="Yes"/>
    <s v="No"/>
    <s v="No"/>
    <s v="No"/>
    <n v="5"/>
    <x v="0"/>
    <s v="Adenocarcinoma"/>
    <x v="1"/>
    <n v="3.1"/>
    <s v="No"/>
    <s v="Chest X-Ray"/>
    <s v="Surgery + Chemotherapy"/>
    <n v="80"/>
    <x v="1"/>
  </r>
  <r>
    <x v="411"/>
    <x v="7"/>
    <d v="2025-09-19T00:00:00"/>
    <s v="Europe"/>
    <s v="Russia"/>
    <n v="74"/>
    <s v="70-79"/>
    <x v="1"/>
    <x v="2"/>
    <n v="0"/>
    <n v="0"/>
    <n v="0"/>
    <s v="No"/>
    <s v="No"/>
    <s v="No"/>
    <s v="Moderate"/>
    <s v="No Alcohol"/>
    <n v="24.3"/>
    <s v="Normal"/>
    <s v="High"/>
    <s v="No"/>
    <s v="No"/>
    <s v="No"/>
    <s v="No"/>
    <n v="0"/>
    <s v="ALK"/>
    <s v="Yes"/>
    <s v="No"/>
    <s v="No"/>
    <s v="No"/>
    <s v="No"/>
    <s v="Yes"/>
    <s v="Yes"/>
    <s v="No"/>
    <s v="No"/>
    <s v="No"/>
    <n v="3"/>
    <x v="0"/>
    <s v="Squamous Cell"/>
    <x v="0"/>
    <n v="7.3"/>
    <s v="Yes"/>
    <s v="PET Scan"/>
    <s v="Chemotherapy"/>
    <n v="3"/>
    <x v="0"/>
  </r>
  <r>
    <x v="412"/>
    <x v="3"/>
    <d v="2018-02-28T00:00:00"/>
    <s v="Europe"/>
    <s v="Poland"/>
    <n v="63"/>
    <s v="60-69"/>
    <x v="1"/>
    <x v="2"/>
    <n v="0"/>
    <n v="0"/>
    <n v="0"/>
    <s v="No"/>
    <s v="No"/>
    <s v="Yes"/>
    <s v="Low"/>
    <s v="No Alcohol"/>
    <n v="25.6"/>
    <s v="Overweight"/>
    <s v="High"/>
    <s v="No"/>
    <s v="No"/>
    <s v="No"/>
    <s v="No"/>
    <n v="1"/>
    <s v="MET"/>
    <s v="No"/>
    <s v="Yes"/>
    <s v="Yes"/>
    <s v="No"/>
    <s v="No"/>
    <s v="No"/>
    <s v="No"/>
    <s v="No"/>
    <s v="No"/>
    <s v="No"/>
    <n v="2"/>
    <x v="0"/>
    <s v="Large Cell"/>
    <x v="1"/>
    <n v="1.8"/>
    <s v="No"/>
    <s v="CT Scan"/>
    <s v="Surgery + Chemotherapy"/>
    <n v="81"/>
    <x v="0"/>
  </r>
  <r>
    <x v="413"/>
    <x v="1"/>
    <d v="2021-02-17T00:00:00"/>
    <s v="South-East Asia"/>
    <s v="Maldives"/>
    <n v="61"/>
    <s v="60-69"/>
    <x v="1"/>
    <x v="2"/>
    <n v="0"/>
    <n v="0"/>
    <n v="0"/>
    <s v="No"/>
    <s v="No"/>
    <s v="No"/>
    <s v="Low"/>
    <s v="Moderate"/>
    <n v="22.7"/>
    <s v="Normal"/>
    <s v="Low"/>
    <s v="No"/>
    <s v="No"/>
    <s v="No"/>
    <s v="No"/>
    <n v="0"/>
    <s v="No Mutation"/>
    <s v="Yes"/>
    <s v="Yes"/>
    <s v="No"/>
    <s v="No"/>
    <s v="No"/>
    <s v="Yes"/>
    <s v="Yes"/>
    <s v="Yes"/>
    <s v="No"/>
    <s v="No"/>
    <n v="5"/>
    <x v="0"/>
    <s v="Squamous Cell"/>
    <x v="1"/>
    <n v="0.9"/>
    <s v="No"/>
    <s v="CT Scan"/>
    <s v="Immunotherapy"/>
    <n v="48"/>
    <x v="1"/>
  </r>
  <r>
    <x v="414"/>
    <x v="6"/>
    <d v="2022-01-24T00:00:00"/>
    <s v="Europe"/>
    <s v="France"/>
    <n v="59"/>
    <s v="50-59"/>
    <x v="0"/>
    <x v="0"/>
    <n v="38"/>
    <n v="22"/>
    <n v="41.8"/>
    <s v="No"/>
    <s v="No"/>
    <s v="Yes"/>
    <s v="High"/>
    <s v="Heavy"/>
    <n v="27.1"/>
    <s v="Overweight"/>
    <s v="High"/>
    <s v="Yes"/>
    <s v="No"/>
    <s v="No"/>
    <s v="No"/>
    <n v="3"/>
    <s v="No Mutation"/>
    <s v="Yes"/>
    <s v="Yes"/>
    <s v="No"/>
    <s v="No"/>
    <s v="No"/>
    <s v="No"/>
    <s v="Yes"/>
    <s v="Yes"/>
    <s v="No"/>
    <s v="No"/>
    <n v="4"/>
    <x v="0"/>
    <s v="Squamous Cell"/>
    <x v="1"/>
    <n v="2.6"/>
    <s v="No"/>
    <s v="LDCT Screening"/>
    <s v="Surgery"/>
    <n v="68"/>
    <x v="1"/>
  </r>
  <r>
    <x v="415"/>
    <x v="11"/>
    <d v="2019-07-28T00:00:00"/>
    <s v="Americas"/>
    <s v="Brazil"/>
    <n v="43"/>
    <s v="40-49"/>
    <x v="1"/>
    <x v="0"/>
    <n v="9"/>
    <n v="25"/>
    <n v="11.2"/>
    <s v="Yes"/>
    <s v="No"/>
    <s v="Yes"/>
    <s v="High"/>
    <s v="No Alcohol"/>
    <n v="35.299999999999997"/>
    <s v="Obese"/>
    <s v="High"/>
    <s v="Yes"/>
    <s v="No"/>
    <s v="No"/>
    <s v="No"/>
    <n v="4"/>
    <s v="TP53"/>
    <s v="Yes"/>
    <s v="No"/>
    <s v="Yes"/>
    <s v="No"/>
    <s v="Yes"/>
    <s v="Yes"/>
    <s v="No"/>
    <s v="No"/>
    <s v="No"/>
    <s v="No"/>
    <n v="4"/>
    <x v="1"/>
    <s v="Not Applicable"/>
    <x v="0"/>
    <n v="5.5"/>
    <s v="Yes"/>
    <s v="PET Scan"/>
    <s v="Immunotherapy"/>
    <n v="1"/>
    <x v="0"/>
  </r>
  <r>
    <x v="416"/>
    <x v="0"/>
    <d v="2020-02-16T00:00:00"/>
    <s v="Europe"/>
    <s v="Spain"/>
    <n v="67"/>
    <s v="60-69"/>
    <x v="1"/>
    <x v="2"/>
    <n v="0"/>
    <n v="0"/>
    <n v="0"/>
    <s v="Yes"/>
    <s v="No"/>
    <s v="No"/>
    <s v="Low"/>
    <s v="No Alcohol"/>
    <n v="27.4"/>
    <s v="Overweight"/>
    <s v="Low"/>
    <s v="No"/>
    <s v="No"/>
    <s v="No"/>
    <s v="No"/>
    <n v="1"/>
    <s v="No Mutation"/>
    <s v="No"/>
    <s v="No"/>
    <s v="No"/>
    <s v="Yes"/>
    <s v="Yes"/>
    <s v="Yes"/>
    <s v="No"/>
    <s v="No"/>
    <s v="Yes"/>
    <s v="No"/>
    <n v="4"/>
    <x v="0"/>
    <s v="Adenocarcinoma"/>
    <x v="2"/>
    <n v="5.0999999999999996"/>
    <s v="No"/>
    <s v="Biopsy"/>
    <s v="Chemotherapy"/>
    <n v="11"/>
    <x v="0"/>
  </r>
  <r>
    <x v="417"/>
    <x v="5"/>
    <d v="2026-03-20T00:00:00"/>
    <s v="Eastern Mediterranean"/>
    <s v="Lebanon"/>
    <n v="55"/>
    <s v="50-59"/>
    <x v="0"/>
    <x v="2"/>
    <n v="0"/>
    <n v="0"/>
    <n v="0"/>
    <s v="Yes"/>
    <s v="No"/>
    <s v="No"/>
    <s v="Moderate"/>
    <s v="Moderate"/>
    <n v="26.9"/>
    <s v="Overweight"/>
    <s v="Moderate"/>
    <s v="No"/>
    <s v="No"/>
    <s v="No"/>
    <s v="No"/>
    <n v="1"/>
    <s v="No Mutation"/>
    <s v="No"/>
    <s v="Yes"/>
    <s v="No"/>
    <s v="No"/>
    <s v="Yes"/>
    <s v="No"/>
    <s v="No"/>
    <s v="Yes"/>
    <s v="Yes"/>
    <s v="No"/>
    <n v="4"/>
    <x v="0"/>
    <s v="Adenocarcinoma"/>
    <x v="3"/>
    <n v="3.7"/>
    <s v="No"/>
    <s v="PET Scan"/>
    <s v="Surgery + Chemotherapy"/>
    <n v="39"/>
    <x v="0"/>
  </r>
  <r>
    <x v="418"/>
    <x v="2"/>
    <d v="2017-11-03T00:00:00"/>
    <s v="Africa"/>
    <s v="Ghana"/>
    <n v="54"/>
    <s v="50-59"/>
    <x v="1"/>
    <x v="2"/>
    <n v="0"/>
    <n v="0"/>
    <n v="0"/>
    <s v="No"/>
    <s v="No"/>
    <s v="Yes"/>
    <s v="Moderate"/>
    <s v="No Alcohol"/>
    <n v="32.200000000000003"/>
    <s v="Obese"/>
    <s v="High"/>
    <s v="No"/>
    <s v="No"/>
    <s v="No"/>
    <s v="No"/>
    <n v="1"/>
    <s v="ALK"/>
    <s v="No"/>
    <s v="Yes"/>
    <s v="Yes"/>
    <s v="No"/>
    <s v="Yes"/>
    <s v="No"/>
    <s v="Yes"/>
    <s v="No"/>
    <s v="No"/>
    <s v="No"/>
    <n v="4"/>
    <x v="0"/>
    <s v="Large Cell"/>
    <x v="0"/>
    <n v="4.0999999999999996"/>
    <s v="Yes"/>
    <s v="Biopsy"/>
    <s v="Palliative Care"/>
    <n v="2"/>
    <x v="1"/>
  </r>
  <r>
    <x v="419"/>
    <x v="8"/>
    <d v="2023-11-28T00:00:00"/>
    <s v="Western Pacific"/>
    <s v="Singapore"/>
    <n v="56"/>
    <s v="50-59"/>
    <x v="0"/>
    <x v="1"/>
    <n v="5"/>
    <n v="8"/>
    <n v="2"/>
    <s v="No"/>
    <s v="Yes"/>
    <s v="No"/>
    <s v="High"/>
    <s v="Moderate"/>
    <n v="28.3"/>
    <s v="Overweight"/>
    <s v="Low"/>
    <s v="No"/>
    <s v="No"/>
    <s v="No"/>
    <s v="No"/>
    <n v="2"/>
    <s v="KRAS"/>
    <s v="No"/>
    <s v="Yes"/>
    <s v="No"/>
    <s v="No"/>
    <s v="No"/>
    <s v="Yes"/>
    <s v="No"/>
    <s v="Yes"/>
    <s v="No"/>
    <s v="No"/>
    <n v="3"/>
    <x v="0"/>
    <s v="Large Cell"/>
    <x v="1"/>
    <n v="2"/>
    <s v="No"/>
    <s v="LDCT Screening"/>
    <s v="Surgery"/>
    <n v="24"/>
    <x v="1"/>
  </r>
  <r>
    <x v="420"/>
    <x v="3"/>
    <d v="2018-07-11T00:00:00"/>
    <s v="Eastern Mediterranean"/>
    <s v="Oman"/>
    <n v="70"/>
    <s v="70-79"/>
    <x v="1"/>
    <x v="0"/>
    <n v="25"/>
    <n v="40"/>
    <n v="50"/>
    <s v="No"/>
    <s v="No"/>
    <s v="No"/>
    <s v="High"/>
    <s v="Heavy"/>
    <n v="26.5"/>
    <s v="Overweight"/>
    <s v="Low"/>
    <s v="Yes"/>
    <s v="No"/>
    <s v="No"/>
    <s v="No"/>
    <n v="2"/>
    <s v="KRAS"/>
    <s v="Yes"/>
    <s v="Yes"/>
    <s v="No"/>
    <s v="Yes"/>
    <s v="Yes"/>
    <s v="Yes"/>
    <s v="No"/>
    <s v="No"/>
    <s v="No"/>
    <s v="Yes"/>
    <n v="6"/>
    <x v="1"/>
    <s v="Not Applicable"/>
    <x v="2"/>
    <n v="6.4"/>
    <s v="No"/>
    <s v="CT Scan"/>
    <s v="Immunotherapy"/>
    <n v="22"/>
    <x v="0"/>
  </r>
  <r>
    <x v="421"/>
    <x v="11"/>
    <d v="2019-09-02T00:00:00"/>
    <s v="Europe"/>
    <s v="Sweden"/>
    <n v="58"/>
    <s v="50-59"/>
    <x v="1"/>
    <x v="0"/>
    <n v="33"/>
    <n v="25"/>
    <n v="41.2"/>
    <s v="No"/>
    <s v="Yes"/>
    <s v="No"/>
    <s v="Low"/>
    <s v="No Alcohol"/>
    <n v="25.6"/>
    <s v="Overweight"/>
    <s v="Low"/>
    <s v="Yes"/>
    <s v="No"/>
    <s v="No"/>
    <s v="No"/>
    <n v="2"/>
    <s v="HER2"/>
    <s v="Yes"/>
    <s v="Yes"/>
    <s v="Yes"/>
    <s v="Yes"/>
    <s v="No"/>
    <s v="Yes"/>
    <s v="No"/>
    <s v="No"/>
    <s v="Yes"/>
    <s v="No"/>
    <n v="6"/>
    <x v="0"/>
    <s v="Adenocarcinoma"/>
    <x v="0"/>
    <n v="7.1"/>
    <s v="Yes"/>
    <s v="Bronchoscopy"/>
    <s v="Immunotherapy"/>
    <n v="4"/>
    <x v="0"/>
  </r>
  <r>
    <x v="422"/>
    <x v="7"/>
    <d v="2025-02-08T00:00:00"/>
    <s v="Europe"/>
    <s v="Spain"/>
    <n v="51"/>
    <s v="50-59"/>
    <x v="1"/>
    <x v="2"/>
    <n v="0"/>
    <n v="0"/>
    <n v="0"/>
    <s v="Yes"/>
    <s v="No"/>
    <s v="No"/>
    <s v="High"/>
    <s v="No Alcohol"/>
    <n v="32.1"/>
    <s v="Obese"/>
    <s v="High"/>
    <s v="No"/>
    <s v="No"/>
    <s v="No"/>
    <s v="No"/>
    <n v="2"/>
    <s v="No Mutation"/>
    <s v="Yes"/>
    <s v="Yes"/>
    <s v="No"/>
    <s v="No"/>
    <s v="No"/>
    <s v="No"/>
    <s v="No"/>
    <s v="No"/>
    <s v="No"/>
    <s v="No"/>
    <n v="2"/>
    <x v="0"/>
    <s v="Adenocarcinoma"/>
    <x v="2"/>
    <n v="5.7"/>
    <s v="No"/>
    <s v="PET Scan"/>
    <s v="Radiotherapy"/>
    <n v="23"/>
    <x v="1"/>
  </r>
  <r>
    <x v="423"/>
    <x v="4"/>
    <d v="2024-04-24T00:00:00"/>
    <s v="Western Pacific"/>
    <s v="Japan"/>
    <n v="53"/>
    <s v="50-59"/>
    <x v="0"/>
    <x v="2"/>
    <n v="0"/>
    <n v="0"/>
    <n v="0"/>
    <s v="Yes"/>
    <s v="No"/>
    <s v="Yes"/>
    <s v="High"/>
    <s v="No Alcohol"/>
    <n v="26.4"/>
    <s v="Overweight"/>
    <s v="Low"/>
    <s v="No"/>
    <s v="No"/>
    <s v="No"/>
    <s v="No"/>
    <n v="3"/>
    <s v="TP53"/>
    <s v="No"/>
    <s v="No"/>
    <s v="No"/>
    <s v="No"/>
    <s v="Yes"/>
    <s v="No"/>
    <s v="Yes"/>
    <s v="No"/>
    <s v="No"/>
    <s v="No"/>
    <n v="2"/>
    <x v="0"/>
    <s v="Squamous Cell"/>
    <x v="1"/>
    <n v="1.7"/>
    <s v="No"/>
    <s v="Bronchoscopy"/>
    <s v="Surgery"/>
    <n v="67"/>
    <x v="1"/>
  </r>
  <r>
    <x v="424"/>
    <x v="6"/>
    <d v="2022-07-04T00:00:00"/>
    <s v="Europe"/>
    <s v="Germany"/>
    <n v="40"/>
    <s v="40-49"/>
    <x v="0"/>
    <x v="0"/>
    <n v="38"/>
    <n v="15"/>
    <n v="28.5"/>
    <s v="No"/>
    <s v="No"/>
    <s v="Yes"/>
    <s v="Moderate"/>
    <s v="Moderate"/>
    <n v="30.2"/>
    <s v="Obese"/>
    <s v="High"/>
    <s v="No"/>
    <s v="No"/>
    <s v="No"/>
    <s v="No"/>
    <n v="1"/>
    <s v="No Mutation"/>
    <s v="Yes"/>
    <s v="No"/>
    <s v="Yes"/>
    <s v="Yes"/>
    <s v="Yes"/>
    <s v="Yes"/>
    <s v="Yes"/>
    <s v="Yes"/>
    <s v="Yes"/>
    <s v="No"/>
    <n v="8"/>
    <x v="0"/>
    <s v="Adenocarcinoma"/>
    <x v="1"/>
    <n v="2.1"/>
    <s v="No"/>
    <s v="LDCT Screening"/>
    <s v="Surgery"/>
    <n v="68"/>
    <x v="0"/>
  </r>
  <r>
    <x v="425"/>
    <x v="3"/>
    <d v="2018-08-06T00:00:00"/>
    <s v="South-East Asia"/>
    <s v="Myanmar"/>
    <n v="47"/>
    <s v="40-49"/>
    <x v="1"/>
    <x v="0"/>
    <n v="28"/>
    <n v="23"/>
    <n v="32.200000000000003"/>
    <s v="No"/>
    <s v="No"/>
    <s v="No"/>
    <s v="Moderate"/>
    <s v="Moderate"/>
    <n v="31.3"/>
    <s v="Obese"/>
    <s v="Moderate"/>
    <s v="No"/>
    <s v="No"/>
    <s v="No"/>
    <s v="No"/>
    <n v="0"/>
    <s v="TP53"/>
    <s v="Yes"/>
    <s v="No"/>
    <s v="No"/>
    <s v="Yes"/>
    <s v="Yes"/>
    <s v="Yes"/>
    <s v="No"/>
    <s v="No"/>
    <s v="No"/>
    <s v="No"/>
    <n v="4"/>
    <x v="0"/>
    <s v="Adenocarcinoma"/>
    <x v="2"/>
    <n v="4"/>
    <s v="No"/>
    <s v="CT Scan"/>
    <s v="Chemo + Radiation"/>
    <n v="7"/>
    <x v="0"/>
  </r>
  <r>
    <x v="426"/>
    <x v="4"/>
    <d v="2024-01-02T00:00:00"/>
    <s v="South-East Asia"/>
    <s v="Sri Lanka"/>
    <n v="89"/>
    <s v="80-89"/>
    <x v="1"/>
    <x v="2"/>
    <n v="0"/>
    <n v="0"/>
    <n v="0"/>
    <s v="Yes"/>
    <s v="No"/>
    <s v="No"/>
    <s v="High"/>
    <s v="Heavy"/>
    <n v="29.6"/>
    <s v="Overweight"/>
    <s v="High"/>
    <s v="Yes"/>
    <s v="No"/>
    <s v="No"/>
    <s v="No"/>
    <n v="3"/>
    <s v="No Mutation"/>
    <s v="No"/>
    <s v="Yes"/>
    <s v="No"/>
    <s v="No"/>
    <s v="No"/>
    <s v="No"/>
    <s v="No"/>
    <s v="Yes"/>
    <s v="No"/>
    <s v="No"/>
    <n v="2"/>
    <x v="0"/>
    <s v="Large Cell"/>
    <x v="0"/>
    <n v="3.6"/>
    <s v="Yes"/>
    <s v="Biopsy"/>
    <s v="Targeted Therapy"/>
    <n v="11"/>
    <x v="0"/>
  </r>
  <r>
    <x v="427"/>
    <x v="11"/>
    <d v="2019-01-10T00:00:00"/>
    <s v="Americas"/>
    <s v="Colombia"/>
    <n v="64"/>
    <s v="60-69"/>
    <x v="1"/>
    <x v="2"/>
    <n v="0"/>
    <n v="0"/>
    <n v="0"/>
    <s v="No"/>
    <s v="No"/>
    <s v="No"/>
    <s v="High"/>
    <s v="Moderate"/>
    <n v="20.9"/>
    <s v="Normal"/>
    <s v="High"/>
    <s v="No"/>
    <s v="No"/>
    <s v="Yes"/>
    <s v="No"/>
    <n v="2"/>
    <s v="No Mutation"/>
    <s v="No"/>
    <s v="No"/>
    <s v="No"/>
    <s v="No"/>
    <s v="Yes"/>
    <s v="No"/>
    <s v="Yes"/>
    <s v="No"/>
    <s v="No"/>
    <s v="No"/>
    <n v="2"/>
    <x v="0"/>
    <s v="Adenocarcinoma"/>
    <x v="2"/>
    <n v="7.5"/>
    <s v="Yes"/>
    <s v="PET Scan"/>
    <s v="Surgery + Chemotherapy"/>
    <n v="27"/>
    <x v="0"/>
  </r>
  <r>
    <x v="428"/>
    <x v="5"/>
    <d v="2026-03-14T00:00:00"/>
    <s v="Eastern Mediterranean"/>
    <s v="Saudi Arabia"/>
    <n v="76"/>
    <s v="70-79"/>
    <x v="0"/>
    <x v="0"/>
    <n v="28"/>
    <n v="44"/>
    <n v="61.6"/>
    <s v="No"/>
    <s v="No"/>
    <s v="No"/>
    <s v="High"/>
    <s v="Heavy"/>
    <n v="29.1"/>
    <s v="Overweight"/>
    <s v="Low"/>
    <s v="No"/>
    <s v="No"/>
    <s v="No"/>
    <s v="No"/>
    <n v="1"/>
    <s v="No Mutation"/>
    <s v="Yes"/>
    <s v="Yes"/>
    <s v="Yes"/>
    <s v="Yes"/>
    <s v="Yes"/>
    <s v="Yes"/>
    <s v="No"/>
    <s v="No"/>
    <s v="No"/>
    <s v="No"/>
    <n v="6"/>
    <x v="0"/>
    <s v="Adenocarcinoma"/>
    <x v="2"/>
    <n v="7"/>
    <s v="No"/>
    <s v="CT Scan"/>
    <s v="Radiotherapy"/>
    <n v="10"/>
    <x v="0"/>
  </r>
  <r>
    <x v="429"/>
    <x v="2"/>
    <d v="2017-04-17T00:00:00"/>
    <s v="Western Pacific"/>
    <s v="Malaysia"/>
    <n v="63"/>
    <s v="60-69"/>
    <x v="1"/>
    <x v="2"/>
    <n v="0"/>
    <n v="0"/>
    <n v="0"/>
    <s v="Yes"/>
    <s v="Yes"/>
    <s v="No"/>
    <s v="Moderate"/>
    <s v="No Alcohol"/>
    <n v="33.5"/>
    <s v="Obese"/>
    <s v="Moderate"/>
    <s v="No"/>
    <s v="No"/>
    <s v="No"/>
    <s v="No"/>
    <n v="2"/>
    <s v="EGFR"/>
    <s v="Yes"/>
    <s v="Yes"/>
    <s v="No"/>
    <s v="No"/>
    <s v="Yes"/>
    <s v="Yes"/>
    <s v="No"/>
    <s v="No"/>
    <s v="No"/>
    <s v="No"/>
    <n v="4"/>
    <x v="0"/>
    <s v="Adenocarcinoma"/>
    <x v="2"/>
    <n v="7.4"/>
    <s v="No"/>
    <s v="LDCT Screening"/>
    <s v="Immunotherapy"/>
    <n v="8"/>
    <x v="0"/>
  </r>
  <r>
    <x v="430"/>
    <x v="5"/>
    <d v="2026-05-22T00:00:00"/>
    <s v="Eastern Mediterranean"/>
    <s v="Saudi Arabia"/>
    <n v="53"/>
    <s v="50-59"/>
    <x v="0"/>
    <x v="2"/>
    <n v="0"/>
    <n v="0"/>
    <n v="0"/>
    <s v="Yes"/>
    <s v="No"/>
    <s v="No"/>
    <s v="High"/>
    <s v="Heavy"/>
    <n v="24.3"/>
    <s v="Normal"/>
    <s v="Moderate"/>
    <s v="No"/>
    <s v="No"/>
    <s v="No"/>
    <s v="No"/>
    <n v="2"/>
    <s v="EGFR"/>
    <s v="Yes"/>
    <s v="No"/>
    <s v="Yes"/>
    <s v="No"/>
    <s v="No"/>
    <s v="No"/>
    <s v="No"/>
    <s v="Yes"/>
    <s v="No"/>
    <s v="No"/>
    <n v="3"/>
    <x v="0"/>
    <s v="Adenocarcinoma"/>
    <x v="2"/>
    <n v="8.1"/>
    <s v="Yes"/>
    <s v="PET Scan"/>
    <s v="Chemo + Radiation"/>
    <n v="27"/>
    <x v="0"/>
  </r>
  <r>
    <x v="431"/>
    <x v="0"/>
    <d v="2020-03-06T00:00:00"/>
    <s v="Europe"/>
    <s v="Germany"/>
    <n v="50"/>
    <s v="50-59"/>
    <x v="0"/>
    <x v="2"/>
    <n v="0"/>
    <n v="0"/>
    <n v="0"/>
    <s v="Yes"/>
    <s v="No"/>
    <s v="No"/>
    <s v="Moderate"/>
    <s v="Heavy"/>
    <n v="24.1"/>
    <s v="Normal"/>
    <s v="High"/>
    <s v="No"/>
    <s v="No"/>
    <s v="No"/>
    <s v="No"/>
    <n v="1"/>
    <s v="EGFR"/>
    <s v="Yes"/>
    <s v="No"/>
    <s v="No"/>
    <s v="No"/>
    <s v="Yes"/>
    <s v="No"/>
    <s v="No"/>
    <s v="No"/>
    <s v="No"/>
    <s v="No"/>
    <n v="2"/>
    <x v="0"/>
    <s v="Adenocarcinoma"/>
    <x v="3"/>
    <n v="5"/>
    <s v="No"/>
    <s v="CT Scan"/>
    <s v="Radiotherapy"/>
    <n v="47"/>
    <x v="1"/>
  </r>
  <r>
    <x v="432"/>
    <x v="0"/>
    <d v="2020-10-28T00:00:00"/>
    <s v="Africa"/>
    <s v="Tanzania"/>
    <n v="63"/>
    <s v="60-69"/>
    <x v="1"/>
    <x v="2"/>
    <n v="0"/>
    <n v="0"/>
    <n v="0"/>
    <s v="Yes"/>
    <s v="No"/>
    <s v="No"/>
    <s v="High"/>
    <s v="No Alcohol"/>
    <n v="28.8"/>
    <s v="Overweight"/>
    <s v="Low"/>
    <s v="No"/>
    <s v="No"/>
    <s v="Yes"/>
    <s v="No"/>
    <n v="3"/>
    <s v="No Mutation"/>
    <s v="Yes"/>
    <s v="No"/>
    <s v="Yes"/>
    <s v="No"/>
    <s v="No"/>
    <s v="No"/>
    <s v="No"/>
    <s v="Yes"/>
    <s v="No"/>
    <s v="No"/>
    <n v="3"/>
    <x v="0"/>
    <s v="Adenocarcinoma"/>
    <x v="0"/>
    <n v="12.7"/>
    <s v="Yes"/>
    <s v="CT Scan"/>
    <s v="Targeted Therapy"/>
    <n v="16"/>
    <x v="0"/>
  </r>
  <r>
    <x v="433"/>
    <x v="3"/>
    <d v="2018-10-22T00:00:00"/>
    <s v="Africa"/>
    <s v="Egypt"/>
    <n v="49"/>
    <s v="40-49"/>
    <x v="0"/>
    <x v="2"/>
    <n v="0"/>
    <n v="0"/>
    <n v="0"/>
    <s v="Yes"/>
    <s v="No"/>
    <s v="No"/>
    <s v="Moderate"/>
    <s v="Heavy"/>
    <n v="22.2"/>
    <s v="Normal"/>
    <s v="Low"/>
    <s v="No"/>
    <s v="No"/>
    <s v="No"/>
    <s v="No"/>
    <n v="1"/>
    <s v="KRAS"/>
    <s v="No"/>
    <s v="No"/>
    <s v="Yes"/>
    <s v="No"/>
    <s v="Yes"/>
    <s v="No"/>
    <s v="No"/>
    <s v="No"/>
    <s v="No"/>
    <s v="No"/>
    <n v="2"/>
    <x v="0"/>
    <s v="Adenocarcinoma"/>
    <x v="0"/>
    <n v="4.5999999999999996"/>
    <s v="Yes"/>
    <s v="Biopsy"/>
    <s v="Chemo + Radiation"/>
    <n v="14"/>
    <x v="0"/>
  </r>
  <r>
    <x v="434"/>
    <x v="11"/>
    <d v="2019-08-19T00:00:00"/>
    <s v="Western Pacific"/>
    <s v="South Korea"/>
    <n v="51"/>
    <s v="50-59"/>
    <x v="1"/>
    <x v="2"/>
    <n v="0"/>
    <n v="0"/>
    <n v="0"/>
    <s v="Yes"/>
    <s v="No"/>
    <s v="No"/>
    <s v="High"/>
    <s v="Heavy"/>
    <n v="30.1"/>
    <s v="Obese"/>
    <s v="Low"/>
    <s v="No"/>
    <s v="No"/>
    <s v="No"/>
    <s v="No"/>
    <n v="2"/>
    <s v="No Mutation"/>
    <s v="No"/>
    <s v="No"/>
    <s v="Yes"/>
    <s v="No"/>
    <s v="No"/>
    <s v="Yes"/>
    <s v="No"/>
    <s v="No"/>
    <s v="No"/>
    <s v="No"/>
    <n v="2"/>
    <x v="0"/>
    <s v="Squamous Cell"/>
    <x v="1"/>
    <n v="2.6"/>
    <s v="No"/>
    <s v="LDCT Screening"/>
    <s v="Surgery + Chemotherapy"/>
    <n v="80"/>
    <x v="1"/>
  </r>
  <r>
    <x v="435"/>
    <x v="10"/>
    <d v="2015-04-15T00:00:00"/>
    <s v="Western Pacific"/>
    <s v="Philippines"/>
    <n v="52"/>
    <s v="50-59"/>
    <x v="1"/>
    <x v="0"/>
    <n v="32"/>
    <n v="13"/>
    <n v="20.8"/>
    <s v="No"/>
    <s v="Yes"/>
    <s v="No"/>
    <s v="High"/>
    <s v="No Alcohol"/>
    <n v="26.2"/>
    <s v="Overweight"/>
    <s v="Low"/>
    <s v="No"/>
    <s v="No"/>
    <s v="No"/>
    <s v="No"/>
    <n v="2"/>
    <s v="TP53"/>
    <s v="Yes"/>
    <s v="Yes"/>
    <s v="No"/>
    <s v="Yes"/>
    <s v="Yes"/>
    <s v="Yes"/>
    <s v="No"/>
    <s v="No"/>
    <s v="No"/>
    <s v="No"/>
    <n v="5"/>
    <x v="0"/>
    <s v="Adenocarcinoma"/>
    <x v="3"/>
    <n v="2.9"/>
    <s v="No"/>
    <s v="PET Scan"/>
    <s v="Surgery + Chemotherapy"/>
    <n v="33"/>
    <x v="1"/>
  </r>
  <r>
    <x v="436"/>
    <x v="11"/>
    <d v="2019-08-09T00:00:00"/>
    <s v="Western Pacific"/>
    <s v="China"/>
    <n v="70"/>
    <s v="70-79"/>
    <x v="1"/>
    <x v="1"/>
    <n v="27"/>
    <n v="13"/>
    <n v="17.600000000000001"/>
    <s v="No"/>
    <s v="No"/>
    <s v="Yes"/>
    <s v="Low"/>
    <s v="Heavy"/>
    <n v="21.3"/>
    <s v="Normal"/>
    <s v="Moderate"/>
    <s v="No"/>
    <s v="No"/>
    <s v="No"/>
    <s v="No"/>
    <n v="1"/>
    <s v="TP53"/>
    <s v="No"/>
    <s v="No"/>
    <s v="Yes"/>
    <s v="Yes"/>
    <s v="No"/>
    <s v="No"/>
    <s v="No"/>
    <s v="No"/>
    <s v="No"/>
    <s v="No"/>
    <n v="2"/>
    <x v="0"/>
    <s v="Adenocarcinoma"/>
    <x v="0"/>
    <n v="6"/>
    <s v="Yes"/>
    <s v="Bronchoscopy"/>
    <s v="Targeted Therapy"/>
    <n v="3"/>
    <x v="0"/>
  </r>
  <r>
    <x v="437"/>
    <x v="8"/>
    <d v="2023-08-10T00:00:00"/>
    <s v="Eastern Mediterranean"/>
    <s v="Qatar"/>
    <n v="74"/>
    <s v="70-79"/>
    <x v="1"/>
    <x v="0"/>
    <n v="29"/>
    <n v="45"/>
    <n v="65.2"/>
    <s v="No"/>
    <s v="No"/>
    <s v="No"/>
    <s v="High"/>
    <s v="No Alcohol"/>
    <n v="25.3"/>
    <s v="Overweight"/>
    <s v="Moderate"/>
    <s v="Yes"/>
    <s v="No"/>
    <s v="No"/>
    <s v="No"/>
    <n v="2"/>
    <s v="No Mutation"/>
    <s v="No"/>
    <s v="Yes"/>
    <s v="No"/>
    <s v="No"/>
    <s v="No"/>
    <s v="No"/>
    <s v="Yes"/>
    <s v="No"/>
    <s v="No"/>
    <s v="No"/>
    <n v="2"/>
    <x v="1"/>
    <s v="Not Applicable"/>
    <x v="0"/>
    <n v="5.9"/>
    <s v="Yes"/>
    <s v="Biopsy"/>
    <s v="Targeted Therapy"/>
    <n v="3"/>
    <x v="0"/>
  </r>
  <r>
    <x v="438"/>
    <x v="4"/>
    <d v="2024-03-03T00:00:00"/>
    <s v="Americas"/>
    <s v="Peru"/>
    <n v="64"/>
    <s v="60-69"/>
    <x v="0"/>
    <x v="0"/>
    <n v="29"/>
    <n v="44"/>
    <n v="63.8"/>
    <s v="No"/>
    <s v="No"/>
    <s v="No"/>
    <s v="Low"/>
    <s v="Heavy"/>
    <n v="26.7"/>
    <s v="Overweight"/>
    <s v="Low"/>
    <s v="Yes"/>
    <s v="No"/>
    <s v="No"/>
    <s v="No"/>
    <n v="1"/>
    <s v="No Mutation"/>
    <s v="Yes"/>
    <s v="Yes"/>
    <s v="No"/>
    <s v="Yes"/>
    <s v="Yes"/>
    <s v="No"/>
    <s v="No"/>
    <s v="No"/>
    <s v="No"/>
    <s v="No"/>
    <n v="4"/>
    <x v="0"/>
    <s v="Large Cell"/>
    <x v="3"/>
    <n v="4.4000000000000004"/>
    <s v="No"/>
    <s v="Biopsy"/>
    <s v="Chemotherapy"/>
    <n v="6"/>
    <x v="0"/>
  </r>
  <r>
    <x v="439"/>
    <x v="10"/>
    <d v="2015-06-19T00:00:00"/>
    <s v="Europe"/>
    <s v="Spain"/>
    <n v="57"/>
    <s v="50-59"/>
    <x v="1"/>
    <x v="0"/>
    <n v="15"/>
    <n v="26"/>
    <n v="19.5"/>
    <s v="No"/>
    <s v="No"/>
    <s v="No"/>
    <s v="Moderate"/>
    <s v="Moderate"/>
    <n v="28.8"/>
    <s v="Overweight"/>
    <s v="Moderate"/>
    <s v="No"/>
    <s v="No"/>
    <s v="No"/>
    <s v="No"/>
    <n v="0"/>
    <s v="No Mutation"/>
    <s v="Yes"/>
    <s v="Yes"/>
    <s v="Yes"/>
    <s v="No"/>
    <s v="No"/>
    <s v="Yes"/>
    <s v="Yes"/>
    <s v="No"/>
    <s v="No"/>
    <s v="No"/>
    <n v="5"/>
    <x v="1"/>
    <s v="Not Applicable"/>
    <x v="2"/>
    <n v="6.2"/>
    <s v="No"/>
    <s v="PET Scan"/>
    <s v="Radiotherapy"/>
    <n v="16"/>
    <x v="1"/>
  </r>
  <r>
    <x v="440"/>
    <x v="10"/>
    <d v="2015-11-14T00:00:00"/>
    <s v="Africa"/>
    <s v="Ethiopia"/>
    <n v="89"/>
    <s v="80-89"/>
    <x v="1"/>
    <x v="0"/>
    <n v="29"/>
    <n v="35"/>
    <n v="50.8"/>
    <s v="No"/>
    <s v="No"/>
    <s v="No"/>
    <s v="Moderate"/>
    <s v="Moderate"/>
    <n v="28.2"/>
    <s v="Overweight"/>
    <s v="High"/>
    <s v="No"/>
    <s v="No"/>
    <s v="No"/>
    <s v="No"/>
    <n v="0"/>
    <s v="No Mutation"/>
    <s v="Yes"/>
    <s v="Yes"/>
    <s v="Yes"/>
    <s v="No"/>
    <s v="Yes"/>
    <s v="Yes"/>
    <s v="Yes"/>
    <s v="No"/>
    <s v="No"/>
    <s v="Yes"/>
    <n v="7"/>
    <x v="1"/>
    <s v="Not Applicable"/>
    <x v="3"/>
    <n v="6.7"/>
    <s v="No"/>
    <s v="CT Scan"/>
    <s v="Surgery + Chemotherapy"/>
    <n v="54"/>
    <x v="0"/>
  </r>
  <r>
    <x v="441"/>
    <x v="0"/>
    <d v="2020-08-28T00:00:00"/>
    <s v="Western Pacific"/>
    <s v="Philippines"/>
    <n v="69"/>
    <s v="60-69"/>
    <x v="1"/>
    <x v="2"/>
    <n v="0"/>
    <n v="0"/>
    <n v="0"/>
    <s v="Yes"/>
    <s v="No"/>
    <s v="Yes"/>
    <s v="High"/>
    <s v="No Alcohol"/>
    <n v="31"/>
    <s v="Obese"/>
    <s v="Low"/>
    <s v="No"/>
    <s v="No"/>
    <s v="Yes"/>
    <s v="No"/>
    <n v="4"/>
    <s v="No Mutation"/>
    <s v="No"/>
    <s v="No"/>
    <s v="No"/>
    <s v="No"/>
    <s v="Yes"/>
    <s v="No"/>
    <s v="No"/>
    <s v="No"/>
    <s v="No"/>
    <s v="No"/>
    <n v="1"/>
    <x v="0"/>
    <s v="Adenocarcinoma"/>
    <x v="1"/>
    <n v="2.7"/>
    <s v="No"/>
    <s v="CT Scan"/>
    <s v="Radiotherapy"/>
    <n v="74"/>
    <x v="0"/>
  </r>
  <r>
    <x v="442"/>
    <x v="10"/>
    <d v="2015-04-13T00:00:00"/>
    <s v="Western Pacific"/>
    <s v="New Zealand"/>
    <n v="56"/>
    <s v="50-59"/>
    <x v="1"/>
    <x v="0"/>
    <n v="26"/>
    <n v="32"/>
    <n v="41.6"/>
    <s v="No"/>
    <s v="No"/>
    <s v="No"/>
    <s v="High"/>
    <s v="Moderate"/>
    <n v="28"/>
    <s v="Overweight"/>
    <s v="Moderate"/>
    <s v="No"/>
    <s v="No"/>
    <s v="No"/>
    <s v="No"/>
    <n v="1"/>
    <s v="TP53"/>
    <s v="No"/>
    <s v="Yes"/>
    <s v="No"/>
    <s v="Yes"/>
    <s v="No"/>
    <s v="No"/>
    <s v="Yes"/>
    <s v="No"/>
    <s v="No"/>
    <s v="No"/>
    <n v="3"/>
    <x v="0"/>
    <s v="Large Cell"/>
    <x v="2"/>
    <n v="5.7"/>
    <s v="No"/>
    <s v="Biopsy"/>
    <s v="Chemotherapy"/>
    <n v="29"/>
    <x v="0"/>
  </r>
  <r>
    <x v="443"/>
    <x v="11"/>
    <d v="2019-02-08T00:00:00"/>
    <s v="Western Pacific"/>
    <s v="Malaysia"/>
    <n v="76"/>
    <s v="70-79"/>
    <x v="1"/>
    <x v="2"/>
    <n v="0"/>
    <n v="0"/>
    <n v="0"/>
    <s v="Yes"/>
    <s v="No"/>
    <s v="No"/>
    <s v="Moderate"/>
    <s v="No Alcohol"/>
    <n v="30"/>
    <s v="Obese"/>
    <s v="Low"/>
    <s v="No"/>
    <s v="No"/>
    <s v="No"/>
    <s v="No"/>
    <n v="1"/>
    <s v="MET"/>
    <s v="Yes"/>
    <s v="No"/>
    <s v="No"/>
    <s v="No"/>
    <s v="Yes"/>
    <s v="Yes"/>
    <s v="No"/>
    <s v="No"/>
    <s v="No"/>
    <s v="No"/>
    <n v="3"/>
    <x v="0"/>
    <s v="Adenocarcinoma"/>
    <x v="1"/>
    <n v="2.4"/>
    <s v="No"/>
    <s v="Bronchoscopy"/>
    <s v="Surgery"/>
    <n v="75"/>
    <x v="0"/>
  </r>
  <r>
    <x v="444"/>
    <x v="5"/>
    <d v="2026-05-12T00:00:00"/>
    <s v="Europe"/>
    <s v="Sweden"/>
    <n v="54"/>
    <s v="50-59"/>
    <x v="0"/>
    <x v="2"/>
    <n v="0"/>
    <n v="0"/>
    <n v="0"/>
    <s v="No"/>
    <s v="No"/>
    <s v="No"/>
    <s v="Moderate"/>
    <s v="No Alcohol"/>
    <n v="27.2"/>
    <s v="Overweight"/>
    <s v="Low"/>
    <s v="Yes"/>
    <s v="No"/>
    <s v="No"/>
    <s v="No"/>
    <n v="1"/>
    <s v="TP53"/>
    <s v="Yes"/>
    <s v="Yes"/>
    <s v="No"/>
    <s v="Yes"/>
    <s v="Yes"/>
    <s v="Yes"/>
    <s v="Yes"/>
    <s v="No"/>
    <s v="No"/>
    <s v="Yes"/>
    <n v="7"/>
    <x v="0"/>
    <s v="Squamous Cell"/>
    <x v="2"/>
    <n v="5.6"/>
    <s v="No"/>
    <s v="CT Scan"/>
    <s v="Immunotherapy"/>
    <n v="16"/>
    <x v="0"/>
  </r>
  <r>
    <x v="445"/>
    <x v="7"/>
    <d v="2025-05-23T00:00:00"/>
    <s v="Western Pacific"/>
    <s v="Philippines"/>
    <n v="72"/>
    <s v="70-79"/>
    <x v="0"/>
    <x v="2"/>
    <n v="0"/>
    <n v="0"/>
    <n v="0"/>
    <s v="No"/>
    <s v="No"/>
    <s v="No"/>
    <s v="High"/>
    <s v="No Alcohol"/>
    <n v="30.8"/>
    <s v="Obese"/>
    <s v="Moderate"/>
    <s v="No"/>
    <s v="No"/>
    <s v="No"/>
    <s v="No"/>
    <n v="1"/>
    <s v="EGFR"/>
    <s v="No"/>
    <s v="Yes"/>
    <s v="No"/>
    <s v="No"/>
    <s v="Yes"/>
    <s v="No"/>
    <s v="No"/>
    <s v="No"/>
    <s v="No"/>
    <s v="No"/>
    <n v="2"/>
    <x v="0"/>
    <s v="Adenocarcinoma"/>
    <x v="2"/>
    <n v="7.3"/>
    <s v="Yes"/>
    <s v="Chest X-Ray"/>
    <s v="Chemotherapy"/>
    <n v="18"/>
    <x v="0"/>
  </r>
  <r>
    <x v="446"/>
    <x v="1"/>
    <d v="2021-01-27T00:00:00"/>
    <s v="Americas"/>
    <s v="Chile"/>
    <n v="76"/>
    <s v="70-79"/>
    <x v="1"/>
    <x v="2"/>
    <n v="0"/>
    <n v="0"/>
    <n v="0"/>
    <s v="No"/>
    <s v="No"/>
    <s v="No"/>
    <s v="High"/>
    <s v="Moderate"/>
    <n v="26.6"/>
    <s v="Overweight"/>
    <s v="Low"/>
    <s v="No"/>
    <s v="No"/>
    <s v="No"/>
    <s v="Yes"/>
    <n v="2"/>
    <s v="No Mutation"/>
    <s v="No"/>
    <s v="No"/>
    <s v="Yes"/>
    <s v="No"/>
    <s v="No"/>
    <s v="No"/>
    <s v="No"/>
    <s v="Yes"/>
    <s v="No"/>
    <s v="No"/>
    <n v="2"/>
    <x v="0"/>
    <s v="Large Cell"/>
    <x v="3"/>
    <n v="4.2"/>
    <s v="No"/>
    <s v="CT Scan"/>
    <s v="Targeted Therapy"/>
    <n v="42"/>
    <x v="1"/>
  </r>
  <r>
    <x v="447"/>
    <x v="6"/>
    <d v="2022-05-01T00:00:00"/>
    <s v="Europe"/>
    <s v="Sweden"/>
    <n v="53"/>
    <s v="50-59"/>
    <x v="1"/>
    <x v="2"/>
    <n v="0"/>
    <n v="0"/>
    <n v="0"/>
    <s v="No"/>
    <s v="No"/>
    <s v="No"/>
    <s v="Low"/>
    <s v="No Alcohol"/>
    <n v="28.4"/>
    <s v="Overweight"/>
    <s v="Low"/>
    <s v="No"/>
    <s v="No"/>
    <s v="No"/>
    <s v="No"/>
    <n v="0"/>
    <s v="EGFR"/>
    <s v="Yes"/>
    <s v="No"/>
    <s v="Yes"/>
    <s v="No"/>
    <s v="No"/>
    <s v="No"/>
    <s v="No"/>
    <s v="Yes"/>
    <s v="No"/>
    <s v="No"/>
    <n v="3"/>
    <x v="0"/>
    <s v="Adenocarcinoma"/>
    <x v="0"/>
    <n v="6.8"/>
    <s v="Yes"/>
    <s v="LDCT Screening"/>
    <s v="Chemotherapy"/>
    <n v="9"/>
    <x v="0"/>
  </r>
  <r>
    <x v="448"/>
    <x v="8"/>
    <d v="2023-11-25T00:00:00"/>
    <s v="Western Pacific"/>
    <s v="China"/>
    <n v="45"/>
    <s v="40-49"/>
    <x v="0"/>
    <x v="1"/>
    <n v="14"/>
    <n v="19"/>
    <n v="13.3"/>
    <s v="No"/>
    <s v="No"/>
    <s v="No"/>
    <s v="High"/>
    <s v="Moderate"/>
    <n v="28.7"/>
    <s v="Overweight"/>
    <s v="Low"/>
    <s v="No"/>
    <s v="No"/>
    <s v="No"/>
    <s v="No"/>
    <n v="1"/>
    <s v="No Mutation"/>
    <s v="No"/>
    <s v="Yes"/>
    <s v="No"/>
    <s v="Yes"/>
    <s v="No"/>
    <s v="Yes"/>
    <s v="No"/>
    <s v="No"/>
    <s v="No"/>
    <s v="No"/>
    <n v="3"/>
    <x v="0"/>
    <s v="Adenocarcinoma"/>
    <x v="1"/>
    <n v="1.4"/>
    <s v="No"/>
    <s v="LDCT Screening"/>
    <s v="Surgery"/>
    <n v="59"/>
    <x v="1"/>
  </r>
  <r>
    <x v="449"/>
    <x v="0"/>
    <d v="2020-10-24T00:00:00"/>
    <s v="South-East Asia"/>
    <s v="Maldives"/>
    <n v="75"/>
    <s v="70-79"/>
    <x v="1"/>
    <x v="0"/>
    <n v="35"/>
    <n v="38"/>
    <n v="66.5"/>
    <s v="No"/>
    <s v="No"/>
    <s v="No"/>
    <s v="High"/>
    <s v="Moderate"/>
    <n v="30.5"/>
    <s v="Obese"/>
    <s v="Low"/>
    <s v="No"/>
    <s v="No"/>
    <s v="No"/>
    <s v="No"/>
    <n v="1"/>
    <s v="No Mutation"/>
    <s v="Yes"/>
    <s v="Yes"/>
    <s v="No"/>
    <s v="Yes"/>
    <s v="Yes"/>
    <s v="No"/>
    <s v="No"/>
    <s v="Yes"/>
    <s v="No"/>
    <s v="No"/>
    <n v="5"/>
    <x v="0"/>
    <s v="Squamous Cell"/>
    <x v="2"/>
    <n v="7.3"/>
    <s v="No"/>
    <s v="Chest X-Ray"/>
    <s v="Targeted Therapy"/>
    <n v="7"/>
    <x v="0"/>
  </r>
  <r>
    <x v="450"/>
    <x v="0"/>
    <d v="2020-05-25T00:00:00"/>
    <s v="Western Pacific"/>
    <s v="Australia"/>
    <n v="65"/>
    <s v="60-69"/>
    <x v="1"/>
    <x v="2"/>
    <n v="0"/>
    <n v="0"/>
    <n v="0"/>
    <s v="Yes"/>
    <s v="No"/>
    <s v="Yes"/>
    <s v="High"/>
    <s v="Moderate"/>
    <n v="37"/>
    <s v="Obese"/>
    <s v="High"/>
    <s v="No"/>
    <s v="Yes"/>
    <s v="No"/>
    <s v="No"/>
    <n v="4"/>
    <s v="EGFR"/>
    <s v="Yes"/>
    <s v="No"/>
    <s v="Yes"/>
    <s v="No"/>
    <s v="No"/>
    <s v="No"/>
    <s v="Yes"/>
    <s v="Yes"/>
    <s v="No"/>
    <s v="No"/>
    <n v="4"/>
    <x v="0"/>
    <s v="Squamous Cell"/>
    <x v="3"/>
    <n v="4.5"/>
    <s v="No"/>
    <s v="Biopsy"/>
    <s v="Immunotherapy"/>
    <n v="44"/>
    <x v="1"/>
  </r>
  <r>
    <x v="451"/>
    <x v="8"/>
    <d v="2023-10-26T00:00:00"/>
    <s v="South-East Asia"/>
    <s v="Sri Lanka"/>
    <n v="57"/>
    <s v="50-59"/>
    <x v="1"/>
    <x v="1"/>
    <n v="11"/>
    <n v="16"/>
    <n v="8.8000000000000007"/>
    <s v="No"/>
    <s v="No"/>
    <s v="Yes"/>
    <s v="High"/>
    <s v="Moderate"/>
    <n v="27.3"/>
    <s v="Overweight"/>
    <s v="High"/>
    <s v="No"/>
    <s v="No"/>
    <s v="No"/>
    <s v="No"/>
    <n v="2"/>
    <s v="EGFR"/>
    <s v="No"/>
    <s v="No"/>
    <s v="Yes"/>
    <s v="No"/>
    <s v="No"/>
    <s v="No"/>
    <s v="Yes"/>
    <s v="No"/>
    <s v="Yes"/>
    <s v="No"/>
    <n v="3"/>
    <x v="0"/>
    <s v="Squamous Cell"/>
    <x v="3"/>
    <n v="4.3"/>
    <s v="No"/>
    <s v="CT Scan"/>
    <s v="Radiotherapy"/>
    <n v="42"/>
    <x v="0"/>
  </r>
  <r>
    <x v="452"/>
    <x v="4"/>
    <d v="2024-04-21T00:00:00"/>
    <s v="Eastern Mediterranean"/>
    <s v="UAE"/>
    <n v="65"/>
    <s v="60-69"/>
    <x v="1"/>
    <x v="2"/>
    <n v="0"/>
    <n v="0"/>
    <n v="0"/>
    <s v="Yes"/>
    <s v="No"/>
    <s v="No"/>
    <s v="Moderate"/>
    <s v="No Alcohol"/>
    <n v="29.4"/>
    <s v="Overweight"/>
    <s v="Moderate"/>
    <s v="No"/>
    <s v="No"/>
    <s v="No"/>
    <s v="No"/>
    <n v="1"/>
    <s v="EGFR"/>
    <s v="Yes"/>
    <s v="No"/>
    <s v="No"/>
    <s v="No"/>
    <s v="Yes"/>
    <s v="No"/>
    <s v="No"/>
    <s v="No"/>
    <s v="No"/>
    <s v="No"/>
    <n v="2"/>
    <x v="0"/>
    <s v="Squamous Cell"/>
    <x v="2"/>
    <n v="7.3"/>
    <s v="No"/>
    <s v="Biopsy"/>
    <s v="Radiotherapy"/>
    <n v="31"/>
    <x v="0"/>
  </r>
  <r>
    <x v="453"/>
    <x v="4"/>
    <d v="2024-10-09T00:00:00"/>
    <s v="South-East Asia"/>
    <s v="Indonesia"/>
    <n v="63"/>
    <s v="60-69"/>
    <x v="1"/>
    <x v="2"/>
    <n v="0"/>
    <n v="0"/>
    <n v="0"/>
    <s v="No"/>
    <s v="No"/>
    <s v="No"/>
    <s v="Moderate"/>
    <s v="Heavy"/>
    <n v="21.8"/>
    <s v="Normal"/>
    <s v="Moderate"/>
    <s v="No"/>
    <s v="No"/>
    <s v="No"/>
    <s v="No"/>
    <n v="0"/>
    <s v="MET"/>
    <s v="No"/>
    <s v="No"/>
    <s v="No"/>
    <s v="No"/>
    <s v="No"/>
    <s v="No"/>
    <s v="No"/>
    <s v="No"/>
    <s v="No"/>
    <s v="Yes"/>
    <n v="1"/>
    <x v="0"/>
    <s v="Adenocarcinoma"/>
    <x v="2"/>
    <n v="6.3"/>
    <s v="No"/>
    <s v="PET Scan"/>
    <s v="Chemo + Radiation"/>
    <n v="23"/>
    <x v="0"/>
  </r>
  <r>
    <x v="454"/>
    <x v="1"/>
    <d v="2021-11-04T00:00:00"/>
    <s v="South-East Asia"/>
    <s v="India"/>
    <n v="58"/>
    <s v="50-59"/>
    <x v="1"/>
    <x v="2"/>
    <n v="0"/>
    <n v="0"/>
    <n v="0"/>
    <s v="Yes"/>
    <s v="Yes"/>
    <s v="Yes"/>
    <s v="High"/>
    <s v="No Alcohol"/>
    <n v="21.1"/>
    <s v="Normal"/>
    <s v="Moderate"/>
    <s v="No"/>
    <s v="No"/>
    <s v="No"/>
    <s v="No"/>
    <n v="4"/>
    <s v="EGFR"/>
    <s v="No"/>
    <s v="No"/>
    <s v="No"/>
    <s v="No"/>
    <s v="Yes"/>
    <s v="Yes"/>
    <s v="No"/>
    <s v="No"/>
    <s v="No"/>
    <s v="No"/>
    <n v="2"/>
    <x v="0"/>
    <s v="Squamous Cell"/>
    <x v="1"/>
    <n v="3.2"/>
    <s v="No"/>
    <s v="Chest X-Ray"/>
    <s v="Surgery"/>
    <n v="43"/>
    <x v="1"/>
  </r>
  <r>
    <x v="455"/>
    <x v="8"/>
    <d v="2023-05-26T00:00:00"/>
    <s v="South-East Asia"/>
    <s v="Maldives"/>
    <n v="71"/>
    <s v="70-79"/>
    <x v="1"/>
    <x v="2"/>
    <n v="0"/>
    <n v="0"/>
    <n v="0"/>
    <s v="No"/>
    <s v="Yes"/>
    <s v="No"/>
    <s v="High"/>
    <s v="Moderate"/>
    <n v="26.8"/>
    <s v="Overweight"/>
    <s v="Low"/>
    <s v="No"/>
    <s v="No"/>
    <s v="No"/>
    <s v="No"/>
    <n v="2"/>
    <s v="No Mutation"/>
    <s v="No"/>
    <s v="Yes"/>
    <s v="No"/>
    <s v="No"/>
    <s v="No"/>
    <s v="Yes"/>
    <s v="No"/>
    <s v="No"/>
    <s v="No"/>
    <s v="No"/>
    <n v="2"/>
    <x v="0"/>
    <s v="Adenocarcinoma"/>
    <x v="2"/>
    <n v="3.7"/>
    <s v="No"/>
    <s v="Bronchoscopy"/>
    <s v="Radiotherapy"/>
    <n v="20"/>
    <x v="0"/>
  </r>
  <r>
    <x v="456"/>
    <x v="6"/>
    <d v="2022-01-19T00:00:00"/>
    <s v="Western Pacific"/>
    <s v="Vietnam"/>
    <n v="71"/>
    <s v="70-79"/>
    <x v="1"/>
    <x v="1"/>
    <n v="21"/>
    <n v="13"/>
    <n v="13.6"/>
    <s v="No"/>
    <s v="Yes"/>
    <s v="No"/>
    <s v="High"/>
    <s v="No Alcohol"/>
    <n v="32.1"/>
    <s v="Obese"/>
    <s v="Moderate"/>
    <s v="No"/>
    <s v="No"/>
    <s v="No"/>
    <s v="No"/>
    <n v="2"/>
    <s v="KRAS"/>
    <s v="Yes"/>
    <s v="No"/>
    <s v="No"/>
    <s v="Yes"/>
    <s v="Yes"/>
    <s v="No"/>
    <s v="No"/>
    <s v="No"/>
    <s v="No"/>
    <s v="No"/>
    <n v="3"/>
    <x v="0"/>
    <s v="Squamous Cell"/>
    <x v="3"/>
    <n v="3.7"/>
    <s v="No"/>
    <s v="Bronchoscopy"/>
    <s v="Surgery"/>
    <n v="54"/>
    <x v="1"/>
  </r>
  <r>
    <x v="457"/>
    <x v="6"/>
    <d v="2022-12-05T00:00:00"/>
    <s v="Eastern Mediterranean"/>
    <s v="Iran"/>
    <n v="61"/>
    <s v="60-69"/>
    <x v="0"/>
    <x v="2"/>
    <n v="0"/>
    <n v="0"/>
    <n v="0"/>
    <s v="Yes"/>
    <s v="No"/>
    <s v="Yes"/>
    <s v="Low"/>
    <s v="Heavy"/>
    <n v="31.4"/>
    <s v="Obese"/>
    <s v="Low"/>
    <s v="No"/>
    <s v="No"/>
    <s v="Yes"/>
    <s v="No"/>
    <n v="3"/>
    <s v="MET"/>
    <s v="No"/>
    <s v="No"/>
    <s v="No"/>
    <s v="No"/>
    <s v="No"/>
    <s v="No"/>
    <s v="No"/>
    <s v="No"/>
    <s v="No"/>
    <s v="No"/>
    <n v="0"/>
    <x v="0"/>
    <s v="Adenocarcinoma"/>
    <x v="1"/>
    <n v="2.2999999999999998"/>
    <s v="No"/>
    <s v="CT Scan"/>
    <s v="Surgery + Chemotherapy"/>
    <n v="29"/>
    <x v="0"/>
  </r>
  <r>
    <x v="458"/>
    <x v="4"/>
    <d v="2024-05-11T00:00:00"/>
    <s v="Eastern Mediterranean"/>
    <s v="Lebanon"/>
    <n v="54"/>
    <s v="50-59"/>
    <x v="1"/>
    <x v="0"/>
    <n v="18"/>
    <n v="31"/>
    <n v="27.9"/>
    <s v="No"/>
    <s v="No"/>
    <s v="No"/>
    <s v="High"/>
    <s v="Moderate"/>
    <n v="30.9"/>
    <s v="Obese"/>
    <s v="Moderate"/>
    <s v="No"/>
    <s v="No"/>
    <s v="No"/>
    <s v="No"/>
    <n v="1"/>
    <s v="No Mutation"/>
    <s v="Yes"/>
    <s v="Yes"/>
    <s v="Yes"/>
    <s v="Yes"/>
    <s v="Yes"/>
    <s v="No"/>
    <s v="No"/>
    <s v="No"/>
    <s v="No"/>
    <s v="No"/>
    <n v="5"/>
    <x v="0"/>
    <s v="Squamous Cell"/>
    <x v="0"/>
    <n v="8.3000000000000007"/>
    <s v="Yes"/>
    <s v="Bronchoscopy"/>
    <s v="Radiotherapy"/>
    <n v="2"/>
    <x v="0"/>
  </r>
  <r>
    <x v="459"/>
    <x v="0"/>
    <d v="2020-03-07T00:00:00"/>
    <s v="Africa"/>
    <s v="Kenya"/>
    <n v="65"/>
    <s v="60-69"/>
    <x v="0"/>
    <x v="2"/>
    <n v="0"/>
    <n v="0"/>
    <n v="0"/>
    <s v="Yes"/>
    <s v="No"/>
    <s v="No"/>
    <s v="High"/>
    <s v="Moderate"/>
    <n v="24.2"/>
    <s v="Normal"/>
    <s v="Low"/>
    <s v="No"/>
    <s v="No"/>
    <s v="No"/>
    <s v="No"/>
    <n v="2"/>
    <s v="KRAS"/>
    <s v="No"/>
    <s v="Yes"/>
    <s v="No"/>
    <s v="No"/>
    <s v="No"/>
    <s v="No"/>
    <s v="No"/>
    <s v="No"/>
    <s v="No"/>
    <s v="No"/>
    <n v="1"/>
    <x v="0"/>
    <s v="Large Cell"/>
    <x v="2"/>
    <n v="6.6"/>
    <s v="No"/>
    <s v="Bronchoscopy"/>
    <s v="Chemotherapy"/>
    <n v="24"/>
    <x v="0"/>
  </r>
  <r>
    <x v="460"/>
    <x v="6"/>
    <d v="2022-09-12T00:00:00"/>
    <s v="Americas"/>
    <s v="Cuba"/>
    <n v="55"/>
    <s v="50-59"/>
    <x v="1"/>
    <x v="0"/>
    <n v="12"/>
    <n v="25"/>
    <n v="15"/>
    <s v="Yes"/>
    <s v="No"/>
    <s v="No"/>
    <s v="High"/>
    <s v="No Alcohol"/>
    <n v="29.8"/>
    <s v="Overweight"/>
    <s v="Low"/>
    <s v="No"/>
    <s v="No"/>
    <s v="Yes"/>
    <s v="No"/>
    <n v="3"/>
    <s v="EGFR"/>
    <s v="No"/>
    <s v="Yes"/>
    <s v="No"/>
    <s v="No"/>
    <s v="Yes"/>
    <s v="Yes"/>
    <s v="Yes"/>
    <s v="No"/>
    <s v="No"/>
    <s v="No"/>
    <n v="4"/>
    <x v="0"/>
    <s v="Large Cell"/>
    <x v="2"/>
    <n v="4.7"/>
    <s v="Yes"/>
    <s v="Biopsy"/>
    <s v="Surgery + Chemotherapy"/>
    <n v="14"/>
    <x v="1"/>
  </r>
  <r>
    <x v="461"/>
    <x v="6"/>
    <d v="2022-09-09T00:00:00"/>
    <s v="South-East Asia"/>
    <s v="Indonesia"/>
    <n v="53"/>
    <s v="50-59"/>
    <x v="1"/>
    <x v="1"/>
    <n v="15"/>
    <n v="17"/>
    <n v="12.8"/>
    <s v="Yes"/>
    <s v="Yes"/>
    <s v="No"/>
    <s v="Moderate"/>
    <s v="No Alcohol"/>
    <n v="26.7"/>
    <s v="Overweight"/>
    <s v="Moderate"/>
    <s v="Yes"/>
    <s v="No"/>
    <s v="No"/>
    <s v="No"/>
    <n v="3"/>
    <s v="EGFR"/>
    <s v="No"/>
    <s v="Yes"/>
    <s v="No"/>
    <s v="No"/>
    <s v="Yes"/>
    <s v="No"/>
    <s v="No"/>
    <s v="Yes"/>
    <s v="No"/>
    <s v="No"/>
    <n v="3"/>
    <x v="0"/>
    <s v="Adenocarcinoma"/>
    <x v="2"/>
    <n v="3"/>
    <s v="No"/>
    <s v="Chest X-Ray"/>
    <s v="Immunotherapy"/>
    <n v="14"/>
    <x v="0"/>
  </r>
  <r>
    <x v="462"/>
    <x v="5"/>
    <d v="2026-03-27T00:00:00"/>
    <s v="Western Pacific"/>
    <s v="New Zealand"/>
    <n v="64"/>
    <s v="60-69"/>
    <x v="1"/>
    <x v="1"/>
    <n v="3"/>
    <n v="13"/>
    <n v="2"/>
    <s v="No"/>
    <s v="Yes"/>
    <s v="No"/>
    <s v="High"/>
    <s v="No Alcohol"/>
    <n v="36.299999999999997"/>
    <s v="Obese"/>
    <s v="Moderate"/>
    <s v="No"/>
    <s v="No"/>
    <s v="No"/>
    <s v="No"/>
    <n v="2"/>
    <s v="No Mutation"/>
    <s v="Yes"/>
    <s v="Yes"/>
    <s v="Yes"/>
    <s v="No"/>
    <s v="No"/>
    <s v="No"/>
    <s v="No"/>
    <s v="No"/>
    <s v="No"/>
    <s v="No"/>
    <n v="3"/>
    <x v="0"/>
    <s v="Squamous Cell"/>
    <x v="3"/>
    <n v="4.5"/>
    <s v="No"/>
    <s v="Bronchoscopy"/>
    <s v="Surgery + Chemotherapy"/>
    <n v="60"/>
    <x v="0"/>
  </r>
  <r>
    <x v="463"/>
    <x v="6"/>
    <d v="2022-05-24T00:00:00"/>
    <s v="Eastern Mediterranean"/>
    <s v="Jordan"/>
    <n v="72"/>
    <s v="70-79"/>
    <x v="1"/>
    <x v="2"/>
    <n v="0"/>
    <n v="0"/>
    <n v="0"/>
    <s v="No"/>
    <s v="Yes"/>
    <s v="No"/>
    <s v="High"/>
    <s v="No Alcohol"/>
    <n v="26.2"/>
    <s v="Overweight"/>
    <s v="Moderate"/>
    <s v="No"/>
    <s v="No"/>
    <s v="No"/>
    <s v="No"/>
    <n v="2"/>
    <s v="No Mutation"/>
    <s v="No"/>
    <s v="No"/>
    <s v="No"/>
    <s v="No"/>
    <s v="Yes"/>
    <s v="Yes"/>
    <s v="No"/>
    <s v="No"/>
    <s v="No"/>
    <s v="No"/>
    <n v="2"/>
    <x v="0"/>
    <s v="Adenocarcinoma"/>
    <x v="2"/>
    <n v="8.6999999999999993"/>
    <s v="No"/>
    <s v="MRI"/>
    <s v="Immunotherapy"/>
    <n v="25"/>
    <x v="1"/>
  </r>
  <r>
    <x v="464"/>
    <x v="8"/>
    <d v="2023-02-15T00:00:00"/>
    <s v="Eastern Mediterranean"/>
    <s v="Iran"/>
    <n v="64"/>
    <s v="60-69"/>
    <x v="0"/>
    <x v="2"/>
    <n v="0"/>
    <n v="0"/>
    <n v="0"/>
    <s v="No"/>
    <s v="No"/>
    <s v="Yes"/>
    <s v="Moderate"/>
    <s v="Moderate"/>
    <n v="29.2"/>
    <s v="Overweight"/>
    <s v="Low"/>
    <s v="Yes"/>
    <s v="Yes"/>
    <s v="No"/>
    <s v="No"/>
    <n v="3"/>
    <s v="ALK"/>
    <s v="Yes"/>
    <s v="No"/>
    <s v="No"/>
    <s v="No"/>
    <s v="No"/>
    <s v="No"/>
    <s v="No"/>
    <s v="No"/>
    <s v="No"/>
    <s v="No"/>
    <n v="1"/>
    <x v="0"/>
    <s v="Adenocarcinoma"/>
    <x v="2"/>
    <n v="7.2"/>
    <s v="Yes"/>
    <s v="Bronchoscopy"/>
    <s v="Chemotherapy"/>
    <n v="12"/>
    <x v="0"/>
  </r>
  <r>
    <x v="465"/>
    <x v="6"/>
    <d v="2022-03-25T00:00:00"/>
    <s v="Africa"/>
    <s v="Egypt"/>
    <n v="62"/>
    <s v="60-69"/>
    <x v="1"/>
    <x v="2"/>
    <n v="0"/>
    <n v="0"/>
    <n v="0"/>
    <s v="Yes"/>
    <s v="Yes"/>
    <s v="No"/>
    <s v="High"/>
    <s v="No Alcohol"/>
    <n v="23.3"/>
    <s v="Normal"/>
    <s v="Moderate"/>
    <s v="No"/>
    <s v="No"/>
    <s v="No"/>
    <s v="No"/>
    <n v="3"/>
    <s v="EGFR"/>
    <s v="Yes"/>
    <s v="No"/>
    <s v="No"/>
    <s v="No"/>
    <s v="Yes"/>
    <s v="No"/>
    <s v="No"/>
    <s v="No"/>
    <s v="No"/>
    <s v="No"/>
    <n v="2"/>
    <x v="0"/>
    <s v="Adenocarcinoma"/>
    <x v="3"/>
    <n v="4"/>
    <s v="No"/>
    <s v="Biopsy"/>
    <s v="Surgery"/>
    <n v="31"/>
    <x v="1"/>
  </r>
  <r>
    <x v="466"/>
    <x v="7"/>
    <d v="2025-11-24T00:00:00"/>
    <s v="South-East Asia"/>
    <s v="Nepal"/>
    <n v="55"/>
    <s v="50-59"/>
    <x v="1"/>
    <x v="2"/>
    <n v="0"/>
    <n v="0"/>
    <n v="0"/>
    <s v="No"/>
    <s v="Yes"/>
    <s v="No"/>
    <s v="Moderate"/>
    <s v="Heavy"/>
    <n v="25.3"/>
    <s v="Overweight"/>
    <s v="Low"/>
    <s v="No"/>
    <s v="No"/>
    <s v="No"/>
    <s v="No"/>
    <n v="1"/>
    <s v="No Mutation"/>
    <s v="Yes"/>
    <s v="No"/>
    <s v="Yes"/>
    <s v="No"/>
    <s v="Yes"/>
    <s v="No"/>
    <s v="No"/>
    <s v="No"/>
    <s v="No"/>
    <s v="No"/>
    <n v="3"/>
    <x v="0"/>
    <s v="Adenocarcinoma"/>
    <x v="3"/>
    <n v="5.2"/>
    <s v="No"/>
    <s v="Biopsy"/>
    <s v="Surgery + Chemotherapy"/>
    <n v="50"/>
    <x v="1"/>
  </r>
  <r>
    <x v="467"/>
    <x v="6"/>
    <d v="2022-09-12T00:00:00"/>
    <s v="Eastern Mediterranean"/>
    <s v="Iran"/>
    <n v="48"/>
    <s v="40-49"/>
    <x v="1"/>
    <x v="2"/>
    <n v="0"/>
    <n v="0"/>
    <n v="0"/>
    <s v="No"/>
    <s v="No"/>
    <s v="Yes"/>
    <s v="High"/>
    <s v="Heavy"/>
    <n v="29.8"/>
    <s v="Overweight"/>
    <s v="Low"/>
    <s v="No"/>
    <s v="No"/>
    <s v="No"/>
    <s v="No"/>
    <n v="2"/>
    <s v="ALK"/>
    <s v="No"/>
    <s v="No"/>
    <s v="Yes"/>
    <s v="No"/>
    <s v="Yes"/>
    <s v="No"/>
    <s v="No"/>
    <s v="No"/>
    <s v="No"/>
    <s v="Yes"/>
    <n v="3"/>
    <x v="0"/>
    <s v="Squamous Cell"/>
    <x v="3"/>
    <n v="4.5"/>
    <s v="No"/>
    <s v="MRI"/>
    <s v="Radiotherapy"/>
    <n v="44"/>
    <x v="0"/>
  </r>
  <r>
    <x v="468"/>
    <x v="0"/>
    <d v="2020-07-01T00:00:00"/>
    <s v="South-East Asia"/>
    <s v="Myanmar"/>
    <n v="68"/>
    <s v="60-69"/>
    <x v="1"/>
    <x v="2"/>
    <n v="0"/>
    <n v="0"/>
    <n v="0"/>
    <s v="Yes"/>
    <s v="Yes"/>
    <s v="No"/>
    <s v="High"/>
    <s v="Heavy"/>
    <n v="20.9"/>
    <s v="Normal"/>
    <s v="Low"/>
    <s v="No"/>
    <s v="No"/>
    <s v="No"/>
    <s v="No"/>
    <n v="3"/>
    <s v="MET"/>
    <s v="Yes"/>
    <s v="No"/>
    <s v="No"/>
    <s v="No"/>
    <s v="No"/>
    <s v="No"/>
    <s v="No"/>
    <s v="No"/>
    <s v="No"/>
    <s v="Yes"/>
    <n v="2"/>
    <x v="0"/>
    <s v="Squamous Cell"/>
    <x v="3"/>
    <n v="3.5"/>
    <s v="No"/>
    <s v="CT Scan"/>
    <s v="Immunotherapy"/>
    <n v="27"/>
    <x v="1"/>
  </r>
  <r>
    <x v="469"/>
    <x v="11"/>
    <d v="2019-09-04T00:00:00"/>
    <s v="Europe"/>
    <s v="Poland"/>
    <n v="59"/>
    <s v="50-59"/>
    <x v="1"/>
    <x v="2"/>
    <n v="0"/>
    <n v="0"/>
    <n v="0"/>
    <s v="No"/>
    <s v="Yes"/>
    <s v="Yes"/>
    <s v="Moderate"/>
    <s v="Heavy"/>
    <n v="23.4"/>
    <s v="Normal"/>
    <s v="Low"/>
    <s v="No"/>
    <s v="No"/>
    <s v="No"/>
    <s v="Yes"/>
    <n v="3"/>
    <s v="No Mutation"/>
    <s v="No"/>
    <s v="No"/>
    <s v="No"/>
    <s v="No"/>
    <s v="Yes"/>
    <s v="Yes"/>
    <s v="No"/>
    <s v="No"/>
    <s v="No"/>
    <s v="Yes"/>
    <n v="3"/>
    <x v="0"/>
    <s v="Squamous Cell"/>
    <x v="1"/>
    <n v="1.7"/>
    <s v="No"/>
    <s v="CT Scan"/>
    <s v="Surgery"/>
    <n v="49"/>
    <x v="1"/>
  </r>
  <r>
    <x v="470"/>
    <x v="11"/>
    <d v="2019-06-22T00:00:00"/>
    <s v="Western Pacific"/>
    <s v="Philippines"/>
    <n v="78"/>
    <s v="70-79"/>
    <x v="1"/>
    <x v="2"/>
    <n v="0"/>
    <n v="0"/>
    <n v="0"/>
    <s v="Yes"/>
    <s v="No"/>
    <s v="No"/>
    <s v="Moderate"/>
    <s v="Moderate"/>
    <n v="23.6"/>
    <s v="Normal"/>
    <s v="High"/>
    <s v="No"/>
    <s v="No"/>
    <s v="No"/>
    <s v="No"/>
    <n v="1"/>
    <s v="KRAS"/>
    <s v="Yes"/>
    <s v="No"/>
    <s v="No"/>
    <s v="No"/>
    <s v="No"/>
    <s v="Yes"/>
    <s v="Yes"/>
    <s v="Yes"/>
    <s v="No"/>
    <s v="No"/>
    <n v="4"/>
    <x v="0"/>
    <s v="Adenocarcinoma"/>
    <x v="0"/>
    <n v="4.8"/>
    <s v="Yes"/>
    <s v="CT Scan"/>
    <s v="Chemo + Radiation"/>
    <n v="11"/>
    <x v="0"/>
  </r>
  <r>
    <x v="471"/>
    <x v="2"/>
    <d v="2017-10-13T00:00:00"/>
    <s v="Western Pacific"/>
    <s v="Vietnam"/>
    <n v="58"/>
    <s v="50-59"/>
    <x v="1"/>
    <x v="2"/>
    <n v="0"/>
    <n v="0"/>
    <n v="0"/>
    <s v="Yes"/>
    <s v="Yes"/>
    <s v="Yes"/>
    <s v="Moderate"/>
    <s v="Moderate"/>
    <n v="22.2"/>
    <s v="Normal"/>
    <s v="Low"/>
    <s v="Yes"/>
    <s v="No"/>
    <s v="No"/>
    <s v="No"/>
    <n v="4"/>
    <s v="No Mutation"/>
    <s v="Yes"/>
    <s v="No"/>
    <s v="No"/>
    <s v="No"/>
    <s v="Yes"/>
    <s v="No"/>
    <s v="No"/>
    <s v="No"/>
    <s v="No"/>
    <s v="No"/>
    <n v="2"/>
    <x v="1"/>
    <s v="Not Applicable"/>
    <x v="2"/>
    <n v="5.6"/>
    <s v="No"/>
    <s v="PET Scan"/>
    <s v="Chemotherapy"/>
    <n v="18"/>
    <x v="0"/>
  </r>
  <r>
    <x v="472"/>
    <x v="6"/>
    <d v="2022-02-22T00:00:00"/>
    <s v="Western Pacific"/>
    <s v="Australia"/>
    <n v="55"/>
    <s v="50-59"/>
    <x v="1"/>
    <x v="2"/>
    <n v="0"/>
    <n v="0"/>
    <n v="0"/>
    <s v="Yes"/>
    <s v="Yes"/>
    <s v="No"/>
    <s v="High"/>
    <s v="Moderate"/>
    <n v="24.6"/>
    <s v="Normal"/>
    <s v="Low"/>
    <s v="No"/>
    <s v="No"/>
    <s v="No"/>
    <s v="No"/>
    <n v="3"/>
    <s v="MET"/>
    <s v="Yes"/>
    <s v="Yes"/>
    <s v="No"/>
    <s v="No"/>
    <s v="Yes"/>
    <s v="No"/>
    <s v="No"/>
    <s v="No"/>
    <s v="No"/>
    <s v="No"/>
    <n v="3"/>
    <x v="0"/>
    <s v="Adenocarcinoma"/>
    <x v="2"/>
    <n v="5.7"/>
    <s v="Yes"/>
    <s v="Bronchoscopy"/>
    <s v="Chemo + Radiation"/>
    <n v="20"/>
    <x v="0"/>
  </r>
  <r>
    <x v="473"/>
    <x v="4"/>
    <d v="2024-08-01T00:00:00"/>
    <s v="Americas"/>
    <s v="Venezuela"/>
    <n v="34"/>
    <s v="30-39"/>
    <x v="0"/>
    <x v="0"/>
    <n v="28"/>
    <n v="16"/>
    <n v="22.4"/>
    <s v="Yes"/>
    <s v="No"/>
    <s v="No"/>
    <s v="Low"/>
    <s v="Moderate"/>
    <n v="25.6"/>
    <s v="Overweight"/>
    <s v="Moderate"/>
    <s v="No"/>
    <s v="No"/>
    <s v="Yes"/>
    <s v="No"/>
    <n v="2"/>
    <s v="No Mutation"/>
    <s v="Yes"/>
    <s v="Yes"/>
    <s v="Yes"/>
    <s v="No"/>
    <s v="Yes"/>
    <s v="No"/>
    <s v="Yes"/>
    <s v="No"/>
    <s v="No"/>
    <s v="No"/>
    <n v="5"/>
    <x v="0"/>
    <s v="Squamous Cell"/>
    <x v="3"/>
    <n v="4.7"/>
    <s v="No"/>
    <s v="CT Scan"/>
    <s v="Surgery"/>
    <n v="42"/>
    <x v="0"/>
  </r>
  <r>
    <x v="474"/>
    <x v="2"/>
    <d v="2017-09-11T00:00:00"/>
    <s v="Western Pacific"/>
    <s v="Mongolia"/>
    <n v="53"/>
    <s v="50-59"/>
    <x v="0"/>
    <x v="2"/>
    <n v="0"/>
    <n v="0"/>
    <n v="0"/>
    <s v="No"/>
    <s v="No"/>
    <s v="No"/>
    <s v="High"/>
    <s v="Moderate"/>
    <n v="34.799999999999997"/>
    <s v="Obese"/>
    <s v="Low"/>
    <s v="No"/>
    <s v="No"/>
    <s v="No"/>
    <s v="No"/>
    <n v="1"/>
    <s v="ALK"/>
    <s v="No"/>
    <s v="No"/>
    <s v="Yes"/>
    <s v="No"/>
    <s v="No"/>
    <s v="No"/>
    <s v="No"/>
    <s v="No"/>
    <s v="Yes"/>
    <s v="No"/>
    <n v="2"/>
    <x v="0"/>
    <s v="Adenocarcinoma"/>
    <x v="3"/>
    <n v="4.5"/>
    <s v="No"/>
    <s v="PET Scan"/>
    <s v="Surgery"/>
    <n v="42"/>
    <x v="1"/>
  </r>
  <r>
    <x v="475"/>
    <x v="2"/>
    <d v="2017-04-21T00:00:00"/>
    <s v="Africa"/>
    <s v="South Africa"/>
    <n v="59"/>
    <s v="50-59"/>
    <x v="0"/>
    <x v="2"/>
    <n v="0"/>
    <n v="0"/>
    <n v="0"/>
    <s v="Yes"/>
    <s v="No"/>
    <s v="Yes"/>
    <s v="Moderate"/>
    <s v="Moderate"/>
    <n v="25.7"/>
    <s v="Overweight"/>
    <s v="Moderate"/>
    <s v="No"/>
    <s v="No"/>
    <s v="No"/>
    <s v="No"/>
    <n v="2"/>
    <s v="KRAS"/>
    <s v="No"/>
    <s v="No"/>
    <s v="No"/>
    <s v="Yes"/>
    <s v="Yes"/>
    <s v="No"/>
    <s v="Yes"/>
    <s v="No"/>
    <s v="No"/>
    <s v="No"/>
    <n v="3"/>
    <x v="0"/>
    <s v="Squamous Cell"/>
    <x v="2"/>
    <n v="3"/>
    <s v="No"/>
    <s v="Bronchoscopy"/>
    <s v="Immunotherapy"/>
    <n v="12"/>
    <x v="0"/>
  </r>
  <r>
    <x v="476"/>
    <x v="11"/>
    <d v="2019-11-27T00:00:00"/>
    <s v="South-East Asia"/>
    <s v="Maldives"/>
    <n v="45"/>
    <s v="40-49"/>
    <x v="0"/>
    <x v="2"/>
    <n v="0"/>
    <n v="0"/>
    <n v="0"/>
    <s v="No"/>
    <s v="No"/>
    <s v="No"/>
    <s v="Moderate"/>
    <s v="Heavy"/>
    <n v="27.7"/>
    <s v="Overweight"/>
    <s v="Moderate"/>
    <s v="No"/>
    <s v="No"/>
    <s v="Yes"/>
    <s v="No"/>
    <n v="1"/>
    <s v="ALK"/>
    <s v="No"/>
    <s v="No"/>
    <s v="No"/>
    <s v="No"/>
    <s v="Yes"/>
    <s v="No"/>
    <s v="No"/>
    <s v="No"/>
    <s v="No"/>
    <s v="No"/>
    <n v="1"/>
    <x v="0"/>
    <s v="Adenocarcinoma"/>
    <x v="2"/>
    <n v="6.8"/>
    <s v="No"/>
    <s v="LDCT Screening"/>
    <s v="Chemo + Radiation"/>
    <n v="26"/>
    <x v="0"/>
  </r>
  <r>
    <x v="477"/>
    <x v="7"/>
    <d v="2025-12-10T00:00:00"/>
    <s v="Europe"/>
    <s v="Turkey"/>
    <n v="67"/>
    <s v="60-69"/>
    <x v="1"/>
    <x v="2"/>
    <n v="0"/>
    <n v="0"/>
    <n v="0"/>
    <s v="Yes"/>
    <s v="Yes"/>
    <s v="No"/>
    <s v="Low"/>
    <s v="Heavy"/>
    <n v="30.1"/>
    <s v="Obese"/>
    <s v="High"/>
    <s v="No"/>
    <s v="No"/>
    <s v="No"/>
    <s v="No"/>
    <n v="2"/>
    <s v="BRAF"/>
    <s v="No"/>
    <s v="No"/>
    <s v="Yes"/>
    <s v="No"/>
    <s v="No"/>
    <s v="No"/>
    <s v="No"/>
    <s v="No"/>
    <s v="No"/>
    <s v="No"/>
    <n v="1"/>
    <x v="0"/>
    <s v="Large Cell"/>
    <x v="0"/>
    <n v="9.1999999999999993"/>
    <s v="Yes"/>
    <s v="LDCT Screening"/>
    <s v="Palliative Care"/>
    <n v="9"/>
    <x v="0"/>
  </r>
  <r>
    <x v="478"/>
    <x v="9"/>
    <d v="2016-02-05T00:00:00"/>
    <s v="Eastern Mediterranean"/>
    <s v="Pakistan"/>
    <n v="82"/>
    <s v="80-89"/>
    <x v="1"/>
    <x v="2"/>
    <n v="0"/>
    <n v="0"/>
    <n v="0"/>
    <s v="No"/>
    <s v="No"/>
    <s v="No"/>
    <s v="Moderate"/>
    <s v="No Alcohol"/>
    <n v="25.1"/>
    <s v="Overweight"/>
    <s v="Low"/>
    <s v="No"/>
    <s v="No"/>
    <s v="No"/>
    <s v="No"/>
    <n v="0"/>
    <s v="TP53"/>
    <s v="No"/>
    <s v="Yes"/>
    <s v="No"/>
    <s v="No"/>
    <s v="Yes"/>
    <s v="Yes"/>
    <s v="No"/>
    <s v="Yes"/>
    <s v="Yes"/>
    <s v="No"/>
    <n v="5"/>
    <x v="0"/>
    <s v="Adenocarcinoma"/>
    <x v="1"/>
    <n v="2"/>
    <s v="No"/>
    <s v="CT Scan"/>
    <s v="Surgery"/>
    <n v="44"/>
    <x v="1"/>
  </r>
  <r>
    <x v="479"/>
    <x v="11"/>
    <d v="2019-01-10T00:00:00"/>
    <s v="Americas"/>
    <s v="Peru"/>
    <n v="65"/>
    <s v="60-69"/>
    <x v="1"/>
    <x v="2"/>
    <n v="0"/>
    <n v="0"/>
    <n v="0"/>
    <s v="No"/>
    <s v="No"/>
    <s v="No"/>
    <s v="Moderate"/>
    <s v="No Alcohol"/>
    <n v="28.2"/>
    <s v="Overweight"/>
    <s v="Low"/>
    <s v="No"/>
    <s v="No"/>
    <s v="No"/>
    <s v="No"/>
    <n v="0"/>
    <s v="KRAS"/>
    <s v="No"/>
    <s v="No"/>
    <s v="No"/>
    <s v="No"/>
    <s v="No"/>
    <s v="No"/>
    <s v="No"/>
    <s v="Yes"/>
    <s v="No"/>
    <s v="No"/>
    <n v="1"/>
    <x v="0"/>
    <s v="Squamous Cell"/>
    <x v="1"/>
    <n v="3"/>
    <s v="No"/>
    <s v="LDCT Screening"/>
    <s v="Surgery"/>
    <n v="43"/>
    <x v="1"/>
  </r>
  <r>
    <x v="480"/>
    <x v="4"/>
    <d v="2024-02-04T00:00:00"/>
    <s v="Western Pacific"/>
    <s v="Australia"/>
    <n v="57"/>
    <s v="50-59"/>
    <x v="1"/>
    <x v="1"/>
    <n v="7"/>
    <n v="20"/>
    <n v="7"/>
    <s v="No"/>
    <s v="No"/>
    <s v="No"/>
    <s v="High"/>
    <s v="Moderate"/>
    <n v="23.7"/>
    <s v="Normal"/>
    <s v="Moderate"/>
    <s v="No"/>
    <s v="No"/>
    <s v="No"/>
    <s v="No"/>
    <n v="1"/>
    <s v="No Mutation"/>
    <s v="No"/>
    <s v="Yes"/>
    <s v="Yes"/>
    <s v="No"/>
    <s v="No"/>
    <s v="Yes"/>
    <s v="No"/>
    <s v="No"/>
    <s v="No"/>
    <s v="No"/>
    <n v="3"/>
    <x v="0"/>
    <s v="Adenocarcinoma"/>
    <x v="3"/>
    <n v="2.7"/>
    <s v="No"/>
    <s v="PET Scan"/>
    <s v="Surgery + Chemotherapy"/>
    <n v="56"/>
    <x v="1"/>
  </r>
  <r>
    <x v="481"/>
    <x v="8"/>
    <d v="2023-09-05T00:00:00"/>
    <s v="Europe"/>
    <s v="Turkey"/>
    <n v="65"/>
    <s v="60-69"/>
    <x v="0"/>
    <x v="2"/>
    <n v="0"/>
    <n v="0"/>
    <n v="0"/>
    <s v="No"/>
    <s v="No"/>
    <s v="No"/>
    <s v="High"/>
    <s v="No Alcohol"/>
    <n v="31.1"/>
    <s v="Obese"/>
    <s v="Low"/>
    <s v="No"/>
    <s v="No"/>
    <s v="No"/>
    <s v="No"/>
    <n v="1"/>
    <s v="ALK"/>
    <s v="Yes"/>
    <s v="Yes"/>
    <s v="No"/>
    <s v="No"/>
    <s v="Yes"/>
    <s v="No"/>
    <s v="Yes"/>
    <s v="Yes"/>
    <s v="No"/>
    <s v="No"/>
    <n v="5"/>
    <x v="0"/>
    <s v="Squamous Cell"/>
    <x v="0"/>
    <n v="8.5"/>
    <s v="Yes"/>
    <s v="CT Scan"/>
    <s v="Immunotherapy"/>
    <n v="12"/>
    <x v="0"/>
  </r>
  <r>
    <x v="482"/>
    <x v="3"/>
    <d v="2018-08-12T00:00:00"/>
    <s v="Americas"/>
    <s v="Cuba"/>
    <n v="54"/>
    <s v="50-59"/>
    <x v="1"/>
    <x v="0"/>
    <n v="36"/>
    <n v="16"/>
    <n v="28.8"/>
    <s v="Yes"/>
    <s v="Yes"/>
    <s v="No"/>
    <s v="Moderate"/>
    <s v="No Alcohol"/>
    <n v="30.8"/>
    <s v="Obese"/>
    <s v="Low"/>
    <s v="Yes"/>
    <s v="No"/>
    <s v="No"/>
    <s v="No"/>
    <n v="3"/>
    <s v="MET"/>
    <s v="Yes"/>
    <s v="Yes"/>
    <s v="Yes"/>
    <s v="Yes"/>
    <s v="No"/>
    <s v="Yes"/>
    <s v="No"/>
    <s v="Yes"/>
    <s v="Yes"/>
    <s v="No"/>
    <n v="7"/>
    <x v="1"/>
    <s v="Not Applicable"/>
    <x v="2"/>
    <n v="5.9"/>
    <s v="No"/>
    <s v="PET Scan"/>
    <s v="Chemo + Radiation"/>
    <n v="29"/>
    <x v="0"/>
  </r>
  <r>
    <x v="483"/>
    <x v="9"/>
    <d v="2016-07-19T00:00:00"/>
    <s v="Eastern Mediterranean"/>
    <s v="Saudi Arabia"/>
    <n v="81"/>
    <s v="80-89"/>
    <x v="1"/>
    <x v="2"/>
    <n v="0"/>
    <n v="0"/>
    <n v="0"/>
    <s v="No"/>
    <s v="No"/>
    <s v="Yes"/>
    <s v="Moderate"/>
    <s v="No Alcohol"/>
    <n v="21.7"/>
    <s v="Normal"/>
    <s v="Moderate"/>
    <s v="No"/>
    <s v="No"/>
    <s v="No"/>
    <s v="No"/>
    <n v="1"/>
    <s v="No Mutation"/>
    <s v="No"/>
    <s v="Yes"/>
    <s v="No"/>
    <s v="No"/>
    <s v="Yes"/>
    <s v="No"/>
    <s v="No"/>
    <s v="No"/>
    <s v="No"/>
    <s v="No"/>
    <n v="2"/>
    <x v="0"/>
    <s v="Adenocarcinoma"/>
    <x v="0"/>
    <n v="8"/>
    <s v="Yes"/>
    <s v="CT Scan"/>
    <s v="Chemo + Radiation"/>
    <n v="2"/>
    <x v="0"/>
  </r>
  <r>
    <x v="484"/>
    <x v="7"/>
    <d v="2025-07-21T00:00:00"/>
    <s v="Europe"/>
    <s v="Germany"/>
    <n v="75"/>
    <s v="70-79"/>
    <x v="0"/>
    <x v="2"/>
    <n v="0"/>
    <n v="0"/>
    <n v="0"/>
    <s v="Yes"/>
    <s v="No"/>
    <s v="No"/>
    <s v="Moderate"/>
    <s v="No Alcohol"/>
    <n v="26.6"/>
    <s v="Overweight"/>
    <s v="High"/>
    <s v="No"/>
    <s v="No"/>
    <s v="No"/>
    <s v="No"/>
    <n v="1"/>
    <s v="EGFR"/>
    <s v="Yes"/>
    <s v="No"/>
    <s v="No"/>
    <s v="No"/>
    <s v="Yes"/>
    <s v="No"/>
    <s v="No"/>
    <s v="Yes"/>
    <s v="Yes"/>
    <s v="No"/>
    <n v="4"/>
    <x v="0"/>
    <s v="Adenocarcinoma"/>
    <x v="3"/>
    <n v="2.5"/>
    <s v="No"/>
    <s v="PET Scan"/>
    <s v="Surgery"/>
    <n v="28"/>
    <x v="0"/>
  </r>
  <r>
    <x v="485"/>
    <x v="1"/>
    <d v="2021-08-20T00:00:00"/>
    <s v="Western Pacific"/>
    <s v="Malaysia"/>
    <n v="69"/>
    <s v="60-69"/>
    <x v="0"/>
    <x v="2"/>
    <n v="0"/>
    <n v="0"/>
    <n v="0"/>
    <s v="No"/>
    <s v="No"/>
    <s v="No"/>
    <s v="Moderate"/>
    <s v="Heavy"/>
    <n v="26.6"/>
    <s v="Overweight"/>
    <s v="High"/>
    <s v="No"/>
    <s v="No"/>
    <s v="No"/>
    <s v="No"/>
    <n v="0"/>
    <s v="KRAS"/>
    <s v="Yes"/>
    <s v="Yes"/>
    <s v="Yes"/>
    <s v="No"/>
    <s v="Yes"/>
    <s v="Yes"/>
    <s v="No"/>
    <s v="Yes"/>
    <s v="No"/>
    <s v="No"/>
    <n v="6"/>
    <x v="0"/>
    <s v="Squamous Cell"/>
    <x v="2"/>
    <n v="6.9"/>
    <s v="Yes"/>
    <s v="Bronchoscopy"/>
    <s v="Immunotherapy"/>
    <n v="31"/>
    <x v="0"/>
  </r>
  <r>
    <x v="486"/>
    <x v="3"/>
    <d v="2018-05-02T00:00:00"/>
    <s v="Western Pacific"/>
    <s v="Vietnam"/>
    <n v="76"/>
    <s v="70-79"/>
    <x v="1"/>
    <x v="2"/>
    <n v="0"/>
    <n v="0"/>
    <n v="0"/>
    <s v="Yes"/>
    <s v="No"/>
    <s v="No"/>
    <s v="Moderate"/>
    <s v="Heavy"/>
    <n v="24"/>
    <s v="Normal"/>
    <s v="Low"/>
    <s v="No"/>
    <s v="No"/>
    <s v="No"/>
    <s v="No"/>
    <n v="1"/>
    <s v="ALK"/>
    <s v="No"/>
    <s v="Yes"/>
    <s v="No"/>
    <s v="No"/>
    <s v="No"/>
    <s v="No"/>
    <s v="Yes"/>
    <s v="Yes"/>
    <s v="No"/>
    <s v="No"/>
    <n v="3"/>
    <x v="0"/>
    <s v="Adenocarcinoma"/>
    <x v="3"/>
    <n v="4.0999999999999996"/>
    <s v="No"/>
    <s v="MRI"/>
    <s v="Immunotherapy"/>
    <n v="34"/>
    <x v="0"/>
  </r>
  <r>
    <x v="487"/>
    <x v="5"/>
    <d v="2026-02-15T00:00:00"/>
    <s v="Europe"/>
    <s v="Poland"/>
    <n v="79"/>
    <s v="70-79"/>
    <x v="1"/>
    <x v="0"/>
    <n v="33"/>
    <n v="47"/>
    <n v="77.599999999999994"/>
    <s v="Yes"/>
    <s v="No"/>
    <s v="Yes"/>
    <s v="High"/>
    <s v="Moderate"/>
    <n v="20"/>
    <s v="Normal"/>
    <s v="Low"/>
    <s v="No"/>
    <s v="No"/>
    <s v="Yes"/>
    <s v="No"/>
    <n v="4"/>
    <s v="No Mutation"/>
    <s v="Yes"/>
    <s v="No"/>
    <s v="Yes"/>
    <s v="Yes"/>
    <s v="No"/>
    <s v="Yes"/>
    <s v="No"/>
    <s v="Yes"/>
    <s v="No"/>
    <s v="No"/>
    <n v="5"/>
    <x v="0"/>
    <s v="Adenocarcinoma"/>
    <x v="3"/>
    <n v="3.2"/>
    <s v="No"/>
    <s v="Biopsy"/>
    <s v="Chemotherapy"/>
    <n v="28"/>
    <x v="0"/>
  </r>
  <r>
    <x v="488"/>
    <x v="6"/>
    <d v="2022-04-28T00:00:00"/>
    <s v="Americas"/>
    <s v="Colombia"/>
    <n v="48"/>
    <s v="40-49"/>
    <x v="0"/>
    <x v="2"/>
    <n v="0"/>
    <n v="0"/>
    <n v="0"/>
    <s v="No"/>
    <s v="No"/>
    <s v="Yes"/>
    <s v="Low"/>
    <s v="No Alcohol"/>
    <n v="27.8"/>
    <s v="Overweight"/>
    <s v="Moderate"/>
    <s v="No"/>
    <s v="No"/>
    <s v="No"/>
    <s v="No"/>
    <n v="1"/>
    <s v="MET"/>
    <s v="No"/>
    <s v="Yes"/>
    <s v="No"/>
    <s v="No"/>
    <s v="Yes"/>
    <s v="No"/>
    <s v="No"/>
    <s v="No"/>
    <s v="No"/>
    <s v="No"/>
    <n v="2"/>
    <x v="0"/>
    <s v="Adenocarcinoma"/>
    <x v="2"/>
    <n v="3.7"/>
    <s v="No"/>
    <s v="PET Scan"/>
    <s v="Surgery + Chemotherapy"/>
    <n v="18"/>
    <x v="0"/>
  </r>
  <r>
    <x v="489"/>
    <x v="5"/>
    <d v="2026-01-22T00:00:00"/>
    <s v="Western Pacific"/>
    <s v="Vietnam"/>
    <n v="52"/>
    <s v="50-59"/>
    <x v="1"/>
    <x v="2"/>
    <n v="0"/>
    <n v="0"/>
    <n v="0"/>
    <s v="Yes"/>
    <s v="No"/>
    <s v="No"/>
    <s v="High"/>
    <s v="Moderate"/>
    <n v="32.4"/>
    <s v="Obese"/>
    <s v="Low"/>
    <s v="No"/>
    <s v="No"/>
    <s v="No"/>
    <s v="No"/>
    <n v="2"/>
    <s v="No Mutation"/>
    <s v="No"/>
    <s v="No"/>
    <s v="No"/>
    <s v="No"/>
    <s v="Yes"/>
    <s v="No"/>
    <s v="Yes"/>
    <s v="No"/>
    <s v="No"/>
    <s v="No"/>
    <n v="2"/>
    <x v="0"/>
    <s v="Large Cell"/>
    <x v="1"/>
    <n v="2.1"/>
    <s v="No"/>
    <s v="LDCT Screening"/>
    <s v="Surgery"/>
    <n v="54"/>
    <x v="1"/>
  </r>
  <r>
    <x v="490"/>
    <x v="0"/>
    <d v="2020-09-21T00:00:00"/>
    <s v="Western Pacific"/>
    <s v="Vietnam"/>
    <n v="73"/>
    <s v="70-79"/>
    <x v="1"/>
    <x v="2"/>
    <n v="0"/>
    <n v="0"/>
    <n v="0"/>
    <s v="No"/>
    <s v="No"/>
    <s v="No"/>
    <s v="Moderate"/>
    <s v="Moderate"/>
    <n v="22.8"/>
    <s v="Normal"/>
    <s v="Moderate"/>
    <s v="No"/>
    <s v="No"/>
    <s v="Yes"/>
    <s v="No"/>
    <n v="1"/>
    <s v="No Mutation"/>
    <s v="No"/>
    <s v="No"/>
    <s v="No"/>
    <s v="No"/>
    <s v="Yes"/>
    <s v="No"/>
    <s v="No"/>
    <s v="No"/>
    <s v="No"/>
    <s v="No"/>
    <n v="1"/>
    <x v="0"/>
    <s v="Adenocarcinoma"/>
    <x v="1"/>
    <n v="3"/>
    <s v="No"/>
    <s v="Bronchoscopy"/>
    <s v="Surgery + Chemotherapy"/>
    <n v="73"/>
    <x v="1"/>
  </r>
  <r>
    <x v="491"/>
    <x v="0"/>
    <d v="2020-01-13T00:00:00"/>
    <s v="Americas"/>
    <s v="Argentina"/>
    <n v="62"/>
    <s v="60-69"/>
    <x v="0"/>
    <x v="2"/>
    <n v="0"/>
    <n v="0"/>
    <n v="0"/>
    <s v="Yes"/>
    <s v="Yes"/>
    <s v="No"/>
    <s v="Low"/>
    <s v="Moderate"/>
    <n v="23.2"/>
    <s v="Normal"/>
    <s v="Low"/>
    <s v="No"/>
    <s v="No"/>
    <s v="No"/>
    <s v="No"/>
    <n v="2"/>
    <s v="No Mutation"/>
    <s v="No"/>
    <s v="Yes"/>
    <s v="Yes"/>
    <s v="No"/>
    <s v="Yes"/>
    <s v="No"/>
    <s v="No"/>
    <s v="No"/>
    <s v="Yes"/>
    <s v="Yes"/>
    <n v="5"/>
    <x v="0"/>
    <s v="Adenocarcinoma"/>
    <x v="1"/>
    <n v="2.9"/>
    <s v="No"/>
    <s v="CT Scan"/>
    <s v="Surgery"/>
    <n v="35"/>
    <x v="1"/>
  </r>
  <r>
    <x v="492"/>
    <x v="3"/>
    <d v="2018-04-04T00:00:00"/>
    <s v="Western Pacific"/>
    <s v="New Zealand"/>
    <n v="47"/>
    <s v="40-49"/>
    <x v="1"/>
    <x v="2"/>
    <n v="0"/>
    <n v="0"/>
    <n v="0"/>
    <s v="No"/>
    <s v="No"/>
    <s v="No"/>
    <s v="Moderate"/>
    <s v="No Alcohol"/>
    <n v="33.1"/>
    <s v="Obese"/>
    <s v="Moderate"/>
    <s v="No"/>
    <s v="No"/>
    <s v="No"/>
    <s v="No"/>
    <n v="0"/>
    <s v="No Mutation"/>
    <s v="Yes"/>
    <s v="Yes"/>
    <s v="No"/>
    <s v="No"/>
    <s v="No"/>
    <s v="No"/>
    <s v="No"/>
    <s v="No"/>
    <s v="No"/>
    <s v="No"/>
    <n v="2"/>
    <x v="0"/>
    <s v="Adenocarcinoma"/>
    <x v="0"/>
    <n v="9.8000000000000007"/>
    <s v="Yes"/>
    <s v="Bronchoscopy"/>
    <s v="Palliative Care"/>
    <n v="7"/>
    <x v="0"/>
  </r>
  <r>
    <x v="493"/>
    <x v="7"/>
    <d v="2025-02-22T00:00:00"/>
    <s v="Europe"/>
    <s v="Italy"/>
    <n v="51"/>
    <s v="50-59"/>
    <x v="1"/>
    <x v="2"/>
    <n v="0"/>
    <n v="0"/>
    <n v="0"/>
    <s v="Yes"/>
    <s v="No"/>
    <s v="No"/>
    <s v="Moderate"/>
    <s v="Moderate"/>
    <n v="26.6"/>
    <s v="Overweight"/>
    <s v="Moderate"/>
    <s v="No"/>
    <s v="No"/>
    <s v="No"/>
    <s v="No"/>
    <n v="1"/>
    <s v="EGFR"/>
    <s v="No"/>
    <s v="No"/>
    <s v="No"/>
    <s v="Yes"/>
    <s v="Yes"/>
    <s v="No"/>
    <s v="No"/>
    <s v="No"/>
    <s v="No"/>
    <s v="No"/>
    <n v="2"/>
    <x v="1"/>
    <s v="Not Applicable"/>
    <x v="3"/>
    <n v="4"/>
    <s v="No"/>
    <s v="Chest X-Ray"/>
    <s v="Surgery + Chemotherapy"/>
    <n v="43"/>
    <x v="0"/>
  </r>
  <r>
    <x v="494"/>
    <x v="7"/>
    <d v="2025-11-21T00:00:00"/>
    <s v="Americas"/>
    <s v="Venezuela"/>
    <n v="50"/>
    <s v="50-59"/>
    <x v="0"/>
    <x v="0"/>
    <n v="27"/>
    <n v="25"/>
    <n v="33.799999999999997"/>
    <s v="Yes"/>
    <s v="No"/>
    <s v="No"/>
    <s v="Moderate"/>
    <s v="Moderate"/>
    <n v="24.3"/>
    <s v="Normal"/>
    <s v="Moderate"/>
    <s v="No"/>
    <s v="No"/>
    <s v="No"/>
    <s v="No"/>
    <n v="1"/>
    <s v="KRAS"/>
    <s v="Yes"/>
    <s v="No"/>
    <s v="Yes"/>
    <s v="No"/>
    <s v="Yes"/>
    <s v="No"/>
    <s v="Yes"/>
    <s v="No"/>
    <s v="No"/>
    <s v="No"/>
    <n v="4"/>
    <x v="1"/>
    <s v="Not Applicable"/>
    <x v="2"/>
    <n v="4.9000000000000004"/>
    <s v="Yes"/>
    <s v="Bronchoscopy"/>
    <s v="Immunotherapy"/>
    <n v="19"/>
    <x v="0"/>
  </r>
  <r>
    <x v="495"/>
    <x v="11"/>
    <d v="2019-01-02T00:00:00"/>
    <s v="Western Pacific"/>
    <s v="Vietnam"/>
    <n v="56"/>
    <s v="50-59"/>
    <x v="0"/>
    <x v="2"/>
    <n v="0"/>
    <n v="0"/>
    <n v="0"/>
    <s v="No"/>
    <s v="No"/>
    <s v="No"/>
    <s v="High"/>
    <s v="Moderate"/>
    <n v="25.8"/>
    <s v="Overweight"/>
    <s v="High"/>
    <s v="No"/>
    <s v="No"/>
    <s v="No"/>
    <s v="No"/>
    <n v="1"/>
    <s v="KRAS"/>
    <s v="Yes"/>
    <s v="No"/>
    <s v="No"/>
    <s v="Yes"/>
    <s v="No"/>
    <s v="Yes"/>
    <s v="No"/>
    <s v="Yes"/>
    <s v="No"/>
    <s v="Yes"/>
    <n v="5"/>
    <x v="0"/>
    <s v="Adenocarcinoma"/>
    <x v="1"/>
    <n v="1.3"/>
    <s v="No"/>
    <s v="Biopsy"/>
    <s v="Surgery"/>
    <n v="46"/>
    <x v="1"/>
  </r>
  <r>
    <x v="496"/>
    <x v="10"/>
    <d v="2015-04-05T00:00:00"/>
    <s v="South-East Asia"/>
    <s v="Bhutan"/>
    <n v="70"/>
    <s v="70-79"/>
    <x v="1"/>
    <x v="2"/>
    <n v="0"/>
    <n v="0"/>
    <n v="0"/>
    <s v="No"/>
    <s v="No"/>
    <s v="No"/>
    <s v="High"/>
    <s v="Moderate"/>
    <n v="25.2"/>
    <s v="Overweight"/>
    <s v="High"/>
    <s v="No"/>
    <s v="No"/>
    <s v="No"/>
    <s v="No"/>
    <n v="1"/>
    <s v="EGFR"/>
    <s v="No"/>
    <s v="No"/>
    <s v="No"/>
    <s v="No"/>
    <s v="Yes"/>
    <s v="Yes"/>
    <s v="No"/>
    <s v="No"/>
    <s v="No"/>
    <s v="No"/>
    <n v="2"/>
    <x v="1"/>
    <s v="Not Applicable"/>
    <x v="0"/>
    <n v="8.6999999999999993"/>
    <s v="Yes"/>
    <s v="PET Scan"/>
    <s v="Targeted Therapy"/>
    <n v="11"/>
    <x v="0"/>
  </r>
  <r>
    <x v="497"/>
    <x v="2"/>
    <d v="2017-04-03T00:00:00"/>
    <s v="Europe"/>
    <s v="Netherlands"/>
    <n v="58"/>
    <s v="50-59"/>
    <x v="0"/>
    <x v="2"/>
    <n v="0"/>
    <n v="0"/>
    <n v="0"/>
    <s v="Yes"/>
    <s v="No"/>
    <s v="No"/>
    <s v="High"/>
    <s v="Heavy"/>
    <n v="28.2"/>
    <s v="Overweight"/>
    <s v="Low"/>
    <s v="Yes"/>
    <s v="No"/>
    <s v="No"/>
    <s v="No"/>
    <n v="3"/>
    <s v="ALK"/>
    <s v="Yes"/>
    <s v="No"/>
    <s v="Yes"/>
    <s v="No"/>
    <s v="Yes"/>
    <s v="Yes"/>
    <s v="Yes"/>
    <s v="No"/>
    <s v="No"/>
    <s v="No"/>
    <n v="5"/>
    <x v="0"/>
    <s v="Adenocarcinoma"/>
    <x v="2"/>
    <n v="6.8"/>
    <s v="No"/>
    <s v="Bronchoscopy"/>
    <s v="Targeted Therapy"/>
    <n v="20"/>
    <x v="0"/>
  </r>
  <r>
    <x v="498"/>
    <x v="11"/>
    <d v="2019-04-19T00:00:00"/>
    <s v="Western Pacific"/>
    <s v="Australia"/>
    <n v="68"/>
    <s v="60-69"/>
    <x v="1"/>
    <x v="0"/>
    <n v="23"/>
    <n v="31"/>
    <n v="35.6"/>
    <s v="No"/>
    <s v="No"/>
    <s v="No"/>
    <s v="High"/>
    <s v="Heavy"/>
    <n v="30.5"/>
    <s v="Obese"/>
    <s v="Moderate"/>
    <s v="No"/>
    <s v="No"/>
    <s v="No"/>
    <s v="No"/>
    <n v="1"/>
    <s v="TP53"/>
    <s v="Yes"/>
    <s v="Yes"/>
    <s v="No"/>
    <s v="Yes"/>
    <s v="Yes"/>
    <s v="Yes"/>
    <s v="No"/>
    <s v="Yes"/>
    <s v="Yes"/>
    <s v="No"/>
    <n v="7"/>
    <x v="0"/>
    <s v="Adenocarcinoma"/>
    <x v="0"/>
    <n v="7.5"/>
    <s v="Yes"/>
    <s v="CT Scan"/>
    <s v="Immunotherapy"/>
    <n v="5"/>
    <x v="0"/>
  </r>
  <r>
    <x v="499"/>
    <x v="5"/>
    <d v="2026-07-04T00:00:00"/>
    <s v="Americas"/>
    <s v="Colombia"/>
    <n v="52"/>
    <s v="50-59"/>
    <x v="0"/>
    <x v="0"/>
    <n v="22"/>
    <n v="34"/>
    <n v="37.4"/>
    <s v="Yes"/>
    <s v="No"/>
    <s v="No"/>
    <s v="Low"/>
    <s v="Moderate"/>
    <n v="21.6"/>
    <s v="Normal"/>
    <s v="High"/>
    <s v="Yes"/>
    <s v="No"/>
    <s v="No"/>
    <s v="No"/>
    <n v="2"/>
    <s v="TP53"/>
    <s v="Yes"/>
    <s v="Yes"/>
    <s v="No"/>
    <s v="No"/>
    <s v="Yes"/>
    <s v="Yes"/>
    <s v="Yes"/>
    <s v="No"/>
    <s v="No"/>
    <s v="No"/>
    <n v="5"/>
    <x v="0"/>
    <s v="Adenocarcinoma"/>
    <x v="0"/>
    <n v="3.7"/>
    <s v="Yes"/>
    <s v="Bronchoscopy"/>
    <s v="Immunotherapy"/>
    <n v="6"/>
    <x v="0"/>
  </r>
  <r>
    <x v="500"/>
    <x v="5"/>
    <d v="2026-07-03T00:00:00"/>
    <s v="Eastern Mediterranean"/>
    <s v="Kuwait"/>
    <n v="35"/>
    <s v="30-39"/>
    <x v="0"/>
    <x v="2"/>
    <n v="0"/>
    <n v="0"/>
    <n v="0"/>
    <s v="Yes"/>
    <s v="No"/>
    <s v="No"/>
    <s v="Low"/>
    <s v="Moderate"/>
    <n v="26"/>
    <s v="Overweight"/>
    <s v="Low"/>
    <s v="No"/>
    <s v="No"/>
    <s v="No"/>
    <s v="No"/>
    <n v="1"/>
    <s v="EGFR"/>
    <s v="No"/>
    <s v="No"/>
    <s v="No"/>
    <s v="No"/>
    <s v="No"/>
    <s v="Yes"/>
    <s v="No"/>
    <s v="No"/>
    <s v="No"/>
    <s v="Yes"/>
    <n v="2"/>
    <x v="0"/>
    <s v="Adenocarcinoma"/>
    <x v="1"/>
    <n v="2"/>
    <s v="No"/>
    <s v="CT Scan"/>
    <s v="Immunotherapy"/>
    <n v="65"/>
    <x v="1"/>
  </r>
  <r>
    <x v="501"/>
    <x v="8"/>
    <d v="2023-01-09T00:00:00"/>
    <s v="Europe"/>
    <s v="France"/>
    <n v="47"/>
    <s v="40-49"/>
    <x v="0"/>
    <x v="2"/>
    <n v="0"/>
    <n v="0"/>
    <n v="0"/>
    <s v="Yes"/>
    <s v="No"/>
    <s v="No"/>
    <s v="High"/>
    <s v="Moderate"/>
    <n v="30"/>
    <s v="Obese"/>
    <s v="Low"/>
    <s v="No"/>
    <s v="No"/>
    <s v="No"/>
    <s v="No"/>
    <n v="2"/>
    <s v="EGFR"/>
    <s v="Yes"/>
    <s v="No"/>
    <s v="No"/>
    <s v="No"/>
    <s v="Yes"/>
    <s v="No"/>
    <s v="No"/>
    <s v="No"/>
    <s v="No"/>
    <s v="No"/>
    <n v="2"/>
    <x v="0"/>
    <s v="Adenocarcinoma"/>
    <x v="1"/>
    <n v="1.3"/>
    <s v="No"/>
    <s v="Biopsy"/>
    <s v="Surgery + Chemotherapy"/>
    <n v="54"/>
    <x v="1"/>
  </r>
  <r>
    <x v="502"/>
    <x v="7"/>
    <d v="2025-03-18T00:00:00"/>
    <s v="Americas"/>
    <s v="Argentina"/>
    <n v="60"/>
    <s v="60-69"/>
    <x v="1"/>
    <x v="0"/>
    <n v="16"/>
    <n v="27"/>
    <n v="21.6"/>
    <s v="No"/>
    <s v="Yes"/>
    <s v="No"/>
    <s v="Low"/>
    <s v="No Alcohol"/>
    <n v="30.3"/>
    <s v="Obese"/>
    <s v="High"/>
    <s v="No"/>
    <s v="No"/>
    <s v="Yes"/>
    <s v="No"/>
    <n v="2"/>
    <s v="No Mutation"/>
    <s v="Yes"/>
    <s v="No"/>
    <s v="No"/>
    <s v="Yes"/>
    <s v="Yes"/>
    <s v="No"/>
    <s v="No"/>
    <s v="No"/>
    <s v="Yes"/>
    <s v="Yes"/>
    <n v="5"/>
    <x v="0"/>
    <s v="Adenocarcinoma"/>
    <x v="3"/>
    <n v="4.2"/>
    <s v="No"/>
    <s v="PET Scan"/>
    <s v="Surgery + Chemotherapy"/>
    <n v="45"/>
    <x v="1"/>
  </r>
  <r>
    <x v="503"/>
    <x v="3"/>
    <d v="2018-03-04T00:00:00"/>
    <s v="Eastern Mediterranean"/>
    <s v="Pakistan"/>
    <n v="70"/>
    <s v="70-79"/>
    <x v="1"/>
    <x v="1"/>
    <n v="15"/>
    <n v="11"/>
    <n v="8.1999999999999993"/>
    <s v="No"/>
    <s v="No"/>
    <s v="No"/>
    <s v="Low"/>
    <s v="Moderate"/>
    <n v="19.8"/>
    <s v="Normal"/>
    <s v="Low"/>
    <s v="Yes"/>
    <s v="No"/>
    <s v="No"/>
    <s v="No"/>
    <n v="1"/>
    <s v="KRAS"/>
    <s v="Yes"/>
    <s v="Yes"/>
    <s v="Yes"/>
    <s v="Yes"/>
    <s v="Yes"/>
    <s v="No"/>
    <s v="No"/>
    <s v="No"/>
    <s v="No"/>
    <s v="No"/>
    <n v="5"/>
    <x v="0"/>
    <s v="Adenocarcinoma"/>
    <x v="0"/>
    <n v="8.9"/>
    <s v="Yes"/>
    <s v="Biopsy"/>
    <s v="Chemo + Radiation"/>
    <n v="7"/>
    <x v="1"/>
  </r>
  <r>
    <x v="504"/>
    <x v="3"/>
    <d v="2018-03-01T00:00:00"/>
    <s v="Americas"/>
    <s v="Colombia"/>
    <n v="53"/>
    <s v="50-59"/>
    <x v="1"/>
    <x v="0"/>
    <n v="22"/>
    <n v="8"/>
    <n v="8.8000000000000007"/>
    <s v="No"/>
    <s v="No"/>
    <s v="No"/>
    <s v="High"/>
    <s v="No Alcohol"/>
    <n v="23.8"/>
    <s v="Normal"/>
    <s v="Low"/>
    <s v="No"/>
    <s v="No"/>
    <s v="No"/>
    <s v="No"/>
    <n v="1"/>
    <s v="No Mutation"/>
    <s v="No"/>
    <s v="Yes"/>
    <s v="Yes"/>
    <s v="No"/>
    <s v="No"/>
    <s v="No"/>
    <s v="Yes"/>
    <s v="No"/>
    <s v="Yes"/>
    <s v="No"/>
    <n v="4"/>
    <x v="0"/>
    <s v="Adenocarcinoma"/>
    <x v="0"/>
    <n v="7.4"/>
    <s v="Yes"/>
    <s v="Biopsy"/>
    <s v="Chemotherapy"/>
    <n v="10"/>
    <x v="0"/>
  </r>
  <r>
    <x v="505"/>
    <x v="8"/>
    <d v="2023-04-19T00:00:00"/>
    <s v="South-East Asia"/>
    <s v="Sri Lanka"/>
    <n v="53"/>
    <s v="50-59"/>
    <x v="1"/>
    <x v="0"/>
    <n v="11"/>
    <n v="24"/>
    <n v="13.2"/>
    <s v="No"/>
    <s v="No"/>
    <s v="No"/>
    <s v="Moderate"/>
    <s v="No Alcohol"/>
    <n v="27.1"/>
    <s v="Overweight"/>
    <s v="Moderate"/>
    <s v="Yes"/>
    <s v="No"/>
    <s v="No"/>
    <s v="No"/>
    <n v="1"/>
    <s v="ROS1"/>
    <s v="Yes"/>
    <s v="Yes"/>
    <s v="No"/>
    <s v="No"/>
    <s v="Yes"/>
    <s v="No"/>
    <s v="Yes"/>
    <s v="No"/>
    <s v="No"/>
    <s v="No"/>
    <n v="4"/>
    <x v="0"/>
    <s v="Adenocarcinoma"/>
    <x v="0"/>
    <n v="10.7"/>
    <s v="Yes"/>
    <s v="PET Scan"/>
    <s v="Targeted Therapy"/>
    <n v="11"/>
    <x v="0"/>
  </r>
  <r>
    <x v="506"/>
    <x v="3"/>
    <d v="2018-01-06T00:00:00"/>
    <s v="South-East Asia"/>
    <s v="Myanmar"/>
    <n v="76"/>
    <s v="70-79"/>
    <x v="0"/>
    <x v="0"/>
    <n v="26"/>
    <n v="26"/>
    <n v="33.799999999999997"/>
    <s v="Yes"/>
    <s v="Yes"/>
    <s v="No"/>
    <s v="High"/>
    <s v="Moderate"/>
    <n v="22.3"/>
    <s v="Normal"/>
    <s v="Moderate"/>
    <s v="Yes"/>
    <s v="No"/>
    <s v="No"/>
    <s v="Yes"/>
    <n v="5"/>
    <s v="TP53"/>
    <s v="Yes"/>
    <s v="No"/>
    <s v="No"/>
    <s v="No"/>
    <s v="Yes"/>
    <s v="Yes"/>
    <s v="Yes"/>
    <s v="No"/>
    <s v="No"/>
    <s v="Yes"/>
    <n v="5"/>
    <x v="0"/>
    <s v="Squamous Cell"/>
    <x v="0"/>
    <n v="8.1"/>
    <s v="Yes"/>
    <s v="CT Scan"/>
    <s v="Palliative Care"/>
    <n v="11"/>
    <x v="0"/>
  </r>
  <r>
    <x v="507"/>
    <x v="3"/>
    <d v="2018-01-05T00:00:00"/>
    <s v="Eastern Mediterranean"/>
    <s v="Lebanon"/>
    <n v="58"/>
    <s v="50-59"/>
    <x v="0"/>
    <x v="2"/>
    <n v="0"/>
    <n v="0"/>
    <n v="0"/>
    <s v="No"/>
    <s v="No"/>
    <s v="Yes"/>
    <s v="Moderate"/>
    <s v="Moderate"/>
    <n v="27.8"/>
    <s v="Overweight"/>
    <s v="Low"/>
    <s v="Yes"/>
    <s v="No"/>
    <s v="No"/>
    <s v="Yes"/>
    <n v="3"/>
    <s v="BRAF"/>
    <s v="No"/>
    <s v="No"/>
    <s v="No"/>
    <s v="No"/>
    <s v="No"/>
    <s v="Yes"/>
    <s v="No"/>
    <s v="No"/>
    <s v="No"/>
    <s v="No"/>
    <n v="1"/>
    <x v="0"/>
    <s v="Large Cell"/>
    <x v="3"/>
    <n v="3.4"/>
    <s v="No"/>
    <s v="Biopsy"/>
    <s v="Surgery + Chemotherapy"/>
    <n v="24"/>
    <x v="0"/>
  </r>
  <r>
    <x v="508"/>
    <x v="3"/>
    <d v="2018-09-04T00:00:00"/>
    <s v="Western Pacific"/>
    <s v="Japan"/>
    <n v="57"/>
    <s v="50-59"/>
    <x v="1"/>
    <x v="2"/>
    <n v="0"/>
    <n v="0"/>
    <n v="0"/>
    <s v="No"/>
    <s v="No"/>
    <s v="No"/>
    <s v="Low"/>
    <s v="Heavy"/>
    <n v="22.4"/>
    <s v="Normal"/>
    <s v="High"/>
    <s v="No"/>
    <s v="Yes"/>
    <s v="No"/>
    <s v="No"/>
    <n v="1"/>
    <s v="No Mutation"/>
    <s v="No"/>
    <s v="No"/>
    <s v="Yes"/>
    <s v="No"/>
    <s v="Yes"/>
    <s v="No"/>
    <s v="No"/>
    <s v="No"/>
    <s v="No"/>
    <s v="No"/>
    <n v="2"/>
    <x v="0"/>
    <s v="Large Cell"/>
    <x v="1"/>
    <n v="1.8"/>
    <s v="No"/>
    <s v="LDCT Screening"/>
    <s v="Surgery"/>
    <n v="54"/>
    <x v="0"/>
  </r>
  <r>
    <x v="509"/>
    <x v="10"/>
    <d v="2015-08-15T00:00:00"/>
    <s v="Western Pacific"/>
    <s v="Vietnam"/>
    <n v="57"/>
    <s v="50-59"/>
    <x v="0"/>
    <x v="2"/>
    <n v="0"/>
    <n v="0"/>
    <n v="0"/>
    <s v="Yes"/>
    <s v="Yes"/>
    <s v="No"/>
    <s v="Moderate"/>
    <s v="Heavy"/>
    <n v="32.799999999999997"/>
    <s v="Obese"/>
    <s v="Moderate"/>
    <s v="Yes"/>
    <s v="No"/>
    <s v="No"/>
    <s v="No"/>
    <n v="3"/>
    <s v="MET"/>
    <s v="No"/>
    <s v="No"/>
    <s v="No"/>
    <s v="No"/>
    <s v="Yes"/>
    <s v="No"/>
    <s v="No"/>
    <s v="No"/>
    <s v="No"/>
    <s v="No"/>
    <n v="1"/>
    <x v="0"/>
    <s v="Large Cell"/>
    <x v="1"/>
    <n v="1.6"/>
    <s v="No"/>
    <s v="CT Scan"/>
    <s v="Radiotherapy"/>
    <n v="76"/>
    <x v="0"/>
  </r>
  <r>
    <x v="510"/>
    <x v="5"/>
    <d v="2026-05-19T00:00:00"/>
    <s v="South-East Asia"/>
    <s v="Bangladesh"/>
    <n v="39"/>
    <s v="30-39"/>
    <x v="0"/>
    <x v="1"/>
    <n v="19"/>
    <n v="11"/>
    <n v="10.4"/>
    <s v="No"/>
    <s v="No"/>
    <s v="Yes"/>
    <s v="Moderate"/>
    <s v="No Alcohol"/>
    <n v="30"/>
    <s v="Obese"/>
    <s v="High"/>
    <s v="Yes"/>
    <s v="No"/>
    <s v="No"/>
    <s v="No"/>
    <n v="2"/>
    <s v="TP53"/>
    <s v="No"/>
    <s v="Yes"/>
    <s v="Yes"/>
    <s v="Yes"/>
    <s v="No"/>
    <s v="Yes"/>
    <s v="No"/>
    <s v="Yes"/>
    <s v="No"/>
    <s v="Yes"/>
    <n v="6"/>
    <x v="0"/>
    <s v="Squamous Cell"/>
    <x v="0"/>
    <n v="7.3"/>
    <s v="Yes"/>
    <s v="Biopsy"/>
    <s v="Radiotherapy"/>
    <n v="19"/>
    <x v="0"/>
  </r>
  <r>
    <x v="511"/>
    <x v="6"/>
    <d v="2022-08-17T00:00:00"/>
    <s v="Western Pacific"/>
    <s v="Australia"/>
    <n v="63"/>
    <s v="60-69"/>
    <x v="0"/>
    <x v="1"/>
    <n v="19"/>
    <n v="8"/>
    <n v="7.6"/>
    <s v="No"/>
    <s v="No"/>
    <s v="No"/>
    <s v="Low"/>
    <s v="No Alcohol"/>
    <n v="28.8"/>
    <s v="Overweight"/>
    <s v="Low"/>
    <s v="No"/>
    <s v="No"/>
    <s v="No"/>
    <s v="No"/>
    <n v="0"/>
    <s v="No Mutation"/>
    <s v="Yes"/>
    <s v="Yes"/>
    <s v="Yes"/>
    <s v="No"/>
    <s v="No"/>
    <s v="No"/>
    <s v="No"/>
    <s v="No"/>
    <s v="No"/>
    <s v="Yes"/>
    <n v="4"/>
    <x v="0"/>
    <s v="Adenocarcinoma"/>
    <x v="1"/>
    <n v="2.8"/>
    <s v="No"/>
    <s v="Chest X-Ray"/>
    <s v="Surgery"/>
    <n v="77"/>
    <x v="1"/>
  </r>
  <r>
    <x v="512"/>
    <x v="8"/>
    <d v="2023-10-02T00:00:00"/>
    <s v="South-East Asia"/>
    <s v="Timor-Leste"/>
    <n v="56"/>
    <s v="50-59"/>
    <x v="0"/>
    <x v="2"/>
    <n v="0"/>
    <n v="0"/>
    <n v="0"/>
    <s v="Yes"/>
    <s v="No"/>
    <s v="No"/>
    <s v="High"/>
    <s v="Moderate"/>
    <n v="26.6"/>
    <s v="Overweight"/>
    <s v="Moderate"/>
    <s v="No"/>
    <s v="No"/>
    <s v="No"/>
    <s v="No"/>
    <n v="2"/>
    <s v="HER2"/>
    <s v="No"/>
    <s v="No"/>
    <s v="No"/>
    <s v="No"/>
    <s v="Yes"/>
    <s v="No"/>
    <s v="No"/>
    <s v="No"/>
    <s v="No"/>
    <s v="No"/>
    <n v="1"/>
    <x v="0"/>
    <s v="Adenocarcinoma"/>
    <x v="1"/>
    <n v="0.5"/>
    <s v="No"/>
    <s v="LDCT Screening"/>
    <s v="Surgery"/>
    <n v="74"/>
    <x v="1"/>
  </r>
  <r>
    <x v="513"/>
    <x v="0"/>
    <d v="2020-05-15T00:00:00"/>
    <s v="Europe"/>
    <s v="UK"/>
    <n v="68"/>
    <s v="60-69"/>
    <x v="1"/>
    <x v="0"/>
    <n v="22"/>
    <n v="34"/>
    <n v="37.4"/>
    <s v="No"/>
    <s v="No"/>
    <s v="Yes"/>
    <s v="Moderate"/>
    <s v="Moderate"/>
    <n v="27.4"/>
    <s v="Overweight"/>
    <s v="Low"/>
    <s v="No"/>
    <s v="No"/>
    <s v="No"/>
    <s v="No"/>
    <n v="1"/>
    <s v="EGFR"/>
    <s v="Yes"/>
    <s v="Yes"/>
    <s v="Yes"/>
    <s v="No"/>
    <s v="Yes"/>
    <s v="Yes"/>
    <s v="No"/>
    <s v="No"/>
    <s v="No"/>
    <s v="No"/>
    <n v="5"/>
    <x v="0"/>
    <s v="Adenocarcinoma"/>
    <x v="3"/>
    <n v="4.0999999999999996"/>
    <s v="No"/>
    <s v="PET Scan"/>
    <s v="Targeted Therapy"/>
    <n v="16"/>
    <x v="1"/>
  </r>
  <r>
    <x v="514"/>
    <x v="8"/>
    <d v="2023-01-16T00:00:00"/>
    <s v="Europe"/>
    <s v="Turkey"/>
    <n v="47"/>
    <s v="40-49"/>
    <x v="1"/>
    <x v="0"/>
    <n v="28"/>
    <n v="19"/>
    <n v="26.6"/>
    <s v="No"/>
    <s v="No"/>
    <s v="No"/>
    <s v="High"/>
    <s v="No Alcohol"/>
    <n v="23.8"/>
    <s v="Normal"/>
    <s v="High"/>
    <s v="No"/>
    <s v="No"/>
    <s v="No"/>
    <s v="No"/>
    <n v="1"/>
    <s v="No Mutation"/>
    <s v="Yes"/>
    <s v="Yes"/>
    <s v="Yes"/>
    <s v="Yes"/>
    <s v="Yes"/>
    <s v="Yes"/>
    <s v="Yes"/>
    <s v="No"/>
    <s v="No"/>
    <s v="No"/>
    <n v="7"/>
    <x v="0"/>
    <s v="Large Cell"/>
    <x v="3"/>
    <n v="2.4"/>
    <s v="No"/>
    <s v="CT Scan"/>
    <s v="Immunotherapy"/>
    <n v="36"/>
    <x v="1"/>
  </r>
  <r>
    <x v="515"/>
    <x v="5"/>
    <d v="2026-04-22T00:00:00"/>
    <s v="Western Pacific"/>
    <s v="Japan"/>
    <n v="48"/>
    <s v="40-49"/>
    <x v="1"/>
    <x v="2"/>
    <n v="0"/>
    <n v="0"/>
    <n v="0"/>
    <s v="No"/>
    <s v="No"/>
    <s v="No"/>
    <s v="Moderate"/>
    <s v="Moderate"/>
    <n v="24.3"/>
    <s v="Normal"/>
    <s v="Moderate"/>
    <s v="No"/>
    <s v="No"/>
    <s v="Yes"/>
    <s v="No"/>
    <n v="1"/>
    <s v="No Mutation"/>
    <s v="No"/>
    <s v="No"/>
    <s v="No"/>
    <s v="No"/>
    <s v="No"/>
    <s v="No"/>
    <s v="No"/>
    <s v="No"/>
    <s v="No"/>
    <s v="Yes"/>
    <n v="1"/>
    <x v="0"/>
    <s v="Adenocarcinoma"/>
    <x v="0"/>
    <n v="5.4"/>
    <s v="Yes"/>
    <s v="Biopsy"/>
    <s v="Immunotherapy"/>
    <n v="14"/>
    <x v="0"/>
  </r>
  <r>
    <x v="516"/>
    <x v="8"/>
    <d v="2023-08-23T00:00:00"/>
    <s v="South-East Asia"/>
    <s v="Maldives"/>
    <n v="72"/>
    <s v="70-79"/>
    <x v="0"/>
    <x v="2"/>
    <n v="0"/>
    <n v="0"/>
    <n v="0"/>
    <s v="Yes"/>
    <s v="No"/>
    <s v="Yes"/>
    <s v="High"/>
    <s v="Moderate"/>
    <n v="27.5"/>
    <s v="Overweight"/>
    <s v="High"/>
    <s v="No"/>
    <s v="No"/>
    <s v="No"/>
    <s v="No"/>
    <n v="3"/>
    <s v="EGFR"/>
    <s v="Yes"/>
    <s v="No"/>
    <s v="Yes"/>
    <s v="No"/>
    <s v="Yes"/>
    <s v="No"/>
    <s v="No"/>
    <s v="No"/>
    <s v="Yes"/>
    <s v="No"/>
    <n v="4"/>
    <x v="0"/>
    <s v="Large Cell"/>
    <x v="3"/>
    <n v="5.5"/>
    <s v="No"/>
    <s v="Biopsy"/>
    <s v="Surgery + Chemotherapy"/>
    <n v="24"/>
    <x v="1"/>
  </r>
  <r>
    <x v="517"/>
    <x v="2"/>
    <d v="2017-02-03T00:00:00"/>
    <s v="Americas"/>
    <s v="Colombia"/>
    <n v="60"/>
    <s v="60-69"/>
    <x v="1"/>
    <x v="2"/>
    <n v="0"/>
    <n v="0"/>
    <n v="0"/>
    <s v="Yes"/>
    <s v="No"/>
    <s v="No"/>
    <s v="High"/>
    <s v="Heavy"/>
    <n v="29.8"/>
    <s v="Overweight"/>
    <s v="Moderate"/>
    <s v="No"/>
    <s v="No"/>
    <s v="No"/>
    <s v="No"/>
    <n v="2"/>
    <s v="ALK"/>
    <s v="Yes"/>
    <s v="No"/>
    <s v="No"/>
    <s v="No"/>
    <s v="Yes"/>
    <s v="Yes"/>
    <s v="No"/>
    <s v="No"/>
    <s v="No"/>
    <s v="No"/>
    <n v="3"/>
    <x v="0"/>
    <s v="Squamous Cell"/>
    <x v="1"/>
    <n v="0.5"/>
    <s v="No"/>
    <s v="LDCT Screening"/>
    <s v="Surgery"/>
    <n v="54"/>
    <x v="0"/>
  </r>
  <r>
    <x v="518"/>
    <x v="4"/>
    <d v="2024-10-05T00:00:00"/>
    <s v="Western Pacific"/>
    <s v="Japan"/>
    <n v="63"/>
    <s v="60-69"/>
    <x v="1"/>
    <x v="2"/>
    <n v="0"/>
    <n v="0"/>
    <n v="0"/>
    <s v="No"/>
    <s v="No"/>
    <s v="No"/>
    <s v="Moderate"/>
    <s v="Moderate"/>
    <n v="23.8"/>
    <s v="Normal"/>
    <s v="Moderate"/>
    <s v="Yes"/>
    <s v="No"/>
    <s v="Yes"/>
    <s v="No"/>
    <n v="2"/>
    <s v="No Mutation"/>
    <s v="Yes"/>
    <s v="No"/>
    <s v="No"/>
    <s v="No"/>
    <s v="No"/>
    <s v="No"/>
    <s v="No"/>
    <s v="Yes"/>
    <s v="No"/>
    <s v="No"/>
    <n v="2"/>
    <x v="0"/>
    <s v="Adenocarcinoma"/>
    <x v="2"/>
    <n v="5.2"/>
    <s v="No"/>
    <s v="Biopsy"/>
    <s v="Immunotherapy"/>
    <n v="10"/>
    <x v="0"/>
  </r>
  <r>
    <x v="519"/>
    <x v="1"/>
    <d v="2021-03-09T00:00:00"/>
    <s v="Europe"/>
    <s v="Sweden"/>
    <n v="60"/>
    <s v="60-69"/>
    <x v="1"/>
    <x v="0"/>
    <n v="14"/>
    <n v="30"/>
    <n v="21"/>
    <s v="No"/>
    <s v="No"/>
    <s v="No"/>
    <s v="High"/>
    <s v="No Alcohol"/>
    <n v="25.4"/>
    <s v="Overweight"/>
    <s v="High"/>
    <s v="No"/>
    <s v="No"/>
    <s v="No"/>
    <s v="No"/>
    <n v="1"/>
    <s v="No Mutation"/>
    <s v="Yes"/>
    <s v="Yes"/>
    <s v="No"/>
    <s v="No"/>
    <s v="No"/>
    <s v="No"/>
    <s v="Yes"/>
    <s v="No"/>
    <s v="Yes"/>
    <s v="Yes"/>
    <n v="5"/>
    <x v="0"/>
    <s v="Squamous Cell"/>
    <x v="0"/>
    <n v="6.5"/>
    <s v="Yes"/>
    <s v="PET Scan"/>
    <s v="Chemotherapy"/>
    <n v="9"/>
    <x v="0"/>
  </r>
  <r>
    <x v="520"/>
    <x v="4"/>
    <d v="2024-11-19T00:00:00"/>
    <s v="Eastern Mediterranean"/>
    <s v="Qatar"/>
    <n v="59"/>
    <s v="50-59"/>
    <x v="1"/>
    <x v="2"/>
    <n v="0"/>
    <n v="0"/>
    <n v="0"/>
    <s v="Yes"/>
    <s v="Yes"/>
    <s v="No"/>
    <s v="High"/>
    <s v="No Alcohol"/>
    <n v="21"/>
    <s v="Normal"/>
    <s v="Moderate"/>
    <s v="No"/>
    <s v="No"/>
    <s v="No"/>
    <s v="No"/>
    <n v="3"/>
    <s v="BRAF"/>
    <s v="No"/>
    <s v="No"/>
    <s v="Yes"/>
    <s v="Yes"/>
    <s v="Yes"/>
    <s v="No"/>
    <s v="No"/>
    <s v="Yes"/>
    <s v="No"/>
    <s v="No"/>
    <n v="4"/>
    <x v="0"/>
    <s v="Adenocarcinoma"/>
    <x v="2"/>
    <n v="5.6"/>
    <s v="No"/>
    <s v="PET Scan"/>
    <s v="Chemo + Radiation"/>
    <n v="19"/>
    <x v="0"/>
  </r>
  <r>
    <x v="521"/>
    <x v="1"/>
    <d v="2021-12-11T00:00:00"/>
    <s v="Americas"/>
    <s v="Chile"/>
    <n v="55"/>
    <s v="50-59"/>
    <x v="1"/>
    <x v="2"/>
    <n v="0"/>
    <n v="0"/>
    <n v="0"/>
    <s v="Yes"/>
    <s v="No"/>
    <s v="Yes"/>
    <s v="Low"/>
    <s v="Heavy"/>
    <n v="25.1"/>
    <s v="Overweight"/>
    <s v="High"/>
    <s v="No"/>
    <s v="No"/>
    <s v="No"/>
    <s v="No"/>
    <n v="2"/>
    <s v="BRAF"/>
    <s v="Yes"/>
    <s v="No"/>
    <s v="Yes"/>
    <s v="Yes"/>
    <s v="No"/>
    <s v="No"/>
    <s v="No"/>
    <s v="No"/>
    <s v="No"/>
    <s v="No"/>
    <n v="3"/>
    <x v="0"/>
    <s v="Adenocarcinoma"/>
    <x v="3"/>
    <n v="2"/>
    <s v="No"/>
    <s v="Biopsy"/>
    <s v="Chemotherapy"/>
    <n v="18"/>
    <x v="1"/>
  </r>
  <r>
    <x v="522"/>
    <x v="1"/>
    <d v="2021-10-17T00:00:00"/>
    <s v="Western Pacific"/>
    <s v="Philippines"/>
    <n v="61"/>
    <s v="60-69"/>
    <x v="0"/>
    <x v="2"/>
    <n v="0"/>
    <n v="0"/>
    <n v="0"/>
    <s v="No"/>
    <s v="No"/>
    <s v="Yes"/>
    <s v="Low"/>
    <s v="Moderate"/>
    <n v="28.8"/>
    <s v="Overweight"/>
    <s v="High"/>
    <s v="No"/>
    <s v="No"/>
    <s v="No"/>
    <s v="No"/>
    <n v="1"/>
    <s v="ALK"/>
    <s v="No"/>
    <s v="No"/>
    <s v="No"/>
    <s v="No"/>
    <s v="Yes"/>
    <s v="No"/>
    <s v="No"/>
    <s v="Yes"/>
    <s v="No"/>
    <s v="No"/>
    <n v="2"/>
    <x v="0"/>
    <s v="Large Cell"/>
    <x v="1"/>
    <n v="2.4"/>
    <s v="No"/>
    <s v="PET Scan"/>
    <s v="Surgery + Chemotherapy"/>
    <n v="16"/>
    <x v="1"/>
  </r>
  <r>
    <x v="523"/>
    <x v="8"/>
    <d v="2023-08-17T00:00:00"/>
    <s v="Americas"/>
    <s v="Venezuela"/>
    <n v="79"/>
    <s v="70-79"/>
    <x v="0"/>
    <x v="2"/>
    <n v="0"/>
    <n v="0"/>
    <n v="0"/>
    <s v="Yes"/>
    <s v="No"/>
    <s v="No"/>
    <s v="Low"/>
    <s v="Moderate"/>
    <n v="32.299999999999997"/>
    <s v="Obese"/>
    <s v="Moderate"/>
    <s v="Yes"/>
    <s v="No"/>
    <s v="No"/>
    <s v="No"/>
    <n v="2"/>
    <s v="EGFR"/>
    <s v="No"/>
    <s v="No"/>
    <s v="No"/>
    <s v="Yes"/>
    <s v="Yes"/>
    <s v="No"/>
    <s v="No"/>
    <s v="No"/>
    <s v="No"/>
    <s v="Yes"/>
    <n v="3"/>
    <x v="0"/>
    <s v="Adenocarcinoma"/>
    <x v="1"/>
    <n v="0.5"/>
    <s v="No"/>
    <s v="PET Scan"/>
    <s v="Targeted Therapy"/>
    <n v="66"/>
    <x v="1"/>
  </r>
  <r>
    <x v="524"/>
    <x v="5"/>
    <d v="2026-04-04T00:00:00"/>
    <s v="South-East Asia"/>
    <s v="Bangladesh"/>
    <n v="32"/>
    <s v="30-39"/>
    <x v="0"/>
    <x v="2"/>
    <n v="0"/>
    <n v="0"/>
    <n v="0"/>
    <s v="Yes"/>
    <s v="No"/>
    <s v="No"/>
    <s v="Moderate"/>
    <s v="No Alcohol"/>
    <n v="26.3"/>
    <s v="Overweight"/>
    <s v="High"/>
    <s v="No"/>
    <s v="No"/>
    <s v="No"/>
    <s v="No"/>
    <n v="1"/>
    <s v="No Mutation"/>
    <s v="Yes"/>
    <s v="Yes"/>
    <s v="No"/>
    <s v="No"/>
    <s v="Yes"/>
    <s v="No"/>
    <s v="No"/>
    <s v="No"/>
    <s v="No"/>
    <s v="No"/>
    <n v="3"/>
    <x v="0"/>
    <s v="Adenocarcinoma"/>
    <x v="1"/>
    <n v="0.7"/>
    <s v="No"/>
    <s v="LDCT Screening"/>
    <s v="Surgery"/>
    <n v="44"/>
    <x v="1"/>
  </r>
  <r>
    <x v="525"/>
    <x v="6"/>
    <d v="2022-11-21T00:00:00"/>
    <s v="South-East Asia"/>
    <s v="Timor-Leste"/>
    <n v="60"/>
    <s v="60-69"/>
    <x v="0"/>
    <x v="1"/>
    <n v="15"/>
    <n v="10"/>
    <n v="7.5"/>
    <s v="No"/>
    <s v="No"/>
    <s v="No"/>
    <s v="High"/>
    <s v="No Alcohol"/>
    <n v="31.9"/>
    <s v="Obese"/>
    <s v="Low"/>
    <s v="No"/>
    <s v="No"/>
    <s v="No"/>
    <s v="No"/>
    <n v="1"/>
    <s v="KRAS"/>
    <s v="Yes"/>
    <s v="Yes"/>
    <s v="No"/>
    <s v="No"/>
    <s v="No"/>
    <s v="Yes"/>
    <s v="No"/>
    <s v="No"/>
    <s v="No"/>
    <s v="No"/>
    <n v="3"/>
    <x v="0"/>
    <s v="Large Cell"/>
    <x v="1"/>
    <n v="2.7"/>
    <s v="No"/>
    <s v="LDCT Screening"/>
    <s v="Radiotherapy"/>
    <n v="44"/>
    <x v="1"/>
  </r>
  <r>
    <x v="526"/>
    <x v="0"/>
    <d v="2020-12-28T00:00:00"/>
    <s v="Americas"/>
    <s v="Mexico"/>
    <n v="61"/>
    <s v="60-69"/>
    <x v="1"/>
    <x v="1"/>
    <n v="8"/>
    <n v="19"/>
    <n v="7.6"/>
    <s v="No"/>
    <s v="No"/>
    <s v="Yes"/>
    <s v="Moderate"/>
    <s v="No Alcohol"/>
    <n v="28.1"/>
    <s v="Overweight"/>
    <s v="Low"/>
    <s v="No"/>
    <s v="No"/>
    <s v="No"/>
    <s v="No"/>
    <n v="1"/>
    <s v="No Mutation"/>
    <s v="Yes"/>
    <s v="Yes"/>
    <s v="No"/>
    <s v="No"/>
    <s v="Yes"/>
    <s v="No"/>
    <s v="No"/>
    <s v="Yes"/>
    <s v="No"/>
    <s v="No"/>
    <n v="4"/>
    <x v="0"/>
    <s v="Squamous Cell"/>
    <x v="3"/>
    <n v="2.8"/>
    <s v="No"/>
    <s v="Bronchoscopy"/>
    <s v="Radiotherapy"/>
    <n v="47"/>
    <x v="0"/>
  </r>
  <r>
    <x v="527"/>
    <x v="2"/>
    <d v="2017-07-15T00:00:00"/>
    <s v="Americas"/>
    <s v="Mexico"/>
    <n v="76"/>
    <s v="70-79"/>
    <x v="1"/>
    <x v="0"/>
    <n v="5"/>
    <n v="33"/>
    <n v="8.1999999999999993"/>
    <s v="No"/>
    <s v="No"/>
    <s v="No"/>
    <s v="Moderate"/>
    <s v="Moderate"/>
    <n v="21.5"/>
    <s v="Normal"/>
    <s v="Low"/>
    <s v="No"/>
    <s v="No"/>
    <s v="No"/>
    <s v="No"/>
    <n v="0"/>
    <s v="TP53"/>
    <s v="Yes"/>
    <s v="Yes"/>
    <s v="No"/>
    <s v="No"/>
    <s v="Yes"/>
    <s v="Yes"/>
    <s v="No"/>
    <s v="Yes"/>
    <s v="No"/>
    <s v="No"/>
    <n v="5"/>
    <x v="0"/>
    <s v="Squamous Cell"/>
    <x v="2"/>
    <n v="5.2"/>
    <s v="No"/>
    <s v="Chest X-Ray"/>
    <s v="Targeted Therapy"/>
    <n v="15"/>
    <x v="0"/>
  </r>
  <r>
    <x v="528"/>
    <x v="1"/>
    <d v="2021-07-11T00:00:00"/>
    <s v="Western Pacific"/>
    <s v="New Zealand"/>
    <n v="70"/>
    <s v="70-79"/>
    <x v="1"/>
    <x v="1"/>
    <n v="12"/>
    <n v="13"/>
    <n v="7.8"/>
    <s v="No"/>
    <s v="No"/>
    <s v="No"/>
    <s v="Low"/>
    <s v="Moderate"/>
    <n v="29.4"/>
    <s v="Overweight"/>
    <s v="High"/>
    <s v="No"/>
    <s v="No"/>
    <s v="No"/>
    <s v="No"/>
    <n v="0"/>
    <s v="BRAF"/>
    <s v="No"/>
    <s v="Yes"/>
    <s v="Yes"/>
    <s v="No"/>
    <s v="Yes"/>
    <s v="No"/>
    <s v="No"/>
    <s v="Yes"/>
    <s v="No"/>
    <s v="No"/>
    <n v="4"/>
    <x v="0"/>
    <s v="Adenocarcinoma"/>
    <x v="1"/>
    <n v="2.4"/>
    <s v="No"/>
    <s v="CT Scan"/>
    <s v="Surgery"/>
    <n v="64"/>
    <x v="0"/>
  </r>
  <r>
    <x v="529"/>
    <x v="11"/>
    <d v="2019-07-14T00:00:00"/>
    <s v="South-East Asia"/>
    <s v="Bangladesh"/>
    <n v="74"/>
    <s v="70-79"/>
    <x v="1"/>
    <x v="2"/>
    <n v="0"/>
    <n v="0"/>
    <n v="0"/>
    <s v="Yes"/>
    <s v="Yes"/>
    <s v="Yes"/>
    <s v="Moderate"/>
    <s v="No Alcohol"/>
    <n v="21.7"/>
    <s v="Normal"/>
    <s v="High"/>
    <s v="No"/>
    <s v="No"/>
    <s v="No"/>
    <s v="No"/>
    <n v="3"/>
    <s v="No Mutation"/>
    <s v="No"/>
    <s v="Yes"/>
    <s v="No"/>
    <s v="Yes"/>
    <s v="Yes"/>
    <s v="No"/>
    <s v="No"/>
    <s v="Yes"/>
    <s v="Yes"/>
    <s v="No"/>
    <n v="5"/>
    <x v="0"/>
    <s v="Adenocarcinoma"/>
    <x v="3"/>
    <n v="5.8"/>
    <s v="No"/>
    <s v="Chest X-Ray"/>
    <s v="Surgery + Chemotherapy"/>
    <n v="41"/>
    <x v="1"/>
  </r>
  <r>
    <x v="530"/>
    <x v="5"/>
    <d v="2026-03-14T00:00:00"/>
    <s v="Americas"/>
    <s v="Colombia"/>
    <n v="65"/>
    <s v="60-69"/>
    <x v="1"/>
    <x v="2"/>
    <n v="0"/>
    <n v="0"/>
    <n v="0"/>
    <s v="No"/>
    <s v="No"/>
    <s v="No"/>
    <s v="High"/>
    <s v="Moderate"/>
    <n v="29"/>
    <s v="Overweight"/>
    <s v="Low"/>
    <s v="No"/>
    <s v="No"/>
    <s v="No"/>
    <s v="No"/>
    <n v="1"/>
    <s v="EGFR"/>
    <s v="No"/>
    <s v="No"/>
    <s v="No"/>
    <s v="No"/>
    <s v="Yes"/>
    <s v="No"/>
    <s v="No"/>
    <s v="No"/>
    <s v="No"/>
    <s v="No"/>
    <n v="1"/>
    <x v="0"/>
    <s v="Squamous Cell"/>
    <x v="1"/>
    <n v="1.4"/>
    <s v="No"/>
    <s v="CT Scan"/>
    <s v="Surgery"/>
    <n v="60"/>
    <x v="1"/>
  </r>
  <r>
    <x v="531"/>
    <x v="4"/>
    <d v="2024-11-09T00:00:00"/>
    <s v="Western Pacific"/>
    <s v="Vietnam"/>
    <n v="73"/>
    <s v="70-79"/>
    <x v="1"/>
    <x v="1"/>
    <n v="30"/>
    <n v="21"/>
    <n v="31.5"/>
    <s v="Yes"/>
    <s v="No"/>
    <s v="Yes"/>
    <s v="Moderate"/>
    <s v="No Alcohol"/>
    <n v="27"/>
    <s v="Overweight"/>
    <s v="Moderate"/>
    <s v="Yes"/>
    <s v="No"/>
    <s v="No"/>
    <s v="No"/>
    <n v="3"/>
    <s v="TP53"/>
    <s v="No"/>
    <s v="No"/>
    <s v="No"/>
    <s v="No"/>
    <s v="Yes"/>
    <s v="No"/>
    <s v="No"/>
    <s v="No"/>
    <s v="Yes"/>
    <s v="No"/>
    <n v="2"/>
    <x v="0"/>
    <s v="Large Cell"/>
    <x v="0"/>
    <n v="5.0999999999999996"/>
    <s v="Yes"/>
    <s v="Biopsy"/>
    <s v="Targeted Therapy"/>
    <n v="10"/>
    <x v="0"/>
  </r>
  <r>
    <x v="532"/>
    <x v="11"/>
    <d v="2019-03-22T00:00:00"/>
    <s v="Eastern Mediterranean"/>
    <s v="Oman"/>
    <n v="58"/>
    <s v="50-59"/>
    <x v="1"/>
    <x v="0"/>
    <n v="23"/>
    <n v="20"/>
    <n v="23"/>
    <s v="No"/>
    <s v="No"/>
    <s v="No"/>
    <s v="Moderate"/>
    <s v="Moderate"/>
    <n v="24.3"/>
    <s v="Normal"/>
    <s v="Moderate"/>
    <s v="No"/>
    <s v="No"/>
    <s v="No"/>
    <s v="No"/>
    <n v="0"/>
    <s v="TP53"/>
    <s v="No"/>
    <s v="Yes"/>
    <s v="Yes"/>
    <s v="Yes"/>
    <s v="Yes"/>
    <s v="Yes"/>
    <s v="Yes"/>
    <s v="No"/>
    <s v="No"/>
    <s v="No"/>
    <n v="6"/>
    <x v="0"/>
    <s v="Squamous Cell"/>
    <x v="0"/>
    <n v="5.4"/>
    <s v="Yes"/>
    <s v="Biopsy"/>
    <s v="Chemo + Radiation"/>
    <n v="1"/>
    <x v="0"/>
  </r>
  <r>
    <x v="533"/>
    <x v="7"/>
    <d v="2025-02-03T00:00:00"/>
    <s v="Europe"/>
    <s v="Germany"/>
    <n v="48"/>
    <s v="40-49"/>
    <x v="0"/>
    <x v="2"/>
    <n v="0"/>
    <n v="0"/>
    <n v="0"/>
    <s v="Yes"/>
    <s v="No"/>
    <s v="Yes"/>
    <s v="High"/>
    <s v="Moderate"/>
    <n v="25.3"/>
    <s v="Overweight"/>
    <s v="High"/>
    <s v="No"/>
    <s v="No"/>
    <s v="No"/>
    <s v="No"/>
    <n v="3"/>
    <s v="EGFR"/>
    <s v="No"/>
    <s v="Yes"/>
    <s v="Yes"/>
    <s v="No"/>
    <s v="Yes"/>
    <s v="No"/>
    <s v="No"/>
    <s v="No"/>
    <s v="No"/>
    <s v="Yes"/>
    <n v="4"/>
    <x v="0"/>
    <s v="Large Cell"/>
    <x v="1"/>
    <n v="1.4"/>
    <s v="No"/>
    <s v="CT Scan"/>
    <s v="Surgery"/>
    <n v="76"/>
    <x v="1"/>
  </r>
  <r>
    <x v="534"/>
    <x v="3"/>
    <d v="2018-02-14T00:00:00"/>
    <s v="Americas"/>
    <s v="Canada"/>
    <n v="55"/>
    <s v="50-59"/>
    <x v="1"/>
    <x v="2"/>
    <n v="0"/>
    <n v="0"/>
    <n v="0"/>
    <s v="Yes"/>
    <s v="No"/>
    <s v="No"/>
    <s v="Moderate"/>
    <s v="Heavy"/>
    <n v="21.6"/>
    <s v="Normal"/>
    <s v="Low"/>
    <s v="No"/>
    <s v="No"/>
    <s v="No"/>
    <s v="No"/>
    <n v="1"/>
    <s v="BRAF"/>
    <s v="Yes"/>
    <s v="Yes"/>
    <s v="No"/>
    <s v="No"/>
    <s v="No"/>
    <s v="No"/>
    <s v="No"/>
    <s v="No"/>
    <s v="No"/>
    <s v="Yes"/>
    <n v="3"/>
    <x v="0"/>
    <s v="Large Cell"/>
    <x v="0"/>
    <n v="9.6999999999999993"/>
    <s v="Yes"/>
    <s v="PET Scan"/>
    <s v="Chemotherapy"/>
    <n v="10"/>
    <x v="0"/>
  </r>
  <r>
    <x v="535"/>
    <x v="6"/>
    <d v="2022-12-24T00:00:00"/>
    <s v="South-East Asia"/>
    <s v="Sri Lanka"/>
    <n v="69"/>
    <s v="60-69"/>
    <x v="0"/>
    <x v="2"/>
    <n v="0"/>
    <n v="0"/>
    <n v="0"/>
    <s v="No"/>
    <s v="No"/>
    <s v="No"/>
    <s v="High"/>
    <s v="No Alcohol"/>
    <n v="25"/>
    <s v="Overweight"/>
    <s v="High"/>
    <s v="No"/>
    <s v="No"/>
    <s v="No"/>
    <s v="No"/>
    <n v="1"/>
    <s v="TP53"/>
    <s v="No"/>
    <s v="Yes"/>
    <s v="Yes"/>
    <s v="No"/>
    <s v="Yes"/>
    <s v="No"/>
    <s v="No"/>
    <s v="No"/>
    <s v="No"/>
    <s v="No"/>
    <n v="3"/>
    <x v="1"/>
    <s v="Not Applicable"/>
    <x v="2"/>
    <n v="4.8"/>
    <s v="No"/>
    <s v="CT Scan"/>
    <s v="Chemotherapy"/>
    <n v="25"/>
    <x v="1"/>
  </r>
  <r>
    <x v="536"/>
    <x v="5"/>
    <d v="2026-07-03T00:00:00"/>
    <s v="Eastern Mediterranean"/>
    <s v="Qatar"/>
    <n v="67"/>
    <s v="60-69"/>
    <x v="1"/>
    <x v="2"/>
    <n v="0"/>
    <n v="0"/>
    <n v="0"/>
    <s v="Yes"/>
    <s v="No"/>
    <s v="No"/>
    <s v="High"/>
    <s v="Heavy"/>
    <n v="25.1"/>
    <s v="Overweight"/>
    <s v="Moderate"/>
    <s v="No"/>
    <s v="No"/>
    <s v="No"/>
    <s v="No"/>
    <n v="2"/>
    <s v="TP53"/>
    <s v="No"/>
    <s v="Yes"/>
    <s v="No"/>
    <s v="No"/>
    <s v="No"/>
    <s v="Yes"/>
    <s v="No"/>
    <s v="No"/>
    <s v="No"/>
    <s v="No"/>
    <n v="2"/>
    <x v="0"/>
    <s v="Squamous Cell"/>
    <x v="1"/>
    <n v="2.4"/>
    <s v="No"/>
    <s v="LDCT Screening"/>
    <s v="Surgery"/>
    <n v="57"/>
    <x v="1"/>
  </r>
  <r>
    <x v="537"/>
    <x v="4"/>
    <d v="2024-01-19T00:00:00"/>
    <s v="Americas"/>
    <s v="Cuba"/>
    <n v="58"/>
    <s v="50-59"/>
    <x v="0"/>
    <x v="2"/>
    <n v="0"/>
    <n v="0"/>
    <n v="0"/>
    <s v="No"/>
    <s v="Yes"/>
    <s v="No"/>
    <s v="Low"/>
    <s v="Moderate"/>
    <n v="36.4"/>
    <s v="Obese"/>
    <s v="Moderate"/>
    <s v="No"/>
    <s v="No"/>
    <s v="No"/>
    <s v="No"/>
    <n v="1"/>
    <s v="ALK"/>
    <s v="No"/>
    <s v="No"/>
    <s v="No"/>
    <s v="Yes"/>
    <s v="Yes"/>
    <s v="No"/>
    <s v="No"/>
    <s v="Yes"/>
    <s v="No"/>
    <s v="Yes"/>
    <n v="4"/>
    <x v="0"/>
    <s v="Adenocarcinoma"/>
    <x v="3"/>
    <n v="4.3"/>
    <s v="No"/>
    <s v="CT Scan"/>
    <s v="Immunotherapy"/>
    <n v="10"/>
    <x v="1"/>
  </r>
  <r>
    <x v="538"/>
    <x v="8"/>
    <d v="2023-09-11T00:00:00"/>
    <s v="Western Pacific"/>
    <s v="Japan"/>
    <n v="70"/>
    <s v="70-79"/>
    <x v="0"/>
    <x v="2"/>
    <n v="0"/>
    <n v="0"/>
    <n v="0"/>
    <s v="Yes"/>
    <s v="No"/>
    <s v="No"/>
    <s v="Moderate"/>
    <s v="Heavy"/>
    <n v="25.9"/>
    <s v="Overweight"/>
    <s v="Low"/>
    <s v="No"/>
    <s v="No"/>
    <s v="No"/>
    <s v="Yes"/>
    <n v="2"/>
    <s v="ROS1"/>
    <s v="Yes"/>
    <s v="No"/>
    <s v="No"/>
    <s v="No"/>
    <s v="Yes"/>
    <s v="No"/>
    <s v="No"/>
    <s v="No"/>
    <s v="No"/>
    <s v="No"/>
    <n v="2"/>
    <x v="0"/>
    <s v="Adenocarcinoma"/>
    <x v="1"/>
    <n v="2"/>
    <s v="No"/>
    <s v="CT Scan"/>
    <s v="Radiotherapy"/>
    <n v="61"/>
    <x v="1"/>
  </r>
  <r>
    <x v="539"/>
    <x v="10"/>
    <d v="2015-07-12T00:00:00"/>
    <s v="South-East Asia"/>
    <s v="Nepal"/>
    <n v="69"/>
    <s v="60-69"/>
    <x v="1"/>
    <x v="0"/>
    <n v="20"/>
    <n v="23"/>
    <n v="23"/>
    <s v="No"/>
    <s v="No"/>
    <s v="No"/>
    <s v="High"/>
    <s v="No Alcohol"/>
    <n v="25.8"/>
    <s v="Overweight"/>
    <s v="High"/>
    <s v="No"/>
    <s v="No"/>
    <s v="No"/>
    <s v="No"/>
    <n v="1"/>
    <s v="MET"/>
    <s v="Yes"/>
    <s v="Yes"/>
    <s v="Yes"/>
    <s v="No"/>
    <s v="Yes"/>
    <s v="Yes"/>
    <s v="No"/>
    <s v="Yes"/>
    <s v="No"/>
    <s v="No"/>
    <n v="6"/>
    <x v="1"/>
    <s v="Not Applicable"/>
    <x v="2"/>
    <n v="8.8000000000000007"/>
    <s v="No"/>
    <s v="PET Scan"/>
    <s v="Targeted Therapy"/>
    <n v="26"/>
    <x v="0"/>
  </r>
  <r>
    <x v="540"/>
    <x v="6"/>
    <d v="2022-12-02T00:00:00"/>
    <s v="Africa"/>
    <s v="Ethiopia"/>
    <n v="54"/>
    <s v="50-59"/>
    <x v="1"/>
    <x v="2"/>
    <n v="0"/>
    <n v="0"/>
    <n v="0"/>
    <s v="No"/>
    <s v="No"/>
    <s v="No"/>
    <s v="High"/>
    <s v="No Alcohol"/>
    <n v="16.8"/>
    <s v="Underweight"/>
    <s v="Low"/>
    <s v="No"/>
    <s v="No"/>
    <s v="No"/>
    <s v="No"/>
    <n v="1"/>
    <s v="EGFR"/>
    <s v="No"/>
    <s v="Yes"/>
    <s v="Yes"/>
    <s v="No"/>
    <s v="No"/>
    <s v="No"/>
    <s v="No"/>
    <s v="No"/>
    <s v="No"/>
    <s v="No"/>
    <n v="2"/>
    <x v="0"/>
    <s v="Adenocarcinoma"/>
    <x v="3"/>
    <n v="4.0999999999999996"/>
    <s v="No"/>
    <s v="PET Scan"/>
    <s v="Surgery"/>
    <n v="20"/>
    <x v="1"/>
  </r>
  <r>
    <x v="541"/>
    <x v="5"/>
    <d v="2026-05-10T00:00:00"/>
    <s v="Americas"/>
    <s v="Colombia"/>
    <n v="62"/>
    <s v="60-69"/>
    <x v="1"/>
    <x v="0"/>
    <n v="34"/>
    <n v="20"/>
    <n v="34"/>
    <s v="Yes"/>
    <s v="Yes"/>
    <s v="No"/>
    <s v="High"/>
    <s v="Moderate"/>
    <n v="25.4"/>
    <s v="Overweight"/>
    <s v="Moderate"/>
    <s v="Yes"/>
    <s v="No"/>
    <s v="No"/>
    <s v="No"/>
    <n v="4"/>
    <s v="No Mutation"/>
    <s v="Yes"/>
    <s v="No"/>
    <s v="Yes"/>
    <s v="Yes"/>
    <s v="No"/>
    <s v="No"/>
    <s v="Yes"/>
    <s v="No"/>
    <s v="Yes"/>
    <s v="Yes"/>
    <n v="6"/>
    <x v="0"/>
    <s v="Squamous Cell"/>
    <x v="0"/>
    <n v="8.5"/>
    <s v="Yes"/>
    <s v="PET Scan"/>
    <s v="Chemotherapy"/>
    <n v="1"/>
    <x v="0"/>
  </r>
  <r>
    <x v="542"/>
    <x v="6"/>
    <d v="2022-02-19T00:00:00"/>
    <s v="Americas"/>
    <s v="Cuba"/>
    <n v="79"/>
    <s v="70-79"/>
    <x v="1"/>
    <x v="2"/>
    <n v="0"/>
    <n v="0"/>
    <n v="0"/>
    <s v="Yes"/>
    <s v="Yes"/>
    <s v="No"/>
    <s v="Low"/>
    <s v="Moderate"/>
    <n v="24.2"/>
    <s v="Normal"/>
    <s v="High"/>
    <s v="No"/>
    <s v="No"/>
    <s v="No"/>
    <s v="No"/>
    <n v="2"/>
    <s v="No Mutation"/>
    <s v="No"/>
    <s v="No"/>
    <s v="No"/>
    <s v="No"/>
    <s v="Yes"/>
    <s v="No"/>
    <s v="No"/>
    <s v="Yes"/>
    <s v="No"/>
    <s v="No"/>
    <n v="2"/>
    <x v="1"/>
    <s v="Not Applicable"/>
    <x v="3"/>
    <n v="3.6"/>
    <s v="No"/>
    <s v="CT Scan"/>
    <s v="Chemotherapy"/>
    <n v="16"/>
    <x v="1"/>
  </r>
  <r>
    <x v="543"/>
    <x v="9"/>
    <d v="2016-04-05T00:00:00"/>
    <s v="South-East Asia"/>
    <s v="Maldives"/>
    <n v="70"/>
    <s v="70-79"/>
    <x v="1"/>
    <x v="0"/>
    <n v="38"/>
    <n v="42"/>
    <n v="79.8"/>
    <s v="No"/>
    <s v="Yes"/>
    <s v="No"/>
    <s v="High"/>
    <s v="Moderate"/>
    <n v="28.3"/>
    <s v="Overweight"/>
    <s v="Moderate"/>
    <s v="Yes"/>
    <s v="No"/>
    <s v="No"/>
    <s v="No"/>
    <n v="3"/>
    <s v="TP53"/>
    <s v="Yes"/>
    <s v="Yes"/>
    <s v="Yes"/>
    <s v="Yes"/>
    <s v="Yes"/>
    <s v="Yes"/>
    <s v="No"/>
    <s v="No"/>
    <s v="No"/>
    <s v="No"/>
    <n v="6"/>
    <x v="0"/>
    <s v="Adenocarcinoma"/>
    <x v="2"/>
    <n v="5.2"/>
    <s v="No"/>
    <s v="Bronchoscopy"/>
    <s v="Chemotherapy"/>
    <n v="18"/>
    <x v="0"/>
  </r>
  <r>
    <x v="544"/>
    <x v="7"/>
    <d v="2025-04-28T00:00:00"/>
    <s v="Eastern Mediterranean"/>
    <s v="Iran"/>
    <n v="71"/>
    <s v="70-79"/>
    <x v="1"/>
    <x v="0"/>
    <n v="30"/>
    <n v="22"/>
    <n v="33"/>
    <s v="No"/>
    <s v="No"/>
    <s v="No"/>
    <s v="Moderate"/>
    <s v="Heavy"/>
    <n v="23.8"/>
    <s v="Normal"/>
    <s v="Moderate"/>
    <s v="No"/>
    <s v="No"/>
    <s v="No"/>
    <s v="No"/>
    <n v="0"/>
    <s v="EGFR"/>
    <s v="Yes"/>
    <s v="Yes"/>
    <s v="Yes"/>
    <s v="No"/>
    <s v="No"/>
    <s v="No"/>
    <s v="Yes"/>
    <s v="No"/>
    <s v="No"/>
    <s v="No"/>
    <n v="4"/>
    <x v="0"/>
    <s v="Adenocarcinoma"/>
    <x v="3"/>
    <n v="2"/>
    <s v="No"/>
    <s v="Bronchoscopy"/>
    <s v="Chemotherapy"/>
    <n v="36"/>
    <x v="0"/>
  </r>
  <r>
    <x v="545"/>
    <x v="1"/>
    <d v="2021-06-28T00:00:00"/>
    <s v="Americas"/>
    <s v="Cuba"/>
    <n v="62"/>
    <s v="60-69"/>
    <x v="1"/>
    <x v="2"/>
    <n v="0"/>
    <n v="0"/>
    <n v="0"/>
    <s v="Yes"/>
    <s v="No"/>
    <s v="No"/>
    <s v="Moderate"/>
    <s v="No Alcohol"/>
    <n v="28"/>
    <s v="Overweight"/>
    <s v="Low"/>
    <s v="No"/>
    <s v="No"/>
    <s v="No"/>
    <s v="No"/>
    <n v="1"/>
    <s v="No Mutation"/>
    <s v="No"/>
    <s v="No"/>
    <s v="No"/>
    <s v="Yes"/>
    <s v="Yes"/>
    <s v="No"/>
    <s v="No"/>
    <s v="No"/>
    <s v="Yes"/>
    <s v="No"/>
    <n v="3"/>
    <x v="0"/>
    <s v="Adenocarcinoma"/>
    <x v="1"/>
    <n v="1.7"/>
    <s v="No"/>
    <s v="LDCT Screening"/>
    <s v="Surgery + Chemotherapy"/>
    <n v="57"/>
    <x v="1"/>
  </r>
  <r>
    <x v="546"/>
    <x v="8"/>
    <d v="2023-06-04T00:00:00"/>
    <s v="Eastern Mediterranean"/>
    <s v="Iraq"/>
    <n v="69"/>
    <s v="60-69"/>
    <x v="1"/>
    <x v="2"/>
    <n v="0"/>
    <n v="0"/>
    <n v="0"/>
    <s v="Yes"/>
    <s v="No"/>
    <s v="No"/>
    <s v="Moderate"/>
    <s v="Moderate"/>
    <n v="22.9"/>
    <s v="Normal"/>
    <s v="Moderate"/>
    <s v="No"/>
    <s v="No"/>
    <s v="No"/>
    <s v="No"/>
    <n v="1"/>
    <s v="No Mutation"/>
    <s v="No"/>
    <s v="No"/>
    <s v="No"/>
    <s v="Yes"/>
    <s v="Yes"/>
    <s v="No"/>
    <s v="No"/>
    <s v="No"/>
    <s v="No"/>
    <s v="No"/>
    <n v="2"/>
    <x v="0"/>
    <s v="Adenocarcinoma"/>
    <x v="1"/>
    <n v="0.9"/>
    <s v="No"/>
    <s v="LDCT Screening"/>
    <s v="Surgery"/>
    <n v="109"/>
    <x v="1"/>
  </r>
  <r>
    <x v="547"/>
    <x v="6"/>
    <d v="2022-10-08T00:00:00"/>
    <s v="South-East Asia"/>
    <s v="Nepal"/>
    <n v="38"/>
    <s v="30-39"/>
    <x v="0"/>
    <x v="2"/>
    <n v="0"/>
    <n v="0"/>
    <n v="0"/>
    <s v="No"/>
    <s v="No"/>
    <s v="No"/>
    <s v="Moderate"/>
    <s v="No Alcohol"/>
    <n v="28.7"/>
    <s v="Overweight"/>
    <s v="Moderate"/>
    <s v="No"/>
    <s v="No"/>
    <s v="No"/>
    <s v="No"/>
    <n v="0"/>
    <s v="ROS1"/>
    <s v="No"/>
    <s v="No"/>
    <s v="No"/>
    <s v="No"/>
    <s v="Yes"/>
    <s v="No"/>
    <s v="No"/>
    <s v="No"/>
    <s v="No"/>
    <s v="No"/>
    <n v="1"/>
    <x v="0"/>
    <s v="Adenocarcinoma"/>
    <x v="2"/>
    <n v="7.6"/>
    <s v="No"/>
    <s v="CT Scan"/>
    <s v="Chemo + Radiation"/>
    <n v="16"/>
    <x v="0"/>
  </r>
  <r>
    <x v="548"/>
    <x v="5"/>
    <d v="2026-07-01T00:00:00"/>
    <s v="Americas"/>
    <s v="Venezuela"/>
    <n v="66"/>
    <s v="60-69"/>
    <x v="1"/>
    <x v="0"/>
    <n v="30"/>
    <n v="29"/>
    <n v="43.5"/>
    <s v="No"/>
    <s v="No"/>
    <s v="No"/>
    <s v="Moderate"/>
    <s v="No Alcohol"/>
    <n v="27.9"/>
    <s v="Overweight"/>
    <s v="Moderate"/>
    <s v="No"/>
    <s v="No"/>
    <s v="No"/>
    <s v="No"/>
    <n v="0"/>
    <s v="No Mutation"/>
    <s v="Yes"/>
    <s v="No"/>
    <s v="No"/>
    <s v="No"/>
    <s v="No"/>
    <s v="Yes"/>
    <s v="Yes"/>
    <s v="No"/>
    <s v="No"/>
    <s v="No"/>
    <n v="3"/>
    <x v="0"/>
    <s v="Adenocarcinoma"/>
    <x v="0"/>
    <n v="7.3"/>
    <s v="Yes"/>
    <s v="Biopsy"/>
    <s v="Chemotherapy"/>
    <n v="12"/>
    <x v="0"/>
  </r>
  <r>
    <x v="549"/>
    <x v="8"/>
    <d v="2023-11-27T00:00:00"/>
    <s v="Europe"/>
    <s v="Spain"/>
    <n v="79"/>
    <s v="70-79"/>
    <x v="1"/>
    <x v="0"/>
    <n v="23"/>
    <n v="39"/>
    <n v="44.8"/>
    <s v="Yes"/>
    <s v="Yes"/>
    <s v="Yes"/>
    <s v="Moderate"/>
    <s v="No Alcohol"/>
    <n v="30.9"/>
    <s v="Obese"/>
    <s v="High"/>
    <s v="No"/>
    <s v="No"/>
    <s v="No"/>
    <s v="No"/>
    <n v="3"/>
    <s v="No Mutation"/>
    <s v="No"/>
    <s v="Yes"/>
    <s v="Yes"/>
    <s v="No"/>
    <s v="No"/>
    <s v="Yes"/>
    <s v="No"/>
    <s v="No"/>
    <s v="No"/>
    <s v="No"/>
    <n v="3"/>
    <x v="0"/>
    <s v="Squamous Cell"/>
    <x v="2"/>
    <n v="4"/>
    <s v="No"/>
    <s v="PET Scan"/>
    <s v="Immunotherapy"/>
    <n v="29"/>
    <x v="0"/>
  </r>
  <r>
    <x v="550"/>
    <x v="5"/>
    <d v="2026-01-06T00:00:00"/>
    <s v="Africa"/>
    <s v="Ethiopia"/>
    <n v="49"/>
    <s v="40-49"/>
    <x v="1"/>
    <x v="2"/>
    <n v="0"/>
    <n v="0"/>
    <n v="0"/>
    <s v="No"/>
    <s v="No"/>
    <s v="No"/>
    <s v="Moderate"/>
    <s v="Moderate"/>
    <n v="27.1"/>
    <s v="Overweight"/>
    <s v="Low"/>
    <s v="No"/>
    <s v="No"/>
    <s v="No"/>
    <s v="No"/>
    <n v="0"/>
    <s v="ALK"/>
    <s v="No"/>
    <s v="Yes"/>
    <s v="No"/>
    <s v="Yes"/>
    <s v="No"/>
    <s v="No"/>
    <s v="No"/>
    <s v="No"/>
    <s v="No"/>
    <s v="No"/>
    <n v="2"/>
    <x v="0"/>
    <s v="Large Cell"/>
    <x v="0"/>
    <n v="8.3000000000000007"/>
    <s v="Yes"/>
    <s v="Biopsy"/>
    <s v="Radiotherapy"/>
    <n v="3"/>
    <x v="0"/>
  </r>
  <r>
    <x v="551"/>
    <x v="0"/>
    <d v="2020-12-25T00:00:00"/>
    <s v="South-East Asia"/>
    <s v="Myanmar"/>
    <n v="53"/>
    <s v="50-59"/>
    <x v="0"/>
    <x v="2"/>
    <n v="0"/>
    <n v="0"/>
    <n v="0"/>
    <s v="Yes"/>
    <s v="No"/>
    <s v="No"/>
    <s v="High"/>
    <s v="Heavy"/>
    <n v="26.9"/>
    <s v="Overweight"/>
    <s v="Low"/>
    <s v="No"/>
    <s v="No"/>
    <s v="No"/>
    <s v="No"/>
    <n v="2"/>
    <s v="EGFR"/>
    <s v="No"/>
    <s v="No"/>
    <s v="No"/>
    <s v="No"/>
    <s v="Yes"/>
    <s v="No"/>
    <s v="No"/>
    <s v="Yes"/>
    <s v="No"/>
    <s v="No"/>
    <n v="2"/>
    <x v="1"/>
    <s v="Not Applicable"/>
    <x v="1"/>
    <n v="2.1"/>
    <s v="No"/>
    <s v="LDCT Screening"/>
    <s v="Targeted Therapy"/>
    <n v="98"/>
    <x v="1"/>
  </r>
  <r>
    <x v="552"/>
    <x v="8"/>
    <d v="2023-06-12T00:00:00"/>
    <s v="Africa"/>
    <s v="Nigeria"/>
    <n v="61"/>
    <s v="60-69"/>
    <x v="1"/>
    <x v="2"/>
    <n v="0"/>
    <n v="0"/>
    <n v="0"/>
    <s v="Yes"/>
    <s v="No"/>
    <s v="No"/>
    <s v="High"/>
    <s v="Moderate"/>
    <n v="28.2"/>
    <s v="Overweight"/>
    <s v="High"/>
    <s v="Yes"/>
    <s v="No"/>
    <s v="No"/>
    <s v="No"/>
    <n v="3"/>
    <s v="ROS1"/>
    <s v="No"/>
    <s v="No"/>
    <s v="Yes"/>
    <s v="No"/>
    <s v="Yes"/>
    <s v="Yes"/>
    <s v="No"/>
    <s v="Yes"/>
    <s v="No"/>
    <s v="No"/>
    <n v="4"/>
    <x v="0"/>
    <s v="Adenocarcinoma"/>
    <x v="3"/>
    <n v="6.3"/>
    <s v="No"/>
    <s v="Bronchoscopy"/>
    <s v="Targeted Therapy"/>
    <n v="24"/>
    <x v="1"/>
  </r>
  <r>
    <x v="553"/>
    <x v="5"/>
    <d v="2026-02-28T00:00:00"/>
    <s v="Western Pacific"/>
    <s v="South Korea"/>
    <n v="87"/>
    <s v="80-89"/>
    <x v="1"/>
    <x v="2"/>
    <n v="0"/>
    <n v="0"/>
    <n v="0"/>
    <s v="No"/>
    <s v="No"/>
    <s v="No"/>
    <s v="High"/>
    <s v="Moderate"/>
    <n v="26.2"/>
    <s v="Overweight"/>
    <s v="Low"/>
    <s v="No"/>
    <s v="No"/>
    <s v="No"/>
    <s v="No"/>
    <n v="1"/>
    <s v="EGFR"/>
    <s v="Yes"/>
    <s v="Yes"/>
    <s v="No"/>
    <s v="No"/>
    <s v="Yes"/>
    <s v="No"/>
    <s v="Yes"/>
    <s v="Yes"/>
    <s v="No"/>
    <s v="No"/>
    <n v="5"/>
    <x v="0"/>
    <s v="Adenocarcinoma"/>
    <x v="2"/>
    <n v="6.8"/>
    <s v="No"/>
    <s v="Bronchoscopy"/>
    <s v="Targeted Therapy"/>
    <n v="27"/>
    <x v="0"/>
  </r>
  <r>
    <x v="554"/>
    <x v="3"/>
    <d v="2018-10-22T00:00:00"/>
    <s v="Americas"/>
    <s v="Chile"/>
    <n v="68"/>
    <s v="60-69"/>
    <x v="1"/>
    <x v="2"/>
    <n v="0"/>
    <n v="0"/>
    <n v="0"/>
    <s v="No"/>
    <s v="No"/>
    <s v="No"/>
    <s v="Low"/>
    <s v="No Alcohol"/>
    <n v="31.4"/>
    <s v="Obese"/>
    <s v="High"/>
    <s v="No"/>
    <s v="No"/>
    <s v="No"/>
    <s v="No"/>
    <n v="0"/>
    <s v="ALK"/>
    <s v="No"/>
    <s v="No"/>
    <s v="No"/>
    <s v="No"/>
    <s v="No"/>
    <s v="No"/>
    <s v="No"/>
    <s v="No"/>
    <s v="No"/>
    <s v="No"/>
    <n v="0"/>
    <x v="0"/>
    <s v="Large Cell"/>
    <x v="1"/>
    <n v="2.2999999999999998"/>
    <s v="No"/>
    <s v="LDCT Screening"/>
    <s v="Targeted Therapy"/>
    <n v="53"/>
    <x v="0"/>
  </r>
  <r>
    <x v="555"/>
    <x v="9"/>
    <d v="2016-02-05T00:00:00"/>
    <s v="Western Pacific"/>
    <s v="China"/>
    <n v="62"/>
    <s v="60-69"/>
    <x v="1"/>
    <x v="2"/>
    <n v="0"/>
    <n v="0"/>
    <n v="0"/>
    <s v="Yes"/>
    <s v="No"/>
    <s v="Yes"/>
    <s v="Moderate"/>
    <s v="No Alcohol"/>
    <n v="34.799999999999997"/>
    <s v="Obese"/>
    <s v="High"/>
    <s v="No"/>
    <s v="No"/>
    <s v="No"/>
    <s v="No"/>
    <n v="2"/>
    <s v="KRAS"/>
    <s v="No"/>
    <s v="Yes"/>
    <s v="Yes"/>
    <s v="No"/>
    <s v="No"/>
    <s v="Yes"/>
    <s v="Yes"/>
    <s v="Yes"/>
    <s v="No"/>
    <s v="No"/>
    <n v="5"/>
    <x v="0"/>
    <s v="Adenocarcinoma"/>
    <x v="1"/>
    <n v="2.2999999999999998"/>
    <s v="No"/>
    <s v="CT Scan"/>
    <s v="Radiotherapy"/>
    <n v="46"/>
    <x v="0"/>
  </r>
  <r>
    <x v="556"/>
    <x v="4"/>
    <d v="2024-02-24T00:00:00"/>
    <s v="Europe"/>
    <s v="Netherlands"/>
    <n v="66"/>
    <s v="60-69"/>
    <x v="1"/>
    <x v="1"/>
    <n v="17"/>
    <n v="7"/>
    <n v="6"/>
    <s v="No"/>
    <s v="No"/>
    <s v="No"/>
    <s v="Low"/>
    <s v="No Alcohol"/>
    <n v="28.7"/>
    <s v="Overweight"/>
    <s v="Low"/>
    <s v="Yes"/>
    <s v="No"/>
    <s v="No"/>
    <s v="No"/>
    <n v="1"/>
    <s v="KRAS"/>
    <s v="No"/>
    <s v="No"/>
    <s v="No"/>
    <s v="No"/>
    <s v="No"/>
    <s v="No"/>
    <s v="No"/>
    <s v="No"/>
    <s v="No"/>
    <s v="Yes"/>
    <n v="1"/>
    <x v="0"/>
    <s v="Adenocarcinoma"/>
    <x v="2"/>
    <n v="5.6"/>
    <s v="No"/>
    <s v="PET Scan"/>
    <s v="Immunotherapy"/>
    <n v="22"/>
    <x v="0"/>
  </r>
  <r>
    <x v="557"/>
    <x v="0"/>
    <d v="2020-04-13T00:00:00"/>
    <s v="Europe"/>
    <s v="Turkey"/>
    <n v="55"/>
    <s v="50-59"/>
    <x v="1"/>
    <x v="2"/>
    <n v="0"/>
    <n v="0"/>
    <n v="0"/>
    <s v="No"/>
    <s v="No"/>
    <s v="No"/>
    <s v="Low"/>
    <s v="Moderate"/>
    <n v="20.7"/>
    <s v="Normal"/>
    <s v="Low"/>
    <s v="No"/>
    <s v="No"/>
    <s v="Yes"/>
    <s v="No"/>
    <n v="1"/>
    <s v="EGFR"/>
    <s v="Yes"/>
    <s v="No"/>
    <s v="Yes"/>
    <s v="No"/>
    <s v="No"/>
    <s v="No"/>
    <s v="No"/>
    <s v="No"/>
    <s v="No"/>
    <s v="Yes"/>
    <n v="3"/>
    <x v="1"/>
    <s v="Not Applicable"/>
    <x v="0"/>
    <n v="8.1999999999999993"/>
    <s v="Yes"/>
    <s v="PET Scan"/>
    <s v="Targeted Therapy"/>
    <n v="2"/>
    <x v="0"/>
  </r>
  <r>
    <x v="558"/>
    <x v="1"/>
    <d v="2021-08-11T00:00:00"/>
    <s v="Western Pacific"/>
    <s v="South Korea"/>
    <n v="85"/>
    <s v="80-89"/>
    <x v="1"/>
    <x v="2"/>
    <n v="0"/>
    <n v="0"/>
    <n v="0"/>
    <s v="Yes"/>
    <s v="No"/>
    <s v="No"/>
    <s v="Low"/>
    <s v="No Alcohol"/>
    <n v="25.1"/>
    <s v="Overweight"/>
    <s v="Moderate"/>
    <s v="No"/>
    <s v="No"/>
    <s v="No"/>
    <s v="No"/>
    <n v="1"/>
    <s v="EGFR"/>
    <s v="No"/>
    <s v="Yes"/>
    <s v="Yes"/>
    <s v="No"/>
    <s v="Yes"/>
    <s v="No"/>
    <s v="No"/>
    <s v="No"/>
    <s v="No"/>
    <s v="No"/>
    <n v="3"/>
    <x v="0"/>
    <s v="Squamous Cell"/>
    <x v="0"/>
    <n v="8.3000000000000007"/>
    <s v="Yes"/>
    <s v="Bronchoscopy"/>
    <s v="Immunotherapy"/>
    <n v="4"/>
    <x v="0"/>
  </r>
  <r>
    <x v="559"/>
    <x v="5"/>
    <d v="2026-03-10T00:00:00"/>
    <s v="Africa"/>
    <s v="Ghana"/>
    <n v="76"/>
    <s v="70-79"/>
    <x v="1"/>
    <x v="0"/>
    <n v="34"/>
    <n v="34"/>
    <n v="57.8"/>
    <s v="Yes"/>
    <s v="Yes"/>
    <s v="No"/>
    <s v="Low"/>
    <s v="No Alcohol"/>
    <n v="27.8"/>
    <s v="Overweight"/>
    <s v="Moderate"/>
    <s v="No"/>
    <s v="No"/>
    <s v="No"/>
    <s v="No"/>
    <n v="2"/>
    <s v="No Mutation"/>
    <s v="Yes"/>
    <s v="No"/>
    <s v="No"/>
    <s v="No"/>
    <s v="No"/>
    <s v="Yes"/>
    <s v="No"/>
    <s v="No"/>
    <s v="No"/>
    <s v="No"/>
    <n v="2"/>
    <x v="0"/>
    <s v="Adenocarcinoma"/>
    <x v="1"/>
    <n v="2.8"/>
    <s v="No"/>
    <s v="Chest X-Ray"/>
    <s v="Surgery"/>
    <n v="32"/>
    <x v="1"/>
  </r>
  <r>
    <x v="560"/>
    <x v="7"/>
    <d v="2025-10-20T00:00:00"/>
    <s v="Europe"/>
    <s v="Germany"/>
    <n v="47"/>
    <s v="40-49"/>
    <x v="0"/>
    <x v="0"/>
    <n v="27"/>
    <n v="21"/>
    <n v="28.4"/>
    <s v="No"/>
    <s v="No"/>
    <s v="Yes"/>
    <s v="High"/>
    <s v="No Alcohol"/>
    <n v="25.7"/>
    <s v="Overweight"/>
    <s v="Low"/>
    <s v="Yes"/>
    <s v="No"/>
    <s v="No"/>
    <s v="Yes"/>
    <n v="4"/>
    <s v="KRAS"/>
    <s v="No"/>
    <s v="Yes"/>
    <s v="Yes"/>
    <s v="No"/>
    <s v="Yes"/>
    <s v="No"/>
    <s v="Yes"/>
    <s v="No"/>
    <s v="No"/>
    <s v="No"/>
    <n v="4"/>
    <x v="0"/>
    <s v="Adenocarcinoma"/>
    <x v="2"/>
    <n v="5.5"/>
    <s v="No"/>
    <s v="Chest X-Ray"/>
    <s v="Immunotherapy"/>
    <n v="17"/>
    <x v="0"/>
  </r>
  <r>
    <x v="561"/>
    <x v="3"/>
    <d v="2018-01-05T00:00:00"/>
    <s v="Africa"/>
    <s v="Kenya"/>
    <n v="79"/>
    <s v="70-79"/>
    <x v="1"/>
    <x v="2"/>
    <n v="0"/>
    <n v="0"/>
    <n v="0"/>
    <s v="No"/>
    <s v="Yes"/>
    <s v="No"/>
    <s v="High"/>
    <s v="Heavy"/>
    <n v="29.2"/>
    <s v="Overweight"/>
    <s v="High"/>
    <s v="No"/>
    <s v="No"/>
    <s v="No"/>
    <s v="No"/>
    <n v="2"/>
    <s v="ALK"/>
    <s v="No"/>
    <s v="No"/>
    <s v="Yes"/>
    <s v="Yes"/>
    <s v="Yes"/>
    <s v="No"/>
    <s v="Yes"/>
    <s v="No"/>
    <s v="No"/>
    <s v="No"/>
    <n v="4"/>
    <x v="0"/>
    <s v="Adenocarcinoma"/>
    <x v="1"/>
    <n v="2.9"/>
    <s v="No"/>
    <s v="CT Scan"/>
    <s v="Surgery"/>
    <n v="53"/>
    <x v="1"/>
  </r>
  <r>
    <x v="562"/>
    <x v="6"/>
    <d v="2022-10-02T00:00:00"/>
    <s v="Western Pacific"/>
    <s v="Japan"/>
    <n v="53"/>
    <s v="50-59"/>
    <x v="0"/>
    <x v="0"/>
    <n v="20"/>
    <n v="24"/>
    <n v="24"/>
    <s v="Yes"/>
    <s v="Yes"/>
    <s v="No"/>
    <s v="Moderate"/>
    <s v="Moderate"/>
    <n v="22.2"/>
    <s v="Normal"/>
    <s v="High"/>
    <s v="Yes"/>
    <s v="No"/>
    <s v="No"/>
    <s v="No"/>
    <n v="3"/>
    <s v="TP53"/>
    <s v="Yes"/>
    <s v="Yes"/>
    <s v="No"/>
    <s v="No"/>
    <s v="Yes"/>
    <s v="Yes"/>
    <s v="Yes"/>
    <s v="No"/>
    <s v="No"/>
    <s v="No"/>
    <n v="5"/>
    <x v="0"/>
    <s v="Squamous Cell"/>
    <x v="2"/>
    <n v="4"/>
    <s v="No"/>
    <s v="CT Scan"/>
    <s v="Chemotherapy"/>
    <n v="25"/>
    <x v="0"/>
  </r>
  <r>
    <x v="563"/>
    <x v="11"/>
    <d v="2019-05-15T00:00:00"/>
    <s v="Western Pacific"/>
    <s v="Malaysia"/>
    <n v="49"/>
    <s v="40-49"/>
    <x v="0"/>
    <x v="2"/>
    <n v="0"/>
    <n v="0"/>
    <n v="0"/>
    <s v="No"/>
    <s v="No"/>
    <s v="No"/>
    <s v="Moderate"/>
    <s v="Heavy"/>
    <n v="25.7"/>
    <s v="Overweight"/>
    <s v="Low"/>
    <s v="No"/>
    <s v="No"/>
    <s v="No"/>
    <s v="No"/>
    <n v="0"/>
    <s v="KRAS"/>
    <s v="No"/>
    <s v="No"/>
    <s v="No"/>
    <s v="Yes"/>
    <s v="No"/>
    <s v="Yes"/>
    <s v="Yes"/>
    <s v="No"/>
    <s v="No"/>
    <s v="No"/>
    <n v="3"/>
    <x v="0"/>
    <s v="Large Cell"/>
    <x v="2"/>
    <n v="4.8"/>
    <s v="No"/>
    <s v="Biopsy"/>
    <s v="Targeted Therapy"/>
    <n v="13"/>
    <x v="0"/>
  </r>
  <r>
    <x v="564"/>
    <x v="2"/>
    <d v="2017-08-20T00:00:00"/>
    <s v="South-East Asia"/>
    <s v="Maldives"/>
    <n v="67"/>
    <s v="60-69"/>
    <x v="1"/>
    <x v="2"/>
    <n v="0"/>
    <n v="0"/>
    <n v="0"/>
    <s v="Yes"/>
    <s v="No"/>
    <s v="No"/>
    <s v="Moderate"/>
    <s v="No Alcohol"/>
    <n v="26.6"/>
    <s v="Overweight"/>
    <s v="Moderate"/>
    <s v="No"/>
    <s v="No"/>
    <s v="No"/>
    <s v="Yes"/>
    <n v="2"/>
    <s v="EGFR"/>
    <s v="No"/>
    <s v="Yes"/>
    <s v="No"/>
    <s v="No"/>
    <s v="Yes"/>
    <s v="No"/>
    <s v="No"/>
    <s v="No"/>
    <s v="No"/>
    <s v="No"/>
    <n v="2"/>
    <x v="0"/>
    <s v="Adenocarcinoma"/>
    <x v="2"/>
    <n v="4.8"/>
    <s v="No"/>
    <s v="LDCT Screening"/>
    <s v="Chemotherapy"/>
    <n v="12"/>
    <x v="0"/>
  </r>
  <r>
    <x v="565"/>
    <x v="9"/>
    <d v="2016-07-09T00:00:00"/>
    <s v="Western Pacific"/>
    <s v="Australia"/>
    <n v="51"/>
    <s v="50-59"/>
    <x v="1"/>
    <x v="0"/>
    <n v="12"/>
    <n v="6"/>
    <n v="3.6"/>
    <s v="No"/>
    <s v="No"/>
    <s v="No"/>
    <s v="Moderate"/>
    <s v="Moderate"/>
    <n v="24.3"/>
    <s v="Normal"/>
    <s v="High"/>
    <s v="Yes"/>
    <s v="No"/>
    <s v="No"/>
    <s v="No"/>
    <n v="1"/>
    <s v="KRAS"/>
    <s v="Yes"/>
    <s v="Yes"/>
    <s v="No"/>
    <s v="Yes"/>
    <s v="No"/>
    <s v="Yes"/>
    <s v="No"/>
    <s v="No"/>
    <s v="No"/>
    <s v="No"/>
    <n v="4"/>
    <x v="0"/>
    <s v="Squamous Cell"/>
    <x v="3"/>
    <n v="4.4000000000000004"/>
    <s v="No"/>
    <s v="Bronchoscopy"/>
    <s v="Surgery + Chemotherapy"/>
    <n v="40"/>
    <x v="0"/>
  </r>
  <r>
    <x v="566"/>
    <x v="8"/>
    <d v="2023-09-04T00:00:00"/>
    <s v="Africa"/>
    <s v="Ghana"/>
    <n v="60"/>
    <s v="60-69"/>
    <x v="0"/>
    <x v="2"/>
    <n v="0"/>
    <n v="0"/>
    <n v="0"/>
    <s v="Yes"/>
    <s v="No"/>
    <s v="No"/>
    <s v="High"/>
    <s v="Heavy"/>
    <n v="33.6"/>
    <s v="Obese"/>
    <s v="Moderate"/>
    <s v="No"/>
    <s v="No"/>
    <s v="No"/>
    <s v="No"/>
    <n v="2"/>
    <s v="No Mutation"/>
    <s v="No"/>
    <s v="Yes"/>
    <s v="No"/>
    <s v="Yes"/>
    <s v="No"/>
    <s v="Yes"/>
    <s v="No"/>
    <s v="No"/>
    <s v="No"/>
    <s v="No"/>
    <n v="3"/>
    <x v="0"/>
    <s v="Adenocarcinoma"/>
    <x v="2"/>
    <n v="7.5"/>
    <s v="No"/>
    <s v="PET Scan"/>
    <s v="Chemotherapy"/>
    <n v="3"/>
    <x v="0"/>
  </r>
  <r>
    <x v="567"/>
    <x v="6"/>
    <d v="2022-07-04T00:00:00"/>
    <s v="South-East Asia"/>
    <s v="Myanmar"/>
    <n v="66"/>
    <s v="60-69"/>
    <x v="1"/>
    <x v="2"/>
    <n v="0"/>
    <n v="0"/>
    <n v="0"/>
    <s v="Yes"/>
    <s v="Yes"/>
    <s v="No"/>
    <s v="Low"/>
    <s v="Moderate"/>
    <n v="19.7"/>
    <s v="Normal"/>
    <s v="Moderate"/>
    <s v="No"/>
    <s v="No"/>
    <s v="No"/>
    <s v="No"/>
    <n v="2"/>
    <s v="No Mutation"/>
    <s v="No"/>
    <s v="No"/>
    <s v="No"/>
    <s v="Yes"/>
    <s v="No"/>
    <s v="No"/>
    <s v="Yes"/>
    <s v="Yes"/>
    <s v="No"/>
    <s v="No"/>
    <n v="3"/>
    <x v="0"/>
    <s v="Squamous Cell"/>
    <x v="2"/>
    <n v="5.2"/>
    <s v="No"/>
    <s v="Bronchoscopy"/>
    <s v="Immunotherapy"/>
    <n v="21"/>
    <x v="1"/>
  </r>
  <r>
    <x v="568"/>
    <x v="4"/>
    <d v="2024-11-22T00:00:00"/>
    <s v="Europe"/>
    <s v="Sweden"/>
    <n v="64"/>
    <s v="60-69"/>
    <x v="1"/>
    <x v="2"/>
    <n v="0"/>
    <n v="0"/>
    <n v="0"/>
    <s v="No"/>
    <s v="No"/>
    <s v="No"/>
    <s v="Low"/>
    <s v="No Alcohol"/>
    <n v="24.3"/>
    <s v="Normal"/>
    <s v="Low"/>
    <s v="No"/>
    <s v="No"/>
    <s v="No"/>
    <s v="No"/>
    <n v="0"/>
    <s v="No Mutation"/>
    <s v="No"/>
    <s v="No"/>
    <s v="Yes"/>
    <s v="No"/>
    <s v="Yes"/>
    <s v="No"/>
    <s v="No"/>
    <s v="No"/>
    <s v="No"/>
    <s v="No"/>
    <n v="2"/>
    <x v="0"/>
    <s v="Adenocarcinoma"/>
    <x v="0"/>
    <n v="6.2"/>
    <s v="Yes"/>
    <s v="CT Scan"/>
    <s v="Palliative Care"/>
    <n v="4"/>
    <x v="0"/>
  </r>
  <r>
    <x v="569"/>
    <x v="10"/>
    <d v="2015-08-17T00:00:00"/>
    <s v="Western Pacific"/>
    <s v="Philippines"/>
    <n v="66"/>
    <s v="60-69"/>
    <x v="1"/>
    <x v="2"/>
    <n v="0"/>
    <n v="0"/>
    <n v="0"/>
    <s v="Yes"/>
    <s v="Yes"/>
    <s v="No"/>
    <s v="Moderate"/>
    <s v="No Alcohol"/>
    <n v="29.3"/>
    <s v="Overweight"/>
    <s v="Moderate"/>
    <s v="No"/>
    <s v="No"/>
    <s v="No"/>
    <s v="No"/>
    <n v="2"/>
    <s v="No Mutation"/>
    <s v="Yes"/>
    <s v="No"/>
    <s v="Yes"/>
    <s v="Yes"/>
    <s v="Yes"/>
    <s v="Yes"/>
    <s v="No"/>
    <s v="No"/>
    <s v="Yes"/>
    <s v="No"/>
    <n v="6"/>
    <x v="0"/>
    <s v="Adenocarcinoma"/>
    <x v="1"/>
    <n v="2.9"/>
    <s v="No"/>
    <s v="Bronchoscopy"/>
    <s v="Surgery"/>
    <n v="62"/>
    <x v="1"/>
  </r>
  <r>
    <x v="570"/>
    <x v="7"/>
    <d v="2025-01-08T00:00:00"/>
    <s v="Western Pacific"/>
    <s v="Malaysia"/>
    <n v="71"/>
    <s v="70-79"/>
    <x v="1"/>
    <x v="2"/>
    <n v="0"/>
    <n v="0"/>
    <n v="0"/>
    <s v="No"/>
    <s v="No"/>
    <s v="No"/>
    <s v="High"/>
    <s v="No Alcohol"/>
    <n v="28.8"/>
    <s v="Overweight"/>
    <s v="Moderate"/>
    <s v="No"/>
    <s v="No"/>
    <s v="No"/>
    <s v="No"/>
    <n v="1"/>
    <s v="ROS1"/>
    <s v="No"/>
    <s v="Yes"/>
    <s v="No"/>
    <s v="Yes"/>
    <s v="Yes"/>
    <s v="No"/>
    <s v="No"/>
    <s v="Yes"/>
    <s v="No"/>
    <s v="No"/>
    <n v="4"/>
    <x v="0"/>
    <s v="Adenocarcinoma"/>
    <x v="2"/>
    <n v="9"/>
    <s v="No"/>
    <s v="CT Scan"/>
    <s v="Radiotherapy"/>
    <n v="12"/>
    <x v="0"/>
  </r>
  <r>
    <x v="571"/>
    <x v="9"/>
    <d v="2016-10-02T00:00:00"/>
    <s v="Western Pacific"/>
    <s v="China"/>
    <n v="60"/>
    <s v="60-69"/>
    <x v="0"/>
    <x v="0"/>
    <n v="11"/>
    <n v="27"/>
    <n v="14.8"/>
    <s v="No"/>
    <s v="No"/>
    <s v="Yes"/>
    <s v="High"/>
    <s v="No Alcohol"/>
    <n v="26.3"/>
    <s v="Overweight"/>
    <s v="Moderate"/>
    <s v="No"/>
    <s v="No"/>
    <s v="No"/>
    <s v="No"/>
    <n v="2"/>
    <s v="No Mutation"/>
    <s v="No"/>
    <s v="No"/>
    <s v="No"/>
    <s v="No"/>
    <s v="No"/>
    <s v="Yes"/>
    <s v="Yes"/>
    <s v="No"/>
    <s v="No"/>
    <s v="No"/>
    <n v="2"/>
    <x v="0"/>
    <s v="Adenocarcinoma"/>
    <x v="0"/>
    <n v="7.8"/>
    <s v="Yes"/>
    <s v="Chest X-Ray"/>
    <s v="Chemotherapy"/>
    <n v="9"/>
    <x v="0"/>
  </r>
  <r>
    <x v="572"/>
    <x v="0"/>
    <d v="2020-04-10T00:00:00"/>
    <s v="Africa"/>
    <s v="Egypt"/>
    <n v="53"/>
    <s v="50-59"/>
    <x v="1"/>
    <x v="0"/>
    <n v="24"/>
    <n v="25"/>
    <n v="30"/>
    <s v="No"/>
    <s v="Yes"/>
    <s v="No"/>
    <s v="High"/>
    <s v="Moderate"/>
    <n v="31.1"/>
    <s v="Obese"/>
    <s v="High"/>
    <s v="No"/>
    <s v="No"/>
    <s v="No"/>
    <s v="No"/>
    <n v="2"/>
    <s v="KRAS"/>
    <s v="Yes"/>
    <s v="Yes"/>
    <s v="Yes"/>
    <s v="No"/>
    <s v="Yes"/>
    <s v="No"/>
    <s v="No"/>
    <s v="Yes"/>
    <s v="No"/>
    <s v="No"/>
    <n v="5"/>
    <x v="1"/>
    <s v="Not Applicable"/>
    <x v="0"/>
    <n v="7.4"/>
    <s v="Yes"/>
    <s v="CT Scan"/>
    <s v="Palliative Care"/>
    <n v="5"/>
    <x v="0"/>
  </r>
  <r>
    <x v="573"/>
    <x v="8"/>
    <d v="2023-03-25T00:00:00"/>
    <s v="Americas"/>
    <s v="Argentina"/>
    <n v="57"/>
    <s v="50-59"/>
    <x v="0"/>
    <x v="0"/>
    <n v="16"/>
    <n v="22"/>
    <n v="17.600000000000001"/>
    <s v="Yes"/>
    <s v="No"/>
    <s v="Yes"/>
    <s v="High"/>
    <s v="Heavy"/>
    <n v="22.6"/>
    <s v="Normal"/>
    <s v="Moderate"/>
    <s v="Yes"/>
    <s v="No"/>
    <s v="No"/>
    <s v="No"/>
    <n v="4"/>
    <s v="No Mutation"/>
    <s v="Yes"/>
    <s v="Yes"/>
    <s v="No"/>
    <s v="Yes"/>
    <s v="Yes"/>
    <s v="No"/>
    <s v="Yes"/>
    <s v="No"/>
    <s v="No"/>
    <s v="No"/>
    <n v="5"/>
    <x v="0"/>
    <s v="Adenocarcinoma"/>
    <x v="2"/>
    <n v="7"/>
    <s v="No"/>
    <s v="CT Scan"/>
    <s v="Radiotherapy"/>
    <n v="7"/>
    <x v="0"/>
  </r>
  <r>
    <x v="574"/>
    <x v="11"/>
    <d v="2019-05-11T00:00:00"/>
    <s v="Europe"/>
    <s v="Germany"/>
    <n v="63"/>
    <s v="60-69"/>
    <x v="1"/>
    <x v="2"/>
    <n v="0"/>
    <n v="0"/>
    <n v="0"/>
    <s v="Yes"/>
    <s v="No"/>
    <s v="Yes"/>
    <s v="High"/>
    <s v="Heavy"/>
    <n v="28.4"/>
    <s v="Overweight"/>
    <s v="Low"/>
    <s v="No"/>
    <s v="No"/>
    <s v="No"/>
    <s v="No"/>
    <n v="3"/>
    <s v="KRAS"/>
    <s v="No"/>
    <s v="No"/>
    <s v="No"/>
    <s v="No"/>
    <s v="Yes"/>
    <s v="No"/>
    <s v="No"/>
    <s v="Yes"/>
    <s v="No"/>
    <s v="No"/>
    <n v="2"/>
    <x v="0"/>
    <s v="Adenocarcinoma"/>
    <x v="1"/>
    <n v="0.5"/>
    <s v="No"/>
    <s v="LDCT Screening"/>
    <s v="Surgery + Chemotherapy"/>
    <n v="62"/>
    <x v="1"/>
  </r>
  <r>
    <x v="575"/>
    <x v="4"/>
    <d v="2024-01-16T00:00:00"/>
    <s v="Africa"/>
    <s v="Tanzania"/>
    <n v="57"/>
    <s v="50-59"/>
    <x v="0"/>
    <x v="2"/>
    <n v="0"/>
    <n v="0"/>
    <n v="0"/>
    <s v="Yes"/>
    <s v="No"/>
    <s v="No"/>
    <s v="High"/>
    <s v="No Alcohol"/>
    <n v="27.6"/>
    <s v="Overweight"/>
    <s v="Low"/>
    <s v="Yes"/>
    <s v="No"/>
    <s v="No"/>
    <s v="No"/>
    <n v="3"/>
    <s v="ALK"/>
    <s v="No"/>
    <s v="Yes"/>
    <s v="No"/>
    <s v="Yes"/>
    <s v="Yes"/>
    <s v="Yes"/>
    <s v="No"/>
    <s v="No"/>
    <s v="No"/>
    <s v="No"/>
    <n v="4"/>
    <x v="0"/>
    <s v="Squamous Cell"/>
    <x v="2"/>
    <n v="6.3"/>
    <s v="No"/>
    <s v="CT Scan"/>
    <s v="Chemo + Radiation"/>
    <n v="17"/>
    <x v="0"/>
  </r>
  <r>
    <x v="576"/>
    <x v="8"/>
    <d v="2023-03-05T00:00:00"/>
    <s v="Western Pacific"/>
    <s v="Malaysia"/>
    <n v="53"/>
    <s v="50-59"/>
    <x v="0"/>
    <x v="2"/>
    <n v="0"/>
    <n v="0"/>
    <n v="0"/>
    <s v="Yes"/>
    <s v="No"/>
    <s v="No"/>
    <s v="Moderate"/>
    <s v="No Alcohol"/>
    <n v="32.1"/>
    <s v="Obese"/>
    <s v="Moderate"/>
    <s v="No"/>
    <s v="No"/>
    <s v="No"/>
    <s v="Yes"/>
    <n v="2"/>
    <s v="ALK"/>
    <s v="No"/>
    <s v="No"/>
    <s v="No"/>
    <s v="No"/>
    <s v="Yes"/>
    <s v="No"/>
    <s v="No"/>
    <s v="No"/>
    <s v="No"/>
    <s v="No"/>
    <n v="1"/>
    <x v="0"/>
    <s v="Adenocarcinoma"/>
    <x v="0"/>
    <n v="10.3"/>
    <s v="Yes"/>
    <s v="Chest X-Ray"/>
    <s v="Targeted Therapy"/>
    <n v="4"/>
    <x v="0"/>
  </r>
  <r>
    <x v="577"/>
    <x v="1"/>
    <d v="2021-09-23T00:00:00"/>
    <s v="Europe"/>
    <s v="Italy"/>
    <n v="53"/>
    <s v="50-59"/>
    <x v="0"/>
    <x v="0"/>
    <n v="19"/>
    <n v="18"/>
    <n v="17.100000000000001"/>
    <s v="Yes"/>
    <s v="No"/>
    <s v="No"/>
    <s v="Low"/>
    <s v="Moderate"/>
    <n v="21.9"/>
    <s v="Normal"/>
    <s v="High"/>
    <s v="No"/>
    <s v="Yes"/>
    <s v="No"/>
    <s v="No"/>
    <n v="2"/>
    <s v="EGFR"/>
    <s v="Yes"/>
    <s v="Yes"/>
    <s v="Yes"/>
    <s v="No"/>
    <s v="No"/>
    <s v="Yes"/>
    <s v="Yes"/>
    <s v="No"/>
    <s v="No"/>
    <s v="No"/>
    <n v="5"/>
    <x v="1"/>
    <s v="Not Applicable"/>
    <x v="0"/>
    <n v="3.5"/>
    <s v="Yes"/>
    <s v="Biopsy"/>
    <s v="Immunotherapy"/>
    <n v="6"/>
    <x v="0"/>
  </r>
  <r>
    <x v="578"/>
    <x v="7"/>
    <d v="2025-09-18T00:00:00"/>
    <s v="Europe"/>
    <s v="Russia"/>
    <n v="68"/>
    <s v="60-69"/>
    <x v="1"/>
    <x v="1"/>
    <n v="18"/>
    <n v="14"/>
    <n v="12.6"/>
    <s v="No"/>
    <s v="Yes"/>
    <s v="Yes"/>
    <s v="Moderate"/>
    <s v="No Alcohol"/>
    <n v="27.2"/>
    <s v="Overweight"/>
    <s v="Moderate"/>
    <s v="No"/>
    <s v="Yes"/>
    <s v="No"/>
    <s v="No"/>
    <n v="3"/>
    <s v="ALK"/>
    <s v="No"/>
    <s v="No"/>
    <s v="No"/>
    <s v="No"/>
    <s v="Yes"/>
    <s v="No"/>
    <s v="No"/>
    <s v="Yes"/>
    <s v="No"/>
    <s v="No"/>
    <n v="2"/>
    <x v="0"/>
    <s v="Squamous Cell"/>
    <x v="2"/>
    <n v="4.7"/>
    <s v="No"/>
    <s v="CT Scan"/>
    <s v="Chemo + Radiation"/>
    <n v="19"/>
    <x v="0"/>
  </r>
  <r>
    <x v="579"/>
    <x v="2"/>
    <d v="2017-02-13T00:00:00"/>
    <s v="Europe"/>
    <s v="UK"/>
    <n v="65"/>
    <s v="60-69"/>
    <x v="1"/>
    <x v="0"/>
    <n v="31"/>
    <n v="44"/>
    <n v="68.2"/>
    <s v="No"/>
    <s v="No"/>
    <s v="Yes"/>
    <s v="High"/>
    <s v="No Alcohol"/>
    <n v="23.3"/>
    <s v="Normal"/>
    <s v="High"/>
    <s v="No"/>
    <s v="No"/>
    <s v="No"/>
    <s v="No"/>
    <n v="2"/>
    <s v="EGFR"/>
    <s v="Yes"/>
    <s v="Yes"/>
    <s v="Yes"/>
    <s v="Yes"/>
    <s v="No"/>
    <s v="Yes"/>
    <s v="No"/>
    <s v="No"/>
    <s v="No"/>
    <s v="No"/>
    <n v="5"/>
    <x v="0"/>
    <s v="Squamous Cell"/>
    <x v="2"/>
    <n v="5.0999999999999996"/>
    <s v="No"/>
    <s v="CT Scan"/>
    <s v="Targeted Therapy"/>
    <n v="19"/>
    <x v="0"/>
  </r>
  <r>
    <x v="580"/>
    <x v="5"/>
    <d v="2026-04-01T00:00:00"/>
    <s v="Western Pacific"/>
    <s v="New Zealand"/>
    <n v="66"/>
    <s v="60-69"/>
    <x v="1"/>
    <x v="1"/>
    <n v="11"/>
    <n v="17"/>
    <n v="9.4"/>
    <s v="Yes"/>
    <s v="Yes"/>
    <s v="No"/>
    <s v="Moderate"/>
    <s v="No Alcohol"/>
    <n v="25"/>
    <s v="Overweight"/>
    <s v="Moderate"/>
    <s v="No"/>
    <s v="Yes"/>
    <s v="No"/>
    <s v="No"/>
    <n v="3"/>
    <s v="KRAS"/>
    <s v="Yes"/>
    <s v="Yes"/>
    <s v="No"/>
    <s v="No"/>
    <s v="Yes"/>
    <s v="No"/>
    <s v="No"/>
    <s v="No"/>
    <s v="No"/>
    <s v="Yes"/>
    <n v="4"/>
    <x v="1"/>
    <s v="Not Applicable"/>
    <x v="2"/>
    <n v="5.8"/>
    <s v="No"/>
    <s v="Biopsy"/>
    <s v="Immunotherapy"/>
    <n v="26"/>
    <x v="0"/>
  </r>
  <r>
    <x v="581"/>
    <x v="8"/>
    <d v="2023-02-28T00:00:00"/>
    <s v="Americas"/>
    <s v="Colombia"/>
    <n v="69"/>
    <s v="60-69"/>
    <x v="0"/>
    <x v="2"/>
    <n v="0"/>
    <n v="0"/>
    <n v="0"/>
    <s v="Yes"/>
    <s v="No"/>
    <s v="No"/>
    <s v="Moderate"/>
    <s v="Heavy"/>
    <n v="30.7"/>
    <s v="Obese"/>
    <s v="High"/>
    <s v="No"/>
    <s v="No"/>
    <s v="No"/>
    <s v="No"/>
    <n v="1"/>
    <s v="EGFR"/>
    <s v="No"/>
    <s v="No"/>
    <s v="No"/>
    <s v="No"/>
    <s v="No"/>
    <s v="Yes"/>
    <s v="No"/>
    <s v="No"/>
    <s v="Yes"/>
    <s v="No"/>
    <n v="2"/>
    <x v="0"/>
    <s v="Adenocarcinoma"/>
    <x v="2"/>
    <n v="6.6"/>
    <s v="No"/>
    <s v="PET Scan"/>
    <s v="Surgery + Chemotherapy"/>
    <n v="16"/>
    <x v="0"/>
  </r>
  <r>
    <x v="582"/>
    <x v="8"/>
    <d v="2023-10-14T00:00:00"/>
    <s v="Europe"/>
    <s v="Sweden"/>
    <n v="50"/>
    <s v="50-59"/>
    <x v="1"/>
    <x v="1"/>
    <n v="9"/>
    <n v="19"/>
    <n v="8.6"/>
    <s v="No"/>
    <s v="No"/>
    <s v="No"/>
    <s v="Low"/>
    <s v="Moderate"/>
    <n v="29.9"/>
    <s v="Overweight"/>
    <s v="High"/>
    <s v="No"/>
    <s v="No"/>
    <s v="No"/>
    <s v="No"/>
    <n v="0"/>
    <s v="MET"/>
    <s v="No"/>
    <s v="No"/>
    <s v="No"/>
    <s v="No"/>
    <s v="Yes"/>
    <s v="Yes"/>
    <s v="No"/>
    <s v="No"/>
    <s v="No"/>
    <s v="No"/>
    <n v="2"/>
    <x v="0"/>
    <s v="Squamous Cell"/>
    <x v="3"/>
    <n v="3.7"/>
    <s v="No"/>
    <s v="PET Scan"/>
    <s v="Radiotherapy"/>
    <n v="28"/>
    <x v="0"/>
  </r>
  <r>
    <x v="583"/>
    <x v="7"/>
    <d v="2025-07-23T00:00:00"/>
    <s v="Western Pacific"/>
    <s v="Malaysia"/>
    <n v="79"/>
    <s v="70-79"/>
    <x v="1"/>
    <x v="2"/>
    <n v="0"/>
    <n v="0"/>
    <n v="0"/>
    <s v="No"/>
    <s v="No"/>
    <s v="No"/>
    <s v="Moderate"/>
    <s v="No Alcohol"/>
    <n v="29.9"/>
    <s v="Overweight"/>
    <s v="Moderate"/>
    <s v="No"/>
    <s v="No"/>
    <s v="No"/>
    <s v="No"/>
    <n v="0"/>
    <s v="No Mutation"/>
    <s v="Yes"/>
    <s v="Yes"/>
    <s v="Yes"/>
    <s v="No"/>
    <s v="Yes"/>
    <s v="No"/>
    <s v="No"/>
    <s v="No"/>
    <s v="No"/>
    <s v="No"/>
    <n v="4"/>
    <x v="0"/>
    <s v="Adenocarcinoma"/>
    <x v="0"/>
    <n v="5.5"/>
    <s v="Yes"/>
    <s v="PET Scan"/>
    <s v="Targeted Therapy"/>
    <n v="1"/>
    <x v="0"/>
  </r>
  <r>
    <x v="584"/>
    <x v="4"/>
    <d v="2024-05-04T00:00:00"/>
    <s v="Western Pacific"/>
    <s v="Malaysia"/>
    <n v="67"/>
    <s v="60-69"/>
    <x v="1"/>
    <x v="2"/>
    <n v="0"/>
    <n v="0"/>
    <n v="0"/>
    <s v="Yes"/>
    <s v="No"/>
    <s v="No"/>
    <s v="Moderate"/>
    <s v="No Alcohol"/>
    <n v="28"/>
    <s v="Overweight"/>
    <s v="High"/>
    <s v="No"/>
    <s v="No"/>
    <s v="No"/>
    <s v="No"/>
    <n v="1"/>
    <s v="ALK"/>
    <s v="No"/>
    <s v="No"/>
    <s v="No"/>
    <s v="No"/>
    <s v="Yes"/>
    <s v="No"/>
    <s v="No"/>
    <s v="No"/>
    <s v="No"/>
    <s v="No"/>
    <n v="1"/>
    <x v="0"/>
    <s v="Squamous Cell"/>
    <x v="3"/>
    <n v="6"/>
    <s v="No"/>
    <s v="CT Scan"/>
    <s v="Targeted Therapy"/>
    <n v="58"/>
    <x v="0"/>
  </r>
  <r>
    <x v="585"/>
    <x v="0"/>
    <d v="2020-01-11T00:00:00"/>
    <s v="Africa"/>
    <s v="Kenya"/>
    <n v="61"/>
    <s v="60-69"/>
    <x v="0"/>
    <x v="0"/>
    <n v="18"/>
    <n v="22"/>
    <n v="19.8"/>
    <s v="No"/>
    <s v="No"/>
    <s v="Yes"/>
    <s v="Moderate"/>
    <s v="Heavy"/>
    <n v="25.8"/>
    <s v="Overweight"/>
    <s v="Moderate"/>
    <s v="No"/>
    <s v="No"/>
    <s v="No"/>
    <s v="No"/>
    <n v="1"/>
    <s v="KRAS"/>
    <s v="No"/>
    <s v="No"/>
    <s v="No"/>
    <s v="Yes"/>
    <s v="No"/>
    <s v="No"/>
    <s v="No"/>
    <s v="Yes"/>
    <s v="No"/>
    <s v="No"/>
    <n v="2"/>
    <x v="0"/>
    <s v="Adenocarcinoma"/>
    <x v="0"/>
    <n v="4.5"/>
    <s v="Yes"/>
    <s v="CT Scan"/>
    <s v="Immunotherapy"/>
    <n v="1"/>
    <x v="0"/>
  </r>
  <r>
    <x v="586"/>
    <x v="3"/>
    <d v="2018-10-15T00:00:00"/>
    <s v="Americas"/>
    <s v="Colombia"/>
    <n v="58"/>
    <s v="50-59"/>
    <x v="0"/>
    <x v="2"/>
    <n v="0"/>
    <n v="0"/>
    <n v="0"/>
    <s v="Yes"/>
    <s v="No"/>
    <s v="No"/>
    <s v="Low"/>
    <s v="No Alcohol"/>
    <n v="29.9"/>
    <s v="Overweight"/>
    <s v="Moderate"/>
    <s v="No"/>
    <s v="No"/>
    <s v="No"/>
    <s v="No"/>
    <n v="1"/>
    <s v="No Mutation"/>
    <s v="Yes"/>
    <s v="No"/>
    <s v="No"/>
    <s v="No"/>
    <s v="Yes"/>
    <s v="No"/>
    <s v="No"/>
    <s v="No"/>
    <s v="Yes"/>
    <s v="No"/>
    <n v="3"/>
    <x v="0"/>
    <s v="Adenocarcinoma"/>
    <x v="0"/>
    <n v="4.5999999999999996"/>
    <s v="Yes"/>
    <s v="CT Scan"/>
    <s v="Immunotherapy"/>
    <n v="8"/>
    <x v="0"/>
  </r>
  <r>
    <x v="587"/>
    <x v="6"/>
    <d v="2022-02-14T00:00:00"/>
    <s v="Americas"/>
    <s v="Canada"/>
    <n v="69"/>
    <s v="60-69"/>
    <x v="1"/>
    <x v="1"/>
    <n v="24"/>
    <n v="4"/>
    <n v="4.8"/>
    <s v="No"/>
    <s v="No"/>
    <s v="No"/>
    <s v="Moderate"/>
    <s v="Moderate"/>
    <n v="25.4"/>
    <s v="Overweight"/>
    <s v="High"/>
    <s v="No"/>
    <s v="No"/>
    <s v="No"/>
    <s v="No"/>
    <n v="0"/>
    <s v="KRAS"/>
    <s v="Yes"/>
    <s v="No"/>
    <s v="Yes"/>
    <s v="No"/>
    <s v="Yes"/>
    <s v="Yes"/>
    <s v="Yes"/>
    <s v="Yes"/>
    <s v="Yes"/>
    <s v="No"/>
    <n v="7"/>
    <x v="0"/>
    <s v="Adenocarcinoma"/>
    <x v="3"/>
    <n v="7"/>
    <s v="No"/>
    <s v="CT Scan"/>
    <s v="Chemotherapy"/>
    <n v="6"/>
    <x v="1"/>
  </r>
  <r>
    <x v="588"/>
    <x v="4"/>
    <d v="2024-04-14T00:00:00"/>
    <s v="Western Pacific"/>
    <s v="Mongolia"/>
    <n v="66"/>
    <s v="60-69"/>
    <x v="0"/>
    <x v="0"/>
    <n v="16"/>
    <n v="18"/>
    <n v="14.4"/>
    <s v="No"/>
    <s v="No"/>
    <s v="No"/>
    <s v="High"/>
    <s v="No Alcohol"/>
    <n v="31.6"/>
    <s v="Obese"/>
    <s v="Moderate"/>
    <s v="No"/>
    <s v="No"/>
    <s v="No"/>
    <s v="No"/>
    <n v="1"/>
    <s v="No Mutation"/>
    <s v="No"/>
    <s v="No"/>
    <s v="No"/>
    <s v="Yes"/>
    <s v="No"/>
    <s v="Yes"/>
    <s v="No"/>
    <s v="No"/>
    <s v="No"/>
    <s v="Yes"/>
    <n v="3"/>
    <x v="0"/>
    <s v="Squamous Cell"/>
    <x v="0"/>
    <n v="6"/>
    <s v="Yes"/>
    <s v="CT Scan"/>
    <s v="Palliative Care"/>
    <n v="8"/>
    <x v="0"/>
  </r>
  <r>
    <x v="589"/>
    <x v="2"/>
    <d v="2017-07-17T00:00:00"/>
    <s v="Africa"/>
    <s v="South Africa"/>
    <n v="49"/>
    <s v="40-49"/>
    <x v="0"/>
    <x v="2"/>
    <n v="0"/>
    <n v="0"/>
    <n v="0"/>
    <s v="No"/>
    <s v="No"/>
    <s v="Yes"/>
    <s v="Low"/>
    <s v="Moderate"/>
    <n v="25.5"/>
    <s v="Overweight"/>
    <s v="Moderate"/>
    <s v="No"/>
    <s v="No"/>
    <s v="No"/>
    <s v="No"/>
    <n v="1"/>
    <s v="No Mutation"/>
    <s v="No"/>
    <s v="No"/>
    <s v="No"/>
    <s v="No"/>
    <s v="Yes"/>
    <s v="No"/>
    <s v="No"/>
    <s v="No"/>
    <s v="No"/>
    <s v="No"/>
    <n v="1"/>
    <x v="0"/>
    <s v="Large Cell"/>
    <x v="3"/>
    <n v="5"/>
    <s v="No"/>
    <s v="Bronchoscopy"/>
    <s v="Radiotherapy"/>
    <n v="43"/>
    <x v="0"/>
  </r>
  <r>
    <x v="590"/>
    <x v="2"/>
    <d v="2017-07-28T00:00:00"/>
    <s v="Western Pacific"/>
    <s v="Philippines"/>
    <n v="67"/>
    <s v="60-69"/>
    <x v="1"/>
    <x v="2"/>
    <n v="0"/>
    <n v="0"/>
    <n v="0"/>
    <s v="Yes"/>
    <s v="No"/>
    <s v="No"/>
    <s v="High"/>
    <s v="Moderate"/>
    <n v="23.9"/>
    <s v="Normal"/>
    <s v="Moderate"/>
    <s v="No"/>
    <s v="No"/>
    <s v="No"/>
    <s v="Yes"/>
    <n v="3"/>
    <s v="No Mutation"/>
    <s v="No"/>
    <s v="No"/>
    <s v="No"/>
    <s v="Yes"/>
    <s v="Yes"/>
    <s v="No"/>
    <s v="No"/>
    <s v="No"/>
    <s v="No"/>
    <s v="No"/>
    <n v="2"/>
    <x v="0"/>
    <s v="Adenocarcinoma"/>
    <x v="0"/>
    <n v="10.8"/>
    <s v="Yes"/>
    <s v="CT Scan"/>
    <s v="Targeted Therapy"/>
    <n v="16"/>
    <x v="0"/>
  </r>
  <r>
    <x v="591"/>
    <x v="6"/>
    <d v="2022-12-11T00:00:00"/>
    <s v="Africa"/>
    <s v="Egypt"/>
    <n v="54"/>
    <s v="50-59"/>
    <x v="0"/>
    <x v="2"/>
    <n v="0"/>
    <n v="0"/>
    <n v="0"/>
    <s v="No"/>
    <s v="No"/>
    <s v="No"/>
    <s v="High"/>
    <s v="No Alcohol"/>
    <n v="28.1"/>
    <s v="Overweight"/>
    <s v="High"/>
    <s v="No"/>
    <s v="No"/>
    <s v="No"/>
    <s v="No"/>
    <n v="1"/>
    <s v="No Mutation"/>
    <s v="Yes"/>
    <s v="Yes"/>
    <s v="Yes"/>
    <s v="No"/>
    <s v="Yes"/>
    <s v="No"/>
    <s v="Yes"/>
    <s v="No"/>
    <s v="No"/>
    <s v="No"/>
    <n v="5"/>
    <x v="0"/>
    <s v="Adenocarcinoma"/>
    <x v="3"/>
    <n v="2"/>
    <s v="No"/>
    <s v="CT Scan"/>
    <s v="Immunotherapy"/>
    <n v="48"/>
    <x v="0"/>
  </r>
  <r>
    <x v="592"/>
    <x v="4"/>
    <d v="2024-06-25T00:00:00"/>
    <s v="Eastern Mediterranean"/>
    <s v="Saudi Arabia"/>
    <n v="54"/>
    <s v="50-59"/>
    <x v="1"/>
    <x v="2"/>
    <n v="0"/>
    <n v="0"/>
    <n v="0"/>
    <s v="Yes"/>
    <s v="Yes"/>
    <s v="No"/>
    <s v="Moderate"/>
    <s v="Heavy"/>
    <n v="27.3"/>
    <s v="Overweight"/>
    <s v="High"/>
    <s v="No"/>
    <s v="No"/>
    <s v="No"/>
    <s v="No"/>
    <n v="2"/>
    <s v="No Mutation"/>
    <s v="No"/>
    <s v="No"/>
    <s v="Yes"/>
    <s v="No"/>
    <s v="Yes"/>
    <s v="Yes"/>
    <s v="No"/>
    <s v="Yes"/>
    <s v="No"/>
    <s v="Yes"/>
    <n v="5"/>
    <x v="0"/>
    <s v="Adenocarcinoma"/>
    <x v="3"/>
    <n v="3.8"/>
    <s v="No"/>
    <s v="CT Scan"/>
    <s v="Surgery"/>
    <n v="48"/>
    <x v="1"/>
  </r>
  <r>
    <x v="593"/>
    <x v="8"/>
    <d v="2023-02-17T00:00:00"/>
    <s v="Americas"/>
    <s v="Canada"/>
    <n v="47"/>
    <s v="40-49"/>
    <x v="1"/>
    <x v="1"/>
    <n v="16"/>
    <n v="16"/>
    <n v="12.8"/>
    <s v="No"/>
    <s v="Yes"/>
    <s v="No"/>
    <s v="Moderate"/>
    <s v="No Alcohol"/>
    <n v="21.5"/>
    <s v="Normal"/>
    <s v="High"/>
    <s v="No"/>
    <s v="No"/>
    <s v="No"/>
    <s v="No"/>
    <n v="1"/>
    <s v="No Mutation"/>
    <s v="No"/>
    <s v="No"/>
    <s v="Yes"/>
    <s v="No"/>
    <s v="Yes"/>
    <s v="Yes"/>
    <s v="Yes"/>
    <s v="Yes"/>
    <s v="No"/>
    <s v="No"/>
    <n v="5"/>
    <x v="0"/>
    <s v="Adenocarcinoma"/>
    <x v="2"/>
    <n v="5.4"/>
    <s v="No"/>
    <s v="Biopsy"/>
    <s v="Chemotherapy"/>
    <n v="16"/>
    <x v="0"/>
  </r>
  <r>
    <x v="594"/>
    <x v="5"/>
    <d v="2026-05-17T00:00:00"/>
    <s v="South-East Asia"/>
    <s v="Thailand"/>
    <n v="47"/>
    <s v="40-49"/>
    <x v="0"/>
    <x v="2"/>
    <n v="0"/>
    <n v="0"/>
    <n v="0"/>
    <s v="No"/>
    <s v="No"/>
    <s v="No"/>
    <s v="Moderate"/>
    <s v="Moderate"/>
    <n v="35.4"/>
    <s v="Obese"/>
    <s v="High"/>
    <s v="No"/>
    <s v="No"/>
    <s v="No"/>
    <s v="No"/>
    <n v="0"/>
    <s v="No Mutation"/>
    <s v="No"/>
    <s v="No"/>
    <s v="No"/>
    <s v="No"/>
    <s v="No"/>
    <s v="No"/>
    <s v="No"/>
    <s v="No"/>
    <s v="No"/>
    <s v="No"/>
    <n v="0"/>
    <x v="1"/>
    <s v="Not Applicable"/>
    <x v="1"/>
    <n v="0.9"/>
    <s v="No"/>
    <s v="Biopsy"/>
    <s v="Immunotherapy"/>
    <n v="82"/>
    <x v="1"/>
  </r>
  <r>
    <x v="595"/>
    <x v="7"/>
    <d v="2025-06-12T00:00:00"/>
    <s v="Eastern Mediterranean"/>
    <s v="Saudi Arabia"/>
    <n v="47"/>
    <s v="40-49"/>
    <x v="0"/>
    <x v="2"/>
    <n v="0"/>
    <n v="0"/>
    <n v="0"/>
    <s v="No"/>
    <s v="Yes"/>
    <s v="No"/>
    <s v="Moderate"/>
    <s v="Moderate"/>
    <n v="23.6"/>
    <s v="Normal"/>
    <s v="Low"/>
    <s v="No"/>
    <s v="No"/>
    <s v="No"/>
    <s v="No"/>
    <n v="1"/>
    <s v="No Mutation"/>
    <s v="No"/>
    <s v="No"/>
    <s v="No"/>
    <s v="No"/>
    <s v="No"/>
    <s v="No"/>
    <s v="No"/>
    <s v="No"/>
    <s v="No"/>
    <s v="No"/>
    <n v="0"/>
    <x v="0"/>
    <s v="Adenocarcinoma"/>
    <x v="1"/>
    <n v="0.8"/>
    <s v="No"/>
    <s v="LDCT Screening"/>
    <s v="Targeted Therapy"/>
    <n v="83"/>
    <x v="1"/>
  </r>
  <r>
    <x v="596"/>
    <x v="3"/>
    <d v="2018-04-04T00:00:00"/>
    <s v="South-East Asia"/>
    <s v="Indonesia"/>
    <n v="62"/>
    <s v="60-69"/>
    <x v="1"/>
    <x v="2"/>
    <n v="0"/>
    <n v="0"/>
    <n v="0"/>
    <s v="Yes"/>
    <s v="No"/>
    <s v="No"/>
    <s v="High"/>
    <s v="Moderate"/>
    <n v="31.5"/>
    <s v="Obese"/>
    <s v="Low"/>
    <s v="No"/>
    <s v="No"/>
    <s v="No"/>
    <s v="No"/>
    <n v="2"/>
    <s v="No Mutation"/>
    <s v="No"/>
    <s v="No"/>
    <s v="No"/>
    <s v="No"/>
    <s v="Yes"/>
    <s v="No"/>
    <s v="No"/>
    <s v="No"/>
    <s v="No"/>
    <s v="No"/>
    <n v="1"/>
    <x v="0"/>
    <s v="Large Cell"/>
    <x v="1"/>
    <n v="1.9"/>
    <s v="No"/>
    <s v="Bronchoscopy"/>
    <s v="Surgery"/>
    <n v="80"/>
    <x v="0"/>
  </r>
  <r>
    <x v="597"/>
    <x v="5"/>
    <d v="2026-03-07T00:00:00"/>
    <s v="Europe"/>
    <s v="France"/>
    <n v="41"/>
    <s v="40-49"/>
    <x v="0"/>
    <x v="2"/>
    <n v="0"/>
    <n v="0"/>
    <n v="0"/>
    <s v="No"/>
    <s v="No"/>
    <s v="No"/>
    <s v="Moderate"/>
    <s v="No Alcohol"/>
    <n v="21.8"/>
    <s v="Normal"/>
    <s v="Moderate"/>
    <s v="No"/>
    <s v="No"/>
    <s v="No"/>
    <s v="No"/>
    <n v="0"/>
    <s v="No Mutation"/>
    <s v="No"/>
    <s v="No"/>
    <s v="No"/>
    <s v="Yes"/>
    <s v="Yes"/>
    <s v="Yes"/>
    <s v="No"/>
    <s v="Yes"/>
    <s v="No"/>
    <s v="No"/>
    <n v="4"/>
    <x v="0"/>
    <s v="Adenocarcinoma"/>
    <x v="1"/>
    <n v="0.5"/>
    <s v="No"/>
    <s v="CT Scan"/>
    <s v="Radiotherapy"/>
    <n v="93"/>
    <x v="1"/>
  </r>
  <r>
    <x v="598"/>
    <x v="9"/>
    <d v="2016-10-05T00:00:00"/>
    <s v="Western Pacific"/>
    <s v="Japan"/>
    <n v="50"/>
    <s v="50-59"/>
    <x v="1"/>
    <x v="1"/>
    <n v="24"/>
    <n v="13"/>
    <n v="15.6"/>
    <s v="No"/>
    <s v="Yes"/>
    <s v="No"/>
    <s v="Low"/>
    <s v="Heavy"/>
    <n v="26.5"/>
    <s v="Overweight"/>
    <s v="High"/>
    <s v="No"/>
    <s v="No"/>
    <s v="No"/>
    <s v="No"/>
    <n v="1"/>
    <s v="KRAS"/>
    <s v="No"/>
    <s v="No"/>
    <s v="No"/>
    <s v="No"/>
    <s v="No"/>
    <s v="No"/>
    <s v="Yes"/>
    <s v="No"/>
    <s v="No"/>
    <s v="No"/>
    <n v="1"/>
    <x v="0"/>
    <s v="Squamous Cell"/>
    <x v="3"/>
    <n v="5"/>
    <s v="No"/>
    <s v="Chest X-Ray"/>
    <s v="Surgery + Chemotherapy"/>
    <n v="19"/>
    <x v="1"/>
  </r>
  <r>
    <x v="599"/>
    <x v="11"/>
    <d v="2019-03-25T00:00:00"/>
    <s v="Americas"/>
    <s v="Peru"/>
    <n v="85"/>
    <s v="80-89"/>
    <x v="1"/>
    <x v="1"/>
    <n v="15"/>
    <n v="18"/>
    <n v="13.5"/>
    <s v="No"/>
    <s v="No"/>
    <s v="No"/>
    <s v="High"/>
    <s v="No Alcohol"/>
    <n v="27.2"/>
    <s v="Overweight"/>
    <s v="Low"/>
    <s v="No"/>
    <s v="No"/>
    <s v="No"/>
    <s v="No"/>
    <n v="1"/>
    <s v="TP53"/>
    <s v="No"/>
    <s v="Yes"/>
    <s v="Yes"/>
    <s v="No"/>
    <s v="Yes"/>
    <s v="No"/>
    <s v="Yes"/>
    <s v="No"/>
    <s v="No"/>
    <s v="Yes"/>
    <n v="5"/>
    <x v="0"/>
    <s v="Squamous Cell"/>
    <x v="0"/>
    <n v="5"/>
    <s v="Yes"/>
    <s v="Bronchoscopy"/>
    <s v="Chemotherapy"/>
    <n v="4"/>
    <x v="0"/>
  </r>
  <r>
    <x v="600"/>
    <x v="1"/>
    <d v="2021-08-25T00:00:00"/>
    <s v="Western Pacific"/>
    <s v="Mongolia"/>
    <n v="71"/>
    <s v="70-79"/>
    <x v="1"/>
    <x v="2"/>
    <n v="0"/>
    <n v="0"/>
    <n v="0"/>
    <s v="Yes"/>
    <s v="No"/>
    <s v="No"/>
    <s v="Moderate"/>
    <s v="No Alcohol"/>
    <n v="31"/>
    <s v="Obese"/>
    <s v="High"/>
    <s v="No"/>
    <s v="No"/>
    <s v="No"/>
    <s v="No"/>
    <n v="1"/>
    <s v="KRAS"/>
    <s v="Yes"/>
    <s v="Yes"/>
    <s v="No"/>
    <s v="No"/>
    <s v="No"/>
    <s v="Yes"/>
    <s v="No"/>
    <s v="Yes"/>
    <s v="No"/>
    <s v="No"/>
    <n v="4"/>
    <x v="0"/>
    <s v="Adenocarcinoma"/>
    <x v="1"/>
    <n v="2.4"/>
    <s v="No"/>
    <s v="CT Scan"/>
    <s v="Surgery + Chemotherapy"/>
    <n v="66"/>
    <x v="0"/>
  </r>
  <r>
    <x v="601"/>
    <x v="5"/>
    <d v="2026-07-08T00:00:00"/>
    <s v="Europe"/>
    <s v="Sweden"/>
    <n v="60"/>
    <s v="60-69"/>
    <x v="0"/>
    <x v="2"/>
    <n v="0"/>
    <n v="0"/>
    <n v="0"/>
    <s v="No"/>
    <s v="No"/>
    <s v="No"/>
    <s v="Moderate"/>
    <s v="No Alcohol"/>
    <n v="24.9"/>
    <s v="Normal"/>
    <s v="Low"/>
    <s v="No"/>
    <s v="No"/>
    <s v="No"/>
    <s v="No"/>
    <n v="0"/>
    <s v="No Mutation"/>
    <s v="Yes"/>
    <s v="Yes"/>
    <s v="Yes"/>
    <s v="No"/>
    <s v="Yes"/>
    <s v="No"/>
    <s v="No"/>
    <s v="No"/>
    <s v="No"/>
    <s v="No"/>
    <n v="4"/>
    <x v="0"/>
    <s v="Squamous Cell"/>
    <x v="1"/>
    <n v="1.1000000000000001"/>
    <s v="No"/>
    <s v="LDCT Screening"/>
    <s v="Surgery"/>
    <n v="58"/>
    <x v="1"/>
  </r>
  <r>
    <x v="602"/>
    <x v="3"/>
    <d v="2018-11-21T00:00:00"/>
    <s v="Western Pacific"/>
    <s v="Mongolia"/>
    <n v="50"/>
    <s v="50-59"/>
    <x v="1"/>
    <x v="0"/>
    <n v="27"/>
    <n v="25"/>
    <n v="33.799999999999997"/>
    <s v="Yes"/>
    <s v="No"/>
    <s v="No"/>
    <s v="Moderate"/>
    <s v="Moderate"/>
    <n v="29.8"/>
    <s v="Overweight"/>
    <s v="High"/>
    <s v="Yes"/>
    <s v="No"/>
    <s v="No"/>
    <s v="No"/>
    <n v="2"/>
    <s v="No Mutation"/>
    <s v="No"/>
    <s v="No"/>
    <s v="No"/>
    <s v="No"/>
    <s v="No"/>
    <s v="No"/>
    <s v="Yes"/>
    <s v="No"/>
    <s v="No"/>
    <s v="No"/>
    <n v="1"/>
    <x v="1"/>
    <s v="Not Applicable"/>
    <x v="0"/>
    <n v="10.1"/>
    <s v="Yes"/>
    <s v="LDCT Screening"/>
    <s v="Targeted Therapy"/>
    <n v="1"/>
    <x v="0"/>
  </r>
  <r>
    <x v="603"/>
    <x v="1"/>
    <d v="2021-06-28T00:00:00"/>
    <s v="Western Pacific"/>
    <s v="Vietnam"/>
    <n v="33"/>
    <s v="30-39"/>
    <x v="1"/>
    <x v="2"/>
    <n v="0"/>
    <n v="0"/>
    <n v="0"/>
    <s v="No"/>
    <s v="No"/>
    <s v="Yes"/>
    <s v="Moderate"/>
    <s v="No Alcohol"/>
    <n v="26.4"/>
    <s v="Overweight"/>
    <s v="Low"/>
    <s v="No"/>
    <s v="No"/>
    <s v="No"/>
    <s v="No"/>
    <n v="1"/>
    <s v="No Mutation"/>
    <s v="No"/>
    <s v="No"/>
    <s v="No"/>
    <s v="No"/>
    <s v="No"/>
    <s v="No"/>
    <s v="No"/>
    <s v="Yes"/>
    <s v="No"/>
    <s v="No"/>
    <n v="1"/>
    <x v="0"/>
    <s v="Squamous Cell"/>
    <x v="3"/>
    <n v="7"/>
    <s v="No"/>
    <s v="Biopsy"/>
    <s v="Targeted Therapy"/>
    <n v="39"/>
    <x v="1"/>
  </r>
  <r>
    <x v="604"/>
    <x v="7"/>
    <d v="2025-03-15T00:00:00"/>
    <s v="Europe"/>
    <s v="Germany"/>
    <n v="62"/>
    <s v="60-69"/>
    <x v="1"/>
    <x v="1"/>
    <n v="7"/>
    <n v="13"/>
    <n v="4.5999999999999996"/>
    <s v="Yes"/>
    <s v="No"/>
    <s v="No"/>
    <s v="Low"/>
    <s v="Moderate"/>
    <n v="35"/>
    <s v="Obese"/>
    <s v="Moderate"/>
    <s v="No"/>
    <s v="No"/>
    <s v="No"/>
    <s v="No"/>
    <n v="1"/>
    <s v="No Mutation"/>
    <s v="Yes"/>
    <s v="No"/>
    <s v="No"/>
    <s v="No"/>
    <s v="Yes"/>
    <s v="No"/>
    <s v="Yes"/>
    <s v="No"/>
    <s v="Yes"/>
    <s v="No"/>
    <n v="4"/>
    <x v="0"/>
    <s v="Adenocarcinoma"/>
    <x v="0"/>
    <n v="6.1"/>
    <s v="Yes"/>
    <s v="Chest X-Ray"/>
    <s v="Targeted Therapy"/>
    <n v="11"/>
    <x v="0"/>
  </r>
  <r>
    <x v="605"/>
    <x v="1"/>
    <d v="2021-08-15T00:00:00"/>
    <s v="Europe"/>
    <s v="Spain"/>
    <n v="41"/>
    <s v="40-49"/>
    <x v="0"/>
    <x v="2"/>
    <n v="0"/>
    <n v="0"/>
    <n v="0"/>
    <s v="No"/>
    <s v="Yes"/>
    <s v="Yes"/>
    <s v="Moderate"/>
    <s v="Moderate"/>
    <n v="31.4"/>
    <s v="Obese"/>
    <s v="Low"/>
    <s v="No"/>
    <s v="No"/>
    <s v="No"/>
    <s v="No"/>
    <n v="2"/>
    <s v="No Mutation"/>
    <s v="No"/>
    <s v="No"/>
    <s v="Yes"/>
    <s v="No"/>
    <s v="Yes"/>
    <s v="No"/>
    <s v="No"/>
    <s v="No"/>
    <s v="No"/>
    <s v="Yes"/>
    <n v="3"/>
    <x v="0"/>
    <s v="Squamous Cell"/>
    <x v="0"/>
    <n v="7.1"/>
    <s v="Yes"/>
    <s v="Biopsy"/>
    <s v="Targeted Therapy"/>
    <n v="13"/>
    <x v="0"/>
  </r>
  <r>
    <x v="606"/>
    <x v="7"/>
    <d v="2025-05-19T00:00:00"/>
    <s v="Eastern Mediterranean"/>
    <s v="Pakistan"/>
    <n v="72"/>
    <s v="70-79"/>
    <x v="1"/>
    <x v="2"/>
    <n v="0"/>
    <n v="0"/>
    <n v="0"/>
    <s v="Yes"/>
    <s v="No"/>
    <s v="No"/>
    <s v="High"/>
    <s v="No Alcohol"/>
    <n v="30.6"/>
    <s v="Obese"/>
    <s v="Moderate"/>
    <s v="No"/>
    <s v="Yes"/>
    <s v="No"/>
    <s v="No"/>
    <n v="3"/>
    <s v="No Mutation"/>
    <s v="No"/>
    <s v="No"/>
    <s v="Yes"/>
    <s v="No"/>
    <s v="Yes"/>
    <s v="No"/>
    <s v="No"/>
    <s v="Yes"/>
    <s v="No"/>
    <s v="No"/>
    <n v="3"/>
    <x v="0"/>
    <s v="Adenocarcinoma"/>
    <x v="2"/>
    <n v="6.5"/>
    <s v="No"/>
    <s v="Biopsy"/>
    <s v="Radiotherapy"/>
    <n v="17"/>
    <x v="0"/>
  </r>
  <r>
    <x v="607"/>
    <x v="5"/>
    <d v="2026-03-17T00:00:00"/>
    <s v="Americas"/>
    <s v="Canada"/>
    <n v="56"/>
    <s v="50-59"/>
    <x v="1"/>
    <x v="0"/>
    <n v="6"/>
    <n v="38"/>
    <n v="11.4"/>
    <s v="No"/>
    <s v="No"/>
    <s v="Yes"/>
    <s v="High"/>
    <s v="Heavy"/>
    <n v="26.3"/>
    <s v="Overweight"/>
    <s v="Moderate"/>
    <s v="No"/>
    <s v="Yes"/>
    <s v="No"/>
    <s v="No"/>
    <n v="3"/>
    <s v="TP53"/>
    <s v="Yes"/>
    <s v="Yes"/>
    <s v="Yes"/>
    <s v="No"/>
    <s v="Yes"/>
    <s v="No"/>
    <s v="No"/>
    <s v="Yes"/>
    <s v="No"/>
    <s v="No"/>
    <n v="5"/>
    <x v="0"/>
    <s v="Squamous Cell"/>
    <x v="0"/>
    <n v="6.7"/>
    <s v="Yes"/>
    <s v="PET Scan"/>
    <s v="Chemotherapy"/>
    <n v="1"/>
    <x v="0"/>
  </r>
  <r>
    <x v="608"/>
    <x v="9"/>
    <d v="2016-05-15T00:00:00"/>
    <s v="South-East Asia"/>
    <s v="Maldives"/>
    <n v="63"/>
    <s v="60-69"/>
    <x v="1"/>
    <x v="2"/>
    <n v="0"/>
    <n v="0"/>
    <n v="0"/>
    <s v="Yes"/>
    <s v="Yes"/>
    <s v="No"/>
    <s v="High"/>
    <s v="No Alcohol"/>
    <n v="28.4"/>
    <s v="Overweight"/>
    <s v="Moderate"/>
    <s v="No"/>
    <s v="No"/>
    <s v="Yes"/>
    <s v="No"/>
    <n v="4"/>
    <s v="No Mutation"/>
    <s v="No"/>
    <s v="No"/>
    <s v="No"/>
    <s v="No"/>
    <s v="No"/>
    <s v="No"/>
    <s v="No"/>
    <s v="No"/>
    <s v="Yes"/>
    <s v="Yes"/>
    <n v="2"/>
    <x v="0"/>
    <s v="Adenocarcinoma"/>
    <x v="1"/>
    <n v="1.4"/>
    <s v="No"/>
    <s v="CT Scan"/>
    <s v="Surgery + Chemotherapy"/>
    <n v="66"/>
    <x v="1"/>
  </r>
  <r>
    <x v="609"/>
    <x v="0"/>
    <d v="2020-01-02T00:00:00"/>
    <s v="Americas"/>
    <s v="Colombia"/>
    <n v="61"/>
    <s v="60-69"/>
    <x v="0"/>
    <x v="2"/>
    <n v="0"/>
    <n v="0"/>
    <n v="0"/>
    <s v="Yes"/>
    <s v="Yes"/>
    <s v="No"/>
    <s v="Moderate"/>
    <s v="Moderate"/>
    <n v="28.7"/>
    <s v="Overweight"/>
    <s v="Low"/>
    <s v="No"/>
    <s v="No"/>
    <s v="No"/>
    <s v="No"/>
    <n v="2"/>
    <s v="No Mutation"/>
    <s v="No"/>
    <s v="Yes"/>
    <s v="No"/>
    <s v="No"/>
    <s v="Yes"/>
    <s v="No"/>
    <s v="No"/>
    <s v="Yes"/>
    <s v="No"/>
    <s v="No"/>
    <n v="3"/>
    <x v="0"/>
    <s v="Adenocarcinoma"/>
    <x v="1"/>
    <n v="3"/>
    <s v="No"/>
    <s v="CT Scan"/>
    <s v="Surgery + Chemotherapy"/>
    <n v="77"/>
    <x v="1"/>
  </r>
  <r>
    <x v="610"/>
    <x v="3"/>
    <d v="2018-05-03T00:00:00"/>
    <s v="South-East Asia"/>
    <s v="Bangladesh"/>
    <n v="55"/>
    <s v="50-59"/>
    <x v="1"/>
    <x v="2"/>
    <n v="0"/>
    <n v="0"/>
    <n v="0"/>
    <s v="No"/>
    <s v="No"/>
    <s v="Yes"/>
    <s v="High"/>
    <s v="Heavy"/>
    <n v="25.9"/>
    <s v="Overweight"/>
    <s v="Low"/>
    <s v="No"/>
    <s v="No"/>
    <s v="No"/>
    <s v="No"/>
    <n v="2"/>
    <s v="KRAS"/>
    <s v="No"/>
    <s v="No"/>
    <s v="No"/>
    <s v="No"/>
    <s v="Yes"/>
    <s v="No"/>
    <s v="No"/>
    <s v="Yes"/>
    <s v="No"/>
    <s v="No"/>
    <n v="2"/>
    <x v="0"/>
    <s v="Adenocarcinoma"/>
    <x v="1"/>
    <n v="0.8"/>
    <s v="No"/>
    <s v="CT Scan"/>
    <s v="Surgery"/>
    <n v="80"/>
    <x v="1"/>
  </r>
  <r>
    <x v="611"/>
    <x v="6"/>
    <d v="2022-10-20T00:00:00"/>
    <s v="Americas"/>
    <s v="Cuba"/>
    <n v="62"/>
    <s v="60-69"/>
    <x v="0"/>
    <x v="2"/>
    <n v="0"/>
    <n v="0"/>
    <n v="0"/>
    <s v="Yes"/>
    <s v="No"/>
    <s v="No"/>
    <s v="Moderate"/>
    <s v="Moderate"/>
    <n v="23.1"/>
    <s v="Normal"/>
    <s v="Moderate"/>
    <s v="No"/>
    <s v="No"/>
    <s v="No"/>
    <s v="No"/>
    <n v="1"/>
    <s v="No Mutation"/>
    <s v="No"/>
    <s v="No"/>
    <s v="Yes"/>
    <s v="No"/>
    <s v="Yes"/>
    <s v="No"/>
    <s v="No"/>
    <s v="No"/>
    <s v="Yes"/>
    <s v="No"/>
    <n v="3"/>
    <x v="0"/>
    <s v="Adenocarcinoma"/>
    <x v="1"/>
    <n v="0.5"/>
    <s v="No"/>
    <s v="CT Scan"/>
    <s v="Surgery + Chemotherapy"/>
    <n v="25"/>
    <x v="1"/>
  </r>
  <r>
    <x v="612"/>
    <x v="4"/>
    <d v="2024-07-15T00:00:00"/>
    <s v="Americas"/>
    <s v="Venezuela"/>
    <n v="73"/>
    <s v="70-79"/>
    <x v="1"/>
    <x v="2"/>
    <n v="0"/>
    <n v="0"/>
    <n v="0"/>
    <s v="No"/>
    <s v="No"/>
    <s v="Yes"/>
    <s v="Low"/>
    <s v="Heavy"/>
    <n v="28.4"/>
    <s v="Overweight"/>
    <s v="High"/>
    <s v="No"/>
    <s v="Yes"/>
    <s v="No"/>
    <s v="No"/>
    <n v="2"/>
    <s v="No Mutation"/>
    <s v="No"/>
    <s v="No"/>
    <s v="No"/>
    <s v="No"/>
    <s v="Yes"/>
    <s v="Yes"/>
    <s v="No"/>
    <s v="Yes"/>
    <s v="No"/>
    <s v="No"/>
    <n v="3"/>
    <x v="0"/>
    <s v="Squamous Cell"/>
    <x v="1"/>
    <n v="2.4"/>
    <s v="No"/>
    <s v="LDCT Screening"/>
    <s v="Surgery"/>
    <n v="60"/>
    <x v="1"/>
  </r>
  <r>
    <x v="613"/>
    <x v="1"/>
    <d v="2021-09-26T00:00:00"/>
    <s v="Western Pacific"/>
    <s v="China"/>
    <n v="64"/>
    <s v="60-69"/>
    <x v="1"/>
    <x v="2"/>
    <n v="0"/>
    <n v="0"/>
    <n v="0"/>
    <s v="No"/>
    <s v="No"/>
    <s v="No"/>
    <s v="Moderate"/>
    <s v="Heavy"/>
    <n v="16.600000000000001"/>
    <s v="Underweight"/>
    <s v="Moderate"/>
    <s v="No"/>
    <s v="No"/>
    <s v="No"/>
    <s v="No"/>
    <n v="0"/>
    <s v="No Mutation"/>
    <s v="No"/>
    <s v="No"/>
    <s v="No"/>
    <s v="No"/>
    <s v="Yes"/>
    <s v="No"/>
    <s v="No"/>
    <s v="No"/>
    <s v="No"/>
    <s v="No"/>
    <n v="1"/>
    <x v="1"/>
    <s v="Not Applicable"/>
    <x v="2"/>
    <n v="6.4"/>
    <s v="No"/>
    <s v="Chest X-Ray"/>
    <s v="Chemotherapy"/>
    <n v="28"/>
    <x v="0"/>
  </r>
  <r>
    <x v="614"/>
    <x v="7"/>
    <d v="2025-08-26T00:00:00"/>
    <s v="Western Pacific"/>
    <s v="Mongolia"/>
    <n v="51"/>
    <s v="50-59"/>
    <x v="1"/>
    <x v="2"/>
    <n v="0"/>
    <n v="0"/>
    <n v="0"/>
    <s v="Yes"/>
    <s v="No"/>
    <s v="No"/>
    <s v="Moderate"/>
    <s v="No Alcohol"/>
    <n v="30.8"/>
    <s v="Obese"/>
    <s v="Low"/>
    <s v="No"/>
    <s v="No"/>
    <s v="Yes"/>
    <s v="Yes"/>
    <n v="3"/>
    <s v="KRAS"/>
    <s v="No"/>
    <s v="Yes"/>
    <s v="No"/>
    <s v="No"/>
    <s v="Yes"/>
    <s v="Yes"/>
    <s v="No"/>
    <s v="No"/>
    <s v="No"/>
    <s v="Yes"/>
    <n v="4"/>
    <x v="0"/>
    <s v="Adenocarcinoma"/>
    <x v="0"/>
    <n v="8.5"/>
    <s v="Yes"/>
    <s v="PET Scan"/>
    <s v="Chemo + Radiation"/>
    <n v="3"/>
    <x v="0"/>
  </r>
  <r>
    <x v="615"/>
    <x v="6"/>
    <d v="2022-11-07T00:00:00"/>
    <s v="Eastern Mediterranean"/>
    <s v="Jordan"/>
    <n v="68"/>
    <s v="60-69"/>
    <x v="1"/>
    <x v="1"/>
    <n v="3"/>
    <n v="2"/>
    <n v="0.3"/>
    <s v="No"/>
    <s v="No"/>
    <s v="Yes"/>
    <s v="High"/>
    <s v="Moderate"/>
    <n v="26.5"/>
    <s v="Overweight"/>
    <s v="Low"/>
    <s v="Yes"/>
    <s v="No"/>
    <s v="No"/>
    <s v="No"/>
    <n v="3"/>
    <s v="TP53"/>
    <s v="Yes"/>
    <s v="Yes"/>
    <s v="Yes"/>
    <s v="No"/>
    <s v="Yes"/>
    <s v="No"/>
    <s v="No"/>
    <s v="No"/>
    <s v="No"/>
    <s v="No"/>
    <n v="4"/>
    <x v="0"/>
    <s v="Adenocarcinoma"/>
    <x v="0"/>
    <n v="7"/>
    <s v="Yes"/>
    <s v="Biopsy"/>
    <s v="Immunotherapy"/>
    <n v="10"/>
    <x v="0"/>
  </r>
  <r>
    <x v="616"/>
    <x v="5"/>
    <d v="2026-05-16T00:00:00"/>
    <s v="Americas"/>
    <s v="Cuba"/>
    <n v="60"/>
    <s v="60-69"/>
    <x v="1"/>
    <x v="2"/>
    <n v="0"/>
    <n v="0"/>
    <n v="0"/>
    <s v="Yes"/>
    <s v="No"/>
    <s v="No"/>
    <s v="Low"/>
    <s v="Heavy"/>
    <n v="29"/>
    <s v="Overweight"/>
    <s v="Low"/>
    <s v="Yes"/>
    <s v="No"/>
    <s v="No"/>
    <s v="No"/>
    <n v="2"/>
    <s v="EGFR"/>
    <s v="No"/>
    <s v="Yes"/>
    <s v="No"/>
    <s v="Yes"/>
    <s v="Yes"/>
    <s v="Yes"/>
    <s v="No"/>
    <s v="No"/>
    <s v="No"/>
    <s v="Yes"/>
    <n v="5"/>
    <x v="0"/>
    <s v="Squamous Cell"/>
    <x v="1"/>
    <n v="3.2"/>
    <s v="No"/>
    <s v="LDCT Screening"/>
    <s v="Surgery"/>
    <n v="70"/>
    <x v="1"/>
  </r>
  <r>
    <x v="617"/>
    <x v="0"/>
    <d v="2020-03-02T00:00:00"/>
    <s v="Western Pacific"/>
    <s v="New Zealand"/>
    <n v="64"/>
    <s v="60-69"/>
    <x v="1"/>
    <x v="0"/>
    <n v="33"/>
    <n v="33"/>
    <n v="54.4"/>
    <s v="No"/>
    <s v="No"/>
    <s v="No"/>
    <s v="High"/>
    <s v="Heavy"/>
    <n v="26.3"/>
    <s v="Overweight"/>
    <s v="High"/>
    <s v="No"/>
    <s v="No"/>
    <s v="Yes"/>
    <s v="No"/>
    <n v="2"/>
    <s v="KRAS"/>
    <s v="Yes"/>
    <s v="Yes"/>
    <s v="Yes"/>
    <s v="No"/>
    <s v="No"/>
    <s v="Yes"/>
    <s v="No"/>
    <s v="Yes"/>
    <s v="No"/>
    <s v="No"/>
    <n v="5"/>
    <x v="0"/>
    <s v="Squamous Cell"/>
    <x v="1"/>
    <n v="2.4"/>
    <s v="No"/>
    <s v="LDCT Screening"/>
    <s v="Surgery"/>
    <n v="63"/>
    <x v="1"/>
  </r>
  <r>
    <x v="618"/>
    <x v="11"/>
    <d v="2019-02-26T00:00:00"/>
    <s v="Eastern Mediterranean"/>
    <s v="Jordan"/>
    <n v="67"/>
    <s v="60-69"/>
    <x v="1"/>
    <x v="0"/>
    <n v="16"/>
    <n v="34"/>
    <n v="27.2"/>
    <s v="No"/>
    <s v="No"/>
    <s v="No"/>
    <s v="Moderate"/>
    <s v="Moderate"/>
    <n v="24.6"/>
    <s v="Normal"/>
    <s v="Moderate"/>
    <s v="No"/>
    <s v="No"/>
    <s v="No"/>
    <s v="No"/>
    <n v="0"/>
    <s v="No Mutation"/>
    <s v="Yes"/>
    <s v="Yes"/>
    <s v="Yes"/>
    <s v="No"/>
    <s v="No"/>
    <s v="No"/>
    <s v="No"/>
    <s v="Yes"/>
    <s v="No"/>
    <s v="No"/>
    <n v="4"/>
    <x v="0"/>
    <s v="Squamous Cell"/>
    <x v="2"/>
    <n v="5.0999999999999996"/>
    <s v="Yes"/>
    <s v="Biopsy"/>
    <s v="Chemo + Radiation"/>
    <n v="13"/>
    <x v="0"/>
  </r>
  <r>
    <x v="619"/>
    <x v="10"/>
    <d v="2015-12-03T00:00:00"/>
    <s v="Western Pacific"/>
    <s v="Singapore"/>
    <n v="60"/>
    <s v="60-69"/>
    <x v="0"/>
    <x v="1"/>
    <n v="25"/>
    <n v="13"/>
    <n v="16.2"/>
    <s v="No"/>
    <s v="Yes"/>
    <s v="No"/>
    <s v="Moderate"/>
    <s v="Moderate"/>
    <n v="26.7"/>
    <s v="Overweight"/>
    <s v="Low"/>
    <s v="No"/>
    <s v="No"/>
    <s v="No"/>
    <s v="No"/>
    <n v="1"/>
    <s v="TP53"/>
    <s v="No"/>
    <s v="No"/>
    <s v="No"/>
    <s v="Yes"/>
    <s v="Yes"/>
    <s v="No"/>
    <s v="No"/>
    <s v="Yes"/>
    <s v="No"/>
    <s v="No"/>
    <n v="3"/>
    <x v="0"/>
    <s v="Squamous Cell"/>
    <x v="0"/>
    <n v="3.5"/>
    <s v="Yes"/>
    <s v="CT Scan"/>
    <s v="Immunotherapy"/>
    <n v="6"/>
    <x v="0"/>
  </r>
  <r>
    <x v="620"/>
    <x v="1"/>
    <d v="2021-11-06T00:00:00"/>
    <s v="Europe"/>
    <s v="UK"/>
    <n v="63"/>
    <s v="60-69"/>
    <x v="1"/>
    <x v="0"/>
    <n v="38"/>
    <n v="37"/>
    <n v="70.3"/>
    <s v="Yes"/>
    <s v="No"/>
    <s v="Yes"/>
    <s v="Low"/>
    <s v="Heavy"/>
    <n v="28.9"/>
    <s v="Overweight"/>
    <s v="High"/>
    <s v="No"/>
    <s v="No"/>
    <s v="No"/>
    <s v="No"/>
    <n v="2"/>
    <s v="TP53"/>
    <s v="Yes"/>
    <s v="Yes"/>
    <s v="Yes"/>
    <s v="No"/>
    <s v="No"/>
    <s v="No"/>
    <s v="No"/>
    <s v="Yes"/>
    <s v="No"/>
    <s v="Yes"/>
    <n v="5"/>
    <x v="0"/>
    <s v="Large Cell"/>
    <x v="2"/>
    <n v="4.2"/>
    <s v="No"/>
    <s v="Bronchoscopy"/>
    <s v="Chemotherapy"/>
    <n v="32"/>
    <x v="1"/>
  </r>
  <r>
    <x v="621"/>
    <x v="9"/>
    <d v="2016-04-23T00:00:00"/>
    <s v="Eastern Mediterranean"/>
    <s v="Oman"/>
    <n v="59"/>
    <s v="50-59"/>
    <x v="0"/>
    <x v="2"/>
    <n v="0"/>
    <n v="0"/>
    <n v="0"/>
    <s v="Yes"/>
    <s v="No"/>
    <s v="No"/>
    <s v="Moderate"/>
    <s v="No Alcohol"/>
    <n v="27"/>
    <s v="Overweight"/>
    <s v="High"/>
    <s v="Yes"/>
    <s v="No"/>
    <s v="No"/>
    <s v="No"/>
    <n v="2"/>
    <s v="No Mutation"/>
    <s v="No"/>
    <s v="Yes"/>
    <s v="No"/>
    <s v="No"/>
    <s v="Yes"/>
    <s v="Yes"/>
    <s v="No"/>
    <s v="Yes"/>
    <s v="Yes"/>
    <s v="No"/>
    <n v="5"/>
    <x v="0"/>
    <s v="Large Cell"/>
    <x v="1"/>
    <n v="2.8"/>
    <s v="No"/>
    <s v="CT Scan"/>
    <s v="Radiotherapy"/>
    <n v="61"/>
    <x v="1"/>
  </r>
  <r>
    <x v="622"/>
    <x v="11"/>
    <d v="2019-08-17T00:00:00"/>
    <s v="Americas"/>
    <s v="Cuba"/>
    <n v="80"/>
    <s v="80-89"/>
    <x v="1"/>
    <x v="2"/>
    <n v="0"/>
    <n v="0"/>
    <n v="0"/>
    <s v="Yes"/>
    <s v="No"/>
    <s v="No"/>
    <s v="Low"/>
    <s v="Moderate"/>
    <n v="32.799999999999997"/>
    <s v="Obese"/>
    <s v="Moderate"/>
    <s v="No"/>
    <s v="No"/>
    <s v="No"/>
    <s v="No"/>
    <n v="1"/>
    <s v="No Mutation"/>
    <s v="Yes"/>
    <s v="No"/>
    <s v="No"/>
    <s v="No"/>
    <s v="Yes"/>
    <s v="No"/>
    <s v="No"/>
    <s v="No"/>
    <s v="No"/>
    <s v="Yes"/>
    <n v="3"/>
    <x v="0"/>
    <s v="Large Cell"/>
    <x v="2"/>
    <n v="4.8"/>
    <s v="No"/>
    <s v="Biopsy"/>
    <s v="Chemo + Radiation"/>
    <n v="16"/>
    <x v="0"/>
  </r>
  <r>
    <x v="623"/>
    <x v="3"/>
    <d v="2018-10-06T00:00:00"/>
    <s v="Europe"/>
    <s v="Russia"/>
    <n v="67"/>
    <s v="60-69"/>
    <x v="1"/>
    <x v="2"/>
    <n v="0"/>
    <n v="0"/>
    <n v="0"/>
    <s v="Yes"/>
    <s v="No"/>
    <s v="No"/>
    <s v="Low"/>
    <s v="No Alcohol"/>
    <n v="20.6"/>
    <s v="Normal"/>
    <s v="Moderate"/>
    <s v="No"/>
    <s v="No"/>
    <s v="No"/>
    <s v="No"/>
    <n v="1"/>
    <s v="EGFR"/>
    <s v="No"/>
    <s v="Yes"/>
    <s v="No"/>
    <s v="Yes"/>
    <s v="Yes"/>
    <s v="Yes"/>
    <s v="No"/>
    <s v="Yes"/>
    <s v="No"/>
    <s v="No"/>
    <n v="5"/>
    <x v="0"/>
    <s v="Adenocarcinoma"/>
    <x v="0"/>
    <n v="7.1"/>
    <s v="Yes"/>
    <s v="Chest X-Ray"/>
    <s v="Immunotherapy"/>
    <n v="10"/>
    <x v="0"/>
  </r>
  <r>
    <x v="624"/>
    <x v="1"/>
    <d v="2021-06-10T00:00:00"/>
    <s v="Western Pacific"/>
    <s v="Malaysia"/>
    <n v="52"/>
    <s v="50-59"/>
    <x v="1"/>
    <x v="0"/>
    <n v="20"/>
    <n v="24"/>
    <n v="24"/>
    <s v="Yes"/>
    <s v="No"/>
    <s v="No"/>
    <s v="High"/>
    <s v="Heavy"/>
    <n v="35.1"/>
    <s v="Obese"/>
    <s v="Low"/>
    <s v="No"/>
    <s v="No"/>
    <s v="No"/>
    <s v="No"/>
    <n v="2"/>
    <s v="TP53"/>
    <s v="Yes"/>
    <s v="Yes"/>
    <s v="Yes"/>
    <s v="No"/>
    <s v="No"/>
    <s v="Yes"/>
    <s v="No"/>
    <s v="No"/>
    <s v="No"/>
    <s v="No"/>
    <n v="4"/>
    <x v="0"/>
    <s v="Squamous Cell"/>
    <x v="1"/>
    <n v="1.1000000000000001"/>
    <s v="No"/>
    <s v="PET Scan"/>
    <s v="Surgery + Chemotherapy"/>
    <n v="96"/>
    <x v="1"/>
  </r>
  <r>
    <x v="625"/>
    <x v="5"/>
    <d v="2026-04-25T00:00:00"/>
    <s v="Western Pacific"/>
    <s v="Vietnam"/>
    <n v="81"/>
    <s v="80-89"/>
    <x v="1"/>
    <x v="0"/>
    <n v="28"/>
    <n v="36"/>
    <n v="50.4"/>
    <s v="No"/>
    <s v="Yes"/>
    <s v="Yes"/>
    <s v="Moderate"/>
    <s v="No Alcohol"/>
    <n v="23.5"/>
    <s v="Normal"/>
    <s v="Moderate"/>
    <s v="Yes"/>
    <s v="No"/>
    <s v="No"/>
    <s v="No"/>
    <n v="3"/>
    <s v="TP53"/>
    <s v="No"/>
    <s v="Yes"/>
    <s v="No"/>
    <s v="No"/>
    <s v="Yes"/>
    <s v="No"/>
    <s v="No"/>
    <s v="Yes"/>
    <s v="No"/>
    <s v="No"/>
    <n v="3"/>
    <x v="0"/>
    <s v="Adenocarcinoma"/>
    <x v="2"/>
    <n v="7.5"/>
    <s v="No"/>
    <s v="Bronchoscopy"/>
    <s v="Targeted Therapy"/>
    <n v="12"/>
    <x v="1"/>
  </r>
  <r>
    <x v="626"/>
    <x v="4"/>
    <d v="2024-11-20T00:00:00"/>
    <s v="Western Pacific"/>
    <s v="China"/>
    <n v="79"/>
    <s v="70-79"/>
    <x v="0"/>
    <x v="2"/>
    <n v="0"/>
    <n v="0"/>
    <n v="0"/>
    <s v="Yes"/>
    <s v="No"/>
    <s v="No"/>
    <s v="High"/>
    <s v="No Alcohol"/>
    <n v="23.5"/>
    <s v="Normal"/>
    <s v="High"/>
    <s v="No"/>
    <s v="No"/>
    <s v="No"/>
    <s v="No"/>
    <n v="2"/>
    <s v="KRAS"/>
    <s v="Yes"/>
    <s v="No"/>
    <s v="No"/>
    <s v="No"/>
    <s v="No"/>
    <s v="Yes"/>
    <s v="No"/>
    <s v="Yes"/>
    <s v="No"/>
    <s v="No"/>
    <n v="3"/>
    <x v="0"/>
    <s v="Adenocarcinoma"/>
    <x v="3"/>
    <n v="3.4"/>
    <s v="No"/>
    <s v="Bronchoscopy"/>
    <s v="Surgery + Chemotherapy"/>
    <n v="53"/>
    <x v="0"/>
  </r>
  <r>
    <x v="627"/>
    <x v="10"/>
    <d v="2015-11-21T00:00:00"/>
    <s v="Western Pacific"/>
    <s v="Vietnam"/>
    <n v="68"/>
    <s v="60-69"/>
    <x v="0"/>
    <x v="2"/>
    <n v="0"/>
    <n v="0"/>
    <n v="0"/>
    <s v="Yes"/>
    <s v="Yes"/>
    <s v="No"/>
    <s v="Moderate"/>
    <s v="Moderate"/>
    <n v="27.9"/>
    <s v="Overweight"/>
    <s v="Moderate"/>
    <s v="No"/>
    <s v="No"/>
    <s v="No"/>
    <s v="No"/>
    <n v="2"/>
    <s v="KRAS"/>
    <s v="No"/>
    <s v="Yes"/>
    <s v="No"/>
    <s v="No"/>
    <s v="Yes"/>
    <s v="No"/>
    <s v="No"/>
    <s v="Yes"/>
    <s v="Yes"/>
    <s v="No"/>
    <n v="4"/>
    <x v="0"/>
    <s v="Squamous Cell"/>
    <x v="3"/>
    <n v="3.9"/>
    <s v="No"/>
    <s v="CT Scan"/>
    <s v="Surgery"/>
    <n v="57"/>
    <x v="0"/>
  </r>
  <r>
    <x v="628"/>
    <x v="3"/>
    <d v="2018-02-11T00:00:00"/>
    <s v="Western Pacific"/>
    <s v="Japan"/>
    <n v="61"/>
    <s v="60-69"/>
    <x v="1"/>
    <x v="2"/>
    <n v="0"/>
    <n v="0"/>
    <n v="0"/>
    <s v="No"/>
    <s v="Yes"/>
    <s v="No"/>
    <s v="Low"/>
    <s v="No Alcohol"/>
    <n v="27.4"/>
    <s v="Overweight"/>
    <s v="Moderate"/>
    <s v="No"/>
    <s v="No"/>
    <s v="No"/>
    <s v="No"/>
    <n v="1"/>
    <s v="No Mutation"/>
    <s v="No"/>
    <s v="Yes"/>
    <s v="No"/>
    <s v="Yes"/>
    <s v="Yes"/>
    <s v="Yes"/>
    <s v="No"/>
    <s v="No"/>
    <s v="No"/>
    <s v="No"/>
    <n v="4"/>
    <x v="0"/>
    <s v="Adenocarcinoma"/>
    <x v="3"/>
    <n v="2.2000000000000002"/>
    <s v="No"/>
    <s v="PET Scan"/>
    <s v="Targeted Therapy"/>
    <n v="21"/>
    <x v="0"/>
  </r>
  <r>
    <x v="629"/>
    <x v="7"/>
    <d v="2025-09-22T00:00:00"/>
    <s v="Western Pacific"/>
    <s v="Malaysia"/>
    <n v="70"/>
    <s v="70-79"/>
    <x v="0"/>
    <x v="2"/>
    <n v="0"/>
    <n v="0"/>
    <n v="0"/>
    <s v="Yes"/>
    <s v="No"/>
    <s v="No"/>
    <s v="Low"/>
    <s v="No Alcohol"/>
    <n v="25.1"/>
    <s v="Overweight"/>
    <s v="Low"/>
    <s v="No"/>
    <s v="No"/>
    <s v="No"/>
    <s v="No"/>
    <n v="1"/>
    <s v="EGFR"/>
    <s v="No"/>
    <s v="No"/>
    <s v="Yes"/>
    <s v="Yes"/>
    <s v="Yes"/>
    <s v="Yes"/>
    <s v="No"/>
    <s v="Yes"/>
    <s v="No"/>
    <s v="No"/>
    <n v="5"/>
    <x v="1"/>
    <s v="Not Applicable"/>
    <x v="1"/>
    <n v="2.8"/>
    <s v="No"/>
    <s v="LDCT Screening"/>
    <s v="Radiotherapy"/>
    <n v="54"/>
    <x v="0"/>
  </r>
  <r>
    <x v="630"/>
    <x v="3"/>
    <d v="2018-05-09T00:00:00"/>
    <s v="South-East Asia"/>
    <s v="Bhutan"/>
    <n v="77"/>
    <s v="70-79"/>
    <x v="1"/>
    <x v="0"/>
    <n v="13"/>
    <n v="26"/>
    <n v="16.899999999999999"/>
    <s v="No"/>
    <s v="No"/>
    <s v="No"/>
    <s v="Moderate"/>
    <s v="Heavy"/>
    <n v="31.8"/>
    <s v="Obese"/>
    <s v="Moderate"/>
    <s v="Yes"/>
    <s v="No"/>
    <s v="No"/>
    <s v="No"/>
    <n v="1"/>
    <s v="ROS1"/>
    <s v="Yes"/>
    <s v="Yes"/>
    <s v="Yes"/>
    <s v="No"/>
    <s v="No"/>
    <s v="Yes"/>
    <s v="No"/>
    <s v="No"/>
    <s v="No"/>
    <s v="No"/>
    <n v="4"/>
    <x v="0"/>
    <s v="Adenocarcinoma"/>
    <x v="2"/>
    <n v="4.0999999999999996"/>
    <s v="Yes"/>
    <s v="PET Scan"/>
    <s v="Immunotherapy"/>
    <n v="27"/>
    <x v="0"/>
  </r>
  <r>
    <x v="631"/>
    <x v="11"/>
    <d v="2019-03-11T00:00:00"/>
    <s v="Americas"/>
    <s v="Canada"/>
    <n v="77"/>
    <s v="70-79"/>
    <x v="1"/>
    <x v="2"/>
    <n v="0"/>
    <n v="0"/>
    <n v="0"/>
    <s v="Yes"/>
    <s v="No"/>
    <s v="No"/>
    <s v="Low"/>
    <s v="Moderate"/>
    <n v="40"/>
    <s v="Obese"/>
    <s v="High"/>
    <s v="No"/>
    <s v="No"/>
    <s v="No"/>
    <s v="No"/>
    <n v="1"/>
    <s v="EGFR"/>
    <s v="No"/>
    <s v="No"/>
    <s v="No"/>
    <s v="No"/>
    <s v="No"/>
    <s v="No"/>
    <s v="Yes"/>
    <s v="No"/>
    <s v="Yes"/>
    <s v="No"/>
    <n v="2"/>
    <x v="0"/>
    <s v="Adenocarcinoma"/>
    <x v="2"/>
    <n v="6"/>
    <s v="No"/>
    <s v="Bronchoscopy"/>
    <s v="Chemo + Radiation"/>
    <n v="20"/>
    <x v="0"/>
  </r>
  <r>
    <x v="632"/>
    <x v="11"/>
    <d v="2019-10-22T00:00:00"/>
    <s v="Western Pacific"/>
    <s v="South Korea"/>
    <n v="67"/>
    <s v="60-69"/>
    <x v="0"/>
    <x v="0"/>
    <n v="7"/>
    <n v="30"/>
    <n v="10.5"/>
    <s v="Yes"/>
    <s v="No"/>
    <s v="No"/>
    <s v="High"/>
    <s v="No Alcohol"/>
    <n v="26.5"/>
    <s v="Overweight"/>
    <s v="Low"/>
    <s v="Yes"/>
    <s v="No"/>
    <s v="No"/>
    <s v="No"/>
    <n v="3"/>
    <s v="No Mutation"/>
    <s v="Yes"/>
    <s v="Yes"/>
    <s v="Yes"/>
    <s v="Yes"/>
    <s v="Yes"/>
    <s v="Yes"/>
    <s v="No"/>
    <s v="No"/>
    <s v="No"/>
    <s v="No"/>
    <n v="6"/>
    <x v="0"/>
    <s v="Adenocarcinoma"/>
    <x v="0"/>
    <n v="9"/>
    <s v="Yes"/>
    <s v="Biopsy"/>
    <s v="Targeted Therapy"/>
    <n v="15"/>
    <x v="0"/>
  </r>
  <r>
    <x v="633"/>
    <x v="7"/>
    <d v="2025-06-10T00:00:00"/>
    <s v="Americas"/>
    <s v="Chile"/>
    <n v="49"/>
    <s v="40-49"/>
    <x v="0"/>
    <x v="2"/>
    <n v="0"/>
    <n v="0"/>
    <n v="0"/>
    <s v="Yes"/>
    <s v="No"/>
    <s v="No"/>
    <s v="Moderate"/>
    <s v="No Alcohol"/>
    <n v="25.1"/>
    <s v="Overweight"/>
    <s v="Low"/>
    <s v="No"/>
    <s v="No"/>
    <s v="No"/>
    <s v="No"/>
    <n v="1"/>
    <s v="No Mutation"/>
    <s v="No"/>
    <s v="No"/>
    <s v="Yes"/>
    <s v="Yes"/>
    <s v="Yes"/>
    <s v="Yes"/>
    <s v="No"/>
    <s v="No"/>
    <s v="No"/>
    <s v="No"/>
    <n v="4"/>
    <x v="1"/>
    <s v="Not Applicable"/>
    <x v="0"/>
    <n v="5.9"/>
    <s v="Yes"/>
    <s v="CT Scan"/>
    <s v="Immunotherapy"/>
    <n v="4"/>
    <x v="0"/>
  </r>
  <r>
    <x v="634"/>
    <x v="6"/>
    <d v="2022-03-20T00:00:00"/>
    <s v="Americas"/>
    <s v="Canada"/>
    <n v="66"/>
    <s v="60-69"/>
    <x v="0"/>
    <x v="2"/>
    <n v="0"/>
    <n v="0"/>
    <n v="0"/>
    <s v="Yes"/>
    <s v="No"/>
    <s v="No"/>
    <s v="Low"/>
    <s v="Heavy"/>
    <n v="25.5"/>
    <s v="Overweight"/>
    <s v="Low"/>
    <s v="No"/>
    <s v="No"/>
    <s v="No"/>
    <s v="Yes"/>
    <n v="2"/>
    <s v="ALK"/>
    <s v="No"/>
    <s v="No"/>
    <s v="No"/>
    <s v="No"/>
    <s v="No"/>
    <s v="No"/>
    <s v="No"/>
    <s v="Yes"/>
    <s v="Yes"/>
    <s v="No"/>
    <n v="2"/>
    <x v="0"/>
    <s v="Squamous Cell"/>
    <x v="2"/>
    <n v="7.7"/>
    <s v="No"/>
    <s v="Chest X-Ray"/>
    <s v="Surgery + Chemotherapy"/>
    <n v="16"/>
    <x v="0"/>
  </r>
  <r>
    <x v="635"/>
    <x v="6"/>
    <d v="2022-05-18T00:00:00"/>
    <s v="Eastern Mediterranean"/>
    <s v="Lebanon"/>
    <n v="57"/>
    <s v="50-59"/>
    <x v="1"/>
    <x v="2"/>
    <n v="0"/>
    <n v="0"/>
    <n v="0"/>
    <s v="Yes"/>
    <s v="No"/>
    <s v="Yes"/>
    <s v="High"/>
    <s v="Moderate"/>
    <n v="34.700000000000003"/>
    <s v="Obese"/>
    <s v="Low"/>
    <s v="Yes"/>
    <s v="No"/>
    <s v="No"/>
    <s v="No"/>
    <n v="4"/>
    <s v="TP53"/>
    <s v="Yes"/>
    <s v="No"/>
    <s v="No"/>
    <s v="No"/>
    <s v="Yes"/>
    <s v="No"/>
    <s v="No"/>
    <s v="No"/>
    <s v="Yes"/>
    <s v="No"/>
    <n v="3"/>
    <x v="0"/>
    <s v="Adenocarcinoma"/>
    <x v="1"/>
    <n v="2.9"/>
    <s v="No"/>
    <s v="CT Scan"/>
    <s v="Surgery"/>
    <n v="31"/>
    <x v="1"/>
  </r>
  <r>
    <x v="636"/>
    <x v="1"/>
    <d v="2021-11-26T00:00:00"/>
    <s v="Americas"/>
    <s v="Colombia"/>
    <n v="38"/>
    <s v="30-39"/>
    <x v="0"/>
    <x v="2"/>
    <n v="0"/>
    <n v="0"/>
    <n v="0"/>
    <s v="No"/>
    <s v="No"/>
    <s v="No"/>
    <s v="Low"/>
    <s v="Heavy"/>
    <n v="22"/>
    <s v="Normal"/>
    <s v="High"/>
    <s v="No"/>
    <s v="No"/>
    <s v="No"/>
    <s v="No"/>
    <n v="0"/>
    <s v="EGFR"/>
    <s v="No"/>
    <s v="No"/>
    <s v="Yes"/>
    <s v="No"/>
    <s v="No"/>
    <s v="Yes"/>
    <s v="Yes"/>
    <s v="No"/>
    <s v="No"/>
    <s v="No"/>
    <n v="3"/>
    <x v="0"/>
    <s v="Adenocarcinoma"/>
    <x v="0"/>
    <n v="7.1"/>
    <s v="Yes"/>
    <s v="Biopsy"/>
    <s v="Immunotherapy"/>
    <n v="11"/>
    <x v="0"/>
  </r>
  <r>
    <x v="637"/>
    <x v="3"/>
    <d v="2018-03-22T00:00:00"/>
    <s v="Western Pacific"/>
    <s v="Singapore"/>
    <n v="54"/>
    <s v="50-59"/>
    <x v="0"/>
    <x v="2"/>
    <n v="0"/>
    <n v="0"/>
    <n v="0"/>
    <s v="Yes"/>
    <s v="No"/>
    <s v="Yes"/>
    <s v="Low"/>
    <s v="Moderate"/>
    <n v="25.4"/>
    <s v="Overweight"/>
    <s v="High"/>
    <s v="No"/>
    <s v="No"/>
    <s v="No"/>
    <s v="No"/>
    <n v="2"/>
    <s v="ROS1"/>
    <s v="No"/>
    <s v="Yes"/>
    <s v="No"/>
    <s v="No"/>
    <s v="Yes"/>
    <s v="Yes"/>
    <s v="No"/>
    <s v="No"/>
    <s v="Yes"/>
    <s v="No"/>
    <n v="4"/>
    <x v="1"/>
    <s v="Not Applicable"/>
    <x v="3"/>
    <n v="3.9"/>
    <s v="No"/>
    <s v="CT Scan"/>
    <s v="Chemotherapy"/>
    <n v="36"/>
    <x v="0"/>
  </r>
  <r>
    <x v="638"/>
    <x v="4"/>
    <d v="2024-02-21T00:00:00"/>
    <s v="Americas"/>
    <s v="Chile"/>
    <n v="54"/>
    <s v="50-59"/>
    <x v="0"/>
    <x v="2"/>
    <n v="0"/>
    <n v="0"/>
    <n v="0"/>
    <s v="Yes"/>
    <s v="No"/>
    <s v="Yes"/>
    <s v="Moderate"/>
    <s v="No Alcohol"/>
    <n v="23"/>
    <s v="Normal"/>
    <s v="Moderate"/>
    <s v="Yes"/>
    <s v="No"/>
    <s v="No"/>
    <s v="No"/>
    <n v="3"/>
    <s v="EGFR"/>
    <s v="No"/>
    <s v="Yes"/>
    <s v="Yes"/>
    <s v="No"/>
    <s v="No"/>
    <s v="Yes"/>
    <s v="Yes"/>
    <s v="No"/>
    <s v="No"/>
    <s v="No"/>
    <n v="4"/>
    <x v="0"/>
    <s v="Adenocarcinoma"/>
    <x v="1"/>
    <n v="3.3"/>
    <s v="No"/>
    <s v="CT Scan"/>
    <s v="Surgery + Chemotherapy"/>
    <n v="61"/>
    <x v="0"/>
  </r>
  <r>
    <x v="639"/>
    <x v="11"/>
    <d v="2019-09-12T00:00:00"/>
    <s v="Eastern Mediterranean"/>
    <s v="Pakistan"/>
    <n v="59"/>
    <s v="50-59"/>
    <x v="0"/>
    <x v="2"/>
    <n v="0"/>
    <n v="0"/>
    <n v="0"/>
    <s v="No"/>
    <s v="No"/>
    <s v="No"/>
    <s v="Low"/>
    <s v="Moderate"/>
    <n v="24.4"/>
    <s v="Normal"/>
    <s v="Moderate"/>
    <s v="No"/>
    <s v="No"/>
    <s v="No"/>
    <s v="No"/>
    <n v="0"/>
    <s v="EGFR"/>
    <s v="Yes"/>
    <s v="No"/>
    <s v="No"/>
    <s v="No"/>
    <s v="Yes"/>
    <s v="No"/>
    <s v="No"/>
    <s v="No"/>
    <s v="No"/>
    <s v="No"/>
    <n v="2"/>
    <x v="0"/>
    <s v="Adenocarcinoma"/>
    <x v="3"/>
    <n v="4.4000000000000004"/>
    <s v="No"/>
    <s v="MRI"/>
    <s v="Surgery + Chemotherapy"/>
    <n v="28"/>
    <x v="1"/>
  </r>
  <r>
    <x v="640"/>
    <x v="8"/>
    <d v="2023-06-10T00:00:00"/>
    <s v="Western Pacific"/>
    <s v="South Korea"/>
    <n v="70"/>
    <s v="70-79"/>
    <x v="1"/>
    <x v="1"/>
    <n v="16"/>
    <n v="14"/>
    <n v="11.2"/>
    <s v="Yes"/>
    <s v="No"/>
    <s v="Yes"/>
    <s v="Low"/>
    <s v="No Alcohol"/>
    <n v="24.6"/>
    <s v="Normal"/>
    <s v="Moderate"/>
    <s v="Yes"/>
    <s v="No"/>
    <s v="No"/>
    <s v="No"/>
    <n v="3"/>
    <s v="KRAS"/>
    <s v="No"/>
    <s v="Yes"/>
    <s v="No"/>
    <s v="No"/>
    <s v="No"/>
    <s v="No"/>
    <s v="No"/>
    <s v="Yes"/>
    <s v="No"/>
    <s v="Yes"/>
    <n v="3"/>
    <x v="0"/>
    <s v="Squamous Cell"/>
    <x v="0"/>
    <n v="7.8"/>
    <s v="Yes"/>
    <s v="Biopsy"/>
    <s v="Targeted Therapy"/>
    <n v="1"/>
    <x v="0"/>
  </r>
  <r>
    <x v="641"/>
    <x v="8"/>
    <d v="2023-04-11T00:00:00"/>
    <s v="Western Pacific"/>
    <s v="New Zealand"/>
    <n v="41"/>
    <s v="40-49"/>
    <x v="1"/>
    <x v="2"/>
    <n v="0"/>
    <n v="0"/>
    <n v="0"/>
    <s v="Yes"/>
    <s v="Yes"/>
    <s v="No"/>
    <s v="High"/>
    <s v="No Alcohol"/>
    <n v="27.6"/>
    <s v="Overweight"/>
    <s v="Moderate"/>
    <s v="No"/>
    <s v="No"/>
    <s v="No"/>
    <s v="No"/>
    <n v="3"/>
    <s v="BRAF"/>
    <s v="Yes"/>
    <s v="No"/>
    <s v="No"/>
    <s v="No"/>
    <s v="Yes"/>
    <s v="Yes"/>
    <s v="No"/>
    <s v="No"/>
    <s v="Yes"/>
    <s v="No"/>
    <n v="4"/>
    <x v="0"/>
    <s v="Adenocarcinoma"/>
    <x v="2"/>
    <n v="4.3"/>
    <s v="No"/>
    <s v="CT Scan"/>
    <s v="Immunotherapy"/>
    <n v="18"/>
    <x v="0"/>
  </r>
  <r>
    <x v="642"/>
    <x v="4"/>
    <d v="2024-04-08T00:00:00"/>
    <s v="South-East Asia"/>
    <s v="Indonesia"/>
    <n v="77"/>
    <s v="70-79"/>
    <x v="0"/>
    <x v="1"/>
    <n v="25"/>
    <n v="23"/>
    <n v="28.8"/>
    <s v="No"/>
    <s v="Yes"/>
    <s v="No"/>
    <s v="High"/>
    <s v="No Alcohol"/>
    <n v="24.8"/>
    <s v="Normal"/>
    <s v="Low"/>
    <s v="Yes"/>
    <s v="No"/>
    <s v="No"/>
    <s v="No"/>
    <n v="3"/>
    <s v="TP53"/>
    <s v="No"/>
    <s v="No"/>
    <s v="Yes"/>
    <s v="No"/>
    <s v="Yes"/>
    <s v="No"/>
    <s v="No"/>
    <s v="No"/>
    <s v="No"/>
    <s v="No"/>
    <n v="2"/>
    <x v="0"/>
    <s v="Squamous Cell"/>
    <x v="0"/>
    <n v="7.2"/>
    <s v="Yes"/>
    <s v="PET Scan"/>
    <s v="Chemo + Radiation"/>
    <n v="10"/>
    <x v="0"/>
  </r>
  <r>
    <x v="643"/>
    <x v="5"/>
    <d v="2026-02-03T00:00:00"/>
    <s v="Western Pacific"/>
    <s v="Philippines"/>
    <n v="51"/>
    <s v="50-59"/>
    <x v="0"/>
    <x v="2"/>
    <n v="0"/>
    <n v="0"/>
    <n v="0"/>
    <s v="Yes"/>
    <s v="No"/>
    <s v="No"/>
    <s v="Moderate"/>
    <s v="Moderate"/>
    <n v="27.5"/>
    <s v="Overweight"/>
    <s v="High"/>
    <s v="No"/>
    <s v="No"/>
    <s v="No"/>
    <s v="No"/>
    <n v="1"/>
    <s v="EGFR"/>
    <s v="No"/>
    <s v="Yes"/>
    <s v="No"/>
    <s v="No"/>
    <s v="Yes"/>
    <s v="No"/>
    <s v="No"/>
    <s v="Yes"/>
    <s v="No"/>
    <s v="No"/>
    <n v="3"/>
    <x v="0"/>
    <s v="Adenocarcinoma"/>
    <x v="2"/>
    <n v="4.0999999999999996"/>
    <s v="No"/>
    <s v="CT Scan"/>
    <s v="Chemo + Radiation"/>
    <n v="3"/>
    <x v="0"/>
  </r>
  <r>
    <x v="644"/>
    <x v="1"/>
    <d v="2021-02-17T00:00:00"/>
    <s v="Western Pacific"/>
    <s v="Singapore"/>
    <n v="64"/>
    <s v="60-69"/>
    <x v="1"/>
    <x v="0"/>
    <n v="48"/>
    <n v="31"/>
    <n v="74.400000000000006"/>
    <s v="No"/>
    <s v="No"/>
    <s v="No"/>
    <s v="High"/>
    <s v="Moderate"/>
    <n v="33.299999999999997"/>
    <s v="Obese"/>
    <s v="High"/>
    <s v="Yes"/>
    <s v="No"/>
    <s v="No"/>
    <s v="No"/>
    <n v="2"/>
    <s v="TP53"/>
    <s v="Yes"/>
    <s v="Yes"/>
    <s v="No"/>
    <s v="No"/>
    <s v="Yes"/>
    <s v="Yes"/>
    <s v="Yes"/>
    <s v="No"/>
    <s v="No"/>
    <s v="Yes"/>
    <n v="6"/>
    <x v="0"/>
    <s v="Squamous Cell"/>
    <x v="2"/>
    <n v="4.9000000000000004"/>
    <s v="No"/>
    <s v="PET Scan"/>
    <s v="Chemotherapy"/>
    <n v="28"/>
    <x v="0"/>
  </r>
  <r>
    <x v="645"/>
    <x v="9"/>
    <d v="2016-12-17T00:00:00"/>
    <s v="Eastern Mediterranean"/>
    <s v="Pakistan"/>
    <n v="53"/>
    <s v="50-59"/>
    <x v="1"/>
    <x v="2"/>
    <n v="0"/>
    <n v="0"/>
    <n v="0"/>
    <s v="No"/>
    <s v="No"/>
    <s v="No"/>
    <s v="Moderate"/>
    <s v="Moderate"/>
    <n v="24.1"/>
    <s v="Normal"/>
    <s v="Moderate"/>
    <s v="No"/>
    <s v="No"/>
    <s v="No"/>
    <s v="No"/>
    <n v="0"/>
    <s v="KRAS"/>
    <s v="No"/>
    <s v="No"/>
    <s v="No"/>
    <s v="No"/>
    <s v="No"/>
    <s v="No"/>
    <s v="Yes"/>
    <s v="Yes"/>
    <s v="No"/>
    <s v="No"/>
    <n v="2"/>
    <x v="0"/>
    <s v="Large Cell"/>
    <x v="2"/>
    <n v="5.7"/>
    <s v="No"/>
    <s v="CT Scan"/>
    <s v="Immunotherapy"/>
    <n v="27"/>
    <x v="0"/>
  </r>
  <r>
    <x v="646"/>
    <x v="3"/>
    <d v="2018-11-11T00:00:00"/>
    <s v="Eastern Mediterranean"/>
    <s v="Kuwait"/>
    <n v="64"/>
    <s v="60-69"/>
    <x v="1"/>
    <x v="0"/>
    <n v="21"/>
    <n v="38"/>
    <n v="39.9"/>
    <s v="Yes"/>
    <s v="Yes"/>
    <s v="No"/>
    <s v="High"/>
    <s v="Moderate"/>
    <n v="27.6"/>
    <s v="Overweight"/>
    <s v="Moderate"/>
    <s v="Yes"/>
    <s v="Yes"/>
    <s v="No"/>
    <s v="No"/>
    <n v="5"/>
    <s v="No Mutation"/>
    <s v="Yes"/>
    <s v="Yes"/>
    <s v="No"/>
    <s v="No"/>
    <s v="Yes"/>
    <s v="No"/>
    <s v="No"/>
    <s v="No"/>
    <s v="No"/>
    <s v="No"/>
    <n v="3"/>
    <x v="0"/>
    <s v="Adenocarcinoma"/>
    <x v="3"/>
    <n v="3.8"/>
    <s v="No"/>
    <s v="CT Scan"/>
    <s v="Surgery + Chemotherapy"/>
    <n v="20"/>
    <x v="0"/>
  </r>
  <r>
    <x v="647"/>
    <x v="9"/>
    <d v="2016-03-20T00:00:00"/>
    <s v="South-East Asia"/>
    <s v="Nepal"/>
    <n v="43"/>
    <s v="40-49"/>
    <x v="0"/>
    <x v="2"/>
    <n v="0"/>
    <n v="0"/>
    <n v="0"/>
    <s v="Yes"/>
    <s v="No"/>
    <s v="No"/>
    <s v="High"/>
    <s v="No Alcohol"/>
    <n v="24.3"/>
    <s v="Normal"/>
    <s v="Moderate"/>
    <s v="No"/>
    <s v="No"/>
    <s v="No"/>
    <s v="No"/>
    <n v="2"/>
    <s v="No Mutation"/>
    <s v="No"/>
    <s v="No"/>
    <s v="No"/>
    <s v="No"/>
    <s v="Yes"/>
    <s v="No"/>
    <s v="No"/>
    <s v="Yes"/>
    <s v="No"/>
    <s v="No"/>
    <n v="2"/>
    <x v="0"/>
    <s v="Adenocarcinoma"/>
    <x v="1"/>
    <n v="2.1"/>
    <s v="No"/>
    <s v="LDCT Screening"/>
    <s v="Surgery"/>
    <n v="50"/>
    <x v="1"/>
  </r>
  <r>
    <x v="648"/>
    <x v="10"/>
    <d v="2015-03-06T00:00:00"/>
    <s v="Americas"/>
    <s v="Brazil"/>
    <n v="67"/>
    <s v="60-69"/>
    <x v="1"/>
    <x v="2"/>
    <n v="0"/>
    <n v="0"/>
    <n v="0"/>
    <s v="Yes"/>
    <s v="Yes"/>
    <s v="No"/>
    <s v="Moderate"/>
    <s v="No Alcohol"/>
    <n v="24.4"/>
    <s v="Normal"/>
    <s v="Low"/>
    <s v="No"/>
    <s v="No"/>
    <s v="Yes"/>
    <s v="No"/>
    <n v="3"/>
    <s v="ROS1"/>
    <s v="Yes"/>
    <s v="No"/>
    <s v="No"/>
    <s v="No"/>
    <s v="Yes"/>
    <s v="No"/>
    <s v="No"/>
    <s v="No"/>
    <s v="No"/>
    <s v="Yes"/>
    <n v="3"/>
    <x v="0"/>
    <s v="Adenocarcinoma"/>
    <x v="3"/>
    <n v="3.5"/>
    <s v="No"/>
    <s v="Chest X-Ray"/>
    <s v="Radiotherapy"/>
    <n v="59"/>
    <x v="0"/>
  </r>
  <r>
    <x v="649"/>
    <x v="1"/>
    <d v="2021-12-25T00:00:00"/>
    <s v="Western Pacific"/>
    <s v="Mongolia"/>
    <n v="55"/>
    <s v="50-59"/>
    <x v="1"/>
    <x v="2"/>
    <n v="0"/>
    <n v="0"/>
    <n v="0"/>
    <s v="No"/>
    <s v="Yes"/>
    <s v="No"/>
    <s v="Moderate"/>
    <s v="Heavy"/>
    <n v="21.2"/>
    <s v="Normal"/>
    <s v="Moderate"/>
    <s v="Yes"/>
    <s v="No"/>
    <s v="No"/>
    <s v="No"/>
    <n v="2"/>
    <s v="No Mutation"/>
    <s v="Yes"/>
    <s v="No"/>
    <s v="No"/>
    <s v="No"/>
    <s v="Yes"/>
    <s v="No"/>
    <s v="No"/>
    <s v="No"/>
    <s v="No"/>
    <s v="No"/>
    <n v="2"/>
    <x v="0"/>
    <s v="Squamous Cell"/>
    <x v="0"/>
    <n v="9.1"/>
    <s v="Yes"/>
    <s v="Biopsy"/>
    <s v="Immunotherapy"/>
    <n v="1"/>
    <x v="0"/>
  </r>
  <r>
    <x v="650"/>
    <x v="6"/>
    <d v="2022-03-24T00:00:00"/>
    <s v="Americas"/>
    <s v="Peru"/>
    <n v="74"/>
    <s v="70-79"/>
    <x v="1"/>
    <x v="2"/>
    <n v="0"/>
    <n v="0"/>
    <n v="0"/>
    <s v="No"/>
    <s v="No"/>
    <s v="Yes"/>
    <s v="Low"/>
    <s v="No Alcohol"/>
    <n v="24.4"/>
    <s v="Normal"/>
    <s v="High"/>
    <s v="No"/>
    <s v="No"/>
    <s v="No"/>
    <s v="No"/>
    <n v="1"/>
    <s v="EGFR"/>
    <s v="Yes"/>
    <s v="No"/>
    <s v="No"/>
    <s v="No"/>
    <s v="No"/>
    <s v="No"/>
    <s v="No"/>
    <s v="Yes"/>
    <s v="No"/>
    <s v="No"/>
    <n v="2"/>
    <x v="0"/>
    <s v="Adenocarcinoma"/>
    <x v="2"/>
    <n v="6.9"/>
    <s v="Yes"/>
    <s v="LDCT Screening"/>
    <s v="Chemotherapy"/>
    <n v="7"/>
    <x v="0"/>
  </r>
  <r>
    <x v="651"/>
    <x v="3"/>
    <d v="2018-01-14T00:00:00"/>
    <s v="Europe"/>
    <s v="Russia"/>
    <n v="83"/>
    <s v="80-89"/>
    <x v="0"/>
    <x v="2"/>
    <n v="0"/>
    <n v="0"/>
    <n v="0"/>
    <s v="Yes"/>
    <s v="No"/>
    <s v="No"/>
    <s v="Low"/>
    <s v="No Alcohol"/>
    <n v="24.1"/>
    <s v="Normal"/>
    <s v="High"/>
    <s v="No"/>
    <s v="No"/>
    <s v="Yes"/>
    <s v="No"/>
    <n v="2"/>
    <s v="ROS1"/>
    <s v="No"/>
    <s v="No"/>
    <s v="No"/>
    <s v="No"/>
    <s v="No"/>
    <s v="Yes"/>
    <s v="Yes"/>
    <s v="No"/>
    <s v="Yes"/>
    <s v="No"/>
    <n v="3"/>
    <x v="0"/>
    <s v="Adenocarcinoma"/>
    <x v="2"/>
    <n v="5.8"/>
    <s v="No"/>
    <s v="PET Scan"/>
    <s v="Chemotherapy"/>
    <n v="27"/>
    <x v="0"/>
  </r>
  <r>
    <x v="652"/>
    <x v="5"/>
    <d v="2026-06-24T00:00:00"/>
    <s v="Western Pacific"/>
    <s v="Australia"/>
    <n v="63"/>
    <s v="60-69"/>
    <x v="1"/>
    <x v="2"/>
    <n v="0"/>
    <n v="0"/>
    <n v="0"/>
    <s v="Yes"/>
    <s v="Yes"/>
    <s v="No"/>
    <s v="Moderate"/>
    <s v="Moderate"/>
    <n v="33.5"/>
    <s v="Obese"/>
    <s v="High"/>
    <s v="No"/>
    <s v="No"/>
    <s v="No"/>
    <s v="No"/>
    <n v="2"/>
    <s v="KRAS"/>
    <s v="No"/>
    <s v="No"/>
    <s v="No"/>
    <s v="No"/>
    <s v="Yes"/>
    <s v="No"/>
    <s v="No"/>
    <s v="Yes"/>
    <s v="Yes"/>
    <s v="No"/>
    <n v="3"/>
    <x v="0"/>
    <s v="Adenocarcinoma"/>
    <x v="2"/>
    <n v="5.4"/>
    <s v="Yes"/>
    <s v="PET Scan"/>
    <s v="Surgery + Chemotherapy"/>
    <n v="7"/>
    <x v="0"/>
  </r>
  <r>
    <x v="653"/>
    <x v="1"/>
    <d v="2021-08-20T00:00:00"/>
    <s v="Western Pacific"/>
    <s v="Philippines"/>
    <n v="60"/>
    <s v="60-69"/>
    <x v="1"/>
    <x v="2"/>
    <n v="0"/>
    <n v="0"/>
    <n v="0"/>
    <s v="Yes"/>
    <s v="No"/>
    <s v="No"/>
    <s v="High"/>
    <s v="No Alcohol"/>
    <n v="24.2"/>
    <s v="Normal"/>
    <s v="Low"/>
    <s v="No"/>
    <s v="No"/>
    <s v="No"/>
    <s v="No"/>
    <n v="2"/>
    <s v="No Mutation"/>
    <s v="Yes"/>
    <s v="No"/>
    <s v="Yes"/>
    <s v="No"/>
    <s v="Yes"/>
    <s v="Yes"/>
    <s v="No"/>
    <s v="No"/>
    <s v="No"/>
    <s v="No"/>
    <n v="4"/>
    <x v="0"/>
    <s v="Adenocarcinoma"/>
    <x v="1"/>
    <n v="2.1"/>
    <s v="No"/>
    <s v="CT Scan"/>
    <s v="Immunotherapy"/>
    <n v="70"/>
    <x v="1"/>
  </r>
  <r>
    <x v="654"/>
    <x v="6"/>
    <d v="2022-12-26T00:00:00"/>
    <s v="Western Pacific"/>
    <s v="New Zealand"/>
    <n v="68"/>
    <s v="60-69"/>
    <x v="1"/>
    <x v="2"/>
    <n v="0"/>
    <n v="0"/>
    <n v="0"/>
    <s v="Yes"/>
    <s v="No"/>
    <s v="No"/>
    <s v="High"/>
    <s v="Moderate"/>
    <n v="16"/>
    <s v="Underweight"/>
    <s v="Moderate"/>
    <s v="No"/>
    <s v="No"/>
    <s v="No"/>
    <s v="No"/>
    <n v="2"/>
    <s v="EGFR"/>
    <s v="Yes"/>
    <s v="No"/>
    <s v="No"/>
    <s v="No"/>
    <s v="No"/>
    <s v="No"/>
    <s v="No"/>
    <s v="Yes"/>
    <s v="Yes"/>
    <s v="No"/>
    <n v="3"/>
    <x v="0"/>
    <s v="Adenocarcinoma"/>
    <x v="2"/>
    <n v="6.4"/>
    <s v="No"/>
    <s v="Bronchoscopy"/>
    <s v="Chemotherapy"/>
    <n v="21"/>
    <x v="0"/>
  </r>
  <r>
    <x v="655"/>
    <x v="4"/>
    <d v="2024-04-18T00:00:00"/>
    <s v="Western Pacific"/>
    <s v="Australia"/>
    <n v="55"/>
    <s v="50-59"/>
    <x v="0"/>
    <x v="0"/>
    <n v="39"/>
    <n v="11"/>
    <n v="21.4"/>
    <s v="Yes"/>
    <s v="Yes"/>
    <s v="No"/>
    <s v="High"/>
    <s v="Moderate"/>
    <n v="28.2"/>
    <s v="Overweight"/>
    <s v="Low"/>
    <s v="No"/>
    <s v="No"/>
    <s v="No"/>
    <s v="No"/>
    <n v="3"/>
    <s v="No Mutation"/>
    <s v="Yes"/>
    <s v="Yes"/>
    <s v="No"/>
    <s v="No"/>
    <s v="Yes"/>
    <s v="Yes"/>
    <s v="Yes"/>
    <s v="No"/>
    <s v="Yes"/>
    <s v="No"/>
    <n v="6"/>
    <x v="0"/>
    <s v="Squamous Cell"/>
    <x v="2"/>
    <n v="4.3"/>
    <s v="No"/>
    <s v="MRI"/>
    <s v="Immunotherapy"/>
    <n v="10"/>
    <x v="1"/>
  </r>
  <r>
    <x v="656"/>
    <x v="4"/>
    <d v="2024-05-26T00:00:00"/>
    <s v="Eastern Mediterranean"/>
    <s v="Oman"/>
    <n v="69"/>
    <s v="60-69"/>
    <x v="1"/>
    <x v="2"/>
    <n v="0"/>
    <n v="0"/>
    <n v="0"/>
    <s v="No"/>
    <s v="No"/>
    <s v="No"/>
    <s v="Moderate"/>
    <s v="Moderate"/>
    <n v="31.6"/>
    <s v="Obese"/>
    <s v="Moderate"/>
    <s v="No"/>
    <s v="No"/>
    <s v="Yes"/>
    <s v="No"/>
    <n v="1"/>
    <s v="EGFR"/>
    <s v="Yes"/>
    <s v="Yes"/>
    <s v="No"/>
    <s v="No"/>
    <s v="No"/>
    <s v="Yes"/>
    <s v="No"/>
    <s v="No"/>
    <s v="No"/>
    <s v="No"/>
    <n v="3"/>
    <x v="0"/>
    <s v="Adenocarcinoma"/>
    <x v="1"/>
    <n v="3.4"/>
    <s v="No"/>
    <s v="LDCT Screening"/>
    <s v="Radiotherapy"/>
    <n v="54"/>
    <x v="1"/>
  </r>
  <r>
    <x v="657"/>
    <x v="8"/>
    <d v="2023-04-12T00:00:00"/>
    <s v="Eastern Mediterranean"/>
    <s v="Kuwait"/>
    <n v="51"/>
    <s v="50-59"/>
    <x v="0"/>
    <x v="2"/>
    <n v="0"/>
    <n v="0"/>
    <n v="0"/>
    <s v="Yes"/>
    <s v="No"/>
    <s v="No"/>
    <s v="Moderate"/>
    <s v="No Alcohol"/>
    <n v="23.2"/>
    <s v="Normal"/>
    <s v="Low"/>
    <s v="No"/>
    <s v="No"/>
    <s v="No"/>
    <s v="No"/>
    <n v="1"/>
    <s v="No Mutation"/>
    <s v="No"/>
    <s v="No"/>
    <s v="No"/>
    <s v="No"/>
    <s v="No"/>
    <s v="No"/>
    <s v="No"/>
    <s v="No"/>
    <s v="No"/>
    <s v="No"/>
    <n v="0"/>
    <x v="0"/>
    <s v="Adenocarcinoma"/>
    <x v="0"/>
    <n v="3.9"/>
    <s v="Yes"/>
    <s v="CT Scan"/>
    <s v="Targeted Therapy"/>
    <n v="1"/>
    <x v="0"/>
  </r>
  <r>
    <x v="658"/>
    <x v="7"/>
    <d v="2025-08-15T00:00:00"/>
    <s v="Eastern Mediterranean"/>
    <s v="Iraq"/>
    <n v="38"/>
    <s v="30-39"/>
    <x v="1"/>
    <x v="2"/>
    <n v="0"/>
    <n v="0"/>
    <n v="0"/>
    <s v="Yes"/>
    <s v="No"/>
    <s v="No"/>
    <s v="High"/>
    <s v="No Alcohol"/>
    <n v="23.8"/>
    <s v="Normal"/>
    <s v="Moderate"/>
    <s v="Yes"/>
    <s v="No"/>
    <s v="No"/>
    <s v="Yes"/>
    <n v="4"/>
    <s v="TP53"/>
    <s v="No"/>
    <s v="No"/>
    <s v="No"/>
    <s v="Yes"/>
    <s v="No"/>
    <s v="No"/>
    <s v="No"/>
    <s v="No"/>
    <s v="No"/>
    <s v="No"/>
    <n v="1"/>
    <x v="0"/>
    <s v="Adenocarcinoma"/>
    <x v="1"/>
    <n v="1.8"/>
    <s v="No"/>
    <s v="CT Scan"/>
    <s v="Targeted Therapy"/>
    <n v="68"/>
    <x v="0"/>
  </r>
  <r>
    <x v="659"/>
    <x v="6"/>
    <d v="2022-07-17T00:00:00"/>
    <s v="South-East Asia"/>
    <s v="Timor-Leste"/>
    <n v="85"/>
    <s v="80-89"/>
    <x v="1"/>
    <x v="0"/>
    <n v="22"/>
    <n v="59"/>
    <n v="64.900000000000006"/>
    <s v="No"/>
    <s v="Yes"/>
    <s v="No"/>
    <s v="High"/>
    <s v="Heavy"/>
    <n v="29.2"/>
    <s v="Overweight"/>
    <s v="Low"/>
    <s v="No"/>
    <s v="No"/>
    <s v="No"/>
    <s v="No"/>
    <n v="2"/>
    <s v="KRAS"/>
    <s v="Yes"/>
    <s v="Yes"/>
    <s v="No"/>
    <s v="Yes"/>
    <s v="Yes"/>
    <s v="Yes"/>
    <s v="No"/>
    <s v="Yes"/>
    <s v="Yes"/>
    <s v="No"/>
    <n v="7"/>
    <x v="1"/>
    <s v="Not Applicable"/>
    <x v="1"/>
    <n v="2.2999999999999998"/>
    <s v="No"/>
    <s v="LDCT Screening"/>
    <s v="Surgery"/>
    <n v="61"/>
    <x v="0"/>
  </r>
  <r>
    <x v="660"/>
    <x v="2"/>
    <d v="2017-07-06T00:00:00"/>
    <s v="Eastern Mediterranean"/>
    <s v="UAE"/>
    <n v="76"/>
    <s v="70-79"/>
    <x v="1"/>
    <x v="2"/>
    <n v="0"/>
    <n v="0"/>
    <n v="0"/>
    <s v="Yes"/>
    <s v="Yes"/>
    <s v="No"/>
    <s v="High"/>
    <s v="No Alcohol"/>
    <n v="18.7"/>
    <s v="Normal"/>
    <s v="Low"/>
    <s v="No"/>
    <s v="No"/>
    <s v="No"/>
    <s v="No"/>
    <n v="3"/>
    <s v="KRAS"/>
    <s v="Yes"/>
    <s v="No"/>
    <s v="Yes"/>
    <s v="Yes"/>
    <s v="Yes"/>
    <s v="No"/>
    <s v="No"/>
    <s v="No"/>
    <s v="No"/>
    <s v="No"/>
    <n v="4"/>
    <x v="0"/>
    <s v="Large Cell"/>
    <x v="3"/>
    <n v="3.5"/>
    <s v="No"/>
    <s v="CT Scan"/>
    <s v="Immunotherapy"/>
    <n v="36"/>
    <x v="1"/>
  </r>
  <r>
    <x v="661"/>
    <x v="6"/>
    <d v="2022-10-05T00:00:00"/>
    <s v="South-East Asia"/>
    <s v="Myanmar"/>
    <n v="54"/>
    <s v="50-59"/>
    <x v="1"/>
    <x v="1"/>
    <n v="22"/>
    <n v="18"/>
    <n v="19.8"/>
    <s v="No"/>
    <s v="No"/>
    <s v="Yes"/>
    <s v="Low"/>
    <s v="No Alcohol"/>
    <n v="24.2"/>
    <s v="Normal"/>
    <s v="Low"/>
    <s v="No"/>
    <s v="No"/>
    <s v="No"/>
    <s v="No"/>
    <n v="1"/>
    <s v="EGFR"/>
    <s v="No"/>
    <s v="Yes"/>
    <s v="No"/>
    <s v="Yes"/>
    <s v="No"/>
    <s v="Yes"/>
    <s v="Yes"/>
    <s v="No"/>
    <s v="No"/>
    <s v="No"/>
    <n v="4"/>
    <x v="1"/>
    <s v="Not Applicable"/>
    <x v="2"/>
    <n v="8.6999999999999993"/>
    <s v="No"/>
    <s v="Bronchoscopy"/>
    <s v="Chemotherapy"/>
    <n v="11"/>
    <x v="0"/>
  </r>
  <r>
    <x v="662"/>
    <x v="4"/>
    <d v="2024-01-21T00:00:00"/>
    <s v="Americas"/>
    <s v="Peru"/>
    <n v="48"/>
    <s v="40-49"/>
    <x v="1"/>
    <x v="0"/>
    <n v="15"/>
    <n v="22"/>
    <n v="16.5"/>
    <s v="No"/>
    <s v="No"/>
    <s v="No"/>
    <s v="Moderate"/>
    <s v="Moderate"/>
    <n v="38"/>
    <s v="Obese"/>
    <s v="Low"/>
    <s v="No"/>
    <s v="No"/>
    <s v="No"/>
    <s v="No"/>
    <n v="0"/>
    <s v="No Mutation"/>
    <s v="Yes"/>
    <s v="Yes"/>
    <s v="No"/>
    <s v="Yes"/>
    <s v="Yes"/>
    <s v="Yes"/>
    <s v="No"/>
    <s v="No"/>
    <s v="No"/>
    <s v="No"/>
    <n v="5"/>
    <x v="0"/>
    <s v="Adenocarcinoma"/>
    <x v="2"/>
    <n v="3.7"/>
    <s v="No"/>
    <s v="MRI"/>
    <s v="Chemo + Radiation"/>
    <n v="11"/>
    <x v="1"/>
  </r>
  <r>
    <x v="663"/>
    <x v="6"/>
    <d v="2022-06-18T00:00:00"/>
    <s v="Eastern Mediterranean"/>
    <s v="Iran"/>
    <n v="64"/>
    <s v="60-69"/>
    <x v="1"/>
    <x v="2"/>
    <n v="0"/>
    <n v="0"/>
    <n v="0"/>
    <s v="Yes"/>
    <s v="No"/>
    <s v="No"/>
    <s v="Low"/>
    <s v="No Alcohol"/>
    <n v="24.1"/>
    <s v="Normal"/>
    <s v="Moderate"/>
    <s v="No"/>
    <s v="No"/>
    <s v="No"/>
    <s v="No"/>
    <n v="1"/>
    <s v="No Mutation"/>
    <s v="Yes"/>
    <s v="Yes"/>
    <s v="No"/>
    <s v="No"/>
    <s v="Yes"/>
    <s v="No"/>
    <s v="No"/>
    <s v="No"/>
    <s v="No"/>
    <s v="No"/>
    <n v="3"/>
    <x v="0"/>
    <s v="Squamous Cell"/>
    <x v="0"/>
    <n v="5"/>
    <s v="Yes"/>
    <s v="Biopsy"/>
    <s v="Targeted Therapy"/>
    <n v="1"/>
    <x v="0"/>
  </r>
  <r>
    <x v="664"/>
    <x v="6"/>
    <d v="2022-12-28T00:00:00"/>
    <s v="Eastern Mediterranean"/>
    <s v="Qatar"/>
    <n v="64"/>
    <s v="60-69"/>
    <x v="1"/>
    <x v="0"/>
    <n v="5"/>
    <n v="27"/>
    <n v="6.8"/>
    <s v="No"/>
    <s v="No"/>
    <s v="No"/>
    <s v="Moderate"/>
    <s v="No Alcohol"/>
    <n v="23.5"/>
    <s v="Normal"/>
    <s v="High"/>
    <s v="No"/>
    <s v="No"/>
    <s v="No"/>
    <s v="No"/>
    <n v="0"/>
    <s v="No Mutation"/>
    <s v="Yes"/>
    <s v="No"/>
    <s v="Yes"/>
    <s v="No"/>
    <s v="Yes"/>
    <s v="Yes"/>
    <s v="No"/>
    <s v="No"/>
    <s v="No"/>
    <s v="No"/>
    <n v="4"/>
    <x v="1"/>
    <s v="Not Applicable"/>
    <x v="2"/>
    <n v="5.0999999999999996"/>
    <s v="No"/>
    <s v="Bronchoscopy"/>
    <s v="Surgery + Chemotherapy"/>
    <n v="36"/>
    <x v="0"/>
  </r>
  <r>
    <x v="665"/>
    <x v="5"/>
    <d v="2026-07-02T00:00:00"/>
    <s v="South-East Asia"/>
    <s v="Myanmar"/>
    <n v="48"/>
    <s v="40-49"/>
    <x v="1"/>
    <x v="2"/>
    <n v="0"/>
    <n v="0"/>
    <n v="0"/>
    <s v="No"/>
    <s v="No"/>
    <s v="No"/>
    <s v="Moderate"/>
    <s v="Heavy"/>
    <n v="25.6"/>
    <s v="Overweight"/>
    <s v="Moderate"/>
    <s v="Yes"/>
    <s v="No"/>
    <s v="No"/>
    <s v="No"/>
    <n v="1"/>
    <s v="MET"/>
    <s v="No"/>
    <s v="Yes"/>
    <s v="No"/>
    <s v="No"/>
    <s v="Yes"/>
    <s v="No"/>
    <s v="Yes"/>
    <s v="No"/>
    <s v="Yes"/>
    <s v="No"/>
    <n v="4"/>
    <x v="0"/>
    <s v="Adenocarcinoma"/>
    <x v="1"/>
    <n v="2.9"/>
    <s v="No"/>
    <s v="Biopsy"/>
    <s v="Immunotherapy"/>
    <n v="61"/>
    <x v="0"/>
  </r>
  <r>
    <x v="666"/>
    <x v="1"/>
    <d v="2021-02-25T00:00:00"/>
    <s v="South-East Asia"/>
    <s v="Indonesia"/>
    <n v="69"/>
    <s v="60-69"/>
    <x v="1"/>
    <x v="2"/>
    <n v="0"/>
    <n v="0"/>
    <n v="0"/>
    <s v="No"/>
    <s v="Yes"/>
    <s v="Yes"/>
    <s v="High"/>
    <s v="Heavy"/>
    <n v="26.4"/>
    <s v="Overweight"/>
    <s v="Low"/>
    <s v="No"/>
    <s v="Yes"/>
    <s v="No"/>
    <s v="No"/>
    <n v="4"/>
    <s v="No Mutation"/>
    <s v="Yes"/>
    <s v="Yes"/>
    <s v="Yes"/>
    <s v="No"/>
    <s v="Yes"/>
    <s v="Yes"/>
    <s v="No"/>
    <s v="No"/>
    <s v="No"/>
    <s v="No"/>
    <n v="5"/>
    <x v="0"/>
    <s v="Large Cell"/>
    <x v="2"/>
    <n v="8.1"/>
    <s v="No"/>
    <s v="CT Scan"/>
    <s v="Surgery + Chemotherapy"/>
    <n v="10"/>
    <x v="0"/>
  </r>
  <r>
    <x v="667"/>
    <x v="2"/>
    <d v="2017-05-15T00:00:00"/>
    <s v="Western Pacific"/>
    <s v="Singapore"/>
    <n v="49"/>
    <s v="40-49"/>
    <x v="0"/>
    <x v="2"/>
    <n v="0"/>
    <n v="0"/>
    <n v="0"/>
    <s v="Yes"/>
    <s v="No"/>
    <s v="No"/>
    <s v="Low"/>
    <s v="Moderate"/>
    <n v="29.5"/>
    <s v="Overweight"/>
    <s v="Moderate"/>
    <s v="No"/>
    <s v="No"/>
    <s v="No"/>
    <s v="No"/>
    <n v="1"/>
    <s v="No Mutation"/>
    <s v="No"/>
    <s v="No"/>
    <s v="No"/>
    <s v="No"/>
    <s v="Yes"/>
    <s v="No"/>
    <s v="No"/>
    <s v="No"/>
    <s v="No"/>
    <s v="No"/>
    <n v="1"/>
    <x v="0"/>
    <s v="Large Cell"/>
    <x v="1"/>
    <n v="1.9"/>
    <s v="No"/>
    <s v="LDCT Screening"/>
    <s v="Radiotherapy"/>
    <n v="53"/>
    <x v="1"/>
  </r>
  <r>
    <x v="668"/>
    <x v="7"/>
    <d v="2025-03-27T00:00:00"/>
    <s v="Europe"/>
    <s v="Turkey"/>
    <n v="48"/>
    <s v="40-49"/>
    <x v="1"/>
    <x v="1"/>
    <n v="18"/>
    <n v="11"/>
    <n v="9.9"/>
    <s v="Yes"/>
    <s v="No"/>
    <s v="No"/>
    <s v="Moderate"/>
    <s v="No Alcohol"/>
    <n v="25.3"/>
    <s v="Overweight"/>
    <s v="Low"/>
    <s v="No"/>
    <s v="No"/>
    <s v="No"/>
    <s v="No"/>
    <n v="1"/>
    <s v="No Mutation"/>
    <s v="Yes"/>
    <s v="No"/>
    <s v="No"/>
    <s v="No"/>
    <s v="Yes"/>
    <s v="No"/>
    <s v="No"/>
    <s v="No"/>
    <s v="No"/>
    <s v="No"/>
    <n v="2"/>
    <x v="0"/>
    <s v="Adenocarcinoma"/>
    <x v="0"/>
    <n v="6.8"/>
    <s v="Yes"/>
    <s v="CT Scan"/>
    <s v="Chemotherapy"/>
    <n v="11"/>
    <x v="0"/>
  </r>
  <r>
    <x v="669"/>
    <x v="8"/>
    <d v="2023-02-08T00:00:00"/>
    <s v="Eastern Mediterranean"/>
    <s v="Oman"/>
    <n v="78"/>
    <s v="70-79"/>
    <x v="1"/>
    <x v="2"/>
    <n v="0"/>
    <n v="0"/>
    <n v="0"/>
    <s v="Yes"/>
    <s v="No"/>
    <s v="Yes"/>
    <s v="Moderate"/>
    <s v="No Alcohol"/>
    <n v="23.2"/>
    <s v="Normal"/>
    <s v="Moderate"/>
    <s v="No"/>
    <s v="No"/>
    <s v="No"/>
    <s v="No"/>
    <n v="2"/>
    <s v="ALK"/>
    <s v="No"/>
    <s v="Yes"/>
    <s v="No"/>
    <s v="No"/>
    <s v="No"/>
    <s v="Yes"/>
    <s v="No"/>
    <s v="No"/>
    <s v="No"/>
    <s v="No"/>
    <n v="2"/>
    <x v="0"/>
    <s v="Squamous Cell"/>
    <x v="1"/>
    <n v="1.2"/>
    <s v="No"/>
    <s v="CT Scan"/>
    <s v="Surgery"/>
    <n v="66"/>
    <x v="1"/>
  </r>
  <r>
    <x v="670"/>
    <x v="0"/>
    <d v="2020-06-01T00:00:00"/>
    <s v="Eastern Mediterranean"/>
    <s v="Lebanon"/>
    <n v="61"/>
    <s v="60-69"/>
    <x v="1"/>
    <x v="2"/>
    <n v="0"/>
    <n v="0"/>
    <n v="0"/>
    <s v="Yes"/>
    <s v="No"/>
    <s v="No"/>
    <s v="Moderate"/>
    <s v="Moderate"/>
    <n v="27.8"/>
    <s v="Overweight"/>
    <s v="Low"/>
    <s v="Yes"/>
    <s v="No"/>
    <s v="No"/>
    <s v="No"/>
    <n v="2"/>
    <s v="ALK"/>
    <s v="No"/>
    <s v="Yes"/>
    <s v="Yes"/>
    <s v="No"/>
    <s v="Yes"/>
    <s v="Yes"/>
    <s v="No"/>
    <s v="No"/>
    <s v="No"/>
    <s v="No"/>
    <n v="4"/>
    <x v="0"/>
    <s v="Adenocarcinoma"/>
    <x v="3"/>
    <n v="4.5999999999999996"/>
    <s v="No"/>
    <s v="Chest X-Ray"/>
    <s v="Surgery + Chemotherapy"/>
    <n v="26"/>
    <x v="0"/>
  </r>
  <r>
    <x v="671"/>
    <x v="1"/>
    <d v="2021-01-13T00:00:00"/>
    <s v="Western Pacific"/>
    <s v="Singapore"/>
    <n v="62"/>
    <s v="60-69"/>
    <x v="0"/>
    <x v="2"/>
    <n v="0"/>
    <n v="0"/>
    <n v="0"/>
    <s v="No"/>
    <s v="Yes"/>
    <s v="Yes"/>
    <s v="Moderate"/>
    <s v="No Alcohol"/>
    <n v="23.6"/>
    <s v="Normal"/>
    <s v="Moderate"/>
    <s v="Yes"/>
    <s v="No"/>
    <s v="No"/>
    <s v="No"/>
    <n v="3"/>
    <s v="TP53"/>
    <s v="No"/>
    <s v="Yes"/>
    <s v="Yes"/>
    <s v="Yes"/>
    <s v="Yes"/>
    <s v="Yes"/>
    <s v="No"/>
    <s v="Yes"/>
    <s v="No"/>
    <s v="No"/>
    <n v="6"/>
    <x v="0"/>
    <s v="Squamous Cell"/>
    <x v="2"/>
    <n v="5"/>
    <s v="No"/>
    <s v="Biopsy"/>
    <s v="Radiotherapy"/>
    <n v="28"/>
    <x v="0"/>
  </r>
  <r>
    <x v="672"/>
    <x v="11"/>
    <d v="2019-06-08T00:00:00"/>
    <s v="South-East Asia"/>
    <s v="Nepal"/>
    <n v="51"/>
    <s v="50-59"/>
    <x v="0"/>
    <x v="2"/>
    <n v="0"/>
    <n v="0"/>
    <n v="0"/>
    <s v="No"/>
    <s v="No"/>
    <s v="No"/>
    <s v="High"/>
    <s v="Moderate"/>
    <n v="23.7"/>
    <s v="Normal"/>
    <s v="Low"/>
    <s v="No"/>
    <s v="No"/>
    <s v="No"/>
    <s v="No"/>
    <n v="1"/>
    <s v="KRAS"/>
    <s v="No"/>
    <s v="No"/>
    <s v="No"/>
    <s v="No"/>
    <s v="No"/>
    <s v="No"/>
    <s v="No"/>
    <s v="No"/>
    <s v="No"/>
    <s v="No"/>
    <n v="0"/>
    <x v="0"/>
    <s v="Adenocarcinoma"/>
    <x v="3"/>
    <n v="4.3"/>
    <s v="No"/>
    <s v="CT Scan"/>
    <s v="Immunotherapy"/>
    <n v="40"/>
    <x v="0"/>
  </r>
  <r>
    <x v="673"/>
    <x v="10"/>
    <d v="2015-02-12T00:00:00"/>
    <s v="Western Pacific"/>
    <s v="Australia"/>
    <n v="67"/>
    <s v="60-69"/>
    <x v="1"/>
    <x v="1"/>
    <n v="3"/>
    <n v="15"/>
    <n v="2.2000000000000002"/>
    <s v="No"/>
    <s v="No"/>
    <s v="Yes"/>
    <s v="Moderate"/>
    <s v="Moderate"/>
    <n v="35.200000000000003"/>
    <s v="Obese"/>
    <s v="High"/>
    <s v="No"/>
    <s v="No"/>
    <s v="No"/>
    <s v="No"/>
    <n v="1"/>
    <s v="No Mutation"/>
    <s v="No"/>
    <s v="No"/>
    <s v="No"/>
    <s v="Yes"/>
    <s v="No"/>
    <s v="No"/>
    <s v="No"/>
    <s v="Yes"/>
    <s v="No"/>
    <s v="No"/>
    <n v="2"/>
    <x v="0"/>
    <s v="Adenocarcinoma"/>
    <x v="3"/>
    <n v="4.5999999999999996"/>
    <s v="No"/>
    <s v="Bronchoscopy"/>
    <s v="Surgery"/>
    <n v="17"/>
    <x v="1"/>
  </r>
  <r>
    <x v="674"/>
    <x v="6"/>
    <d v="2022-01-11T00:00:00"/>
    <s v="Western Pacific"/>
    <s v="Japan"/>
    <n v="56"/>
    <s v="50-59"/>
    <x v="0"/>
    <x v="2"/>
    <n v="0"/>
    <n v="0"/>
    <n v="0"/>
    <s v="Yes"/>
    <s v="Yes"/>
    <s v="No"/>
    <s v="Moderate"/>
    <s v="Moderate"/>
    <n v="24.6"/>
    <s v="Normal"/>
    <s v="Low"/>
    <s v="No"/>
    <s v="No"/>
    <s v="No"/>
    <s v="No"/>
    <n v="2"/>
    <s v="KRAS"/>
    <s v="Yes"/>
    <s v="No"/>
    <s v="No"/>
    <s v="No"/>
    <s v="Yes"/>
    <s v="No"/>
    <s v="No"/>
    <s v="Yes"/>
    <s v="No"/>
    <s v="No"/>
    <n v="3"/>
    <x v="0"/>
    <s v="Adenocarcinoma"/>
    <x v="3"/>
    <n v="3.4"/>
    <s v="No"/>
    <s v="CT Scan"/>
    <s v="Surgery + Chemotherapy"/>
    <n v="42"/>
    <x v="0"/>
  </r>
  <r>
    <x v="675"/>
    <x v="1"/>
    <d v="2021-12-21T00:00:00"/>
    <s v="Europe"/>
    <s v="Russia"/>
    <n v="73"/>
    <s v="70-79"/>
    <x v="0"/>
    <x v="2"/>
    <n v="0"/>
    <n v="0"/>
    <n v="0"/>
    <s v="Yes"/>
    <s v="No"/>
    <s v="No"/>
    <s v="Low"/>
    <s v="Moderate"/>
    <n v="28"/>
    <s v="Overweight"/>
    <s v="High"/>
    <s v="Yes"/>
    <s v="No"/>
    <s v="No"/>
    <s v="Yes"/>
    <n v="3"/>
    <s v="EGFR"/>
    <s v="Yes"/>
    <s v="Yes"/>
    <s v="No"/>
    <s v="No"/>
    <s v="No"/>
    <s v="No"/>
    <s v="No"/>
    <s v="No"/>
    <s v="No"/>
    <s v="No"/>
    <n v="2"/>
    <x v="0"/>
    <s v="Large Cell"/>
    <x v="3"/>
    <n v="5"/>
    <s v="No"/>
    <s v="CT Scan"/>
    <s v="Surgery"/>
    <n v="17"/>
    <x v="0"/>
  </r>
  <r>
    <x v="676"/>
    <x v="8"/>
    <d v="2023-03-05T00:00:00"/>
    <s v="Europe"/>
    <s v="UK"/>
    <n v="63"/>
    <s v="60-69"/>
    <x v="0"/>
    <x v="2"/>
    <n v="0"/>
    <n v="0"/>
    <n v="0"/>
    <s v="No"/>
    <s v="Yes"/>
    <s v="Yes"/>
    <s v="High"/>
    <s v="Moderate"/>
    <n v="20"/>
    <s v="Normal"/>
    <s v="Low"/>
    <s v="No"/>
    <s v="No"/>
    <s v="No"/>
    <s v="No"/>
    <n v="3"/>
    <s v="No Mutation"/>
    <s v="No"/>
    <s v="No"/>
    <s v="No"/>
    <s v="No"/>
    <s v="Yes"/>
    <s v="Yes"/>
    <s v="No"/>
    <s v="No"/>
    <s v="Yes"/>
    <s v="No"/>
    <n v="3"/>
    <x v="0"/>
    <s v="Adenocarcinoma"/>
    <x v="2"/>
    <n v="5.0999999999999996"/>
    <s v="No"/>
    <s v="CT Scan"/>
    <s v="Immunotherapy"/>
    <n v="11"/>
    <x v="0"/>
  </r>
  <r>
    <x v="677"/>
    <x v="4"/>
    <d v="2024-05-27T00:00:00"/>
    <s v="Eastern Mediterranean"/>
    <s v="Oman"/>
    <n v="85"/>
    <s v="80-89"/>
    <x v="1"/>
    <x v="2"/>
    <n v="0"/>
    <n v="0"/>
    <n v="0"/>
    <s v="No"/>
    <s v="No"/>
    <s v="Yes"/>
    <s v="Moderate"/>
    <s v="No Alcohol"/>
    <n v="27.8"/>
    <s v="Overweight"/>
    <s v="High"/>
    <s v="No"/>
    <s v="No"/>
    <s v="No"/>
    <s v="No"/>
    <n v="1"/>
    <s v="No Mutation"/>
    <s v="No"/>
    <s v="Yes"/>
    <s v="No"/>
    <s v="No"/>
    <s v="Yes"/>
    <s v="No"/>
    <s v="No"/>
    <s v="No"/>
    <s v="Yes"/>
    <s v="No"/>
    <n v="3"/>
    <x v="0"/>
    <s v="Adenocarcinoma"/>
    <x v="3"/>
    <n v="3.1"/>
    <s v="No"/>
    <s v="PET Scan"/>
    <s v="Surgery"/>
    <n v="55"/>
    <x v="0"/>
  </r>
  <r>
    <x v="678"/>
    <x v="3"/>
    <d v="2018-12-27T00:00:00"/>
    <s v="South-East Asia"/>
    <s v="Indonesia"/>
    <n v="59"/>
    <s v="50-59"/>
    <x v="1"/>
    <x v="0"/>
    <n v="19"/>
    <n v="29"/>
    <n v="27.6"/>
    <s v="No"/>
    <s v="No"/>
    <s v="Yes"/>
    <s v="Moderate"/>
    <s v="No Alcohol"/>
    <n v="23.4"/>
    <s v="Normal"/>
    <s v="Moderate"/>
    <s v="No"/>
    <s v="No"/>
    <s v="No"/>
    <s v="No"/>
    <n v="1"/>
    <s v="No Mutation"/>
    <s v="Yes"/>
    <s v="Yes"/>
    <s v="No"/>
    <s v="Yes"/>
    <s v="Yes"/>
    <s v="Yes"/>
    <s v="No"/>
    <s v="No"/>
    <s v="No"/>
    <s v="No"/>
    <n v="5"/>
    <x v="1"/>
    <s v="Not Applicable"/>
    <x v="0"/>
    <n v="8.6999999999999993"/>
    <s v="Yes"/>
    <s v="Biopsy"/>
    <s v="Chemo + Radiation"/>
    <n v="3"/>
    <x v="0"/>
  </r>
  <r>
    <x v="679"/>
    <x v="6"/>
    <d v="2022-12-16T00:00:00"/>
    <s v="Africa"/>
    <s v="Morocco"/>
    <n v="53"/>
    <s v="50-59"/>
    <x v="1"/>
    <x v="0"/>
    <n v="24"/>
    <n v="35"/>
    <n v="42"/>
    <s v="No"/>
    <s v="No"/>
    <s v="No"/>
    <s v="Moderate"/>
    <s v="No Alcohol"/>
    <n v="25.4"/>
    <s v="Overweight"/>
    <s v="Low"/>
    <s v="No"/>
    <s v="No"/>
    <s v="No"/>
    <s v="No"/>
    <n v="0"/>
    <s v="KRAS"/>
    <s v="Yes"/>
    <s v="Yes"/>
    <s v="Yes"/>
    <s v="No"/>
    <s v="No"/>
    <s v="No"/>
    <s v="No"/>
    <s v="Yes"/>
    <s v="Yes"/>
    <s v="Yes"/>
    <n v="6"/>
    <x v="0"/>
    <s v="Adenocarcinoma"/>
    <x v="0"/>
    <n v="9.4"/>
    <s v="Yes"/>
    <s v="Biopsy"/>
    <s v="Palliative Care"/>
    <n v="7"/>
    <x v="0"/>
  </r>
  <r>
    <x v="680"/>
    <x v="7"/>
    <d v="2025-10-01T00:00:00"/>
    <s v="Americas"/>
    <s v="Canada"/>
    <n v="65"/>
    <s v="60-69"/>
    <x v="0"/>
    <x v="2"/>
    <n v="0"/>
    <n v="0"/>
    <n v="0"/>
    <s v="Yes"/>
    <s v="Yes"/>
    <s v="Yes"/>
    <s v="Low"/>
    <s v="No Alcohol"/>
    <n v="28"/>
    <s v="Overweight"/>
    <s v="High"/>
    <s v="No"/>
    <s v="No"/>
    <s v="No"/>
    <s v="No"/>
    <n v="3"/>
    <s v="KRAS"/>
    <s v="No"/>
    <s v="No"/>
    <s v="No"/>
    <s v="Yes"/>
    <s v="No"/>
    <s v="No"/>
    <s v="No"/>
    <s v="No"/>
    <s v="No"/>
    <s v="Yes"/>
    <n v="2"/>
    <x v="0"/>
    <s v="Large Cell"/>
    <x v="3"/>
    <n v="2.6"/>
    <s v="No"/>
    <s v="CT Scan"/>
    <s v="Surgery + Chemotherapy"/>
    <n v="22"/>
    <x v="1"/>
  </r>
  <r>
    <x v="681"/>
    <x v="11"/>
    <d v="2019-01-09T00:00:00"/>
    <s v="Africa"/>
    <s v="Egypt"/>
    <n v="62"/>
    <s v="60-69"/>
    <x v="1"/>
    <x v="2"/>
    <n v="0"/>
    <n v="0"/>
    <n v="0"/>
    <s v="Yes"/>
    <s v="No"/>
    <s v="Yes"/>
    <s v="High"/>
    <s v="Moderate"/>
    <n v="31.2"/>
    <s v="Obese"/>
    <s v="Moderate"/>
    <s v="No"/>
    <s v="No"/>
    <s v="Yes"/>
    <s v="No"/>
    <n v="4"/>
    <s v="TP53"/>
    <s v="No"/>
    <s v="No"/>
    <s v="No"/>
    <s v="No"/>
    <s v="Yes"/>
    <s v="No"/>
    <s v="No"/>
    <s v="Yes"/>
    <s v="No"/>
    <s v="No"/>
    <n v="2"/>
    <x v="0"/>
    <s v="Large Cell"/>
    <x v="1"/>
    <n v="1.5"/>
    <s v="No"/>
    <s v="CT Scan"/>
    <s v="Surgery"/>
    <n v="49"/>
    <x v="0"/>
  </r>
  <r>
    <x v="682"/>
    <x v="2"/>
    <d v="2017-03-18T00:00:00"/>
    <s v="South-East Asia"/>
    <s v="Bhutan"/>
    <n v="65"/>
    <s v="60-69"/>
    <x v="1"/>
    <x v="2"/>
    <n v="0"/>
    <n v="0"/>
    <n v="0"/>
    <s v="No"/>
    <s v="No"/>
    <s v="No"/>
    <s v="Moderate"/>
    <s v="No Alcohol"/>
    <n v="25.2"/>
    <s v="Overweight"/>
    <s v="Moderate"/>
    <s v="No"/>
    <s v="No"/>
    <s v="No"/>
    <s v="No"/>
    <n v="0"/>
    <s v="No Mutation"/>
    <s v="Yes"/>
    <s v="No"/>
    <s v="No"/>
    <s v="No"/>
    <s v="Yes"/>
    <s v="No"/>
    <s v="No"/>
    <s v="Yes"/>
    <s v="No"/>
    <s v="No"/>
    <n v="3"/>
    <x v="1"/>
    <s v="Not Applicable"/>
    <x v="1"/>
    <n v="2.6"/>
    <s v="No"/>
    <s v="Biopsy"/>
    <s v="Surgery"/>
    <n v="66"/>
    <x v="1"/>
  </r>
  <r>
    <x v="683"/>
    <x v="7"/>
    <d v="2025-09-14T00:00:00"/>
    <s v="Eastern Mediterranean"/>
    <s v="Iran"/>
    <n v="75"/>
    <s v="70-79"/>
    <x v="1"/>
    <x v="1"/>
    <n v="13"/>
    <n v="9"/>
    <n v="5.9"/>
    <s v="Yes"/>
    <s v="No"/>
    <s v="Yes"/>
    <s v="High"/>
    <s v="Heavy"/>
    <n v="21.8"/>
    <s v="Normal"/>
    <s v="Low"/>
    <s v="No"/>
    <s v="No"/>
    <s v="No"/>
    <s v="No"/>
    <n v="3"/>
    <s v="No Mutation"/>
    <s v="Yes"/>
    <s v="Yes"/>
    <s v="No"/>
    <s v="Yes"/>
    <s v="No"/>
    <s v="Yes"/>
    <s v="No"/>
    <s v="No"/>
    <s v="No"/>
    <s v="No"/>
    <n v="4"/>
    <x v="0"/>
    <s v="Adenocarcinoma"/>
    <x v="2"/>
    <n v="7.2"/>
    <s v="No"/>
    <s v="PET Scan"/>
    <s v="Chemo + Radiation"/>
    <n v="10"/>
    <x v="0"/>
  </r>
  <r>
    <x v="684"/>
    <x v="7"/>
    <d v="2025-05-08T00:00:00"/>
    <s v="Europe"/>
    <s v="Spain"/>
    <n v="63"/>
    <s v="60-69"/>
    <x v="1"/>
    <x v="1"/>
    <n v="30"/>
    <n v="21"/>
    <n v="31.5"/>
    <s v="No"/>
    <s v="No"/>
    <s v="No"/>
    <s v="Low"/>
    <s v="Heavy"/>
    <n v="27.4"/>
    <s v="Overweight"/>
    <s v="Low"/>
    <s v="No"/>
    <s v="No"/>
    <s v="No"/>
    <s v="No"/>
    <n v="0"/>
    <s v="KRAS"/>
    <s v="Yes"/>
    <s v="No"/>
    <s v="Yes"/>
    <s v="No"/>
    <s v="Yes"/>
    <s v="Yes"/>
    <s v="No"/>
    <s v="No"/>
    <s v="No"/>
    <s v="No"/>
    <n v="4"/>
    <x v="0"/>
    <s v="Large Cell"/>
    <x v="1"/>
    <n v="3.3"/>
    <s v="No"/>
    <s v="CT Scan"/>
    <s v="Surgery"/>
    <n v="54"/>
    <x v="0"/>
  </r>
  <r>
    <x v="685"/>
    <x v="7"/>
    <d v="2025-02-02T00:00:00"/>
    <s v="Europe"/>
    <s v="Italy"/>
    <n v="58"/>
    <s v="50-59"/>
    <x v="0"/>
    <x v="2"/>
    <n v="0"/>
    <n v="0"/>
    <n v="0"/>
    <s v="No"/>
    <s v="Yes"/>
    <s v="No"/>
    <s v="Low"/>
    <s v="No Alcohol"/>
    <n v="23.2"/>
    <s v="Normal"/>
    <s v="Moderate"/>
    <s v="No"/>
    <s v="No"/>
    <s v="No"/>
    <s v="No"/>
    <n v="1"/>
    <s v="TP53"/>
    <s v="No"/>
    <s v="No"/>
    <s v="No"/>
    <s v="No"/>
    <s v="Yes"/>
    <s v="No"/>
    <s v="Yes"/>
    <s v="Yes"/>
    <s v="No"/>
    <s v="No"/>
    <n v="3"/>
    <x v="0"/>
    <s v="Adenocarcinoma"/>
    <x v="0"/>
    <n v="8.1999999999999993"/>
    <s v="Yes"/>
    <s v="CT Scan"/>
    <s v="Immunotherapy"/>
    <n v="3"/>
    <x v="0"/>
  </r>
  <r>
    <x v="686"/>
    <x v="0"/>
    <d v="2020-07-21T00:00:00"/>
    <s v="Europe"/>
    <s v="Sweden"/>
    <n v="77"/>
    <s v="70-79"/>
    <x v="1"/>
    <x v="2"/>
    <n v="0"/>
    <n v="0"/>
    <n v="0"/>
    <s v="Yes"/>
    <s v="No"/>
    <s v="No"/>
    <s v="Low"/>
    <s v="No Alcohol"/>
    <n v="29.4"/>
    <s v="Overweight"/>
    <s v="Low"/>
    <s v="No"/>
    <s v="No"/>
    <s v="No"/>
    <s v="No"/>
    <n v="1"/>
    <s v="No Mutation"/>
    <s v="Yes"/>
    <s v="No"/>
    <s v="No"/>
    <s v="No"/>
    <s v="Yes"/>
    <s v="Yes"/>
    <s v="No"/>
    <s v="No"/>
    <s v="No"/>
    <s v="Yes"/>
    <n v="4"/>
    <x v="0"/>
    <s v="Adenocarcinoma"/>
    <x v="0"/>
    <n v="4.5999999999999996"/>
    <s v="Yes"/>
    <s v="Bronchoscopy"/>
    <s v="Immunotherapy"/>
    <n v="10"/>
    <x v="0"/>
  </r>
  <r>
    <x v="687"/>
    <x v="3"/>
    <d v="2018-08-03T00:00:00"/>
    <s v="Eastern Mediterranean"/>
    <s v="Iran"/>
    <n v="60"/>
    <s v="60-69"/>
    <x v="0"/>
    <x v="2"/>
    <n v="0"/>
    <n v="0"/>
    <n v="0"/>
    <s v="No"/>
    <s v="No"/>
    <s v="No"/>
    <s v="High"/>
    <s v="No Alcohol"/>
    <n v="30.1"/>
    <s v="Obese"/>
    <s v="Low"/>
    <s v="No"/>
    <s v="No"/>
    <s v="No"/>
    <s v="No"/>
    <n v="1"/>
    <s v="TP53"/>
    <s v="No"/>
    <s v="Yes"/>
    <s v="No"/>
    <s v="Yes"/>
    <s v="Yes"/>
    <s v="No"/>
    <s v="No"/>
    <s v="Yes"/>
    <s v="No"/>
    <s v="No"/>
    <n v="4"/>
    <x v="0"/>
    <s v="Adenocarcinoma"/>
    <x v="3"/>
    <n v="4.4000000000000004"/>
    <s v="No"/>
    <s v="MRI"/>
    <s v="Radiotherapy"/>
    <n v="43"/>
    <x v="0"/>
  </r>
  <r>
    <x v="688"/>
    <x v="9"/>
    <d v="2016-08-20T00:00:00"/>
    <s v="Europe"/>
    <s v="Netherlands"/>
    <n v="45"/>
    <s v="40-49"/>
    <x v="0"/>
    <x v="2"/>
    <n v="0"/>
    <n v="0"/>
    <n v="0"/>
    <s v="Yes"/>
    <s v="No"/>
    <s v="No"/>
    <s v="Moderate"/>
    <s v="Heavy"/>
    <n v="27.8"/>
    <s v="Overweight"/>
    <s v="Moderate"/>
    <s v="No"/>
    <s v="No"/>
    <s v="No"/>
    <s v="No"/>
    <n v="1"/>
    <s v="EGFR"/>
    <s v="No"/>
    <s v="Yes"/>
    <s v="No"/>
    <s v="No"/>
    <s v="No"/>
    <s v="No"/>
    <s v="No"/>
    <s v="Yes"/>
    <s v="No"/>
    <s v="No"/>
    <n v="2"/>
    <x v="1"/>
    <s v="Not Applicable"/>
    <x v="3"/>
    <n v="5.7"/>
    <s v="No"/>
    <s v="LDCT Screening"/>
    <s v="Radiotherapy"/>
    <n v="31"/>
    <x v="1"/>
  </r>
  <r>
    <x v="689"/>
    <x v="5"/>
    <d v="2026-01-21T00:00:00"/>
    <s v="Western Pacific"/>
    <s v="Singapore"/>
    <n v="47"/>
    <s v="40-49"/>
    <x v="0"/>
    <x v="2"/>
    <n v="0"/>
    <n v="0"/>
    <n v="0"/>
    <s v="Yes"/>
    <s v="No"/>
    <s v="No"/>
    <s v="Moderate"/>
    <s v="Heavy"/>
    <n v="23.2"/>
    <s v="Normal"/>
    <s v="Low"/>
    <s v="No"/>
    <s v="No"/>
    <s v="No"/>
    <s v="No"/>
    <n v="1"/>
    <s v="No Mutation"/>
    <s v="Yes"/>
    <s v="Yes"/>
    <s v="No"/>
    <s v="No"/>
    <s v="Yes"/>
    <s v="No"/>
    <s v="Yes"/>
    <s v="No"/>
    <s v="Yes"/>
    <s v="Yes"/>
    <n v="6"/>
    <x v="0"/>
    <s v="Squamous Cell"/>
    <x v="1"/>
    <n v="0.7"/>
    <s v="No"/>
    <s v="CT Scan"/>
    <s v="Radiotherapy"/>
    <n v="61"/>
    <x v="0"/>
  </r>
  <r>
    <x v="690"/>
    <x v="2"/>
    <d v="2017-10-08T00:00:00"/>
    <s v="Eastern Mediterranean"/>
    <s v="Saudi Arabia"/>
    <n v="59"/>
    <s v="50-59"/>
    <x v="1"/>
    <x v="2"/>
    <n v="0"/>
    <n v="0"/>
    <n v="0"/>
    <s v="No"/>
    <s v="No"/>
    <s v="No"/>
    <s v="High"/>
    <s v="No Alcohol"/>
    <n v="19.899999999999999"/>
    <s v="Normal"/>
    <s v="Moderate"/>
    <s v="No"/>
    <s v="No"/>
    <s v="No"/>
    <s v="No"/>
    <n v="1"/>
    <s v="ROS1"/>
    <s v="Yes"/>
    <s v="Yes"/>
    <s v="Yes"/>
    <s v="No"/>
    <s v="Yes"/>
    <s v="No"/>
    <s v="No"/>
    <s v="No"/>
    <s v="No"/>
    <s v="No"/>
    <n v="4"/>
    <x v="0"/>
    <s v="Adenocarcinoma"/>
    <x v="3"/>
    <n v="2"/>
    <s v="No"/>
    <s v="CT Scan"/>
    <s v="Surgery + Chemotherapy"/>
    <n v="28"/>
    <x v="0"/>
  </r>
  <r>
    <x v="691"/>
    <x v="5"/>
    <d v="2026-03-14T00:00:00"/>
    <s v="Western Pacific"/>
    <s v="China"/>
    <n v="66"/>
    <s v="60-69"/>
    <x v="0"/>
    <x v="2"/>
    <n v="0"/>
    <n v="0"/>
    <n v="0"/>
    <s v="No"/>
    <s v="Yes"/>
    <s v="No"/>
    <s v="High"/>
    <s v="No Alcohol"/>
    <n v="27.6"/>
    <s v="Overweight"/>
    <s v="Moderate"/>
    <s v="Yes"/>
    <s v="No"/>
    <s v="No"/>
    <s v="No"/>
    <n v="3"/>
    <s v="EGFR"/>
    <s v="Yes"/>
    <s v="No"/>
    <s v="No"/>
    <s v="Yes"/>
    <s v="Yes"/>
    <s v="No"/>
    <s v="No"/>
    <s v="Yes"/>
    <s v="No"/>
    <s v="No"/>
    <n v="4"/>
    <x v="0"/>
    <s v="Large Cell"/>
    <x v="3"/>
    <n v="4.7"/>
    <s v="No"/>
    <s v="Biopsy"/>
    <s v="Surgery"/>
    <n v="34"/>
    <x v="1"/>
  </r>
  <r>
    <x v="692"/>
    <x v="7"/>
    <d v="2025-10-12T00:00:00"/>
    <s v="Europe"/>
    <s v="Italy"/>
    <n v="52"/>
    <s v="50-59"/>
    <x v="1"/>
    <x v="0"/>
    <n v="26"/>
    <n v="29"/>
    <n v="37.700000000000003"/>
    <s v="No"/>
    <s v="No"/>
    <s v="No"/>
    <s v="Moderate"/>
    <s v="Moderate"/>
    <n v="20.399999999999999"/>
    <s v="Normal"/>
    <s v="Low"/>
    <s v="Yes"/>
    <s v="No"/>
    <s v="No"/>
    <s v="No"/>
    <n v="1"/>
    <s v="KRAS"/>
    <s v="Yes"/>
    <s v="Yes"/>
    <s v="Yes"/>
    <s v="No"/>
    <s v="Yes"/>
    <s v="Yes"/>
    <s v="Yes"/>
    <s v="Yes"/>
    <s v="No"/>
    <s v="No"/>
    <n v="7"/>
    <x v="0"/>
    <s v="Adenocarcinoma"/>
    <x v="0"/>
    <n v="7"/>
    <s v="Yes"/>
    <s v="CT Scan"/>
    <s v="Chemotherapy"/>
    <n v="19"/>
    <x v="0"/>
  </r>
  <r>
    <x v="693"/>
    <x v="4"/>
    <d v="2024-10-14T00:00:00"/>
    <s v="Africa"/>
    <s v="Kenya"/>
    <n v="70"/>
    <s v="70-79"/>
    <x v="1"/>
    <x v="2"/>
    <n v="0"/>
    <n v="0"/>
    <n v="0"/>
    <s v="Yes"/>
    <s v="Yes"/>
    <s v="No"/>
    <s v="Low"/>
    <s v="No Alcohol"/>
    <n v="23.4"/>
    <s v="Normal"/>
    <s v="Moderate"/>
    <s v="No"/>
    <s v="No"/>
    <s v="No"/>
    <s v="No"/>
    <n v="2"/>
    <s v="EGFR"/>
    <s v="Yes"/>
    <s v="No"/>
    <s v="Yes"/>
    <s v="No"/>
    <s v="Yes"/>
    <s v="No"/>
    <s v="No"/>
    <s v="No"/>
    <s v="No"/>
    <s v="No"/>
    <n v="3"/>
    <x v="0"/>
    <s v="Large Cell"/>
    <x v="1"/>
    <n v="1.2"/>
    <s v="No"/>
    <s v="CT Scan"/>
    <s v="Surgery"/>
    <n v="70"/>
    <x v="1"/>
  </r>
  <r>
    <x v="694"/>
    <x v="4"/>
    <d v="2024-11-22T00:00:00"/>
    <s v="Americas"/>
    <s v="Canada"/>
    <n v="70"/>
    <s v="70-79"/>
    <x v="1"/>
    <x v="2"/>
    <n v="0"/>
    <n v="0"/>
    <n v="0"/>
    <s v="No"/>
    <s v="Yes"/>
    <s v="No"/>
    <s v="Low"/>
    <s v="Moderate"/>
    <n v="31.9"/>
    <s v="Obese"/>
    <s v="Low"/>
    <s v="No"/>
    <s v="No"/>
    <s v="No"/>
    <s v="No"/>
    <n v="1"/>
    <s v="No Mutation"/>
    <s v="No"/>
    <s v="Yes"/>
    <s v="No"/>
    <s v="No"/>
    <s v="Yes"/>
    <s v="No"/>
    <s v="No"/>
    <s v="Yes"/>
    <s v="No"/>
    <s v="No"/>
    <n v="3"/>
    <x v="0"/>
    <s v="Adenocarcinoma"/>
    <x v="3"/>
    <n v="2.9"/>
    <s v="No"/>
    <s v="Biopsy"/>
    <s v="Radiotherapy"/>
    <n v="43"/>
    <x v="0"/>
  </r>
  <r>
    <x v="695"/>
    <x v="0"/>
    <d v="2020-09-12T00:00:00"/>
    <s v="Africa"/>
    <s v="South Africa"/>
    <n v="46"/>
    <s v="40-49"/>
    <x v="0"/>
    <x v="2"/>
    <n v="0"/>
    <n v="0"/>
    <n v="0"/>
    <s v="Yes"/>
    <s v="No"/>
    <s v="No"/>
    <s v="Moderate"/>
    <s v="Moderate"/>
    <n v="21"/>
    <s v="Normal"/>
    <s v="Moderate"/>
    <s v="No"/>
    <s v="No"/>
    <s v="No"/>
    <s v="No"/>
    <n v="1"/>
    <s v="No Mutation"/>
    <s v="Yes"/>
    <s v="No"/>
    <s v="No"/>
    <s v="No"/>
    <s v="No"/>
    <s v="No"/>
    <s v="No"/>
    <s v="Yes"/>
    <s v="No"/>
    <s v="Yes"/>
    <n v="3"/>
    <x v="0"/>
    <s v="Adenocarcinoma"/>
    <x v="2"/>
    <n v="4.0999999999999996"/>
    <s v="No"/>
    <s v="CT Scan"/>
    <s v="Targeted Therapy"/>
    <n v="16"/>
    <x v="0"/>
  </r>
  <r>
    <x v="696"/>
    <x v="10"/>
    <d v="2015-09-18T00:00:00"/>
    <s v="Europe"/>
    <s v="Netherlands"/>
    <n v="51"/>
    <s v="50-59"/>
    <x v="1"/>
    <x v="0"/>
    <n v="31"/>
    <n v="6"/>
    <n v="9.3000000000000007"/>
    <s v="No"/>
    <s v="No"/>
    <s v="No"/>
    <s v="Moderate"/>
    <s v="Moderate"/>
    <n v="31.6"/>
    <s v="Obese"/>
    <s v="Low"/>
    <s v="Yes"/>
    <s v="No"/>
    <s v="No"/>
    <s v="No"/>
    <n v="1"/>
    <s v="EGFR"/>
    <s v="Yes"/>
    <s v="Yes"/>
    <s v="Yes"/>
    <s v="No"/>
    <s v="Yes"/>
    <s v="No"/>
    <s v="No"/>
    <s v="No"/>
    <s v="No"/>
    <s v="No"/>
    <n v="4"/>
    <x v="0"/>
    <s v="Adenocarcinoma"/>
    <x v="2"/>
    <n v="3"/>
    <s v="No"/>
    <s v="PET Scan"/>
    <s v="Surgery + Chemotherapy"/>
    <n v="24"/>
    <x v="0"/>
  </r>
  <r>
    <x v="697"/>
    <x v="7"/>
    <d v="2025-09-18T00:00:00"/>
    <s v="South-East Asia"/>
    <s v="India"/>
    <n v="63"/>
    <s v="60-69"/>
    <x v="0"/>
    <x v="2"/>
    <n v="0"/>
    <n v="0"/>
    <n v="0"/>
    <s v="No"/>
    <s v="Yes"/>
    <s v="No"/>
    <s v="High"/>
    <s v="Moderate"/>
    <n v="33.6"/>
    <s v="Obese"/>
    <s v="High"/>
    <s v="Yes"/>
    <s v="No"/>
    <s v="No"/>
    <s v="Yes"/>
    <n v="4"/>
    <s v="ALK"/>
    <s v="No"/>
    <s v="Yes"/>
    <s v="No"/>
    <s v="Yes"/>
    <s v="Yes"/>
    <s v="No"/>
    <s v="No"/>
    <s v="No"/>
    <s v="No"/>
    <s v="No"/>
    <n v="3"/>
    <x v="0"/>
    <s v="Adenocarcinoma"/>
    <x v="0"/>
    <n v="5.0999999999999996"/>
    <s v="Yes"/>
    <s v="CT Scan"/>
    <s v="Immunotherapy"/>
    <n v="2"/>
    <x v="0"/>
  </r>
  <r>
    <x v="698"/>
    <x v="1"/>
    <d v="2021-07-28T00:00:00"/>
    <s v="South-East Asia"/>
    <s v="Maldives"/>
    <n v="56"/>
    <s v="50-59"/>
    <x v="1"/>
    <x v="2"/>
    <n v="0"/>
    <n v="0"/>
    <n v="0"/>
    <s v="Yes"/>
    <s v="No"/>
    <s v="Yes"/>
    <s v="High"/>
    <s v="Heavy"/>
    <n v="23.6"/>
    <s v="Normal"/>
    <s v="High"/>
    <s v="No"/>
    <s v="No"/>
    <s v="No"/>
    <s v="No"/>
    <n v="3"/>
    <s v="No Mutation"/>
    <s v="No"/>
    <s v="Yes"/>
    <s v="Yes"/>
    <s v="No"/>
    <s v="Yes"/>
    <s v="No"/>
    <s v="No"/>
    <s v="Yes"/>
    <s v="No"/>
    <s v="No"/>
    <n v="4"/>
    <x v="0"/>
    <s v="Adenocarcinoma"/>
    <x v="0"/>
    <n v="6.4"/>
    <s v="Yes"/>
    <s v="CT Scan"/>
    <s v="Chemotherapy"/>
    <n v="7"/>
    <x v="0"/>
  </r>
  <r>
    <x v="699"/>
    <x v="1"/>
    <d v="2021-01-21T00:00:00"/>
    <s v="Europe"/>
    <s v="Turkey"/>
    <n v="41"/>
    <s v="40-49"/>
    <x v="0"/>
    <x v="2"/>
    <n v="0"/>
    <n v="0"/>
    <n v="0"/>
    <s v="No"/>
    <s v="Yes"/>
    <s v="No"/>
    <s v="High"/>
    <s v="No Alcohol"/>
    <n v="22.4"/>
    <s v="Normal"/>
    <s v="Low"/>
    <s v="No"/>
    <s v="No"/>
    <s v="No"/>
    <s v="No"/>
    <n v="2"/>
    <s v="No Mutation"/>
    <s v="No"/>
    <s v="No"/>
    <s v="Yes"/>
    <s v="No"/>
    <s v="No"/>
    <s v="No"/>
    <s v="No"/>
    <s v="Yes"/>
    <s v="No"/>
    <s v="No"/>
    <n v="2"/>
    <x v="0"/>
    <s v="Large Cell"/>
    <x v="1"/>
    <n v="1.6"/>
    <s v="No"/>
    <s v="PET Scan"/>
    <s v="Surgery + Chemotherapy"/>
    <n v="88"/>
    <x v="1"/>
  </r>
  <r>
    <x v="700"/>
    <x v="0"/>
    <d v="2020-06-09T00:00:00"/>
    <s v="Europe"/>
    <s v="UK"/>
    <n v="41"/>
    <s v="40-49"/>
    <x v="0"/>
    <x v="2"/>
    <n v="0"/>
    <n v="0"/>
    <n v="0"/>
    <s v="Yes"/>
    <s v="No"/>
    <s v="No"/>
    <s v="High"/>
    <s v="Moderate"/>
    <n v="36.700000000000003"/>
    <s v="Obese"/>
    <s v="Moderate"/>
    <s v="No"/>
    <s v="No"/>
    <s v="No"/>
    <s v="Yes"/>
    <n v="3"/>
    <s v="No Mutation"/>
    <s v="Yes"/>
    <s v="No"/>
    <s v="Yes"/>
    <s v="Yes"/>
    <s v="No"/>
    <s v="No"/>
    <s v="No"/>
    <s v="Yes"/>
    <s v="No"/>
    <s v="No"/>
    <n v="4"/>
    <x v="0"/>
    <s v="Squamous Cell"/>
    <x v="3"/>
    <n v="2.8"/>
    <s v="No"/>
    <s v="PET Scan"/>
    <s v="Immunotherapy"/>
    <n v="35"/>
    <x v="1"/>
  </r>
  <r>
    <x v="701"/>
    <x v="11"/>
    <d v="2019-06-26T00:00:00"/>
    <s v="Africa"/>
    <s v="South Africa"/>
    <n v="70"/>
    <s v="70-79"/>
    <x v="0"/>
    <x v="2"/>
    <n v="0"/>
    <n v="0"/>
    <n v="0"/>
    <s v="No"/>
    <s v="No"/>
    <s v="No"/>
    <s v="Low"/>
    <s v="No Alcohol"/>
    <n v="28.2"/>
    <s v="Overweight"/>
    <s v="Moderate"/>
    <s v="No"/>
    <s v="No"/>
    <s v="No"/>
    <s v="No"/>
    <n v="0"/>
    <s v="EGFR"/>
    <s v="No"/>
    <s v="No"/>
    <s v="Yes"/>
    <s v="No"/>
    <s v="Yes"/>
    <s v="No"/>
    <s v="No"/>
    <s v="Yes"/>
    <s v="No"/>
    <s v="No"/>
    <n v="3"/>
    <x v="0"/>
    <s v="Adenocarcinoma"/>
    <x v="1"/>
    <n v="1.4"/>
    <s v="No"/>
    <s v="PET Scan"/>
    <s v="Surgery"/>
    <n v="44"/>
    <x v="1"/>
  </r>
  <r>
    <x v="702"/>
    <x v="11"/>
    <d v="2019-06-08T00:00:00"/>
    <s v="Europe"/>
    <s v="Germany"/>
    <n v="44"/>
    <s v="40-49"/>
    <x v="0"/>
    <x v="2"/>
    <n v="0"/>
    <n v="0"/>
    <n v="0"/>
    <s v="No"/>
    <s v="Yes"/>
    <s v="No"/>
    <s v="High"/>
    <s v="Moderate"/>
    <n v="32.200000000000003"/>
    <s v="Obese"/>
    <s v="Moderate"/>
    <s v="No"/>
    <s v="No"/>
    <s v="No"/>
    <s v="No"/>
    <n v="2"/>
    <s v="MET"/>
    <s v="Yes"/>
    <s v="No"/>
    <s v="No"/>
    <s v="No"/>
    <s v="No"/>
    <s v="No"/>
    <s v="No"/>
    <s v="Yes"/>
    <s v="No"/>
    <s v="No"/>
    <n v="2"/>
    <x v="0"/>
    <s v="Adenocarcinoma"/>
    <x v="1"/>
    <n v="1.4"/>
    <s v="No"/>
    <s v="Biopsy"/>
    <s v="Immunotherapy"/>
    <n v="86"/>
    <x v="1"/>
  </r>
  <r>
    <x v="703"/>
    <x v="7"/>
    <d v="2025-10-24T00:00:00"/>
    <s v="Americas"/>
    <s v="Colombia"/>
    <n v="56"/>
    <s v="50-59"/>
    <x v="1"/>
    <x v="2"/>
    <n v="0"/>
    <n v="0"/>
    <n v="0"/>
    <s v="Yes"/>
    <s v="No"/>
    <s v="No"/>
    <s v="Moderate"/>
    <s v="No Alcohol"/>
    <n v="22"/>
    <s v="Normal"/>
    <s v="Moderate"/>
    <s v="No"/>
    <s v="No"/>
    <s v="No"/>
    <s v="No"/>
    <n v="1"/>
    <s v="EGFR"/>
    <s v="No"/>
    <s v="No"/>
    <s v="Yes"/>
    <s v="Yes"/>
    <s v="Yes"/>
    <s v="No"/>
    <s v="No"/>
    <s v="Yes"/>
    <s v="No"/>
    <s v="Yes"/>
    <n v="5"/>
    <x v="0"/>
    <s v="Squamous Cell"/>
    <x v="2"/>
    <n v="5.2"/>
    <s v="No"/>
    <s v="PET Scan"/>
    <s v="Chemotherapy"/>
    <n v="23"/>
    <x v="0"/>
  </r>
  <r>
    <x v="704"/>
    <x v="4"/>
    <d v="2024-03-02T00:00:00"/>
    <s v="Western Pacific"/>
    <s v="Vietnam"/>
    <n v="61"/>
    <s v="60-69"/>
    <x v="0"/>
    <x v="2"/>
    <n v="0"/>
    <n v="0"/>
    <n v="0"/>
    <s v="No"/>
    <s v="No"/>
    <s v="No"/>
    <s v="Low"/>
    <s v="Moderate"/>
    <n v="16.8"/>
    <s v="Underweight"/>
    <s v="Moderate"/>
    <s v="Yes"/>
    <s v="No"/>
    <s v="No"/>
    <s v="No"/>
    <n v="1"/>
    <s v="No Mutation"/>
    <s v="No"/>
    <s v="Yes"/>
    <s v="No"/>
    <s v="No"/>
    <s v="Yes"/>
    <s v="No"/>
    <s v="No"/>
    <s v="No"/>
    <s v="No"/>
    <s v="No"/>
    <n v="2"/>
    <x v="0"/>
    <s v="Adenocarcinoma"/>
    <x v="2"/>
    <n v="6.7"/>
    <s v="No"/>
    <s v="CT Scan"/>
    <s v="Surgery + Chemotherapy"/>
    <n v="11"/>
    <x v="0"/>
  </r>
  <r>
    <x v="705"/>
    <x v="5"/>
    <d v="2026-05-11T00:00:00"/>
    <s v="South-East Asia"/>
    <s v="Indonesia"/>
    <n v="74"/>
    <s v="70-79"/>
    <x v="0"/>
    <x v="1"/>
    <n v="12"/>
    <n v="15"/>
    <n v="9"/>
    <s v="No"/>
    <s v="No"/>
    <s v="No"/>
    <s v="High"/>
    <s v="Heavy"/>
    <n v="25.4"/>
    <s v="Overweight"/>
    <s v="Low"/>
    <s v="No"/>
    <s v="No"/>
    <s v="No"/>
    <s v="No"/>
    <n v="1"/>
    <s v="EGFR"/>
    <s v="Yes"/>
    <s v="No"/>
    <s v="No"/>
    <s v="No"/>
    <s v="Yes"/>
    <s v="No"/>
    <s v="No"/>
    <s v="No"/>
    <s v="No"/>
    <s v="No"/>
    <n v="2"/>
    <x v="0"/>
    <s v="Squamous Cell"/>
    <x v="1"/>
    <n v="3"/>
    <s v="No"/>
    <s v="LDCT Screening"/>
    <s v="Radiotherapy"/>
    <n v="105"/>
    <x v="1"/>
  </r>
  <r>
    <x v="706"/>
    <x v="4"/>
    <d v="2024-11-15T00:00:00"/>
    <s v="Africa"/>
    <s v="Morocco"/>
    <n v="70"/>
    <s v="70-79"/>
    <x v="0"/>
    <x v="2"/>
    <n v="0"/>
    <n v="0"/>
    <n v="0"/>
    <s v="No"/>
    <s v="Yes"/>
    <s v="No"/>
    <s v="Moderate"/>
    <s v="Heavy"/>
    <n v="27.6"/>
    <s v="Overweight"/>
    <s v="Moderate"/>
    <s v="Yes"/>
    <s v="Yes"/>
    <s v="No"/>
    <s v="No"/>
    <n v="3"/>
    <s v="RET"/>
    <s v="No"/>
    <s v="No"/>
    <s v="No"/>
    <s v="No"/>
    <s v="Yes"/>
    <s v="No"/>
    <s v="No"/>
    <s v="No"/>
    <s v="No"/>
    <s v="No"/>
    <n v="1"/>
    <x v="0"/>
    <s v="Adenocarcinoma"/>
    <x v="1"/>
    <n v="1.3"/>
    <s v="No"/>
    <s v="Biopsy"/>
    <s v="Surgery + Chemotherapy"/>
    <n v="77"/>
    <x v="1"/>
  </r>
  <r>
    <x v="707"/>
    <x v="3"/>
    <d v="2018-11-06T00:00:00"/>
    <s v="Western Pacific"/>
    <s v="South Korea"/>
    <n v="63"/>
    <s v="60-69"/>
    <x v="0"/>
    <x v="2"/>
    <n v="0"/>
    <n v="0"/>
    <n v="0"/>
    <s v="No"/>
    <s v="Yes"/>
    <s v="No"/>
    <s v="Moderate"/>
    <s v="Moderate"/>
    <n v="23.1"/>
    <s v="Normal"/>
    <s v="Moderate"/>
    <s v="No"/>
    <s v="No"/>
    <s v="No"/>
    <s v="No"/>
    <n v="1"/>
    <s v="KRAS"/>
    <s v="Yes"/>
    <s v="Yes"/>
    <s v="Yes"/>
    <s v="No"/>
    <s v="No"/>
    <s v="No"/>
    <s v="Yes"/>
    <s v="No"/>
    <s v="Yes"/>
    <s v="No"/>
    <n v="5"/>
    <x v="0"/>
    <s v="Adenocarcinoma"/>
    <x v="3"/>
    <n v="5.2"/>
    <s v="No"/>
    <s v="PET Scan"/>
    <s v="Chemotherapy"/>
    <n v="53"/>
    <x v="0"/>
  </r>
  <r>
    <x v="708"/>
    <x v="1"/>
    <d v="2021-02-23T00:00:00"/>
    <s v="Western Pacific"/>
    <s v="New Zealand"/>
    <n v="46"/>
    <s v="40-49"/>
    <x v="1"/>
    <x v="0"/>
    <n v="21"/>
    <n v="11"/>
    <n v="11.6"/>
    <s v="Yes"/>
    <s v="No"/>
    <s v="No"/>
    <s v="Moderate"/>
    <s v="Moderate"/>
    <n v="29.2"/>
    <s v="Overweight"/>
    <s v="Moderate"/>
    <s v="No"/>
    <s v="No"/>
    <s v="No"/>
    <s v="No"/>
    <n v="1"/>
    <s v="KRAS"/>
    <s v="Yes"/>
    <s v="Yes"/>
    <s v="Yes"/>
    <s v="No"/>
    <s v="No"/>
    <s v="No"/>
    <s v="No"/>
    <s v="Yes"/>
    <s v="No"/>
    <s v="No"/>
    <n v="4"/>
    <x v="0"/>
    <s v="Adenocarcinoma"/>
    <x v="0"/>
    <n v="11.8"/>
    <s v="Yes"/>
    <s v="Biopsy"/>
    <s v="Radiotherapy"/>
    <n v="3"/>
    <x v="0"/>
  </r>
  <r>
    <x v="709"/>
    <x v="7"/>
    <d v="2025-01-10T00:00:00"/>
    <s v="Eastern Mediterranean"/>
    <s v="UAE"/>
    <n v="58"/>
    <s v="50-59"/>
    <x v="0"/>
    <x v="2"/>
    <n v="0"/>
    <n v="0"/>
    <n v="0"/>
    <s v="No"/>
    <s v="No"/>
    <s v="Yes"/>
    <s v="Moderate"/>
    <s v="Moderate"/>
    <n v="27.8"/>
    <s v="Overweight"/>
    <s v="Moderate"/>
    <s v="No"/>
    <s v="No"/>
    <s v="No"/>
    <s v="No"/>
    <n v="1"/>
    <s v="EGFR"/>
    <s v="No"/>
    <s v="No"/>
    <s v="No"/>
    <s v="No"/>
    <s v="No"/>
    <s v="No"/>
    <s v="No"/>
    <s v="No"/>
    <s v="No"/>
    <s v="No"/>
    <n v="0"/>
    <x v="0"/>
    <s v="Adenocarcinoma"/>
    <x v="0"/>
    <n v="3.5"/>
    <s v="Yes"/>
    <s v="Chest X-Ray"/>
    <s v="Immunotherapy"/>
    <n v="12"/>
    <x v="0"/>
  </r>
  <r>
    <x v="710"/>
    <x v="0"/>
    <d v="2020-01-26T00:00:00"/>
    <s v="Eastern Mediterranean"/>
    <s v="UAE"/>
    <n v="48"/>
    <s v="40-49"/>
    <x v="0"/>
    <x v="2"/>
    <n v="0"/>
    <n v="0"/>
    <n v="0"/>
    <s v="Yes"/>
    <s v="No"/>
    <s v="No"/>
    <s v="Moderate"/>
    <s v="Moderate"/>
    <n v="28.3"/>
    <s v="Overweight"/>
    <s v="Moderate"/>
    <s v="No"/>
    <s v="No"/>
    <s v="No"/>
    <s v="No"/>
    <n v="1"/>
    <s v="ALK"/>
    <s v="No"/>
    <s v="Yes"/>
    <s v="No"/>
    <s v="No"/>
    <s v="No"/>
    <s v="Yes"/>
    <s v="No"/>
    <s v="Yes"/>
    <s v="No"/>
    <s v="No"/>
    <n v="3"/>
    <x v="0"/>
    <s v="Large Cell"/>
    <x v="1"/>
    <n v="2"/>
    <s v="No"/>
    <s v="Biopsy"/>
    <s v="Surgery + Chemotherapy"/>
    <n v="59"/>
    <x v="0"/>
  </r>
  <r>
    <x v="711"/>
    <x v="3"/>
    <d v="2018-01-11T00:00:00"/>
    <s v="Europe"/>
    <s v="Spain"/>
    <n v="75"/>
    <s v="70-79"/>
    <x v="1"/>
    <x v="0"/>
    <n v="43"/>
    <n v="28"/>
    <n v="60.2"/>
    <s v="Yes"/>
    <s v="No"/>
    <s v="No"/>
    <s v="Moderate"/>
    <s v="Heavy"/>
    <n v="27.4"/>
    <s v="Overweight"/>
    <s v="Low"/>
    <s v="No"/>
    <s v="No"/>
    <s v="No"/>
    <s v="No"/>
    <n v="1"/>
    <s v="No Mutation"/>
    <s v="Yes"/>
    <s v="No"/>
    <s v="No"/>
    <s v="Yes"/>
    <s v="Yes"/>
    <s v="No"/>
    <s v="Yes"/>
    <s v="Yes"/>
    <s v="No"/>
    <s v="No"/>
    <n v="5"/>
    <x v="1"/>
    <s v="Not Applicable"/>
    <x v="3"/>
    <n v="4.7"/>
    <s v="No"/>
    <s v="CT Scan"/>
    <s v="Targeted Therapy"/>
    <n v="32"/>
    <x v="1"/>
  </r>
  <r>
    <x v="712"/>
    <x v="11"/>
    <d v="2019-09-13T00:00:00"/>
    <s v="Europe"/>
    <s v="Netherlands"/>
    <n v="52"/>
    <s v="50-59"/>
    <x v="0"/>
    <x v="2"/>
    <n v="0"/>
    <n v="0"/>
    <n v="0"/>
    <s v="No"/>
    <s v="No"/>
    <s v="No"/>
    <s v="Moderate"/>
    <s v="Moderate"/>
    <n v="21.8"/>
    <s v="Normal"/>
    <s v="Low"/>
    <s v="Yes"/>
    <s v="No"/>
    <s v="No"/>
    <s v="No"/>
    <n v="1"/>
    <s v="EGFR"/>
    <s v="No"/>
    <s v="No"/>
    <s v="No"/>
    <s v="No"/>
    <s v="Yes"/>
    <s v="No"/>
    <s v="Yes"/>
    <s v="No"/>
    <s v="No"/>
    <s v="No"/>
    <n v="2"/>
    <x v="0"/>
    <s v="Adenocarcinoma"/>
    <x v="1"/>
    <n v="2.6"/>
    <s v="No"/>
    <s v="LDCT Screening"/>
    <s v="Radiotherapy"/>
    <n v="38"/>
    <x v="1"/>
  </r>
  <r>
    <x v="713"/>
    <x v="11"/>
    <d v="2019-08-09T00:00:00"/>
    <s v="Europe"/>
    <s v="UK"/>
    <n v="77"/>
    <s v="70-79"/>
    <x v="0"/>
    <x v="0"/>
    <n v="14"/>
    <n v="29"/>
    <n v="20.3"/>
    <s v="Yes"/>
    <s v="No"/>
    <s v="Yes"/>
    <s v="Low"/>
    <s v="Moderate"/>
    <n v="31.3"/>
    <s v="Obese"/>
    <s v="Low"/>
    <s v="No"/>
    <s v="No"/>
    <s v="No"/>
    <s v="No"/>
    <n v="2"/>
    <s v="No Mutation"/>
    <s v="No"/>
    <s v="No"/>
    <s v="Yes"/>
    <s v="No"/>
    <s v="Yes"/>
    <s v="No"/>
    <s v="No"/>
    <s v="Yes"/>
    <s v="No"/>
    <s v="No"/>
    <n v="3"/>
    <x v="1"/>
    <s v="Not Applicable"/>
    <x v="3"/>
    <n v="4"/>
    <s v="No"/>
    <s v="CT Scan"/>
    <s v="Surgery + Chemotherapy"/>
    <n v="20"/>
    <x v="1"/>
  </r>
  <r>
    <x v="714"/>
    <x v="11"/>
    <d v="2019-11-07T00:00:00"/>
    <s v="Western Pacific"/>
    <s v="Philippines"/>
    <n v="58"/>
    <s v="50-59"/>
    <x v="0"/>
    <x v="0"/>
    <n v="21"/>
    <n v="28"/>
    <n v="29.4"/>
    <s v="No"/>
    <s v="No"/>
    <s v="No"/>
    <s v="High"/>
    <s v="No Alcohol"/>
    <n v="24.5"/>
    <s v="Normal"/>
    <s v="Low"/>
    <s v="Yes"/>
    <s v="No"/>
    <s v="No"/>
    <s v="No"/>
    <n v="2"/>
    <s v="No Mutation"/>
    <s v="Yes"/>
    <s v="Yes"/>
    <s v="Yes"/>
    <s v="Yes"/>
    <s v="No"/>
    <s v="No"/>
    <s v="Yes"/>
    <s v="Yes"/>
    <s v="No"/>
    <s v="No"/>
    <n v="6"/>
    <x v="0"/>
    <s v="Adenocarcinoma"/>
    <x v="3"/>
    <n v="2.8"/>
    <s v="No"/>
    <s v="MRI"/>
    <s v="Chemotherapy"/>
    <n v="32"/>
    <x v="1"/>
  </r>
  <r>
    <x v="715"/>
    <x v="5"/>
    <d v="2026-03-28T00:00:00"/>
    <s v="Western Pacific"/>
    <s v="China"/>
    <n v="75"/>
    <s v="70-79"/>
    <x v="1"/>
    <x v="0"/>
    <n v="18"/>
    <n v="46"/>
    <n v="41.4"/>
    <s v="No"/>
    <s v="No"/>
    <s v="No"/>
    <s v="High"/>
    <s v="No Alcohol"/>
    <n v="29.5"/>
    <s v="Overweight"/>
    <s v="High"/>
    <s v="Yes"/>
    <s v="No"/>
    <s v="Yes"/>
    <s v="No"/>
    <n v="3"/>
    <s v="ALK"/>
    <s v="No"/>
    <s v="Yes"/>
    <s v="Yes"/>
    <s v="No"/>
    <s v="No"/>
    <s v="No"/>
    <s v="Yes"/>
    <s v="No"/>
    <s v="No"/>
    <s v="No"/>
    <n v="3"/>
    <x v="0"/>
    <s v="Adenocarcinoma"/>
    <x v="0"/>
    <n v="8.1"/>
    <s v="Yes"/>
    <s v="CT Scan"/>
    <s v="Chemotherapy"/>
    <n v="6"/>
    <x v="0"/>
  </r>
  <r>
    <x v="716"/>
    <x v="2"/>
    <d v="2017-11-11T00:00:00"/>
    <s v="Western Pacific"/>
    <s v="Philippines"/>
    <n v="60"/>
    <s v="60-69"/>
    <x v="0"/>
    <x v="1"/>
    <n v="19"/>
    <n v="14"/>
    <n v="13.3"/>
    <s v="No"/>
    <s v="No"/>
    <s v="No"/>
    <s v="High"/>
    <s v="Heavy"/>
    <n v="18.7"/>
    <s v="Normal"/>
    <s v="Low"/>
    <s v="No"/>
    <s v="No"/>
    <s v="No"/>
    <s v="No"/>
    <n v="1"/>
    <s v="KRAS"/>
    <s v="Yes"/>
    <s v="No"/>
    <s v="No"/>
    <s v="Yes"/>
    <s v="No"/>
    <s v="No"/>
    <s v="No"/>
    <s v="Yes"/>
    <s v="No"/>
    <s v="No"/>
    <n v="3"/>
    <x v="0"/>
    <s v="Adenocarcinoma"/>
    <x v="2"/>
    <n v="3.3"/>
    <s v="No"/>
    <s v="CT Scan"/>
    <s v="Chemo + Radiation"/>
    <n v="19"/>
    <x v="0"/>
  </r>
  <r>
    <x v="717"/>
    <x v="4"/>
    <d v="2024-02-26T00:00:00"/>
    <s v="Africa"/>
    <s v="Ghana"/>
    <n v="65"/>
    <s v="60-69"/>
    <x v="1"/>
    <x v="2"/>
    <n v="0"/>
    <n v="0"/>
    <n v="0"/>
    <s v="Yes"/>
    <s v="No"/>
    <s v="Yes"/>
    <s v="High"/>
    <s v="No Alcohol"/>
    <n v="27.2"/>
    <s v="Overweight"/>
    <s v="Low"/>
    <s v="No"/>
    <s v="No"/>
    <s v="No"/>
    <s v="No"/>
    <n v="3"/>
    <s v="No Mutation"/>
    <s v="Yes"/>
    <s v="No"/>
    <s v="No"/>
    <s v="No"/>
    <s v="Yes"/>
    <s v="No"/>
    <s v="No"/>
    <s v="No"/>
    <s v="No"/>
    <s v="No"/>
    <n v="2"/>
    <x v="0"/>
    <s v="Adenocarcinoma"/>
    <x v="1"/>
    <n v="1.6"/>
    <s v="No"/>
    <s v="CT Scan"/>
    <s v="Radiotherapy"/>
    <n v="58"/>
    <x v="1"/>
  </r>
  <r>
    <x v="718"/>
    <x v="7"/>
    <d v="2025-07-13T00:00:00"/>
    <s v="South-East Asia"/>
    <s v="Maldives"/>
    <n v="58"/>
    <s v="50-59"/>
    <x v="1"/>
    <x v="0"/>
    <n v="28"/>
    <n v="29"/>
    <n v="40.6"/>
    <s v="No"/>
    <s v="Yes"/>
    <s v="No"/>
    <s v="High"/>
    <s v="No Alcohol"/>
    <n v="27.9"/>
    <s v="Overweight"/>
    <s v="High"/>
    <s v="No"/>
    <s v="No"/>
    <s v="No"/>
    <s v="No"/>
    <n v="2"/>
    <s v="No Mutation"/>
    <s v="Yes"/>
    <s v="Yes"/>
    <s v="Yes"/>
    <s v="No"/>
    <s v="No"/>
    <s v="No"/>
    <s v="No"/>
    <s v="No"/>
    <s v="No"/>
    <s v="No"/>
    <n v="3"/>
    <x v="1"/>
    <s v="Not Applicable"/>
    <x v="2"/>
    <n v="5"/>
    <s v="No"/>
    <s v="Chest X-Ray"/>
    <s v="Surgery + Chemotherapy"/>
    <n v="8"/>
    <x v="0"/>
  </r>
  <r>
    <x v="719"/>
    <x v="3"/>
    <d v="2018-07-11T00:00:00"/>
    <s v="Europe"/>
    <s v="France"/>
    <n v="69"/>
    <s v="60-69"/>
    <x v="1"/>
    <x v="2"/>
    <n v="0"/>
    <n v="0"/>
    <n v="0"/>
    <s v="No"/>
    <s v="No"/>
    <s v="No"/>
    <s v="Low"/>
    <s v="No Alcohol"/>
    <n v="27.1"/>
    <s v="Overweight"/>
    <s v="High"/>
    <s v="No"/>
    <s v="No"/>
    <s v="No"/>
    <s v="No"/>
    <n v="0"/>
    <s v="TP53"/>
    <s v="Yes"/>
    <s v="No"/>
    <s v="No"/>
    <s v="No"/>
    <s v="Yes"/>
    <s v="No"/>
    <s v="No"/>
    <s v="No"/>
    <s v="No"/>
    <s v="No"/>
    <n v="2"/>
    <x v="0"/>
    <s v="Adenocarcinoma"/>
    <x v="3"/>
    <n v="4.0999999999999996"/>
    <s v="No"/>
    <s v="PET Scan"/>
    <s v="Radiotherapy"/>
    <n v="50"/>
    <x v="0"/>
  </r>
  <r>
    <x v="720"/>
    <x v="1"/>
    <d v="2021-08-23T00:00:00"/>
    <s v="Eastern Mediterranean"/>
    <s v="Oman"/>
    <n v="70"/>
    <s v="70-79"/>
    <x v="1"/>
    <x v="2"/>
    <n v="0"/>
    <n v="0"/>
    <n v="0"/>
    <s v="No"/>
    <s v="No"/>
    <s v="No"/>
    <s v="High"/>
    <s v="Moderate"/>
    <n v="24.1"/>
    <s v="Normal"/>
    <s v="Moderate"/>
    <s v="No"/>
    <s v="No"/>
    <s v="No"/>
    <s v="No"/>
    <n v="1"/>
    <s v="No Mutation"/>
    <s v="Yes"/>
    <s v="Yes"/>
    <s v="No"/>
    <s v="No"/>
    <s v="Yes"/>
    <s v="Yes"/>
    <s v="No"/>
    <s v="Yes"/>
    <s v="No"/>
    <s v="No"/>
    <n v="5"/>
    <x v="0"/>
    <s v="Adenocarcinoma"/>
    <x v="0"/>
    <n v="9.6"/>
    <s v="Yes"/>
    <s v="PET Scan"/>
    <s v="Immunotherapy"/>
    <n v="1"/>
    <x v="0"/>
  </r>
  <r>
    <x v="721"/>
    <x v="2"/>
    <d v="2017-06-26T00:00:00"/>
    <s v="Europe"/>
    <s v="Netherlands"/>
    <n v="51"/>
    <s v="50-59"/>
    <x v="0"/>
    <x v="2"/>
    <n v="0"/>
    <n v="0"/>
    <n v="0"/>
    <s v="Yes"/>
    <s v="Yes"/>
    <s v="No"/>
    <s v="High"/>
    <s v="No Alcohol"/>
    <n v="26"/>
    <s v="Overweight"/>
    <s v="Moderate"/>
    <s v="No"/>
    <s v="No"/>
    <s v="Yes"/>
    <s v="No"/>
    <n v="4"/>
    <s v="No Mutation"/>
    <s v="Yes"/>
    <s v="No"/>
    <s v="No"/>
    <s v="No"/>
    <s v="Yes"/>
    <s v="No"/>
    <s v="No"/>
    <s v="No"/>
    <s v="No"/>
    <s v="No"/>
    <n v="2"/>
    <x v="0"/>
    <s v="Adenocarcinoma"/>
    <x v="1"/>
    <n v="2"/>
    <s v="No"/>
    <s v="LDCT Screening"/>
    <s v="Surgery + Chemotherapy"/>
    <n v="52"/>
    <x v="1"/>
  </r>
  <r>
    <x v="722"/>
    <x v="1"/>
    <d v="2021-05-26T00:00:00"/>
    <s v="Western Pacific"/>
    <s v="Japan"/>
    <n v="46"/>
    <s v="40-49"/>
    <x v="1"/>
    <x v="0"/>
    <n v="24"/>
    <n v="18"/>
    <n v="21.6"/>
    <s v="No"/>
    <s v="Yes"/>
    <s v="No"/>
    <s v="Low"/>
    <s v="No Alcohol"/>
    <n v="22.2"/>
    <s v="Normal"/>
    <s v="Low"/>
    <s v="No"/>
    <s v="No"/>
    <s v="Yes"/>
    <s v="No"/>
    <n v="2"/>
    <s v="KRAS"/>
    <s v="Yes"/>
    <s v="Yes"/>
    <s v="No"/>
    <s v="No"/>
    <s v="Yes"/>
    <s v="Yes"/>
    <s v="No"/>
    <s v="No"/>
    <s v="No"/>
    <s v="Yes"/>
    <n v="5"/>
    <x v="0"/>
    <s v="Squamous Cell"/>
    <x v="0"/>
    <n v="6.2"/>
    <s v="Yes"/>
    <s v="CT Scan"/>
    <s v="Immunotherapy"/>
    <n v="7"/>
    <x v="0"/>
  </r>
  <r>
    <x v="723"/>
    <x v="5"/>
    <d v="2026-06-14T00:00:00"/>
    <s v="Americas"/>
    <s v="Canada"/>
    <n v="70"/>
    <s v="70-79"/>
    <x v="0"/>
    <x v="2"/>
    <n v="0"/>
    <n v="0"/>
    <n v="0"/>
    <s v="Yes"/>
    <s v="No"/>
    <s v="Yes"/>
    <s v="Moderate"/>
    <s v="Heavy"/>
    <n v="24.8"/>
    <s v="Normal"/>
    <s v="Low"/>
    <s v="No"/>
    <s v="No"/>
    <s v="No"/>
    <s v="No"/>
    <n v="2"/>
    <s v="ALK"/>
    <s v="No"/>
    <s v="No"/>
    <s v="No"/>
    <s v="No"/>
    <s v="Yes"/>
    <s v="Yes"/>
    <s v="No"/>
    <s v="No"/>
    <s v="No"/>
    <s v="No"/>
    <n v="2"/>
    <x v="1"/>
    <s v="Not Applicable"/>
    <x v="0"/>
    <n v="8.8000000000000007"/>
    <s v="Yes"/>
    <s v="Chest X-Ray"/>
    <s v="Palliative Care"/>
    <n v="10"/>
    <x v="1"/>
  </r>
  <r>
    <x v="724"/>
    <x v="2"/>
    <d v="2017-07-20T00:00:00"/>
    <s v="Americas"/>
    <s v="Brazil"/>
    <n v="50"/>
    <s v="50-59"/>
    <x v="1"/>
    <x v="2"/>
    <n v="0"/>
    <n v="0"/>
    <n v="0"/>
    <s v="Yes"/>
    <s v="Yes"/>
    <s v="No"/>
    <s v="Low"/>
    <s v="Moderate"/>
    <n v="30.9"/>
    <s v="Obese"/>
    <s v="Low"/>
    <s v="No"/>
    <s v="No"/>
    <s v="No"/>
    <s v="No"/>
    <n v="2"/>
    <s v="EGFR"/>
    <s v="No"/>
    <s v="No"/>
    <s v="No"/>
    <s v="No"/>
    <s v="Yes"/>
    <s v="No"/>
    <s v="Yes"/>
    <s v="No"/>
    <s v="No"/>
    <s v="No"/>
    <n v="2"/>
    <x v="0"/>
    <s v="Adenocarcinoma"/>
    <x v="0"/>
    <n v="5.9"/>
    <s v="Yes"/>
    <s v="Biopsy"/>
    <s v="Chemo + Radiation"/>
    <n v="2"/>
    <x v="0"/>
  </r>
  <r>
    <x v="725"/>
    <x v="6"/>
    <d v="2022-09-10T00:00:00"/>
    <s v="South-East Asia"/>
    <s v="Sri Lanka"/>
    <n v="73"/>
    <s v="70-79"/>
    <x v="1"/>
    <x v="0"/>
    <n v="34"/>
    <n v="39"/>
    <n v="66.3"/>
    <s v="Yes"/>
    <s v="Yes"/>
    <s v="No"/>
    <s v="Moderate"/>
    <s v="No Alcohol"/>
    <n v="31.1"/>
    <s v="Obese"/>
    <s v="Low"/>
    <s v="Yes"/>
    <s v="No"/>
    <s v="No"/>
    <s v="No"/>
    <n v="3"/>
    <s v="No Mutation"/>
    <s v="Yes"/>
    <s v="No"/>
    <s v="Yes"/>
    <s v="No"/>
    <s v="Yes"/>
    <s v="Yes"/>
    <s v="Yes"/>
    <s v="Yes"/>
    <s v="Yes"/>
    <s v="No"/>
    <n v="7"/>
    <x v="1"/>
    <s v="Not Applicable"/>
    <x v="2"/>
    <n v="5.6"/>
    <s v="Yes"/>
    <s v="Bronchoscopy"/>
    <s v="Immunotherapy"/>
    <n v="5"/>
    <x v="0"/>
  </r>
  <r>
    <x v="726"/>
    <x v="4"/>
    <d v="2024-02-03T00:00:00"/>
    <s v="Eastern Mediterranean"/>
    <s v="Jordan"/>
    <n v="58"/>
    <s v="50-59"/>
    <x v="1"/>
    <x v="2"/>
    <n v="0"/>
    <n v="0"/>
    <n v="0"/>
    <s v="No"/>
    <s v="No"/>
    <s v="No"/>
    <s v="Moderate"/>
    <s v="No Alcohol"/>
    <n v="20.399999999999999"/>
    <s v="Normal"/>
    <s v="High"/>
    <s v="No"/>
    <s v="No"/>
    <s v="No"/>
    <s v="No"/>
    <n v="0"/>
    <s v="TP53"/>
    <s v="Yes"/>
    <s v="No"/>
    <s v="No"/>
    <s v="No"/>
    <s v="Yes"/>
    <s v="Yes"/>
    <s v="No"/>
    <s v="No"/>
    <s v="Yes"/>
    <s v="No"/>
    <n v="4"/>
    <x v="0"/>
    <s v="Squamous Cell"/>
    <x v="1"/>
    <n v="1.9"/>
    <s v="No"/>
    <s v="Biopsy"/>
    <s v="Surgery"/>
    <n v="66"/>
    <x v="1"/>
  </r>
  <r>
    <x v="727"/>
    <x v="0"/>
    <d v="2020-11-10T00:00:00"/>
    <s v="Europe"/>
    <s v="Spain"/>
    <n v="65"/>
    <s v="60-69"/>
    <x v="1"/>
    <x v="2"/>
    <n v="0"/>
    <n v="0"/>
    <n v="0"/>
    <s v="No"/>
    <s v="Yes"/>
    <s v="No"/>
    <s v="Moderate"/>
    <s v="No Alcohol"/>
    <n v="23.9"/>
    <s v="Normal"/>
    <s v="Moderate"/>
    <s v="Yes"/>
    <s v="No"/>
    <s v="No"/>
    <s v="No"/>
    <n v="2"/>
    <s v="No Mutation"/>
    <s v="No"/>
    <s v="No"/>
    <s v="No"/>
    <s v="No"/>
    <s v="No"/>
    <s v="No"/>
    <s v="No"/>
    <s v="No"/>
    <s v="No"/>
    <s v="Yes"/>
    <n v="1"/>
    <x v="0"/>
    <s v="Adenocarcinoma"/>
    <x v="1"/>
    <n v="1.6"/>
    <s v="No"/>
    <s v="Biopsy"/>
    <s v="Radiotherapy"/>
    <n v="68"/>
    <x v="1"/>
  </r>
  <r>
    <x v="728"/>
    <x v="0"/>
    <d v="2020-08-20T00:00:00"/>
    <s v="Western Pacific"/>
    <s v="Malaysia"/>
    <n v="60"/>
    <s v="60-69"/>
    <x v="1"/>
    <x v="2"/>
    <n v="0"/>
    <n v="0"/>
    <n v="0"/>
    <s v="No"/>
    <s v="Yes"/>
    <s v="Yes"/>
    <s v="High"/>
    <s v="Moderate"/>
    <n v="24.2"/>
    <s v="Normal"/>
    <s v="Low"/>
    <s v="No"/>
    <s v="No"/>
    <s v="No"/>
    <s v="No"/>
    <n v="3"/>
    <s v="EGFR"/>
    <s v="No"/>
    <s v="No"/>
    <s v="Yes"/>
    <s v="No"/>
    <s v="No"/>
    <s v="Yes"/>
    <s v="Yes"/>
    <s v="No"/>
    <s v="No"/>
    <s v="No"/>
    <n v="3"/>
    <x v="0"/>
    <s v="Adenocarcinoma"/>
    <x v="2"/>
    <n v="5.6"/>
    <s v="No"/>
    <s v="Biopsy"/>
    <s v="Immunotherapy"/>
    <n v="26"/>
    <x v="0"/>
  </r>
  <r>
    <x v="729"/>
    <x v="2"/>
    <d v="2017-03-23T00:00:00"/>
    <s v="Western Pacific"/>
    <s v="New Zealand"/>
    <n v="65"/>
    <s v="60-69"/>
    <x v="1"/>
    <x v="0"/>
    <n v="5"/>
    <n v="39"/>
    <n v="9.8000000000000007"/>
    <s v="Yes"/>
    <s v="No"/>
    <s v="No"/>
    <s v="High"/>
    <s v="No Alcohol"/>
    <n v="27.1"/>
    <s v="Overweight"/>
    <s v="Moderate"/>
    <s v="Yes"/>
    <s v="No"/>
    <s v="No"/>
    <s v="No"/>
    <n v="3"/>
    <s v="TP53"/>
    <s v="No"/>
    <s v="Yes"/>
    <s v="No"/>
    <s v="Yes"/>
    <s v="No"/>
    <s v="No"/>
    <s v="No"/>
    <s v="No"/>
    <s v="No"/>
    <s v="No"/>
    <n v="2"/>
    <x v="0"/>
    <s v="Large Cell"/>
    <x v="2"/>
    <n v="6.3"/>
    <s v="No"/>
    <s v="Chest X-Ray"/>
    <s v="Chemotherapy"/>
    <n v="16"/>
    <x v="0"/>
  </r>
  <r>
    <x v="730"/>
    <x v="4"/>
    <d v="2024-06-15T00:00:00"/>
    <s v="Western Pacific"/>
    <s v="China"/>
    <n v="58"/>
    <s v="50-59"/>
    <x v="1"/>
    <x v="0"/>
    <n v="25"/>
    <n v="32"/>
    <n v="40"/>
    <s v="No"/>
    <s v="No"/>
    <s v="No"/>
    <s v="Moderate"/>
    <s v="Moderate"/>
    <n v="18.600000000000001"/>
    <s v="Normal"/>
    <s v="Low"/>
    <s v="No"/>
    <s v="No"/>
    <s v="No"/>
    <s v="No"/>
    <n v="0"/>
    <s v="TP53"/>
    <s v="Yes"/>
    <s v="Yes"/>
    <s v="Yes"/>
    <s v="No"/>
    <s v="No"/>
    <s v="Yes"/>
    <s v="Yes"/>
    <s v="No"/>
    <s v="No"/>
    <s v="No"/>
    <n v="5"/>
    <x v="1"/>
    <s v="Not Applicable"/>
    <x v="2"/>
    <n v="4.8"/>
    <s v="No"/>
    <s v="CT Scan"/>
    <s v="Chemotherapy"/>
    <n v="32"/>
    <x v="0"/>
  </r>
  <r>
    <x v="731"/>
    <x v="0"/>
    <d v="2020-12-28T00:00:00"/>
    <s v="Europe"/>
    <s v="Russia"/>
    <n v="65"/>
    <s v="60-69"/>
    <x v="1"/>
    <x v="0"/>
    <n v="28"/>
    <n v="27"/>
    <n v="37.799999999999997"/>
    <s v="No"/>
    <s v="No"/>
    <s v="No"/>
    <s v="High"/>
    <s v="Heavy"/>
    <n v="28.3"/>
    <s v="Overweight"/>
    <s v="High"/>
    <s v="Yes"/>
    <s v="No"/>
    <s v="No"/>
    <s v="No"/>
    <n v="2"/>
    <s v="TP53"/>
    <s v="Yes"/>
    <s v="No"/>
    <s v="No"/>
    <s v="No"/>
    <s v="Yes"/>
    <s v="Yes"/>
    <s v="Yes"/>
    <s v="No"/>
    <s v="No"/>
    <s v="Yes"/>
    <n v="5"/>
    <x v="0"/>
    <s v="Squamous Cell"/>
    <x v="3"/>
    <n v="5.5"/>
    <s v="No"/>
    <s v="Biopsy"/>
    <s v="Chemotherapy"/>
    <n v="33"/>
    <x v="0"/>
  </r>
  <r>
    <x v="732"/>
    <x v="3"/>
    <d v="2018-10-14T00:00:00"/>
    <s v="Americas"/>
    <s v="Argentina"/>
    <n v="75"/>
    <s v="70-79"/>
    <x v="1"/>
    <x v="0"/>
    <n v="38"/>
    <n v="38"/>
    <n v="72.2"/>
    <s v="Yes"/>
    <s v="No"/>
    <s v="No"/>
    <s v="Low"/>
    <s v="No Alcohol"/>
    <n v="19.7"/>
    <s v="Normal"/>
    <s v="Low"/>
    <s v="Yes"/>
    <s v="No"/>
    <s v="No"/>
    <s v="No"/>
    <n v="2"/>
    <s v="No Mutation"/>
    <s v="Yes"/>
    <s v="Yes"/>
    <s v="No"/>
    <s v="No"/>
    <s v="Yes"/>
    <s v="Yes"/>
    <s v="No"/>
    <s v="Yes"/>
    <s v="Yes"/>
    <s v="No"/>
    <n v="6"/>
    <x v="0"/>
    <s v="Adenocarcinoma"/>
    <x v="2"/>
    <n v="4.4000000000000004"/>
    <s v="Yes"/>
    <s v="Bronchoscopy"/>
    <s v="Chemo + Radiation"/>
    <n v="17"/>
    <x v="0"/>
  </r>
  <r>
    <x v="733"/>
    <x v="9"/>
    <d v="2016-11-26T00:00:00"/>
    <s v="Europe"/>
    <s v="UK"/>
    <n v="64"/>
    <s v="60-69"/>
    <x v="1"/>
    <x v="0"/>
    <n v="31"/>
    <n v="21"/>
    <n v="32.6"/>
    <s v="Yes"/>
    <s v="Yes"/>
    <s v="No"/>
    <s v="Low"/>
    <s v="No Alcohol"/>
    <n v="32.299999999999997"/>
    <s v="Obese"/>
    <s v="Low"/>
    <s v="Yes"/>
    <s v="No"/>
    <s v="No"/>
    <s v="No"/>
    <n v="3"/>
    <s v="No Mutation"/>
    <s v="No"/>
    <s v="Yes"/>
    <s v="Yes"/>
    <s v="No"/>
    <s v="Yes"/>
    <s v="Yes"/>
    <s v="Yes"/>
    <s v="Yes"/>
    <s v="No"/>
    <s v="No"/>
    <n v="6"/>
    <x v="0"/>
    <s v="Adenocarcinoma"/>
    <x v="0"/>
    <n v="5.0999999999999996"/>
    <s v="Yes"/>
    <s v="PET Scan"/>
    <s v="Chemotherapy"/>
    <n v="13"/>
    <x v="0"/>
  </r>
  <r>
    <x v="734"/>
    <x v="8"/>
    <d v="2023-02-22T00:00:00"/>
    <s v="South-East Asia"/>
    <s v="Nepal"/>
    <n v="60"/>
    <s v="60-69"/>
    <x v="1"/>
    <x v="2"/>
    <n v="0"/>
    <n v="0"/>
    <n v="0"/>
    <s v="Yes"/>
    <s v="No"/>
    <s v="No"/>
    <s v="Moderate"/>
    <s v="Moderate"/>
    <n v="26.8"/>
    <s v="Overweight"/>
    <s v="Moderate"/>
    <s v="No"/>
    <s v="No"/>
    <s v="No"/>
    <s v="Yes"/>
    <n v="2"/>
    <s v="No Mutation"/>
    <s v="No"/>
    <s v="Yes"/>
    <s v="No"/>
    <s v="No"/>
    <s v="Yes"/>
    <s v="No"/>
    <s v="Yes"/>
    <s v="Yes"/>
    <s v="Yes"/>
    <s v="No"/>
    <n v="5"/>
    <x v="0"/>
    <s v="Adenocarcinoma"/>
    <x v="1"/>
    <n v="1.3"/>
    <s v="No"/>
    <s v="Biopsy"/>
    <s v="Surgery"/>
    <n v="48"/>
    <x v="0"/>
  </r>
  <r>
    <x v="735"/>
    <x v="7"/>
    <d v="2025-06-17T00:00:00"/>
    <s v="Eastern Mediterranean"/>
    <s v="Saudi Arabia"/>
    <n v="41"/>
    <s v="40-49"/>
    <x v="1"/>
    <x v="0"/>
    <n v="42"/>
    <n v="19"/>
    <n v="39.9"/>
    <s v="No"/>
    <s v="No"/>
    <s v="Yes"/>
    <s v="Moderate"/>
    <s v="No Alcohol"/>
    <n v="29.9"/>
    <s v="Overweight"/>
    <s v="High"/>
    <s v="No"/>
    <s v="No"/>
    <s v="No"/>
    <s v="No"/>
    <n v="1"/>
    <s v="No Mutation"/>
    <s v="No"/>
    <s v="Yes"/>
    <s v="Yes"/>
    <s v="Yes"/>
    <s v="Yes"/>
    <s v="No"/>
    <s v="Yes"/>
    <s v="No"/>
    <s v="No"/>
    <s v="No"/>
    <n v="5"/>
    <x v="0"/>
    <s v="Squamous Cell"/>
    <x v="0"/>
    <n v="11.7"/>
    <s v="Yes"/>
    <s v="PET Scan"/>
    <s v="Immunotherapy"/>
    <n v="9"/>
    <x v="0"/>
  </r>
  <r>
    <x v="736"/>
    <x v="7"/>
    <d v="2025-01-05T00:00:00"/>
    <s v="Europe"/>
    <s v="Sweden"/>
    <n v="66"/>
    <s v="60-69"/>
    <x v="1"/>
    <x v="2"/>
    <n v="0"/>
    <n v="0"/>
    <n v="0"/>
    <s v="Yes"/>
    <s v="No"/>
    <s v="No"/>
    <s v="High"/>
    <s v="Heavy"/>
    <n v="25"/>
    <s v="Overweight"/>
    <s v="Moderate"/>
    <s v="No"/>
    <s v="No"/>
    <s v="No"/>
    <s v="No"/>
    <n v="2"/>
    <s v="KRAS"/>
    <s v="No"/>
    <s v="No"/>
    <s v="Yes"/>
    <s v="Yes"/>
    <s v="No"/>
    <s v="No"/>
    <s v="No"/>
    <s v="No"/>
    <s v="No"/>
    <s v="No"/>
    <n v="2"/>
    <x v="0"/>
    <s v="Squamous Cell"/>
    <x v="1"/>
    <n v="1.1000000000000001"/>
    <s v="No"/>
    <s v="LDCT Screening"/>
    <s v="Surgery"/>
    <n v="39"/>
    <x v="1"/>
  </r>
  <r>
    <x v="737"/>
    <x v="10"/>
    <d v="2015-11-26T00:00:00"/>
    <s v="Europe"/>
    <s v="Poland"/>
    <n v="60"/>
    <s v="60-69"/>
    <x v="0"/>
    <x v="2"/>
    <n v="0"/>
    <n v="0"/>
    <n v="0"/>
    <s v="No"/>
    <s v="No"/>
    <s v="Yes"/>
    <s v="Moderate"/>
    <s v="Moderate"/>
    <n v="27.6"/>
    <s v="Overweight"/>
    <s v="High"/>
    <s v="No"/>
    <s v="No"/>
    <s v="No"/>
    <s v="No"/>
    <n v="1"/>
    <s v="No Mutation"/>
    <s v="No"/>
    <s v="Yes"/>
    <s v="Yes"/>
    <s v="No"/>
    <s v="Yes"/>
    <s v="Yes"/>
    <s v="No"/>
    <s v="No"/>
    <s v="No"/>
    <s v="No"/>
    <n v="4"/>
    <x v="0"/>
    <s v="Adenocarcinoma"/>
    <x v="2"/>
    <n v="6.5"/>
    <s v="Yes"/>
    <s v="CT Scan"/>
    <s v="Targeted Therapy"/>
    <n v="16"/>
    <x v="0"/>
  </r>
  <r>
    <x v="738"/>
    <x v="4"/>
    <d v="2024-01-05T00:00:00"/>
    <s v="Africa"/>
    <s v="South Africa"/>
    <n v="73"/>
    <s v="70-79"/>
    <x v="1"/>
    <x v="2"/>
    <n v="0"/>
    <n v="0"/>
    <n v="0"/>
    <s v="Yes"/>
    <s v="No"/>
    <s v="No"/>
    <s v="High"/>
    <s v="Heavy"/>
    <n v="30.5"/>
    <s v="Obese"/>
    <s v="High"/>
    <s v="No"/>
    <s v="No"/>
    <s v="No"/>
    <s v="No"/>
    <n v="2"/>
    <s v="No Mutation"/>
    <s v="No"/>
    <s v="No"/>
    <s v="No"/>
    <s v="Yes"/>
    <s v="Yes"/>
    <s v="No"/>
    <s v="No"/>
    <s v="No"/>
    <s v="Yes"/>
    <s v="No"/>
    <n v="3"/>
    <x v="0"/>
    <s v="Large Cell"/>
    <x v="0"/>
    <n v="7.1"/>
    <s v="Yes"/>
    <s v="PET Scan"/>
    <s v="Radiotherapy"/>
    <n v="1"/>
    <x v="0"/>
  </r>
  <r>
    <x v="739"/>
    <x v="3"/>
    <d v="2018-04-25T00:00:00"/>
    <s v="Eastern Mediterranean"/>
    <s v="Jordan"/>
    <n v="51"/>
    <s v="50-59"/>
    <x v="0"/>
    <x v="2"/>
    <n v="0"/>
    <n v="0"/>
    <n v="0"/>
    <s v="Yes"/>
    <s v="No"/>
    <s v="Yes"/>
    <s v="Moderate"/>
    <s v="Moderate"/>
    <n v="30"/>
    <s v="Obese"/>
    <s v="High"/>
    <s v="Yes"/>
    <s v="No"/>
    <s v="No"/>
    <s v="No"/>
    <n v="3"/>
    <s v="ALK"/>
    <s v="Yes"/>
    <s v="No"/>
    <s v="No"/>
    <s v="No"/>
    <s v="No"/>
    <s v="Yes"/>
    <s v="No"/>
    <s v="Yes"/>
    <s v="No"/>
    <s v="Yes"/>
    <n v="4"/>
    <x v="0"/>
    <s v="Adenocarcinoma"/>
    <x v="0"/>
    <n v="9.3000000000000007"/>
    <s v="Yes"/>
    <s v="Bronchoscopy"/>
    <s v="Immunotherapy"/>
    <n v="17"/>
    <x v="0"/>
  </r>
  <r>
    <x v="740"/>
    <x v="4"/>
    <d v="2024-06-13T00:00:00"/>
    <s v="Europe"/>
    <s v="Sweden"/>
    <n v="52"/>
    <s v="50-59"/>
    <x v="0"/>
    <x v="1"/>
    <n v="18"/>
    <n v="18"/>
    <n v="16.2"/>
    <s v="No"/>
    <s v="No"/>
    <s v="Yes"/>
    <s v="Moderate"/>
    <s v="No Alcohol"/>
    <n v="28.3"/>
    <s v="Overweight"/>
    <s v="High"/>
    <s v="Yes"/>
    <s v="No"/>
    <s v="No"/>
    <s v="No"/>
    <n v="2"/>
    <s v="No Mutation"/>
    <s v="Yes"/>
    <s v="No"/>
    <s v="No"/>
    <s v="Yes"/>
    <s v="No"/>
    <s v="Yes"/>
    <s v="Yes"/>
    <s v="No"/>
    <s v="No"/>
    <s v="No"/>
    <n v="4"/>
    <x v="0"/>
    <s v="Large Cell"/>
    <x v="0"/>
    <n v="6.8"/>
    <s v="Yes"/>
    <s v="CT Scan"/>
    <s v="Immunotherapy"/>
    <n v="7"/>
    <x v="0"/>
  </r>
  <r>
    <x v="741"/>
    <x v="6"/>
    <d v="2022-01-20T00:00:00"/>
    <s v="Americas"/>
    <s v="Brazil"/>
    <n v="64"/>
    <s v="60-69"/>
    <x v="0"/>
    <x v="2"/>
    <n v="0"/>
    <n v="0"/>
    <n v="0"/>
    <s v="Yes"/>
    <s v="Yes"/>
    <s v="No"/>
    <s v="Moderate"/>
    <s v="No Alcohol"/>
    <n v="19.7"/>
    <s v="Normal"/>
    <s v="Low"/>
    <s v="No"/>
    <s v="No"/>
    <s v="No"/>
    <s v="No"/>
    <n v="2"/>
    <s v="No Mutation"/>
    <s v="No"/>
    <s v="No"/>
    <s v="No"/>
    <s v="No"/>
    <s v="No"/>
    <s v="Yes"/>
    <s v="No"/>
    <s v="No"/>
    <s v="No"/>
    <s v="No"/>
    <n v="1"/>
    <x v="1"/>
    <s v="Not Applicable"/>
    <x v="2"/>
    <n v="4.7"/>
    <s v="No"/>
    <s v="PET Scan"/>
    <s v="Targeted Therapy"/>
    <n v="10"/>
    <x v="0"/>
  </r>
  <r>
    <x v="742"/>
    <x v="7"/>
    <d v="2025-11-15T00:00:00"/>
    <s v="Europe"/>
    <s v="Russia"/>
    <n v="65"/>
    <s v="60-69"/>
    <x v="0"/>
    <x v="1"/>
    <n v="3"/>
    <n v="22"/>
    <n v="3.3"/>
    <s v="Yes"/>
    <s v="No"/>
    <s v="No"/>
    <s v="Low"/>
    <s v="No Alcohol"/>
    <n v="25.2"/>
    <s v="Overweight"/>
    <s v="Moderate"/>
    <s v="Yes"/>
    <s v="No"/>
    <s v="No"/>
    <s v="No"/>
    <n v="2"/>
    <s v="TP53"/>
    <s v="Yes"/>
    <s v="No"/>
    <s v="Yes"/>
    <s v="Yes"/>
    <s v="Yes"/>
    <s v="No"/>
    <s v="No"/>
    <s v="No"/>
    <s v="No"/>
    <s v="No"/>
    <n v="4"/>
    <x v="0"/>
    <s v="Squamous Cell"/>
    <x v="0"/>
    <n v="8.5"/>
    <s v="Yes"/>
    <s v="PET Scan"/>
    <s v="Immunotherapy"/>
    <n v="6"/>
    <x v="0"/>
  </r>
  <r>
    <x v="743"/>
    <x v="5"/>
    <d v="2026-03-15T00:00:00"/>
    <s v="Western Pacific"/>
    <s v="Japan"/>
    <n v="51"/>
    <s v="50-59"/>
    <x v="1"/>
    <x v="2"/>
    <n v="0"/>
    <n v="0"/>
    <n v="0"/>
    <s v="No"/>
    <s v="No"/>
    <s v="No"/>
    <s v="Low"/>
    <s v="Moderate"/>
    <n v="21.1"/>
    <s v="Normal"/>
    <s v="Low"/>
    <s v="No"/>
    <s v="No"/>
    <s v="No"/>
    <s v="No"/>
    <n v="0"/>
    <s v="EGFR"/>
    <s v="No"/>
    <s v="No"/>
    <s v="No"/>
    <s v="No"/>
    <s v="Yes"/>
    <s v="No"/>
    <s v="Yes"/>
    <s v="Yes"/>
    <s v="No"/>
    <s v="No"/>
    <n v="3"/>
    <x v="0"/>
    <s v="Adenocarcinoma"/>
    <x v="3"/>
    <n v="4.4000000000000004"/>
    <s v="No"/>
    <s v="Bronchoscopy"/>
    <s v="Surgery + Chemotherapy"/>
    <n v="52"/>
    <x v="1"/>
  </r>
  <r>
    <x v="744"/>
    <x v="0"/>
    <d v="2020-10-05T00:00:00"/>
    <s v="Americas"/>
    <s v="Cuba"/>
    <n v="69"/>
    <s v="60-69"/>
    <x v="1"/>
    <x v="0"/>
    <n v="19"/>
    <n v="31"/>
    <n v="29.4"/>
    <s v="No"/>
    <s v="No"/>
    <s v="No"/>
    <s v="High"/>
    <s v="Heavy"/>
    <n v="22.8"/>
    <s v="Normal"/>
    <s v="Moderate"/>
    <s v="No"/>
    <s v="No"/>
    <s v="Yes"/>
    <s v="No"/>
    <n v="2"/>
    <s v="EGFR"/>
    <s v="No"/>
    <s v="Yes"/>
    <s v="No"/>
    <s v="Yes"/>
    <s v="No"/>
    <s v="Yes"/>
    <s v="No"/>
    <s v="Yes"/>
    <s v="No"/>
    <s v="No"/>
    <n v="4"/>
    <x v="0"/>
    <s v="Adenocarcinoma"/>
    <x v="3"/>
    <n v="2.6"/>
    <s v="No"/>
    <s v="Chest X-Ray"/>
    <s v="Surgery + Chemotherapy"/>
    <n v="38"/>
    <x v="1"/>
  </r>
  <r>
    <x v="745"/>
    <x v="8"/>
    <d v="2023-06-13T00:00:00"/>
    <s v="Europe"/>
    <s v="Russia"/>
    <n v="40"/>
    <s v="40-49"/>
    <x v="1"/>
    <x v="2"/>
    <n v="0"/>
    <n v="0"/>
    <n v="0"/>
    <s v="Yes"/>
    <s v="No"/>
    <s v="No"/>
    <s v="Moderate"/>
    <s v="No Alcohol"/>
    <n v="29.3"/>
    <s v="Overweight"/>
    <s v="Low"/>
    <s v="No"/>
    <s v="No"/>
    <s v="No"/>
    <s v="No"/>
    <n v="1"/>
    <s v="TP53"/>
    <s v="No"/>
    <s v="Yes"/>
    <s v="No"/>
    <s v="No"/>
    <s v="No"/>
    <s v="No"/>
    <s v="No"/>
    <s v="No"/>
    <s v="No"/>
    <s v="No"/>
    <n v="1"/>
    <x v="0"/>
    <s v="Adenocarcinoma"/>
    <x v="2"/>
    <n v="3.6"/>
    <s v="No"/>
    <s v="CT Scan"/>
    <s v="Chemo + Radiation"/>
    <n v="8"/>
    <x v="0"/>
  </r>
  <r>
    <x v="746"/>
    <x v="1"/>
    <d v="2021-11-09T00:00:00"/>
    <s v="Americas"/>
    <s v="Mexico"/>
    <n v="59"/>
    <s v="50-59"/>
    <x v="1"/>
    <x v="0"/>
    <n v="22"/>
    <n v="26"/>
    <n v="28.6"/>
    <s v="No"/>
    <s v="Yes"/>
    <s v="No"/>
    <s v="Low"/>
    <s v="Heavy"/>
    <n v="25"/>
    <s v="Overweight"/>
    <s v="Moderate"/>
    <s v="Yes"/>
    <s v="No"/>
    <s v="No"/>
    <s v="No"/>
    <n v="2"/>
    <s v="KRAS"/>
    <s v="Yes"/>
    <s v="Yes"/>
    <s v="Yes"/>
    <s v="Yes"/>
    <s v="No"/>
    <s v="Yes"/>
    <s v="Yes"/>
    <s v="No"/>
    <s v="No"/>
    <s v="No"/>
    <n v="6"/>
    <x v="0"/>
    <s v="Squamous Cell"/>
    <x v="3"/>
    <n v="3.5"/>
    <s v="No"/>
    <s v="Biopsy"/>
    <s v="Immunotherapy"/>
    <n v="24"/>
    <x v="0"/>
  </r>
  <r>
    <x v="747"/>
    <x v="3"/>
    <d v="2018-02-01T00:00:00"/>
    <s v="Eastern Mediterranean"/>
    <s v="Saudi Arabia"/>
    <n v="51"/>
    <s v="50-59"/>
    <x v="0"/>
    <x v="0"/>
    <n v="19"/>
    <n v="29"/>
    <n v="27.6"/>
    <s v="No"/>
    <s v="Yes"/>
    <s v="Yes"/>
    <s v="Moderate"/>
    <s v="Moderate"/>
    <n v="25.7"/>
    <s v="Overweight"/>
    <s v="Moderate"/>
    <s v="No"/>
    <s v="No"/>
    <s v="No"/>
    <s v="No"/>
    <n v="2"/>
    <s v="No Mutation"/>
    <s v="Yes"/>
    <s v="Yes"/>
    <s v="Yes"/>
    <s v="No"/>
    <s v="Yes"/>
    <s v="No"/>
    <s v="No"/>
    <s v="No"/>
    <s v="No"/>
    <s v="Yes"/>
    <n v="5"/>
    <x v="1"/>
    <s v="Not Applicable"/>
    <x v="3"/>
    <n v="4"/>
    <s v="No"/>
    <s v="Bronchoscopy"/>
    <s v="Surgery + Chemotherapy"/>
    <n v="35"/>
    <x v="0"/>
  </r>
  <r>
    <x v="748"/>
    <x v="6"/>
    <d v="2022-08-17T00:00:00"/>
    <s v="Americas"/>
    <s v="Chile"/>
    <n v="56"/>
    <s v="50-59"/>
    <x v="1"/>
    <x v="2"/>
    <n v="0"/>
    <n v="0"/>
    <n v="0"/>
    <s v="Yes"/>
    <s v="Yes"/>
    <s v="No"/>
    <s v="Moderate"/>
    <s v="Moderate"/>
    <n v="27.1"/>
    <s v="Overweight"/>
    <s v="Low"/>
    <s v="No"/>
    <s v="No"/>
    <s v="No"/>
    <s v="No"/>
    <n v="2"/>
    <s v="ALK"/>
    <s v="No"/>
    <s v="Yes"/>
    <s v="No"/>
    <s v="Yes"/>
    <s v="No"/>
    <s v="No"/>
    <s v="No"/>
    <s v="Yes"/>
    <s v="No"/>
    <s v="No"/>
    <n v="3"/>
    <x v="1"/>
    <s v="Not Applicable"/>
    <x v="0"/>
    <n v="7.2"/>
    <s v="Yes"/>
    <s v="CT Scan"/>
    <s v="Targeted Therapy"/>
    <n v="1"/>
    <x v="0"/>
  </r>
  <r>
    <x v="749"/>
    <x v="5"/>
    <d v="2026-05-04T00:00:00"/>
    <s v="Europe"/>
    <s v="Spain"/>
    <n v="56"/>
    <s v="50-59"/>
    <x v="1"/>
    <x v="1"/>
    <n v="8"/>
    <n v="10"/>
    <n v="4"/>
    <s v="Yes"/>
    <s v="No"/>
    <s v="Yes"/>
    <s v="High"/>
    <s v="No Alcohol"/>
    <n v="18.5"/>
    <s v="Normal"/>
    <s v="High"/>
    <s v="Yes"/>
    <s v="No"/>
    <s v="No"/>
    <s v="No"/>
    <n v="4"/>
    <s v="No Mutation"/>
    <s v="Yes"/>
    <s v="Yes"/>
    <s v="No"/>
    <s v="Yes"/>
    <s v="Yes"/>
    <s v="Yes"/>
    <s v="No"/>
    <s v="No"/>
    <s v="Yes"/>
    <s v="No"/>
    <n v="6"/>
    <x v="0"/>
    <s v="Adenocarcinoma"/>
    <x v="3"/>
    <n v="4.4000000000000004"/>
    <s v="No"/>
    <s v="PET Scan"/>
    <s v="Surgery + Chemotherapy"/>
    <n v="37"/>
    <x v="1"/>
  </r>
  <r>
    <x v="750"/>
    <x v="0"/>
    <d v="2020-05-23T00:00:00"/>
    <s v="Eastern Mediterranean"/>
    <s v="Oman"/>
    <n v="72"/>
    <s v="70-79"/>
    <x v="1"/>
    <x v="2"/>
    <n v="0"/>
    <n v="0"/>
    <n v="0"/>
    <s v="Yes"/>
    <s v="No"/>
    <s v="No"/>
    <s v="Low"/>
    <s v="No Alcohol"/>
    <n v="30.3"/>
    <s v="Obese"/>
    <s v="Moderate"/>
    <s v="No"/>
    <s v="No"/>
    <s v="No"/>
    <s v="No"/>
    <n v="1"/>
    <s v="No Mutation"/>
    <s v="No"/>
    <s v="Yes"/>
    <s v="No"/>
    <s v="No"/>
    <s v="Yes"/>
    <s v="No"/>
    <s v="No"/>
    <s v="No"/>
    <s v="No"/>
    <s v="No"/>
    <n v="2"/>
    <x v="0"/>
    <s v="Adenocarcinoma"/>
    <x v="1"/>
    <n v="2.2000000000000002"/>
    <s v="No"/>
    <s v="Chest X-Ray"/>
    <s v="Surgery + Chemotherapy"/>
    <n v="58"/>
    <x v="1"/>
  </r>
  <r>
    <x v="751"/>
    <x v="8"/>
    <d v="2023-04-20T00:00:00"/>
    <s v="Western Pacific"/>
    <s v="Philippines"/>
    <n v="54"/>
    <s v="50-59"/>
    <x v="1"/>
    <x v="2"/>
    <n v="0"/>
    <n v="0"/>
    <n v="0"/>
    <s v="No"/>
    <s v="No"/>
    <s v="Yes"/>
    <s v="Low"/>
    <s v="Moderate"/>
    <n v="25"/>
    <s v="Overweight"/>
    <s v="Moderate"/>
    <s v="No"/>
    <s v="No"/>
    <s v="No"/>
    <s v="Yes"/>
    <n v="2"/>
    <s v="HER2"/>
    <s v="No"/>
    <s v="No"/>
    <s v="No"/>
    <s v="No"/>
    <s v="Yes"/>
    <s v="No"/>
    <s v="Yes"/>
    <s v="No"/>
    <s v="No"/>
    <s v="No"/>
    <n v="2"/>
    <x v="0"/>
    <s v="Adenocarcinoma"/>
    <x v="0"/>
    <n v="6.2"/>
    <s v="Yes"/>
    <s v="CT Scan"/>
    <s v="Chemotherapy"/>
    <n v="5"/>
    <x v="0"/>
  </r>
  <r>
    <x v="752"/>
    <x v="8"/>
    <d v="2023-12-16T00:00:00"/>
    <s v="Eastern Mediterranean"/>
    <s v="UAE"/>
    <n v="60"/>
    <s v="60-69"/>
    <x v="0"/>
    <x v="2"/>
    <n v="0"/>
    <n v="0"/>
    <n v="0"/>
    <s v="Yes"/>
    <s v="No"/>
    <s v="No"/>
    <s v="Moderate"/>
    <s v="No Alcohol"/>
    <n v="36.6"/>
    <s v="Obese"/>
    <s v="Low"/>
    <s v="No"/>
    <s v="No"/>
    <s v="No"/>
    <s v="No"/>
    <n v="1"/>
    <s v="MET"/>
    <s v="No"/>
    <s v="No"/>
    <s v="No"/>
    <s v="No"/>
    <s v="No"/>
    <s v="No"/>
    <s v="No"/>
    <s v="No"/>
    <s v="No"/>
    <s v="No"/>
    <n v="0"/>
    <x v="0"/>
    <s v="Adenocarcinoma"/>
    <x v="1"/>
    <n v="2"/>
    <s v="No"/>
    <s v="Bronchoscopy"/>
    <s v="Surgery"/>
    <n v="63"/>
    <x v="1"/>
  </r>
  <r>
    <x v="753"/>
    <x v="1"/>
    <d v="2021-02-05T00:00:00"/>
    <s v="Europe"/>
    <s v="Germany"/>
    <n v="56"/>
    <s v="50-59"/>
    <x v="1"/>
    <x v="0"/>
    <n v="7"/>
    <n v="30"/>
    <n v="10.5"/>
    <s v="No"/>
    <s v="Yes"/>
    <s v="No"/>
    <s v="Moderate"/>
    <s v="No Alcohol"/>
    <n v="24.1"/>
    <s v="Normal"/>
    <s v="Moderate"/>
    <s v="Yes"/>
    <s v="No"/>
    <s v="No"/>
    <s v="No"/>
    <n v="2"/>
    <s v="No Mutation"/>
    <s v="Yes"/>
    <s v="Yes"/>
    <s v="Yes"/>
    <s v="No"/>
    <s v="No"/>
    <s v="Yes"/>
    <s v="No"/>
    <s v="No"/>
    <s v="No"/>
    <s v="No"/>
    <n v="4"/>
    <x v="0"/>
    <s v="Adenocarcinoma"/>
    <x v="0"/>
    <n v="5.0999999999999996"/>
    <s v="Yes"/>
    <s v="Biopsy"/>
    <s v="Radiotherapy"/>
    <n v="7"/>
    <x v="0"/>
  </r>
  <r>
    <x v="754"/>
    <x v="8"/>
    <d v="2023-08-06T00:00:00"/>
    <s v="Western Pacific"/>
    <s v="New Zealand"/>
    <n v="69"/>
    <s v="60-69"/>
    <x v="0"/>
    <x v="2"/>
    <n v="0"/>
    <n v="0"/>
    <n v="0"/>
    <s v="Yes"/>
    <s v="No"/>
    <s v="No"/>
    <s v="Moderate"/>
    <s v="Moderate"/>
    <n v="32.1"/>
    <s v="Obese"/>
    <s v="Low"/>
    <s v="No"/>
    <s v="No"/>
    <s v="No"/>
    <s v="No"/>
    <n v="1"/>
    <s v="No Mutation"/>
    <s v="Yes"/>
    <s v="Yes"/>
    <s v="No"/>
    <s v="No"/>
    <s v="Yes"/>
    <s v="No"/>
    <s v="Yes"/>
    <s v="Yes"/>
    <s v="No"/>
    <s v="No"/>
    <n v="5"/>
    <x v="0"/>
    <s v="Large Cell"/>
    <x v="0"/>
    <n v="9.1"/>
    <s v="Yes"/>
    <s v="CT Scan"/>
    <s v="Immunotherapy"/>
    <n v="12"/>
    <x v="0"/>
  </r>
  <r>
    <x v="755"/>
    <x v="1"/>
    <d v="2021-02-26T00:00:00"/>
    <s v="Americas"/>
    <s v="Colombia"/>
    <n v="74"/>
    <s v="70-79"/>
    <x v="1"/>
    <x v="0"/>
    <n v="41"/>
    <n v="29"/>
    <n v="59.4"/>
    <s v="No"/>
    <s v="No"/>
    <s v="Yes"/>
    <s v="Moderate"/>
    <s v="Moderate"/>
    <n v="23.3"/>
    <s v="Normal"/>
    <s v="Moderate"/>
    <s v="No"/>
    <s v="No"/>
    <s v="No"/>
    <s v="No"/>
    <n v="1"/>
    <s v="TP53"/>
    <s v="Yes"/>
    <s v="Yes"/>
    <s v="Yes"/>
    <s v="Yes"/>
    <s v="Yes"/>
    <s v="Yes"/>
    <s v="No"/>
    <s v="Yes"/>
    <s v="No"/>
    <s v="No"/>
    <n v="7"/>
    <x v="0"/>
    <s v="Adenocarcinoma"/>
    <x v="3"/>
    <n v="3.9"/>
    <s v="No"/>
    <s v="CT Scan"/>
    <s v="Radiotherapy"/>
    <n v="6"/>
    <x v="0"/>
  </r>
  <r>
    <x v="756"/>
    <x v="2"/>
    <d v="2017-11-12T00:00:00"/>
    <s v="South-East Asia"/>
    <s v="Bangladesh"/>
    <n v="44"/>
    <s v="40-49"/>
    <x v="1"/>
    <x v="2"/>
    <n v="0"/>
    <n v="0"/>
    <n v="0"/>
    <s v="No"/>
    <s v="No"/>
    <s v="No"/>
    <s v="Moderate"/>
    <s v="No Alcohol"/>
    <n v="26.5"/>
    <s v="Overweight"/>
    <s v="Moderate"/>
    <s v="No"/>
    <s v="No"/>
    <s v="No"/>
    <s v="No"/>
    <n v="0"/>
    <s v="No Mutation"/>
    <s v="Yes"/>
    <s v="No"/>
    <s v="No"/>
    <s v="Yes"/>
    <s v="Yes"/>
    <s v="No"/>
    <s v="No"/>
    <s v="No"/>
    <s v="No"/>
    <s v="No"/>
    <n v="3"/>
    <x v="0"/>
    <s v="Large Cell"/>
    <x v="1"/>
    <n v="2.9"/>
    <s v="No"/>
    <s v="LDCT Screening"/>
    <s v="Surgery"/>
    <n v="64"/>
    <x v="0"/>
  </r>
  <r>
    <x v="757"/>
    <x v="7"/>
    <d v="2025-09-18T00:00:00"/>
    <s v="Europe"/>
    <s v="Spain"/>
    <n v="65"/>
    <s v="60-69"/>
    <x v="1"/>
    <x v="0"/>
    <n v="13"/>
    <n v="28"/>
    <n v="18.2"/>
    <s v="No"/>
    <s v="Yes"/>
    <s v="Yes"/>
    <s v="Moderate"/>
    <s v="No Alcohol"/>
    <n v="38.200000000000003"/>
    <s v="Obese"/>
    <s v="Moderate"/>
    <s v="No"/>
    <s v="No"/>
    <s v="No"/>
    <s v="No"/>
    <n v="2"/>
    <s v="No Mutation"/>
    <s v="Yes"/>
    <s v="Yes"/>
    <s v="No"/>
    <s v="No"/>
    <s v="Yes"/>
    <s v="Yes"/>
    <s v="No"/>
    <s v="Yes"/>
    <s v="No"/>
    <s v="No"/>
    <n v="5"/>
    <x v="0"/>
    <s v="Adenocarcinoma"/>
    <x v="3"/>
    <n v="6.9"/>
    <s v="No"/>
    <s v="Chest X-Ray"/>
    <s v="Radiotherapy"/>
    <n v="20"/>
    <x v="0"/>
  </r>
  <r>
    <x v="758"/>
    <x v="8"/>
    <d v="2023-05-28T00:00:00"/>
    <s v="South-East Asia"/>
    <s v="Indonesia"/>
    <n v="47"/>
    <s v="40-49"/>
    <x v="0"/>
    <x v="2"/>
    <n v="0"/>
    <n v="0"/>
    <n v="0"/>
    <s v="Yes"/>
    <s v="Yes"/>
    <s v="Yes"/>
    <s v="High"/>
    <s v="Heavy"/>
    <n v="31.4"/>
    <s v="Obese"/>
    <s v="High"/>
    <s v="No"/>
    <s v="Yes"/>
    <s v="No"/>
    <s v="No"/>
    <n v="5"/>
    <s v="No Mutation"/>
    <s v="No"/>
    <s v="Yes"/>
    <s v="No"/>
    <s v="No"/>
    <s v="Yes"/>
    <s v="No"/>
    <s v="No"/>
    <s v="Yes"/>
    <s v="No"/>
    <s v="No"/>
    <n v="3"/>
    <x v="0"/>
    <s v="Adenocarcinoma"/>
    <x v="0"/>
    <n v="12.5"/>
    <s v="Yes"/>
    <s v="PET Scan"/>
    <s v="Chemo + Radiation"/>
    <n v="1"/>
    <x v="0"/>
  </r>
  <r>
    <x v="759"/>
    <x v="1"/>
    <d v="2021-12-23T00:00:00"/>
    <s v="Western Pacific"/>
    <s v="South Korea"/>
    <n v="77"/>
    <s v="70-79"/>
    <x v="1"/>
    <x v="2"/>
    <n v="0"/>
    <n v="0"/>
    <n v="0"/>
    <s v="Yes"/>
    <s v="No"/>
    <s v="No"/>
    <s v="Moderate"/>
    <s v="No Alcohol"/>
    <n v="30.3"/>
    <s v="Obese"/>
    <s v="Low"/>
    <s v="No"/>
    <s v="No"/>
    <s v="No"/>
    <s v="No"/>
    <n v="1"/>
    <s v="EGFR"/>
    <s v="No"/>
    <s v="No"/>
    <s v="No"/>
    <s v="No"/>
    <s v="No"/>
    <s v="No"/>
    <s v="No"/>
    <s v="No"/>
    <s v="No"/>
    <s v="Yes"/>
    <n v="1"/>
    <x v="0"/>
    <s v="Adenocarcinoma"/>
    <x v="2"/>
    <n v="6.5"/>
    <s v="Yes"/>
    <s v="Biopsy"/>
    <s v="Surgery + Chemotherapy"/>
    <n v="12"/>
    <x v="0"/>
  </r>
  <r>
    <x v="760"/>
    <x v="8"/>
    <d v="2023-06-17T00:00:00"/>
    <s v="Western Pacific"/>
    <s v="Australia"/>
    <n v="66"/>
    <s v="60-69"/>
    <x v="1"/>
    <x v="2"/>
    <n v="0"/>
    <n v="0"/>
    <n v="0"/>
    <s v="Yes"/>
    <s v="No"/>
    <s v="No"/>
    <s v="Moderate"/>
    <s v="Moderate"/>
    <n v="28.3"/>
    <s v="Overweight"/>
    <s v="Low"/>
    <s v="No"/>
    <s v="No"/>
    <s v="No"/>
    <s v="No"/>
    <n v="1"/>
    <s v="KRAS"/>
    <s v="No"/>
    <s v="Yes"/>
    <s v="No"/>
    <s v="No"/>
    <s v="Yes"/>
    <s v="No"/>
    <s v="No"/>
    <s v="No"/>
    <s v="No"/>
    <s v="No"/>
    <n v="2"/>
    <x v="0"/>
    <s v="Squamous Cell"/>
    <x v="3"/>
    <n v="3.6"/>
    <s v="No"/>
    <s v="CT Scan"/>
    <s v="Surgery + Chemotherapy"/>
    <n v="30"/>
    <x v="1"/>
  </r>
  <r>
    <x v="761"/>
    <x v="9"/>
    <d v="2016-02-07T00:00:00"/>
    <s v="Eastern Mediterranean"/>
    <s v="Saudi Arabia"/>
    <n v="60"/>
    <s v="60-69"/>
    <x v="0"/>
    <x v="2"/>
    <n v="0"/>
    <n v="0"/>
    <n v="0"/>
    <s v="No"/>
    <s v="No"/>
    <s v="No"/>
    <s v="High"/>
    <s v="No Alcohol"/>
    <n v="20.8"/>
    <s v="Normal"/>
    <s v="Moderate"/>
    <s v="No"/>
    <s v="No"/>
    <s v="No"/>
    <s v="No"/>
    <n v="1"/>
    <s v="No Mutation"/>
    <s v="Yes"/>
    <s v="Yes"/>
    <s v="Yes"/>
    <s v="No"/>
    <s v="Yes"/>
    <s v="No"/>
    <s v="No"/>
    <s v="No"/>
    <s v="No"/>
    <s v="No"/>
    <n v="4"/>
    <x v="0"/>
    <s v="Squamous Cell"/>
    <x v="2"/>
    <n v="3.7"/>
    <s v="No"/>
    <s v="CT Scan"/>
    <s v="Chemotherapy"/>
    <n v="13"/>
    <x v="0"/>
  </r>
  <r>
    <x v="762"/>
    <x v="7"/>
    <d v="2025-04-26T00:00:00"/>
    <s v="Americas"/>
    <s v="Peru"/>
    <n v="64"/>
    <s v="60-69"/>
    <x v="1"/>
    <x v="2"/>
    <n v="0"/>
    <n v="0"/>
    <n v="0"/>
    <s v="No"/>
    <s v="Yes"/>
    <s v="Yes"/>
    <s v="Moderate"/>
    <s v="No Alcohol"/>
    <n v="17.3"/>
    <s v="Underweight"/>
    <s v="Low"/>
    <s v="No"/>
    <s v="No"/>
    <s v="No"/>
    <s v="No"/>
    <n v="2"/>
    <s v="ROS1"/>
    <s v="Yes"/>
    <s v="No"/>
    <s v="Yes"/>
    <s v="No"/>
    <s v="Yes"/>
    <s v="No"/>
    <s v="No"/>
    <s v="Yes"/>
    <s v="No"/>
    <s v="No"/>
    <n v="4"/>
    <x v="0"/>
    <s v="Adenocarcinoma"/>
    <x v="1"/>
    <n v="1.6"/>
    <s v="No"/>
    <s v="CT Scan"/>
    <s v="Radiotherapy"/>
    <n v="54"/>
    <x v="1"/>
  </r>
  <r>
    <x v="763"/>
    <x v="7"/>
    <d v="2025-01-12T00:00:00"/>
    <s v="Eastern Mediterranean"/>
    <s v="Qatar"/>
    <n v="65"/>
    <s v="60-69"/>
    <x v="1"/>
    <x v="2"/>
    <n v="0"/>
    <n v="0"/>
    <n v="0"/>
    <s v="No"/>
    <s v="No"/>
    <s v="No"/>
    <s v="Moderate"/>
    <s v="No Alcohol"/>
    <n v="27.8"/>
    <s v="Overweight"/>
    <s v="Moderate"/>
    <s v="No"/>
    <s v="No"/>
    <s v="No"/>
    <s v="No"/>
    <n v="0"/>
    <s v="No Mutation"/>
    <s v="No"/>
    <s v="No"/>
    <s v="No"/>
    <s v="No"/>
    <s v="Yes"/>
    <s v="No"/>
    <s v="Yes"/>
    <s v="No"/>
    <s v="No"/>
    <s v="No"/>
    <n v="2"/>
    <x v="0"/>
    <s v="Squamous Cell"/>
    <x v="0"/>
    <n v="7.7"/>
    <s v="Yes"/>
    <s v="PET Scan"/>
    <s v="Targeted Therapy"/>
    <n v="9"/>
    <x v="0"/>
  </r>
  <r>
    <x v="764"/>
    <x v="11"/>
    <d v="2019-10-12T00:00:00"/>
    <s v="Eastern Mediterranean"/>
    <s v="Oman"/>
    <n v="41"/>
    <s v="40-49"/>
    <x v="1"/>
    <x v="2"/>
    <n v="0"/>
    <n v="0"/>
    <n v="0"/>
    <s v="Yes"/>
    <s v="No"/>
    <s v="No"/>
    <s v="High"/>
    <s v="Moderate"/>
    <n v="22.9"/>
    <s v="Normal"/>
    <s v="High"/>
    <s v="No"/>
    <s v="No"/>
    <s v="No"/>
    <s v="No"/>
    <n v="2"/>
    <s v="EGFR"/>
    <s v="No"/>
    <s v="No"/>
    <s v="Yes"/>
    <s v="No"/>
    <s v="No"/>
    <s v="No"/>
    <s v="Yes"/>
    <s v="Yes"/>
    <s v="No"/>
    <s v="No"/>
    <n v="3"/>
    <x v="0"/>
    <s v="Adenocarcinoma"/>
    <x v="3"/>
    <n v="2.6"/>
    <s v="No"/>
    <s v="Chest X-Ray"/>
    <s v="Surgery"/>
    <n v="46"/>
    <x v="0"/>
  </r>
  <r>
    <x v="765"/>
    <x v="0"/>
    <d v="2020-09-05T00:00:00"/>
    <s v="Europe"/>
    <s v="Sweden"/>
    <n v="72"/>
    <s v="70-79"/>
    <x v="1"/>
    <x v="1"/>
    <n v="25"/>
    <n v="8"/>
    <n v="10"/>
    <s v="Yes"/>
    <s v="Yes"/>
    <s v="No"/>
    <s v="Low"/>
    <s v="Moderate"/>
    <n v="21.5"/>
    <s v="Normal"/>
    <s v="High"/>
    <s v="No"/>
    <s v="No"/>
    <s v="No"/>
    <s v="No"/>
    <n v="2"/>
    <s v="No Mutation"/>
    <s v="No"/>
    <s v="No"/>
    <s v="Yes"/>
    <s v="No"/>
    <s v="Yes"/>
    <s v="No"/>
    <s v="No"/>
    <s v="No"/>
    <s v="No"/>
    <s v="No"/>
    <n v="2"/>
    <x v="0"/>
    <s v="Large Cell"/>
    <x v="0"/>
    <n v="7.9"/>
    <s v="Yes"/>
    <s v="Bronchoscopy"/>
    <s v="Chemotherapy"/>
    <n v="6"/>
    <x v="0"/>
  </r>
  <r>
    <x v="766"/>
    <x v="3"/>
    <d v="2018-02-03T00:00:00"/>
    <s v="Europe"/>
    <s v="Spain"/>
    <n v="47"/>
    <s v="40-49"/>
    <x v="0"/>
    <x v="2"/>
    <n v="0"/>
    <n v="0"/>
    <n v="0"/>
    <s v="Yes"/>
    <s v="No"/>
    <s v="No"/>
    <s v="Low"/>
    <s v="Moderate"/>
    <n v="33.799999999999997"/>
    <s v="Obese"/>
    <s v="Low"/>
    <s v="No"/>
    <s v="No"/>
    <s v="No"/>
    <s v="No"/>
    <n v="1"/>
    <s v="No Mutation"/>
    <s v="No"/>
    <s v="No"/>
    <s v="No"/>
    <s v="No"/>
    <s v="Yes"/>
    <s v="Yes"/>
    <s v="No"/>
    <s v="No"/>
    <s v="No"/>
    <s v="No"/>
    <n v="2"/>
    <x v="0"/>
    <s v="Adenocarcinoma"/>
    <x v="1"/>
    <n v="3.8"/>
    <s v="No"/>
    <s v="Chest X-Ray"/>
    <s v="Surgery"/>
    <n v="77"/>
    <x v="0"/>
  </r>
  <r>
    <x v="767"/>
    <x v="4"/>
    <d v="2024-07-23T00:00:00"/>
    <s v="Europe"/>
    <s v="Poland"/>
    <n v="60"/>
    <s v="60-69"/>
    <x v="1"/>
    <x v="2"/>
    <n v="0"/>
    <n v="0"/>
    <n v="0"/>
    <s v="Yes"/>
    <s v="No"/>
    <s v="No"/>
    <s v="Moderate"/>
    <s v="Moderate"/>
    <n v="22"/>
    <s v="Normal"/>
    <s v="Moderate"/>
    <s v="No"/>
    <s v="No"/>
    <s v="No"/>
    <s v="No"/>
    <n v="1"/>
    <s v="MET"/>
    <s v="No"/>
    <s v="No"/>
    <s v="No"/>
    <s v="No"/>
    <s v="Yes"/>
    <s v="No"/>
    <s v="No"/>
    <s v="No"/>
    <s v="No"/>
    <s v="No"/>
    <n v="1"/>
    <x v="0"/>
    <s v="Adenocarcinoma"/>
    <x v="0"/>
    <n v="6.1"/>
    <s v="Yes"/>
    <s v="PET Scan"/>
    <s v="Chemotherapy"/>
    <n v="9"/>
    <x v="0"/>
  </r>
  <r>
    <x v="768"/>
    <x v="4"/>
    <d v="2024-09-14T00:00:00"/>
    <s v="Western Pacific"/>
    <s v="Malaysia"/>
    <n v="83"/>
    <s v="80-89"/>
    <x v="1"/>
    <x v="2"/>
    <n v="0"/>
    <n v="0"/>
    <n v="0"/>
    <s v="Yes"/>
    <s v="No"/>
    <s v="Yes"/>
    <s v="High"/>
    <s v="Moderate"/>
    <n v="30.7"/>
    <s v="Obese"/>
    <s v="High"/>
    <s v="Yes"/>
    <s v="Yes"/>
    <s v="Yes"/>
    <s v="No"/>
    <n v="6"/>
    <s v="HER2"/>
    <s v="No"/>
    <s v="No"/>
    <s v="Yes"/>
    <s v="No"/>
    <s v="Yes"/>
    <s v="No"/>
    <s v="No"/>
    <s v="No"/>
    <s v="No"/>
    <s v="Yes"/>
    <n v="3"/>
    <x v="0"/>
    <s v="Adenocarcinoma"/>
    <x v="0"/>
    <n v="9.5"/>
    <s v="Yes"/>
    <s v="CT Scan"/>
    <s v="Chemotherapy"/>
    <n v="13"/>
    <x v="0"/>
  </r>
  <r>
    <x v="769"/>
    <x v="7"/>
    <d v="2025-10-03T00:00:00"/>
    <s v="Americas"/>
    <s v="Brazil"/>
    <n v="47"/>
    <s v="40-49"/>
    <x v="0"/>
    <x v="2"/>
    <n v="0"/>
    <n v="0"/>
    <n v="0"/>
    <s v="No"/>
    <s v="No"/>
    <s v="No"/>
    <s v="Low"/>
    <s v="No Alcohol"/>
    <n v="24.3"/>
    <s v="Normal"/>
    <s v="High"/>
    <s v="No"/>
    <s v="No"/>
    <s v="No"/>
    <s v="No"/>
    <n v="0"/>
    <s v="EGFR"/>
    <s v="No"/>
    <s v="No"/>
    <s v="Yes"/>
    <s v="Yes"/>
    <s v="No"/>
    <s v="No"/>
    <s v="No"/>
    <s v="No"/>
    <s v="No"/>
    <s v="No"/>
    <n v="2"/>
    <x v="0"/>
    <s v="Adenocarcinoma"/>
    <x v="1"/>
    <n v="0.8"/>
    <s v="No"/>
    <s v="CT Scan"/>
    <s v="Surgery + Chemotherapy"/>
    <n v="57"/>
    <x v="1"/>
  </r>
  <r>
    <x v="770"/>
    <x v="8"/>
    <d v="2023-06-21T00:00:00"/>
    <s v="Europe"/>
    <s v="Germany"/>
    <n v="71"/>
    <s v="70-79"/>
    <x v="1"/>
    <x v="2"/>
    <n v="0"/>
    <n v="0"/>
    <n v="0"/>
    <s v="No"/>
    <s v="No"/>
    <s v="No"/>
    <s v="Low"/>
    <s v="No Alcohol"/>
    <n v="16.8"/>
    <s v="Underweight"/>
    <s v="Low"/>
    <s v="No"/>
    <s v="No"/>
    <s v="Yes"/>
    <s v="No"/>
    <n v="1"/>
    <s v="ALK"/>
    <s v="No"/>
    <s v="No"/>
    <s v="No"/>
    <s v="No"/>
    <s v="Yes"/>
    <s v="Yes"/>
    <s v="No"/>
    <s v="No"/>
    <s v="No"/>
    <s v="No"/>
    <n v="2"/>
    <x v="0"/>
    <s v="Adenocarcinoma"/>
    <x v="3"/>
    <n v="4.8"/>
    <s v="No"/>
    <s v="PET Scan"/>
    <s v="Surgery + Chemotherapy"/>
    <n v="37"/>
    <x v="0"/>
  </r>
  <r>
    <x v="771"/>
    <x v="8"/>
    <d v="2023-08-15T00:00:00"/>
    <s v="Europe"/>
    <s v="Netherlands"/>
    <n v="47"/>
    <s v="40-49"/>
    <x v="1"/>
    <x v="0"/>
    <n v="37"/>
    <n v="29"/>
    <n v="53.6"/>
    <s v="No"/>
    <s v="No"/>
    <s v="No"/>
    <s v="High"/>
    <s v="No Alcohol"/>
    <n v="24.9"/>
    <s v="Normal"/>
    <s v="Low"/>
    <s v="Yes"/>
    <s v="No"/>
    <s v="No"/>
    <s v="No"/>
    <n v="2"/>
    <s v="TP53"/>
    <s v="No"/>
    <s v="No"/>
    <s v="Yes"/>
    <s v="No"/>
    <s v="Yes"/>
    <s v="Yes"/>
    <s v="No"/>
    <s v="No"/>
    <s v="No"/>
    <s v="No"/>
    <n v="3"/>
    <x v="1"/>
    <s v="Not Applicable"/>
    <x v="0"/>
    <n v="9.1999999999999993"/>
    <s v="Yes"/>
    <s v="Chest X-Ray"/>
    <s v="Targeted Therapy"/>
    <n v="8"/>
    <x v="0"/>
  </r>
  <r>
    <x v="772"/>
    <x v="4"/>
    <d v="2024-06-05T00:00:00"/>
    <s v="Europe"/>
    <s v="Netherlands"/>
    <n v="75"/>
    <s v="70-79"/>
    <x v="1"/>
    <x v="0"/>
    <n v="10"/>
    <n v="30"/>
    <n v="15"/>
    <s v="Yes"/>
    <s v="No"/>
    <s v="No"/>
    <s v="Low"/>
    <s v="Moderate"/>
    <n v="23.4"/>
    <s v="Normal"/>
    <s v="High"/>
    <s v="Yes"/>
    <s v="No"/>
    <s v="No"/>
    <s v="No"/>
    <n v="2"/>
    <s v="No Mutation"/>
    <s v="Yes"/>
    <s v="Yes"/>
    <s v="Yes"/>
    <s v="Yes"/>
    <s v="No"/>
    <s v="No"/>
    <s v="No"/>
    <s v="No"/>
    <s v="No"/>
    <s v="No"/>
    <n v="4"/>
    <x v="1"/>
    <s v="Not Applicable"/>
    <x v="3"/>
    <n v="5"/>
    <s v="No"/>
    <s v="PET Scan"/>
    <s v="Chemotherapy"/>
    <n v="40"/>
    <x v="0"/>
  </r>
  <r>
    <x v="773"/>
    <x v="4"/>
    <d v="2024-11-19T00:00:00"/>
    <s v="Western Pacific"/>
    <s v="South Korea"/>
    <n v="63"/>
    <s v="60-69"/>
    <x v="1"/>
    <x v="2"/>
    <n v="0"/>
    <n v="0"/>
    <n v="0"/>
    <s v="No"/>
    <s v="No"/>
    <s v="No"/>
    <s v="High"/>
    <s v="No Alcohol"/>
    <n v="29.7"/>
    <s v="Overweight"/>
    <s v="Moderate"/>
    <s v="No"/>
    <s v="No"/>
    <s v="No"/>
    <s v="No"/>
    <n v="1"/>
    <s v="No Mutation"/>
    <s v="No"/>
    <s v="No"/>
    <s v="No"/>
    <s v="No"/>
    <s v="Yes"/>
    <s v="Yes"/>
    <s v="No"/>
    <s v="No"/>
    <s v="No"/>
    <s v="No"/>
    <n v="2"/>
    <x v="0"/>
    <s v="Adenocarcinoma"/>
    <x v="2"/>
    <n v="6.1"/>
    <s v="No"/>
    <s v="CT Scan"/>
    <s v="Chemo + Radiation"/>
    <n v="8"/>
    <x v="1"/>
  </r>
  <r>
    <x v="774"/>
    <x v="6"/>
    <d v="2022-03-14T00:00:00"/>
    <s v="Americas"/>
    <s v="Cuba"/>
    <n v="62"/>
    <s v="60-69"/>
    <x v="1"/>
    <x v="2"/>
    <n v="0"/>
    <n v="0"/>
    <n v="0"/>
    <s v="No"/>
    <s v="Yes"/>
    <s v="No"/>
    <s v="Moderate"/>
    <s v="Moderate"/>
    <n v="22.3"/>
    <s v="Normal"/>
    <s v="High"/>
    <s v="No"/>
    <s v="No"/>
    <s v="No"/>
    <s v="No"/>
    <n v="1"/>
    <s v="ALK"/>
    <s v="No"/>
    <s v="No"/>
    <s v="No"/>
    <s v="No"/>
    <s v="Yes"/>
    <s v="Yes"/>
    <s v="No"/>
    <s v="Yes"/>
    <s v="No"/>
    <s v="Yes"/>
    <n v="4"/>
    <x v="0"/>
    <s v="Adenocarcinoma"/>
    <x v="0"/>
    <n v="6.8"/>
    <s v="Yes"/>
    <s v="Chest X-Ray"/>
    <s v="Radiotherapy"/>
    <n v="5"/>
    <x v="0"/>
  </r>
  <r>
    <x v="775"/>
    <x v="4"/>
    <d v="2024-01-27T00:00:00"/>
    <s v="Americas"/>
    <s v="Canada"/>
    <n v="62"/>
    <s v="60-69"/>
    <x v="1"/>
    <x v="0"/>
    <n v="18"/>
    <n v="26"/>
    <n v="23.4"/>
    <s v="Yes"/>
    <s v="No"/>
    <s v="No"/>
    <s v="Low"/>
    <s v="Moderate"/>
    <n v="23.2"/>
    <s v="Normal"/>
    <s v="Low"/>
    <s v="No"/>
    <s v="No"/>
    <s v="No"/>
    <s v="No"/>
    <n v="1"/>
    <s v="ROS1"/>
    <s v="Yes"/>
    <s v="Yes"/>
    <s v="Yes"/>
    <s v="Yes"/>
    <s v="Yes"/>
    <s v="Yes"/>
    <s v="No"/>
    <s v="No"/>
    <s v="Yes"/>
    <s v="No"/>
    <n v="7"/>
    <x v="0"/>
    <s v="Adenocarcinoma"/>
    <x v="1"/>
    <n v="2.6"/>
    <s v="No"/>
    <s v="Chest X-Ray"/>
    <s v="Surgery"/>
    <n v="43"/>
    <x v="0"/>
  </r>
  <r>
    <x v="776"/>
    <x v="9"/>
    <d v="2016-09-05T00:00:00"/>
    <s v="South-East Asia"/>
    <s v="Myanmar"/>
    <n v="56"/>
    <s v="50-59"/>
    <x v="1"/>
    <x v="2"/>
    <n v="0"/>
    <n v="0"/>
    <n v="0"/>
    <s v="No"/>
    <s v="No"/>
    <s v="No"/>
    <s v="Low"/>
    <s v="Moderate"/>
    <n v="30.3"/>
    <s v="Obese"/>
    <s v="Low"/>
    <s v="No"/>
    <s v="No"/>
    <s v="No"/>
    <s v="No"/>
    <n v="0"/>
    <s v="HER2"/>
    <s v="Yes"/>
    <s v="Yes"/>
    <s v="No"/>
    <s v="Yes"/>
    <s v="Yes"/>
    <s v="No"/>
    <s v="No"/>
    <s v="No"/>
    <s v="No"/>
    <s v="No"/>
    <n v="4"/>
    <x v="0"/>
    <s v="Adenocarcinoma"/>
    <x v="2"/>
    <n v="8.1999999999999993"/>
    <s v="No"/>
    <s v="MRI"/>
    <s v="Chemotherapy"/>
    <n v="10"/>
    <x v="1"/>
  </r>
  <r>
    <x v="777"/>
    <x v="2"/>
    <d v="2017-03-06T00:00:00"/>
    <s v="Europe"/>
    <s v="Russia"/>
    <n v="61"/>
    <s v="60-69"/>
    <x v="1"/>
    <x v="0"/>
    <n v="5"/>
    <n v="15"/>
    <n v="3.8"/>
    <s v="No"/>
    <s v="No"/>
    <s v="No"/>
    <s v="Moderate"/>
    <s v="Moderate"/>
    <n v="27.8"/>
    <s v="Overweight"/>
    <s v="Moderate"/>
    <s v="No"/>
    <s v="No"/>
    <s v="Yes"/>
    <s v="No"/>
    <n v="1"/>
    <s v="TP53"/>
    <s v="Yes"/>
    <s v="Yes"/>
    <s v="No"/>
    <s v="No"/>
    <s v="Yes"/>
    <s v="No"/>
    <s v="No"/>
    <s v="No"/>
    <s v="No"/>
    <s v="No"/>
    <n v="3"/>
    <x v="1"/>
    <s v="Not Applicable"/>
    <x v="2"/>
    <n v="4.3"/>
    <s v="No"/>
    <s v="Biopsy"/>
    <s v="Chemo + Radiation"/>
    <n v="5"/>
    <x v="0"/>
  </r>
  <r>
    <x v="778"/>
    <x v="3"/>
    <d v="2018-12-08T00:00:00"/>
    <s v="South-East Asia"/>
    <s v="Sri Lanka"/>
    <n v="49"/>
    <s v="40-49"/>
    <x v="0"/>
    <x v="2"/>
    <n v="0"/>
    <n v="0"/>
    <n v="0"/>
    <s v="Yes"/>
    <s v="Yes"/>
    <s v="Yes"/>
    <s v="Moderate"/>
    <s v="No Alcohol"/>
    <n v="31.4"/>
    <s v="Obese"/>
    <s v="Moderate"/>
    <s v="No"/>
    <s v="No"/>
    <s v="No"/>
    <s v="No"/>
    <n v="3"/>
    <s v="EGFR"/>
    <s v="No"/>
    <s v="No"/>
    <s v="No"/>
    <s v="No"/>
    <s v="Yes"/>
    <s v="No"/>
    <s v="No"/>
    <s v="Yes"/>
    <s v="No"/>
    <s v="Yes"/>
    <n v="3"/>
    <x v="1"/>
    <s v="Not Applicable"/>
    <x v="1"/>
    <n v="1.9"/>
    <s v="No"/>
    <s v="LDCT Screening"/>
    <s v="Surgery"/>
    <n v="44"/>
    <x v="0"/>
  </r>
  <r>
    <x v="779"/>
    <x v="11"/>
    <d v="2019-09-10T00:00:00"/>
    <s v="Eastern Mediterranean"/>
    <s v="Iran"/>
    <n v="47"/>
    <s v="40-49"/>
    <x v="1"/>
    <x v="0"/>
    <n v="16"/>
    <n v="13"/>
    <n v="10.4"/>
    <s v="No"/>
    <s v="No"/>
    <s v="No"/>
    <s v="High"/>
    <s v="Heavy"/>
    <n v="27.9"/>
    <s v="Overweight"/>
    <s v="Moderate"/>
    <s v="No"/>
    <s v="No"/>
    <s v="No"/>
    <s v="No"/>
    <n v="1"/>
    <s v="No Mutation"/>
    <s v="Yes"/>
    <s v="Yes"/>
    <s v="Yes"/>
    <s v="No"/>
    <s v="Yes"/>
    <s v="Yes"/>
    <s v="Yes"/>
    <s v="Yes"/>
    <s v="No"/>
    <s v="No"/>
    <n v="7"/>
    <x v="0"/>
    <s v="Squamous Cell"/>
    <x v="0"/>
    <n v="7.3"/>
    <s v="Yes"/>
    <s v="MRI"/>
    <s v="Targeted Therapy"/>
    <n v="1"/>
    <x v="0"/>
  </r>
  <r>
    <x v="780"/>
    <x v="11"/>
    <d v="2019-05-07T00:00:00"/>
    <s v="Europe"/>
    <s v="Netherlands"/>
    <n v="57"/>
    <s v="50-59"/>
    <x v="1"/>
    <x v="2"/>
    <n v="0"/>
    <n v="0"/>
    <n v="0"/>
    <s v="No"/>
    <s v="No"/>
    <s v="No"/>
    <s v="High"/>
    <s v="No Alcohol"/>
    <n v="25.7"/>
    <s v="Overweight"/>
    <s v="Low"/>
    <s v="No"/>
    <s v="No"/>
    <s v="No"/>
    <s v="No"/>
    <n v="1"/>
    <s v="TP53"/>
    <s v="No"/>
    <s v="Yes"/>
    <s v="No"/>
    <s v="No"/>
    <s v="Yes"/>
    <s v="Yes"/>
    <s v="No"/>
    <s v="Yes"/>
    <s v="No"/>
    <s v="No"/>
    <n v="4"/>
    <x v="1"/>
    <s v="Not Applicable"/>
    <x v="2"/>
    <n v="3.2"/>
    <s v="No"/>
    <s v="CT Scan"/>
    <s v="Immunotherapy"/>
    <n v="10"/>
    <x v="0"/>
  </r>
  <r>
    <x v="781"/>
    <x v="8"/>
    <d v="2023-05-05T00:00:00"/>
    <s v="Western Pacific"/>
    <s v="Philippines"/>
    <n v="81"/>
    <s v="80-89"/>
    <x v="1"/>
    <x v="0"/>
    <n v="9"/>
    <n v="43"/>
    <n v="19.399999999999999"/>
    <s v="No"/>
    <s v="Yes"/>
    <s v="No"/>
    <s v="High"/>
    <s v="No Alcohol"/>
    <n v="21.9"/>
    <s v="Normal"/>
    <s v="Moderate"/>
    <s v="Yes"/>
    <s v="No"/>
    <s v="No"/>
    <s v="Yes"/>
    <n v="4"/>
    <s v="KRAS"/>
    <s v="Yes"/>
    <s v="Yes"/>
    <s v="No"/>
    <s v="Yes"/>
    <s v="Yes"/>
    <s v="No"/>
    <s v="Yes"/>
    <s v="No"/>
    <s v="No"/>
    <s v="No"/>
    <n v="5"/>
    <x v="1"/>
    <s v="Not Applicable"/>
    <x v="0"/>
    <n v="5.6"/>
    <s v="Yes"/>
    <s v="CT Scan"/>
    <s v="Chemo + Radiation"/>
    <n v="4"/>
    <x v="0"/>
  </r>
  <r>
    <x v="782"/>
    <x v="4"/>
    <d v="2024-10-18T00:00:00"/>
    <s v="Africa"/>
    <s v="South Africa"/>
    <n v="67"/>
    <s v="60-69"/>
    <x v="1"/>
    <x v="2"/>
    <n v="0"/>
    <n v="0"/>
    <n v="0"/>
    <s v="Yes"/>
    <s v="No"/>
    <s v="No"/>
    <s v="Moderate"/>
    <s v="No Alcohol"/>
    <n v="28"/>
    <s v="Overweight"/>
    <s v="Low"/>
    <s v="No"/>
    <s v="No"/>
    <s v="No"/>
    <s v="No"/>
    <n v="1"/>
    <s v="EGFR"/>
    <s v="No"/>
    <s v="Yes"/>
    <s v="No"/>
    <s v="No"/>
    <s v="Yes"/>
    <s v="No"/>
    <s v="No"/>
    <s v="No"/>
    <s v="No"/>
    <s v="No"/>
    <n v="2"/>
    <x v="0"/>
    <s v="Adenocarcinoma"/>
    <x v="0"/>
    <n v="10.3"/>
    <s v="Yes"/>
    <s v="LDCT Screening"/>
    <s v="Targeted Therapy"/>
    <n v="8"/>
    <x v="0"/>
  </r>
  <r>
    <x v="783"/>
    <x v="7"/>
    <d v="2025-09-21T00:00:00"/>
    <s v="Eastern Mediterranean"/>
    <s v="Saudi Arabia"/>
    <n v="72"/>
    <s v="70-79"/>
    <x v="1"/>
    <x v="2"/>
    <n v="0"/>
    <n v="0"/>
    <n v="0"/>
    <s v="Yes"/>
    <s v="No"/>
    <s v="No"/>
    <s v="High"/>
    <s v="Heavy"/>
    <n v="28.1"/>
    <s v="Overweight"/>
    <s v="High"/>
    <s v="No"/>
    <s v="No"/>
    <s v="No"/>
    <s v="No"/>
    <n v="2"/>
    <s v="BRAF"/>
    <s v="No"/>
    <s v="No"/>
    <s v="No"/>
    <s v="No"/>
    <s v="Yes"/>
    <s v="No"/>
    <s v="No"/>
    <s v="No"/>
    <s v="No"/>
    <s v="No"/>
    <n v="1"/>
    <x v="0"/>
    <s v="Adenocarcinoma"/>
    <x v="3"/>
    <n v="2.2999999999999998"/>
    <s v="No"/>
    <s v="CT Scan"/>
    <s v="Radiotherapy"/>
    <n v="42"/>
    <x v="1"/>
  </r>
  <r>
    <x v="784"/>
    <x v="1"/>
    <d v="2021-10-19T00:00:00"/>
    <s v="Western Pacific"/>
    <s v="South Korea"/>
    <n v="66"/>
    <s v="60-69"/>
    <x v="0"/>
    <x v="0"/>
    <n v="30"/>
    <n v="20"/>
    <n v="30"/>
    <s v="No"/>
    <s v="No"/>
    <s v="No"/>
    <s v="Low"/>
    <s v="No Alcohol"/>
    <n v="30"/>
    <s v="Obese"/>
    <s v="Low"/>
    <s v="Yes"/>
    <s v="No"/>
    <s v="No"/>
    <s v="No"/>
    <n v="1"/>
    <s v="MET"/>
    <s v="Yes"/>
    <s v="Yes"/>
    <s v="No"/>
    <s v="No"/>
    <s v="Yes"/>
    <s v="Yes"/>
    <s v="Yes"/>
    <s v="No"/>
    <s v="No"/>
    <s v="No"/>
    <n v="5"/>
    <x v="0"/>
    <s v="Adenocarcinoma"/>
    <x v="0"/>
    <n v="6.8"/>
    <s v="Yes"/>
    <s v="PET Scan"/>
    <s v="Immunotherapy"/>
    <n v="9"/>
    <x v="0"/>
  </r>
  <r>
    <x v="785"/>
    <x v="7"/>
    <d v="2025-03-22T00:00:00"/>
    <s v="South-East Asia"/>
    <s v="Bhutan"/>
    <n v="52"/>
    <s v="50-59"/>
    <x v="0"/>
    <x v="2"/>
    <n v="0"/>
    <n v="0"/>
    <n v="0"/>
    <s v="Yes"/>
    <s v="No"/>
    <s v="Yes"/>
    <s v="High"/>
    <s v="Heavy"/>
    <n v="28.2"/>
    <s v="Overweight"/>
    <s v="Moderate"/>
    <s v="No"/>
    <s v="No"/>
    <s v="No"/>
    <s v="No"/>
    <n v="3"/>
    <s v="KRAS"/>
    <s v="No"/>
    <s v="No"/>
    <s v="No"/>
    <s v="No"/>
    <s v="Yes"/>
    <s v="No"/>
    <s v="No"/>
    <s v="No"/>
    <s v="No"/>
    <s v="No"/>
    <n v="1"/>
    <x v="0"/>
    <s v="Adenocarcinoma"/>
    <x v="3"/>
    <n v="5.0999999999999996"/>
    <s v="No"/>
    <s v="PET Scan"/>
    <s v="Surgery"/>
    <n v="27"/>
    <x v="0"/>
  </r>
  <r>
    <x v="786"/>
    <x v="8"/>
    <d v="2023-12-20T00:00:00"/>
    <s v="Western Pacific"/>
    <s v="Vietnam"/>
    <n v="68"/>
    <s v="60-69"/>
    <x v="1"/>
    <x v="0"/>
    <n v="25"/>
    <n v="26"/>
    <n v="32.5"/>
    <s v="No"/>
    <s v="Yes"/>
    <s v="No"/>
    <s v="Moderate"/>
    <s v="Heavy"/>
    <n v="23.4"/>
    <s v="Normal"/>
    <s v="Low"/>
    <s v="Yes"/>
    <s v="No"/>
    <s v="No"/>
    <s v="No"/>
    <n v="2"/>
    <s v="No Mutation"/>
    <s v="Yes"/>
    <s v="Yes"/>
    <s v="Yes"/>
    <s v="Yes"/>
    <s v="Yes"/>
    <s v="Yes"/>
    <s v="No"/>
    <s v="No"/>
    <s v="No"/>
    <s v="No"/>
    <n v="6"/>
    <x v="0"/>
    <s v="Squamous Cell"/>
    <x v="0"/>
    <n v="3.6"/>
    <s v="Yes"/>
    <s v="Bronchoscopy"/>
    <s v="Chemotherapy"/>
    <n v="8"/>
    <x v="0"/>
  </r>
  <r>
    <x v="787"/>
    <x v="5"/>
    <d v="2026-07-01T00:00:00"/>
    <s v="South-East Asia"/>
    <s v="India"/>
    <n v="56"/>
    <s v="50-59"/>
    <x v="0"/>
    <x v="2"/>
    <n v="0"/>
    <n v="0"/>
    <n v="0"/>
    <s v="Yes"/>
    <s v="No"/>
    <s v="Yes"/>
    <s v="High"/>
    <s v="Heavy"/>
    <n v="27.7"/>
    <s v="Overweight"/>
    <s v="Moderate"/>
    <s v="No"/>
    <s v="No"/>
    <s v="No"/>
    <s v="No"/>
    <n v="3"/>
    <s v="MET"/>
    <s v="Yes"/>
    <s v="No"/>
    <s v="No"/>
    <s v="No"/>
    <s v="No"/>
    <s v="No"/>
    <s v="No"/>
    <s v="No"/>
    <s v="No"/>
    <s v="No"/>
    <n v="1"/>
    <x v="0"/>
    <s v="Squamous Cell"/>
    <x v="1"/>
    <n v="1.1000000000000001"/>
    <s v="No"/>
    <s v="Bronchoscopy"/>
    <s v="Radiotherapy"/>
    <n v="93"/>
    <x v="1"/>
  </r>
  <r>
    <x v="788"/>
    <x v="6"/>
    <d v="2022-02-02T00:00:00"/>
    <s v="Western Pacific"/>
    <s v="Mongolia"/>
    <n v="67"/>
    <s v="60-69"/>
    <x v="1"/>
    <x v="0"/>
    <n v="18"/>
    <n v="32"/>
    <n v="28.8"/>
    <s v="No"/>
    <s v="No"/>
    <s v="Yes"/>
    <s v="Low"/>
    <s v="Moderate"/>
    <n v="31.1"/>
    <s v="Obese"/>
    <s v="Moderate"/>
    <s v="Yes"/>
    <s v="Yes"/>
    <s v="No"/>
    <s v="Yes"/>
    <n v="4"/>
    <s v="No Mutation"/>
    <s v="No"/>
    <s v="No"/>
    <s v="Yes"/>
    <s v="Yes"/>
    <s v="Yes"/>
    <s v="No"/>
    <s v="Yes"/>
    <s v="No"/>
    <s v="Yes"/>
    <s v="No"/>
    <n v="5"/>
    <x v="0"/>
    <s v="Adenocarcinoma"/>
    <x v="2"/>
    <n v="6.3"/>
    <s v="No"/>
    <s v="Biopsy"/>
    <s v="Chemo + Radiation"/>
    <n v="25"/>
    <x v="0"/>
  </r>
  <r>
    <x v="789"/>
    <x v="7"/>
    <d v="2025-05-21T00:00:00"/>
    <s v="Western Pacific"/>
    <s v="Australia"/>
    <n v="67"/>
    <s v="60-69"/>
    <x v="1"/>
    <x v="0"/>
    <n v="20"/>
    <n v="31"/>
    <n v="31"/>
    <s v="No"/>
    <s v="No"/>
    <s v="No"/>
    <s v="Moderate"/>
    <s v="No Alcohol"/>
    <n v="29.5"/>
    <s v="Overweight"/>
    <s v="Low"/>
    <s v="No"/>
    <s v="No"/>
    <s v="No"/>
    <s v="No"/>
    <n v="0"/>
    <s v="No Mutation"/>
    <s v="Yes"/>
    <s v="Yes"/>
    <s v="No"/>
    <s v="No"/>
    <s v="Yes"/>
    <s v="Yes"/>
    <s v="Yes"/>
    <s v="No"/>
    <s v="No"/>
    <s v="No"/>
    <n v="5"/>
    <x v="1"/>
    <s v="Not Applicable"/>
    <x v="2"/>
    <n v="3.5"/>
    <s v="Yes"/>
    <s v="Bronchoscopy"/>
    <s v="Chemo + Radiation"/>
    <n v="22"/>
    <x v="0"/>
  </r>
  <r>
    <x v="790"/>
    <x v="6"/>
    <d v="2022-10-14T00:00:00"/>
    <s v="Africa"/>
    <s v="Uganda"/>
    <n v="73"/>
    <s v="70-79"/>
    <x v="1"/>
    <x v="2"/>
    <n v="0"/>
    <n v="0"/>
    <n v="0"/>
    <s v="Yes"/>
    <s v="No"/>
    <s v="No"/>
    <s v="High"/>
    <s v="Moderate"/>
    <n v="28"/>
    <s v="Overweight"/>
    <s v="High"/>
    <s v="No"/>
    <s v="No"/>
    <s v="No"/>
    <s v="No"/>
    <n v="2"/>
    <s v="No Mutation"/>
    <s v="No"/>
    <s v="No"/>
    <s v="Yes"/>
    <s v="No"/>
    <s v="Yes"/>
    <s v="No"/>
    <s v="No"/>
    <s v="Yes"/>
    <s v="No"/>
    <s v="No"/>
    <n v="3"/>
    <x v="0"/>
    <s v="Adenocarcinoma"/>
    <x v="0"/>
    <n v="8.1"/>
    <s v="Yes"/>
    <s v="Bronchoscopy"/>
    <s v="Immunotherapy"/>
    <n v="3"/>
    <x v="0"/>
  </r>
  <r>
    <x v="791"/>
    <x v="0"/>
    <d v="2020-11-01T00:00:00"/>
    <s v="South-East Asia"/>
    <s v="Maldives"/>
    <n v="46"/>
    <s v="40-49"/>
    <x v="0"/>
    <x v="2"/>
    <n v="0"/>
    <n v="0"/>
    <n v="0"/>
    <s v="Yes"/>
    <s v="No"/>
    <s v="No"/>
    <s v="Moderate"/>
    <s v="Moderate"/>
    <n v="30.3"/>
    <s v="Obese"/>
    <s v="Moderate"/>
    <s v="No"/>
    <s v="No"/>
    <s v="No"/>
    <s v="No"/>
    <n v="1"/>
    <s v="ROS1"/>
    <s v="Yes"/>
    <s v="Yes"/>
    <s v="No"/>
    <s v="No"/>
    <s v="No"/>
    <s v="No"/>
    <s v="No"/>
    <s v="No"/>
    <s v="No"/>
    <s v="Yes"/>
    <n v="3"/>
    <x v="0"/>
    <s v="Adenocarcinoma"/>
    <x v="1"/>
    <n v="0.7"/>
    <s v="No"/>
    <s v="LDCT Screening"/>
    <s v="Surgery"/>
    <n v="36"/>
    <x v="1"/>
  </r>
  <r>
    <x v="792"/>
    <x v="11"/>
    <d v="2019-11-18T00:00:00"/>
    <s v="Americas"/>
    <s v="Argentina"/>
    <n v="64"/>
    <s v="60-69"/>
    <x v="1"/>
    <x v="1"/>
    <n v="11"/>
    <n v="11"/>
    <n v="6.1"/>
    <s v="Yes"/>
    <s v="Yes"/>
    <s v="No"/>
    <s v="High"/>
    <s v="No Alcohol"/>
    <n v="25"/>
    <s v="Overweight"/>
    <s v="Moderate"/>
    <s v="Yes"/>
    <s v="No"/>
    <s v="No"/>
    <s v="No"/>
    <n v="4"/>
    <s v="TP53"/>
    <s v="No"/>
    <s v="No"/>
    <s v="No"/>
    <s v="No"/>
    <s v="No"/>
    <s v="Yes"/>
    <s v="Yes"/>
    <s v="No"/>
    <s v="No"/>
    <s v="No"/>
    <n v="2"/>
    <x v="1"/>
    <s v="Not Applicable"/>
    <x v="1"/>
    <n v="1.9"/>
    <s v="No"/>
    <s v="LDCT Screening"/>
    <s v="Surgery"/>
    <n v="85"/>
    <x v="1"/>
  </r>
  <r>
    <x v="793"/>
    <x v="6"/>
    <d v="2022-11-10T00:00:00"/>
    <s v="Europe"/>
    <s v="Poland"/>
    <n v="60"/>
    <s v="60-69"/>
    <x v="0"/>
    <x v="1"/>
    <n v="12"/>
    <n v="19"/>
    <n v="11.4"/>
    <s v="No"/>
    <s v="No"/>
    <s v="No"/>
    <s v="Moderate"/>
    <s v="No Alcohol"/>
    <n v="20.3"/>
    <s v="Normal"/>
    <s v="High"/>
    <s v="No"/>
    <s v="No"/>
    <s v="No"/>
    <s v="No"/>
    <n v="0"/>
    <s v="KRAS"/>
    <s v="Yes"/>
    <s v="Yes"/>
    <s v="No"/>
    <s v="No"/>
    <s v="Yes"/>
    <s v="Yes"/>
    <s v="No"/>
    <s v="Yes"/>
    <s v="No"/>
    <s v="No"/>
    <n v="5"/>
    <x v="0"/>
    <s v="Adenocarcinoma"/>
    <x v="0"/>
    <n v="5.4"/>
    <s v="Yes"/>
    <s v="Chest X-Ray"/>
    <s v="Chemo + Radiation"/>
    <n v="5"/>
    <x v="0"/>
  </r>
  <r>
    <x v="794"/>
    <x v="1"/>
    <d v="2021-04-26T00:00:00"/>
    <s v="Western Pacific"/>
    <s v="Malaysia"/>
    <n v="70"/>
    <s v="70-79"/>
    <x v="1"/>
    <x v="2"/>
    <n v="0"/>
    <n v="0"/>
    <n v="0"/>
    <s v="Yes"/>
    <s v="No"/>
    <s v="No"/>
    <s v="High"/>
    <s v="Heavy"/>
    <n v="25.7"/>
    <s v="Overweight"/>
    <s v="High"/>
    <s v="No"/>
    <s v="No"/>
    <s v="No"/>
    <s v="No"/>
    <n v="2"/>
    <s v="No Mutation"/>
    <s v="No"/>
    <s v="Yes"/>
    <s v="No"/>
    <s v="No"/>
    <s v="No"/>
    <s v="No"/>
    <s v="No"/>
    <s v="Yes"/>
    <s v="No"/>
    <s v="No"/>
    <n v="2"/>
    <x v="0"/>
    <s v="Adenocarcinoma"/>
    <x v="1"/>
    <n v="2.1"/>
    <s v="No"/>
    <s v="LDCT Screening"/>
    <s v="Radiotherapy"/>
    <n v="51"/>
    <x v="1"/>
  </r>
  <r>
    <x v="795"/>
    <x v="9"/>
    <d v="2016-05-15T00:00:00"/>
    <s v="Americas"/>
    <s v="Canada"/>
    <n v="58"/>
    <s v="50-59"/>
    <x v="1"/>
    <x v="2"/>
    <n v="0"/>
    <n v="0"/>
    <n v="0"/>
    <s v="Yes"/>
    <s v="No"/>
    <s v="Yes"/>
    <s v="Moderate"/>
    <s v="No Alcohol"/>
    <n v="29.2"/>
    <s v="Overweight"/>
    <s v="Moderate"/>
    <s v="No"/>
    <s v="No"/>
    <s v="No"/>
    <s v="No"/>
    <n v="2"/>
    <s v="EGFR"/>
    <s v="No"/>
    <s v="No"/>
    <s v="Yes"/>
    <s v="No"/>
    <s v="Yes"/>
    <s v="No"/>
    <s v="No"/>
    <s v="Yes"/>
    <s v="Yes"/>
    <s v="No"/>
    <n v="4"/>
    <x v="1"/>
    <s v="Not Applicable"/>
    <x v="2"/>
    <n v="3.5"/>
    <s v="No"/>
    <s v="CT Scan"/>
    <s v="Chemo + Radiation"/>
    <n v="24"/>
    <x v="0"/>
  </r>
  <r>
    <x v="796"/>
    <x v="3"/>
    <d v="2018-12-02T00:00:00"/>
    <s v="Europe"/>
    <s v="France"/>
    <n v="54"/>
    <s v="50-59"/>
    <x v="0"/>
    <x v="2"/>
    <n v="0"/>
    <n v="0"/>
    <n v="0"/>
    <s v="Yes"/>
    <s v="No"/>
    <s v="No"/>
    <s v="High"/>
    <s v="Moderate"/>
    <n v="31.3"/>
    <s v="Obese"/>
    <s v="Low"/>
    <s v="No"/>
    <s v="Yes"/>
    <s v="No"/>
    <s v="No"/>
    <n v="3"/>
    <s v="ALK"/>
    <s v="No"/>
    <s v="No"/>
    <s v="No"/>
    <s v="No"/>
    <s v="No"/>
    <s v="No"/>
    <s v="No"/>
    <s v="No"/>
    <s v="No"/>
    <s v="No"/>
    <n v="0"/>
    <x v="0"/>
    <s v="Adenocarcinoma"/>
    <x v="0"/>
    <n v="6.9"/>
    <s v="Yes"/>
    <s v="Biopsy"/>
    <s v="Radiotherapy"/>
    <n v="8"/>
    <x v="0"/>
  </r>
  <r>
    <x v="797"/>
    <x v="10"/>
    <d v="2015-08-14T00:00:00"/>
    <s v="Africa"/>
    <s v="Morocco"/>
    <n v="63"/>
    <s v="60-69"/>
    <x v="1"/>
    <x v="2"/>
    <n v="0"/>
    <n v="0"/>
    <n v="0"/>
    <s v="Yes"/>
    <s v="No"/>
    <s v="Yes"/>
    <s v="High"/>
    <s v="Moderate"/>
    <n v="23.1"/>
    <s v="Normal"/>
    <s v="High"/>
    <s v="No"/>
    <s v="No"/>
    <s v="No"/>
    <s v="No"/>
    <n v="3"/>
    <s v="EGFR"/>
    <s v="No"/>
    <s v="No"/>
    <s v="Yes"/>
    <s v="No"/>
    <s v="No"/>
    <s v="No"/>
    <s v="Yes"/>
    <s v="No"/>
    <s v="Yes"/>
    <s v="No"/>
    <n v="3"/>
    <x v="0"/>
    <s v="Adenocarcinoma"/>
    <x v="1"/>
    <n v="1.7"/>
    <s v="No"/>
    <s v="Chest X-Ray"/>
    <s v="Immunotherapy"/>
    <n v="79"/>
    <x v="1"/>
  </r>
  <r>
    <x v="798"/>
    <x v="6"/>
    <d v="2022-08-07T00:00:00"/>
    <s v="South-East Asia"/>
    <s v="Sri Lanka"/>
    <n v="73"/>
    <s v="70-79"/>
    <x v="1"/>
    <x v="2"/>
    <n v="0"/>
    <n v="0"/>
    <n v="0"/>
    <s v="No"/>
    <s v="No"/>
    <s v="No"/>
    <s v="Moderate"/>
    <s v="Moderate"/>
    <n v="24.2"/>
    <s v="Normal"/>
    <s v="Moderate"/>
    <s v="No"/>
    <s v="No"/>
    <s v="No"/>
    <s v="No"/>
    <n v="0"/>
    <s v="ALK"/>
    <s v="No"/>
    <s v="No"/>
    <s v="No"/>
    <s v="No"/>
    <s v="Yes"/>
    <s v="No"/>
    <s v="No"/>
    <s v="No"/>
    <s v="No"/>
    <s v="Yes"/>
    <n v="2"/>
    <x v="0"/>
    <s v="Squamous Cell"/>
    <x v="1"/>
    <n v="1.9"/>
    <s v="No"/>
    <s v="LDCT Screening"/>
    <s v="Surgery"/>
    <n v="36"/>
    <x v="1"/>
  </r>
  <r>
    <x v="799"/>
    <x v="4"/>
    <d v="2024-10-05T00:00:00"/>
    <s v="Americas"/>
    <s v="Colombia"/>
    <n v="59"/>
    <s v="50-59"/>
    <x v="1"/>
    <x v="2"/>
    <n v="0"/>
    <n v="0"/>
    <n v="0"/>
    <s v="Yes"/>
    <s v="Yes"/>
    <s v="No"/>
    <s v="Low"/>
    <s v="Moderate"/>
    <n v="24.9"/>
    <s v="Normal"/>
    <s v="Low"/>
    <s v="No"/>
    <s v="No"/>
    <s v="No"/>
    <s v="No"/>
    <n v="2"/>
    <s v="No Mutation"/>
    <s v="Yes"/>
    <s v="Yes"/>
    <s v="Yes"/>
    <s v="No"/>
    <s v="Yes"/>
    <s v="No"/>
    <s v="No"/>
    <s v="No"/>
    <s v="No"/>
    <s v="No"/>
    <n v="4"/>
    <x v="0"/>
    <s v="Large Cell"/>
    <x v="0"/>
    <n v="9.1"/>
    <s v="Yes"/>
    <s v="PET Scan"/>
    <s v="Immunotherapy"/>
    <n v="3"/>
    <x v="0"/>
  </r>
  <r>
    <x v="800"/>
    <x v="9"/>
    <d v="2016-12-11T00:00:00"/>
    <s v="Europe"/>
    <s v="Russia"/>
    <n v="52"/>
    <s v="50-59"/>
    <x v="1"/>
    <x v="2"/>
    <n v="0"/>
    <n v="0"/>
    <n v="0"/>
    <s v="Yes"/>
    <s v="No"/>
    <s v="No"/>
    <s v="Moderate"/>
    <s v="No Alcohol"/>
    <n v="23"/>
    <s v="Normal"/>
    <s v="Low"/>
    <s v="No"/>
    <s v="Yes"/>
    <s v="No"/>
    <s v="No"/>
    <n v="2"/>
    <s v="EGFR"/>
    <s v="No"/>
    <s v="No"/>
    <s v="No"/>
    <s v="No"/>
    <s v="No"/>
    <s v="No"/>
    <s v="No"/>
    <s v="No"/>
    <s v="No"/>
    <s v="No"/>
    <n v="0"/>
    <x v="0"/>
    <s v="Adenocarcinoma"/>
    <x v="1"/>
    <n v="1.9"/>
    <s v="No"/>
    <s v="Chest X-Ray"/>
    <s v="Radiotherapy"/>
    <n v="43"/>
    <x v="0"/>
  </r>
  <r>
    <x v="801"/>
    <x v="2"/>
    <d v="2017-07-05T00:00:00"/>
    <s v="Eastern Mediterranean"/>
    <s v="Jordan"/>
    <n v="61"/>
    <s v="60-69"/>
    <x v="1"/>
    <x v="2"/>
    <n v="0"/>
    <n v="0"/>
    <n v="0"/>
    <s v="No"/>
    <s v="No"/>
    <s v="Yes"/>
    <s v="High"/>
    <s v="Heavy"/>
    <n v="24.4"/>
    <s v="Normal"/>
    <s v="Moderate"/>
    <s v="No"/>
    <s v="No"/>
    <s v="No"/>
    <s v="No"/>
    <n v="2"/>
    <s v="No Mutation"/>
    <s v="No"/>
    <s v="No"/>
    <s v="No"/>
    <s v="No"/>
    <s v="No"/>
    <s v="Yes"/>
    <s v="No"/>
    <s v="No"/>
    <s v="No"/>
    <s v="No"/>
    <n v="1"/>
    <x v="0"/>
    <s v="Adenocarcinoma"/>
    <x v="3"/>
    <n v="3.4"/>
    <s v="No"/>
    <s v="Biopsy"/>
    <s v="Surgery"/>
    <n v="32"/>
    <x v="1"/>
  </r>
  <r>
    <x v="802"/>
    <x v="8"/>
    <d v="2023-09-18T00:00:00"/>
    <s v="Western Pacific"/>
    <s v="Japan"/>
    <n v="42"/>
    <s v="40-49"/>
    <x v="1"/>
    <x v="2"/>
    <n v="0"/>
    <n v="0"/>
    <n v="0"/>
    <s v="No"/>
    <s v="No"/>
    <s v="Yes"/>
    <s v="High"/>
    <s v="Moderate"/>
    <n v="25.8"/>
    <s v="Overweight"/>
    <s v="High"/>
    <s v="No"/>
    <s v="No"/>
    <s v="Yes"/>
    <s v="No"/>
    <n v="3"/>
    <s v="ALK"/>
    <s v="Yes"/>
    <s v="Yes"/>
    <s v="No"/>
    <s v="No"/>
    <s v="No"/>
    <s v="No"/>
    <s v="No"/>
    <s v="No"/>
    <s v="No"/>
    <s v="No"/>
    <n v="2"/>
    <x v="0"/>
    <s v="Adenocarcinoma"/>
    <x v="3"/>
    <n v="4.2"/>
    <s v="No"/>
    <s v="CT Scan"/>
    <s v="Chemotherapy"/>
    <n v="51"/>
    <x v="0"/>
  </r>
  <r>
    <x v="803"/>
    <x v="1"/>
    <d v="2021-06-08T00:00:00"/>
    <s v="Europe"/>
    <s v="Poland"/>
    <n v="56"/>
    <s v="50-59"/>
    <x v="0"/>
    <x v="2"/>
    <n v="0"/>
    <n v="0"/>
    <n v="0"/>
    <s v="Yes"/>
    <s v="No"/>
    <s v="No"/>
    <s v="Low"/>
    <s v="No Alcohol"/>
    <n v="22.1"/>
    <s v="Normal"/>
    <s v="High"/>
    <s v="No"/>
    <s v="No"/>
    <s v="No"/>
    <s v="No"/>
    <n v="1"/>
    <s v="No Mutation"/>
    <s v="No"/>
    <s v="No"/>
    <s v="No"/>
    <s v="No"/>
    <s v="Yes"/>
    <s v="Yes"/>
    <s v="Yes"/>
    <s v="No"/>
    <s v="No"/>
    <s v="No"/>
    <n v="3"/>
    <x v="0"/>
    <s v="Adenocarcinoma"/>
    <x v="1"/>
    <n v="2.9"/>
    <s v="No"/>
    <s v="Biopsy"/>
    <s v="Surgery"/>
    <n v="52"/>
    <x v="1"/>
  </r>
  <r>
    <x v="804"/>
    <x v="5"/>
    <d v="2026-01-09T00:00:00"/>
    <s v="Western Pacific"/>
    <s v="New Zealand"/>
    <n v="70"/>
    <s v="70-79"/>
    <x v="0"/>
    <x v="2"/>
    <n v="0"/>
    <n v="0"/>
    <n v="0"/>
    <s v="Yes"/>
    <s v="No"/>
    <s v="Yes"/>
    <s v="Moderate"/>
    <s v="No Alcohol"/>
    <n v="25"/>
    <s v="Overweight"/>
    <s v="High"/>
    <s v="No"/>
    <s v="No"/>
    <s v="No"/>
    <s v="No"/>
    <n v="2"/>
    <s v="EGFR"/>
    <s v="No"/>
    <s v="No"/>
    <s v="Yes"/>
    <s v="No"/>
    <s v="Yes"/>
    <s v="No"/>
    <s v="No"/>
    <s v="No"/>
    <s v="No"/>
    <s v="No"/>
    <n v="2"/>
    <x v="0"/>
    <s v="Large Cell"/>
    <x v="2"/>
    <n v="6.6"/>
    <s v="No"/>
    <s v="CT Scan"/>
    <s v="Chemotherapy"/>
    <n v="20"/>
    <x v="0"/>
  </r>
  <r>
    <x v="805"/>
    <x v="11"/>
    <d v="2019-04-05T00:00:00"/>
    <s v="South-East Asia"/>
    <s v="Bangladesh"/>
    <n v="59"/>
    <s v="50-59"/>
    <x v="1"/>
    <x v="2"/>
    <n v="0"/>
    <n v="0"/>
    <n v="0"/>
    <s v="Yes"/>
    <s v="Yes"/>
    <s v="No"/>
    <s v="High"/>
    <s v="Moderate"/>
    <n v="20.100000000000001"/>
    <s v="Normal"/>
    <s v="Moderate"/>
    <s v="No"/>
    <s v="No"/>
    <s v="No"/>
    <s v="No"/>
    <n v="3"/>
    <s v="ALK"/>
    <s v="Yes"/>
    <s v="No"/>
    <s v="No"/>
    <s v="No"/>
    <s v="Yes"/>
    <s v="No"/>
    <s v="No"/>
    <s v="No"/>
    <s v="No"/>
    <s v="No"/>
    <n v="2"/>
    <x v="0"/>
    <s v="Adenocarcinoma"/>
    <x v="0"/>
    <n v="4.9000000000000004"/>
    <s v="Yes"/>
    <s v="CT Scan"/>
    <s v="Chemo + Radiation"/>
    <n v="6"/>
    <x v="0"/>
  </r>
  <r>
    <x v="806"/>
    <x v="3"/>
    <d v="2018-01-10T00:00:00"/>
    <s v="Western Pacific"/>
    <s v="Malaysia"/>
    <n v="61"/>
    <s v="60-69"/>
    <x v="0"/>
    <x v="2"/>
    <n v="0"/>
    <n v="0"/>
    <n v="0"/>
    <s v="No"/>
    <s v="No"/>
    <s v="No"/>
    <s v="High"/>
    <s v="No Alcohol"/>
    <n v="27.9"/>
    <s v="Overweight"/>
    <s v="High"/>
    <s v="No"/>
    <s v="No"/>
    <s v="No"/>
    <s v="No"/>
    <n v="1"/>
    <s v="No Mutation"/>
    <s v="No"/>
    <s v="No"/>
    <s v="No"/>
    <s v="No"/>
    <s v="No"/>
    <s v="Yes"/>
    <s v="No"/>
    <s v="No"/>
    <s v="No"/>
    <s v="No"/>
    <n v="1"/>
    <x v="0"/>
    <s v="Adenocarcinoma"/>
    <x v="0"/>
    <n v="7.4"/>
    <s v="Yes"/>
    <s v="Bronchoscopy"/>
    <s v="Targeted Therapy"/>
    <n v="11"/>
    <x v="0"/>
  </r>
  <r>
    <x v="807"/>
    <x v="8"/>
    <d v="2023-10-14T00:00:00"/>
    <s v="Africa"/>
    <s v="Egypt"/>
    <n v="56"/>
    <s v="50-59"/>
    <x v="1"/>
    <x v="2"/>
    <n v="0"/>
    <n v="0"/>
    <n v="0"/>
    <s v="No"/>
    <s v="No"/>
    <s v="Yes"/>
    <s v="High"/>
    <s v="Heavy"/>
    <n v="23.6"/>
    <s v="Normal"/>
    <s v="Low"/>
    <s v="No"/>
    <s v="No"/>
    <s v="No"/>
    <s v="No"/>
    <n v="2"/>
    <s v="No Mutation"/>
    <s v="No"/>
    <s v="Yes"/>
    <s v="Yes"/>
    <s v="No"/>
    <s v="No"/>
    <s v="No"/>
    <s v="No"/>
    <s v="No"/>
    <s v="No"/>
    <s v="Yes"/>
    <n v="3"/>
    <x v="0"/>
    <s v="Squamous Cell"/>
    <x v="1"/>
    <n v="2.2999999999999998"/>
    <s v="No"/>
    <s v="LDCT Screening"/>
    <s v="Targeted Therapy"/>
    <n v="55"/>
    <x v="0"/>
  </r>
  <r>
    <x v="808"/>
    <x v="11"/>
    <d v="2019-03-27T00:00:00"/>
    <s v="Eastern Mediterranean"/>
    <s v="Jordan"/>
    <n v="48"/>
    <s v="40-49"/>
    <x v="0"/>
    <x v="0"/>
    <n v="41"/>
    <n v="30"/>
    <n v="61.5"/>
    <s v="No"/>
    <s v="No"/>
    <s v="No"/>
    <s v="Moderate"/>
    <s v="No Alcohol"/>
    <n v="31.2"/>
    <s v="Obese"/>
    <s v="Low"/>
    <s v="No"/>
    <s v="No"/>
    <s v="No"/>
    <s v="No"/>
    <n v="0"/>
    <s v="BRAF"/>
    <s v="Yes"/>
    <s v="Yes"/>
    <s v="No"/>
    <s v="No"/>
    <s v="Yes"/>
    <s v="Yes"/>
    <s v="Yes"/>
    <s v="No"/>
    <s v="No"/>
    <s v="No"/>
    <n v="5"/>
    <x v="0"/>
    <s v="Adenocarcinoma"/>
    <x v="2"/>
    <n v="5.5"/>
    <s v="No"/>
    <s v="Bronchoscopy"/>
    <s v="Radiotherapy"/>
    <n v="7"/>
    <x v="0"/>
  </r>
  <r>
    <x v="809"/>
    <x v="9"/>
    <d v="2016-10-24T00:00:00"/>
    <s v="Western Pacific"/>
    <s v="Vietnam"/>
    <n v="83"/>
    <s v="80-89"/>
    <x v="0"/>
    <x v="2"/>
    <n v="0"/>
    <n v="0"/>
    <n v="0"/>
    <s v="No"/>
    <s v="Yes"/>
    <s v="Yes"/>
    <s v="Moderate"/>
    <s v="Moderate"/>
    <n v="21.8"/>
    <s v="Normal"/>
    <s v="Moderate"/>
    <s v="No"/>
    <s v="No"/>
    <s v="No"/>
    <s v="No"/>
    <n v="2"/>
    <s v="KRAS"/>
    <s v="No"/>
    <s v="No"/>
    <s v="No"/>
    <s v="No"/>
    <s v="Yes"/>
    <s v="No"/>
    <s v="No"/>
    <s v="Yes"/>
    <s v="Yes"/>
    <s v="No"/>
    <n v="3"/>
    <x v="0"/>
    <s v="Adenocarcinoma"/>
    <x v="1"/>
    <n v="1.5"/>
    <s v="No"/>
    <s v="CT Scan"/>
    <s v="Surgery"/>
    <n v="60"/>
    <x v="1"/>
  </r>
  <r>
    <x v="810"/>
    <x v="5"/>
    <d v="2026-02-25T00:00:00"/>
    <s v="Americas"/>
    <s v="Brazil"/>
    <n v="62"/>
    <s v="60-69"/>
    <x v="1"/>
    <x v="2"/>
    <n v="0"/>
    <n v="0"/>
    <n v="0"/>
    <s v="No"/>
    <s v="No"/>
    <s v="No"/>
    <s v="Low"/>
    <s v="No Alcohol"/>
    <n v="23.3"/>
    <s v="Normal"/>
    <s v="Moderate"/>
    <s v="No"/>
    <s v="No"/>
    <s v="No"/>
    <s v="No"/>
    <n v="0"/>
    <s v="KRAS"/>
    <s v="No"/>
    <s v="Yes"/>
    <s v="Yes"/>
    <s v="No"/>
    <s v="Yes"/>
    <s v="Yes"/>
    <s v="No"/>
    <s v="No"/>
    <s v="No"/>
    <s v="No"/>
    <n v="4"/>
    <x v="0"/>
    <s v="Adenocarcinoma"/>
    <x v="1"/>
    <n v="2.5"/>
    <s v="No"/>
    <s v="Bronchoscopy"/>
    <s v="Surgery"/>
    <n v="58"/>
    <x v="0"/>
  </r>
  <r>
    <x v="811"/>
    <x v="4"/>
    <d v="2024-08-17T00:00:00"/>
    <s v="Africa"/>
    <s v="Morocco"/>
    <n v="71"/>
    <s v="70-79"/>
    <x v="1"/>
    <x v="0"/>
    <n v="32"/>
    <n v="18"/>
    <n v="28.8"/>
    <s v="Yes"/>
    <s v="No"/>
    <s v="No"/>
    <s v="Moderate"/>
    <s v="Moderate"/>
    <n v="19.600000000000001"/>
    <s v="Normal"/>
    <s v="High"/>
    <s v="Yes"/>
    <s v="No"/>
    <s v="No"/>
    <s v="No"/>
    <n v="2"/>
    <s v="No Mutation"/>
    <s v="Yes"/>
    <s v="Yes"/>
    <s v="Yes"/>
    <s v="No"/>
    <s v="Yes"/>
    <s v="Yes"/>
    <s v="No"/>
    <s v="No"/>
    <s v="No"/>
    <s v="No"/>
    <n v="5"/>
    <x v="1"/>
    <s v="Not Applicable"/>
    <x v="0"/>
    <n v="9.3000000000000007"/>
    <s v="Yes"/>
    <s v="LDCT Screening"/>
    <s v="Immunotherapy"/>
    <n v="11"/>
    <x v="0"/>
  </r>
  <r>
    <x v="812"/>
    <x v="7"/>
    <d v="2025-08-10T00:00:00"/>
    <s v="Americas"/>
    <s v="Peru"/>
    <n v="70"/>
    <s v="70-79"/>
    <x v="1"/>
    <x v="2"/>
    <n v="0"/>
    <n v="0"/>
    <n v="0"/>
    <s v="Yes"/>
    <s v="No"/>
    <s v="No"/>
    <s v="Low"/>
    <s v="No Alcohol"/>
    <n v="24.2"/>
    <s v="Normal"/>
    <s v="Moderate"/>
    <s v="No"/>
    <s v="No"/>
    <s v="No"/>
    <s v="Yes"/>
    <n v="2"/>
    <s v="RET"/>
    <s v="No"/>
    <s v="No"/>
    <s v="No"/>
    <s v="Yes"/>
    <s v="No"/>
    <s v="No"/>
    <s v="No"/>
    <s v="No"/>
    <s v="No"/>
    <s v="No"/>
    <n v="1"/>
    <x v="0"/>
    <s v="Adenocarcinoma"/>
    <x v="1"/>
    <n v="0.9"/>
    <s v="No"/>
    <s v="LDCT Screening"/>
    <s v="Radiotherapy"/>
    <n v="61"/>
    <x v="1"/>
  </r>
  <r>
    <x v="813"/>
    <x v="0"/>
    <d v="2020-01-03T00:00:00"/>
    <s v="Western Pacific"/>
    <s v="Malaysia"/>
    <n v="72"/>
    <s v="70-79"/>
    <x v="1"/>
    <x v="0"/>
    <n v="39"/>
    <n v="39"/>
    <n v="76"/>
    <s v="No"/>
    <s v="No"/>
    <s v="Yes"/>
    <s v="Low"/>
    <s v="No Alcohol"/>
    <n v="35"/>
    <s v="Obese"/>
    <s v="High"/>
    <s v="Yes"/>
    <s v="No"/>
    <s v="No"/>
    <s v="No"/>
    <n v="2"/>
    <s v="KRAS"/>
    <s v="Yes"/>
    <s v="Yes"/>
    <s v="Yes"/>
    <s v="Yes"/>
    <s v="Yes"/>
    <s v="No"/>
    <s v="Yes"/>
    <s v="Yes"/>
    <s v="No"/>
    <s v="No"/>
    <n v="7"/>
    <x v="0"/>
    <s v="Adenocarcinoma"/>
    <x v="0"/>
    <n v="8.8000000000000007"/>
    <s v="Yes"/>
    <s v="CT Scan"/>
    <s v="Palliative Care"/>
    <n v="10"/>
    <x v="0"/>
  </r>
  <r>
    <x v="814"/>
    <x v="2"/>
    <d v="2017-09-15T00:00:00"/>
    <s v="Americas"/>
    <s v="Mexico"/>
    <n v="54"/>
    <s v="50-59"/>
    <x v="1"/>
    <x v="2"/>
    <n v="0"/>
    <n v="0"/>
    <n v="0"/>
    <s v="Yes"/>
    <s v="No"/>
    <s v="No"/>
    <s v="Moderate"/>
    <s v="Heavy"/>
    <n v="22.2"/>
    <s v="Normal"/>
    <s v="Moderate"/>
    <s v="No"/>
    <s v="No"/>
    <s v="No"/>
    <s v="No"/>
    <n v="1"/>
    <s v="No Mutation"/>
    <s v="No"/>
    <s v="Yes"/>
    <s v="No"/>
    <s v="No"/>
    <s v="Yes"/>
    <s v="Yes"/>
    <s v="No"/>
    <s v="No"/>
    <s v="No"/>
    <s v="No"/>
    <n v="3"/>
    <x v="0"/>
    <s v="Squamous Cell"/>
    <x v="1"/>
    <n v="1.5"/>
    <s v="No"/>
    <s v="Bronchoscopy"/>
    <s v="Surgery"/>
    <n v="63"/>
    <x v="0"/>
  </r>
  <r>
    <x v="815"/>
    <x v="4"/>
    <d v="2024-04-19T00:00:00"/>
    <s v="Americas"/>
    <s v="Colombia"/>
    <n v="76"/>
    <s v="70-79"/>
    <x v="0"/>
    <x v="2"/>
    <n v="0"/>
    <n v="0"/>
    <n v="0"/>
    <s v="No"/>
    <s v="Yes"/>
    <s v="No"/>
    <s v="Low"/>
    <s v="Moderate"/>
    <n v="34.4"/>
    <s v="Obese"/>
    <s v="High"/>
    <s v="No"/>
    <s v="No"/>
    <s v="No"/>
    <s v="No"/>
    <n v="1"/>
    <s v="MET"/>
    <s v="Yes"/>
    <s v="No"/>
    <s v="No"/>
    <s v="No"/>
    <s v="Yes"/>
    <s v="No"/>
    <s v="Yes"/>
    <s v="Yes"/>
    <s v="No"/>
    <s v="No"/>
    <n v="4"/>
    <x v="0"/>
    <s v="Squamous Cell"/>
    <x v="3"/>
    <n v="5.3"/>
    <s v="No"/>
    <s v="Bronchoscopy"/>
    <s v="Chemotherapy"/>
    <n v="23"/>
    <x v="1"/>
  </r>
  <r>
    <x v="816"/>
    <x v="3"/>
    <d v="2018-01-02T00:00:00"/>
    <s v="Western Pacific"/>
    <s v="Philippines"/>
    <n v="68"/>
    <s v="60-69"/>
    <x v="1"/>
    <x v="2"/>
    <n v="0"/>
    <n v="0"/>
    <n v="0"/>
    <s v="Yes"/>
    <s v="Yes"/>
    <s v="No"/>
    <s v="Low"/>
    <s v="No Alcohol"/>
    <n v="21.3"/>
    <s v="Normal"/>
    <s v="Low"/>
    <s v="No"/>
    <s v="No"/>
    <s v="No"/>
    <s v="No"/>
    <n v="2"/>
    <s v="No Mutation"/>
    <s v="No"/>
    <s v="No"/>
    <s v="Yes"/>
    <s v="No"/>
    <s v="Yes"/>
    <s v="No"/>
    <s v="Yes"/>
    <s v="No"/>
    <s v="No"/>
    <s v="No"/>
    <n v="3"/>
    <x v="0"/>
    <s v="Adenocarcinoma"/>
    <x v="3"/>
    <n v="2.7"/>
    <s v="No"/>
    <s v="CT Scan"/>
    <s v="Chemotherapy"/>
    <n v="15"/>
    <x v="0"/>
  </r>
  <r>
    <x v="817"/>
    <x v="2"/>
    <d v="2017-08-20T00:00:00"/>
    <s v="Western Pacific"/>
    <s v="New Zealand"/>
    <n v="49"/>
    <s v="40-49"/>
    <x v="0"/>
    <x v="2"/>
    <n v="0"/>
    <n v="0"/>
    <n v="0"/>
    <s v="Yes"/>
    <s v="Yes"/>
    <s v="No"/>
    <s v="Moderate"/>
    <s v="No Alcohol"/>
    <n v="24.2"/>
    <s v="Normal"/>
    <s v="High"/>
    <s v="No"/>
    <s v="No"/>
    <s v="No"/>
    <s v="No"/>
    <n v="2"/>
    <s v="KRAS"/>
    <s v="Yes"/>
    <s v="No"/>
    <s v="No"/>
    <s v="No"/>
    <s v="No"/>
    <s v="No"/>
    <s v="No"/>
    <s v="No"/>
    <s v="Yes"/>
    <s v="No"/>
    <n v="2"/>
    <x v="0"/>
    <s v="Large Cell"/>
    <x v="1"/>
    <n v="3.2"/>
    <s v="No"/>
    <s v="Chest X-Ray"/>
    <s v="Surgery"/>
    <n v="73"/>
    <x v="0"/>
  </r>
  <r>
    <x v="818"/>
    <x v="2"/>
    <d v="2017-05-18T00:00:00"/>
    <s v="South-East Asia"/>
    <s v="India"/>
    <n v="62"/>
    <s v="60-69"/>
    <x v="0"/>
    <x v="2"/>
    <n v="0"/>
    <n v="0"/>
    <n v="0"/>
    <s v="No"/>
    <s v="Yes"/>
    <s v="Yes"/>
    <s v="High"/>
    <s v="No Alcohol"/>
    <n v="23.5"/>
    <s v="Normal"/>
    <s v="Moderate"/>
    <s v="No"/>
    <s v="No"/>
    <s v="No"/>
    <s v="No"/>
    <n v="3"/>
    <s v="KRAS"/>
    <s v="No"/>
    <s v="No"/>
    <s v="No"/>
    <s v="No"/>
    <s v="Yes"/>
    <s v="No"/>
    <s v="No"/>
    <s v="No"/>
    <s v="No"/>
    <s v="No"/>
    <n v="1"/>
    <x v="0"/>
    <s v="Squamous Cell"/>
    <x v="1"/>
    <n v="2.2999999999999998"/>
    <s v="No"/>
    <s v="Biopsy"/>
    <s v="Surgery"/>
    <n v="55"/>
    <x v="1"/>
  </r>
  <r>
    <x v="819"/>
    <x v="11"/>
    <d v="2019-02-14T00:00:00"/>
    <s v="Europe"/>
    <s v="France"/>
    <n v="83"/>
    <s v="80-89"/>
    <x v="1"/>
    <x v="0"/>
    <n v="5"/>
    <n v="43"/>
    <n v="10.8"/>
    <s v="Yes"/>
    <s v="Yes"/>
    <s v="Yes"/>
    <s v="Low"/>
    <s v="No Alcohol"/>
    <n v="35.700000000000003"/>
    <s v="Obese"/>
    <s v="Low"/>
    <s v="No"/>
    <s v="No"/>
    <s v="No"/>
    <s v="No"/>
    <n v="3"/>
    <s v="MET"/>
    <s v="Yes"/>
    <s v="Yes"/>
    <s v="No"/>
    <s v="No"/>
    <s v="Yes"/>
    <s v="Yes"/>
    <s v="Yes"/>
    <s v="No"/>
    <s v="No"/>
    <s v="No"/>
    <n v="5"/>
    <x v="1"/>
    <s v="Not Applicable"/>
    <x v="2"/>
    <n v="5.7"/>
    <s v="No"/>
    <s v="PET Scan"/>
    <s v="Chemotherapy"/>
    <n v="26"/>
    <x v="0"/>
  </r>
  <r>
    <x v="820"/>
    <x v="1"/>
    <d v="2021-05-24T00:00:00"/>
    <s v="Eastern Mediterranean"/>
    <s v="Jordan"/>
    <n v="51"/>
    <s v="50-59"/>
    <x v="0"/>
    <x v="2"/>
    <n v="0"/>
    <n v="0"/>
    <n v="0"/>
    <s v="No"/>
    <s v="No"/>
    <s v="Yes"/>
    <s v="Low"/>
    <s v="Heavy"/>
    <n v="16.399999999999999"/>
    <s v="Underweight"/>
    <s v="High"/>
    <s v="No"/>
    <s v="No"/>
    <s v="No"/>
    <s v="No"/>
    <n v="1"/>
    <s v="No Mutation"/>
    <s v="Yes"/>
    <s v="No"/>
    <s v="Yes"/>
    <s v="No"/>
    <s v="Yes"/>
    <s v="No"/>
    <s v="No"/>
    <s v="No"/>
    <s v="No"/>
    <s v="Yes"/>
    <n v="4"/>
    <x v="0"/>
    <s v="Adenocarcinoma"/>
    <x v="1"/>
    <n v="3.5"/>
    <s v="No"/>
    <s v="PET Scan"/>
    <s v="Radiotherapy"/>
    <n v="64"/>
    <x v="0"/>
  </r>
  <r>
    <x v="821"/>
    <x v="8"/>
    <d v="2023-07-12T00:00:00"/>
    <s v="Western Pacific"/>
    <s v="China"/>
    <n v="72"/>
    <s v="70-79"/>
    <x v="1"/>
    <x v="1"/>
    <n v="20"/>
    <n v="20"/>
    <n v="20"/>
    <s v="Yes"/>
    <s v="No"/>
    <s v="No"/>
    <s v="Low"/>
    <s v="Heavy"/>
    <n v="26.3"/>
    <s v="Overweight"/>
    <s v="Low"/>
    <s v="Yes"/>
    <s v="No"/>
    <s v="No"/>
    <s v="No"/>
    <n v="2"/>
    <s v="No Mutation"/>
    <s v="No"/>
    <s v="No"/>
    <s v="Yes"/>
    <s v="Yes"/>
    <s v="Yes"/>
    <s v="Yes"/>
    <s v="No"/>
    <s v="No"/>
    <s v="No"/>
    <s v="No"/>
    <n v="4"/>
    <x v="0"/>
    <s v="Adenocarcinoma"/>
    <x v="1"/>
    <n v="2.1"/>
    <s v="No"/>
    <s v="Chest X-Ray"/>
    <s v="Radiotherapy"/>
    <n v="61"/>
    <x v="0"/>
  </r>
  <r>
    <x v="822"/>
    <x v="9"/>
    <d v="2016-07-02T00:00:00"/>
    <s v="Americas"/>
    <s v="Venezuela"/>
    <n v="51"/>
    <s v="50-59"/>
    <x v="0"/>
    <x v="1"/>
    <n v="5"/>
    <n v="16"/>
    <n v="4"/>
    <s v="Yes"/>
    <s v="No"/>
    <s v="Yes"/>
    <s v="Moderate"/>
    <s v="Moderate"/>
    <n v="23.9"/>
    <s v="Normal"/>
    <s v="Low"/>
    <s v="No"/>
    <s v="No"/>
    <s v="No"/>
    <s v="No"/>
    <n v="2"/>
    <s v="No Mutation"/>
    <s v="Yes"/>
    <s v="Yes"/>
    <s v="Yes"/>
    <s v="Yes"/>
    <s v="Yes"/>
    <s v="Yes"/>
    <s v="No"/>
    <s v="No"/>
    <s v="No"/>
    <s v="No"/>
    <n v="6"/>
    <x v="0"/>
    <s v="Large Cell"/>
    <x v="0"/>
    <n v="3.5"/>
    <s v="Yes"/>
    <s v="Bronchoscopy"/>
    <s v="Chemo + Radiation"/>
    <n v="10"/>
    <x v="0"/>
  </r>
  <r>
    <x v="823"/>
    <x v="0"/>
    <d v="2020-09-07T00:00:00"/>
    <s v="Africa"/>
    <s v="Ghana"/>
    <n v="70"/>
    <s v="70-79"/>
    <x v="0"/>
    <x v="0"/>
    <n v="27"/>
    <n v="20"/>
    <n v="27"/>
    <s v="No"/>
    <s v="Yes"/>
    <s v="No"/>
    <s v="Low"/>
    <s v="No Alcohol"/>
    <n v="29.1"/>
    <s v="Overweight"/>
    <s v="Low"/>
    <s v="Yes"/>
    <s v="No"/>
    <s v="No"/>
    <s v="No"/>
    <n v="2"/>
    <s v="KRAS"/>
    <s v="No"/>
    <s v="Yes"/>
    <s v="Yes"/>
    <s v="No"/>
    <s v="No"/>
    <s v="No"/>
    <s v="No"/>
    <s v="Yes"/>
    <s v="No"/>
    <s v="No"/>
    <n v="3"/>
    <x v="1"/>
    <s v="Not Applicable"/>
    <x v="2"/>
    <n v="8.3000000000000007"/>
    <s v="No"/>
    <s v="Chest X-Ray"/>
    <s v="Chemo + Radiation"/>
    <n v="9"/>
    <x v="0"/>
  </r>
  <r>
    <x v="824"/>
    <x v="0"/>
    <d v="2020-09-10T00:00:00"/>
    <s v="Western Pacific"/>
    <s v="Japan"/>
    <n v="47"/>
    <s v="40-49"/>
    <x v="0"/>
    <x v="2"/>
    <n v="0"/>
    <n v="0"/>
    <n v="0"/>
    <s v="No"/>
    <s v="Yes"/>
    <s v="No"/>
    <s v="Moderate"/>
    <s v="No Alcohol"/>
    <n v="29.5"/>
    <s v="Overweight"/>
    <s v="Moderate"/>
    <s v="No"/>
    <s v="No"/>
    <s v="No"/>
    <s v="No"/>
    <n v="1"/>
    <s v="ALK"/>
    <s v="Yes"/>
    <s v="No"/>
    <s v="No"/>
    <s v="No"/>
    <s v="Yes"/>
    <s v="No"/>
    <s v="No"/>
    <s v="No"/>
    <s v="No"/>
    <s v="No"/>
    <n v="2"/>
    <x v="1"/>
    <s v="Not Applicable"/>
    <x v="0"/>
    <n v="3.6"/>
    <s v="Yes"/>
    <s v="CT Scan"/>
    <s v="Chemo + Radiation"/>
    <n v="14"/>
    <x v="0"/>
  </r>
  <r>
    <x v="825"/>
    <x v="1"/>
    <d v="2021-07-17T00:00:00"/>
    <s v="Americas"/>
    <s v="Peru"/>
    <n v="49"/>
    <s v="40-49"/>
    <x v="1"/>
    <x v="2"/>
    <n v="0"/>
    <n v="0"/>
    <n v="0"/>
    <s v="No"/>
    <s v="No"/>
    <s v="No"/>
    <s v="High"/>
    <s v="Moderate"/>
    <n v="27.3"/>
    <s v="Overweight"/>
    <s v="Low"/>
    <s v="No"/>
    <s v="No"/>
    <s v="No"/>
    <s v="No"/>
    <n v="1"/>
    <s v="ALK"/>
    <s v="No"/>
    <s v="No"/>
    <s v="No"/>
    <s v="No"/>
    <s v="Yes"/>
    <s v="Yes"/>
    <s v="No"/>
    <s v="Yes"/>
    <s v="No"/>
    <s v="No"/>
    <n v="3"/>
    <x v="0"/>
    <s v="Adenocarcinoma"/>
    <x v="1"/>
    <n v="2.7"/>
    <s v="No"/>
    <s v="Biopsy"/>
    <s v="Surgery"/>
    <n v="62"/>
    <x v="0"/>
  </r>
  <r>
    <x v="826"/>
    <x v="1"/>
    <d v="2021-09-09T00:00:00"/>
    <s v="Europe"/>
    <s v="Sweden"/>
    <n v="62"/>
    <s v="60-69"/>
    <x v="0"/>
    <x v="2"/>
    <n v="0"/>
    <n v="0"/>
    <n v="0"/>
    <s v="No"/>
    <s v="Yes"/>
    <s v="No"/>
    <s v="Low"/>
    <s v="Heavy"/>
    <n v="25"/>
    <s v="Overweight"/>
    <s v="Moderate"/>
    <s v="No"/>
    <s v="No"/>
    <s v="No"/>
    <s v="No"/>
    <n v="1"/>
    <s v="ALK"/>
    <s v="No"/>
    <s v="No"/>
    <s v="No"/>
    <s v="Yes"/>
    <s v="Yes"/>
    <s v="No"/>
    <s v="No"/>
    <s v="No"/>
    <s v="No"/>
    <s v="No"/>
    <n v="2"/>
    <x v="0"/>
    <s v="Squamous Cell"/>
    <x v="3"/>
    <n v="4.3"/>
    <s v="No"/>
    <s v="Chest X-Ray"/>
    <s v="Surgery"/>
    <n v="27"/>
    <x v="0"/>
  </r>
  <r>
    <x v="827"/>
    <x v="3"/>
    <d v="2018-11-20T00:00:00"/>
    <s v="Western Pacific"/>
    <s v="Japan"/>
    <n v="55"/>
    <s v="50-59"/>
    <x v="1"/>
    <x v="2"/>
    <n v="0"/>
    <n v="0"/>
    <n v="0"/>
    <s v="Yes"/>
    <s v="No"/>
    <s v="No"/>
    <s v="Moderate"/>
    <s v="No Alcohol"/>
    <n v="25.3"/>
    <s v="Overweight"/>
    <s v="Low"/>
    <s v="Yes"/>
    <s v="No"/>
    <s v="No"/>
    <s v="No"/>
    <n v="2"/>
    <s v="No Mutation"/>
    <s v="No"/>
    <s v="Yes"/>
    <s v="No"/>
    <s v="No"/>
    <s v="Yes"/>
    <s v="No"/>
    <s v="No"/>
    <s v="No"/>
    <s v="No"/>
    <s v="No"/>
    <n v="2"/>
    <x v="0"/>
    <s v="Adenocarcinoma"/>
    <x v="1"/>
    <n v="2"/>
    <s v="No"/>
    <s v="LDCT Screening"/>
    <s v="Surgery"/>
    <n v="88"/>
    <x v="0"/>
  </r>
  <r>
    <x v="828"/>
    <x v="8"/>
    <d v="2023-03-04T00:00:00"/>
    <s v="Africa"/>
    <s v="Tanzania"/>
    <n v="57"/>
    <s v="50-59"/>
    <x v="1"/>
    <x v="2"/>
    <n v="0"/>
    <n v="0"/>
    <n v="0"/>
    <s v="No"/>
    <s v="No"/>
    <s v="Yes"/>
    <s v="Moderate"/>
    <s v="No Alcohol"/>
    <n v="32.1"/>
    <s v="Obese"/>
    <s v="Moderate"/>
    <s v="No"/>
    <s v="No"/>
    <s v="No"/>
    <s v="No"/>
    <n v="1"/>
    <s v="No Mutation"/>
    <s v="Yes"/>
    <s v="No"/>
    <s v="No"/>
    <s v="No"/>
    <s v="No"/>
    <s v="No"/>
    <s v="No"/>
    <s v="No"/>
    <s v="No"/>
    <s v="No"/>
    <n v="1"/>
    <x v="0"/>
    <s v="Adenocarcinoma"/>
    <x v="3"/>
    <n v="2"/>
    <s v="No"/>
    <s v="CT Scan"/>
    <s v="Chemotherapy"/>
    <n v="16"/>
    <x v="1"/>
  </r>
  <r>
    <x v="829"/>
    <x v="0"/>
    <d v="2020-06-26T00:00:00"/>
    <s v="Americas"/>
    <s v="Colombia"/>
    <n v="61"/>
    <s v="60-69"/>
    <x v="1"/>
    <x v="2"/>
    <n v="0"/>
    <n v="0"/>
    <n v="0"/>
    <s v="Yes"/>
    <s v="No"/>
    <s v="No"/>
    <s v="High"/>
    <s v="Moderate"/>
    <n v="27.5"/>
    <s v="Overweight"/>
    <s v="Moderate"/>
    <s v="No"/>
    <s v="No"/>
    <s v="No"/>
    <s v="No"/>
    <n v="2"/>
    <s v="EGFR"/>
    <s v="Yes"/>
    <s v="No"/>
    <s v="Yes"/>
    <s v="No"/>
    <s v="Yes"/>
    <s v="No"/>
    <s v="Yes"/>
    <s v="No"/>
    <s v="No"/>
    <s v="No"/>
    <n v="4"/>
    <x v="0"/>
    <s v="Adenocarcinoma"/>
    <x v="1"/>
    <n v="1.2"/>
    <s v="No"/>
    <s v="LDCT Screening"/>
    <s v="Surgery"/>
    <n v="68"/>
    <x v="1"/>
  </r>
  <r>
    <x v="830"/>
    <x v="10"/>
    <d v="2015-09-12T00:00:00"/>
    <s v="Western Pacific"/>
    <s v="South Korea"/>
    <n v="56"/>
    <s v="50-59"/>
    <x v="1"/>
    <x v="0"/>
    <n v="22"/>
    <n v="35"/>
    <n v="38.5"/>
    <s v="No"/>
    <s v="No"/>
    <s v="No"/>
    <s v="High"/>
    <s v="Moderate"/>
    <n v="30.8"/>
    <s v="Obese"/>
    <s v="Low"/>
    <s v="Yes"/>
    <s v="No"/>
    <s v="No"/>
    <s v="No"/>
    <n v="2"/>
    <s v="KRAS"/>
    <s v="No"/>
    <s v="No"/>
    <s v="Yes"/>
    <s v="No"/>
    <s v="No"/>
    <s v="No"/>
    <s v="Yes"/>
    <s v="No"/>
    <s v="No"/>
    <s v="No"/>
    <n v="2"/>
    <x v="0"/>
    <s v="Squamous Cell"/>
    <x v="3"/>
    <n v="2.2000000000000002"/>
    <s v="No"/>
    <s v="Bronchoscopy"/>
    <s v="Surgery"/>
    <n v="39"/>
    <x v="0"/>
  </r>
  <r>
    <x v="831"/>
    <x v="4"/>
    <d v="2024-04-20T00:00:00"/>
    <s v="Africa"/>
    <s v="Algeria"/>
    <n v="47"/>
    <s v="40-49"/>
    <x v="1"/>
    <x v="0"/>
    <n v="13"/>
    <n v="23"/>
    <n v="15"/>
    <s v="No"/>
    <s v="No"/>
    <s v="No"/>
    <s v="Moderate"/>
    <s v="Moderate"/>
    <n v="30.1"/>
    <s v="Obese"/>
    <s v="Moderate"/>
    <s v="No"/>
    <s v="No"/>
    <s v="No"/>
    <s v="No"/>
    <n v="0"/>
    <s v="KRAS"/>
    <s v="No"/>
    <s v="No"/>
    <s v="No"/>
    <s v="No"/>
    <s v="Yes"/>
    <s v="Yes"/>
    <s v="Yes"/>
    <s v="Yes"/>
    <s v="No"/>
    <s v="No"/>
    <n v="4"/>
    <x v="1"/>
    <s v="Not Applicable"/>
    <x v="2"/>
    <n v="5.8"/>
    <s v="No"/>
    <s v="PET Scan"/>
    <s v="Chemotherapy"/>
    <n v="10"/>
    <x v="0"/>
  </r>
  <r>
    <x v="832"/>
    <x v="6"/>
    <d v="2022-07-17T00:00:00"/>
    <s v="Americas"/>
    <s v="USA"/>
    <n v="47"/>
    <s v="40-49"/>
    <x v="0"/>
    <x v="2"/>
    <n v="0"/>
    <n v="0"/>
    <n v="0"/>
    <s v="No"/>
    <s v="No"/>
    <s v="No"/>
    <s v="Low"/>
    <s v="No Alcohol"/>
    <n v="23.6"/>
    <s v="Normal"/>
    <s v="Moderate"/>
    <s v="No"/>
    <s v="No"/>
    <s v="No"/>
    <s v="No"/>
    <n v="0"/>
    <s v="ALK"/>
    <s v="No"/>
    <s v="No"/>
    <s v="No"/>
    <s v="No"/>
    <s v="No"/>
    <s v="No"/>
    <s v="No"/>
    <s v="Yes"/>
    <s v="No"/>
    <s v="No"/>
    <n v="1"/>
    <x v="0"/>
    <s v="Large Cell"/>
    <x v="3"/>
    <n v="4"/>
    <s v="No"/>
    <s v="PET Scan"/>
    <s v="Radiotherapy"/>
    <n v="36"/>
    <x v="0"/>
  </r>
  <r>
    <x v="833"/>
    <x v="2"/>
    <d v="2017-01-02T00:00:00"/>
    <s v="South-East Asia"/>
    <s v="Indonesia"/>
    <n v="59"/>
    <s v="50-59"/>
    <x v="1"/>
    <x v="0"/>
    <n v="28"/>
    <n v="26"/>
    <n v="36.4"/>
    <s v="No"/>
    <s v="Yes"/>
    <s v="Yes"/>
    <s v="High"/>
    <s v="Heavy"/>
    <n v="23.3"/>
    <s v="Normal"/>
    <s v="High"/>
    <s v="No"/>
    <s v="Yes"/>
    <s v="No"/>
    <s v="No"/>
    <n v="4"/>
    <s v="No Mutation"/>
    <s v="Yes"/>
    <s v="No"/>
    <s v="No"/>
    <s v="No"/>
    <s v="Yes"/>
    <s v="No"/>
    <s v="No"/>
    <s v="No"/>
    <s v="No"/>
    <s v="No"/>
    <n v="2"/>
    <x v="0"/>
    <s v="Adenocarcinoma"/>
    <x v="0"/>
    <n v="8.1999999999999993"/>
    <s v="Yes"/>
    <s v="PET Scan"/>
    <s v="Chemotherapy"/>
    <n v="7"/>
    <x v="0"/>
  </r>
  <r>
    <x v="834"/>
    <x v="6"/>
    <d v="2022-12-11T00:00:00"/>
    <s v="Americas"/>
    <s v="Peru"/>
    <n v="58"/>
    <s v="50-59"/>
    <x v="1"/>
    <x v="2"/>
    <n v="0"/>
    <n v="0"/>
    <n v="0"/>
    <s v="Yes"/>
    <s v="No"/>
    <s v="No"/>
    <s v="Moderate"/>
    <s v="Heavy"/>
    <n v="28.9"/>
    <s v="Overweight"/>
    <s v="Low"/>
    <s v="Yes"/>
    <s v="Yes"/>
    <s v="No"/>
    <s v="No"/>
    <n v="3"/>
    <s v="No Mutation"/>
    <s v="No"/>
    <s v="Yes"/>
    <s v="No"/>
    <s v="No"/>
    <s v="No"/>
    <s v="Yes"/>
    <s v="Yes"/>
    <s v="No"/>
    <s v="Yes"/>
    <s v="Yes"/>
    <n v="5"/>
    <x v="0"/>
    <s v="Adenocarcinoma"/>
    <x v="1"/>
    <n v="1.8"/>
    <s v="No"/>
    <s v="LDCT Screening"/>
    <s v="Surgery"/>
    <n v="41"/>
    <x v="1"/>
  </r>
  <r>
    <x v="835"/>
    <x v="4"/>
    <d v="2024-09-15T00:00:00"/>
    <s v="Europe"/>
    <s v="France"/>
    <n v="72"/>
    <s v="70-79"/>
    <x v="1"/>
    <x v="1"/>
    <n v="14"/>
    <n v="11"/>
    <n v="7.7"/>
    <s v="No"/>
    <s v="Yes"/>
    <s v="No"/>
    <s v="Moderate"/>
    <s v="No Alcohol"/>
    <n v="22.4"/>
    <s v="Normal"/>
    <s v="Low"/>
    <s v="Yes"/>
    <s v="No"/>
    <s v="No"/>
    <s v="No"/>
    <n v="2"/>
    <s v="TP53"/>
    <s v="No"/>
    <s v="No"/>
    <s v="No"/>
    <s v="No"/>
    <s v="Yes"/>
    <s v="No"/>
    <s v="No"/>
    <s v="No"/>
    <s v="No"/>
    <s v="No"/>
    <n v="1"/>
    <x v="0"/>
    <s v="Adenocarcinoma"/>
    <x v="2"/>
    <n v="7.9"/>
    <s v="No"/>
    <s v="MRI"/>
    <s v="Immunotherapy"/>
    <n v="23"/>
    <x v="1"/>
  </r>
  <r>
    <x v="836"/>
    <x v="11"/>
    <d v="2019-10-17T00:00:00"/>
    <s v="Western Pacific"/>
    <s v="South Korea"/>
    <n v="69"/>
    <s v="60-69"/>
    <x v="1"/>
    <x v="2"/>
    <n v="0"/>
    <n v="0"/>
    <n v="0"/>
    <s v="Yes"/>
    <s v="Yes"/>
    <s v="No"/>
    <s v="Moderate"/>
    <s v="No Alcohol"/>
    <n v="21.2"/>
    <s v="Normal"/>
    <s v="Moderate"/>
    <s v="No"/>
    <s v="No"/>
    <s v="No"/>
    <s v="No"/>
    <n v="2"/>
    <s v="EGFR"/>
    <s v="No"/>
    <s v="No"/>
    <s v="Yes"/>
    <s v="No"/>
    <s v="No"/>
    <s v="No"/>
    <s v="No"/>
    <s v="No"/>
    <s v="No"/>
    <s v="No"/>
    <n v="1"/>
    <x v="0"/>
    <s v="Adenocarcinoma"/>
    <x v="2"/>
    <n v="6.5"/>
    <s v="No"/>
    <s v="CT Scan"/>
    <s v="Chemo + Radiation"/>
    <n v="31"/>
    <x v="0"/>
  </r>
  <r>
    <x v="837"/>
    <x v="2"/>
    <d v="2017-06-20T00:00:00"/>
    <s v="Eastern Mediterranean"/>
    <s v="Jordan"/>
    <n v="59"/>
    <s v="50-59"/>
    <x v="0"/>
    <x v="2"/>
    <n v="0"/>
    <n v="0"/>
    <n v="0"/>
    <s v="Yes"/>
    <s v="No"/>
    <s v="No"/>
    <s v="Moderate"/>
    <s v="Heavy"/>
    <n v="30.3"/>
    <s v="Obese"/>
    <s v="High"/>
    <s v="Yes"/>
    <s v="No"/>
    <s v="No"/>
    <s v="No"/>
    <n v="2"/>
    <s v="TP53"/>
    <s v="No"/>
    <s v="Yes"/>
    <s v="No"/>
    <s v="No"/>
    <s v="Yes"/>
    <s v="No"/>
    <s v="No"/>
    <s v="No"/>
    <s v="No"/>
    <s v="No"/>
    <n v="2"/>
    <x v="0"/>
    <s v="Adenocarcinoma"/>
    <x v="1"/>
    <n v="2.2999999999999998"/>
    <s v="No"/>
    <s v="Chest X-Ray"/>
    <s v="Surgery"/>
    <n v="98"/>
    <x v="1"/>
  </r>
  <r>
    <x v="838"/>
    <x v="1"/>
    <d v="2021-03-13T00:00:00"/>
    <s v="South-East Asia"/>
    <s v="Bhutan"/>
    <n v="70"/>
    <s v="70-79"/>
    <x v="1"/>
    <x v="2"/>
    <n v="0"/>
    <n v="0"/>
    <n v="0"/>
    <s v="Yes"/>
    <s v="No"/>
    <s v="No"/>
    <s v="High"/>
    <s v="No Alcohol"/>
    <n v="21.5"/>
    <s v="Normal"/>
    <s v="High"/>
    <s v="No"/>
    <s v="No"/>
    <s v="No"/>
    <s v="No"/>
    <n v="2"/>
    <s v="No Mutation"/>
    <s v="No"/>
    <s v="No"/>
    <s v="No"/>
    <s v="No"/>
    <s v="No"/>
    <s v="Yes"/>
    <s v="No"/>
    <s v="No"/>
    <s v="No"/>
    <s v="No"/>
    <n v="1"/>
    <x v="0"/>
    <s v="Squamous Cell"/>
    <x v="2"/>
    <n v="3.2"/>
    <s v="No"/>
    <s v="MRI"/>
    <s v="Surgery + Chemotherapy"/>
    <n v="20"/>
    <x v="0"/>
  </r>
  <r>
    <x v="839"/>
    <x v="9"/>
    <d v="2016-12-27T00:00:00"/>
    <s v="South-East Asia"/>
    <s v="Myanmar"/>
    <n v="43"/>
    <s v="40-49"/>
    <x v="0"/>
    <x v="2"/>
    <n v="0"/>
    <n v="0"/>
    <n v="0"/>
    <s v="Yes"/>
    <s v="No"/>
    <s v="No"/>
    <s v="Low"/>
    <s v="Moderate"/>
    <n v="20.9"/>
    <s v="Normal"/>
    <s v="Low"/>
    <s v="Yes"/>
    <s v="No"/>
    <s v="No"/>
    <s v="No"/>
    <n v="2"/>
    <s v="ALK"/>
    <s v="No"/>
    <s v="No"/>
    <s v="No"/>
    <s v="No"/>
    <s v="No"/>
    <s v="No"/>
    <s v="Yes"/>
    <s v="Yes"/>
    <s v="No"/>
    <s v="No"/>
    <n v="2"/>
    <x v="0"/>
    <s v="Large Cell"/>
    <x v="1"/>
    <n v="1.4"/>
    <s v="No"/>
    <s v="Bronchoscopy"/>
    <s v="Immunotherapy"/>
    <n v="67"/>
    <x v="1"/>
  </r>
  <r>
    <x v="840"/>
    <x v="0"/>
    <d v="2020-10-11T00:00:00"/>
    <s v="South-East Asia"/>
    <s v="Timor-Leste"/>
    <n v="75"/>
    <s v="70-79"/>
    <x v="0"/>
    <x v="2"/>
    <n v="0"/>
    <n v="0"/>
    <n v="0"/>
    <s v="No"/>
    <s v="No"/>
    <s v="Yes"/>
    <s v="High"/>
    <s v="Moderate"/>
    <n v="23.8"/>
    <s v="Normal"/>
    <s v="Moderate"/>
    <s v="No"/>
    <s v="Yes"/>
    <s v="Yes"/>
    <s v="No"/>
    <n v="4"/>
    <s v="ALK"/>
    <s v="Yes"/>
    <s v="No"/>
    <s v="Yes"/>
    <s v="No"/>
    <s v="No"/>
    <s v="No"/>
    <s v="No"/>
    <s v="No"/>
    <s v="No"/>
    <s v="No"/>
    <n v="2"/>
    <x v="0"/>
    <s v="Large Cell"/>
    <x v="3"/>
    <n v="4.5"/>
    <s v="No"/>
    <s v="CT Scan"/>
    <s v="Immunotherapy"/>
    <n v="34"/>
    <x v="0"/>
  </r>
  <r>
    <x v="841"/>
    <x v="4"/>
    <d v="2024-09-18T00:00:00"/>
    <s v="Americas"/>
    <s v="Peru"/>
    <n v="57"/>
    <s v="50-59"/>
    <x v="1"/>
    <x v="0"/>
    <n v="37"/>
    <n v="14"/>
    <n v="25.9"/>
    <s v="No"/>
    <s v="Yes"/>
    <s v="No"/>
    <s v="Low"/>
    <s v="No Alcohol"/>
    <n v="24.7"/>
    <s v="Normal"/>
    <s v="Low"/>
    <s v="No"/>
    <s v="No"/>
    <s v="No"/>
    <s v="No"/>
    <n v="1"/>
    <s v="No Mutation"/>
    <s v="Yes"/>
    <s v="No"/>
    <s v="Yes"/>
    <s v="Yes"/>
    <s v="Yes"/>
    <s v="Yes"/>
    <s v="No"/>
    <s v="No"/>
    <s v="Yes"/>
    <s v="No"/>
    <n v="6"/>
    <x v="0"/>
    <s v="Adenocarcinoma"/>
    <x v="2"/>
    <n v="6.7"/>
    <s v="No"/>
    <s v="Chest X-Ray"/>
    <s v="Chemotherapy"/>
    <n v="12"/>
    <x v="0"/>
  </r>
  <r>
    <x v="842"/>
    <x v="11"/>
    <d v="2019-12-19T00:00:00"/>
    <s v="Americas"/>
    <s v="Argentina"/>
    <n v="71"/>
    <s v="70-79"/>
    <x v="1"/>
    <x v="0"/>
    <n v="19"/>
    <n v="24"/>
    <n v="22.8"/>
    <s v="No"/>
    <s v="No"/>
    <s v="Yes"/>
    <s v="High"/>
    <s v="No Alcohol"/>
    <n v="30.5"/>
    <s v="Obese"/>
    <s v="Moderate"/>
    <s v="No"/>
    <s v="No"/>
    <s v="No"/>
    <s v="No"/>
    <n v="2"/>
    <s v="No Mutation"/>
    <s v="No"/>
    <s v="Yes"/>
    <s v="Yes"/>
    <s v="No"/>
    <s v="Yes"/>
    <s v="Yes"/>
    <s v="Yes"/>
    <s v="No"/>
    <s v="No"/>
    <s v="No"/>
    <n v="5"/>
    <x v="0"/>
    <s v="Adenocarcinoma"/>
    <x v="0"/>
    <n v="3.9"/>
    <s v="Yes"/>
    <s v="MRI"/>
    <s v="Chemotherapy"/>
    <n v="3"/>
    <x v="0"/>
  </r>
  <r>
    <x v="843"/>
    <x v="10"/>
    <d v="2015-08-27T00:00:00"/>
    <s v="Americas"/>
    <s v="USA"/>
    <n v="41"/>
    <s v="40-49"/>
    <x v="0"/>
    <x v="2"/>
    <n v="0"/>
    <n v="0"/>
    <n v="0"/>
    <s v="No"/>
    <s v="No"/>
    <s v="No"/>
    <s v="High"/>
    <s v="Moderate"/>
    <n v="22.7"/>
    <s v="Normal"/>
    <s v="Low"/>
    <s v="No"/>
    <s v="Yes"/>
    <s v="No"/>
    <s v="No"/>
    <n v="2"/>
    <s v="No Mutation"/>
    <s v="Yes"/>
    <s v="No"/>
    <s v="Yes"/>
    <s v="No"/>
    <s v="No"/>
    <s v="Yes"/>
    <s v="Yes"/>
    <s v="No"/>
    <s v="No"/>
    <s v="No"/>
    <n v="4"/>
    <x v="0"/>
    <s v="Adenocarcinoma"/>
    <x v="1"/>
    <n v="2.1"/>
    <s v="No"/>
    <s v="CT Scan"/>
    <s v="Immunotherapy"/>
    <n v="51"/>
    <x v="0"/>
  </r>
  <r>
    <x v="844"/>
    <x v="4"/>
    <d v="2024-06-11T00:00:00"/>
    <s v="Europe"/>
    <s v="Germany"/>
    <n v="58"/>
    <s v="50-59"/>
    <x v="1"/>
    <x v="2"/>
    <n v="0"/>
    <n v="0"/>
    <n v="0"/>
    <s v="No"/>
    <s v="No"/>
    <s v="Yes"/>
    <s v="High"/>
    <s v="Moderate"/>
    <n v="24.8"/>
    <s v="Normal"/>
    <s v="Moderate"/>
    <s v="No"/>
    <s v="No"/>
    <s v="No"/>
    <s v="No"/>
    <n v="2"/>
    <s v="KRAS"/>
    <s v="No"/>
    <s v="No"/>
    <s v="No"/>
    <s v="No"/>
    <s v="No"/>
    <s v="Yes"/>
    <s v="Yes"/>
    <s v="No"/>
    <s v="No"/>
    <s v="No"/>
    <n v="2"/>
    <x v="1"/>
    <s v="Not Applicable"/>
    <x v="3"/>
    <n v="5.3"/>
    <s v="No"/>
    <s v="CT Scan"/>
    <s v="Surgery + Chemotherapy"/>
    <n v="29"/>
    <x v="0"/>
  </r>
  <r>
    <x v="845"/>
    <x v="6"/>
    <d v="2022-07-19T00:00:00"/>
    <s v="Western Pacific"/>
    <s v="Philippines"/>
    <n v="82"/>
    <s v="80-89"/>
    <x v="1"/>
    <x v="0"/>
    <n v="26"/>
    <n v="43"/>
    <n v="55.9"/>
    <s v="No"/>
    <s v="No"/>
    <s v="No"/>
    <s v="Moderate"/>
    <s v="Heavy"/>
    <n v="21.3"/>
    <s v="Normal"/>
    <s v="Moderate"/>
    <s v="Yes"/>
    <s v="No"/>
    <s v="No"/>
    <s v="No"/>
    <n v="1"/>
    <s v="BRAF"/>
    <s v="Yes"/>
    <s v="Yes"/>
    <s v="Yes"/>
    <s v="No"/>
    <s v="Yes"/>
    <s v="No"/>
    <s v="No"/>
    <s v="No"/>
    <s v="No"/>
    <s v="No"/>
    <n v="4"/>
    <x v="1"/>
    <s v="Not Applicable"/>
    <x v="1"/>
    <n v="2.1"/>
    <s v="No"/>
    <s v="CT Scan"/>
    <s v="Targeted Therapy"/>
    <n v="43"/>
    <x v="1"/>
  </r>
  <r>
    <x v="846"/>
    <x v="11"/>
    <d v="2019-12-28T00:00:00"/>
    <s v="Europe"/>
    <s v="UK"/>
    <n v="54"/>
    <s v="50-59"/>
    <x v="1"/>
    <x v="2"/>
    <n v="0"/>
    <n v="0"/>
    <n v="0"/>
    <s v="Yes"/>
    <s v="No"/>
    <s v="No"/>
    <s v="Low"/>
    <s v="No Alcohol"/>
    <n v="26.3"/>
    <s v="Overweight"/>
    <s v="High"/>
    <s v="No"/>
    <s v="No"/>
    <s v="No"/>
    <s v="Yes"/>
    <n v="2"/>
    <s v="EGFR"/>
    <s v="No"/>
    <s v="Yes"/>
    <s v="No"/>
    <s v="No"/>
    <s v="Yes"/>
    <s v="Yes"/>
    <s v="No"/>
    <s v="No"/>
    <s v="No"/>
    <s v="No"/>
    <n v="3"/>
    <x v="0"/>
    <s v="Adenocarcinoma"/>
    <x v="0"/>
    <n v="7.7"/>
    <s v="Yes"/>
    <s v="LDCT Screening"/>
    <s v="Targeted Therapy"/>
    <n v="3"/>
    <x v="0"/>
  </r>
  <r>
    <x v="847"/>
    <x v="5"/>
    <d v="2026-05-16T00:00:00"/>
    <s v="Western Pacific"/>
    <s v="Philippines"/>
    <n v="70"/>
    <s v="70-79"/>
    <x v="1"/>
    <x v="0"/>
    <n v="26"/>
    <n v="12"/>
    <n v="15.6"/>
    <s v="Yes"/>
    <s v="No"/>
    <s v="No"/>
    <s v="Moderate"/>
    <s v="No Alcohol"/>
    <n v="22.1"/>
    <s v="Normal"/>
    <s v="Moderate"/>
    <s v="Yes"/>
    <s v="No"/>
    <s v="No"/>
    <s v="No"/>
    <n v="2"/>
    <s v="No Mutation"/>
    <s v="Yes"/>
    <s v="Yes"/>
    <s v="Yes"/>
    <s v="No"/>
    <s v="Yes"/>
    <s v="Yes"/>
    <s v="No"/>
    <s v="No"/>
    <s v="No"/>
    <s v="Yes"/>
    <n v="6"/>
    <x v="0"/>
    <s v="Squamous Cell"/>
    <x v="3"/>
    <n v="4.4000000000000004"/>
    <s v="No"/>
    <s v="PET Scan"/>
    <s v="Immunotherapy"/>
    <n v="40"/>
    <x v="0"/>
  </r>
  <r>
    <x v="848"/>
    <x v="4"/>
    <d v="2024-11-26T00:00:00"/>
    <s v="South-East Asia"/>
    <s v="Bhutan"/>
    <n v="64"/>
    <s v="60-69"/>
    <x v="0"/>
    <x v="2"/>
    <n v="0"/>
    <n v="0"/>
    <n v="0"/>
    <s v="Yes"/>
    <s v="No"/>
    <s v="No"/>
    <s v="High"/>
    <s v="Moderate"/>
    <n v="20.100000000000001"/>
    <s v="Normal"/>
    <s v="Moderate"/>
    <s v="No"/>
    <s v="No"/>
    <s v="No"/>
    <s v="No"/>
    <n v="2"/>
    <s v="KRAS"/>
    <s v="No"/>
    <s v="No"/>
    <s v="No"/>
    <s v="Yes"/>
    <s v="No"/>
    <s v="No"/>
    <s v="No"/>
    <s v="No"/>
    <s v="No"/>
    <s v="No"/>
    <n v="1"/>
    <x v="0"/>
    <s v="Large Cell"/>
    <x v="0"/>
    <n v="8.3000000000000007"/>
    <s v="Yes"/>
    <s v="PET Scan"/>
    <s v="Palliative Care"/>
    <n v="18"/>
    <x v="0"/>
  </r>
  <r>
    <x v="849"/>
    <x v="1"/>
    <d v="2021-10-08T00:00:00"/>
    <s v="Americas"/>
    <s v="USA"/>
    <n v="67"/>
    <s v="60-69"/>
    <x v="1"/>
    <x v="1"/>
    <n v="20"/>
    <n v="20"/>
    <n v="20"/>
    <s v="No"/>
    <s v="No"/>
    <s v="No"/>
    <s v="Low"/>
    <s v="Moderate"/>
    <n v="30.6"/>
    <s v="Obese"/>
    <s v="Moderate"/>
    <s v="No"/>
    <s v="No"/>
    <s v="No"/>
    <s v="No"/>
    <n v="0"/>
    <s v="No Mutation"/>
    <s v="No"/>
    <s v="Yes"/>
    <s v="Yes"/>
    <s v="Yes"/>
    <s v="Yes"/>
    <s v="Yes"/>
    <s v="No"/>
    <s v="No"/>
    <s v="No"/>
    <s v="No"/>
    <n v="5"/>
    <x v="0"/>
    <s v="Large Cell"/>
    <x v="0"/>
    <n v="6"/>
    <s v="Yes"/>
    <s v="CT Scan"/>
    <s v="Chemotherapy"/>
    <n v="8"/>
    <x v="0"/>
  </r>
  <r>
    <x v="850"/>
    <x v="11"/>
    <d v="2019-10-16T00:00:00"/>
    <s v="Western Pacific"/>
    <s v="South Korea"/>
    <n v="59"/>
    <s v="50-59"/>
    <x v="1"/>
    <x v="0"/>
    <n v="18"/>
    <n v="31"/>
    <n v="27.9"/>
    <s v="No"/>
    <s v="No"/>
    <s v="No"/>
    <s v="High"/>
    <s v="Moderate"/>
    <n v="24.6"/>
    <s v="Normal"/>
    <s v="High"/>
    <s v="Yes"/>
    <s v="No"/>
    <s v="No"/>
    <s v="No"/>
    <n v="2"/>
    <s v="ALK"/>
    <s v="Yes"/>
    <s v="No"/>
    <s v="No"/>
    <s v="No"/>
    <s v="No"/>
    <s v="Yes"/>
    <s v="No"/>
    <s v="No"/>
    <s v="No"/>
    <s v="No"/>
    <n v="2"/>
    <x v="0"/>
    <s v="Adenocarcinoma"/>
    <x v="0"/>
    <n v="7.5"/>
    <s v="Yes"/>
    <s v="CT Scan"/>
    <s v="Immunotherapy"/>
    <n v="13"/>
    <x v="1"/>
  </r>
  <r>
    <x v="851"/>
    <x v="3"/>
    <d v="2018-09-21T00:00:00"/>
    <s v="Europe"/>
    <s v="Sweden"/>
    <n v="71"/>
    <s v="70-79"/>
    <x v="0"/>
    <x v="0"/>
    <n v="25"/>
    <n v="42"/>
    <n v="52.5"/>
    <s v="Yes"/>
    <s v="Yes"/>
    <s v="No"/>
    <s v="High"/>
    <s v="No Alcohol"/>
    <n v="21.6"/>
    <s v="Normal"/>
    <s v="Moderate"/>
    <s v="No"/>
    <s v="No"/>
    <s v="Yes"/>
    <s v="No"/>
    <n v="4"/>
    <s v="No Mutation"/>
    <s v="No"/>
    <s v="Yes"/>
    <s v="Yes"/>
    <s v="No"/>
    <s v="Yes"/>
    <s v="No"/>
    <s v="No"/>
    <s v="No"/>
    <s v="No"/>
    <s v="No"/>
    <n v="3"/>
    <x v="1"/>
    <s v="Not Applicable"/>
    <x v="0"/>
    <n v="7.3"/>
    <s v="Yes"/>
    <s v="Bronchoscopy"/>
    <s v="Targeted Therapy"/>
    <n v="1"/>
    <x v="0"/>
  </r>
  <r>
    <x v="852"/>
    <x v="6"/>
    <d v="2022-07-05T00:00:00"/>
    <s v="Americas"/>
    <s v="Mexico"/>
    <n v="66"/>
    <s v="60-69"/>
    <x v="1"/>
    <x v="0"/>
    <n v="46"/>
    <n v="19"/>
    <n v="43.7"/>
    <s v="Yes"/>
    <s v="No"/>
    <s v="No"/>
    <s v="Low"/>
    <s v="Heavy"/>
    <n v="22.6"/>
    <s v="Normal"/>
    <s v="High"/>
    <s v="Yes"/>
    <s v="No"/>
    <s v="No"/>
    <s v="No"/>
    <n v="2"/>
    <s v="No Mutation"/>
    <s v="Yes"/>
    <s v="Yes"/>
    <s v="Yes"/>
    <s v="No"/>
    <s v="No"/>
    <s v="Yes"/>
    <s v="Yes"/>
    <s v="No"/>
    <s v="No"/>
    <s v="Yes"/>
    <n v="6"/>
    <x v="0"/>
    <s v="Adenocarcinoma"/>
    <x v="2"/>
    <n v="5.6"/>
    <s v="No"/>
    <s v="CT Scan"/>
    <s v="Chemotherapy"/>
    <n v="14"/>
    <x v="0"/>
  </r>
  <r>
    <x v="853"/>
    <x v="4"/>
    <d v="2024-01-19T00:00:00"/>
    <s v="Western Pacific"/>
    <s v="Japan"/>
    <n v="69"/>
    <s v="60-69"/>
    <x v="1"/>
    <x v="0"/>
    <n v="30"/>
    <n v="36"/>
    <n v="54"/>
    <s v="Yes"/>
    <s v="No"/>
    <s v="No"/>
    <s v="High"/>
    <s v="Moderate"/>
    <n v="23.8"/>
    <s v="Normal"/>
    <s v="High"/>
    <s v="No"/>
    <s v="No"/>
    <s v="No"/>
    <s v="No"/>
    <n v="2"/>
    <s v="TP53"/>
    <s v="Yes"/>
    <s v="Yes"/>
    <s v="Yes"/>
    <s v="No"/>
    <s v="Yes"/>
    <s v="Yes"/>
    <s v="No"/>
    <s v="No"/>
    <s v="No"/>
    <s v="Yes"/>
    <n v="6"/>
    <x v="0"/>
    <s v="Adenocarcinoma"/>
    <x v="1"/>
    <n v="2.9"/>
    <s v="No"/>
    <s v="Chest X-Ray"/>
    <s v="Surgery"/>
    <n v="60"/>
    <x v="1"/>
  </r>
  <r>
    <x v="854"/>
    <x v="8"/>
    <d v="2023-04-01T00:00:00"/>
    <s v="Western Pacific"/>
    <s v="New Zealand"/>
    <n v="62"/>
    <s v="60-69"/>
    <x v="0"/>
    <x v="2"/>
    <n v="0"/>
    <n v="0"/>
    <n v="0"/>
    <s v="Yes"/>
    <s v="No"/>
    <s v="No"/>
    <s v="High"/>
    <s v="No Alcohol"/>
    <n v="22.7"/>
    <s v="Normal"/>
    <s v="Low"/>
    <s v="No"/>
    <s v="No"/>
    <s v="No"/>
    <s v="No"/>
    <n v="2"/>
    <s v="No Mutation"/>
    <s v="Yes"/>
    <s v="Yes"/>
    <s v="No"/>
    <s v="No"/>
    <s v="Yes"/>
    <s v="No"/>
    <s v="Yes"/>
    <s v="Yes"/>
    <s v="No"/>
    <s v="No"/>
    <n v="5"/>
    <x v="0"/>
    <s v="Adenocarcinoma"/>
    <x v="1"/>
    <n v="2.5"/>
    <s v="No"/>
    <s v="LDCT Screening"/>
    <s v="Surgery + Chemotherapy"/>
    <n v="12"/>
    <x v="1"/>
  </r>
  <r>
    <x v="855"/>
    <x v="9"/>
    <d v="2016-06-14T00:00:00"/>
    <s v="Western Pacific"/>
    <s v="South Korea"/>
    <n v="63"/>
    <s v="60-69"/>
    <x v="0"/>
    <x v="2"/>
    <n v="0"/>
    <n v="0"/>
    <n v="0"/>
    <s v="Yes"/>
    <s v="Yes"/>
    <s v="No"/>
    <s v="High"/>
    <s v="Moderate"/>
    <n v="24.7"/>
    <s v="Normal"/>
    <s v="Low"/>
    <s v="No"/>
    <s v="No"/>
    <s v="No"/>
    <s v="No"/>
    <n v="3"/>
    <s v="No Mutation"/>
    <s v="Yes"/>
    <s v="Yes"/>
    <s v="Yes"/>
    <s v="Yes"/>
    <s v="Yes"/>
    <s v="No"/>
    <s v="No"/>
    <s v="No"/>
    <s v="No"/>
    <s v="Yes"/>
    <n v="6"/>
    <x v="1"/>
    <s v="Not Applicable"/>
    <x v="1"/>
    <n v="2.6"/>
    <s v="No"/>
    <s v="Chest X-Ray"/>
    <s v="Targeted Therapy"/>
    <n v="42"/>
    <x v="1"/>
  </r>
  <r>
    <x v="856"/>
    <x v="8"/>
    <d v="2023-07-23T00:00:00"/>
    <s v="Eastern Mediterranean"/>
    <s v="UAE"/>
    <n v="51"/>
    <s v="50-59"/>
    <x v="0"/>
    <x v="2"/>
    <n v="0"/>
    <n v="0"/>
    <n v="0"/>
    <s v="No"/>
    <s v="No"/>
    <s v="Yes"/>
    <s v="Low"/>
    <s v="Moderate"/>
    <n v="28.2"/>
    <s v="Overweight"/>
    <s v="Low"/>
    <s v="No"/>
    <s v="No"/>
    <s v="No"/>
    <s v="No"/>
    <n v="1"/>
    <s v="KRAS"/>
    <s v="No"/>
    <s v="No"/>
    <s v="No"/>
    <s v="No"/>
    <s v="Yes"/>
    <s v="Yes"/>
    <s v="No"/>
    <s v="No"/>
    <s v="Yes"/>
    <s v="No"/>
    <n v="3"/>
    <x v="0"/>
    <s v="Adenocarcinoma"/>
    <x v="0"/>
    <n v="10.6"/>
    <s v="Yes"/>
    <s v="Biopsy"/>
    <s v="Chemotherapy"/>
    <n v="6"/>
    <x v="0"/>
  </r>
  <r>
    <x v="857"/>
    <x v="4"/>
    <d v="2024-07-17T00:00:00"/>
    <s v="Europe"/>
    <s v="Sweden"/>
    <n v="47"/>
    <s v="40-49"/>
    <x v="0"/>
    <x v="2"/>
    <n v="0"/>
    <n v="0"/>
    <n v="0"/>
    <s v="No"/>
    <s v="No"/>
    <s v="Yes"/>
    <s v="Low"/>
    <s v="No Alcohol"/>
    <n v="29.7"/>
    <s v="Overweight"/>
    <s v="Low"/>
    <s v="No"/>
    <s v="No"/>
    <s v="No"/>
    <s v="No"/>
    <n v="1"/>
    <s v="No Mutation"/>
    <s v="No"/>
    <s v="No"/>
    <s v="No"/>
    <s v="No"/>
    <s v="No"/>
    <s v="No"/>
    <s v="No"/>
    <s v="Yes"/>
    <s v="No"/>
    <s v="No"/>
    <n v="1"/>
    <x v="0"/>
    <s v="Adenocarcinoma"/>
    <x v="1"/>
    <n v="2.2000000000000002"/>
    <s v="No"/>
    <s v="Chest X-Ray"/>
    <s v="Surgery"/>
    <n v="54"/>
    <x v="1"/>
  </r>
  <r>
    <x v="858"/>
    <x v="8"/>
    <d v="2023-08-28T00:00:00"/>
    <s v="Americas"/>
    <s v="USA"/>
    <n v="67"/>
    <s v="60-69"/>
    <x v="0"/>
    <x v="2"/>
    <n v="0"/>
    <n v="0"/>
    <n v="0"/>
    <s v="Yes"/>
    <s v="No"/>
    <s v="No"/>
    <s v="High"/>
    <s v="Heavy"/>
    <n v="27.6"/>
    <s v="Overweight"/>
    <s v="High"/>
    <s v="No"/>
    <s v="No"/>
    <s v="No"/>
    <s v="No"/>
    <n v="2"/>
    <s v="ALK"/>
    <s v="Yes"/>
    <s v="No"/>
    <s v="No"/>
    <s v="Yes"/>
    <s v="Yes"/>
    <s v="No"/>
    <s v="No"/>
    <s v="No"/>
    <s v="No"/>
    <s v="No"/>
    <n v="3"/>
    <x v="0"/>
    <s v="Adenocarcinoma"/>
    <x v="3"/>
    <n v="3.6"/>
    <s v="No"/>
    <s v="Bronchoscopy"/>
    <s v="Surgery + Chemotherapy"/>
    <n v="49"/>
    <x v="0"/>
  </r>
  <r>
    <x v="859"/>
    <x v="9"/>
    <d v="2016-12-05T00:00:00"/>
    <s v="South-East Asia"/>
    <s v="Timor-Leste"/>
    <n v="62"/>
    <s v="60-69"/>
    <x v="1"/>
    <x v="2"/>
    <n v="0"/>
    <n v="0"/>
    <n v="0"/>
    <s v="Yes"/>
    <s v="No"/>
    <s v="No"/>
    <s v="High"/>
    <s v="Heavy"/>
    <n v="20.100000000000001"/>
    <s v="Normal"/>
    <s v="Moderate"/>
    <s v="No"/>
    <s v="No"/>
    <s v="No"/>
    <s v="No"/>
    <n v="2"/>
    <s v="KRAS"/>
    <s v="Yes"/>
    <s v="No"/>
    <s v="Yes"/>
    <s v="No"/>
    <s v="Yes"/>
    <s v="No"/>
    <s v="No"/>
    <s v="No"/>
    <s v="No"/>
    <s v="No"/>
    <n v="3"/>
    <x v="0"/>
    <s v="Adenocarcinoma"/>
    <x v="3"/>
    <n v="4.7"/>
    <s v="No"/>
    <s v="Bronchoscopy"/>
    <s v="Radiotherapy"/>
    <n v="28"/>
    <x v="1"/>
  </r>
  <r>
    <x v="860"/>
    <x v="6"/>
    <d v="2022-04-18T00:00:00"/>
    <s v="Western Pacific"/>
    <s v="Vietnam"/>
    <n v="66"/>
    <s v="60-69"/>
    <x v="1"/>
    <x v="2"/>
    <n v="0"/>
    <n v="0"/>
    <n v="0"/>
    <s v="No"/>
    <s v="No"/>
    <s v="No"/>
    <s v="High"/>
    <s v="Heavy"/>
    <n v="23.2"/>
    <s v="Normal"/>
    <s v="Moderate"/>
    <s v="No"/>
    <s v="No"/>
    <s v="No"/>
    <s v="No"/>
    <n v="1"/>
    <s v="MET"/>
    <s v="No"/>
    <s v="No"/>
    <s v="No"/>
    <s v="No"/>
    <s v="Yes"/>
    <s v="No"/>
    <s v="No"/>
    <s v="No"/>
    <s v="No"/>
    <s v="No"/>
    <n v="1"/>
    <x v="0"/>
    <s v="Squamous Cell"/>
    <x v="1"/>
    <n v="2.2999999999999998"/>
    <s v="No"/>
    <s v="Chest X-Ray"/>
    <s v="Radiotherapy"/>
    <n v="40"/>
    <x v="1"/>
  </r>
  <r>
    <x v="861"/>
    <x v="8"/>
    <d v="2023-11-16T00:00:00"/>
    <s v="Western Pacific"/>
    <s v="Singapore"/>
    <n v="50"/>
    <s v="50-59"/>
    <x v="0"/>
    <x v="0"/>
    <n v="14"/>
    <n v="31"/>
    <n v="21.7"/>
    <s v="No"/>
    <s v="Yes"/>
    <s v="No"/>
    <s v="Moderate"/>
    <s v="No Alcohol"/>
    <n v="25.1"/>
    <s v="Overweight"/>
    <s v="High"/>
    <s v="No"/>
    <s v="No"/>
    <s v="No"/>
    <s v="No"/>
    <n v="1"/>
    <s v="KRAS"/>
    <s v="Yes"/>
    <s v="No"/>
    <s v="No"/>
    <s v="No"/>
    <s v="Yes"/>
    <s v="No"/>
    <s v="Yes"/>
    <s v="Yes"/>
    <s v="No"/>
    <s v="No"/>
    <n v="4"/>
    <x v="1"/>
    <s v="Not Applicable"/>
    <x v="0"/>
    <n v="6.2"/>
    <s v="Yes"/>
    <s v="CT Scan"/>
    <s v="Chemotherapy"/>
    <n v="4"/>
    <x v="0"/>
  </r>
  <r>
    <x v="862"/>
    <x v="4"/>
    <d v="2024-07-11T00:00:00"/>
    <s v="South-East Asia"/>
    <s v="Indonesia"/>
    <n v="38"/>
    <s v="30-39"/>
    <x v="0"/>
    <x v="2"/>
    <n v="0"/>
    <n v="0"/>
    <n v="0"/>
    <s v="No"/>
    <s v="No"/>
    <s v="Yes"/>
    <s v="High"/>
    <s v="No Alcohol"/>
    <n v="25.1"/>
    <s v="Overweight"/>
    <s v="High"/>
    <s v="Yes"/>
    <s v="No"/>
    <s v="No"/>
    <s v="No"/>
    <n v="3"/>
    <s v="EGFR"/>
    <s v="Yes"/>
    <s v="No"/>
    <s v="No"/>
    <s v="No"/>
    <s v="Yes"/>
    <s v="Yes"/>
    <s v="No"/>
    <s v="Yes"/>
    <s v="Yes"/>
    <s v="No"/>
    <n v="5"/>
    <x v="0"/>
    <s v="Adenocarcinoma"/>
    <x v="1"/>
    <n v="2.6"/>
    <s v="No"/>
    <s v="Chest X-Ray"/>
    <s v="Surgery"/>
    <n v="52"/>
    <x v="1"/>
  </r>
  <r>
    <x v="863"/>
    <x v="6"/>
    <d v="2022-08-18T00:00:00"/>
    <s v="South-East Asia"/>
    <s v="Sri Lanka"/>
    <n v="76"/>
    <s v="70-79"/>
    <x v="1"/>
    <x v="2"/>
    <n v="0"/>
    <n v="0"/>
    <n v="0"/>
    <s v="No"/>
    <s v="No"/>
    <s v="No"/>
    <s v="High"/>
    <s v="No Alcohol"/>
    <n v="23"/>
    <s v="Normal"/>
    <s v="Low"/>
    <s v="No"/>
    <s v="No"/>
    <s v="No"/>
    <s v="No"/>
    <n v="1"/>
    <s v="MET"/>
    <s v="No"/>
    <s v="Yes"/>
    <s v="No"/>
    <s v="No"/>
    <s v="Yes"/>
    <s v="No"/>
    <s v="No"/>
    <s v="No"/>
    <s v="No"/>
    <s v="No"/>
    <n v="2"/>
    <x v="0"/>
    <s v="Large Cell"/>
    <x v="0"/>
    <n v="5.9"/>
    <s v="Yes"/>
    <s v="Biopsy"/>
    <s v="Chemotherapy"/>
    <n v="5"/>
    <x v="0"/>
  </r>
  <r>
    <x v="864"/>
    <x v="3"/>
    <d v="2018-09-12T00:00:00"/>
    <s v="Western Pacific"/>
    <s v="Philippines"/>
    <n v="67"/>
    <s v="60-69"/>
    <x v="1"/>
    <x v="1"/>
    <n v="11"/>
    <n v="11"/>
    <n v="6.1"/>
    <s v="No"/>
    <s v="No"/>
    <s v="No"/>
    <s v="High"/>
    <s v="Moderate"/>
    <n v="25.8"/>
    <s v="Overweight"/>
    <s v="High"/>
    <s v="Yes"/>
    <s v="No"/>
    <s v="No"/>
    <s v="No"/>
    <n v="2"/>
    <s v="No Mutation"/>
    <s v="Yes"/>
    <s v="No"/>
    <s v="No"/>
    <s v="No"/>
    <s v="Yes"/>
    <s v="Yes"/>
    <s v="Yes"/>
    <s v="No"/>
    <s v="No"/>
    <s v="No"/>
    <n v="4"/>
    <x v="0"/>
    <s v="Adenocarcinoma"/>
    <x v="1"/>
    <n v="1.4"/>
    <s v="No"/>
    <s v="Biopsy"/>
    <s v="Surgery"/>
    <n v="77"/>
    <x v="0"/>
  </r>
  <r>
    <x v="865"/>
    <x v="2"/>
    <d v="2017-10-16T00:00:00"/>
    <s v="Europe"/>
    <s v="Italy"/>
    <n v="64"/>
    <s v="60-69"/>
    <x v="1"/>
    <x v="2"/>
    <n v="0"/>
    <n v="0"/>
    <n v="0"/>
    <s v="No"/>
    <s v="Yes"/>
    <s v="No"/>
    <s v="High"/>
    <s v="Moderate"/>
    <n v="25.9"/>
    <s v="Overweight"/>
    <s v="Low"/>
    <s v="No"/>
    <s v="No"/>
    <s v="No"/>
    <s v="No"/>
    <n v="2"/>
    <s v="ROS1"/>
    <s v="No"/>
    <s v="No"/>
    <s v="No"/>
    <s v="No"/>
    <s v="Yes"/>
    <s v="Yes"/>
    <s v="No"/>
    <s v="No"/>
    <s v="No"/>
    <s v="No"/>
    <n v="2"/>
    <x v="0"/>
    <s v="Large Cell"/>
    <x v="1"/>
    <n v="1.6"/>
    <s v="No"/>
    <s v="Biopsy"/>
    <s v="Surgery"/>
    <n v="51"/>
    <x v="1"/>
  </r>
  <r>
    <x v="866"/>
    <x v="0"/>
    <d v="2020-04-09T00:00:00"/>
    <s v="Europe"/>
    <s v="Netherlands"/>
    <n v="63"/>
    <s v="60-69"/>
    <x v="1"/>
    <x v="1"/>
    <n v="12"/>
    <n v="22"/>
    <n v="13.2"/>
    <s v="No"/>
    <s v="No"/>
    <s v="Yes"/>
    <s v="Moderate"/>
    <s v="Moderate"/>
    <n v="31.9"/>
    <s v="Obese"/>
    <s v="Moderate"/>
    <s v="No"/>
    <s v="No"/>
    <s v="No"/>
    <s v="No"/>
    <n v="1"/>
    <s v="KRAS"/>
    <s v="Yes"/>
    <s v="No"/>
    <s v="No"/>
    <s v="No"/>
    <s v="Yes"/>
    <s v="No"/>
    <s v="No"/>
    <s v="No"/>
    <s v="No"/>
    <s v="Yes"/>
    <n v="3"/>
    <x v="0"/>
    <s v="Adenocarcinoma"/>
    <x v="3"/>
    <n v="5.6"/>
    <s v="No"/>
    <s v="PET Scan"/>
    <s v="Chemotherapy"/>
    <n v="52"/>
    <x v="0"/>
  </r>
  <r>
    <x v="867"/>
    <x v="8"/>
    <d v="2023-05-08T00:00:00"/>
    <s v="Americas"/>
    <s v="Argentina"/>
    <n v="49"/>
    <s v="40-49"/>
    <x v="1"/>
    <x v="1"/>
    <n v="18"/>
    <n v="10"/>
    <n v="9"/>
    <s v="No"/>
    <s v="No"/>
    <s v="No"/>
    <s v="Moderate"/>
    <s v="Heavy"/>
    <n v="27.6"/>
    <s v="Overweight"/>
    <s v="Low"/>
    <s v="Yes"/>
    <s v="No"/>
    <s v="No"/>
    <s v="Yes"/>
    <n v="2"/>
    <s v="KRAS"/>
    <s v="Yes"/>
    <s v="No"/>
    <s v="No"/>
    <s v="No"/>
    <s v="No"/>
    <s v="No"/>
    <s v="No"/>
    <s v="No"/>
    <s v="Yes"/>
    <s v="No"/>
    <n v="2"/>
    <x v="0"/>
    <s v="Adenocarcinoma"/>
    <x v="2"/>
    <n v="5"/>
    <s v="No"/>
    <s v="PET Scan"/>
    <s v="Targeted Therapy"/>
    <n v="9"/>
    <x v="0"/>
  </r>
  <r>
    <x v="868"/>
    <x v="7"/>
    <d v="2025-05-23T00:00:00"/>
    <s v="Americas"/>
    <s v="Mexico"/>
    <n v="54"/>
    <s v="50-59"/>
    <x v="1"/>
    <x v="2"/>
    <n v="0"/>
    <n v="0"/>
    <n v="0"/>
    <s v="Yes"/>
    <s v="Yes"/>
    <s v="No"/>
    <s v="Low"/>
    <s v="Moderate"/>
    <n v="23"/>
    <s v="Normal"/>
    <s v="Moderate"/>
    <s v="No"/>
    <s v="No"/>
    <s v="No"/>
    <s v="No"/>
    <n v="2"/>
    <s v="BRAF"/>
    <s v="No"/>
    <s v="No"/>
    <s v="Yes"/>
    <s v="Yes"/>
    <s v="Yes"/>
    <s v="No"/>
    <s v="No"/>
    <s v="No"/>
    <s v="No"/>
    <s v="No"/>
    <n v="3"/>
    <x v="0"/>
    <s v="Adenocarcinoma"/>
    <x v="0"/>
    <n v="6.1"/>
    <s v="Yes"/>
    <s v="CT Scan"/>
    <s v="Immunotherapy"/>
    <n v="1"/>
    <x v="0"/>
  </r>
  <r>
    <x v="869"/>
    <x v="11"/>
    <d v="2019-12-23T00:00:00"/>
    <s v="Western Pacific"/>
    <s v="New Zealand"/>
    <n v="50"/>
    <s v="50-59"/>
    <x v="1"/>
    <x v="2"/>
    <n v="0"/>
    <n v="0"/>
    <n v="0"/>
    <s v="No"/>
    <s v="No"/>
    <s v="No"/>
    <s v="Low"/>
    <s v="Heavy"/>
    <n v="31.7"/>
    <s v="Obese"/>
    <s v="Moderate"/>
    <s v="No"/>
    <s v="No"/>
    <s v="No"/>
    <s v="No"/>
    <n v="0"/>
    <s v="EGFR"/>
    <s v="No"/>
    <s v="No"/>
    <s v="Yes"/>
    <s v="No"/>
    <s v="No"/>
    <s v="No"/>
    <s v="No"/>
    <s v="No"/>
    <s v="No"/>
    <s v="Yes"/>
    <n v="2"/>
    <x v="0"/>
    <s v="Large Cell"/>
    <x v="2"/>
    <n v="5.4"/>
    <s v="No"/>
    <s v="LDCT Screening"/>
    <s v="Immunotherapy"/>
    <n v="21"/>
    <x v="0"/>
  </r>
  <r>
    <x v="870"/>
    <x v="0"/>
    <d v="2020-06-16T00:00:00"/>
    <s v="Eastern Mediterranean"/>
    <s v="Jordan"/>
    <n v="60"/>
    <s v="60-69"/>
    <x v="0"/>
    <x v="2"/>
    <n v="0"/>
    <n v="0"/>
    <n v="0"/>
    <s v="No"/>
    <s v="No"/>
    <s v="Yes"/>
    <s v="Low"/>
    <s v="No Alcohol"/>
    <n v="35.799999999999997"/>
    <s v="Obese"/>
    <s v="High"/>
    <s v="No"/>
    <s v="No"/>
    <s v="No"/>
    <s v="No"/>
    <n v="1"/>
    <s v="No Mutation"/>
    <s v="Yes"/>
    <s v="No"/>
    <s v="No"/>
    <s v="No"/>
    <s v="Yes"/>
    <s v="Yes"/>
    <s v="Yes"/>
    <s v="No"/>
    <s v="No"/>
    <s v="No"/>
    <n v="4"/>
    <x v="0"/>
    <s v="Adenocarcinoma"/>
    <x v="3"/>
    <n v="5"/>
    <s v="No"/>
    <s v="Biopsy"/>
    <s v="Targeted Therapy"/>
    <n v="27"/>
    <x v="1"/>
  </r>
  <r>
    <x v="871"/>
    <x v="5"/>
    <d v="2026-05-26T00:00:00"/>
    <s v="Eastern Mediterranean"/>
    <s v="Iraq"/>
    <n v="62"/>
    <s v="60-69"/>
    <x v="1"/>
    <x v="0"/>
    <n v="13"/>
    <n v="30"/>
    <n v="19.5"/>
    <s v="No"/>
    <s v="No"/>
    <s v="No"/>
    <s v="High"/>
    <s v="Moderate"/>
    <n v="31.8"/>
    <s v="Obese"/>
    <s v="Low"/>
    <s v="No"/>
    <s v="No"/>
    <s v="No"/>
    <s v="No"/>
    <n v="1"/>
    <s v="KRAS"/>
    <s v="Yes"/>
    <s v="Yes"/>
    <s v="No"/>
    <s v="Yes"/>
    <s v="Yes"/>
    <s v="No"/>
    <s v="No"/>
    <s v="No"/>
    <s v="No"/>
    <s v="No"/>
    <n v="4"/>
    <x v="0"/>
    <s v="Adenocarcinoma"/>
    <x v="1"/>
    <n v="1.9"/>
    <s v="No"/>
    <s v="LDCT Screening"/>
    <s v="Surgery"/>
    <n v="67"/>
    <x v="0"/>
  </r>
  <r>
    <x v="872"/>
    <x v="5"/>
    <d v="2026-03-04T00:00:00"/>
    <s v="Europe"/>
    <s v="Sweden"/>
    <n v="73"/>
    <s v="70-79"/>
    <x v="1"/>
    <x v="1"/>
    <n v="16"/>
    <n v="11"/>
    <n v="8.8000000000000007"/>
    <s v="No"/>
    <s v="No"/>
    <s v="No"/>
    <s v="High"/>
    <s v="No Alcohol"/>
    <n v="26.6"/>
    <s v="Overweight"/>
    <s v="High"/>
    <s v="Yes"/>
    <s v="No"/>
    <s v="No"/>
    <s v="No"/>
    <n v="2"/>
    <s v="KRAS"/>
    <s v="No"/>
    <s v="No"/>
    <s v="Yes"/>
    <s v="Yes"/>
    <s v="Yes"/>
    <s v="Yes"/>
    <s v="Yes"/>
    <s v="No"/>
    <s v="No"/>
    <s v="No"/>
    <n v="5"/>
    <x v="0"/>
    <s v="Squamous Cell"/>
    <x v="1"/>
    <n v="1.1000000000000001"/>
    <s v="No"/>
    <s v="CT Scan"/>
    <s v="Surgery"/>
    <n v="36"/>
    <x v="0"/>
  </r>
  <r>
    <x v="873"/>
    <x v="2"/>
    <d v="2017-11-18T00:00:00"/>
    <s v="Europe"/>
    <s v="Turkey"/>
    <n v="51"/>
    <s v="50-59"/>
    <x v="1"/>
    <x v="2"/>
    <n v="0"/>
    <n v="0"/>
    <n v="0"/>
    <s v="Yes"/>
    <s v="Yes"/>
    <s v="No"/>
    <s v="Low"/>
    <s v="Moderate"/>
    <n v="21.1"/>
    <s v="Normal"/>
    <s v="Low"/>
    <s v="No"/>
    <s v="No"/>
    <s v="No"/>
    <s v="No"/>
    <n v="2"/>
    <s v="KRAS"/>
    <s v="Yes"/>
    <s v="Yes"/>
    <s v="Yes"/>
    <s v="Yes"/>
    <s v="No"/>
    <s v="No"/>
    <s v="Yes"/>
    <s v="No"/>
    <s v="No"/>
    <s v="No"/>
    <n v="5"/>
    <x v="0"/>
    <s v="Adenocarcinoma"/>
    <x v="3"/>
    <n v="4.0999999999999996"/>
    <s v="No"/>
    <s v="Chest X-Ray"/>
    <s v="Surgery + Chemotherapy"/>
    <n v="43"/>
    <x v="0"/>
  </r>
  <r>
    <x v="874"/>
    <x v="4"/>
    <d v="2024-07-27T00:00:00"/>
    <s v="Western Pacific"/>
    <s v="Vietnam"/>
    <n v="63"/>
    <s v="60-69"/>
    <x v="1"/>
    <x v="2"/>
    <n v="0"/>
    <n v="0"/>
    <n v="0"/>
    <s v="No"/>
    <s v="No"/>
    <s v="No"/>
    <s v="High"/>
    <s v="Moderate"/>
    <n v="30.8"/>
    <s v="Obese"/>
    <s v="High"/>
    <s v="Yes"/>
    <s v="No"/>
    <s v="No"/>
    <s v="No"/>
    <n v="2"/>
    <s v="No Mutation"/>
    <s v="Yes"/>
    <s v="No"/>
    <s v="No"/>
    <s v="No"/>
    <s v="Yes"/>
    <s v="No"/>
    <s v="No"/>
    <s v="No"/>
    <s v="No"/>
    <s v="Yes"/>
    <n v="3"/>
    <x v="0"/>
    <s v="Squamous Cell"/>
    <x v="2"/>
    <n v="5.7"/>
    <s v="No"/>
    <s v="Bronchoscopy"/>
    <s v="Chemo + Radiation"/>
    <n v="23"/>
    <x v="0"/>
  </r>
  <r>
    <x v="875"/>
    <x v="6"/>
    <d v="2022-03-10T00:00:00"/>
    <s v="Europe"/>
    <s v="UK"/>
    <n v="63"/>
    <s v="60-69"/>
    <x v="1"/>
    <x v="2"/>
    <n v="0"/>
    <n v="0"/>
    <n v="0"/>
    <s v="Yes"/>
    <s v="No"/>
    <s v="No"/>
    <s v="Moderate"/>
    <s v="Moderate"/>
    <n v="19.8"/>
    <s v="Normal"/>
    <s v="Low"/>
    <s v="No"/>
    <s v="No"/>
    <s v="No"/>
    <s v="No"/>
    <n v="1"/>
    <s v="MET"/>
    <s v="No"/>
    <s v="Yes"/>
    <s v="No"/>
    <s v="No"/>
    <s v="No"/>
    <s v="No"/>
    <s v="No"/>
    <s v="Yes"/>
    <s v="No"/>
    <s v="No"/>
    <n v="2"/>
    <x v="0"/>
    <s v="Adenocarcinoma"/>
    <x v="1"/>
    <n v="1.9"/>
    <s v="No"/>
    <s v="CT Scan"/>
    <s v="Surgery"/>
    <n v="69"/>
    <x v="1"/>
  </r>
  <r>
    <x v="876"/>
    <x v="0"/>
    <d v="2020-05-23T00:00:00"/>
    <s v="Americas"/>
    <s v="Canada"/>
    <n v="57"/>
    <s v="50-59"/>
    <x v="0"/>
    <x v="2"/>
    <n v="0"/>
    <n v="0"/>
    <n v="0"/>
    <s v="No"/>
    <s v="No"/>
    <s v="No"/>
    <s v="Low"/>
    <s v="No Alcohol"/>
    <n v="29.8"/>
    <s v="Overweight"/>
    <s v="Moderate"/>
    <s v="No"/>
    <s v="No"/>
    <s v="No"/>
    <s v="No"/>
    <n v="0"/>
    <s v="ALK"/>
    <s v="No"/>
    <s v="No"/>
    <s v="No"/>
    <s v="No"/>
    <s v="No"/>
    <s v="Yes"/>
    <s v="No"/>
    <s v="No"/>
    <s v="No"/>
    <s v="No"/>
    <n v="1"/>
    <x v="0"/>
    <s v="Adenocarcinoma"/>
    <x v="3"/>
    <n v="5.0999999999999996"/>
    <s v="No"/>
    <s v="PET Scan"/>
    <s v="Surgery + Chemotherapy"/>
    <n v="50"/>
    <x v="0"/>
  </r>
  <r>
    <x v="877"/>
    <x v="4"/>
    <d v="2024-06-15T00:00:00"/>
    <s v="South-East Asia"/>
    <s v="Myanmar"/>
    <n v="65"/>
    <s v="60-69"/>
    <x v="0"/>
    <x v="1"/>
    <n v="12"/>
    <n v="16"/>
    <n v="9.6"/>
    <s v="No"/>
    <s v="No"/>
    <s v="Yes"/>
    <s v="Moderate"/>
    <s v="No Alcohol"/>
    <n v="18.5"/>
    <s v="Normal"/>
    <s v="Moderate"/>
    <s v="No"/>
    <s v="No"/>
    <s v="No"/>
    <s v="No"/>
    <n v="1"/>
    <s v="No Mutation"/>
    <s v="Yes"/>
    <s v="No"/>
    <s v="No"/>
    <s v="No"/>
    <s v="Yes"/>
    <s v="Yes"/>
    <s v="Yes"/>
    <s v="No"/>
    <s v="No"/>
    <s v="No"/>
    <n v="4"/>
    <x v="0"/>
    <s v="Adenocarcinoma"/>
    <x v="1"/>
    <n v="2.1"/>
    <s v="No"/>
    <s v="LDCT Screening"/>
    <s v="Radiotherapy"/>
    <n v="65"/>
    <x v="1"/>
  </r>
  <r>
    <x v="878"/>
    <x v="9"/>
    <d v="2016-12-16T00:00:00"/>
    <s v="Europe"/>
    <s v="Italy"/>
    <n v="71"/>
    <s v="70-79"/>
    <x v="0"/>
    <x v="2"/>
    <n v="0"/>
    <n v="0"/>
    <n v="0"/>
    <s v="No"/>
    <s v="Yes"/>
    <s v="Yes"/>
    <s v="Low"/>
    <s v="No Alcohol"/>
    <n v="24.8"/>
    <s v="Normal"/>
    <s v="High"/>
    <s v="No"/>
    <s v="No"/>
    <s v="No"/>
    <s v="No"/>
    <n v="2"/>
    <s v="EGFR"/>
    <s v="Yes"/>
    <s v="No"/>
    <s v="No"/>
    <s v="No"/>
    <s v="Yes"/>
    <s v="Yes"/>
    <s v="No"/>
    <s v="Yes"/>
    <s v="No"/>
    <s v="No"/>
    <n v="4"/>
    <x v="0"/>
    <s v="Adenocarcinoma"/>
    <x v="0"/>
    <n v="5.0999999999999996"/>
    <s v="Yes"/>
    <s v="PET Scan"/>
    <s v="Chemotherapy"/>
    <n v="9"/>
    <x v="0"/>
  </r>
  <r>
    <x v="879"/>
    <x v="4"/>
    <d v="2024-04-27T00:00:00"/>
    <s v="Western Pacific"/>
    <s v="Singapore"/>
    <n v="59"/>
    <s v="50-59"/>
    <x v="0"/>
    <x v="0"/>
    <n v="15"/>
    <n v="36"/>
    <n v="27"/>
    <s v="No"/>
    <s v="No"/>
    <s v="No"/>
    <s v="Moderate"/>
    <s v="Moderate"/>
    <n v="27.7"/>
    <s v="Overweight"/>
    <s v="Low"/>
    <s v="No"/>
    <s v="No"/>
    <s v="No"/>
    <s v="No"/>
    <n v="0"/>
    <s v="No Mutation"/>
    <s v="Yes"/>
    <s v="No"/>
    <s v="No"/>
    <s v="Yes"/>
    <s v="No"/>
    <s v="Yes"/>
    <s v="No"/>
    <s v="Yes"/>
    <s v="No"/>
    <s v="No"/>
    <n v="4"/>
    <x v="0"/>
    <s v="Adenocarcinoma"/>
    <x v="3"/>
    <n v="4.0999999999999996"/>
    <s v="No"/>
    <s v="CT Scan"/>
    <s v="Surgery + Chemotherapy"/>
    <n v="47"/>
    <x v="1"/>
  </r>
  <r>
    <x v="880"/>
    <x v="6"/>
    <d v="2022-05-18T00:00:00"/>
    <s v="South-East Asia"/>
    <s v="Myanmar"/>
    <n v="56"/>
    <s v="50-59"/>
    <x v="0"/>
    <x v="2"/>
    <n v="0"/>
    <n v="0"/>
    <n v="0"/>
    <s v="No"/>
    <s v="No"/>
    <s v="No"/>
    <s v="Moderate"/>
    <s v="Heavy"/>
    <n v="17"/>
    <s v="Underweight"/>
    <s v="High"/>
    <s v="Yes"/>
    <s v="No"/>
    <s v="No"/>
    <s v="No"/>
    <n v="1"/>
    <s v="EGFR"/>
    <s v="No"/>
    <s v="Yes"/>
    <s v="No"/>
    <s v="Yes"/>
    <s v="No"/>
    <s v="Yes"/>
    <s v="No"/>
    <s v="Yes"/>
    <s v="No"/>
    <s v="No"/>
    <n v="4"/>
    <x v="0"/>
    <s v="Large Cell"/>
    <x v="3"/>
    <n v="3.7"/>
    <s v="No"/>
    <s v="Biopsy"/>
    <s v="Surgery + Chemotherapy"/>
    <n v="22"/>
    <x v="0"/>
  </r>
  <r>
    <x v="881"/>
    <x v="4"/>
    <d v="2024-03-04T00:00:00"/>
    <s v="Europe"/>
    <s v="Sweden"/>
    <n v="63"/>
    <s v="60-69"/>
    <x v="0"/>
    <x v="2"/>
    <n v="0"/>
    <n v="0"/>
    <n v="0"/>
    <s v="Yes"/>
    <s v="No"/>
    <s v="No"/>
    <s v="Low"/>
    <s v="No Alcohol"/>
    <n v="27"/>
    <s v="Overweight"/>
    <s v="High"/>
    <s v="No"/>
    <s v="No"/>
    <s v="No"/>
    <s v="No"/>
    <n v="1"/>
    <s v="TP53"/>
    <s v="No"/>
    <s v="No"/>
    <s v="No"/>
    <s v="No"/>
    <s v="Yes"/>
    <s v="Yes"/>
    <s v="No"/>
    <s v="No"/>
    <s v="No"/>
    <s v="No"/>
    <n v="2"/>
    <x v="0"/>
    <s v="Adenocarcinoma"/>
    <x v="3"/>
    <n v="5.9"/>
    <s v="No"/>
    <s v="Bronchoscopy"/>
    <s v="Surgery + Chemotherapy"/>
    <n v="30"/>
    <x v="1"/>
  </r>
  <r>
    <x v="882"/>
    <x v="4"/>
    <d v="2024-12-19T00:00:00"/>
    <s v="Europe"/>
    <s v="Italy"/>
    <n v="37"/>
    <s v="30-39"/>
    <x v="0"/>
    <x v="2"/>
    <n v="0"/>
    <n v="0"/>
    <n v="0"/>
    <s v="Yes"/>
    <s v="No"/>
    <s v="No"/>
    <s v="Moderate"/>
    <s v="No Alcohol"/>
    <n v="28.7"/>
    <s v="Overweight"/>
    <s v="Low"/>
    <s v="Yes"/>
    <s v="No"/>
    <s v="No"/>
    <s v="No"/>
    <n v="2"/>
    <s v="No Mutation"/>
    <s v="No"/>
    <s v="No"/>
    <s v="Yes"/>
    <s v="No"/>
    <s v="Yes"/>
    <s v="No"/>
    <s v="No"/>
    <s v="No"/>
    <s v="No"/>
    <s v="No"/>
    <n v="2"/>
    <x v="0"/>
    <s v="Adenocarcinoma"/>
    <x v="1"/>
    <n v="3"/>
    <s v="No"/>
    <s v="Bronchoscopy"/>
    <s v="Surgery"/>
    <n v="45"/>
    <x v="1"/>
  </r>
  <r>
    <x v="883"/>
    <x v="7"/>
    <d v="2025-04-02T00:00:00"/>
    <s v="Americas"/>
    <s v="Cuba"/>
    <n v="57"/>
    <s v="50-59"/>
    <x v="1"/>
    <x v="2"/>
    <n v="0"/>
    <n v="0"/>
    <n v="0"/>
    <s v="No"/>
    <s v="No"/>
    <s v="No"/>
    <s v="High"/>
    <s v="Moderate"/>
    <n v="26"/>
    <s v="Overweight"/>
    <s v="High"/>
    <s v="No"/>
    <s v="No"/>
    <s v="No"/>
    <s v="No"/>
    <n v="1"/>
    <s v="No Mutation"/>
    <s v="Yes"/>
    <s v="No"/>
    <s v="No"/>
    <s v="No"/>
    <s v="Yes"/>
    <s v="No"/>
    <s v="No"/>
    <s v="No"/>
    <s v="No"/>
    <s v="No"/>
    <n v="2"/>
    <x v="1"/>
    <s v="Not Applicable"/>
    <x v="3"/>
    <n v="3.6"/>
    <s v="No"/>
    <s v="CT Scan"/>
    <s v="Surgery + Chemotherapy"/>
    <n v="44"/>
    <x v="0"/>
  </r>
  <r>
    <x v="884"/>
    <x v="5"/>
    <d v="2026-02-21T00:00:00"/>
    <s v="Europe"/>
    <s v="Italy"/>
    <n v="60"/>
    <s v="60-69"/>
    <x v="0"/>
    <x v="2"/>
    <n v="0"/>
    <n v="0"/>
    <n v="0"/>
    <s v="Yes"/>
    <s v="No"/>
    <s v="No"/>
    <s v="Low"/>
    <s v="Moderate"/>
    <n v="25"/>
    <s v="Overweight"/>
    <s v="High"/>
    <s v="No"/>
    <s v="No"/>
    <s v="Yes"/>
    <s v="No"/>
    <n v="2"/>
    <s v="KRAS"/>
    <s v="No"/>
    <s v="No"/>
    <s v="No"/>
    <s v="No"/>
    <s v="Yes"/>
    <s v="No"/>
    <s v="No"/>
    <s v="No"/>
    <s v="Yes"/>
    <s v="No"/>
    <n v="2"/>
    <x v="0"/>
    <s v="Adenocarcinoma"/>
    <x v="0"/>
    <n v="4.0999999999999996"/>
    <s v="Yes"/>
    <s v="PET Scan"/>
    <s v="Chemotherapy"/>
    <n v="10"/>
    <x v="0"/>
  </r>
  <r>
    <x v="885"/>
    <x v="1"/>
    <d v="2021-01-04T00:00:00"/>
    <s v="South-East Asia"/>
    <s v="Nepal"/>
    <n v="61"/>
    <s v="60-69"/>
    <x v="0"/>
    <x v="2"/>
    <n v="0"/>
    <n v="0"/>
    <n v="0"/>
    <s v="No"/>
    <s v="Yes"/>
    <s v="No"/>
    <s v="High"/>
    <s v="No Alcohol"/>
    <n v="23.7"/>
    <s v="Normal"/>
    <s v="High"/>
    <s v="No"/>
    <s v="No"/>
    <s v="No"/>
    <s v="No"/>
    <n v="2"/>
    <s v="EGFR"/>
    <s v="Yes"/>
    <s v="No"/>
    <s v="No"/>
    <s v="No"/>
    <s v="No"/>
    <s v="Yes"/>
    <s v="Yes"/>
    <s v="No"/>
    <s v="No"/>
    <s v="No"/>
    <n v="3"/>
    <x v="0"/>
    <s v="Squamous Cell"/>
    <x v="2"/>
    <n v="4.7"/>
    <s v="No"/>
    <s v="CT Scan"/>
    <s v="Chemotherapy"/>
    <n v="25"/>
    <x v="1"/>
  </r>
  <r>
    <x v="886"/>
    <x v="3"/>
    <d v="2018-06-23T00:00:00"/>
    <s v="Americas"/>
    <s v="Peru"/>
    <n v="42"/>
    <s v="40-49"/>
    <x v="0"/>
    <x v="2"/>
    <n v="0"/>
    <n v="0"/>
    <n v="0"/>
    <s v="No"/>
    <s v="Yes"/>
    <s v="No"/>
    <s v="Moderate"/>
    <s v="Moderate"/>
    <n v="28.5"/>
    <s v="Overweight"/>
    <s v="Moderate"/>
    <s v="No"/>
    <s v="No"/>
    <s v="No"/>
    <s v="No"/>
    <n v="1"/>
    <s v="ALK"/>
    <s v="Yes"/>
    <s v="No"/>
    <s v="No"/>
    <s v="No"/>
    <s v="Yes"/>
    <s v="No"/>
    <s v="No"/>
    <s v="No"/>
    <s v="Yes"/>
    <s v="No"/>
    <n v="3"/>
    <x v="1"/>
    <s v="Not Applicable"/>
    <x v="0"/>
    <n v="5.7"/>
    <s v="Yes"/>
    <s v="Chest X-Ray"/>
    <s v="Targeted Therapy"/>
    <n v="6"/>
    <x v="0"/>
  </r>
  <r>
    <x v="887"/>
    <x v="5"/>
    <d v="2026-01-22T00:00:00"/>
    <s v="Europe"/>
    <s v="France"/>
    <n v="53"/>
    <s v="50-59"/>
    <x v="1"/>
    <x v="2"/>
    <n v="0"/>
    <n v="0"/>
    <n v="0"/>
    <s v="Yes"/>
    <s v="No"/>
    <s v="No"/>
    <s v="Moderate"/>
    <s v="Moderate"/>
    <n v="28.7"/>
    <s v="Overweight"/>
    <s v="Moderate"/>
    <s v="No"/>
    <s v="No"/>
    <s v="No"/>
    <s v="No"/>
    <n v="1"/>
    <s v="TP53"/>
    <s v="No"/>
    <s v="No"/>
    <s v="No"/>
    <s v="No"/>
    <s v="No"/>
    <s v="No"/>
    <s v="No"/>
    <s v="No"/>
    <s v="Yes"/>
    <s v="No"/>
    <n v="1"/>
    <x v="0"/>
    <s v="Squamous Cell"/>
    <x v="1"/>
    <n v="2.5"/>
    <s v="No"/>
    <s v="CT Scan"/>
    <s v="Surgery + Chemotherapy"/>
    <n v="52"/>
    <x v="0"/>
  </r>
  <r>
    <x v="888"/>
    <x v="3"/>
    <d v="2018-01-18T00:00:00"/>
    <s v="Americas"/>
    <s v="Brazil"/>
    <n v="62"/>
    <s v="60-69"/>
    <x v="0"/>
    <x v="2"/>
    <n v="0"/>
    <n v="0"/>
    <n v="0"/>
    <s v="Yes"/>
    <s v="No"/>
    <s v="Yes"/>
    <s v="Low"/>
    <s v="No Alcohol"/>
    <n v="20.399999999999999"/>
    <s v="Normal"/>
    <s v="Moderate"/>
    <s v="No"/>
    <s v="No"/>
    <s v="No"/>
    <s v="No"/>
    <n v="2"/>
    <s v="EGFR"/>
    <s v="Yes"/>
    <s v="No"/>
    <s v="Yes"/>
    <s v="No"/>
    <s v="Yes"/>
    <s v="No"/>
    <s v="No"/>
    <s v="Yes"/>
    <s v="Yes"/>
    <s v="No"/>
    <n v="5"/>
    <x v="0"/>
    <s v="Adenocarcinoma"/>
    <x v="0"/>
    <n v="6.2"/>
    <s v="Yes"/>
    <s v="PET Scan"/>
    <s v="Immunotherapy"/>
    <n v="4"/>
    <x v="0"/>
  </r>
  <r>
    <x v="889"/>
    <x v="5"/>
    <d v="2026-04-21T00:00:00"/>
    <s v="Americas"/>
    <s v="Peru"/>
    <n v="76"/>
    <s v="70-79"/>
    <x v="1"/>
    <x v="2"/>
    <n v="0"/>
    <n v="0"/>
    <n v="0"/>
    <s v="No"/>
    <s v="No"/>
    <s v="No"/>
    <s v="Moderate"/>
    <s v="Moderate"/>
    <n v="30.4"/>
    <s v="Obese"/>
    <s v="Low"/>
    <s v="No"/>
    <s v="No"/>
    <s v="No"/>
    <s v="No"/>
    <n v="0"/>
    <s v="EGFR"/>
    <s v="No"/>
    <s v="No"/>
    <s v="No"/>
    <s v="No"/>
    <s v="No"/>
    <s v="No"/>
    <s v="Yes"/>
    <s v="No"/>
    <s v="No"/>
    <s v="No"/>
    <n v="1"/>
    <x v="0"/>
    <s v="Adenocarcinoma"/>
    <x v="2"/>
    <n v="6.6"/>
    <s v="No"/>
    <s v="PET Scan"/>
    <s v="Immunotherapy"/>
    <n v="12"/>
    <x v="0"/>
  </r>
  <r>
    <x v="890"/>
    <x v="10"/>
    <d v="2015-08-21T00:00:00"/>
    <s v="Americas"/>
    <s v="Mexico"/>
    <n v="79"/>
    <s v="70-79"/>
    <x v="1"/>
    <x v="0"/>
    <n v="12"/>
    <n v="34"/>
    <n v="20.399999999999999"/>
    <s v="No"/>
    <s v="No"/>
    <s v="No"/>
    <s v="Moderate"/>
    <s v="No Alcohol"/>
    <n v="24"/>
    <s v="Normal"/>
    <s v="High"/>
    <s v="Yes"/>
    <s v="No"/>
    <s v="No"/>
    <s v="No"/>
    <n v="1"/>
    <s v="TP53"/>
    <s v="Yes"/>
    <s v="Yes"/>
    <s v="Yes"/>
    <s v="No"/>
    <s v="Yes"/>
    <s v="No"/>
    <s v="No"/>
    <s v="No"/>
    <s v="No"/>
    <s v="No"/>
    <n v="4"/>
    <x v="0"/>
    <s v="Squamous Cell"/>
    <x v="1"/>
    <n v="3.3"/>
    <s v="No"/>
    <s v="Bronchoscopy"/>
    <s v="Radiotherapy"/>
    <n v="49"/>
    <x v="0"/>
  </r>
  <r>
    <x v="891"/>
    <x v="2"/>
    <d v="2017-05-11T00:00:00"/>
    <s v="Europe"/>
    <s v="Spain"/>
    <n v="79"/>
    <s v="70-79"/>
    <x v="1"/>
    <x v="0"/>
    <n v="29"/>
    <n v="54"/>
    <n v="78.3"/>
    <s v="Yes"/>
    <s v="No"/>
    <s v="No"/>
    <s v="Low"/>
    <s v="No Alcohol"/>
    <n v="27.8"/>
    <s v="Overweight"/>
    <s v="Moderate"/>
    <s v="No"/>
    <s v="No"/>
    <s v="Yes"/>
    <s v="No"/>
    <n v="2"/>
    <s v="RET"/>
    <s v="Yes"/>
    <s v="Yes"/>
    <s v="No"/>
    <s v="No"/>
    <s v="No"/>
    <s v="No"/>
    <s v="Yes"/>
    <s v="Yes"/>
    <s v="No"/>
    <s v="No"/>
    <n v="4"/>
    <x v="1"/>
    <s v="Not Applicable"/>
    <x v="3"/>
    <n v="2"/>
    <s v="No"/>
    <s v="PET Scan"/>
    <s v="Chemotherapy"/>
    <n v="10"/>
    <x v="1"/>
  </r>
  <r>
    <x v="892"/>
    <x v="1"/>
    <d v="2021-11-02T00:00:00"/>
    <s v="Europe"/>
    <s v="Germany"/>
    <n v="46"/>
    <s v="40-49"/>
    <x v="1"/>
    <x v="0"/>
    <n v="25"/>
    <n v="5"/>
    <n v="6.2"/>
    <s v="No"/>
    <s v="Yes"/>
    <s v="Yes"/>
    <s v="High"/>
    <s v="No Alcohol"/>
    <n v="31.4"/>
    <s v="Obese"/>
    <s v="Low"/>
    <s v="Yes"/>
    <s v="No"/>
    <s v="No"/>
    <s v="No"/>
    <n v="4"/>
    <s v="No Mutation"/>
    <s v="Yes"/>
    <s v="No"/>
    <s v="Yes"/>
    <s v="No"/>
    <s v="Yes"/>
    <s v="Yes"/>
    <s v="Yes"/>
    <s v="No"/>
    <s v="No"/>
    <s v="No"/>
    <n v="5"/>
    <x v="0"/>
    <s v="Squamous Cell"/>
    <x v="0"/>
    <n v="4.7"/>
    <s v="Yes"/>
    <s v="CT Scan"/>
    <s v="Immunotherapy"/>
    <n v="6"/>
    <x v="0"/>
  </r>
  <r>
    <x v="893"/>
    <x v="4"/>
    <d v="2024-11-19T00:00:00"/>
    <s v="Western Pacific"/>
    <s v="Australia"/>
    <n v="51"/>
    <s v="50-59"/>
    <x v="1"/>
    <x v="2"/>
    <n v="0"/>
    <n v="0"/>
    <n v="0"/>
    <s v="Yes"/>
    <s v="No"/>
    <s v="No"/>
    <s v="High"/>
    <s v="Moderate"/>
    <n v="32.299999999999997"/>
    <s v="Obese"/>
    <s v="Low"/>
    <s v="No"/>
    <s v="No"/>
    <s v="No"/>
    <s v="No"/>
    <n v="2"/>
    <s v="EGFR"/>
    <s v="No"/>
    <s v="No"/>
    <s v="Yes"/>
    <s v="No"/>
    <s v="No"/>
    <s v="No"/>
    <s v="No"/>
    <s v="Yes"/>
    <s v="Yes"/>
    <s v="No"/>
    <n v="3"/>
    <x v="0"/>
    <s v="Adenocarcinoma"/>
    <x v="2"/>
    <n v="5.3"/>
    <s v="No"/>
    <s v="Bronchoscopy"/>
    <s v="Targeted Therapy"/>
    <n v="17"/>
    <x v="0"/>
  </r>
  <r>
    <x v="894"/>
    <x v="7"/>
    <d v="2025-09-24T00:00:00"/>
    <s v="Western Pacific"/>
    <s v="China"/>
    <n v="38"/>
    <s v="30-39"/>
    <x v="0"/>
    <x v="2"/>
    <n v="0"/>
    <n v="0"/>
    <n v="0"/>
    <s v="No"/>
    <s v="No"/>
    <s v="No"/>
    <s v="Low"/>
    <s v="Moderate"/>
    <n v="27.3"/>
    <s v="Overweight"/>
    <s v="Low"/>
    <s v="No"/>
    <s v="No"/>
    <s v="No"/>
    <s v="No"/>
    <n v="0"/>
    <s v="EGFR"/>
    <s v="No"/>
    <s v="No"/>
    <s v="No"/>
    <s v="No"/>
    <s v="No"/>
    <s v="Yes"/>
    <s v="No"/>
    <s v="No"/>
    <s v="No"/>
    <s v="No"/>
    <n v="1"/>
    <x v="0"/>
    <s v="Adenocarcinoma"/>
    <x v="3"/>
    <n v="4.5999999999999996"/>
    <s v="No"/>
    <s v="CT Scan"/>
    <s v="Chemotherapy"/>
    <n v="58"/>
    <x v="1"/>
  </r>
  <r>
    <x v="895"/>
    <x v="10"/>
    <d v="2015-03-14T00:00:00"/>
    <s v="South-East Asia"/>
    <s v="Indonesia"/>
    <n v="59"/>
    <s v="50-59"/>
    <x v="0"/>
    <x v="2"/>
    <n v="0"/>
    <n v="0"/>
    <n v="0"/>
    <s v="No"/>
    <s v="No"/>
    <s v="No"/>
    <s v="Low"/>
    <s v="No Alcohol"/>
    <n v="23.5"/>
    <s v="Normal"/>
    <s v="High"/>
    <s v="No"/>
    <s v="No"/>
    <s v="No"/>
    <s v="No"/>
    <n v="0"/>
    <s v="No Mutation"/>
    <s v="Yes"/>
    <s v="No"/>
    <s v="No"/>
    <s v="No"/>
    <s v="Yes"/>
    <s v="No"/>
    <s v="No"/>
    <s v="Yes"/>
    <s v="No"/>
    <s v="No"/>
    <n v="3"/>
    <x v="0"/>
    <s v="Large Cell"/>
    <x v="3"/>
    <n v="3.1"/>
    <s v="No"/>
    <s v="PET Scan"/>
    <s v="Radiotherapy"/>
    <n v="21"/>
    <x v="1"/>
  </r>
  <r>
    <x v="896"/>
    <x v="10"/>
    <d v="2015-01-27T00:00:00"/>
    <s v="Europe"/>
    <s v="Turkey"/>
    <n v="70"/>
    <s v="70-79"/>
    <x v="1"/>
    <x v="0"/>
    <n v="12"/>
    <n v="32"/>
    <n v="19.2"/>
    <s v="Yes"/>
    <s v="No"/>
    <s v="Yes"/>
    <s v="Low"/>
    <s v="Moderate"/>
    <n v="36.4"/>
    <s v="Obese"/>
    <s v="Moderate"/>
    <s v="Yes"/>
    <s v="No"/>
    <s v="No"/>
    <s v="No"/>
    <n v="3"/>
    <s v="TP53"/>
    <s v="Yes"/>
    <s v="Yes"/>
    <s v="No"/>
    <s v="No"/>
    <s v="Yes"/>
    <s v="No"/>
    <s v="Yes"/>
    <s v="Yes"/>
    <s v="No"/>
    <s v="Yes"/>
    <n v="6"/>
    <x v="0"/>
    <s v="Adenocarcinoma"/>
    <x v="0"/>
    <n v="4.7"/>
    <s v="Yes"/>
    <s v="PET Scan"/>
    <s v="Immunotherapy"/>
    <n v="5"/>
    <x v="0"/>
  </r>
  <r>
    <x v="897"/>
    <x v="4"/>
    <d v="2024-08-06T00:00:00"/>
    <s v="Americas"/>
    <s v="Argentina"/>
    <n v="72"/>
    <s v="70-79"/>
    <x v="1"/>
    <x v="2"/>
    <n v="0"/>
    <n v="0"/>
    <n v="0"/>
    <s v="Yes"/>
    <s v="No"/>
    <s v="No"/>
    <s v="High"/>
    <s v="Moderate"/>
    <n v="21.4"/>
    <s v="Normal"/>
    <s v="Moderate"/>
    <s v="No"/>
    <s v="No"/>
    <s v="No"/>
    <s v="Yes"/>
    <n v="3"/>
    <s v="TP53"/>
    <s v="Yes"/>
    <s v="No"/>
    <s v="No"/>
    <s v="No"/>
    <s v="No"/>
    <s v="No"/>
    <s v="Yes"/>
    <s v="Yes"/>
    <s v="No"/>
    <s v="No"/>
    <n v="3"/>
    <x v="0"/>
    <s v="Adenocarcinoma"/>
    <x v="1"/>
    <n v="0.8"/>
    <s v="No"/>
    <s v="CT Scan"/>
    <s v="Surgery"/>
    <n v="49"/>
    <x v="1"/>
  </r>
  <r>
    <x v="898"/>
    <x v="9"/>
    <d v="2016-01-01T00:00:00"/>
    <s v="Europe"/>
    <s v="Spain"/>
    <n v="65"/>
    <s v="60-69"/>
    <x v="0"/>
    <x v="0"/>
    <n v="29"/>
    <n v="20"/>
    <n v="29"/>
    <s v="Yes"/>
    <s v="No"/>
    <s v="No"/>
    <s v="Moderate"/>
    <s v="Heavy"/>
    <n v="25"/>
    <s v="Overweight"/>
    <s v="Moderate"/>
    <s v="No"/>
    <s v="No"/>
    <s v="No"/>
    <s v="No"/>
    <n v="1"/>
    <s v="KRAS"/>
    <s v="Yes"/>
    <s v="Yes"/>
    <s v="Yes"/>
    <s v="No"/>
    <s v="Yes"/>
    <s v="No"/>
    <s v="Yes"/>
    <s v="No"/>
    <s v="Yes"/>
    <s v="No"/>
    <n v="6"/>
    <x v="0"/>
    <s v="Adenocarcinoma"/>
    <x v="3"/>
    <n v="4.4000000000000004"/>
    <s v="No"/>
    <s v="CT Scan"/>
    <s v="Chemotherapy"/>
    <n v="11"/>
    <x v="0"/>
  </r>
  <r>
    <x v="899"/>
    <x v="10"/>
    <d v="2015-10-20T00:00:00"/>
    <s v="Europe"/>
    <s v="Germany"/>
    <n v="59"/>
    <s v="50-59"/>
    <x v="1"/>
    <x v="0"/>
    <n v="25"/>
    <n v="27"/>
    <n v="33.799999999999997"/>
    <s v="No"/>
    <s v="Yes"/>
    <s v="No"/>
    <s v="Low"/>
    <s v="Heavy"/>
    <n v="23.8"/>
    <s v="Normal"/>
    <s v="Low"/>
    <s v="No"/>
    <s v="No"/>
    <s v="No"/>
    <s v="No"/>
    <n v="1"/>
    <s v="KRAS"/>
    <s v="No"/>
    <s v="No"/>
    <s v="No"/>
    <s v="Yes"/>
    <s v="Yes"/>
    <s v="No"/>
    <s v="No"/>
    <s v="No"/>
    <s v="No"/>
    <s v="No"/>
    <n v="2"/>
    <x v="0"/>
    <s v="Squamous Cell"/>
    <x v="0"/>
    <n v="6.8"/>
    <s v="Yes"/>
    <s v="Biopsy"/>
    <s v="Palliative Care"/>
    <n v="6"/>
    <x v="0"/>
  </r>
  <r>
    <x v="900"/>
    <x v="2"/>
    <d v="2017-06-10T00:00:00"/>
    <s v="Western Pacific"/>
    <s v="New Zealand"/>
    <n v="67"/>
    <s v="60-69"/>
    <x v="0"/>
    <x v="2"/>
    <n v="0"/>
    <n v="0"/>
    <n v="0"/>
    <s v="No"/>
    <s v="Yes"/>
    <s v="No"/>
    <s v="High"/>
    <s v="Moderate"/>
    <n v="24.4"/>
    <s v="Normal"/>
    <s v="Moderate"/>
    <s v="No"/>
    <s v="No"/>
    <s v="No"/>
    <s v="No"/>
    <n v="2"/>
    <s v="TP53"/>
    <s v="Yes"/>
    <s v="No"/>
    <s v="Yes"/>
    <s v="No"/>
    <s v="Yes"/>
    <s v="No"/>
    <s v="No"/>
    <s v="No"/>
    <s v="No"/>
    <s v="No"/>
    <n v="3"/>
    <x v="0"/>
    <s v="Adenocarcinoma"/>
    <x v="1"/>
    <n v="1.2"/>
    <s v="No"/>
    <s v="CT Scan"/>
    <s v="Surgery"/>
    <n v="44"/>
    <x v="1"/>
  </r>
  <r>
    <x v="901"/>
    <x v="8"/>
    <d v="2023-11-18T00:00:00"/>
    <s v="Europe"/>
    <s v="Netherlands"/>
    <n v="45"/>
    <s v="40-49"/>
    <x v="0"/>
    <x v="2"/>
    <n v="0"/>
    <n v="0"/>
    <n v="0"/>
    <s v="No"/>
    <s v="Yes"/>
    <s v="Yes"/>
    <s v="Moderate"/>
    <s v="Heavy"/>
    <n v="25.9"/>
    <s v="Overweight"/>
    <s v="Moderate"/>
    <s v="No"/>
    <s v="No"/>
    <s v="No"/>
    <s v="Yes"/>
    <n v="3"/>
    <s v="ROS1"/>
    <s v="No"/>
    <s v="No"/>
    <s v="Yes"/>
    <s v="Yes"/>
    <s v="Yes"/>
    <s v="No"/>
    <s v="No"/>
    <s v="Yes"/>
    <s v="No"/>
    <s v="Yes"/>
    <n v="5"/>
    <x v="0"/>
    <s v="Large Cell"/>
    <x v="1"/>
    <n v="2"/>
    <s v="No"/>
    <s v="CT Scan"/>
    <s v="Surgery"/>
    <n v="96"/>
    <x v="1"/>
  </r>
  <r>
    <x v="902"/>
    <x v="9"/>
    <d v="2016-08-05T00:00:00"/>
    <s v="Western Pacific"/>
    <s v="Singapore"/>
    <n v="77"/>
    <s v="70-79"/>
    <x v="1"/>
    <x v="2"/>
    <n v="0"/>
    <n v="0"/>
    <n v="0"/>
    <s v="No"/>
    <s v="No"/>
    <s v="No"/>
    <s v="Moderate"/>
    <s v="Moderate"/>
    <n v="23.1"/>
    <s v="Normal"/>
    <s v="High"/>
    <s v="No"/>
    <s v="No"/>
    <s v="No"/>
    <s v="No"/>
    <n v="0"/>
    <s v="ALK"/>
    <s v="No"/>
    <s v="No"/>
    <s v="Yes"/>
    <s v="No"/>
    <s v="Yes"/>
    <s v="Yes"/>
    <s v="No"/>
    <s v="No"/>
    <s v="Yes"/>
    <s v="No"/>
    <n v="4"/>
    <x v="0"/>
    <s v="Large Cell"/>
    <x v="0"/>
    <n v="7.7"/>
    <s v="Yes"/>
    <s v="Chest X-Ray"/>
    <s v="Chemo + Radiation"/>
    <n v="6"/>
    <x v="0"/>
  </r>
  <r>
    <x v="903"/>
    <x v="11"/>
    <d v="2019-08-09T00:00:00"/>
    <s v="Western Pacific"/>
    <s v="Australia"/>
    <n v="64"/>
    <s v="60-69"/>
    <x v="1"/>
    <x v="2"/>
    <n v="0"/>
    <n v="0"/>
    <n v="0"/>
    <s v="No"/>
    <s v="Yes"/>
    <s v="No"/>
    <s v="Moderate"/>
    <s v="No Alcohol"/>
    <n v="26"/>
    <s v="Overweight"/>
    <s v="Low"/>
    <s v="No"/>
    <s v="No"/>
    <s v="No"/>
    <s v="No"/>
    <n v="1"/>
    <s v="EGFR"/>
    <s v="No"/>
    <s v="No"/>
    <s v="No"/>
    <s v="No"/>
    <s v="No"/>
    <s v="No"/>
    <s v="No"/>
    <s v="No"/>
    <s v="Yes"/>
    <s v="No"/>
    <n v="1"/>
    <x v="0"/>
    <s v="Large Cell"/>
    <x v="3"/>
    <n v="4.4000000000000004"/>
    <s v="No"/>
    <s v="MRI"/>
    <s v="Targeted Therapy"/>
    <n v="34"/>
    <x v="1"/>
  </r>
  <r>
    <x v="904"/>
    <x v="7"/>
    <d v="2025-02-11T00:00:00"/>
    <s v="Americas"/>
    <s v="Brazil"/>
    <n v="48"/>
    <s v="40-49"/>
    <x v="0"/>
    <x v="2"/>
    <n v="0"/>
    <n v="0"/>
    <n v="0"/>
    <s v="No"/>
    <s v="No"/>
    <s v="No"/>
    <s v="Low"/>
    <s v="Moderate"/>
    <n v="27.3"/>
    <s v="Overweight"/>
    <s v="High"/>
    <s v="No"/>
    <s v="No"/>
    <s v="No"/>
    <s v="No"/>
    <n v="0"/>
    <s v="EGFR"/>
    <s v="No"/>
    <s v="Yes"/>
    <s v="No"/>
    <s v="No"/>
    <s v="No"/>
    <s v="No"/>
    <s v="No"/>
    <s v="No"/>
    <s v="No"/>
    <s v="No"/>
    <n v="1"/>
    <x v="0"/>
    <s v="Adenocarcinoma"/>
    <x v="1"/>
    <n v="2"/>
    <s v="No"/>
    <s v="CT Scan"/>
    <s v="Surgery"/>
    <n v="80"/>
    <x v="1"/>
  </r>
  <r>
    <x v="905"/>
    <x v="7"/>
    <d v="2025-12-15T00:00:00"/>
    <s v="Western Pacific"/>
    <s v="Philippines"/>
    <n v="88"/>
    <s v="80-89"/>
    <x v="1"/>
    <x v="2"/>
    <n v="0"/>
    <n v="0"/>
    <n v="0"/>
    <s v="No"/>
    <s v="Yes"/>
    <s v="No"/>
    <s v="High"/>
    <s v="Moderate"/>
    <n v="24.9"/>
    <s v="Normal"/>
    <s v="Low"/>
    <s v="No"/>
    <s v="No"/>
    <s v="No"/>
    <s v="No"/>
    <n v="2"/>
    <s v="EGFR"/>
    <s v="No"/>
    <s v="No"/>
    <s v="No"/>
    <s v="No"/>
    <s v="Yes"/>
    <s v="No"/>
    <s v="Yes"/>
    <s v="No"/>
    <s v="No"/>
    <s v="No"/>
    <n v="2"/>
    <x v="0"/>
    <s v="Adenocarcinoma"/>
    <x v="0"/>
    <n v="4.9000000000000004"/>
    <s v="Yes"/>
    <s v="CT Scan"/>
    <s v="Immunotherapy"/>
    <n v="17"/>
    <x v="0"/>
  </r>
  <r>
    <x v="906"/>
    <x v="9"/>
    <d v="2016-12-06T00:00:00"/>
    <s v="Western Pacific"/>
    <s v="China"/>
    <n v="56"/>
    <s v="50-59"/>
    <x v="1"/>
    <x v="0"/>
    <n v="5"/>
    <n v="21"/>
    <n v="5.2"/>
    <s v="No"/>
    <s v="No"/>
    <s v="No"/>
    <s v="Low"/>
    <s v="Heavy"/>
    <n v="24.6"/>
    <s v="Normal"/>
    <s v="High"/>
    <s v="No"/>
    <s v="No"/>
    <s v="No"/>
    <s v="No"/>
    <n v="0"/>
    <s v="No Mutation"/>
    <s v="Yes"/>
    <s v="Yes"/>
    <s v="Yes"/>
    <s v="No"/>
    <s v="Yes"/>
    <s v="Yes"/>
    <s v="Yes"/>
    <s v="No"/>
    <s v="No"/>
    <s v="No"/>
    <n v="6"/>
    <x v="0"/>
    <s v="Adenocarcinoma"/>
    <x v="3"/>
    <n v="6.1"/>
    <s v="No"/>
    <s v="CT Scan"/>
    <s v="Surgery"/>
    <n v="31"/>
    <x v="1"/>
  </r>
  <r>
    <x v="907"/>
    <x v="2"/>
    <d v="2017-12-11T00:00:00"/>
    <s v="Western Pacific"/>
    <s v="Philippines"/>
    <n v="82"/>
    <s v="80-89"/>
    <x v="1"/>
    <x v="0"/>
    <n v="23"/>
    <n v="37"/>
    <n v="42.6"/>
    <s v="Yes"/>
    <s v="No"/>
    <s v="No"/>
    <s v="Moderate"/>
    <s v="Moderate"/>
    <n v="23.4"/>
    <s v="Normal"/>
    <s v="High"/>
    <s v="No"/>
    <s v="No"/>
    <s v="No"/>
    <s v="No"/>
    <n v="1"/>
    <s v="No Mutation"/>
    <s v="No"/>
    <s v="Yes"/>
    <s v="Yes"/>
    <s v="Yes"/>
    <s v="No"/>
    <s v="Yes"/>
    <s v="No"/>
    <s v="Yes"/>
    <s v="Yes"/>
    <s v="No"/>
    <n v="6"/>
    <x v="0"/>
    <s v="Squamous Cell"/>
    <x v="2"/>
    <n v="6.8"/>
    <s v="Yes"/>
    <s v="Chest X-Ray"/>
    <s v="Chemotherapy"/>
    <n v="26"/>
    <x v="0"/>
  </r>
  <r>
    <x v="908"/>
    <x v="0"/>
    <d v="2020-10-22T00:00:00"/>
    <s v="Africa"/>
    <s v="Egypt"/>
    <n v="48"/>
    <s v="40-49"/>
    <x v="0"/>
    <x v="0"/>
    <n v="33"/>
    <n v="23"/>
    <n v="37.9"/>
    <s v="No"/>
    <s v="No"/>
    <s v="No"/>
    <s v="Low"/>
    <s v="Moderate"/>
    <n v="32"/>
    <s v="Obese"/>
    <s v="Moderate"/>
    <s v="No"/>
    <s v="No"/>
    <s v="No"/>
    <s v="No"/>
    <n v="0"/>
    <s v="No Mutation"/>
    <s v="Yes"/>
    <s v="Yes"/>
    <s v="Yes"/>
    <s v="No"/>
    <s v="Yes"/>
    <s v="Yes"/>
    <s v="Yes"/>
    <s v="No"/>
    <s v="No"/>
    <s v="No"/>
    <n v="6"/>
    <x v="0"/>
    <s v="Adenocarcinoma"/>
    <x v="3"/>
    <n v="4.5999999999999996"/>
    <s v="No"/>
    <s v="MRI"/>
    <s v="Surgery + Chemotherapy"/>
    <n v="21"/>
    <x v="0"/>
  </r>
  <r>
    <x v="909"/>
    <x v="1"/>
    <d v="2021-03-20T00:00:00"/>
    <s v="Western Pacific"/>
    <s v="Malaysia"/>
    <n v="58"/>
    <s v="50-59"/>
    <x v="1"/>
    <x v="0"/>
    <n v="16"/>
    <n v="12"/>
    <n v="9.6"/>
    <s v="No"/>
    <s v="No"/>
    <s v="No"/>
    <s v="Low"/>
    <s v="Moderate"/>
    <n v="21.2"/>
    <s v="Normal"/>
    <s v="Moderate"/>
    <s v="Yes"/>
    <s v="No"/>
    <s v="No"/>
    <s v="No"/>
    <n v="1"/>
    <s v="No Mutation"/>
    <s v="Yes"/>
    <s v="Yes"/>
    <s v="Yes"/>
    <s v="No"/>
    <s v="Yes"/>
    <s v="Yes"/>
    <s v="Yes"/>
    <s v="No"/>
    <s v="No"/>
    <s v="No"/>
    <n v="6"/>
    <x v="0"/>
    <s v="Adenocarcinoma"/>
    <x v="1"/>
    <n v="2.6"/>
    <s v="No"/>
    <s v="Biopsy"/>
    <s v="Radiotherapy"/>
    <n v="51"/>
    <x v="1"/>
  </r>
  <r>
    <x v="910"/>
    <x v="11"/>
    <d v="2019-07-17T00:00:00"/>
    <s v="Eastern Mediterranean"/>
    <s v="Jordan"/>
    <n v="68"/>
    <s v="60-69"/>
    <x v="0"/>
    <x v="2"/>
    <n v="0"/>
    <n v="0"/>
    <n v="0"/>
    <s v="Yes"/>
    <s v="No"/>
    <s v="No"/>
    <s v="High"/>
    <s v="Moderate"/>
    <n v="24"/>
    <s v="Normal"/>
    <s v="Moderate"/>
    <s v="No"/>
    <s v="No"/>
    <s v="Yes"/>
    <s v="No"/>
    <n v="3"/>
    <s v="No Mutation"/>
    <s v="Yes"/>
    <s v="Yes"/>
    <s v="No"/>
    <s v="Yes"/>
    <s v="Yes"/>
    <s v="Yes"/>
    <s v="No"/>
    <s v="Yes"/>
    <s v="No"/>
    <s v="No"/>
    <n v="6"/>
    <x v="0"/>
    <s v="Adenocarcinoma"/>
    <x v="1"/>
    <n v="2.8"/>
    <s v="No"/>
    <s v="CT Scan"/>
    <s v="Surgery"/>
    <n v="78"/>
    <x v="1"/>
  </r>
  <r>
    <x v="911"/>
    <x v="7"/>
    <d v="2025-02-13T00:00:00"/>
    <s v="Western Pacific"/>
    <s v="Japan"/>
    <n v="65"/>
    <s v="60-69"/>
    <x v="0"/>
    <x v="0"/>
    <n v="22"/>
    <n v="21"/>
    <n v="23.1"/>
    <s v="No"/>
    <s v="No"/>
    <s v="Yes"/>
    <s v="High"/>
    <s v="Moderate"/>
    <n v="16.899999999999999"/>
    <s v="Underweight"/>
    <s v="High"/>
    <s v="Yes"/>
    <s v="No"/>
    <s v="No"/>
    <s v="No"/>
    <n v="3"/>
    <s v="No Mutation"/>
    <s v="Yes"/>
    <s v="Yes"/>
    <s v="No"/>
    <s v="No"/>
    <s v="Yes"/>
    <s v="Yes"/>
    <s v="Yes"/>
    <s v="No"/>
    <s v="Yes"/>
    <s v="No"/>
    <n v="6"/>
    <x v="0"/>
    <s v="Squamous Cell"/>
    <x v="0"/>
    <n v="5.6"/>
    <s v="Yes"/>
    <s v="PET Scan"/>
    <s v="Immunotherapy"/>
    <n v="6"/>
    <x v="0"/>
  </r>
  <r>
    <x v="912"/>
    <x v="7"/>
    <d v="2025-03-05T00:00:00"/>
    <s v="Western Pacific"/>
    <s v="New Zealand"/>
    <n v="57"/>
    <s v="50-59"/>
    <x v="1"/>
    <x v="2"/>
    <n v="0"/>
    <n v="0"/>
    <n v="0"/>
    <s v="No"/>
    <s v="No"/>
    <s v="No"/>
    <s v="Moderate"/>
    <s v="No Alcohol"/>
    <n v="25.1"/>
    <s v="Overweight"/>
    <s v="Low"/>
    <s v="No"/>
    <s v="No"/>
    <s v="Yes"/>
    <s v="No"/>
    <n v="1"/>
    <s v="ALK"/>
    <s v="No"/>
    <s v="Yes"/>
    <s v="No"/>
    <s v="No"/>
    <s v="Yes"/>
    <s v="Yes"/>
    <s v="No"/>
    <s v="Yes"/>
    <s v="No"/>
    <s v="No"/>
    <n v="4"/>
    <x v="0"/>
    <s v="Large Cell"/>
    <x v="1"/>
    <n v="1.1000000000000001"/>
    <s v="No"/>
    <s v="CT Scan"/>
    <s v="Surgery"/>
    <n v="42"/>
    <x v="1"/>
  </r>
  <r>
    <x v="913"/>
    <x v="4"/>
    <d v="2024-06-08T00:00:00"/>
    <s v="Americas"/>
    <s v="USA"/>
    <n v="73"/>
    <s v="70-79"/>
    <x v="1"/>
    <x v="0"/>
    <n v="44"/>
    <n v="29"/>
    <n v="63.8"/>
    <s v="Yes"/>
    <s v="No"/>
    <s v="No"/>
    <s v="Moderate"/>
    <s v="No Alcohol"/>
    <n v="30.1"/>
    <s v="Obese"/>
    <s v="Low"/>
    <s v="No"/>
    <s v="No"/>
    <s v="No"/>
    <s v="No"/>
    <n v="1"/>
    <s v="TP53"/>
    <s v="Yes"/>
    <s v="No"/>
    <s v="No"/>
    <s v="Yes"/>
    <s v="Yes"/>
    <s v="No"/>
    <s v="No"/>
    <s v="No"/>
    <s v="No"/>
    <s v="No"/>
    <n v="3"/>
    <x v="0"/>
    <s v="Squamous Cell"/>
    <x v="2"/>
    <n v="8.6999999999999993"/>
    <s v="No"/>
    <s v="Bronchoscopy"/>
    <s v="Chemotherapy"/>
    <n v="28"/>
    <x v="0"/>
  </r>
  <r>
    <x v="914"/>
    <x v="7"/>
    <d v="2025-05-13T00:00:00"/>
    <s v="Western Pacific"/>
    <s v="Australia"/>
    <n v="66"/>
    <s v="60-69"/>
    <x v="1"/>
    <x v="2"/>
    <n v="0"/>
    <n v="0"/>
    <n v="0"/>
    <s v="Yes"/>
    <s v="No"/>
    <s v="Yes"/>
    <s v="Low"/>
    <s v="Moderate"/>
    <n v="22.7"/>
    <s v="Normal"/>
    <s v="Moderate"/>
    <s v="No"/>
    <s v="No"/>
    <s v="No"/>
    <s v="No"/>
    <n v="2"/>
    <s v="No Mutation"/>
    <s v="No"/>
    <s v="Yes"/>
    <s v="No"/>
    <s v="No"/>
    <s v="No"/>
    <s v="No"/>
    <s v="No"/>
    <s v="Yes"/>
    <s v="No"/>
    <s v="No"/>
    <n v="2"/>
    <x v="0"/>
    <s v="Adenocarcinoma"/>
    <x v="2"/>
    <n v="5.3"/>
    <s v="Yes"/>
    <s v="CT Scan"/>
    <s v="Immunotherapy"/>
    <n v="17"/>
    <x v="0"/>
  </r>
  <r>
    <x v="915"/>
    <x v="3"/>
    <d v="2018-08-25T00:00:00"/>
    <s v="Western Pacific"/>
    <s v="Philippines"/>
    <n v="43"/>
    <s v="40-49"/>
    <x v="0"/>
    <x v="2"/>
    <n v="0"/>
    <n v="0"/>
    <n v="0"/>
    <s v="No"/>
    <s v="Yes"/>
    <s v="No"/>
    <s v="Moderate"/>
    <s v="Moderate"/>
    <n v="26.5"/>
    <s v="Overweight"/>
    <s v="Low"/>
    <s v="No"/>
    <s v="No"/>
    <s v="No"/>
    <s v="No"/>
    <n v="1"/>
    <s v="No Mutation"/>
    <s v="No"/>
    <s v="Yes"/>
    <s v="No"/>
    <s v="No"/>
    <s v="Yes"/>
    <s v="No"/>
    <s v="No"/>
    <s v="No"/>
    <s v="No"/>
    <s v="No"/>
    <n v="2"/>
    <x v="0"/>
    <s v="Adenocarcinoma"/>
    <x v="1"/>
    <n v="1.7"/>
    <s v="No"/>
    <s v="CT Scan"/>
    <s v="Radiotherapy"/>
    <n v="79"/>
    <x v="0"/>
  </r>
  <r>
    <x v="916"/>
    <x v="1"/>
    <d v="2021-06-10T00:00:00"/>
    <s v="Western Pacific"/>
    <s v="Mongolia"/>
    <n v="57"/>
    <s v="50-59"/>
    <x v="1"/>
    <x v="2"/>
    <n v="0"/>
    <n v="0"/>
    <n v="0"/>
    <s v="Yes"/>
    <s v="No"/>
    <s v="No"/>
    <s v="Moderate"/>
    <s v="No Alcohol"/>
    <n v="32.799999999999997"/>
    <s v="Obese"/>
    <s v="High"/>
    <s v="No"/>
    <s v="No"/>
    <s v="No"/>
    <s v="No"/>
    <n v="1"/>
    <s v="No Mutation"/>
    <s v="Yes"/>
    <s v="No"/>
    <s v="No"/>
    <s v="No"/>
    <s v="Yes"/>
    <s v="No"/>
    <s v="No"/>
    <s v="Yes"/>
    <s v="No"/>
    <s v="No"/>
    <n v="3"/>
    <x v="0"/>
    <s v="Squamous Cell"/>
    <x v="1"/>
    <n v="1.2"/>
    <s v="No"/>
    <s v="LDCT Screening"/>
    <s v="Surgery"/>
    <n v="37"/>
    <x v="1"/>
  </r>
  <r>
    <x v="917"/>
    <x v="0"/>
    <d v="2020-12-19T00:00:00"/>
    <s v="Western Pacific"/>
    <s v="China"/>
    <n v="65"/>
    <s v="60-69"/>
    <x v="0"/>
    <x v="2"/>
    <n v="0"/>
    <n v="0"/>
    <n v="0"/>
    <s v="No"/>
    <s v="No"/>
    <s v="No"/>
    <s v="Moderate"/>
    <s v="Moderate"/>
    <n v="31.6"/>
    <s v="Obese"/>
    <s v="High"/>
    <s v="No"/>
    <s v="No"/>
    <s v="Yes"/>
    <s v="No"/>
    <n v="1"/>
    <s v="No Mutation"/>
    <s v="No"/>
    <s v="No"/>
    <s v="No"/>
    <s v="No"/>
    <s v="Yes"/>
    <s v="No"/>
    <s v="No"/>
    <s v="Yes"/>
    <s v="No"/>
    <s v="No"/>
    <n v="2"/>
    <x v="0"/>
    <s v="Adenocarcinoma"/>
    <x v="3"/>
    <n v="3.7"/>
    <s v="No"/>
    <s v="CT Scan"/>
    <s v="Surgery + Chemotherapy"/>
    <n v="31"/>
    <x v="0"/>
  </r>
  <r>
    <x v="918"/>
    <x v="4"/>
    <d v="2024-05-21T00:00:00"/>
    <s v="Europe"/>
    <s v="Russia"/>
    <n v="67"/>
    <s v="60-69"/>
    <x v="0"/>
    <x v="2"/>
    <n v="0"/>
    <n v="0"/>
    <n v="0"/>
    <s v="Yes"/>
    <s v="Yes"/>
    <s v="No"/>
    <s v="Low"/>
    <s v="No Alcohol"/>
    <n v="25.4"/>
    <s v="Overweight"/>
    <s v="Moderate"/>
    <s v="No"/>
    <s v="No"/>
    <s v="No"/>
    <s v="No"/>
    <n v="2"/>
    <s v="ALK"/>
    <s v="No"/>
    <s v="No"/>
    <s v="No"/>
    <s v="No"/>
    <s v="Yes"/>
    <s v="No"/>
    <s v="No"/>
    <s v="No"/>
    <s v="No"/>
    <s v="No"/>
    <n v="1"/>
    <x v="0"/>
    <s v="Large Cell"/>
    <x v="3"/>
    <n v="5.6"/>
    <s v="No"/>
    <s v="CT Scan"/>
    <s v="Surgery"/>
    <n v="6"/>
    <x v="1"/>
  </r>
  <r>
    <x v="919"/>
    <x v="4"/>
    <d v="2024-12-08T00:00:00"/>
    <s v="Western Pacific"/>
    <s v="China"/>
    <n v="66"/>
    <s v="60-69"/>
    <x v="0"/>
    <x v="2"/>
    <n v="0"/>
    <n v="0"/>
    <n v="0"/>
    <s v="No"/>
    <s v="Yes"/>
    <s v="No"/>
    <s v="High"/>
    <s v="Heavy"/>
    <n v="28.4"/>
    <s v="Overweight"/>
    <s v="Moderate"/>
    <s v="No"/>
    <s v="No"/>
    <s v="No"/>
    <s v="No"/>
    <n v="2"/>
    <s v="ALK"/>
    <s v="No"/>
    <s v="Yes"/>
    <s v="Yes"/>
    <s v="No"/>
    <s v="Yes"/>
    <s v="Yes"/>
    <s v="No"/>
    <s v="No"/>
    <s v="No"/>
    <s v="No"/>
    <n v="4"/>
    <x v="0"/>
    <s v="Adenocarcinoma"/>
    <x v="2"/>
    <n v="4.8"/>
    <s v="No"/>
    <s v="CT Scan"/>
    <s v="Chemo + Radiation"/>
    <n v="12"/>
    <x v="0"/>
  </r>
  <r>
    <x v="920"/>
    <x v="4"/>
    <d v="2024-11-04T00:00:00"/>
    <s v="Eastern Mediterranean"/>
    <s v="Oman"/>
    <n v="58"/>
    <s v="50-59"/>
    <x v="0"/>
    <x v="2"/>
    <n v="0"/>
    <n v="0"/>
    <n v="0"/>
    <s v="Yes"/>
    <s v="No"/>
    <s v="No"/>
    <s v="Low"/>
    <s v="No Alcohol"/>
    <n v="32.4"/>
    <s v="Obese"/>
    <s v="Moderate"/>
    <s v="No"/>
    <s v="No"/>
    <s v="No"/>
    <s v="No"/>
    <n v="1"/>
    <s v="EGFR"/>
    <s v="Yes"/>
    <s v="Yes"/>
    <s v="Yes"/>
    <s v="No"/>
    <s v="Yes"/>
    <s v="No"/>
    <s v="No"/>
    <s v="Yes"/>
    <s v="Yes"/>
    <s v="No"/>
    <n v="6"/>
    <x v="0"/>
    <s v="Large Cell"/>
    <x v="1"/>
    <n v="2.8"/>
    <s v="No"/>
    <s v="CT Scan"/>
    <s v="Surgery + Chemotherapy"/>
    <n v="39"/>
    <x v="1"/>
  </r>
  <r>
    <x v="921"/>
    <x v="2"/>
    <d v="2017-05-06T00:00:00"/>
    <s v="Western Pacific"/>
    <s v="Malaysia"/>
    <n v="54"/>
    <s v="50-59"/>
    <x v="0"/>
    <x v="0"/>
    <n v="35"/>
    <n v="22"/>
    <n v="38.5"/>
    <s v="No"/>
    <s v="No"/>
    <s v="No"/>
    <s v="High"/>
    <s v="No Alcohol"/>
    <n v="19.8"/>
    <s v="Normal"/>
    <s v="Moderate"/>
    <s v="No"/>
    <s v="No"/>
    <s v="No"/>
    <s v="No"/>
    <n v="1"/>
    <s v="TP53"/>
    <s v="Yes"/>
    <s v="Yes"/>
    <s v="No"/>
    <s v="Yes"/>
    <s v="Yes"/>
    <s v="No"/>
    <s v="No"/>
    <s v="No"/>
    <s v="Yes"/>
    <s v="No"/>
    <n v="5"/>
    <x v="0"/>
    <s v="Adenocarcinoma"/>
    <x v="2"/>
    <n v="7.4"/>
    <s v="No"/>
    <s v="LDCT Screening"/>
    <s v="Chemo + Radiation"/>
    <n v="37"/>
    <x v="0"/>
  </r>
  <r>
    <x v="922"/>
    <x v="0"/>
    <d v="2020-11-17T00:00:00"/>
    <s v="Western Pacific"/>
    <s v="Philippines"/>
    <n v="84"/>
    <s v="80-89"/>
    <x v="1"/>
    <x v="0"/>
    <n v="28"/>
    <n v="38"/>
    <n v="53.2"/>
    <s v="No"/>
    <s v="No"/>
    <s v="No"/>
    <s v="Moderate"/>
    <s v="Heavy"/>
    <n v="32.6"/>
    <s v="Obese"/>
    <s v="Low"/>
    <s v="No"/>
    <s v="No"/>
    <s v="Yes"/>
    <s v="No"/>
    <n v="1"/>
    <s v="KRAS"/>
    <s v="Yes"/>
    <s v="Yes"/>
    <s v="Yes"/>
    <s v="No"/>
    <s v="Yes"/>
    <s v="Yes"/>
    <s v="Yes"/>
    <s v="No"/>
    <s v="Yes"/>
    <s v="No"/>
    <n v="7"/>
    <x v="0"/>
    <s v="Squamous Cell"/>
    <x v="3"/>
    <n v="4.9000000000000004"/>
    <s v="No"/>
    <s v="Chest X-Ray"/>
    <s v="Surgery"/>
    <n v="32"/>
    <x v="1"/>
  </r>
  <r>
    <x v="923"/>
    <x v="6"/>
    <d v="2022-12-04T00:00:00"/>
    <s v="Americas"/>
    <s v="Argentina"/>
    <n v="89"/>
    <s v="80-89"/>
    <x v="1"/>
    <x v="2"/>
    <n v="0"/>
    <n v="0"/>
    <n v="0"/>
    <s v="Yes"/>
    <s v="No"/>
    <s v="Yes"/>
    <s v="Low"/>
    <s v="Moderate"/>
    <n v="22.2"/>
    <s v="Normal"/>
    <s v="High"/>
    <s v="No"/>
    <s v="No"/>
    <s v="No"/>
    <s v="No"/>
    <n v="2"/>
    <s v="RET"/>
    <s v="No"/>
    <s v="No"/>
    <s v="No"/>
    <s v="No"/>
    <s v="No"/>
    <s v="Yes"/>
    <s v="No"/>
    <s v="No"/>
    <s v="No"/>
    <s v="No"/>
    <n v="1"/>
    <x v="0"/>
    <s v="Adenocarcinoma"/>
    <x v="0"/>
    <n v="5.5"/>
    <s v="Yes"/>
    <s v="PET Scan"/>
    <s v="Palliative Care"/>
    <n v="3"/>
    <x v="0"/>
  </r>
  <r>
    <x v="924"/>
    <x v="6"/>
    <d v="2022-06-20T00:00:00"/>
    <s v="South-East Asia"/>
    <s v="Thailand"/>
    <n v="71"/>
    <s v="70-79"/>
    <x v="1"/>
    <x v="2"/>
    <n v="0"/>
    <n v="0"/>
    <n v="0"/>
    <s v="No"/>
    <s v="No"/>
    <s v="No"/>
    <s v="High"/>
    <s v="No Alcohol"/>
    <n v="27.6"/>
    <s v="Overweight"/>
    <s v="Low"/>
    <s v="No"/>
    <s v="No"/>
    <s v="No"/>
    <s v="No"/>
    <n v="1"/>
    <s v="No Mutation"/>
    <s v="Yes"/>
    <s v="No"/>
    <s v="Yes"/>
    <s v="No"/>
    <s v="No"/>
    <s v="No"/>
    <s v="No"/>
    <s v="Yes"/>
    <s v="No"/>
    <s v="No"/>
    <n v="3"/>
    <x v="0"/>
    <s v="Adenocarcinoma"/>
    <x v="3"/>
    <n v="6.3"/>
    <s v="No"/>
    <s v="CT Scan"/>
    <s v="Surgery"/>
    <n v="45"/>
    <x v="0"/>
  </r>
  <r>
    <x v="925"/>
    <x v="5"/>
    <d v="2026-02-05T00:00:00"/>
    <s v="Western Pacific"/>
    <s v="New Zealand"/>
    <n v="70"/>
    <s v="70-79"/>
    <x v="1"/>
    <x v="0"/>
    <n v="5"/>
    <n v="23"/>
    <n v="5.8"/>
    <s v="Yes"/>
    <s v="No"/>
    <s v="No"/>
    <s v="Moderate"/>
    <s v="Heavy"/>
    <n v="23.5"/>
    <s v="Normal"/>
    <s v="High"/>
    <s v="No"/>
    <s v="No"/>
    <s v="Yes"/>
    <s v="No"/>
    <n v="2"/>
    <s v="KRAS"/>
    <s v="Yes"/>
    <s v="No"/>
    <s v="No"/>
    <s v="No"/>
    <s v="No"/>
    <s v="No"/>
    <s v="No"/>
    <s v="No"/>
    <s v="No"/>
    <s v="No"/>
    <n v="1"/>
    <x v="0"/>
    <s v="Squamous Cell"/>
    <x v="2"/>
    <n v="5.4"/>
    <s v="No"/>
    <s v="Chest X-Ray"/>
    <s v="Immunotherapy"/>
    <n v="3"/>
    <x v="0"/>
  </r>
  <r>
    <x v="926"/>
    <x v="5"/>
    <d v="2026-02-15T00:00:00"/>
    <s v="Eastern Mediterranean"/>
    <s v="Kuwait"/>
    <n v="63"/>
    <s v="60-69"/>
    <x v="0"/>
    <x v="1"/>
    <n v="10"/>
    <n v="10"/>
    <n v="5"/>
    <s v="No"/>
    <s v="No"/>
    <s v="No"/>
    <s v="High"/>
    <s v="Moderate"/>
    <n v="26.1"/>
    <s v="Overweight"/>
    <s v="Low"/>
    <s v="No"/>
    <s v="No"/>
    <s v="No"/>
    <s v="No"/>
    <n v="1"/>
    <s v="KRAS"/>
    <s v="Yes"/>
    <s v="No"/>
    <s v="Yes"/>
    <s v="No"/>
    <s v="No"/>
    <s v="Yes"/>
    <s v="No"/>
    <s v="No"/>
    <s v="No"/>
    <s v="No"/>
    <n v="3"/>
    <x v="0"/>
    <s v="Adenocarcinoma"/>
    <x v="2"/>
    <n v="3.7"/>
    <s v="No"/>
    <s v="Bronchoscopy"/>
    <s v="Chemo + Radiation"/>
    <n v="25"/>
    <x v="0"/>
  </r>
  <r>
    <x v="927"/>
    <x v="7"/>
    <d v="2025-06-14T00:00:00"/>
    <s v="Western Pacific"/>
    <s v="Singapore"/>
    <n v="53"/>
    <s v="50-59"/>
    <x v="0"/>
    <x v="2"/>
    <n v="0"/>
    <n v="0"/>
    <n v="0"/>
    <s v="No"/>
    <s v="No"/>
    <s v="Yes"/>
    <s v="Moderate"/>
    <s v="Moderate"/>
    <n v="21"/>
    <s v="Normal"/>
    <s v="Moderate"/>
    <s v="No"/>
    <s v="No"/>
    <s v="No"/>
    <s v="No"/>
    <n v="1"/>
    <s v="ALK"/>
    <s v="No"/>
    <s v="Yes"/>
    <s v="No"/>
    <s v="No"/>
    <s v="No"/>
    <s v="No"/>
    <s v="No"/>
    <s v="No"/>
    <s v="No"/>
    <s v="No"/>
    <n v="1"/>
    <x v="0"/>
    <s v="Large Cell"/>
    <x v="3"/>
    <n v="4.8"/>
    <s v="No"/>
    <s v="PET Scan"/>
    <s v="Surgery"/>
    <n v="52"/>
    <x v="0"/>
  </r>
  <r>
    <x v="928"/>
    <x v="0"/>
    <d v="2020-08-25T00:00:00"/>
    <s v="Western Pacific"/>
    <s v="Singapore"/>
    <n v="70"/>
    <s v="70-79"/>
    <x v="1"/>
    <x v="0"/>
    <n v="15"/>
    <n v="18"/>
    <n v="13.5"/>
    <s v="Yes"/>
    <s v="No"/>
    <s v="No"/>
    <s v="Moderate"/>
    <s v="No Alcohol"/>
    <n v="23.4"/>
    <s v="Normal"/>
    <s v="High"/>
    <s v="Yes"/>
    <s v="No"/>
    <s v="No"/>
    <s v="No"/>
    <n v="2"/>
    <s v="TP53"/>
    <s v="Yes"/>
    <s v="No"/>
    <s v="No"/>
    <s v="No"/>
    <s v="Yes"/>
    <s v="No"/>
    <s v="Yes"/>
    <s v="No"/>
    <s v="No"/>
    <s v="No"/>
    <n v="3"/>
    <x v="1"/>
    <s v="Not Applicable"/>
    <x v="2"/>
    <n v="5.0999999999999996"/>
    <s v="No"/>
    <s v="PET Scan"/>
    <s v="Immunotherapy"/>
    <n v="8"/>
    <x v="0"/>
  </r>
  <r>
    <x v="929"/>
    <x v="2"/>
    <d v="2017-11-27T00:00:00"/>
    <s v="Europe"/>
    <s v="Italy"/>
    <n v="76"/>
    <s v="70-79"/>
    <x v="0"/>
    <x v="0"/>
    <n v="33"/>
    <n v="16"/>
    <n v="26.4"/>
    <s v="No"/>
    <s v="Yes"/>
    <s v="No"/>
    <s v="High"/>
    <s v="Heavy"/>
    <n v="25"/>
    <s v="Overweight"/>
    <s v="High"/>
    <s v="Yes"/>
    <s v="No"/>
    <s v="No"/>
    <s v="No"/>
    <n v="3"/>
    <s v="EGFR"/>
    <s v="Yes"/>
    <s v="Yes"/>
    <s v="Yes"/>
    <s v="No"/>
    <s v="No"/>
    <s v="No"/>
    <s v="Yes"/>
    <s v="No"/>
    <s v="Yes"/>
    <s v="No"/>
    <n v="5"/>
    <x v="0"/>
    <s v="Adenocarcinoma"/>
    <x v="1"/>
    <n v="2.7"/>
    <s v="No"/>
    <s v="CT Scan"/>
    <s v="Immunotherapy"/>
    <n v="58"/>
    <x v="1"/>
  </r>
  <r>
    <x v="930"/>
    <x v="0"/>
    <d v="2020-04-22T00:00:00"/>
    <s v="Americas"/>
    <s v="Venezuela"/>
    <n v="71"/>
    <s v="70-79"/>
    <x v="1"/>
    <x v="1"/>
    <n v="29"/>
    <n v="21"/>
    <n v="30.4"/>
    <s v="No"/>
    <s v="Yes"/>
    <s v="No"/>
    <s v="Moderate"/>
    <s v="No Alcohol"/>
    <n v="29.3"/>
    <s v="Overweight"/>
    <s v="Moderate"/>
    <s v="No"/>
    <s v="No"/>
    <s v="No"/>
    <s v="No"/>
    <n v="1"/>
    <s v="No Mutation"/>
    <s v="No"/>
    <s v="Yes"/>
    <s v="Yes"/>
    <s v="No"/>
    <s v="Yes"/>
    <s v="Yes"/>
    <s v="No"/>
    <s v="Yes"/>
    <s v="No"/>
    <s v="No"/>
    <n v="5"/>
    <x v="0"/>
    <s v="Squamous Cell"/>
    <x v="0"/>
    <n v="10.4"/>
    <s v="Yes"/>
    <s v="CT Scan"/>
    <s v="Palliative Care"/>
    <n v="15"/>
    <x v="1"/>
  </r>
  <r>
    <x v="931"/>
    <x v="4"/>
    <d v="2024-02-17T00:00:00"/>
    <s v="Europe"/>
    <s v="Poland"/>
    <n v="59"/>
    <s v="50-59"/>
    <x v="0"/>
    <x v="1"/>
    <n v="26"/>
    <n v="13"/>
    <n v="16.899999999999999"/>
    <s v="No"/>
    <s v="Yes"/>
    <s v="No"/>
    <s v="Low"/>
    <s v="Heavy"/>
    <n v="25.8"/>
    <s v="Overweight"/>
    <s v="Moderate"/>
    <s v="No"/>
    <s v="No"/>
    <s v="No"/>
    <s v="No"/>
    <n v="1"/>
    <s v="KRAS"/>
    <s v="Yes"/>
    <s v="Yes"/>
    <s v="No"/>
    <s v="Yes"/>
    <s v="Yes"/>
    <s v="No"/>
    <s v="Yes"/>
    <s v="No"/>
    <s v="Yes"/>
    <s v="No"/>
    <n v="6"/>
    <x v="0"/>
    <s v="Squamous Cell"/>
    <x v="3"/>
    <n v="6"/>
    <s v="No"/>
    <s v="CT Scan"/>
    <s v="Radiotherapy"/>
    <n v="44"/>
    <x v="0"/>
  </r>
  <r>
    <x v="932"/>
    <x v="7"/>
    <d v="2025-09-23T00:00:00"/>
    <s v="Western Pacific"/>
    <s v="Vietnam"/>
    <n v="63"/>
    <s v="60-69"/>
    <x v="1"/>
    <x v="0"/>
    <n v="25"/>
    <n v="29"/>
    <n v="36.200000000000003"/>
    <s v="Yes"/>
    <s v="Yes"/>
    <s v="No"/>
    <s v="High"/>
    <s v="No Alcohol"/>
    <n v="24.6"/>
    <s v="Normal"/>
    <s v="Low"/>
    <s v="No"/>
    <s v="No"/>
    <s v="No"/>
    <s v="No"/>
    <n v="3"/>
    <s v="KRAS"/>
    <s v="No"/>
    <s v="No"/>
    <s v="Yes"/>
    <s v="No"/>
    <s v="Yes"/>
    <s v="No"/>
    <s v="No"/>
    <s v="No"/>
    <s v="No"/>
    <s v="No"/>
    <n v="2"/>
    <x v="1"/>
    <s v="Not Applicable"/>
    <x v="3"/>
    <n v="3.1"/>
    <s v="No"/>
    <s v="PET Scan"/>
    <s v="Chemotherapy"/>
    <n v="26"/>
    <x v="1"/>
  </r>
  <r>
    <x v="933"/>
    <x v="8"/>
    <d v="2023-02-19T00:00:00"/>
    <s v="Western Pacific"/>
    <s v="Japan"/>
    <n v="63"/>
    <s v="60-69"/>
    <x v="0"/>
    <x v="2"/>
    <n v="0"/>
    <n v="0"/>
    <n v="0"/>
    <s v="Yes"/>
    <s v="No"/>
    <s v="No"/>
    <s v="High"/>
    <s v="Moderate"/>
    <n v="24.9"/>
    <s v="Normal"/>
    <s v="Low"/>
    <s v="No"/>
    <s v="No"/>
    <s v="No"/>
    <s v="No"/>
    <n v="2"/>
    <s v="ALK"/>
    <s v="Yes"/>
    <s v="Yes"/>
    <s v="Yes"/>
    <s v="No"/>
    <s v="Yes"/>
    <s v="No"/>
    <s v="No"/>
    <s v="No"/>
    <s v="No"/>
    <s v="No"/>
    <n v="4"/>
    <x v="0"/>
    <s v="Adenocarcinoma"/>
    <x v="1"/>
    <n v="1.9"/>
    <s v="No"/>
    <s v="LDCT Screening"/>
    <s v="Radiotherapy"/>
    <n v="89"/>
    <x v="1"/>
  </r>
  <r>
    <x v="934"/>
    <x v="7"/>
    <d v="2025-01-27T00:00:00"/>
    <s v="Americas"/>
    <s v="Cuba"/>
    <n v="63"/>
    <s v="60-69"/>
    <x v="1"/>
    <x v="2"/>
    <n v="0"/>
    <n v="0"/>
    <n v="0"/>
    <s v="No"/>
    <s v="No"/>
    <s v="No"/>
    <s v="High"/>
    <s v="Moderate"/>
    <n v="16"/>
    <s v="Underweight"/>
    <s v="Moderate"/>
    <s v="No"/>
    <s v="No"/>
    <s v="No"/>
    <s v="No"/>
    <n v="1"/>
    <s v="No Mutation"/>
    <s v="No"/>
    <s v="Yes"/>
    <s v="No"/>
    <s v="No"/>
    <s v="Yes"/>
    <s v="No"/>
    <s v="No"/>
    <s v="Yes"/>
    <s v="Yes"/>
    <s v="No"/>
    <n v="4"/>
    <x v="0"/>
    <s v="Adenocarcinoma"/>
    <x v="2"/>
    <n v="4.9000000000000004"/>
    <s v="No"/>
    <s v="Biopsy"/>
    <s v="Chemo + Radiation"/>
    <n v="9"/>
    <x v="0"/>
  </r>
  <r>
    <x v="935"/>
    <x v="6"/>
    <d v="2022-09-07T00:00:00"/>
    <s v="Western Pacific"/>
    <s v="Mongolia"/>
    <n v="63"/>
    <s v="60-69"/>
    <x v="1"/>
    <x v="2"/>
    <n v="0"/>
    <n v="0"/>
    <n v="0"/>
    <s v="Yes"/>
    <s v="Yes"/>
    <s v="Yes"/>
    <s v="High"/>
    <s v="Moderate"/>
    <n v="25.8"/>
    <s v="Overweight"/>
    <s v="Moderate"/>
    <s v="No"/>
    <s v="No"/>
    <s v="No"/>
    <s v="No"/>
    <n v="4"/>
    <s v="No Mutation"/>
    <s v="No"/>
    <s v="No"/>
    <s v="No"/>
    <s v="No"/>
    <s v="Yes"/>
    <s v="No"/>
    <s v="Yes"/>
    <s v="Yes"/>
    <s v="No"/>
    <s v="No"/>
    <n v="3"/>
    <x v="0"/>
    <s v="Adenocarcinoma"/>
    <x v="1"/>
    <n v="2.5"/>
    <s v="No"/>
    <s v="CT Scan"/>
    <s v="Surgery + Chemotherapy"/>
    <n v="41"/>
    <x v="1"/>
  </r>
  <r>
    <x v="936"/>
    <x v="8"/>
    <d v="2023-09-05T00:00:00"/>
    <s v="Africa"/>
    <s v="Kenya"/>
    <n v="53"/>
    <s v="50-59"/>
    <x v="0"/>
    <x v="2"/>
    <n v="0"/>
    <n v="0"/>
    <n v="0"/>
    <s v="Yes"/>
    <s v="No"/>
    <s v="No"/>
    <s v="Moderate"/>
    <s v="No Alcohol"/>
    <n v="27.4"/>
    <s v="Overweight"/>
    <s v="Low"/>
    <s v="No"/>
    <s v="No"/>
    <s v="No"/>
    <s v="No"/>
    <n v="1"/>
    <s v="No Mutation"/>
    <s v="No"/>
    <s v="No"/>
    <s v="Yes"/>
    <s v="No"/>
    <s v="Yes"/>
    <s v="Yes"/>
    <s v="No"/>
    <s v="Yes"/>
    <s v="No"/>
    <s v="No"/>
    <n v="4"/>
    <x v="0"/>
    <s v="Adenocarcinoma"/>
    <x v="1"/>
    <n v="0.7"/>
    <s v="No"/>
    <s v="LDCT Screening"/>
    <s v="Surgery"/>
    <n v="84"/>
    <x v="0"/>
  </r>
  <r>
    <x v="937"/>
    <x v="9"/>
    <d v="2016-06-28T00:00:00"/>
    <s v="Americas"/>
    <s v="Cuba"/>
    <n v="67"/>
    <s v="60-69"/>
    <x v="0"/>
    <x v="0"/>
    <n v="31"/>
    <n v="27"/>
    <n v="41.8"/>
    <s v="No"/>
    <s v="No"/>
    <s v="No"/>
    <s v="Low"/>
    <s v="Moderate"/>
    <n v="28.3"/>
    <s v="Overweight"/>
    <s v="Low"/>
    <s v="No"/>
    <s v="Yes"/>
    <s v="Yes"/>
    <s v="No"/>
    <n v="2"/>
    <s v="No Mutation"/>
    <s v="Yes"/>
    <s v="Yes"/>
    <s v="Yes"/>
    <s v="Yes"/>
    <s v="Yes"/>
    <s v="Yes"/>
    <s v="No"/>
    <s v="No"/>
    <s v="No"/>
    <s v="No"/>
    <n v="6"/>
    <x v="0"/>
    <s v="Large Cell"/>
    <x v="0"/>
    <n v="8.6"/>
    <s v="Yes"/>
    <s v="CT Scan"/>
    <s v="Immunotherapy"/>
    <n v="7"/>
    <x v="0"/>
  </r>
  <r>
    <x v="938"/>
    <x v="6"/>
    <d v="2022-08-04T00:00:00"/>
    <s v="Americas"/>
    <s v="Mexico"/>
    <n v="65"/>
    <s v="60-69"/>
    <x v="1"/>
    <x v="2"/>
    <n v="0"/>
    <n v="0"/>
    <n v="0"/>
    <s v="No"/>
    <s v="No"/>
    <s v="Yes"/>
    <s v="High"/>
    <s v="Moderate"/>
    <n v="29.6"/>
    <s v="Overweight"/>
    <s v="Moderate"/>
    <s v="No"/>
    <s v="No"/>
    <s v="No"/>
    <s v="No"/>
    <n v="2"/>
    <s v="EGFR"/>
    <s v="Yes"/>
    <s v="No"/>
    <s v="No"/>
    <s v="Yes"/>
    <s v="Yes"/>
    <s v="No"/>
    <s v="No"/>
    <s v="No"/>
    <s v="No"/>
    <s v="No"/>
    <n v="3"/>
    <x v="0"/>
    <s v="Squamous Cell"/>
    <x v="1"/>
    <n v="1.9"/>
    <s v="No"/>
    <s v="LDCT Screening"/>
    <s v="Surgery + Chemotherapy"/>
    <n v="74"/>
    <x v="1"/>
  </r>
  <r>
    <x v="939"/>
    <x v="2"/>
    <d v="2017-12-19T00:00:00"/>
    <s v="Americas"/>
    <s v="Peru"/>
    <n v="59"/>
    <s v="50-59"/>
    <x v="1"/>
    <x v="2"/>
    <n v="0"/>
    <n v="0"/>
    <n v="0"/>
    <s v="No"/>
    <s v="No"/>
    <s v="Yes"/>
    <s v="Moderate"/>
    <s v="Moderate"/>
    <n v="16.600000000000001"/>
    <s v="Underweight"/>
    <s v="Moderate"/>
    <s v="No"/>
    <s v="No"/>
    <s v="No"/>
    <s v="No"/>
    <n v="1"/>
    <s v="RET"/>
    <s v="Yes"/>
    <s v="No"/>
    <s v="No"/>
    <s v="No"/>
    <s v="Yes"/>
    <s v="No"/>
    <s v="No"/>
    <s v="No"/>
    <s v="No"/>
    <s v="Yes"/>
    <n v="3"/>
    <x v="0"/>
    <s v="Large Cell"/>
    <x v="3"/>
    <n v="3.9"/>
    <s v="No"/>
    <s v="Chest X-Ray"/>
    <s v="Surgery + Chemotherapy"/>
    <n v="43"/>
    <x v="1"/>
  </r>
  <r>
    <x v="940"/>
    <x v="5"/>
    <d v="2026-01-17T00:00:00"/>
    <s v="Western Pacific"/>
    <s v="New Zealand"/>
    <n v="61"/>
    <s v="60-69"/>
    <x v="0"/>
    <x v="1"/>
    <n v="22"/>
    <n v="5"/>
    <n v="5.5"/>
    <s v="No"/>
    <s v="No"/>
    <s v="Yes"/>
    <s v="High"/>
    <s v="Moderate"/>
    <n v="27.2"/>
    <s v="Overweight"/>
    <s v="Moderate"/>
    <s v="Yes"/>
    <s v="No"/>
    <s v="No"/>
    <s v="No"/>
    <n v="3"/>
    <s v="KRAS"/>
    <s v="Yes"/>
    <s v="Yes"/>
    <s v="No"/>
    <s v="No"/>
    <s v="No"/>
    <s v="No"/>
    <s v="No"/>
    <s v="No"/>
    <s v="No"/>
    <s v="No"/>
    <n v="2"/>
    <x v="0"/>
    <s v="Squamous Cell"/>
    <x v="3"/>
    <n v="4.9000000000000004"/>
    <s v="No"/>
    <s v="CT Scan"/>
    <s v="Surgery + Chemotherapy"/>
    <n v="27"/>
    <x v="1"/>
  </r>
  <r>
    <x v="941"/>
    <x v="8"/>
    <d v="2023-01-15T00:00:00"/>
    <s v="Americas"/>
    <s v="Brazil"/>
    <n v="69"/>
    <s v="60-69"/>
    <x v="1"/>
    <x v="2"/>
    <n v="0"/>
    <n v="0"/>
    <n v="0"/>
    <s v="Yes"/>
    <s v="No"/>
    <s v="Yes"/>
    <s v="Low"/>
    <s v="Heavy"/>
    <n v="20.3"/>
    <s v="Normal"/>
    <s v="Low"/>
    <s v="No"/>
    <s v="No"/>
    <s v="Yes"/>
    <s v="No"/>
    <n v="3"/>
    <s v="KRAS"/>
    <s v="No"/>
    <s v="No"/>
    <s v="No"/>
    <s v="Yes"/>
    <s v="Yes"/>
    <s v="Yes"/>
    <s v="Yes"/>
    <s v="No"/>
    <s v="No"/>
    <s v="No"/>
    <n v="4"/>
    <x v="0"/>
    <s v="Squamous Cell"/>
    <x v="1"/>
    <n v="1.7"/>
    <s v="No"/>
    <s v="LDCT Screening"/>
    <s v="Surgery"/>
    <n v="62"/>
    <x v="1"/>
  </r>
  <r>
    <x v="942"/>
    <x v="6"/>
    <d v="2022-09-14T00:00:00"/>
    <s v="Western Pacific"/>
    <s v="New Zealand"/>
    <n v="62"/>
    <s v="60-69"/>
    <x v="1"/>
    <x v="2"/>
    <n v="0"/>
    <n v="0"/>
    <n v="0"/>
    <s v="Yes"/>
    <s v="No"/>
    <s v="No"/>
    <s v="Low"/>
    <s v="Moderate"/>
    <n v="29.9"/>
    <s v="Overweight"/>
    <s v="Moderate"/>
    <s v="No"/>
    <s v="No"/>
    <s v="No"/>
    <s v="No"/>
    <n v="1"/>
    <s v="No Mutation"/>
    <s v="Yes"/>
    <s v="No"/>
    <s v="Yes"/>
    <s v="No"/>
    <s v="Yes"/>
    <s v="No"/>
    <s v="No"/>
    <s v="Yes"/>
    <s v="No"/>
    <s v="No"/>
    <n v="4"/>
    <x v="0"/>
    <s v="Adenocarcinoma"/>
    <x v="2"/>
    <n v="6.2"/>
    <s v="No"/>
    <s v="PET Scan"/>
    <s v="Chemo + Radiation"/>
    <n v="17"/>
    <x v="0"/>
  </r>
  <r>
    <x v="943"/>
    <x v="1"/>
    <d v="2021-10-02T00:00:00"/>
    <s v="Europe"/>
    <s v="Netherlands"/>
    <n v="47"/>
    <s v="40-49"/>
    <x v="1"/>
    <x v="2"/>
    <n v="0"/>
    <n v="0"/>
    <n v="0"/>
    <s v="Yes"/>
    <s v="Yes"/>
    <s v="No"/>
    <s v="Moderate"/>
    <s v="No Alcohol"/>
    <n v="28.5"/>
    <s v="Overweight"/>
    <s v="Low"/>
    <s v="No"/>
    <s v="No"/>
    <s v="Yes"/>
    <s v="No"/>
    <n v="3"/>
    <s v="ALK"/>
    <s v="No"/>
    <s v="No"/>
    <s v="No"/>
    <s v="No"/>
    <s v="Yes"/>
    <s v="Yes"/>
    <s v="No"/>
    <s v="Yes"/>
    <s v="No"/>
    <s v="No"/>
    <n v="3"/>
    <x v="0"/>
    <s v="Adenocarcinoma"/>
    <x v="3"/>
    <n v="3.5"/>
    <s v="No"/>
    <s v="Biopsy"/>
    <s v="Surgery + Chemotherapy"/>
    <n v="44"/>
    <x v="0"/>
  </r>
  <r>
    <x v="944"/>
    <x v="4"/>
    <d v="2024-08-22T00:00:00"/>
    <s v="Europe"/>
    <s v="Spain"/>
    <n v="49"/>
    <s v="40-49"/>
    <x v="0"/>
    <x v="2"/>
    <n v="0"/>
    <n v="0"/>
    <n v="0"/>
    <s v="Yes"/>
    <s v="No"/>
    <s v="No"/>
    <s v="Moderate"/>
    <s v="No Alcohol"/>
    <n v="25.6"/>
    <s v="Overweight"/>
    <s v="Moderate"/>
    <s v="No"/>
    <s v="No"/>
    <s v="No"/>
    <s v="No"/>
    <n v="1"/>
    <s v="No Mutation"/>
    <s v="No"/>
    <s v="No"/>
    <s v="No"/>
    <s v="No"/>
    <s v="Yes"/>
    <s v="No"/>
    <s v="No"/>
    <s v="Yes"/>
    <s v="No"/>
    <s v="No"/>
    <n v="2"/>
    <x v="0"/>
    <s v="Large Cell"/>
    <x v="0"/>
    <n v="7.4"/>
    <s v="Yes"/>
    <s v="PET Scan"/>
    <s v="Chemotherapy"/>
    <n v="11"/>
    <x v="0"/>
  </r>
  <r>
    <x v="945"/>
    <x v="10"/>
    <d v="2015-12-01T00:00:00"/>
    <s v="Americas"/>
    <s v="Chile"/>
    <n v="57"/>
    <s v="50-59"/>
    <x v="0"/>
    <x v="2"/>
    <n v="0"/>
    <n v="0"/>
    <n v="0"/>
    <s v="No"/>
    <s v="No"/>
    <s v="No"/>
    <s v="Moderate"/>
    <s v="No Alcohol"/>
    <n v="25.7"/>
    <s v="Overweight"/>
    <s v="Low"/>
    <s v="No"/>
    <s v="No"/>
    <s v="Yes"/>
    <s v="No"/>
    <n v="1"/>
    <s v="KRAS"/>
    <s v="No"/>
    <s v="No"/>
    <s v="No"/>
    <s v="No"/>
    <s v="No"/>
    <s v="No"/>
    <s v="No"/>
    <s v="No"/>
    <s v="Yes"/>
    <s v="No"/>
    <n v="1"/>
    <x v="0"/>
    <s v="Adenocarcinoma"/>
    <x v="3"/>
    <n v="5"/>
    <s v="Yes"/>
    <s v="Bronchoscopy"/>
    <s v="Surgery"/>
    <n v="32"/>
    <x v="0"/>
  </r>
  <r>
    <x v="946"/>
    <x v="11"/>
    <d v="2019-05-27T00:00:00"/>
    <s v="Western Pacific"/>
    <s v="China"/>
    <n v="65"/>
    <s v="60-69"/>
    <x v="1"/>
    <x v="0"/>
    <n v="8"/>
    <n v="14"/>
    <n v="5.6"/>
    <s v="Yes"/>
    <s v="No"/>
    <s v="No"/>
    <s v="Moderate"/>
    <s v="Moderate"/>
    <n v="27.7"/>
    <s v="Overweight"/>
    <s v="High"/>
    <s v="No"/>
    <s v="No"/>
    <s v="No"/>
    <s v="No"/>
    <n v="1"/>
    <s v="KRAS"/>
    <s v="Yes"/>
    <s v="Yes"/>
    <s v="No"/>
    <s v="No"/>
    <s v="Yes"/>
    <s v="No"/>
    <s v="No"/>
    <s v="No"/>
    <s v="No"/>
    <s v="Yes"/>
    <n v="4"/>
    <x v="0"/>
    <s v="Adenocarcinoma"/>
    <x v="2"/>
    <n v="8"/>
    <s v="No"/>
    <s v="PET Scan"/>
    <s v="Immunotherapy"/>
    <n v="3"/>
    <x v="1"/>
  </r>
  <r>
    <x v="947"/>
    <x v="7"/>
    <d v="2025-12-07T00:00:00"/>
    <s v="Western Pacific"/>
    <s v="Mongolia"/>
    <n v="54"/>
    <s v="50-59"/>
    <x v="0"/>
    <x v="2"/>
    <n v="0"/>
    <n v="0"/>
    <n v="0"/>
    <s v="Yes"/>
    <s v="Yes"/>
    <s v="No"/>
    <s v="Moderate"/>
    <s v="No Alcohol"/>
    <n v="24.6"/>
    <s v="Normal"/>
    <s v="High"/>
    <s v="No"/>
    <s v="No"/>
    <s v="No"/>
    <s v="No"/>
    <n v="2"/>
    <s v="No Mutation"/>
    <s v="Yes"/>
    <s v="Yes"/>
    <s v="No"/>
    <s v="No"/>
    <s v="No"/>
    <s v="No"/>
    <s v="Yes"/>
    <s v="No"/>
    <s v="No"/>
    <s v="No"/>
    <n v="3"/>
    <x v="0"/>
    <s v="Squamous Cell"/>
    <x v="1"/>
    <n v="2.8"/>
    <s v="No"/>
    <s v="CT Scan"/>
    <s v="Surgery"/>
    <n v="51"/>
    <x v="1"/>
  </r>
  <r>
    <x v="948"/>
    <x v="4"/>
    <d v="2024-02-02T00:00:00"/>
    <s v="Western Pacific"/>
    <s v="Malaysia"/>
    <n v="61"/>
    <s v="60-69"/>
    <x v="1"/>
    <x v="0"/>
    <n v="38"/>
    <n v="28"/>
    <n v="53.2"/>
    <s v="No"/>
    <s v="No"/>
    <s v="No"/>
    <s v="Low"/>
    <s v="Heavy"/>
    <n v="31.2"/>
    <s v="Obese"/>
    <s v="Low"/>
    <s v="No"/>
    <s v="No"/>
    <s v="No"/>
    <s v="No"/>
    <n v="0"/>
    <s v="TP53"/>
    <s v="Yes"/>
    <s v="No"/>
    <s v="Yes"/>
    <s v="No"/>
    <s v="No"/>
    <s v="No"/>
    <s v="No"/>
    <s v="No"/>
    <s v="No"/>
    <s v="No"/>
    <n v="2"/>
    <x v="0"/>
    <s v="Squamous Cell"/>
    <x v="3"/>
    <n v="5.0999999999999996"/>
    <s v="No"/>
    <s v="MRI"/>
    <s v="Radiotherapy"/>
    <n v="50"/>
    <x v="0"/>
  </r>
  <r>
    <x v="949"/>
    <x v="9"/>
    <d v="2016-06-23T00:00:00"/>
    <s v="Western Pacific"/>
    <s v="Japan"/>
    <n v="60"/>
    <s v="60-69"/>
    <x v="1"/>
    <x v="2"/>
    <n v="0"/>
    <n v="0"/>
    <n v="0"/>
    <s v="Yes"/>
    <s v="No"/>
    <s v="No"/>
    <s v="High"/>
    <s v="No Alcohol"/>
    <n v="27"/>
    <s v="Overweight"/>
    <s v="Low"/>
    <s v="Yes"/>
    <s v="No"/>
    <s v="No"/>
    <s v="No"/>
    <n v="3"/>
    <s v="EGFR"/>
    <s v="No"/>
    <s v="No"/>
    <s v="No"/>
    <s v="No"/>
    <s v="Yes"/>
    <s v="No"/>
    <s v="No"/>
    <s v="No"/>
    <s v="No"/>
    <s v="No"/>
    <n v="1"/>
    <x v="0"/>
    <s v="Adenocarcinoma"/>
    <x v="1"/>
    <n v="2.2999999999999998"/>
    <s v="No"/>
    <s v="Chest X-Ray"/>
    <s v="Targeted Therapy"/>
    <n v="34"/>
    <x v="1"/>
  </r>
  <r>
    <x v="950"/>
    <x v="2"/>
    <d v="2017-09-02T00:00:00"/>
    <s v="Europe"/>
    <s v="Germany"/>
    <n v="67"/>
    <s v="60-69"/>
    <x v="0"/>
    <x v="2"/>
    <n v="0"/>
    <n v="0"/>
    <n v="0"/>
    <s v="No"/>
    <s v="No"/>
    <s v="No"/>
    <s v="Moderate"/>
    <s v="No Alcohol"/>
    <n v="28.7"/>
    <s v="Overweight"/>
    <s v="Low"/>
    <s v="No"/>
    <s v="No"/>
    <s v="No"/>
    <s v="No"/>
    <n v="0"/>
    <s v="ALK"/>
    <s v="Yes"/>
    <s v="Yes"/>
    <s v="No"/>
    <s v="No"/>
    <s v="No"/>
    <s v="Yes"/>
    <s v="No"/>
    <s v="No"/>
    <s v="No"/>
    <s v="Yes"/>
    <n v="4"/>
    <x v="0"/>
    <s v="Adenocarcinoma"/>
    <x v="3"/>
    <n v="3.4"/>
    <s v="No"/>
    <s v="CT Scan"/>
    <s v="Chemotherapy"/>
    <n v="36"/>
    <x v="0"/>
  </r>
  <r>
    <x v="951"/>
    <x v="5"/>
    <d v="2026-04-02T00:00:00"/>
    <s v="South-East Asia"/>
    <s v="Myanmar"/>
    <n v="75"/>
    <s v="70-79"/>
    <x v="1"/>
    <x v="2"/>
    <n v="0"/>
    <n v="0"/>
    <n v="0"/>
    <s v="No"/>
    <s v="No"/>
    <s v="No"/>
    <s v="High"/>
    <s v="No Alcohol"/>
    <n v="23.1"/>
    <s v="Normal"/>
    <s v="High"/>
    <s v="No"/>
    <s v="No"/>
    <s v="Yes"/>
    <s v="No"/>
    <n v="2"/>
    <s v="No Mutation"/>
    <s v="No"/>
    <s v="Yes"/>
    <s v="No"/>
    <s v="Yes"/>
    <s v="No"/>
    <s v="No"/>
    <s v="No"/>
    <s v="Yes"/>
    <s v="No"/>
    <s v="No"/>
    <n v="3"/>
    <x v="0"/>
    <s v="Adenocarcinoma"/>
    <x v="2"/>
    <n v="5.8"/>
    <s v="No"/>
    <s v="MRI"/>
    <s v="Immunotherapy"/>
    <n v="16"/>
    <x v="0"/>
  </r>
  <r>
    <x v="952"/>
    <x v="0"/>
    <d v="2020-07-06T00:00:00"/>
    <s v="Western Pacific"/>
    <s v="South Korea"/>
    <n v="74"/>
    <s v="70-79"/>
    <x v="0"/>
    <x v="2"/>
    <n v="0"/>
    <n v="0"/>
    <n v="0"/>
    <s v="Yes"/>
    <s v="No"/>
    <s v="No"/>
    <s v="High"/>
    <s v="No Alcohol"/>
    <n v="25.9"/>
    <s v="Overweight"/>
    <s v="Moderate"/>
    <s v="Yes"/>
    <s v="No"/>
    <s v="No"/>
    <s v="No"/>
    <n v="3"/>
    <s v="No Mutation"/>
    <s v="No"/>
    <s v="Yes"/>
    <s v="No"/>
    <s v="Yes"/>
    <s v="No"/>
    <s v="Yes"/>
    <s v="Yes"/>
    <s v="No"/>
    <s v="No"/>
    <s v="No"/>
    <n v="4"/>
    <x v="0"/>
    <s v="Adenocarcinoma"/>
    <x v="2"/>
    <n v="5.2"/>
    <s v="No"/>
    <s v="Bronchoscopy"/>
    <s v="Chemo + Radiation"/>
    <n v="10"/>
    <x v="1"/>
  </r>
  <r>
    <x v="953"/>
    <x v="9"/>
    <d v="2016-11-24T00:00:00"/>
    <s v="Americas"/>
    <s v="Chile"/>
    <n v="57"/>
    <s v="50-59"/>
    <x v="1"/>
    <x v="2"/>
    <n v="0"/>
    <n v="0"/>
    <n v="0"/>
    <s v="No"/>
    <s v="Yes"/>
    <s v="No"/>
    <s v="High"/>
    <s v="No Alcohol"/>
    <n v="26.2"/>
    <s v="Overweight"/>
    <s v="Low"/>
    <s v="Yes"/>
    <s v="No"/>
    <s v="No"/>
    <s v="No"/>
    <n v="3"/>
    <s v="No Mutation"/>
    <s v="No"/>
    <s v="Yes"/>
    <s v="No"/>
    <s v="No"/>
    <s v="No"/>
    <s v="Yes"/>
    <s v="No"/>
    <s v="Yes"/>
    <s v="No"/>
    <s v="No"/>
    <n v="3"/>
    <x v="0"/>
    <s v="Adenocarcinoma"/>
    <x v="1"/>
    <n v="2.2999999999999998"/>
    <s v="No"/>
    <s v="LDCT Screening"/>
    <s v="Surgery"/>
    <n v="68"/>
    <x v="1"/>
  </r>
  <r>
    <x v="954"/>
    <x v="6"/>
    <d v="2022-06-13T00:00:00"/>
    <s v="Western Pacific"/>
    <s v="New Zealand"/>
    <n v="47"/>
    <s v="40-49"/>
    <x v="0"/>
    <x v="0"/>
    <n v="21"/>
    <n v="29"/>
    <n v="30.4"/>
    <s v="Yes"/>
    <s v="No"/>
    <s v="No"/>
    <s v="High"/>
    <s v="Heavy"/>
    <n v="22.9"/>
    <s v="Normal"/>
    <s v="Low"/>
    <s v="No"/>
    <s v="No"/>
    <s v="No"/>
    <s v="No"/>
    <n v="2"/>
    <s v="TP53"/>
    <s v="Yes"/>
    <s v="Yes"/>
    <s v="No"/>
    <s v="No"/>
    <s v="Yes"/>
    <s v="Yes"/>
    <s v="No"/>
    <s v="No"/>
    <s v="No"/>
    <s v="No"/>
    <n v="4"/>
    <x v="0"/>
    <s v="Large Cell"/>
    <x v="2"/>
    <n v="6.5"/>
    <s v="Yes"/>
    <s v="PET Scan"/>
    <s v="Surgery + Chemotherapy"/>
    <n v="3"/>
    <x v="0"/>
  </r>
  <r>
    <x v="955"/>
    <x v="4"/>
    <d v="2024-07-13T00:00:00"/>
    <s v="South-East Asia"/>
    <s v="Bangladesh"/>
    <n v="64"/>
    <s v="60-69"/>
    <x v="1"/>
    <x v="2"/>
    <n v="0"/>
    <n v="0"/>
    <n v="0"/>
    <s v="No"/>
    <s v="No"/>
    <s v="No"/>
    <s v="High"/>
    <s v="Moderate"/>
    <n v="31.5"/>
    <s v="Obese"/>
    <s v="Low"/>
    <s v="No"/>
    <s v="No"/>
    <s v="No"/>
    <s v="No"/>
    <n v="1"/>
    <s v="RET"/>
    <s v="No"/>
    <s v="Yes"/>
    <s v="Yes"/>
    <s v="No"/>
    <s v="Yes"/>
    <s v="Yes"/>
    <s v="No"/>
    <s v="No"/>
    <s v="No"/>
    <s v="No"/>
    <n v="4"/>
    <x v="0"/>
    <s v="Adenocarcinoma"/>
    <x v="0"/>
    <n v="10.9"/>
    <s v="Yes"/>
    <s v="Biopsy"/>
    <s v="Chemotherapy"/>
    <n v="8"/>
    <x v="0"/>
  </r>
  <r>
    <x v="956"/>
    <x v="11"/>
    <d v="2019-11-22T00:00:00"/>
    <s v="Western Pacific"/>
    <s v="Singapore"/>
    <n v="40"/>
    <s v="40-49"/>
    <x v="0"/>
    <x v="0"/>
    <n v="25"/>
    <n v="18"/>
    <n v="22.5"/>
    <s v="Yes"/>
    <s v="Yes"/>
    <s v="No"/>
    <s v="High"/>
    <s v="Heavy"/>
    <n v="21.6"/>
    <s v="Normal"/>
    <s v="Moderate"/>
    <s v="No"/>
    <s v="No"/>
    <s v="No"/>
    <s v="No"/>
    <n v="3"/>
    <s v="No Mutation"/>
    <s v="Yes"/>
    <s v="Yes"/>
    <s v="No"/>
    <s v="No"/>
    <s v="Yes"/>
    <s v="No"/>
    <s v="Yes"/>
    <s v="No"/>
    <s v="No"/>
    <s v="No"/>
    <n v="4"/>
    <x v="0"/>
    <s v="Squamous Cell"/>
    <x v="3"/>
    <n v="5.7"/>
    <s v="No"/>
    <s v="Biopsy"/>
    <s v="Surgery + Chemotherapy"/>
    <n v="61"/>
    <x v="1"/>
  </r>
  <r>
    <x v="957"/>
    <x v="11"/>
    <d v="2019-03-21T00:00:00"/>
    <s v="South-East Asia"/>
    <s v="Sri Lanka"/>
    <n v="70"/>
    <s v="70-79"/>
    <x v="1"/>
    <x v="2"/>
    <n v="0"/>
    <n v="0"/>
    <n v="0"/>
    <s v="Yes"/>
    <s v="Yes"/>
    <s v="Yes"/>
    <s v="High"/>
    <s v="No Alcohol"/>
    <n v="23.7"/>
    <s v="Normal"/>
    <s v="Low"/>
    <s v="No"/>
    <s v="No"/>
    <s v="No"/>
    <s v="No"/>
    <n v="4"/>
    <s v="EGFR"/>
    <s v="Yes"/>
    <s v="Yes"/>
    <s v="No"/>
    <s v="No"/>
    <s v="Yes"/>
    <s v="No"/>
    <s v="No"/>
    <s v="No"/>
    <s v="No"/>
    <s v="No"/>
    <n v="3"/>
    <x v="0"/>
    <s v="Adenocarcinoma"/>
    <x v="3"/>
    <n v="3.2"/>
    <s v="No"/>
    <s v="Bronchoscopy"/>
    <s v="Surgery + Chemotherapy"/>
    <n v="43"/>
    <x v="1"/>
  </r>
  <r>
    <x v="958"/>
    <x v="8"/>
    <d v="2023-02-06T00:00:00"/>
    <s v="Europe"/>
    <s v="Netherlands"/>
    <n v="72"/>
    <s v="70-79"/>
    <x v="1"/>
    <x v="2"/>
    <n v="0"/>
    <n v="0"/>
    <n v="0"/>
    <s v="Yes"/>
    <s v="No"/>
    <s v="No"/>
    <s v="Low"/>
    <s v="Heavy"/>
    <n v="31"/>
    <s v="Obese"/>
    <s v="Moderate"/>
    <s v="No"/>
    <s v="No"/>
    <s v="No"/>
    <s v="No"/>
    <n v="1"/>
    <s v="No Mutation"/>
    <s v="Yes"/>
    <s v="No"/>
    <s v="No"/>
    <s v="No"/>
    <s v="No"/>
    <s v="Yes"/>
    <s v="No"/>
    <s v="No"/>
    <s v="No"/>
    <s v="No"/>
    <n v="2"/>
    <x v="0"/>
    <s v="Adenocarcinoma"/>
    <x v="3"/>
    <n v="3.6"/>
    <s v="No"/>
    <s v="Biopsy"/>
    <s v="Surgery + Chemotherapy"/>
    <n v="52"/>
    <x v="1"/>
  </r>
  <r>
    <x v="959"/>
    <x v="5"/>
    <d v="2026-04-17T00:00:00"/>
    <s v="South-East Asia"/>
    <s v="Indonesia"/>
    <n v="54"/>
    <s v="50-59"/>
    <x v="0"/>
    <x v="2"/>
    <n v="0"/>
    <n v="0"/>
    <n v="0"/>
    <s v="Yes"/>
    <s v="No"/>
    <s v="No"/>
    <s v="High"/>
    <s v="Moderate"/>
    <n v="21.2"/>
    <s v="Normal"/>
    <s v="Low"/>
    <s v="No"/>
    <s v="No"/>
    <s v="No"/>
    <s v="No"/>
    <n v="2"/>
    <s v="EGFR"/>
    <s v="No"/>
    <s v="No"/>
    <s v="Yes"/>
    <s v="No"/>
    <s v="Yes"/>
    <s v="Yes"/>
    <s v="No"/>
    <s v="No"/>
    <s v="No"/>
    <s v="No"/>
    <n v="3"/>
    <x v="0"/>
    <s v="Adenocarcinoma"/>
    <x v="2"/>
    <n v="8"/>
    <s v="No"/>
    <s v="Chest X-Ray"/>
    <s v="Immunotherapy"/>
    <n v="15"/>
    <x v="0"/>
  </r>
  <r>
    <x v="960"/>
    <x v="7"/>
    <d v="2025-12-08T00:00:00"/>
    <s v="Eastern Mediterranean"/>
    <s v="Pakistan"/>
    <n v="63"/>
    <s v="60-69"/>
    <x v="0"/>
    <x v="2"/>
    <n v="0"/>
    <n v="0"/>
    <n v="0"/>
    <s v="Yes"/>
    <s v="No"/>
    <s v="No"/>
    <s v="Moderate"/>
    <s v="Heavy"/>
    <n v="29"/>
    <s v="Overweight"/>
    <s v="Low"/>
    <s v="No"/>
    <s v="No"/>
    <s v="Yes"/>
    <s v="No"/>
    <n v="2"/>
    <s v="ALK"/>
    <s v="No"/>
    <s v="No"/>
    <s v="No"/>
    <s v="No"/>
    <s v="No"/>
    <s v="No"/>
    <s v="No"/>
    <s v="No"/>
    <s v="Yes"/>
    <s v="No"/>
    <n v="1"/>
    <x v="0"/>
    <s v="Adenocarcinoma"/>
    <x v="0"/>
    <n v="7.3"/>
    <s v="Yes"/>
    <s v="PET Scan"/>
    <s v="Radiotherapy"/>
    <n v="20"/>
    <x v="0"/>
  </r>
  <r>
    <x v="961"/>
    <x v="5"/>
    <d v="2026-07-01T00:00:00"/>
    <s v="Eastern Mediterranean"/>
    <s v="Iraq"/>
    <n v="73"/>
    <s v="70-79"/>
    <x v="1"/>
    <x v="2"/>
    <n v="0"/>
    <n v="0"/>
    <n v="0"/>
    <s v="No"/>
    <s v="No"/>
    <s v="Yes"/>
    <s v="High"/>
    <s v="Heavy"/>
    <n v="26.3"/>
    <s v="Overweight"/>
    <s v="Low"/>
    <s v="No"/>
    <s v="No"/>
    <s v="No"/>
    <s v="No"/>
    <n v="2"/>
    <s v="EGFR"/>
    <s v="No"/>
    <s v="No"/>
    <s v="No"/>
    <s v="No"/>
    <s v="No"/>
    <s v="No"/>
    <s v="No"/>
    <s v="No"/>
    <s v="No"/>
    <s v="No"/>
    <n v="0"/>
    <x v="0"/>
    <s v="Adenocarcinoma"/>
    <x v="0"/>
    <n v="10"/>
    <s v="Yes"/>
    <s v="Bronchoscopy"/>
    <s v="Targeted Therapy"/>
    <n v="11"/>
    <x v="0"/>
  </r>
  <r>
    <x v="962"/>
    <x v="11"/>
    <d v="2019-08-22T00:00:00"/>
    <s v="Western Pacific"/>
    <s v="Singapore"/>
    <n v="67"/>
    <s v="60-69"/>
    <x v="1"/>
    <x v="0"/>
    <n v="30"/>
    <n v="34"/>
    <n v="51"/>
    <s v="No"/>
    <s v="No"/>
    <s v="No"/>
    <s v="High"/>
    <s v="No Alcohol"/>
    <n v="23.1"/>
    <s v="Normal"/>
    <s v="Moderate"/>
    <s v="No"/>
    <s v="No"/>
    <s v="No"/>
    <s v="No"/>
    <n v="1"/>
    <s v="KRAS"/>
    <s v="No"/>
    <s v="Yes"/>
    <s v="Yes"/>
    <s v="Yes"/>
    <s v="Yes"/>
    <s v="No"/>
    <s v="No"/>
    <s v="No"/>
    <s v="Yes"/>
    <s v="No"/>
    <n v="5"/>
    <x v="1"/>
    <s v="Not Applicable"/>
    <x v="3"/>
    <n v="2.5"/>
    <s v="No"/>
    <s v="Chest X-Ray"/>
    <s v="Surgery + Chemotherapy"/>
    <n v="34"/>
    <x v="0"/>
  </r>
  <r>
    <x v="963"/>
    <x v="8"/>
    <d v="2023-07-18T00:00:00"/>
    <s v="Europe"/>
    <s v="Turkey"/>
    <n v="63"/>
    <s v="60-69"/>
    <x v="1"/>
    <x v="0"/>
    <n v="24"/>
    <n v="26"/>
    <n v="31.2"/>
    <s v="Yes"/>
    <s v="Yes"/>
    <s v="Yes"/>
    <s v="Moderate"/>
    <s v="Moderate"/>
    <n v="22.7"/>
    <s v="Normal"/>
    <s v="Moderate"/>
    <s v="No"/>
    <s v="Yes"/>
    <s v="No"/>
    <s v="No"/>
    <n v="4"/>
    <s v="KRAS"/>
    <s v="Yes"/>
    <s v="Yes"/>
    <s v="No"/>
    <s v="No"/>
    <s v="Yes"/>
    <s v="No"/>
    <s v="No"/>
    <s v="No"/>
    <s v="Yes"/>
    <s v="No"/>
    <n v="4"/>
    <x v="0"/>
    <s v="Large Cell"/>
    <x v="2"/>
    <n v="4.8"/>
    <s v="No"/>
    <s v="PET Scan"/>
    <s v="Chemotherapy"/>
    <n v="18"/>
    <x v="0"/>
  </r>
  <r>
    <x v="964"/>
    <x v="8"/>
    <d v="2023-04-08T00:00:00"/>
    <s v="South-East Asia"/>
    <s v="Maldives"/>
    <n v="63"/>
    <s v="60-69"/>
    <x v="1"/>
    <x v="0"/>
    <n v="21"/>
    <n v="33"/>
    <n v="34.6"/>
    <s v="Yes"/>
    <s v="Yes"/>
    <s v="No"/>
    <s v="Moderate"/>
    <s v="No Alcohol"/>
    <n v="22.8"/>
    <s v="Normal"/>
    <s v="Moderate"/>
    <s v="No"/>
    <s v="No"/>
    <s v="No"/>
    <s v="No"/>
    <n v="2"/>
    <s v="No Mutation"/>
    <s v="Yes"/>
    <s v="Yes"/>
    <s v="No"/>
    <s v="No"/>
    <s v="No"/>
    <s v="Yes"/>
    <s v="Yes"/>
    <s v="No"/>
    <s v="No"/>
    <s v="No"/>
    <n v="4"/>
    <x v="0"/>
    <s v="Adenocarcinoma"/>
    <x v="1"/>
    <n v="2.7"/>
    <s v="No"/>
    <s v="CT Scan"/>
    <s v="Immunotherapy"/>
    <n v="65"/>
    <x v="0"/>
  </r>
  <r>
    <x v="965"/>
    <x v="0"/>
    <d v="2020-06-05T00:00:00"/>
    <s v="Americas"/>
    <s v="Argentina"/>
    <n v="54"/>
    <s v="50-59"/>
    <x v="0"/>
    <x v="2"/>
    <n v="0"/>
    <n v="0"/>
    <n v="0"/>
    <s v="Yes"/>
    <s v="Yes"/>
    <s v="No"/>
    <s v="Moderate"/>
    <s v="No Alcohol"/>
    <n v="21.3"/>
    <s v="Normal"/>
    <s v="Moderate"/>
    <s v="No"/>
    <s v="No"/>
    <s v="No"/>
    <s v="No"/>
    <n v="2"/>
    <s v="KRAS"/>
    <s v="No"/>
    <s v="No"/>
    <s v="No"/>
    <s v="No"/>
    <s v="Yes"/>
    <s v="No"/>
    <s v="No"/>
    <s v="Yes"/>
    <s v="Yes"/>
    <s v="No"/>
    <n v="3"/>
    <x v="0"/>
    <s v="Large Cell"/>
    <x v="1"/>
    <n v="3.1"/>
    <s v="No"/>
    <s v="CT Scan"/>
    <s v="Surgery + Chemotherapy"/>
    <n v="58"/>
    <x v="1"/>
  </r>
  <r>
    <x v="966"/>
    <x v="1"/>
    <d v="2021-04-24T00:00:00"/>
    <s v="South-East Asia"/>
    <s v="Bangladesh"/>
    <n v="62"/>
    <s v="60-69"/>
    <x v="1"/>
    <x v="2"/>
    <n v="0"/>
    <n v="0"/>
    <n v="0"/>
    <s v="No"/>
    <s v="No"/>
    <s v="Yes"/>
    <s v="High"/>
    <s v="No Alcohol"/>
    <n v="24.7"/>
    <s v="Normal"/>
    <s v="Moderate"/>
    <s v="No"/>
    <s v="Yes"/>
    <s v="No"/>
    <s v="No"/>
    <n v="3"/>
    <s v="RET"/>
    <s v="No"/>
    <s v="No"/>
    <s v="No"/>
    <s v="No"/>
    <s v="Yes"/>
    <s v="Yes"/>
    <s v="No"/>
    <s v="Yes"/>
    <s v="Yes"/>
    <s v="Yes"/>
    <n v="5"/>
    <x v="0"/>
    <s v="Adenocarcinoma"/>
    <x v="0"/>
    <n v="6.8"/>
    <s v="Yes"/>
    <s v="Bronchoscopy"/>
    <s v="Targeted Therapy"/>
    <n v="1"/>
    <x v="0"/>
  </r>
  <r>
    <x v="967"/>
    <x v="8"/>
    <d v="2023-01-26T00:00:00"/>
    <s v="Western Pacific"/>
    <s v="Malaysia"/>
    <n v="73"/>
    <s v="70-79"/>
    <x v="1"/>
    <x v="2"/>
    <n v="0"/>
    <n v="0"/>
    <n v="0"/>
    <s v="Yes"/>
    <s v="No"/>
    <s v="No"/>
    <s v="Moderate"/>
    <s v="Moderate"/>
    <n v="30"/>
    <s v="Obese"/>
    <s v="Low"/>
    <s v="No"/>
    <s v="No"/>
    <s v="No"/>
    <s v="No"/>
    <n v="1"/>
    <s v="EGFR"/>
    <s v="Yes"/>
    <s v="No"/>
    <s v="No"/>
    <s v="No"/>
    <s v="Yes"/>
    <s v="No"/>
    <s v="No"/>
    <s v="Yes"/>
    <s v="No"/>
    <s v="No"/>
    <n v="3"/>
    <x v="0"/>
    <s v="Large Cell"/>
    <x v="1"/>
    <n v="3.7"/>
    <s v="No"/>
    <s v="Bronchoscopy"/>
    <s v="Surgery"/>
    <n v="22"/>
    <x v="0"/>
  </r>
  <r>
    <x v="968"/>
    <x v="8"/>
    <d v="2023-10-25T00:00:00"/>
    <s v="Western Pacific"/>
    <s v="China"/>
    <n v="60"/>
    <s v="60-69"/>
    <x v="1"/>
    <x v="2"/>
    <n v="0"/>
    <n v="0"/>
    <n v="0"/>
    <s v="No"/>
    <s v="No"/>
    <s v="No"/>
    <s v="Moderate"/>
    <s v="Moderate"/>
    <n v="24.8"/>
    <s v="Normal"/>
    <s v="Low"/>
    <s v="No"/>
    <s v="No"/>
    <s v="No"/>
    <s v="No"/>
    <n v="0"/>
    <s v="MET"/>
    <s v="Yes"/>
    <s v="Yes"/>
    <s v="Yes"/>
    <s v="No"/>
    <s v="No"/>
    <s v="No"/>
    <s v="No"/>
    <s v="Yes"/>
    <s v="No"/>
    <s v="No"/>
    <n v="4"/>
    <x v="0"/>
    <s v="Large Cell"/>
    <x v="3"/>
    <n v="3.7"/>
    <s v="No"/>
    <s v="LDCT Screening"/>
    <s v="Surgery"/>
    <n v="31"/>
    <x v="0"/>
  </r>
  <r>
    <x v="969"/>
    <x v="5"/>
    <d v="2026-02-07T00:00:00"/>
    <s v="Europe"/>
    <s v="Germany"/>
    <n v="53"/>
    <s v="50-59"/>
    <x v="1"/>
    <x v="0"/>
    <n v="28"/>
    <n v="21"/>
    <n v="29.4"/>
    <s v="No"/>
    <s v="Yes"/>
    <s v="Yes"/>
    <s v="Moderate"/>
    <s v="Moderate"/>
    <n v="31.4"/>
    <s v="Obese"/>
    <s v="High"/>
    <s v="No"/>
    <s v="No"/>
    <s v="No"/>
    <s v="Yes"/>
    <n v="3"/>
    <s v="ROS1"/>
    <s v="Yes"/>
    <s v="No"/>
    <s v="Yes"/>
    <s v="Yes"/>
    <s v="No"/>
    <s v="No"/>
    <s v="No"/>
    <s v="Yes"/>
    <s v="No"/>
    <s v="No"/>
    <n v="4"/>
    <x v="0"/>
    <s v="Squamous Cell"/>
    <x v="2"/>
    <n v="6.8"/>
    <s v="No"/>
    <s v="CT Scan"/>
    <s v="Radiotherapy"/>
    <n v="17"/>
    <x v="1"/>
  </r>
  <r>
    <x v="970"/>
    <x v="11"/>
    <d v="2019-02-20T00:00:00"/>
    <s v="Americas"/>
    <s v="USA"/>
    <n v="53"/>
    <s v="50-59"/>
    <x v="1"/>
    <x v="2"/>
    <n v="0"/>
    <n v="0"/>
    <n v="0"/>
    <s v="Yes"/>
    <s v="No"/>
    <s v="No"/>
    <s v="Moderate"/>
    <s v="Moderate"/>
    <n v="26.8"/>
    <s v="Overweight"/>
    <s v="Low"/>
    <s v="No"/>
    <s v="No"/>
    <s v="No"/>
    <s v="No"/>
    <n v="1"/>
    <s v="ALK"/>
    <s v="Yes"/>
    <s v="No"/>
    <s v="No"/>
    <s v="No"/>
    <s v="Yes"/>
    <s v="No"/>
    <s v="No"/>
    <s v="No"/>
    <s v="Yes"/>
    <s v="No"/>
    <n v="3"/>
    <x v="0"/>
    <s v="Large Cell"/>
    <x v="1"/>
    <n v="1.7"/>
    <s v="No"/>
    <s v="CT Scan"/>
    <s v="Surgery"/>
    <n v="31"/>
    <x v="0"/>
  </r>
  <r>
    <x v="971"/>
    <x v="8"/>
    <d v="2023-08-20T00:00:00"/>
    <s v="Americas"/>
    <s v="USA"/>
    <n v="61"/>
    <s v="60-69"/>
    <x v="0"/>
    <x v="2"/>
    <n v="0"/>
    <n v="0"/>
    <n v="0"/>
    <s v="Yes"/>
    <s v="No"/>
    <s v="No"/>
    <s v="Moderate"/>
    <s v="Moderate"/>
    <n v="26.6"/>
    <s v="Overweight"/>
    <s v="Low"/>
    <s v="No"/>
    <s v="No"/>
    <s v="No"/>
    <s v="No"/>
    <n v="1"/>
    <s v="No Mutation"/>
    <s v="Yes"/>
    <s v="No"/>
    <s v="No"/>
    <s v="No"/>
    <s v="No"/>
    <s v="No"/>
    <s v="No"/>
    <s v="Yes"/>
    <s v="No"/>
    <s v="No"/>
    <n v="2"/>
    <x v="0"/>
    <s v="Adenocarcinoma"/>
    <x v="1"/>
    <n v="2.8"/>
    <s v="No"/>
    <s v="CT Scan"/>
    <s v="Surgery"/>
    <n v="72"/>
    <x v="1"/>
  </r>
  <r>
    <x v="972"/>
    <x v="7"/>
    <d v="2025-04-24T00:00:00"/>
    <s v="Western Pacific"/>
    <s v="China"/>
    <n v="69"/>
    <s v="60-69"/>
    <x v="1"/>
    <x v="1"/>
    <n v="12"/>
    <n v="19"/>
    <n v="11.4"/>
    <s v="No"/>
    <s v="No"/>
    <s v="No"/>
    <s v="Low"/>
    <s v="No Alcohol"/>
    <n v="28.4"/>
    <s v="Overweight"/>
    <s v="Low"/>
    <s v="Yes"/>
    <s v="No"/>
    <s v="No"/>
    <s v="Yes"/>
    <n v="2"/>
    <s v="TP53"/>
    <s v="No"/>
    <s v="No"/>
    <s v="No"/>
    <s v="Yes"/>
    <s v="Yes"/>
    <s v="Yes"/>
    <s v="No"/>
    <s v="No"/>
    <s v="Yes"/>
    <s v="No"/>
    <n v="4"/>
    <x v="0"/>
    <s v="Squamous Cell"/>
    <x v="2"/>
    <n v="3.7"/>
    <s v="No"/>
    <s v="CT Scan"/>
    <s v="Chemo + Radiation"/>
    <n v="20"/>
    <x v="0"/>
  </r>
  <r>
    <x v="973"/>
    <x v="4"/>
    <d v="2024-07-15T00:00:00"/>
    <s v="South-East Asia"/>
    <s v="Thailand"/>
    <n v="59"/>
    <s v="50-59"/>
    <x v="1"/>
    <x v="2"/>
    <n v="0"/>
    <n v="0"/>
    <n v="0"/>
    <s v="Yes"/>
    <s v="Yes"/>
    <s v="No"/>
    <s v="High"/>
    <s v="No Alcohol"/>
    <n v="31.9"/>
    <s v="Obese"/>
    <s v="Low"/>
    <s v="No"/>
    <s v="No"/>
    <s v="No"/>
    <s v="No"/>
    <n v="3"/>
    <s v="EGFR"/>
    <s v="Yes"/>
    <s v="No"/>
    <s v="No"/>
    <s v="No"/>
    <s v="Yes"/>
    <s v="Yes"/>
    <s v="No"/>
    <s v="Yes"/>
    <s v="Yes"/>
    <s v="No"/>
    <n v="5"/>
    <x v="0"/>
    <s v="Squamous Cell"/>
    <x v="1"/>
    <n v="1.9"/>
    <s v="No"/>
    <s v="CT Scan"/>
    <s v="Surgery"/>
    <n v="36"/>
    <x v="1"/>
  </r>
  <r>
    <x v="974"/>
    <x v="4"/>
    <d v="2024-09-07T00:00:00"/>
    <s v="Western Pacific"/>
    <s v="China"/>
    <n v="59"/>
    <s v="50-59"/>
    <x v="1"/>
    <x v="2"/>
    <n v="0"/>
    <n v="0"/>
    <n v="0"/>
    <s v="No"/>
    <s v="No"/>
    <s v="No"/>
    <s v="Moderate"/>
    <s v="Moderate"/>
    <n v="24"/>
    <s v="Normal"/>
    <s v="Low"/>
    <s v="No"/>
    <s v="No"/>
    <s v="No"/>
    <s v="No"/>
    <n v="0"/>
    <s v="BRAF"/>
    <s v="No"/>
    <s v="No"/>
    <s v="No"/>
    <s v="No"/>
    <s v="Yes"/>
    <s v="No"/>
    <s v="No"/>
    <s v="No"/>
    <s v="No"/>
    <s v="Yes"/>
    <n v="2"/>
    <x v="0"/>
    <s v="Large Cell"/>
    <x v="0"/>
    <n v="8.5"/>
    <s v="Yes"/>
    <s v="PET Scan"/>
    <s v="Palliative Care"/>
    <n v="3"/>
    <x v="0"/>
  </r>
  <r>
    <x v="975"/>
    <x v="7"/>
    <d v="2025-03-17T00:00:00"/>
    <s v="Eastern Mediterranean"/>
    <s v="Iraq"/>
    <n v="54"/>
    <s v="50-59"/>
    <x v="0"/>
    <x v="2"/>
    <n v="0"/>
    <n v="0"/>
    <n v="0"/>
    <s v="No"/>
    <s v="No"/>
    <s v="No"/>
    <s v="Low"/>
    <s v="Moderate"/>
    <n v="22.8"/>
    <s v="Normal"/>
    <s v="Low"/>
    <s v="Yes"/>
    <s v="No"/>
    <s v="No"/>
    <s v="No"/>
    <n v="1"/>
    <s v="EGFR"/>
    <s v="No"/>
    <s v="Yes"/>
    <s v="Yes"/>
    <s v="No"/>
    <s v="No"/>
    <s v="Yes"/>
    <s v="No"/>
    <s v="No"/>
    <s v="No"/>
    <s v="No"/>
    <n v="3"/>
    <x v="0"/>
    <s v="Squamous Cell"/>
    <x v="2"/>
    <n v="6.1"/>
    <s v="No"/>
    <s v="Bronchoscopy"/>
    <s v="Chemotherapy"/>
    <n v="11"/>
    <x v="0"/>
  </r>
  <r>
    <x v="976"/>
    <x v="2"/>
    <d v="2017-04-27T00:00:00"/>
    <s v="Americas"/>
    <s v="Venezuela"/>
    <n v="72"/>
    <s v="70-79"/>
    <x v="1"/>
    <x v="2"/>
    <n v="0"/>
    <n v="0"/>
    <n v="0"/>
    <s v="No"/>
    <s v="Yes"/>
    <s v="Yes"/>
    <s v="Low"/>
    <s v="No Alcohol"/>
    <n v="25.7"/>
    <s v="Overweight"/>
    <s v="Moderate"/>
    <s v="No"/>
    <s v="No"/>
    <s v="No"/>
    <s v="Yes"/>
    <n v="3"/>
    <s v="EGFR"/>
    <s v="Yes"/>
    <s v="No"/>
    <s v="No"/>
    <s v="No"/>
    <s v="Yes"/>
    <s v="No"/>
    <s v="Yes"/>
    <s v="No"/>
    <s v="No"/>
    <s v="No"/>
    <n v="3"/>
    <x v="0"/>
    <s v="Adenocarcinoma"/>
    <x v="2"/>
    <n v="3.3"/>
    <s v="Yes"/>
    <s v="Chest X-Ray"/>
    <s v="Chemo + Radiation"/>
    <n v="13"/>
    <x v="0"/>
  </r>
  <r>
    <x v="977"/>
    <x v="8"/>
    <d v="2023-06-19T00:00:00"/>
    <s v="Africa"/>
    <s v="Uganda"/>
    <n v="72"/>
    <s v="70-79"/>
    <x v="1"/>
    <x v="0"/>
    <n v="37"/>
    <n v="36"/>
    <n v="66.599999999999994"/>
    <s v="Yes"/>
    <s v="No"/>
    <s v="No"/>
    <s v="High"/>
    <s v="No Alcohol"/>
    <n v="27.3"/>
    <s v="Overweight"/>
    <s v="Low"/>
    <s v="No"/>
    <s v="No"/>
    <s v="No"/>
    <s v="No"/>
    <n v="2"/>
    <s v="No Mutation"/>
    <s v="No"/>
    <s v="Yes"/>
    <s v="No"/>
    <s v="Yes"/>
    <s v="No"/>
    <s v="Yes"/>
    <s v="Yes"/>
    <s v="No"/>
    <s v="No"/>
    <s v="Yes"/>
    <n v="5"/>
    <x v="1"/>
    <s v="Not Applicable"/>
    <x v="0"/>
    <n v="5.7"/>
    <s v="Yes"/>
    <s v="Chest X-Ray"/>
    <s v="Radiotherapy"/>
    <n v="1"/>
    <x v="0"/>
  </r>
  <r>
    <x v="978"/>
    <x v="6"/>
    <d v="2022-11-27T00:00:00"/>
    <s v="Eastern Mediterranean"/>
    <s v="Jordan"/>
    <n v="51"/>
    <s v="50-59"/>
    <x v="1"/>
    <x v="2"/>
    <n v="0"/>
    <n v="0"/>
    <n v="0"/>
    <s v="Yes"/>
    <s v="No"/>
    <s v="Yes"/>
    <s v="Moderate"/>
    <s v="No Alcohol"/>
    <n v="25"/>
    <s v="Overweight"/>
    <s v="High"/>
    <s v="No"/>
    <s v="Yes"/>
    <s v="No"/>
    <s v="No"/>
    <n v="3"/>
    <s v="No Mutation"/>
    <s v="Yes"/>
    <s v="No"/>
    <s v="Yes"/>
    <s v="Yes"/>
    <s v="Yes"/>
    <s v="Yes"/>
    <s v="No"/>
    <s v="No"/>
    <s v="Yes"/>
    <s v="No"/>
    <n v="6"/>
    <x v="0"/>
    <s v="Adenocarcinoma"/>
    <x v="0"/>
    <n v="5.6"/>
    <s v="Yes"/>
    <s v="Chest X-Ray"/>
    <s v="Targeted Therapy"/>
    <n v="12"/>
    <x v="0"/>
  </r>
  <r>
    <x v="979"/>
    <x v="5"/>
    <d v="2026-02-10T00:00:00"/>
    <s v="Africa"/>
    <s v="Kenya"/>
    <n v="61"/>
    <s v="60-69"/>
    <x v="1"/>
    <x v="2"/>
    <n v="0"/>
    <n v="0"/>
    <n v="0"/>
    <s v="No"/>
    <s v="No"/>
    <s v="No"/>
    <s v="Moderate"/>
    <s v="Heavy"/>
    <n v="23.3"/>
    <s v="Normal"/>
    <s v="High"/>
    <s v="No"/>
    <s v="No"/>
    <s v="No"/>
    <s v="No"/>
    <n v="0"/>
    <s v="ALK"/>
    <s v="No"/>
    <s v="No"/>
    <s v="No"/>
    <s v="No"/>
    <s v="No"/>
    <s v="No"/>
    <s v="No"/>
    <s v="No"/>
    <s v="No"/>
    <s v="No"/>
    <n v="0"/>
    <x v="0"/>
    <s v="Adenocarcinoma"/>
    <x v="0"/>
    <n v="5.3"/>
    <s v="Yes"/>
    <s v="Biopsy"/>
    <s v="Chemo + Radiation"/>
    <n v="12"/>
    <x v="0"/>
  </r>
  <r>
    <x v="980"/>
    <x v="1"/>
    <d v="2021-11-17T00:00:00"/>
    <s v="Western Pacific"/>
    <s v="Australia"/>
    <n v="69"/>
    <s v="60-69"/>
    <x v="1"/>
    <x v="2"/>
    <n v="0"/>
    <n v="0"/>
    <n v="0"/>
    <s v="Yes"/>
    <s v="No"/>
    <s v="No"/>
    <s v="High"/>
    <s v="No Alcohol"/>
    <n v="25.2"/>
    <s v="Overweight"/>
    <s v="Moderate"/>
    <s v="No"/>
    <s v="No"/>
    <s v="No"/>
    <s v="No"/>
    <n v="2"/>
    <s v="EGFR"/>
    <s v="Yes"/>
    <s v="No"/>
    <s v="No"/>
    <s v="Yes"/>
    <s v="Yes"/>
    <s v="No"/>
    <s v="No"/>
    <s v="No"/>
    <s v="No"/>
    <s v="Yes"/>
    <n v="4"/>
    <x v="0"/>
    <s v="Squamous Cell"/>
    <x v="2"/>
    <n v="7.9"/>
    <s v="No"/>
    <s v="CT Scan"/>
    <s v="Chemotherapy"/>
    <n v="21"/>
    <x v="0"/>
  </r>
  <r>
    <x v="981"/>
    <x v="8"/>
    <d v="2023-07-10T00:00:00"/>
    <s v="Western Pacific"/>
    <s v="Philippines"/>
    <n v="63"/>
    <s v="60-69"/>
    <x v="0"/>
    <x v="2"/>
    <n v="0"/>
    <n v="0"/>
    <n v="0"/>
    <s v="Yes"/>
    <s v="Yes"/>
    <s v="No"/>
    <s v="High"/>
    <s v="Moderate"/>
    <n v="32.9"/>
    <s v="Obese"/>
    <s v="High"/>
    <s v="No"/>
    <s v="No"/>
    <s v="Yes"/>
    <s v="No"/>
    <n v="4"/>
    <s v="No Mutation"/>
    <s v="Yes"/>
    <s v="No"/>
    <s v="Yes"/>
    <s v="No"/>
    <s v="Yes"/>
    <s v="No"/>
    <s v="No"/>
    <s v="No"/>
    <s v="No"/>
    <s v="No"/>
    <n v="3"/>
    <x v="0"/>
    <s v="Adenocarcinoma"/>
    <x v="0"/>
    <n v="6.7"/>
    <s v="Yes"/>
    <s v="CT Scan"/>
    <s v="Chemotherapy"/>
    <n v="7"/>
    <x v="0"/>
  </r>
  <r>
    <x v="982"/>
    <x v="8"/>
    <d v="2023-01-18T00:00:00"/>
    <s v="Western Pacific"/>
    <s v="Mongolia"/>
    <n v="61"/>
    <s v="60-69"/>
    <x v="0"/>
    <x v="2"/>
    <n v="0"/>
    <n v="0"/>
    <n v="0"/>
    <s v="No"/>
    <s v="No"/>
    <s v="No"/>
    <s v="Moderate"/>
    <s v="Moderate"/>
    <n v="35.700000000000003"/>
    <s v="Obese"/>
    <s v="Low"/>
    <s v="No"/>
    <s v="No"/>
    <s v="No"/>
    <s v="No"/>
    <n v="0"/>
    <s v="No Mutation"/>
    <s v="No"/>
    <s v="No"/>
    <s v="No"/>
    <s v="No"/>
    <s v="Yes"/>
    <s v="No"/>
    <s v="Yes"/>
    <s v="No"/>
    <s v="Yes"/>
    <s v="No"/>
    <n v="3"/>
    <x v="0"/>
    <s v="Large Cell"/>
    <x v="3"/>
    <n v="4.5"/>
    <s v="No"/>
    <s v="Bronchoscopy"/>
    <s v="Chemotherapy"/>
    <n v="50"/>
    <x v="1"/>
  </r>
  <r>
    <x v="983"/>
    <x v="7"/>
    <d v="2025-12-06T00:00:00"/>
    <s v="Western Pacific"/>
    <s v="Malaysia"/>
    <n v="55"/>
    <s v="50-59"/>
    <x v="0"/>
    <x v="2"/>
    <n v="0"/>
    <n v="0"/>
    <n v="0"/>
    <s v="Yes"/>
    <s v="Yes"/>
    <s v="No"/>
    <s v="Low"/>
    <s v="No Alcohol"/>
    <n v="27.7"/>
    <s v="Overweight"/>
    <s v="High"/>
    <s v="No"/>
    <s v="No"/>
    <s v="No"/>
    <s v="No"/>
    <n v="2"/>
    <s v="No Mutation"/>
    <s v="No"/>
    <s v="No"/>
    <s v="Yes"/>
    <s v="No"/>
    <s v="Yes"/>
    <s v="No"/>
    <s v="No"/>
    <s v="No"/>
    <s v="No"/>
    <s v="No"/>
    <n v="2"/>
    <x v="0"/>
    <s v="Adenocarcinoma"/>
    <x v="1"/>
    <n v="1.9"/>
    <s v="No"/>
    <s v="LDCT Screening"/>
    <s v="Surgery + Chemotherapy"/>
    <n v="89"/>
    <x v="1"/>
  </r>
  <r>
    <x v="984"/>
    <x v="2"/>
    <d v="2017-09-16T00:00:00"/>
    <s v="Western Pacific"/>
    <s v="China"/>
    <n v="47"/>
    <s v="40-49"/>
    <x v="0"/>
    <x v="1"/>
    <n v="5"/>
    <n v="15"/>
    <n v="3.8"/>
    <s v="No"/>
    <s v="Yes"/>
    <s v="Yes"/>
    <s v="Low"/>
    <s v="No Alcohol"/>
    <n v="29.5"/>
    <s v="Overweight"/>
    <s v="Low"/>
    <s v="Yes"/>
    <s v="No"/>
    <s v="No"/>
    <s v="No"/>
    <n v="3"/>
    <s v="RET"/>
    <s v="No"/>
    <s v="No"/>
    <s v="Yes"/>
    <s v="No"/>
    <s v="No"/>
    <s v="Yes"/>
    <s v="Yes"/>
    <s v="No"/>
    <s v="No"/>
    <s v="Yes"/>
    <n v="4"/>
    <x v="0"/>
    <s v="Squamous Cell"/>
    <x v="3"/>
    <n v="3.6"/>
    <s v="No"/>
    <s v="Chest X-Ray"/>
    <s v="Surgery + Chemotherapy"/>
    <n v="29"/>
    <x v="0"/>
  </r>
  <r>
    <x v="985"/>
    <x v="9"/>
    <d v="2016-06-21T00:00:00"/>
    <s v="South-East Asia"/>
    <s v="Nepal"/>
    <n v="64"/>
    <s v="60-69"/>
    <x v="0"/>
    <x v="2"/>
    <n v="0"/>
    <n v="0"/>
    <n v="0"/>
    <s v="Yes"/>
    <s v="No"/>
    <s v="No"/>
    <s v="High"/>
    <s v="Heavy"/>
    <n v="27.9"/>
    <s v="Overweight"/>
    <s v="High"/>
    <s v="No"/>
    <s v="No"/>
    <s v="No"/>
    <s v="No"/>
    <n v="2"/>
    <s v="EGFR"/>
    <s v="No"/>
    <s v="No"/>
    <s v="No"/>
    <s v="No"/>
    <s v="No"/>
    <s v="Yes"/>
    <s v="No"/>
    <s v="No"/>
    <s v="No"/>
    <s v="No"/>
    <n v="1"/>
    <x v="1"/>
    <s v="Not Applicable"/>
    <x v="3"/>
    <n v="5.2"/>
    <s v="No"/>
    <s v="MRI"/>
    <s v="Targeted Therapy"/>
    <n v="10"/>
    <x v="1"/>
  </r>
  <r>
    <x v="986"/>
    <x v="8"/>
    <d v="2023-09-11T00:00:00"/>
    <s v="Europe"/>
    <s v="Turkey"/>
    <n v="53"/>
    <s v="50-59"/>
    <x v="0"/>
    <x v="2"/>
    <n v="0"/>
    <n v="0"/>
    <n v="0"/>
    <s v="Yes"/>
    <s v="Yes"/>
    <s v="No"/>
    <s v="High"/>
    <s v="No Alcohol"/>
    <n v="20.6"/>
    <s v="Normal"/>
    <s v="High"/>
    <s v="No"/>
    <s v="No"/>
    <s v="No"/>
    <s v="No"/>
    <n v="3"/>
    <s v="No Mutation"/>
    <s v="No"/>
    <s v="Yes"/>
    <s v="No"/>
    <s v="No"/>
    <s v="No"/>
    <s v="No"/>
    <s v="Yes"/>
    <s v="No"/>
    <s v="No"/>
    <s v="Yes"/>
    <n v="3"/>
    <x v="0"/>
    <s v="Adenocarcinoma"/>
    <x v="2"/>
    <n v="5.7"/>
    <s v="No"/>
    <s v="PET Scan"/>
    <s v="Chemotherapy"/>
    <n v="14"/>
    <x v="1"/>
  </r>
  <r>
    <x v="987"/>
    <x v="0"/>
    <d v="2020-07-05T00:00:00"/>
    <s v="South-East Asia"/>
    <s v="Myanmar"/>
    <n v="74"/>
    <s v="70-79"/>
    <x v="1"/>
    <x v="1"/>
    <n v="10"/>
    <n v="11"/>
    <n v="5.5"/>
    <s v="Yes"/>
    <s v="No"/>
    <s v="No"/>
    <s v="Moderate"/>
    <s v="Heavy"/>
    <n v="27.7"/>
    <s v="Overweight"/>
    <s v="Moderate"/>
    <s v="No"/>
    <s v="No"/>
    <s v="No"/>
    <s v="No"/>
    <n v="1"/>
    <s v="No Mutation"/>
    <s v="Yes"/>
    <s v="No"/>
    <s v="No"/>
    <s v="No"/>
    <s v="Yes"/>
    <s v="No"/>
    <s v="Yes"/>
    <s v="No"/>
    <s v="No"/>
    <s v="No"/>
    <n v="3"/>
    <x v="0"/>
    <s v="Large Cell"/>
    <x v="1"/>
    <n v="3"/>
    <s v="No"/>
    <s v="Bronchoscopy"/>
    <s v="Surgery"/>
    <n v="60"/>
    <x v="0"/>
  </r>
  <r>
    <x v="988"/>
    <x v="6"/>
    <d v="2022-07-06T00:00:00"/>
    <s v="South-East Asia"/>
    <s v="Timor-Leste"/>
    <n v="53"/>
    <s v="50-59"/>
    <x v="0"/>
    <x v="1"/>
    <n v="24"/>
    <n v="15"/>
    <n v="18"/>
    <s v="Yes"/>
    <s v="No"/>
    <s v="No"/>
    <s v="Moderate"/>
    <s v="No Alcohol"/>
    <n v="25.6"/>
    <s v="Overweight"/>
    <s v="Moderate"/>
    <s v="No"/>
    <s v="No"/>
    <s v="No"/>
    <s v="No"/>
    <n v="1"/>
    <s v="No Mutation"/>
    <s v="No"/>
    <s v="No"/>
    <s v="No"/>
    <s v="No"/>
    <s v="Yes"/>
    <s v="No"/>
    <s v="No"/>
    <s v="No"/>
    <s v="No"/>
    <s v="No"/>
    <n v="1"/>
    <x v="0"/>
    <s v="Adenocarcinoma"/>
    <x v="3"/>
    <n v="3.8"/>
    <s v="No"/>
    <s v="CT Scan"/>
    <s v="Chemotherapy"/>
    <n v="34"/>
    <x v="0"/>
  </r>
  <r>
    <x v="989"/>
    <x v="2"/>
    <d v="2017-08-08T00:00:00"/>
    <s v="Western Pacific"/>
    <s v="Australia"/>
    <n v="45"/>
    <s v="40-49"/>
    <x v="0"/>
    <x v="2"/>
    <n v="0"/>
    <n v="0"/>
    <n v="0"/>
    <s v="Yes"/>
    <s v="No"/>
    <s v="No"/>
    <s v="High"/>
    <s v="Heavy"/>
    <n v="21.3"/>
    <s v="Normal"/>
    <s v="Low"/>
    <s v="No"/>
    <s v="No"/>
    <s v="No"/>
    <s v="No"/>
    <n v="2"/>
    <s v="No Mutation"/>
    <s v="No"/>
    <s v="Yes"/>
    <s v="No"/>
    <s v="Yes"/>
    <s v="Yes"/>
    <s v="No"/>
    <s v="No"/>
    <s v="No"/>
    <s v="No"/>
    <s v="Yes"/>
    <n v="4"/>
    <x v="0"/>
    <s v="Adenocarcinoma"/>
    <x v="2"/>
    <n v="3"/>
    <s v="No"/>
    <s v="PET Scan"/>
    <s v="Immunotherapy"/>
    <n v="30"/>
    <x v="1"/>
  </r>
  <r>
    <x v="990"/>
    <x v="0"/>
    <d v="2020-05-28T00:00:00"/>
    <s v="Western Pacific"/>
    <s v="South Korea"/>
    <n v="60"/>
    <s v="60-69"/>
    <x v="0"/>
    <x v="2"/>
    <n v="0"/>
    <n v="0"/>
    <n v="0"/>
    <s v="No"/>
    <s v="No"/>
    <s v="Yes"/>
    <s v="High"/>
    <s v="No Alcohol"/>
    <n v="29.5"/>
    <s v="Overweight"/>
    <s v="Low"/>
    <s v="No"/>
    <s v="No"/>
    <s v="No"/>
    <s v="No"/>
    <n v="2"/>
    <s v="No Mutation"/>
    <s v="No"/>
    <s v="No"/>
    <s v="No"/>
    <s v="No"/>
    <s v="Yes"/>
    <s v="No"/>
    <s v="No"/>
    <s v="No"/>
    <s v="No"/>
    <s v="No"/>
    <n v="1"/>
    <x v="0"/>
    <s v="Adenocarcinoma"/>
    <x v="1"/>
    <n v="2.2000000000000002"/>
    <s v="No"/>
    <s v="LDCT Screening"/>
    <s v="Surgery + Chemotherapy"/>
    <n v="70"/>
    <x v="1"/>
  </r>
  <r>
    <x v="991"/>
    <x v="5"/>
    <d v="2026-07-08T00:00:00"/>
    <s v="Western Pacific"/>
    <s v="China"/>
    <n v="60"/>
    <s v="60-69"/>
    <x v="1"/>
    <x v="2"/>
    <n v="0"/>
    <n v="0"/>
    <n v="0"/>
    <s v="No"/>
    <s v="No"/>
    <s v="No"/>
    <s v="Moderate"/>
    <s v="No Alcohol"/>
    <n v="17.5"/>
    <s v="Underweight"/>
    <s v="Low"/>
    <s v="No"/>
    <s v="No"/>
    <s v="No"/>
    <s v="No"/>
    <n v="0"/>
    <s v="EGFR"/>
    <s v="No"/>
    <s v="Yes"/>
    <s v="No"/>
    <s v="No"/>
    <s v="Yes"/>
    <s v="No"/>
    <s v="No"/>
    <s v="No"/>
    <s v="No"/>
    <s v="No"/>
    <n v="2"/>
    <x v="0"/>
    <s v="Squamous Cell"/>
    <x v="1"/>
    <n v="2"/>
    <s v="No"/>
    <s v="CT Scan"/>
    <s v="Surgery"/>
    <n v="57"/>
    <x v="1"/>
  </r>
  <r>
    <x v="992"/>
    <x v="8"/>
    <d v="2023-09-14T00:00:00"/>
    <s v="Eastern Mediterranean"/>
    <s v="Lebanon"/>
    <n v="65"/>
    <s v="60-69"/>
    <x v="1"/>
    <x v="2"/>
    <n v="0"/>
    <n v="0"/>
    <n v="0"/>
    <s v="Yes"/>
    <s v="No"/>
    <s v="No"/>
    <s v="Low"/>
    <s v="No Alcohol"/>
    <n v="26.1"/>
    <s v="Overweight"/>
    <s v="High"/>
    <s v="No"/>
    <s v="No"/>
    <s v="No"/>
    <s v="No"/>
    <n v="1"/>
    <s v="HER2"/>
    <s v="Yes"/>
    <s v="Yes"/>
    <s v="Yes"/>
    <s v="No"/>
    <s v="Yes"/>
    <s v="No"/>
    <s v="No"/>
    <s v="No"/>
    <s v="No"/>
    <s v="No"/>
    <n v="4"/>
    <x v="0"/>
    <s v="Adenocarcinoma"/>
    <x v="0"/>
    <n v="9.9"/>
    <s v="Yes"/>
    <s v="MRI"/>
    <s v="Immunotherapy"/>
    <n v="8"/>
    <x v="0"/>
  </r>
  <r>
    <x v="993"/>
    <x v="1"/>
    <d v="2021-09-17T00:00:00"/>
    <s v="Western Pacific"/>
    <s v="South Korea"/>
    <n v="63"/>
    <s v="60-69"/>
    <x v="1"/>
    <x v="0"/>
    <n v="33"/>
    <n v="33"/>
    <n v="54.4"/>
    <s v="Yes"/>
    <s v="Yes"/>
    <s v="No"/>
    <s v="High"/>
    <s v="Moderate"/>
    <n v="21.2"/>
    <s v="Normal"/>
    <s v="Moderate"/>
    <s v="No"/>
    <s v="No"/>
    <s v="No"/>
    <s v="No"/>
    <n v="3"/>
    <s v="ROS1"/>
    <s v="Yes"/>
    <s v="Yes"/>
    <s v="Yes"/>
    <s v="No"/>
    <s v="Yes"/>
    <s v="No"/>
    <s v="Yes"/>
    <s v="No"/>
    <s v="No"/>
    <s v="No"/>
    <n v="5"/>
    <x v="1"/>
    <s v="Not Applicable"/>
    <x v="0"/>
    <n v="6.7"/>
    <s v="Yes"/>
    <s v="Bronchoscopy"/>
    <s v="Immunotherapy"/>
    <n v="10"/>
    <x v="0"/>
  </r>
  <r>
    <x v="994"/>
    <x v="6"/>
    <d v="2022-07-08T00:00:00"/>
    <s v="South-East Asia"/>
    <s v="Myanmar"/>
    <n v="49"/>
    <s v="40-49"/>
    <x v="0"/>
    <x v="2"/>
    <n v="0"/>
    <n v="0"/>
    <n v="0"/>
    <s v="Yes"/>
    <s v="No"/>
    <s v="No"/>
    <s v="Moderate"/>
    <s v="Heavy"/>
    <n v="24.7"/>
    <s v="Normal"/>
    <s v="High"/>
    <s v="No"/>
    <s v="No"/>
    <s v="No"/>
    <s v="No"/>
    <n v="1"/>
    <s v="No Mutation"/>
    <s v="No"/>
    <s v="No"/>
    <s v="No"/>
    <s v="No"/>
    <s v="No"/>
    <s v="No"/>
    <s v="No"/>
    <s v="No"/>
    <s v="No"/>
    <s v="No"/>
    <n v="0"/>
    <x v="0"/>
    <s v="Adenocarcinoma"/>
    <x v="0"/>
    <n v="7.8"/>
    <s v="Yes"/>
    <s v="Bronchoscopy"/>
    <s v="Targeted Therapy"/>
    <n v="8"/>
    <x v="1"/>
  </r>
  <r>
    <x v="995"/>
    <x v="6"/>
    <d v="2022-04-11T00:00:00"/>
    <s v="South-East Asia"/>
    <s v="Bangladesh"/>
    <n v="78"/>
    <s v="70-79"/>
    <x v="1"/>
    <x v="2"/>
    <n v="0"/>
    <n v="0"/>
    <n v="0"/>
    <s v="Yes"/>
    <s v="No"/>
    <s v="No"/>
    <s v="Moderate"/>
    <s v="No Alcohol"/>
    <n v="25.6"/>
    <s v="Overweight"/>
    <s v="High"/>
    <s v="No"/>
    <s v="No"/>
    <s v="No"/>
    <s v="No"/>
    <n v="1"/>
    <s v="No Mutation"/>
    <s v="No"/>
    <s v="No"/>
    <s v="No"/>
    <s v="No"/>
    <s v="Yes"/>
    <s v="No"/>
    <s v="No"/>
    <s v="No"/>
    <s v="No"/>
    <s v="No"/>
    <n v="1"/>
    <x v="0"/>
    <s v="Squamous Cell"/>
    <x v="1"/>
    <n v="2.1"/>
    <s v="No"/>
    <s v="Chest X-Ray"/>
    <s v="Surgery"/>
    <n v="47"/>
    <x v="1"/>
  </r>
  <r>
    <x v="996"/>
    <x v="0"/>
    <d v="2020-08-28T00:00:00"/>
    <s v="South-East Asia"/>
    <s v="Sri Lanka"/>
    <n v="56"/>
    <s v="50-59"/>
    <x v="0"/>
    <x v="2"/>
    <n v="0"/>
    <n v="0"/>
    <n v="0"/>
    <s v="No"/>
    <s v="No"/>
    <s v="No"/>
    <s v="High"/>
    <s v="No Alcohol"/>
    <n v="26.1"/>
    <s v="Overweight"/>
    <s v="Moderate"/>
    <s v="No"/>
    <s v="Yes"/>
    <s v="No"/>
    <s v="No"/>
    <n v="2"/>
    <s v="ALK"/>
    <s v="No"/>
    <s v="No"/>
    <s v="No"/>
    <s v="No"/>
    <s v="No"/>
    <s v="No"/>
    <s v="Yes"/>
    <s v="No"/>
    <s v="No"/>
    <s v="Yes"/>
    <n v="2"/>
    <x v="0"/>
    <s v="Adenocarcinoma"/>
    <x v="1"/>
    <n v="2.2000000000000002"/>
    <s v="No"/>
    <s v="CT Scan"/>
    <s v="Radiotherapy"/>
    <n v="78"/>
    <x v="0"/>
  </r>
  <r>
    <x v="997"/>
    <x v="8"/>
    <d v="2023-02-18T00:00:00"/>
    <s v="Western Pacific"/>
    <s v="Australia"/>
    <n v="62"/>
    <s v="60-69"/>
    <x v="0"/>
    <x v="2"/>
    <n v="0"/>
    <n v="0"/>
    <n v="0"/>
    <s v="Yes"/>
    <s v="No"/>
    <s v="No"/>
    <s v="High"/>
    <s v="No Alcohol"/>
    <n v="29.6"/>
    <s v="Overweight"/>
    <s v="Low"/>
    <s v="No"/>
    <s v="No"/>
    <s v="No"/>
    <s v="No"/>
    <n v="2"/>
    <s v="No Mutation"/>
    <s v="Yes"/>
    <s v="No"/>
    <s v="No"/>
    <s v="No"/>
    <s v="No"/>
    <s v="No"/>
    <s v="No"/>
    <s v="No"/>
    <s v="No"/>
    <s v="No"/>
    <n v="1"/>
    <x v="0"/>
    <s v="Adenocarcinoma"/>
    <x v="3"/>
    <n v="4.3"/>
    <s v="No"/>
    <s v="CT Scan"/>
    <s v="Surgery"/>
    <n v="27"/>
    <x v="0"/>
  </r>
  <r>
    <x v="998"/>
    <x v="5"/>
    <d v="2026-01-09T00:00:00"/>
    <s v="Africa"/>
    <s v="Tanzania"/>
    <n v="54"/>
    <s v="50-59"/>
    <x v="0"/>
    <x v="2"/>
    <n v="0"/>
    <n v="0"/>
    <n v="0"/>
    <s v="No"/>
    <s v="No"/>
    <s v="No"/>
    <s v="High"/>
    <s v="No Alcohol"/>
    <n v="27.8"/>
    <s v="Overweight"/>
    <s v="Moderate"/>
    <s v="No"/>
    <s v="No"/>
    <s v="No"/>
    <s v="No"/>
    <n v="1"/>
    <s v="No Mutation"/>
    <s v="No"/>
    <s v="No"/>
    <s v="Yes"/>
    <s v="No"/>
    <s v="Yes"/>
    <s v="No"/>
    <s v="Yes"/>
    <s v="No"/>
    <s v="No"/>
    <s v="No"/>
    <n v="3"/>
    <x v="0"/>
    <s v="Squamous Cell"/>
    <x v="0"/>
    <n v="8.8000000000000007"/>
    <s v="Yes"/>
    <s v="CT Scan"/>
    <s v="Chemotherapy"/>
    <n v="6"/>
    <x v="0"/>
  </r>
  <r>
    <x v="999"/>
    <x v="3"/>
    <d v="2018-11-20T00:00:00"/>
    <s v="Europe"/>
    <s v="Sweden"/>
    <n v="62"/>
    <s v="60-69"/>
    <x v="1"/>
    <x v="2"/>
    <n v="0"/>
    <n v="0"/>
    <n v="0"/>
    <s v="Yes"/>
    <s v="No"/>
    <s v="No"/>
    <s v="High"/>
    <s v="Moderate"/>
    <n v="34.9"/>
    <s v="Obese"/>
    <s v="Low"/>
    <s v="No"/>
    <s v="No"/>
    <s v="Yes"/>
    <s v="No"/>
    <n v="3"/>
    <s v="ALK"/>
    <s v="No"/>
    <s v="Yes"/>
    <s v="No"/>
    <s v="No"/>
    <s v="Yes"/>
    <s v="No"/>
    <s v="No"/>
    <s v="No"/>
    <s v="No"/>
    <s v="No"/>
    <n v="2"/>
    <x v="0"/>
    <s v="Adenocarcinoma"/>
    <x v="1"/>
    <n v="2.2000000000000002"/>
    <s v="No"/>
    <s v="Chest X-Ray"/>
    <s v="Radiotherapy"/>
    <n v="51"/>
    <x v="0"/>
  </r>
  <r>
    <x v="1000"/>
    <x v="8"/>
    <d v="2023-01-28T00:00:00"/>
    <s v="Africa"/>
    <s v="South Africa"/>
    <n v="76"/>
    <s v="70-79"/>
    <x v="0"/>
    <x v="2"/>
    <n v="0"/>
    <n v="0"/>
    <n v="0"/>
    <s v="No"/>
    <s v="Yes"/>
    <s v="No"/>
    <s v="High"/>
    <s v="No Alcohol"/>
    <n v="33.9"/>
    <s v="Obese"/>
    <s v="Low"/>
    <s v="No"/>
    <s v="No"/>
    <s v="No"/>
    <s v="No"/>
    <n v="2"/>
    <s v="No Mutation"/>
    <s v="No"/>
    <s v="No"/>
    <s v="No"/>
    <s v="No"/>
    <s v="Yes"/>
    <s v="No"/>
    <s v="No"/>
    <s v="Yes"/>
    <s v="No"/>
    <s v="Yes"/>
    <n v="3"/>
    <x v="0"/>
    <s v="Squamous Cell"/>
    <x v="2"/>
    <n v="7"/>
    <s v="No"/>
    <s v="Bronchoscopy"/>
    <s v="Chemo + Radiation"/>
    <n v="28"/>
    <x v="0"/>
  </r>
  <r>
    <x v="1001"/>
    <x v="7"/>
    <d v="2025-04-26T00:00:00"/>
    <s v="South-East Asia"/>
    <s v="Bhutan"/>
    <n v="62"/>
    <s v="60-69"/>
    <x v="1"/>
    <x v="0"/>
    <n v="10"/>
    <n v="27"/>
    <n v="13.5"/>
    <s v="No"/>
    <s v="No"/>
    <s v="Yes"/>
    <s v="High"/>
    <s v="No Alcohol"/>
    <n v="24.8"/>
    <s v="Normal"/>
    <s v="High"/>
    <s v="No"/>
    <s v="No"/>
    <s v="No"/>
    <s v="No"/>
    <n v="2"/>
    <s v="No Mutation"/>
    <s v="Yes"/>
    <s v="Yes"/>
    <s v="Yes"/>
    <s v="No"/>
    <s v="No"/>
    <s v="Yes"/>
    <s v="Yes"/>
    <s v="Yes"/>
    <s v="No"/>
    <s v="No"/>
    <n v="6"/>
    <x v="1"/>
    <s v="Not Applicable"/>
    <x v="2"/>
    <n v="6.8"/>
    <s v="No"/>
    <s v="Bronchoscopy"/>
    <s v="Chemotherapy"/>
    <n v="17"/>
    <x v="0"/>
  </r>
  <r>
    <x v="1002"/>
    <x v="4"/>
    <d v="2024-12-22T00:00:00"/>
    <s v="Europe"/>
    <s v="Netherlands"/>
    <n v="75"/>
    <s v="70-79"/>
    <x v="1"/>
    <x v="0"/>
    <n v="5"/>
    <n v="32"/>
    <n v="8"/>
    <s v="Yes"/>
    <s v="No"/>
    <s v="No"/>
    <s v="Low"/>
    <s v="No Alcohol"/>
    <n v="21.2"/>
    <s v="Normal"/>
    <s v="High"/>
    <s v="Yes"/>
    <s v="No"/>
    <s v="No"/>
    <s v="No"/>
    <n v="2"/>
    <s v="EGFR"/>
    <s v="No"/>
    <s v="Yes"/>
    <s v="Yes"/>
    <s v="Yes"/>
    <s v="Yes"/>
    <s v="Yes"/>
    <s v="Yes"/>
    <s v="No"/>
    <s v="No"/>
    <s v="No"/>
    <n v="6"/>
    <x v="1"/>
    <s v="Not Applicable"/>
    <x v="0"/>
    <n v="6.9"/>
    <s v="Yes"/>
    <s v="CT Scan"/>
    <s v="Chemo + Radiation"/>
    <n v="2"/>
    <x v="0"/>
  </r>
  <r>
    <x v="1003"/>
    <x v="10"/>
    <d v="2015-04-16T00:00:00"/>
    <s v="South-East Asia"/>
    <s v="Thailand"/>
    <n v="75"/>
    <s v="70-79"/>
    <x v="1"/>
    <x v="2"/>
    <n v="0"/>
    <n v="0"/>
    <n v="0"/>
    <s v="No"/>
    <s v="No"/>
    <s v="No"/>
    <s v="High"/>
    <s v="Heavy"/>
    <n v="19.100000000000001"/>
    <s v="Normal"/>
    <s v="Low"/>
    <s v="No"/>
    <s v="No"/>
    <s v="No"/>
    <s v="No"/>
    <n v="1"/>
    <s v="ALK"/>
    <s v="No"/>
    <s v="No"/>
    <s v="No"/>
    <s v="Yes"/>
    <s v="No"/>
    <s v="No"/>
    <s v="Yes"/>
    <s v="No"/>
    <s v="No"/>
    <s v="No"/>
    <n v="2"/>
    <x v="1"/>
    <s v="Not Applicable"/>
    <x v="3"/>
    <n v="2.8"/>
    <s v="No"/>
    <s v="Bronchoscopy"/>
    <s v="Surgery + Chemotherapy"/>
    <n v="33"/>
    <x v="1"/>
  </r>
  <r>
    <x v="1004"/>
    <x v="6"/>
    <d v="2022-06-10T00:00:00"/>
    <s v="Eastern Mediterranean"/>
    <s v="Pakistan"/>
    <n v="67"/>
    <s v="60-69"/>
    <x v="1"/>
    <x v="2"/>
    <n v="0"/>
    <n v="0"/>
    <n v="0"/>
    <s v="Yes"/>
    <s v="No"/>
    <s v="No"/>
    <s v="Low"/>
    <s v="Moderate"/>
    <n v="21.8"/>
    <s v="Normal"/>
    <s v="Low"/>
    <s v="No"/>
    <s v="No"/>
    <s v="No"/>
    <s v="No"/>
    <n v="1"/>
    <s v="ALK"/>
    <s v="No"/>
    <s v="Yes"/>
    <s v="No"/>
    <s v="No"/>
    <s v="Yes"/>
    <s v="Yes"/>
    <s v="Yes"/>
    <s v="No"/>
    <s v="No"/>
    <s v="No"/>
    <n v="4"/>
    <x v="0"/>
    <s v="Squamous Cell"/>
    <x v="1"/>
    <n v="2"/>
    <s v="No"/>
    <s v="CT Scan"/>
    <s v="Surgery + Chemotherapy"/>
    <n v="83"/>
    <x v="1"/>
  </r>
  <r>
    <x v="1005"/>
    <x v="5"/>
    <d v="2026-02-07T00:00:00"/>
    <s v="South-East Asia"/>
    <s v="Bangladesh"/>
    <n v="65"/>
    <s v="60-69"/>
    <x v="1"/>
    <x v="2"/>
    <n v="0"/>
    <n v="0"/>
    <n v="0"/>
    <s v="Yes"/>
    <s v="No"/>
    <s v="No"/>
    <s v="High"/>
    <s v="Moderate"/>
    <n v="23.8"/>
    <s v="Normal"/>
    <s v="Moderate"/>
    <s v="No"/>
    <s v="No"/>
    <s v="No"/>
    <s v="No"/>
    <n v="2"/>
    <s v="ROS1"/>
    <s v="Yes"/>
    <s v="Yes"/>
    <s v="No"/>
    <s v="No"/>
    <s v="No"/>
    <s v="No"/>
    <s v="No"/>
    <s v="No"/>
    <s v="No"/>
    <s v="Yes"/>
    <n v="3"/>
    <x v="0"/>
    <s v="Adenocarcinoma"/>
    <x v="1"/>
    <n v="1.8"/>
    <s v="No"/>
    <s v="LDCT Screening"/>
    <s v="Surgery + Chemotherapy"/>
    <n v="52"/>
    <x v="0"/>
  </r>
  <r>
    <x v="1006"/>
    <x v="9"/>
    <d v="2016-12-25T00:00:00"/>
    <s v="Americas"/>
    <s v="Peru"/>
    <n v="55"/>
    <s v="50-59"/>
    <x v="1"/>
    <x v="0"/>
    <n v="25"/>
    <n v="25"/>
    <n v="31.2"/>
    <s v="No"/>
    <s v="No"/>
    <s v="Yes"/>
    <s v="Moderate"/>
    <s v="Heavy"/>
    <n v="29.4"/>
    <s v="Overweight"/>
    <s v="Low"/>
    <s v="No"/>
    <s v="No"/>
    <s v="No"/>
    <s v="Yes"/>
    <n v="2"/>
    <s v="HER2"/>
    <s v="Yes"/>
    <s v="Yes"/>
    <s v="Yes"/>
    <s v="Yes"/>
    <s v="No"/>
    <s v="Yes"/>
    <s v="No"/>
    <s v="Yes"/>
    <s v="No"/>
    <s v="No"/>
    <n v="6"/>
    <x v="0"/>
    <s v="Large Cell"/>
    <x v="0"/>
    <n v="7.5"/>
    <s v="Yes"/>
    <s v="PET Scan"/>
    <s v="Chemotherapy"/>
    <n v="9"/>
    <x v="0"/>
  </r>
  <r>
    <x v="1007"/>
    <x v="5"/>
    <d v="2026-02-23T00:00:00"/>
    <s v="Western Pacific"/>
    <s v="Mongolia"/>
    <n v="60"/>
    <s v="60-69"/>
    <x v="1"/>
    <x v="2"/>
    <n v="0"/>
    <n v="0"/>
    <n v="0"/>
    <s v="Yes"/>
    <s v="Yes"/>
    <s v="No"/>
    <s v="Low"/>
    <s v="Moderate"/>
    <n v="32.1"/>
    <s v="Obese"/>
    <s v="High"/>
    <s v="No"/>
    <s v="No"/>
    <s v="No"/>
    <s v="No"/>
    <n v="2"/>
    <s v="No Mutation"/>
    <s v="Yes"/>
    <s v="No"/>
    <s v="Yes"/>
    <s v="Yes"/>
    <s v="Yes"/>
    <s v="Yes"/>
    <s v="No"/>
    <s v="No"/>
    <s v="Yes"/>
    <s v="Yes"/>
    <n v="7"/>
    <x v="0"/>
    <s v="Squamous Cell"/>
    <x v="2"/>
    <n v="6.4"/>
    <s v="No"/>
    <s v="CT Scan"/>
    <s v="Surgery + Chemotherapy"/>
    <n v="16"/>
    <x v="0"/>
  </r>
  <r>
    <x v="1008"/>
    <x v="5"/>
    <d v="2026-06-07T00:00:00"/>
    <s v="Europe"/>
    <s v="Turkey"/>
    <n v="52"/>
    <s v="50-59"/>
    <x v="0"/>
    <x v="2"/>
    <n v="0"/>
    <n v="0"/>
    <n v="0"/>
    <s v="No"/>
    <s v="No"/>
    <s v="No"/>
    <s v="Moderate"/>
    <s v="Moderate"/>
    <n v="22"/>
    <s v="Normal"/>
    <s v="Moderate"/>
    <s v="No"/>
    <s v="No"/>
    <s v="No"/>
    <s v="No"/>
    <n v="0"/>
    <s v="EGFR"/>
    <s v="Yes"/>
    <s v="No"/>
    <s v="Yes"/>
    <s v="Yes"/>
    <s v="Yes"/>
    <s v="No"/>
    <s v="No"/>
    <s v="Yes"/>
    <s v="Yes"/>
    <s v="No"/>
    <n v="6"/>
    <x v="0"/>
    <s v="Adenocarcinoma"/>
    <x v="2"/>
    <n v="5.2"/>
    <s v="No"/>
    <s v="Biopsy"/>
    <s v="Immunotherapy"/>
    <n v="4"/>
    <x v="0"/>
  </r>
  <r>
    <x v="1009"/>
    <x v="3"/>
    <d v="2018-04-18T00:00:00"/>
    <s v="Europe"/>
    <s v="Russia"/>
    <n v="39"/>
    <s v="30-39"/>
    <x v="0"/>
    <x v="2"/>
    <n v="0"/>
    <n v="0"/>
    <n v="0"/>
    <s v="No"/>
    <s v="No"/>
    <s v="No"/>
    <s v="Moderate"/>
    <s v="No Alcohol"/>
    <n v="25.6"/>
    <s v="Overweight"/>
    <s v="Moderate"/>
    <s v="No"/>
    <s v="No"/>
    <s v="No"/>
    <s v="Yes"/>
    <n v="1"/>
    <s v="RET"/>
    <s v="Yes"/>
    <s v="No"/>
    <s v="No"/>
    <s v="No"/>
    <s v="Yes"/>
    <s v="No"/>
    <s v="No"/>
    <s v="Yes"/>
    <s v="No"/>
    <s v="No"/>
    <n v="3"/>
    <x v="0"/>
    <s v="Squamous Cell"/>
    <x v="1"/>
    <n v="1.5"/>
    <s v="No"/>
    <s v="LDCT Screening"/>
    <s v="Radiotherapy"/>
    <n v="57"/>
    <x v="1"/>
  </r>
  <r>
    <x v="1010"/>
    <x v="6"/>
    <d v="2022-05-13T00:00:00"/>
    <s v="Western Pacific"/>
    <s v="New Zealand"/>
    <n v="57"/>
    <s v="50-59"/>
    <x v="0"/>
    <x v="2"/>
    <n v="0"/>
    <n v="0"/>
    <n v="0"/>
    <s v="No"/>
    <s v="No"/>
    <s v="Yes"/>
    <s v="High"/>
    <s v="No Alcohol"/>
    <n v="29.4"/>
    <s v="Overweight"/>
    <s v="Low"/>
    <s v="Yes"/>
    <s v="No"/>
    <s v="No"/>
    <s v="No"/>
    <n v="3"/>
    <s v="No Mutation"/>
    <s v="No"/>
    <s v="Yes"/>
    <s v="No"/>
    <s v="Yes"/>
    <s v="Yes"/>
    <s v="No"/>
    <s v="No"/>
    <s v="No"/>
    <s v="No"/>
    <s v="No"/>
    <n v="3"/>
    <x v="0"/>
    <s v="Adenocarcinoma"/>
    <x v="1"/>
    <n v="2.1"/>
    <s v="No"/>
    <s v="CT Scan"/>
    <s v="Surgery"/>
    <n v="52"/>
    <x v="1"/>
  </r>
  <r>
    <x v="1011"/>
    <x v="1"/>
    <d v="2021-09-21T00:00:00"/>
    <s v="Western Pacific"/>
    <s v="Vietnam"/>
    <n v="59"/>
    <s v="50-59"/>
    <x v="0"/>
    <x v="2"/>
    <n v="0"/>
    <n v="0"/>
    <n v="0"/>
    <s v="No"/>
    <s v="No"/>
    <s v="No"/>
    <s v="High"/>
    <s v="Moderate"/>
    <n v="29"/>
    <s v="Overweight"/>
    <s v="Moderate"/>
    <s v="No"/>
    <s v="No"/>
    <s v="No"/>
    <s v="No"/>
    <n v="1"/>
    <s v="No Mutation"/>
    <s v="No"/>
    <s v="No"/>
    <s v="Yes"/>
    <s v="No"/>
    <s v="Yes"/>
    <s v="No"/>
    <s v="No"/>
    <s v="Yes"/>
    <s v="Yes"/>
    <s v="No"/>
    <n v="4"/>
    <x v="0"/>
    <s v="Adenocarcinoma"/>
    <x v="1"/>
    <n v="1.5"/>
    <s v="No"/>
    <s v="CT Scan"/>
    <s v="Targeted Therapy"/>
    <n v="80"/>
    <x v="1"/>
  </r>
  <r>
    <x v="1012"/>
    <x v="7"/>
    <d v="2025-05-09T00:00:00"/>
    <s v="Eastern Mediterranean"/>
    <s v="Jordan"/>
    <n v="63"/>
    <s v="60-69"/>
    <x v="1"/>
    <x v="2"/>
    <n v="0"/>
    <n v="0"/>
    <n v="0"/>
    <s v="Yes"/>
    <s v="Yes"/>
    <s v="Yes"/>
    <s v="High"/>
    <s v="Heavy"/>
    <n v="26.4"/>
    <s v="Overweight"/>
    <s v="Moderate"/>
    <s v="No"/>
    <s v="No"/>
    <s v="No"/>
    <s v="No"/>
    <n v="4"/>
    <s v="EGFR"/>
    <s v="No"/>
    <s v="No"/>
    <s v="No"/>
    <s v="No"/>
    <s v="No"/>
    <s v="Yes"/>
    <s v="No"/>
    <s v="Yes"/>
    <s v="No"/>
    <s v="No"/>
    <n v="2"/>
    <x v="1"/>
    <s v="Not Applicable"/>
    <x v="2"/>
    <n v="4.2"/>
    <s v="No"/>
    <s v="Biopsy"/>
    <s v="Immunotherapy"/>
    <n v="19"/>
    <x v="1"/>
  </r>
  <r>
    <x v="1013"/>
    <x v="6"/>
    <d v="2022-09-16T00:00:00"/>
    <s v="South-East Asia"/>
    <s v="Maldives"/>
    <n v="65"/>
    <s v="60-69"/>
    <x v="1"/>
    <x v="2"/>
    <n v="0"/>
    <n v="0"/>
    <n v="0"/>
    <s v="No"/>
    <s v="No"/>
    <s v="No"/>
    <s v="High"/>
    <s v="No Alcohol"/>
    <n v="25"/>
    <s v="Overweight"/>
    <s v="Low"/>
    <s v="No"/>
    <s v="No"/>
    <s v="No"/>
    <s v="No"/>
    <n v="1"/>
    <s v="MET"/>
    <s v="No"/>
    <s v="No"/>
    <s v="No"/>
    <s v="No"/>
    <s v="Yes"/>
    <s v="No"/>
    <s v="Yes"/>
    <s v="No"/>
    <s v="No"/>
    <s v="No"/>
    <n v="2"/>
    <x v="0"/>
    <s v="Adenocarcinoma"/>
    <x v="2"/>
    <n v="3.8"/>
    <s v="No"/>
    <s v="Chest X-Ray"/>
    <s v="Chemotherapy"/>
    <n v="16"/>
    <x v="0"/>
  </r>
  <r>
    <x v="1014"/>
    <x v="4"/>
    <d v="2024-02-26T00:00:00"/>
    <s v="Eastern Mediterranean"/>
    <s v="Oman"/>
    <n v="59"/>
    <s v="50-59"/>
    <x v="0"/>
    <x v="2"/>
    <n v="0"/>
    <n v="0"/>
    <n v="0"/>
    <s v="No"/>
    <s v="Yes"/>
    <s v="No"/>
    <s v="Moderate"/>
    <s v="Moderate"/>
    <n v="21.2"/>
    <s v="Normal"/>
    <s v="Low"/>
    <s v="No"/>
    <s v="No"/>
    <s v="No"/>
    <s v="No"/>
    <n v="1"/>
    <s v="ALK"/>
    <s v="Yes"/>
    <s v="No"/>
    <s v="No"/>
    <s v="No"/>
    <s v="Yes"/>
    <s v="No"/>
    <s v="No"/>
    <s v="No"/>
    <s v="No"/>
    <s v="No"/>
    <n v="2"/>
    <x v="0"/>
    <s v="Large Cell"/>
    <x v="3"/>
    <n v="3.5"/>
    <s v="No"/>
    <s v="Chest X-Ray"/>
    <s v="Surgery + Chemotherapy"/>
    <n v="36"/>
    <x v="1"/>
  </r>
  <r>
    <x v="1015"/>
    <x v="9"/>
    <d v="2016-06-07T00:00:00"/>
    <s v="Africa"/>
    <s v="Ghana"/>
    <n v="66"/>
    <s v="60-69"/>
    <x v="1"/>
    <x v="2"/>
    <n v="0"/>
    <n v="0"/>
    <n v="0"/>
    <s v="Yes"/>
    <s v="Yes"/>
    <s v="No"/>
    <s v="Moderate"/>
    <s v="Moderate"/>
    <n v="20.9"/>
    <s v="Normal"/>
    <s v="High"/>
    <s v="No"/>
    <s v="No"/>
    <s v="No"/>
    <s v="No"/>
    <n v="2"/>
    <s v="BRAF"/>
    <s v="No"/>
    <s v="No"/>
    <s v="No"/>
    <s v="No"/>
    <s v="No"/>
    <s v="No"/>
    <s v="No"/>
    <s v="No"/>
    <s v="No"/>
    <s v="No"/>
    <n v="0"/>
    <x v="0"/>
    <s v="Large Cell"/>
    <x v="1"/>
    <n v="2.2000000000000002"/>
    <s v="No"/>
    <s v="Chest X-Ray"/>
    <s v="Surgery"/>
    <n v="70"/>
    <x v="1"/>
  </r>
  <r>
    <x v="1016"/>
    <x v="5"/>
    <d v="2026-03-14T00:00:00"/>
    <s v="Western Pacific"/>
    <s v="China"/>
    <n v="74"/>
    <s v="70-79"/>
    <x v="1"/>
    <x v="2"/>
    <n v="0"/>
    <n v="0"/>
    <n v="0"/>
    <s v="No"/>
    <s v="Yes"/>
    <s v="Yes"/>
    <s v="High"/>
    <s v="No Alcohol"/>
    <n v="23.6"/>
    <s v="Normal"/>
    <s v="Low"/>
    <s v="No"/>
    <s v="No"/>
    <s v="No"/>
    <s v="No"/>
    <n v="3"/>
    <s v="No Mutation"/>
    <s v="No"/>
    <s v="Yes"/>
    <s v="No"/>
    <s v="No"/>
    <s v="No"/>
    <s v="No"/>
    <s v="No"/>
    <s v="No"/>
    <s v="No"/>
    <s v="No"/>
    <n v="1"/>
    <x v="0"/>
    <s v="Squamous Cell"/>
    <x v="3"/>
    <n v="3.7"/>
    <s v="No"/>
    <s v="CT Scan"/>
    <s v="Surgery"/>
    <n v="6"/>
    <x v="0"/>
  </r>
  <r>
    <x v="1017"/>
    <x v="5"/>
    <d v="2026-05-28T00:00:00"/>
    <s v="Europe"/>
    <s v="Italy"/>
    <n v="61"/>
    <s v="60-69"/>
    <x v="1"/>
    <x v="2"/>
    <n v="0"/>
    <n v="0"/>
    <n v="0"/>
    <s v="Yes"/>
    <s v="No"/>
    <s v="No"/>
    <s v="Moderate"/>
    <s v="Heavy"/>
    <n v="23.8"/>
    <s v="Normal"/>
    <s v="Moderate"/>
    <s v="No"/>
    <s v="No"/>
    <s v="No"/>
    <s v="No"/>
    <n v="1"/>
    <s v="ALK"/>
    <s v="No"/>
    <s v="No"/>
    <s v="No"/>
    <s v="No"/>
    <s v="No"/>
    <s v="No"/>
    <s v="No"/>
    <s v="No"/>
    <s v="No"/>
    <s v="No"/>
    <n v="0"/>
    <x v="0"/>
    <s v="Adenocarcinoma"/>
    <x v="0"/>
    <n v="10.7"/>
    <s v="Yes"/>
    <s v="Biopsy"/>
    <s v="Chemotherapy"/>
    <n v="1"/>
    <x v="0"/>
  </r>
  <r>
    <x v="1018"/>
    <x v="9"/>
    <d v="2016-12-05T00:00:00"/>
    <s v="Americas"/>
    <s v="USA"/>
    <n v="40"/>
    <s v="40-49"/>
    <x v="1"/>
    <x v="2"/>
    <n v="0"/>
    <n v="0"/>
    <n v="0"/>
    <s v="Yes"/>
    <s v="No"/>
    <s v="No"/>
    <s v="Low"/>
    <s v="No Alcohol"/>
    <n v="27.3"/>
    <s v="Overweight"/>
    <s v="Low"/>
    <s v="No"/>
    <s v="No"/>
    <s v="No"/>
    <s v="No"/>
    <n v="1"/>
    <s v="BRAF"/>
    <s v="No"/>
    <s v="Yes"/>
    <s v="No"/>
    <s v="No"/>
    <s v="Yes"/>
    <s v="No"/>
    <s v="No"/>
    <s v="No"/>
    <s v="Yes"/>
    <s v="No"/>
    <n v="3"/>
    <x v="0"/>
    <s v="Adenocarcinoma"/>
    <x v="2"/>
    <n v="6.9"/>
    <s v="No"/>
    <s v="PET Scan"/>
    <s v="Immunotherapy"/>
    <n v="13"/>
    <x v="0"/>
  </r>
  <r>
    <x v="1019"/>
    <x v="3"/>
    <d v="2018-05-18T00:00:00"/>
    <s v="Africa"/>
    <s v="Uganda"/>
    <n v="55"/>
    <s v="50-59"/>
    <x v="0"/>
    <x v="0"/>
    <n v="24"/>
    <n v="20"/>
    <n v="24"/>
    <s v="Yes"/>
    <s v="No"/>
    <s v="No"/>
    <s v="Moderate"/>
    <s v="Heavy"/>
    <n v="25.8"/>
    <s v="Overweight"/>
    <s v="Low"/>
    <s v="No"/>
    <s v="No"/>
    <s v="No"/>
    <s v="No"/>
    <n v="1"/>
    <s v="No Mutation"/>
    <s v="No"/>
    <s v="Yes"/>
    <s v="Yes"/>
    <s v="No"/>
    <s v="Yes"/>
    <s v="Yes"/>
    <s v="Yes"/>
    <s v="No"/>
    <s v="Yes"/>
    <s v="No"/>
    <n v="6"/>
    <x v="0"/>
    <s v="Adenocarcinoma"/>
    <x v="2"/>
    <n v="3.9"/>
    <s v="Yes"/>
    <s v="MRI"/>
    <s v="Surgery + Chemotherapy"/>
    <n v="3"/>
    <x v="1"/>
  </r>
  <r>
    <x v="1020"/>
    <x v="11"/>
    <d v="2019-10-24T00:00:00"/>
    <s v="Western Pacific"/>
    <s v="Malaysia"/>
    <n v="52"/>
    <s v="50-59"/>
    <x v="0"/>
    <x v="0"/>
    <n v="35"/>
    <n v="34"/>
    <n v="59.5"/>
    <s v="No"/>
    <s v="No"/>
    <s v="No"/>
    <s v="High"/>
    <s v="Moderate"/>
    <n v="31"/>
    <s v="Obese"/>
    <s v="High"/>
    <s v="Yes"/>
    <s v="No"/>
    <s v="No"/>
    <s v="No"/>
    <n v="2"/>
    <s v="EGFR"/>
    <s v="Yes"/>
    <s v="No"/>
    <s v="Yes"/>
    <s v="No"/>
    <s v="Yes"/>
    <s v="Yes"/>
    <s v="No"/>
    <s v="No"/>
    <s v="No"/>
    <s v="No"/>
    <n v="4"/>
    <x v="1"/>
    <s v="Not Applicable"/>
    <x v="2"/>
    <n v="7.5"/>
    <s v="No"/>
    <s v="Biopsy"/>
    <s v="Chemo + Radiation"/>
    <n v="25"/>
    <x v="0"/>
  </r>
  <r>
    <x v="1021"/>
    <x v="8"/>
    <d v="2023-05-05T00:00:00"/>
    <s v="Western Pacific"/>
    <s v="Australia"/>
    <n v="65"/>
    <s v="60-69"/>
    <x v="1"/>
    <x v="2"/>
    <n v="0"/>
    <n v="0"/>
    <n v="0"/>
    <s v="No"/>
    <s v="No"/>
    <s v="No"/>
    <s v="High"/>
    <s v="No Alcohol"/>
    <n v="32.1"/>
    <s v="Obese"/>
    <s v="Moderate"/>
    <s v="No"/>
    <s v="No"/>
    <s v="No"/>
    <s v="No"/>
    <n v="1"/>
    <s v="KRAS"/>
    <s v="No"/>
    <s v="Yes"/>
    <s v="Yes"/>
    <s v="No"/>
    <s v="No"/>
    <s v="No"/>
    <s v="No"/>
    <s v="No"/>
    <s v="No"/>
    <s v="No"/>
    <n v="2"/>
    <x v="1"/>
    <s v="Not Applicable"/>
    <x v="1"/>
    <n v="3.2"/>
    <s v="No"/>
    <s v="LDCT Screening"/>
    <s v="Surgery + Chemotherapy"/>
    <n v="46"/>
    <x v="0"/>
  </r>
  <r>
    <x v="1022"/>
    <x v="4"/>
    <d v="2024-06-08T00:00:00"/>
    <s v="Eastern Mediterranean"/>
    <s v="Lebanon"/>
    <n v="60"/>
    <s v="60-69"/>
    <x v="1"/>
    <x v="2"/>
    <n v="0"/>
    <n v="0"/>
    <n v="0"/>
    <s v="No"/>
    <s v="No"/>
    <s v="No"/>
    <s v="Low"/>
    <s v="No Alcohol"/>
    <n v="34.9"/>
    <s v="Obese"/>
    <s v="Moderate"/>
    <s v="No"/>
    <s v="No"/>
    <s v="No"/>
    <s v="No"/>
    <n v="0"/>
    <s v="EGFR"/>
    <s v="Yes"/>
    <s v="Yes"/>
    <s v="No"/>
    <s v="No"/>
    <s v="No"/>
    <s v="No"/>
    <s v="Yes"/>
    <s v="No"/>
    <s v="No"/>
    <s v="No"/>
    <n v="3"/>
    <x v="0"/>
    <s v="Large Cell"/>
    <x v="3"/>
    <n v="3.7"/>
    <s v="No"/>
    <s v="PET Scan"/>
    <s v="Radiotherapy"/>
    <n v="28"/>
    <x v="1"/>
  </r>
  <r>
    <x v="1023"/>
    <x v="5"/>
    <d v="2026-05-27T00:00:00"/>
    <s v="Americas"/>
    <s v="Mexico"/>
    <n v="67"/>
    <s v="60-69"/>
    <x v="1"/>
    <x v="0"/>
    <n v="16"/>
    <n v="24"/>
    <n v="19.2"/>
    <s v="No"/>
    <s v="No"/>
    <s v="No"/>
    <s v="High"/>
    <s v="Moderate"/>
    <n v="25.2"/>
    <s v="Overweight"/>
    <s v="Low"/>
    <s v="Yes"/>
    <s v="No"/>
    <s v="No"/>
    <s v="No"/>
    <n v="2"/>
    <s v="EGFR"/>
    <s v="Yes"/>
    <s v="Yes"/>
    <s v="Yes"/>
    <s v="No"/>
    <s v="Yes"/>
    <s v="Yes"/>
    <s v="No"/>
    <s v="No"/>
    <s v="No"/>
    <s v="No"/>
    <n v="5"/>
    <x v="0"/>
    <s v="Adenocarcinoma"/>
    <x v="1"/>
    <n v="1.8"/>
    <s v="No"/>
    <s v="Chest X-Ray"/>
    <s v="Surgery"/>
    <n v="57"/>
    <x v="1"/>
  </r>
  <r>
    <x v="1024"/>
    <x v="3"/>
    <d v="2018-08-18T00:00:00"/>
    <s v="Americas"/>
    <s v="Colombia"/>
    <n v="84"/>
    <s v="80-89"/>
    <x v="0"/>
    <x v="2"/>
    <n v="0"/>
    <n v="0"/>
    <n v="0"/>
    <s v="Yes"/>
    <s v="No"/>
    <s v="Yes"/>
    <s v="Low"/>
    <s v="Heavy"/>
    <n v="29.5"/>
    <s v="Overweight"/>
    <s v="Low"/>
    <s v="No"/>
    <s v="No"/>
    <s v="Yes"/>
    <s v="No"/>
    <n v="3"/>
    <s v="EGFR"/>
    <s v="Yes"/>
    <s v="No"/>
    <s v="Yes"/>
    <s v="No"/>
    <s v="No"/>
    <s v="No"/>
    <s v="No"/>
    <s v="No"/>
    <s v="No"/>
    <s v="No"/>
    <n v="2"/>
    <x v="0"/>
    <s v="Large Cell"/>
    <x v="1"/>
    <n v="0.5"/>
    <s v="No"/>
    <s v="Chest X-Ray"/>
    <s v="Surgery + Chemotherapy"/>
    <n v="55"/>
    <x v="1"/>
  </r>
  <r>
    <x v="1025"/>
    <x v="9"/>
    <d v="2016-05-25T00:00:00"/>
    <s v="Europe"/>
    <s v="Poland"/>
    <n v="58"/>
    <s v="50-59"/>
    <x v="0"/>
    <x v="1"/>
    <n v="21"/>
    <n v="24"/>
    <n v="25.2"/>
    <s v="Yes"/>
    <s v="No"/>
    <s v="No"/>
    <s v="Low"/>
    <s v="Moderate"/>
    <n v="25.9"/>
    <s v="Overweight"/>
    <s v="Moderate"/>
    <s v="Yes"/>
    <s v="No"/>
    <s v="No"/>
    <s v="Yes"/>
    <n v="3"/>
    <s v="No Mutation"/>
    <s v="Yes"/>
    <s v="No"/>
    <s v="No"/>
    <s v="Yes"/>
    <s v="Yes"/>
    <s v="Yes"/>
    <s v="No"/>
    <s v="No"/>
    <s v="No"/>
    <s v="Yes"/>
    <n v="5"/>
    <x v="0"/>
    <s v="Squamous Cell"/>
    <x v="2"/>
    <n v="6.3"/>
    <s v="No"/>
    <s v="Bronchoscopy"/>
    <s v="Immunotherapy"/>
    <n v="14"/>
    <x v="0"/>
  </r>
  <r>
    <x v="1026"/>
    <x v="5"/>
    <d v="2026-06-21T00:00:00"/>
    <s v="Europe"/>
    <s v="Poland"/>
    <n v="65"/>
    <s v="60-69"/>
    <x v="0"/>
    <x v="2"/>
    <n v="0"/>
    <n v="0"/>
    <n v="0"/>
    <s v="Yes"/>
    <s v="No"/>
    <s v="No"/>
    <s v="High"/>
    <s v="Moderate"/>
    <n v="30.3"/>
    <s v="Obese"/>
    <s v="High"/>
    <s v="No"/>
    <s v="No"/>
    <s v="No"/>
    <s v="No"/>
    <n v="2"/>
    <s v="No Mutation"/>
    <s v="No"/>
    <s v="Yes"/>
    <s v="No"/>
    <s v="No"/>
    <s v="Yes"/>
    <s v="No"/>
    <s v="No"/>
    <s v="Yes"/>
    <s v="No"/>
    <s v="Yes"/>
    <n v="4"/>
    <x v="0"/>
    <s v="Adenocarcinoma"/>
    <x v="0"/>
    <n v="3.5"/>
    <s v="Yes"/>
    <s v="MRI"/>
    <s v="Targeted Therapy"/>
    <n v="4"/>
    <x v="0"/>
  </r>
  <r>
    <x v="1027"/>
    <x v="9"/>
    <d v="2016-08-06T00:00:00"/>
    <s v="Europe"/>
    <s v="Russia"/>
    <n v="52"/>
    <s v="50-59"/>
    <x v="0"/>
    <x v="2"/>
    <n v="0"/>
    <n v="0"/>
    <n v="0"/>
    <s v="No"/>
    <s v="Yes"/>
    <s v="No"/>
    <s v="High"/>
    <s v="No Alcohol"/>
    <n v="20.2"/>
    <s v="Normal"/>
    <s v="Moderate"/>
    <s v="No"/>
    <s v="No"/>
    <s v="No"/>
    <s v="No"/>
    <n v="2"/>
    <s v="EGFR"/>
    <s v="Yes"/>
    <s v="No"/>
    <s v="No"/>
    <s v="No"/>
    <s v="No"/>
    <s v="No"/>
    <s v="No"/>
    <s v="No"/>
    <s v="No"/>
    <s v="No"/>
    <n v="1"/>
    <x v="0"/>
    <s v="Adenocarcinoma"/>
    <x v="2"/>
    <n v="4.0999999999999996"/>
    <s v="No"/>
    <s v="Biopsy"/>
    <s v="Chemotherapy"/>
    <n v="34"/>
    <x v="0"/>
  </r>
  <r>
    <x v="1028"/>
    <x v="2"/>
    <d v="2017-03-05T00:00:00"/>
    <s v="South-East Asia"/>
    <s v="Timor-Leste"/>
    <n v="59"/>
    <s v="50-59"/>
    <x v="0"/>
    <x v="2"/>
    <n v="0"/>
    <n v="0"/>
    <n v="0"/>
    <s v="Yes"/>
    <s v="No"/>
    <s v="No"/>
    <s v="High"/>
    <s v="Moderate"/>
    <n v="24.9"/>
    <s v="Normal"/>
    <s v="High"/>
    <s v="No"/>
    <s v="No"/>
    <s v="No"/>
    <s v="No"/>
    <n v="2"/>
    <s v="No Mutation"/>
    <s v="Yes"/>
    <s v="Yes"/>
    <s v="No"/>
    <s v="No"/>
    <s v="Yes"/>
    <s v="No"/>
    <s v="No"/>
    <s v="No"/>
    <s v="No"/>
    <s v="No"/>
    <n v="3"/>
    <x v="1"/>
    <s v="Not Applicable"/>
    <x v="2"/>
    <n v="6.8"/>
    <s v="No"/>
    <s v="CT Scan"/>
    <s v="Targeted Therapy"/>
    <n v="21"/>
    <x v="0"/>
  </r>
  <r>
    <x v="1029"/>
    <x v="8"/>
    <d v="2023-08-06T00:00:00"/>
    <s v="Western Pacific"/>
    <s v="Singapore"/>
    <n v="55"/>
    <s v="50-59"/>
    <x v="1"/>
    <x v="2"/>
    <n v="0"/>
    <n v="0"/>
    <n v="0"/>
    <s v="No"/>
    <s v="No"/>
    <s v="No"/>
    <s v="High"/>
    <s v="Heavy"/>
    <n v="24"/>
    <s v="Normal"/>
    <s v="Low"/>
    <s v="No"/>
    <s v="No"/>
    <s v="No"/>
    <s v="No"/>
    <n v="1"/>
    <s v="BRAF"/>
    <s v="No"/>
    <s v="No"/>
    <s v="No"/>
    <s v="No"/>
    <s v="Yes"/>
    <s v="No"/>
    <s v="No"/>
    <s v="No"/>
    <s v="Yes"/>
    <s v="No"/>
    <n v="2"/>
    <x v="0"/>
    <s v="Large Cell"/>
    <x v="3"/>
    <n v="2.4"/>
    <s v="No"/>
    <s v="CT Scan"/>
    <s v="Surgery + Chemotherapy"/>
    <n v="52"/>
    <x v="0"/>
  </r>
  <r>
    <x v="1030"/>
    <x v="4"/>
    <d v="2024-11-02T00:00:00"/>
    <s v="South-East Asia"/>
    <s v="Timor-Leste"/>
    <n v="61"/>
    <s v="60-69"/>
    <x v="0"/>
    <x v="2"/>
    <n v="0"/>
    <n v="0"/>
    <n v="0"/>
    <s v="No"/>
    <s v="No"/>
    <s v="No"/>
    <s v="High"/>
    <s v="Moderate"/>
    <n v="30.9"/>
    <s v="Obese"/>
    <s v="Low"/>
    <s v="No"/>
    <s v="No"/>
    <s v="No"/>
    <s v="No"/>
    <n v="1"/>
    <s v="TP53"/>
    <s v="No"/>
    <s v="No"/>
    <s v="Yes"/>
    <s v="No"/>
    <s v="No"/>
    <s v="No"/>
    <s v="No"/>
    <s v="No"/>
    <s v="No"/>
    <s v="No"/>
    <n v="1"/>
    <x v="0"/>
    <s v="Adenocarcinoma"/>
    <x v="3"/>
    <n v="4.5"/>
    <s v="No"/>
    <s v="Biopsy"/>
    <s v="Surgery"/>
    <n v="20"/>
    <x v="0"/>
  </r>
  <r>
    <x v="1031"/>
    <x v="1"/>
    <d v="2021-01-27T00:00:00"/>
    <s v="South-East Asia"/>
    <s v="Bangladesh"/>
    <n v="73"/>
    <s v="70-79"/>
    <x v="1"/>
    <x v="2"/>
    <n v="0"/>
    <n v="0"/>
    <n v="0"/>
    <s v="Yes"/>
    <s v="No"/>
    <s v="No"/>
    <s v="Moderate"/>
    <s v="Moderate"/>
    <n v="28.1"/>
    <s v="Overweight"/>
    <s v="Moderate"/>
    <s v="No"/>
    <s v="No"/>
    <s v="No"/>
    <s v="No"/>
    <n v="1"/>
    <s v="EGFR"/>
    <s v="No"/>
    <s v="Yes"/>
    <s v="No"/>
    <s v="No"/>
    <s v="Yes"/>
    <s v="No"/>
    <s v="No"/>
    <s v="No"/>
    <s v="No"/>
    <s v="Yes"/>
    <n v="3"/>
    <x v="0"/>
    <s v="Adenocarcinoma"/>
    <x v="1"/>
    <n v="2.1"/>
    <s v="No"/>
    <s v="LDCT Screening"/>
    <s v="Surgery"/>
    <n v="86"/>
    <x v="1"/>
  </r>
  <r>
    <x v="1032"/>
    <x v="2"/>
    <d v="2017-11-02T00:00:00"/>
    <s v="Western Pacific"/>
    <s v="China"/>
    <n v="63"/>
    <s v="60-69"/>
    <x v="1"/>
    <x v="2"/>
    <n v="0"/>
    <n v="0"/>
    <n v="0"/>
    <s v="No"/>
    <s v="No"/>
    <s v="No"/>
    <s v="Moderate"/>
    <s v="Moderate"/>
    <n v="24.9"/>
    <s v="Normal"/>
    <s v="Low"/>
    <s v="No"/>
    <s v="No"/>
    <s v="No"/>
    <s v="No"/>
    <n v="0"/>
    <s v="No Mutation"/>
    <s v="No"/>
    <s v="No"/>
    <s v="No"/>
    <s v="No"/>
    <s v="Yes"/>
    <s v="No"/>
    <s v="No"/>
    <s v="No"/>
    <s v="No"/>
    <s v="No"/>
    <n v="1"/>
    <x v="0"/>
    <s v="Adenocarcinoma"/>
    <x v="2"/>
    <n v="8.5"/>
    <s v="No"/>
    <s v="PET Scan"/>
    <s v="Chemo + Radiation"/>
    <n v="17"/>
    <x v="0"/>
  </r>
  <r>
    <x v="1033"/>
    <x v="3"/>
    <d v="2018-07-05T00:00:00"/>
    <s v="South-East Asia"/>
    <s v="Thailand"/>
    <n v="81"/>
    <s v="80-89"/>
    <x v="1"/>
    <x v="2"/>
    <n v="0"/>
    <n v="0"/>
    <n v="0"/>
    <s v="No"/>
    <s v="No"/>
    <s v="Yes"/>
    <s v="Moderate"/>
    <s v="No Alcohol"/>
    <n v="23.8"/>
    <s v="Normal"/>
    <s v="High"/>
    <s v="No"/>
    <s v="Yes"/>
    <s v="No"/>
    <s v="No"/>
    <n v="2"/>
    <s v="No Mutation"/>
    <s v="No"/>
    <s v="Yes"/>
    <s v="No"/>
    <s v="No"/>
    <s v="No"/>
    <s v="No"/>
    <s v="Yes"/>
    <s v="No"/>
    <s v="No"/>
    <s v="No"/>
    <n v="2"/>
    <x v="0"/>
    <s v="Adenocarcinoma"/>
    <x v="1"/>
    <n v="3"/>
    <s v="No"/>
    <s v="LDCT Screening"/>
    <s v="Surgery"/>
    <n v="39"/>
    <x v="0"/>
  </r>
  <r>
    <x v="1034"/>
    <x v="7"/>
    <d v="2025-02-23T00:00:00"/>
    <s v="Europe"/>
    <s v="France"/>
    <n v="54"/>
    <s v="50-59"/>
    <x v="1"/>
    <x v="2"/>
    <n v="0"/>
    <n v="0"/>
    <n v="0"/>
    <s v="No"/>
    <s v="No"/>
    <s v="Yes"/>
    <s v="Low"/>
    <s v="Heavy"/>
    <n v="20.399999999999999"/>
    <s v="Normal"/>
    <s v="Low"/>
    <s v="No"/>
    <s v="No"/>
    <s v="No"/>
    <s v="No"/>
    <n v="1"/>
    <s v="EGFR"/>
    <s v="No"/>
    <s v="No"/>
    <s v="No"/>
    <s v="No"/>
    <s v="Yes"/>
    <s v="No"/>
    <s v="Yes"/>
    <s v="Yes"/>
    <s v="No"/>
    <s v="No"/>
    <n v="3"/>
    <x v="0"/>
    <s v="Adenocarcinoma"/>
    <x v="0"/>
    <n v="8.6999999999999993"/>
    <s v="Yes"/>
    <s v="PET Scan"/>
    <s v="Chemotherapy"/>
    <n v="12"/>
    <x v="0"/>
  </r>
  <r>
    <x v="1035"/>
    <x v="5"/>
    <d v="2026-01-07T00:00:00"/>
    <s v="Americas"/>
    <s v="Cuba"/>
    <n v="51"/>
    <s v="50-59"/>
    <x v="0"/>
    <x v="2"/>
    <n v="0"/>
    <n v="0"/>
    <n v="0"/>
    <s v="Yes"/>
    <s v="Yes"/>
    <s v="No"/>
    <s v="Low"/>
    <s v="No Alcohol"/>
    <n v="31.8"/>
    <s v="Obese"/>
    <s v="Low"/>
    <s v="No"/>
    <s v="No"/>
    <s v="No"/>
    <s v="No"/>
    <n v="2"/>
    <s v="BRAF"/>
    <s v="No"/>
    <s v="Yes"/>
    <s v="No"/>
    <s v="Yes"/>
    <s v="Yes"/>
    <s v="No"/>
    <s v="No"/>
    <s v="No"/>
    <s v="No"/>
    <s v="No"/>
    <n v="3"/>
    <x v="0"/>
    <s v="Large Cell"/>
    <x v="0"/>
    <n v="8.9"/>
    <s v="Yes"/>
    <s v="CT Scan"/>
    <s v="Targeted Therapy"/>
    <n v="1"/>
    <x v="0"/>
  </r>
  <r>
    <x v="1036"/>
    <x v="11"/>
    <d v="2019-08-12T00:00:00"/>
    <s v="Americas"/>
    <s v="USA"/>
    <n v="68"/>
    <s v="60-69"/>
    <x v="1"/>
    <x v="2"/>
    <n v="0"/>
    <n v="0"/>
    <n v="0"/>
    <s v="Yes"/>
    <s v="No"/>
    <s v="Yes"/>
    <s v="Moderate"/>
    <s v="Moderate"/>
    <n v="25.6"/>
    <s v="Overweight"/>
    <s v="Moderate"/>
    <s v="No"/>
    <s v="No"/>
    <s v="No"/>
    <s v="No"/>
    <n v="2"/>
    <s v="No Mutation"/>
    <s v="No"/>
    <s v="Yes"/>
    <s v="No"/>
    <s v="No"/>
    <s v="Yes"/>
    <s v="No"/>
    <s v="No"/>
    <s v="No"/>
    <s v="Yes"/>
    <s v="No"/>
    <n v="3"/>
    <x v="0"/>
    <s v="Adenocarcinoma"/>
    <x v="1"/>
    <n v="2"/>
    <s v="No"/>
    <s v="Chest X-Ray"/>
    <s v="Surgery"/>
    <n v="43"/>
    <x v="1"/>
  </r>
  <r>
    <x v="1037"/>
    <x v="7"/>
    <d v="2025-10-21T00:00:00"/>
    <s v="Western Pacific"/>
    <s v="Mongolia"/>
    <n v="49"/>
    <s v="40-49"/>
    <x v="0"/>
    <x v="1"/>
    <n v="14"/>
    <n v="21"/>
    <n v="14.7"/>
    <s v="Yes"/>
    <s v="No"/>
    <s v="No"/>
    <s v="Moderate"/>
    <s v="Heavy"/>
    <n v="33.200000000000003"/>
    <s v="Obese"/>
    <s v="Low"/>
    <s v="Yes"/>
    <s v="No"/>
    <s v="No"/>
    <s v="No"/>
    <n v="2"/>
    <s v="KRAS"/>
    <s v="No"/>
    <s v="Yes"/>
    <s v="No"/>
    <s v="No"/>
    <s v="No"/>
    <s v="Yes"/>
    <s v="No"/>
    <s v="No"/>
    <s v="No"/>
    <s v="No"/>
    <n v="2"/>
    <x v="1"/>
    <s v="Not Applicable"/>
    <x v="1"/>
    <n v="1.8"/>
    <s v="No"/>
    <s v="Biopsy"/>
    <s v="Surgery"/>
    <n v="76"/>
    <x v="1"/>
  </r>
  <r>
    <x v="1038"/>
    <x v="6"/>
    <d v="2022-08-22T00:00:00"/>
    <s v="Western Pacific"/>
    <s v="New Zealand"/>
    <n v="60"/>
    <s v="60-69"/>
    <x v="1"/>
    <x v="2"/>
    <n v="0"/>
    <n v="0"/>
    <n v="0"/>
    <s v="No"/>
    <s v="No"/>
    <s v="No"/>
    <s v="Low"/>
    <s v="Moderate"/>
    <n v="21.6"/>
    <s v="Normal"/>
    <s v="Low"/>
    <s v="No"/>
    <s v="No"/>
    <s v="No"/>
    <s v="No"/>
    <n v="0"/>
    <s v="ALK"/>
    <s v="Yes"/>
    <s v="Yes"/>
    <s v="No"/>
    <s v="No"/>
    <s v="Yes"/>
    <s v="Yes"/>
    <s v="No"/>
    <s v="No"/>
    <s v="No"/>
    <s v="No"/>
    <n v="4"/>
    <x v="0"/>
    <s v="Adenocarcinoma"/>
    <x v="2"/>
    <n v="6.6"/>
    <s v="No"/>
    <s v="CT Scan"/>
    <s v="Chemotherapy"/>
    <n v="12"/>
    <x v="1"/>
  </r>
  <r>
    <x v="1039"/>
    <x v="6"/>
    <d v="2022-01-01T00:00:00"/>
    <s v="Eastern Mediterranean"/>
    <s v="Qatar"/>
    <n v="30"/>
    <s v="30-39"/>
    <x v="1"/>
    <x v="2"/>
    <n v="0"/>
    <n v="0"/>
    <n v="0"/>
    <s v="Yes"/>
    <s v="No"/>
    <s v="No"/>
    <s v="High"/>
    <s v="No Alcohol"/>
    <n v="27"/>
    <s v="Overweight"/>
    <s v="Moderate"/>
    <s v="No"/>
    <s v="No"/>
    <s v="No"/>
    <s v="No"/>
    <n v="2"/>
    <s v="EGFR"/>
    <s v="No"/>
    <s v="No"/>
    <s v="Yes"/>
    <s v="Yes"/>
    <s v="Yes"/>
    <s v="No"/>
    <s v="Yes"/>
    <s v="Yes"/>
    <s v="No"/>
    <s v="No"/>
    <n v="5"/>
    <x v="0"/>
    <s v="Squamous Cell"/>
    <x v="1"/>
    <n v="1.6"/>
    <s v="No"/>
    <s v="Chest X-Ray"/>
    <s v="Surgery"/>
    <n v="107"/>
    <x v="0"/>
  </r>
  <r>
    <x v="1040"/>
    <x v="3"/>
    <d v="2018-09-14T00:00:00"/>
    <s v="Western Pacific"/>
    <s v="China"/>
    <n v="51"/>
    <s v="50-59"/>
    <x v="1"/>
    <x v="0"/>
    <n v="28"/>
    <n v="26"/>
    <n v="36.4"/>
    <s v="No"/>
    <s v="No"/>
    <s v="No"/>
    <s v="Moderate"/>
    <s v="Moderate"/>
    <n v="25.7"/>
    <s v="Overweight"/>
    <s v="Low"/>
    <s v="No"/>
    <s v="No"/>
    <s v="Yes"/>
    <s v="No"/>
    <n v="1"/>
    <s v="KRAS"/>
    <s v="No"/>
    <s v="No"/>
    <s v="No"/>
    <s v="Yes"/>
    <s v="Yes"/>
    <s v="Yes"/>
    <s v="Yes"/>
    <s v="Yes"/>
    <s v="No"/>
    <s v="Yes"/>
    <n v="6"/>
    <x v="1"/>
    <s v="Not Applicable"/>
    <x v="0"/>
    <n v="5.2"/>
    <s v="Yes"/>
    <s v="PET Scan"/>
    <s v="Targeted Therapy"/>
    <n v="4"/>
    <x v="0"/>
  </r>
  <r>
    <x v="1041"/>
    <x v="7"/>
    <d v="2025-01-17T00:00:00"/>
    <s v="Americas"/>
    <s v="Argentina"/>
    <n v="56"/>
    <s v="50-59"/>
    <x v="1"/>
    <x v="0"/>
    <n v="16"/>
    <n v="28"/>
    <n v="22.4"/>
    <s v="No"/>
    <s v="Yes"/>
    <s v="Yes"/>
    <s v="Moderate"/>
    <s v="No Alcohol"/>
    <n v="35.200000000000003"/>
    <s v="Obese"/>
    <s v="Low"/>
    <s v="Yes"/>
    <s v="No"/>
    <s v="No"/>
    <s v="No"/>
    <n v="3"/>
    <s v="RET"/>
    <s v="Yes"/>
    <s v="Yes"/>
    <s v="Yes"/>
    <s v="No"/>
    <s v="Yes"/>
    <s v="Yes"/>
    <s v="No"/>
    <s v="No"/>
    <s v="No"/>
    <s v="No"/>
    <n v="5"/>
    <x v="0"/>
    <s v="Squamous Cell"/>
    <x v="2"/>
    <n v="6.3"/>
    <s v="No"/>
    <s v="PET Scan"/>
    <s v="Targeted Therapy"/>
    <n v="31"/>
    <x v="1"/>
  </r>
  <r>
    <x v="1042"/>
    <x v="1"/>
    <d v="2021-09-10T00:00:00"/>
    <s v="Africa"/>
    <s v="Nigeria"/>
    <n v="62"/>
    <s v="60-69"/>
    <x v="1"/>
    <x v="2"/>
    <n v="0"/>
    <n v="0"/>
    <n v="0"/>
    <s v="No"/>
    <s v="No"/>
    <s v="No"/>
    <s v="Moderate"/>
    <s v="Heavy"/>
    <n v="24.7"/>
    <s v="Normal"/>
    <s v="Low"/>
    <s v="No"/>
    <s v="No"/>
    <s v="No"/>
    <s v="No"/>
    <n v="0"/>
    <s v="TP53"/>
    <s v="Yes"/>
    <s v="No"/>
    <s v="No"/>
    <s v="No"/>
    <s v="Yes"/>
    <s v="No"/>
    <s v="No"/>
    <s v="No"/>
    <s v="No"/>
    <s v="Yes"/>
    <n v="3"/>
    <x v="0"/>
    <s v="Large Cell"/>
    <x v="0"/>
    <n v="8.6999999999999993"/>
    <s v="Yes"/>
    <s v="PET Scan"/>
    <s v="Chemotherapy"/>
    <n v="1"/>
    <x v="0"/>
  </r>
  <r>
    <x v="1043"/>
    <x v="7"/>
    <d v="2025-09-27T00:00:00"/>
    <s v="Eastern Mediterranean"/>
    <s v="Lebanon"/>
    <n v="52"/>
    <s v="50-59"/>
    <x v="1"/>
    <x v="0"/>
    <n v="35"/>
    <n v="5"/>
    <n v="8.8000000000000007"/>
    <s v="No"/>
    <s v="No"/>
    <s v="No"/>
    <s v="Moderate"/>
    <s v="Moderate"/>
    <n v="35.5"/>
    <s v="Obese"/>
    <s v="Low"/>
    <s v="No"/>
    <s v="No"/>
    <s v="No"/>
    <s v="No"/>
    <n v="0"/>
    <s v="KRAS"/>
    <s v="Yes"/>
    <s v="Yes"/>
    <s v="Yes"/>
    <s v="No"/>
    <s v="Yes"/>
    <s v="No"/>
    <s v="Yes"/>
    <s v="No"/>
    <s v="Yes"/>
    <s v="No"/>
    <n v="6"/>
    <x v="0"/>
    <s v="Adenocarcinoma"/>
    <x v="2"/>
    <n v="6.1"/>
    <s v="No"/>
    <s v="Biopsy"/>
    <s v="Immunotherapy"/>
    <n v="26"/>
    <x v="0"/>
  </r>
  <r>
    <x v="1044"/>
    <x v="9"/>
    <d v="2016-03-04T00:00:00"/>
    <s v="Western Pacific"/>
    <s v="Japan"/>
    <n v="59"/>
    <s v="50-59"/>
    <x v="0"/>
    <x v="2"/>
    <n v="0"/>
    <n v="0"/>
    <n v="0"/>
    <s v="No"/>
    <s v="No"/>
    <s v="No"/>
    <s v="High"/>
    <s v="No Alcohol"/>
    <n v="33.9"/>
    <s v="Obese"/>
    <s v="Low"/>
    <s v="No"/>
    <s v="Yes"/>
    <s v="No"/>
    <s v="No"/>
    <n v="2"/>
    <s v="ALK"/>
    <s v="Yes"/>
    <s v="No"/>
    <s v="Yes"/>
    <s v="No"/>
    <s v="No"/>
    <s v="No"/>
    <s v="No"/>
    <s v="No"/>
    <s v="No"/>
    <s v="No"/>
    <n v="2"/>
    <x v="0"/>
    <s v="Adenocarcinoma"/>
    <x v="3"/>
    <n v="2.5"/>
    <s v="No"/>
    <s v="PET Scan"/>
    <s v="Surgery"/>
    <n v="16"/>
    <x v="0"/>
  </r>
  <r>
    <x v="1045"/>
    <x v="11"/>
    <d v="2019-09-05T00:00:00"/>
    <s v="South-East Asia"/>
    <s v="Thailand"/>
    <n v="64"/>
    <s v="60-69"/>
    <x v="1"/>
    <x v="2"/>
    <n v="0"/>
    <n v="0"/>
    <n v="0"/>
    <s v="Yes"/>
    <s v="No"/>
    <s v="No"/>
    <s v="Moderate"/>
    <s v="Moderate"/>
    <n v="27"/>
    <s v="Overweight"/>
    <s v="Moderate"/>
    <s v="No"/>
    <s v="No"/>
    <s v="No"/>
    <s v="No"/>
    <n v="1"/>
    <s v="No Mutation"/>
    <s v="No"/>
    <s v="No"/>
    <s v="No"/>
    <s v="No"/>
    <s v="Yes"/>
    <s v="No"/>
    <s v="No"/>
    <s v="No"/>
    <s v="No"/>
    <s v="No"/>
    <n v="1"/>
    <x v="0"/>
    <s v="Large Cell"/>
    <x v="2"/>
    <n v="7"/>
    <s v="No"/>
    <s v="PET Scan"/>
    <s v="Chemotherapy"/>
    <n v="25"/>
    <x v="0"/>
  </r>
  <r>
    <x v="1046"/>
    <x v="8"/>
    <d v="2023-04-20T00:00:00"/>
    <s v="South-East Asia"/>
    <s v="Timor-Leste"/>
    <n v="53"/>
    <s v="50-59"/>
    <x v="0"/>
    <x v="2"/>
    <n v="0"/>
    <n v="0"/>
    <n v="0"/>
    <s v="Yes"/>
    <s v="No"/>
    <s v="No"/>
    <s v="Low"/>
    <s v="Heavy"/>
    <n v="26.4"/>
    <s v="Overweight"/>
    <s v="Moderate"/>
    <s v="No"/>
    <s v="No"/>
    <s v="No"/>
    <s v="No"/>
    <n v="1"/>
    <s v="EGFR"/>
    <s v="Yes"/>
    <s v="No"/>
    <s v="Yes"/>
    <s v="Yes"/>
    <s v="No"/>
    <s v="No"/>
    <s v="No"/>
    <s v="Yes"/>
    <s v="Yes"/>
    <s v="No"/>
    <n v="5"/>
    <x v="0"/>
    <s v="Adenocarcinoma"/>
    <x v="3"/>
    <n v="2.6"/>
    <s v="No"/>
    <s v="CT Scan"/>
    <s v="Surgery"/>
    <n v="22"/>
    <x v="1"/>
  </r>
  <r>
    <x v="1047"/>
    <x v="6"/>
    <d v="2022-05-27T00:00:00"/>
    <s v="Europe"/>
    <s v="Russia"/>
    <n v="62"/>
    <s v="60-69"/>
    <x v="0"/>
    <x v="2"/>
    <n v="0"/>
    <n v="0"/>
    <n v="0"/>
    <s v="Yes"/>
    <s v="No"/>
    <s v="No"/>
    <s v="High"/>
    <s v="No Alcohol"/>
    <n v="31.6"/>
    <s v="Obese"/>
    <s v="Moderate"/>
    <s v="No"/>
    <s v="No"/>
    <s v="No"/>
    <s v="No"/>
    <n v="2"/>
    <s v="No Mutation"/>
    <s v="Yes"/>
    <s v="Yes"/>
    <s v="Yes"/>
    <s v="No"/>
    <s v="Yes"/>
    <s v="No"/>
    <s v="No"/>
    <s v="Yes"/>
    <s v="Yes"/>
    <s v="No"/>
    <n v="6"/>
    <x v="0"/>
    <s v="Large Cell"/>
    <x v="2"/>
    <n v="6.4"/>
    <s v="No"/>
    <s v="Bronchoscopy"/>
    <s v="Chemotherapy"/>
    <n v="12"/>
    <x v="0"/>
  </r>
  <r>
    <x v="1048"/>
    <x v="8"/>
    <d v="2023-05-26T00:00:00"/>
    <s v="Americas"/>
    <s v="Chile"/>
    <n v="66"/>
    <s v="60-69"/>
    <x v="1"/>
    <x v="2"/>
    <n v="0"/>
    <n v="0"/>
    <n v="0"/>
    <s v="Yes"/>
    <s v="Yes"/>
    <s v="Yes"/>
    <s v="Low"/>
    <s v="Heavy"/>
    <n v="27.1"/>
    <s v="Overweight"/>
    <s v="Low"/>
    <s v="No"/>
    <s v="No"/>
    <s v="No"/>
    <s v="No"/>
    <n v="3"/>
    <s v="EGFR"/>
    <s v="No"/>
    <s v="No"/>
    <s v="No"/>
    <s v="No"/>
    <s v="Yes"/>
    <s v="No"/>
    <s v="Yes"/>
    <s v="No"/>
    <s v="Yes"/>
    <s v="No"/>
    <n v="3"/>
    <x v="0"/>
    <s v="Adenocarcinoma"/>
    <x v="3"/>
    <n v="4.3"/>
    <s v="No"/>
    <s v="Chest X-Ray"/>
    <s v="Chemotherapy"/>
    <n v="31"/>
    <x v="1"/>
  </r>
  <r>
    <x v="1049"/>
    <x v="2"/>
    <d v="2017-02-12T00:00:00"/>
    <s v="Eastern Mediterranean"/>
    <s v="Lebanon"/>
    <n v="55"/>
    <s v="50-59"/>
    <x v="1"/>
    <x v="2"/>
    <n v="0"/>
    <n v="0"/>
    <n v="0"/>
    <s v="No"/>
    <s v="No"/>
    <s v="No"/>
    <s v="High"/>
    <s v="Moderate"/>
    <n v="28.9"/>
    <s v="Overweight"/>
    <s v="High"/>
    <s v="No"/>
    <s v="No"/>
    <s v="Yes"/>
    <s v="No"/>
    <n v="2"/>
    <s v="TP53"/>
    <s v="Yes"/>
    <s v="Yes"/>
    <s v="No"/>
    <s v="No"/>
    <s v="No"/>
    <s v="Yes"/>
    <s v="No"/>
    <s v="No"/>
    <s v="No"/>
    <s v="No"/>
    <n v="3"/>
    <x v="0"/>
    <s v="Adenocarcinoma"/>
    <x v="1"/>
    <n v="0.8"/>
    <s v="No"/>
    <s v="LDCT Screening"/>
    <s v="Targeted Therapy"/>
    <n v="41"/>
    <x v="1"/>
  </r>
  <r>
    <x v="1050"/>
    <x v="10"/>
    <d v="2015-08-19T00:00:00"/>
    <s v="Americas"/>
    <s v="Mexico"/>
    <n v="59"/>
    <s v="50-59"/>
    <x v="0"/>
    <x v="2"/>
    <n v="0"/>
    <n v="0"/>
    <n v="0"/>
    <s v="Yes"/>
    <s v="No"/>
    <s v="No"/>
    <s v="Low"/>
    <s v="No Alcohol"/>
    <n v="27.8"/>
    <s v="Overweight"/>
    <s v="High"/>
    <s v="No"/>
    <s v="No"/>
    <s v="No"/>
    <s v="No"/>
    <n v="1"/>
    <s v="ALK"/>
    <s v="Yes"/>
    <s v="No"/>
    <s v="No"/>
    <s v="No"/>
    <s v="No"/>
    <s v="Yes"/>
    <s v="No"/>
    <s v="No"/>
    <s v="No"/>
    <s v="No"/>
    <n v="2"/>
    <x v="0"/>
    <s v="Adenocarcinoma"/>
    <x v="3"/>
    <n v="4.9000000000000004"/>
    <s v="No"/>
    <s v="LDCT Screening"/>
    <s v="Surgery + Chemotherapy"/>
    <n v="26"/>
    <x v="1"/>
  </r>
  <r>
    <x v="1051"/>
    <x v="9"/>
    <d v="2016-12-08T00:00:00"/>
    <s v="Western Pacific"/>
    <s v="Philippines"/>
    <n v="76"/>
    <s v="70-79"/>
    <x v="0"/>
    <x v="2"/>
    <n v="0"/>
    <n v="0"/>
    <n v="0"/>
    <s v="No"/>
    <s v="No"/>
    <s v="No"/>
    <s v="Moderate"/>
    <s v="Moderate"/>
    <n v="27.2"/>
    <s v="Overweight"/>
    <s v="High"/>
    <s v="No"/>
    <s v="No"/>
    <s v="No"/>
    <s v="No"/>
    <n v="0"/>
    <s v="No Mutation"/>
    <s v="No"/>
    <s v="No"/>
    <s v="No"/>
    <s v="Yes"/>
    <s v="Yes"/>
    <s v="No"/>
    <s v="No"/>
    <s v="No"/>
    <s v="No"/>
    <s v="No"/>
    <n v="2"/>
    <x v="0"/>
    <s v="Squamous Cell"/>
    <x v="3"/>
    <n v="5"/>
    <s v="No"/>
    <s v="CT Scan"/>
    <s v="Radiotherapy"/>
    <n v="23"/>
    <x v="0"/>
  </r>
  <r>
    <x v="1052"/>
    <x v="3"/>
    <d v="2018-11-27T00:00:00"/>
    <s v="Eastern Mediterranean"/>
    <s v="Iran"/>
    <n v="69"/>
    <s v="60-69"/>
    <x v="1"/>
    <x v="2"/>
    <n v="0"/>
    <n v="0"/>
    <n v="0"/>
    <s v="Yes"/>
    <s v="No"/>
    <s v="No"/>
    <s v="Low"/>
    <s v="No Alcohol"/>
    <n v="24.6"/>
    <s v="Normal"/>
    <s v="Low"/>
    <s v="No"/>
    <s v="No"/>
    <s v="No"/>
    <s v="No"/>
    <n v="1"/>
    <s v="No Mutation"/>
    <s v="Yes"/>
    <s v="No"/>
    <s v="No"/>
    <s v="No"/>
    <s v="No"/>
    <s v="Yes"/>
    <s v="No"/>
    <s v="No"/>
    <s v="No"/>
    <s v="No"/>
    <n v="2"/>
    <x v="0"/>
    <s v="Adenocarcinoma"/>
    <x v="3"/>
    <n v="4.7"/>
    <s v="No"/>
    <s v="PET Scan"/>
    <s v="Immunotherapy"/>
    <n v="37"/>
    <x v="1"/>
  </r>
  <r>
    <x v="1053"/>
    <x v="3"/>
    <d v="2018-11-28T00:00:00"/>
    <s v="Europe"/>
    <s v="UK"/>
    <n v="58"/>
    <s v="50-59"/>
    <x v="1"/>
    <x v="2"/>
    <n v="0"/>
    <n v="0"/>
    <n v="0"/>
    <s v="Yes"/>
    <s v="No"/>
    <s v="No"/>
    <s v="Low"/>
    <s v="Heavy"/>
    <n v="27.4"/>
    <s v="Overweight"/>
    <s v="Low"/>
    <s v="No"/>
    <s v="No"/>
    <s v="No"/>
    <s v="No"/>
    <n v="1"/>
    <s v="EGFR"/>
    <s v="Yes"/>
    <s v="Yes"/>
    <s v="Yes"/>
    <s v="No"/>
    <s v="Yes"/>
    <s v="No"/>
    <s v="No"/>
    <s v="No"/>
    <s v="Yes"/>
    <s v="Yes"/>
    <n v="6"/>
    <x v="0"/>
    <s v="Large Cell"/>
    <x v="2"/>
    <n v="5"/>
    <s v="No"/>
    <s v="PET Scan"/>
    <s v="Chemotherapy"/>
    <n v="18"/>
    <x v="0"/>
  </r>
  <r>
    <x v="1054"/>
    <x v="8"/>
    <d v="2023-02-13T00:00:00"/>
    <s v="Western Pacific"/>
    <s v="Malaysia"/>
    <n v="63"/>
    <s v="60-69"/>
    <x v="0"/>
    <x v="0"/>
    <n v="9"/>
    <n v="30"/>
    <n v="13.5"/>
    <s v="No"/>
    <s v="No"/>
    <s v="Yes"/>
    <s v="High"/>
    <s v="No Alcohol"/>
    <n v="25"/>
    <s v="Overweight"/>
    <s v="High"/>
    <s v="No"/>
    <s v="Yes"/>
    <s v="No"/>
    <s v="No"/>
    <n v="3"/>
    <s v="TP53"/>
    <s v="No"/>
    <s v="Yes"/>
    <s v="No"/>
    <s v="No"/>
    <s v="Yes"/>
    <s v="Yes"/>
    <s v="No"/>
    <s v="Yes"/>
    <s v="No"/>
    <s v="No"/>
    <n v="4"/>
    <x v="0"/>
    <s v="Squamous Cell"/>
    <x v="3"/>
    <n v="3.7"/>
    <s v="No"/>
    <s v="CT Scan"/>
    <s v="Surgery + Chemotherapy"/>
    <n v="31"/>
    <x v="1"/>
  </r>
  <r>
    <x v="1055"/>
    <x v="7"/>
    <d v="2025-07-18T00:00:00"/>
    <s v="Western Pacific"/>
    <s v="New Zealand"/>
    <n v="47"/>
    <s v="40-49"/>
    <x v="0"/>
    <x v="0"/>
    <n v="27"/>
    <n v="28"/>
    <n v="37.799999999999997"/>
    <s v="No"/>
    <s v="No"/>
    <s v="Yes"/>
    <s v="Moderate"/>
    <s v="Heavy"/>
    <n v="35.799999999999997"/>
    <s v="Obese"/>
    <s v="High"/>
    <s v="Yes"/>
    <s v="No"/>
    <s v="No"/>
    <s v="No"/>
    <n v="2"/>
    <s v="KRAS"/>
    <s v="Yes"/>
    <s v="Yes"/>
    <s v="No"/>
    <s v="No"/>
    <s v="Yes"/>
    <s v="Yes"/>
    <s v="No"/>
    <s v="No"/>
    <s v="No"/>
    <s v="No"/>
    <n v="4"/>
    <x v="0"/>
    <s v="Adenocarcinoma"/>
    <x v="1"/>
    <n v="1.6"/>
    <s v="No"/>
    <s v="CT Scan"/>
    <s v="Surgery + Chemotherapy"/>
    <n v="73"/>
    <x v="0"/>
  </r>
  <r>
    <x v="1056"/>
    <x v="8"/>
    <d v="2023-01-21T00:00:00"/>
    <s v="Americas"/>
    <s v="USA"/>
    <n v="54"/>
    <s v="50-59"/>
    <x v="0"/>
    <x v="2"/>
    <n v="0"/>
    <n v="0"/>
    <n v="0"/>
    <s v="Yes"/>
    <s v="Yes"/>
    <s v="No"/>
    <s v="Moderate"/>
    <s v="Heavy"/>
    <n v="22.4"/>
    <s v="Normal"/>
    <s v="Low"/>
    <s v="No"/>
    <s v="No"/>
    <s v="No"/>
    <s v="No"/>
    <n v="2"/>
    <s v="ALK"/>
    <s v="No"/>
    <s v="No"/>
    <s v="Yes"/>
    <s v="No"/>
    <s v="Yes"/>
    <s v="No"/>
    <s v="Yes"/>
    <s v="Yes"/>
    <s v="No"/>
    <s v="No"/>
    <n v="4"/>
    <x v="0"/>
    <s v="Squamous Cell"/>
    <x v="0"/>
    <n v="7.1"/>
    <s v="Yes"/>
    <s v="Biopsy"/>
    <s v="Targeted Therapy"/>
    <n v="8"/>
    <x v="0"/>
  </r>
  <r>
    <x v="1057"/>
    <x v="11"/>
    <d v="2019-12-06T00:00:00"/>
    <s v="Americas"/>
    <s v="Canada"/>
    <n v="60"/>
    <s v="60-69"/>
    <x v="1"/>
    <x v="2"/>
    <n v="0"/>
    <n v="0"/>
    <n v="0"/>
    <s v="No"/>
    <s v="No"/>
    <s v="No"/>
    <s v="Low"/>
    <s v="Heavy"/>
    <n v="24.6"/>
    <s v="Normal"/>
    <s v="High"/>
    <s v="No"/>
    <s v="No"/>
    <s v="No"/>
    <s v="No"/>
    <n v="0"/>
    <s v="No Mutation"/>
    <s v="Yes"/>
    <s v="Yes"/>
    <s v="No"/>
    <s v="Yes"/>
    <s v="No"/>
    <s v="No"/>
    <s v="Yes"/>
    <s v="No"/>
    <s v="No"/>
    <s v="No"/>
    <n v="4"/>
    <x v="0"/>
    <s v="Adenocarcinoma"/>
    <x v="1"/>
    <n v="1.8"/>
    <s v="No"/>
    <s v="CT Scan"/>
    <s v="Surgery"/>
    <n v="69"/>
    <x v="1"/>
  </r>
  <r>
    <x v="1058"/>
    <x v="8"/>
    <d v="2023-08-28T00:00:00"/>
    <s v="Americas"/>
    <s v="Chile"/>
    <n v="61"/>
    <s v="60-69"/>
    <x v="1"/>
    <x v="1"/>
    <n v="16"/>
    <n v="8"/>
    <n v="6.4"/>
    <s v="No"/>
    <s v="No"/>
    <s v="No"/>
    <s v="Low"/>
    <s v="No Alcohol"/>
    <n v="29.5"/>
    <s v="Overweight"/>
    <s v="High"/>
    <s v="Yes"/>
    <s v="No"/>
    <s v="No"/>
    <s v="No"/>
    <n v="1"/>
    <s v="TP53"/>
    <s v="Yes"/>
    <s v="No"/>
    <s v="Yes"/>
    <s v="No"/>
    <s v="Yes"/>
    <s v="No"/>
    <s v="No"/>
    <s v="Yes"/>
    <s v="No"/>
    <s v="No"/>
    <n v="4"/>
    <x v="0"/>
    <s v="Adenocarcinoma"/>
    <x v="0"/>
    <n v="5.4"/>
    <s v="Yes"/>
    <s v="CT Scan"/>
    <s v="Radiotherapy"/>
    <n v="10"/>
    <x v="0"/>
  </r>
  <r>
    <x v="1059"/>
    <x v="0"/>
    <d v="2020-11-26T00:00:00"/>
    <s v="Western Pacific"/>
    <s v="Vietnam"/>
    <n v="55"/>
    <s v="50-59"/>
    <x v="1"/>
    <x v="0"/>
    <n v="21"/>
    <n v="27"/>
    <n v="28.4"/>
    <s v="No"/>
    <s v="No"/>
    <s v="No"/>
    <s v="Moderate"/>
    <s v="Heavy"/>
    <n v="32.5"/>
    <s v="Obese"/>
    <s v="High"/>
    <s v="No"/>
    <s v="No"/>
    <s v="No"/>
    <s v="No"/>
    <n v="0"/>
    <s v="No Mutation"/>
    <s v="Yes"/>
    <s v="Yes"/>
    <s v="No"/>
    <s v="Yes"/>
    <s v="No"/>
    <s v="Yes"/>
    <s v="No"/>
    <s v="Yes"/>
    <s v="Yes"/>
    <s v="Yes"/>
    <n v="7"/>
    <x v="1"/>
    <s v="Not Applicable"/>
    <x v="2"/>
    <n v="7.7"/>
    <s v="Yes"/>
    <s v="PET Scan"/>
    <s v="Targeted Therapy"/>
    <n v="29"/>
    <x v="0"/>
  </r>
  <r>
    <x v="1060"/>
    <x v="11"/>
    <d v="2019-10-28T00:00:00"/>
    <s v="Americas"/>
    <s v="Canada"/>
    <n v="54"/>
    <s v="50-59"/>
    <x v="0"/>
    <x v="2"/>
    <n v="0"/>
    <n v="0"/>
    <n v="0"/>
    <s v="Yes"/>
    <s v="No"/>
    <s v="No"/>
    <s v="Low"/>
    <s v="Heavy"/>
    <n v="20.100000000000001"/>
    <s v="Normal"/>
    <s v="Moderate"/>
    <s v="No"/>
    <s v="No"/>
    <s v="No"/>
    <s v="No"/>
    <n v="1"/>
    <s v="No Mutation"/>
    <s v="No"/>
    <s v="No"/>
    <s v="No"/>
    <s v="No"/>
    <s v="Yes"/>
    <s v="Yes"/>
    <s v="No"/>
    <s v="No"/>
    <s v="No"/>
    <s v="No"/>
    <n v="2"/>
    <x v="0"/>
    <s v="Adenocarcinoma"/>
    <x v="1"/>
    <n v="2.5"/>
    <s v="No"/>
    <s v="CT Scan"/>
    <s v="Radiotherapy"/>
    <n v="51"/>
    <x v="1"/>
  </r>
  <r>
    <x v="1061"/>
    <x v="9"/>
    <d v="2016-09-02T00:00:00"/>
    <s v="Europe"/>
    <s v="Italy"/>
    <n v="78"/>
    <s v="70-79"/>
    <x v="1"/>
    <x v="0"/>
    <n v="27"/>
    <n v="31"/>
    <n v="41.8"/>
    <s v="Yes"/>
    <s v="No"/>
    <s v="No"/>
    <s v="Low"/>
    <s v="No Alcohol"/>
    <n v="30.2"/>
    <s v="Obese"/>
    <s v="Moderate"/>
    <s v="No"/>
    <s v="No"/>
    <s v="No"/>
    <s v="No"/>
    <n v="1"/>
    <s v="No Mutation"/>
    <s v="Yes"/>
    <s v="Yes"/>
    <s v="Yes"/>
    <s v="No"/>
    <s v="Yes"/>
    <s v="Yes"/>
    <s v="No"/>
    <s v="Yes"/>
    <s v="No"/>
    <s v="No"/>
    <n v="6"/>
    <x v="1"/>
    <s v="Not Applicable"/>
    <x v="3"/>
    <n v="3.9"/>
    <s v="No"/>
    <s v="Biopsy"/>
    <s v="Chemotherapy"/>
    <n v="47"/>
    <x v="0"/>
  </r>
  <r>
    <x v="1062"/>
    <x v="11"/>
    <d v="2019-04-28T00:00:00"/>
    <s v="Europe"/>
    <s v="Sweden"/>
    <n v="57"/>
    <s v="50-59"/>
    <x v="1"/>
    <x v="0"/>
    <n v="22"/>
    <n v="21"/>
    <n v="23.1"/>
    <s v="Yes"/>
    <s v="No"/>
    <s v="No"/>
    <s v="Moderate"/>
    <s v="No Alcohol"/>
    <n v="24.3"/>
    <s v="Normal"/>
    <s v="High"/>
    <s v="No"/>
    <s v="No"/>
    <s v="No"/>
    <s v="No"/>
    <n v="1"/>
    <s v="TP53"/>
    <s v="Yes"/>
    <s v="Yes"/>
    <s v="Yes"/>
    <s v="No"/>
    <s v="Yes"/>
    <s v="No"/>
    <s v="No"/>
    <s v="No"/>
    <s v="No"/>
    <s v="No"/>
    <n v="4"/>
    <x v="0"/>
    <s v="Adenocarcinoma"/>
    <x v="0"/>
    <n v="10.7"/>
    <s v="Yes"/>
    <s v="PET Scan"/>
    <s v="Immunotherapy"/>
    <n v="15"/>
    <x v="0"/>
  </r>
  <r>
    <x v="1063"/>
    <x v="7"/>
    <d v="2025-08-09T00:00:00"/>
    <s v="Western Pacific"/>
    <s v="China"/>
    <n v="64"/>
    <s v="60-69"/>
    <x v="1"/>
    <x v="2"/>
    <n v="0"/>
    <n v="0"/>
    <n v="0"/>
    <s v="No"/>
    <s v="Yes"/>
    <s v="Yes"/>
    <s v="High"/>
    <s v="No Alcohol"/>
    <n v="16"/>
    <s v="Underweight"/>
    <s v="Moderate"/>
    <s v="No"/>
    <s v="No"/>
    <s v="No"/>
    <s v="No"/>
    <n v="3"/>
    <s v="No Mutation"/>
    <s v="Yes"/>
    <s v="No"/>
    <s v="No"/>
    <s v="No"/>
    <s v="Yes"/>
    <s v="No"/>
    <s v="No"/>
    <s v="No"/>
    <s v="No"/>
    <s v="Yes"/>
    <n v="3"/>
    <x v="0"/>
    <s v="Squamous Cell"/>
    <x v="0"/>
    <n v="6.9"/>
    <s v="Yes"/>
    <s v="Biopsy"/>
    <s v="Immunotherapy"/>
    <n v="10"/>
    <x v="0"/>
  </r>
  <r>
    <x v="1064"/>
    <x v="1"/>
    <d v="2021-02-22T00:00:00"/>
    <s v="Western Pacific"/>
    <s v="Philippines"/>
    <n v="60"/>
    <s v="60-69"/>
    <x v="0"/>
    <x v="2"/>
    <n v="0"/>
    <n v="0"/>
    <n v="0"/>
    <s v="No"/>
    <s v="Yes"/>
    <s v="No"/>
    <s v="Moderate"/>
    <s v="Moderate"/>
    <n v="29.1"/>
    <s v="Overweight"/>
    <s v="High"/>
    <s v="No"/>
    <s v="No"/>
    <s v="No"/>
    <s v="No"/>
    <n v="1"/>
    <s v="EGFR"/>
    <s v="No"/>
    <s v="No"/>
    <s v="No"/>
    <s v="No"/>
    <s v="Yes"/>
    <s v="No"/>
    <s v="Yes"/>
    <s v="No"/>
    <s v="No"/>
    <s v="Yes"/>
    <n v="3"/>
    <x v="0"/>
    <s v="Adenocarcinoma"/>
    <x v="3"/>
    <n v="4.9000000000000004"/>
    <s v="No"/>
    <s v="Bronchoscopy"/>
    <s v="Chemotherapy"/>
    <n v="48"/>
    <x v="0"/>
  </r>
  <r>
    <x v="1065"/>
    <x v="11"/>
    <d v="2019-09-19T00:00:00"/>
    <s v="Western Pacific"/>
    <s v="China"/>
    <n v="49"/>
    <s v="40-49"/>
    <x v="0"/>
    <x v="1"/>
    <n v="12"/>
    <n v="6"/>
    <n v="3.6"/>
    <s v="No"/>
    <s v="No"/>
    <s v="No"/>
    <s v="Low"/>
    <s v="Heavy"/>
    <n v="28.5"/>
    <s v="Overweight"/>
    <s v="Moderate"/>
    <s v="Yes"/>
    <s v="No"/>
    <s v="No"/>
    <s v="No"/>
    <n v="1"/>
    <s v="BRAF"/>
    <s v="Yes"/>
    <s v="Yes"/>
    <s v="No"/>
    <s v="No"/>
    <s v="Yes"/>
    <s v="Yes"/>
    <s v="No"/>
    <s v="No"/>
    <s v="No"/>
    <s v="No"/>
    <n v="4"/>
    <x v="0"/>
    <s v="Squamous Cell"/>
    <x v="1"/>
    <n v="2"/>
    <s v="No"/>
    <s v="Biopsy"/>
    <s v="Radiotherapy"/>
    <n v="78"/>
    <x v="0"/>
  </r>
  <r>
    <x v="1066"/>
    <x v="8"/>
    <d v="2023-03-28T00:00:00"/>
    <s v="South-East Asia"/>
    <s v="Sri Lanka"/>
    <n v="69"/>
    <s v="60-69"/>
    <x v="1"/>
    <x v="2"/>
    <n v="0"/>
    <n v="0"/>
    <n v="0"/>
    <s v="Yes"/>
    <s v="No"/>
    <s v="No"/>
    <s v="Moderate"/>
    <s v="Moderate"/>
    <n v="22.1"/>
    <s v="Normal"/>
    <s v="Moderate"/>
    <s v="No"/>
    <s v="No"/>
    <s v="No"/>
    <s v="No"/>
    <n v="1"/>
    <s v="No Mutation"/>
    <s v="No"/>
    <s v="Yes"/>
    <s v="Yes"/>
    <s v="Yes"/>
    <s v="Yes"/>
    <s v="No"/>
    <s v="Yes"/>
    <s v="No"/>
    <s v="No"/>
    <s v="No"/>
    <n v="5"/>
    <x v="0"/>
    <s v="Adenocarcinoma"/>
    <x v="1"/>
    <n v="2"/>
    <s v="No"/>
    <s v="LDCT Screening"/>
    <s v="Surgery"/>
    <n v="55"/>
    <x v="1"/>
  </r>
  <r>
    <x v="1067"/>
    <x v="5"/>
    <d v="2026-01-07T00:00:00"/>
    <s v="Europe"/>
    <s v="Sweden"/>
    <n v="63"/>
    <s v="60-69"/>
    <x v="0"/>
    <x v="2"/>
    <n v="0"/>
    <n v="0"/>
    <n v="0"/>
    <s v="Yes"/>
    <s v="No"/>
    <s v="No"/>
    <s v="High"/>
    <s v="Moderate"/>
    <n v="24.4"/>
    <s v="Normal"/>
    <s v="Low"/>
    <s v="No"/>
    <s v="No"/>
    <s v="No"/>
    <s v="No"/>
    <n v="2"/>
    <s v="TP53"/>
    <s v="No"/>
    <s v="No"/>
    <s v="No"/>
    <s v="Yes"/>
    <s v="Yes"/>
    <s v="No"/>
    <s v="No"/>
    <s v="No"/>
    <s v="No"/>
    <s v="No"/>
    <n v="2"/>
    <x v="1"/>
    <s v="Not Applicable"/>
    <x v="1"/>
    <n v="2.2000000000000002"/>
    <s v="No"/>
    <s v="CT Scan"/>
    <s v="Surgery"/>
    <n v="29"/>
    <x v="1"/>
  </r>
  <r>
    <x v="1068"/>
    <x v="9"/>
    <d v="2016-03-25T00:00:00"/>
    <s v="Western Pacific"/>
    <s v="Malaysia"/>
    <n v="56"/>
    <s v="50-59"/>
    <x v="0"/>
    <x v="0"/>
    <n v="34"/>
    <n v="16"/>
    <n v="27.2"/>
    <s v="No"/>
    <s v="Yes"/>
    <s v="No"/>
    <s v="Low"/>
    <s v="No Alcohol"/>
    <n v="26"/>
    <s v="Overweight"/>
    <s v="High"/>
    <s v="No"/>
    <s v="No"/>
    <s v="No"/>
    <s v="No"/>
    <n v="1"/>
    <s v="No Mutation"/>
    <s v="No"/>
    <s v="Yes"/>
    <s v="Yes"/>
    <s v="Yes"/>
    <s v="No"/>
    <s v="No"/>
    <s v="Yes"/>
    <s v="No"/>
    <s v="No"/>
    <s v="No"/>
    <n v="4"/>
    <x v="0"/>
    <s v="Squamous Cell"/>
    <x v="3"/>
    <n v="4.2"/>
    <s v="No"/>
    <s v="CT Scan"/>
    <s v="Chemotherapy"/>
    <n v="32"/>
    <x v="1"/>
  </r>
  <r>
    <x v="1069"/>
    <x v="0"/>
    <d v="2020-02-10T00:00:00"/>
    <s v="Europe"/>
    <s v="France"/>
    <n v="69"/>
    <s v="60-69"/>
    <x v="1"/>
    <x v="0"/>
    <n v="30"/>
    <n v="22"/>
    <n v="33"/>
    <s v="No"/>
    <s v="No"/>
    <s v="No"/>
    <s v="Low"/>
    <s v="No Alcohol"/>
    <n v="27"/>
    <s v="Overweight"/>
    <s v="Moderate"/>
    <s v="Yes"/>
    <s v="No"/>
    <s v="No"/>
    <s v="No"/>
    <n v="1"/>
    <s v="No Mutation"/>
    <s v="Yes"/>
    <s v="No"/>
    <s v="Yes"/>
    <s v="Yes"/>
    <s v="Yes"/>
    <s v="No"/>
    <s v="Yes"/>
    <s v="No"/>
    <s v="No"/>
    <s v="No"/>
    <n v="5"/>
    <x v="0"/>
    <s v="Squamous Cell"/>
    <x v="0"/>
    <n v="6.3"/>
    <s v="Yes"/>
    <s v="Bronchoscopy"/>
    <s v="Immunotherapy"/>
    <n v="18"/>
    <x v="0"/>
  </r>
  <r>
    <x v="1070"/>
    <x v="9"/>
    <d v="2016-10-08T00:00:00"/>
    <s v="South-East Asia"/>
    <s v="Bhutan"/>
    <n v="52"/>
    <s v="50-59"/>
    <x v="0"/>
    <x v="2"/>
    <n v="0"/>
    <n v="0"/>
    <n v="0"/>
    <s v="No"/>
    <s v="No"/>
    <s v="No"/>
    <s v="Moderate"/>
    <s v="Heavy"/>
    <n v="25"/>
    <s v="Overweight"/>
    <s v="Moderate"/>
    <s v="No"/>
    <s v="No"/>
    <s v="No"/>
    <s v="No"/>
    <n v="0"/>
    <s v="No Mutation"/>
    <s v="No"/>
    <s v="Yes"/>
    <s v="No"/>
    <s v="No"/>
    <s v="Yes"/>
    <s v="No"/>
    <s v="No"/>
    <s v="No"/>
    <s v="No"/>
    <s v="Yes"/>
    <n v="3"/>
    <x v="1"/>
    <s v="Not Applicable"/>
    <x v="0"/>
    <n v="3.5"/>
    <s v="Yes"/>
    <s v="Biopsy"/>
    <s v="Chemo + Radiation"/>
    <n v="13"/>
    <x v="0"/>
  </r>
  <r>
    <x v="1071"/>
    <x v="5"/>
    <d v="2026-07-07T00:00:00"/>
    <s v="Western Pacific"/>
    <s v="Singapore"/>
    <n v="55"/>
    <s v="50-59"/>
    <x v="0"/>
    <x v="2"/>
    <n v="0"/>
    <n v="0"/>
    <n v="0"/>
    <s v="Yes"/>
    <s v="No"/>
    <s v="Yes"/>
    <s v="High"/>
    <s v="Moderate"/>
    <n v="16"/>
    <s v="Underweight"/>
    <s v="High"/>
    <s v="No"/>
    <s v="No"/>
    <s v="No"/>
    <s v="No"/>
    <n v="3"/>
    <s v="No Mutation"/>
    <s v="Yes"/>
    <s v="Yes"/>
    <s v="No"/>
    <s v="No"/>
    <s v="Yes"/>
    <s v="No"/>
    <s v="No"/>
    <s v="No"/>
    <s v="No"/>
    <s v="No"/>
    <n v="3"/>
    <x v="0"/>
    <s v="Adenocarcinoma"/>
    <x v="1"/>
    <n v="3.3"/>
    <s v="No"/>
    <s v="LDCT Screening"/>
    <s v="Surgery"/>
    <n v="62"/>
    <x v="0"/>
  </r>
  <r>
    <x v="1072"/>
    <x v="10"/>
    <d v="2015-06-13T00:00:00"/>
    <s v="Europe"/>
    <s v="France"/>
    <n v="54"/>
    <s v="50-59"/>
    <x v="1"/>
    <x v="0"/>
    <n v="18"/>
    <n v="16"/>
    <n v="14.4"/>
    <s v="No"/>
    <s v="No"/>
    <s v="No"/>
    <s v="High"/>
    <s v="Moderate"/>
    <n v="27.9"/>
    <s v="Overweight"/>
    <s v="Low"/>
    <s v="No"/>
    <s v="No"/>
    <s v="No"/>
    <s v="No"/>
    <n v="1"/>
    <s v="KRAS"/>
    <s v="Yes"/>
    <s v="Yes"/>
    <s v="Yes"/>
    <s v="Yes"/>
    <s v="Yes"/>
    <s v="No"/>
    <s v="No"/>
    <s v="No"/>
    <s v="No"/>
    <s v="No"/>
    <n v="5"/>
    <x v="0"/>
    <s v="Squamous Cell"/>
    <x v="0"/>
    <n v="8.3000000000000007"/>
    <s v="Yes"/>
    <s v="CT Scan"/>
    <s v="Radiotherapy"/>
    <n v="10"/>
    <x v="0"/>
  </r>
  <r>
    <x v="1073"/>
    <x v="4"/>
    <d v="2024-12-24T00:00:00"/>
    <s v="Western Pacific"/>
    <s v="Japan"/>
    <n v="70"/>
    <s v="70-79"/>
    <x v="0"/>
    <x v="2"/>
    <n v="0"/>
    <n v="0"/>
    <n v="0"/>
    <s v="No"/>
    <s v="No"/>
    <s v="No"/>
    <s v="High"/>
    <s v="Heavy"/>
    <n v="20.2"/>
    <s v="Normal"/>
    <s v="Low"/>
    <s v="No"/>
    <s v="No"/>
    <s v="No"/>
    <s v="No"/>
    <n v="1"/>
    <s v="No Mutation"/>
    <s v="No"/>
    <s v="Yes"/>
    <s v="Yes"/>
    <s v="Yes"/>
    <s v="Yes"/>
    <s v="No"/>
    <s v="No"/>
    <s v="Yes"/>
    <s v="No"/>
    <s v="No"/>
    <n v="5"/>
    <x v="0"/>
    <s v="Adenocarcinoma"/>
    <x v="2"/>
    <n v="4.5999999999999996"/>
    <s v="No"/>
    <s v="CT Scan"/>
    <s v="Chemotherapy"/>
    <n v="35"/>
    <x v="0"/>
  </r>
  <r>
    <x v="1074"/>
    <x v="0"/>
    <d v="2020-09-24T00:00:00"/>
    <s v="Europe"/>
    <s v="Russia"/>
    <n v="38"/>
    <s v="30-39"/>
    <x v="0"/>
    <x v="2"/>
    <n v="0"/>
    <n v="0"/>
    <n v="0"/>
    <s v="Yes"/>
    <s v="Yes"/>
    <s v="No"/>
    <s v="Moderate"/>
    <s v="Moderate"/>
    <n v="22.4"/>
    <s v="Normal"/>
    <s v="Low"/>
    <s v="No"/>
    <s v="No"/>
    <s v="No"/>
    <s v="No"/>
    <n v="2"/>
    <s v="KRAS"/>
    <s v="No"/>
    <s v="No"/>
    <s v="No"/>
    <s v="No"/>
    <s v="Yes"/>
    <s v="No"/>
    <s v="No"/>
    <s v="No"/>
    <s v="No"/>
    <s v="No"/>
    <n v="1"/>
    <x v="0"/>
    <s v="Squamous Cell"/>
    <x v="2"/>
    <n v="5.7"/>
    <s v="No"/>
    <s v="Chest X-Ray"/>
    <s v="Surgery + Chemotherapy"/>
    <n v="35"/>
    <x v="1"/>
  </r>
  <r>
    <x v="1075"/>
    <x v="1"/>
    <d v="2021-01-04T00:00:00"/>
    <s v="Western Pacific"/>
    <s v="Malaysia"/>
    <n v="74"/>
    <s v="70-79"/>
    <x v="0"/>
    <x v="0"/>
    <n v="16"/>
    <n v="36"/>
    <n v="28.8"/>
    <s v="Yes"/>
    <s v="Yes"/>
    <s v="No"/>
    <s v="High"/>
    <s v="Heavy"/>
    <n v="25.4"/>
    <s v="Overweight"/>
    <s v="High"/>
    <s v="No"/>
    <s v="No"/>
    <s v="No"/>
    <s v="No"/>
    <n v="3"/>
    <s v="KRAS"/>
    <s v="Yes"/>
    <s v="No"/>
    <s v="No"/>
    <s v="Yes"/>
    <s v="Yes"/>
    <s v="No"/>
    <s v="Yes"/>
    <s v="No"/>
    <s v="No"/>
    <s v="No"/>
    <n v="4"/>
    <x v="0"/>
    <s v="Adenocarcinoma"/>
    <x v="0"/>
    <n v="8.5"/>
    <s v="Yes"/>
    <s v="LDCT Screening"/>
    <s v="Immunotherapy"/>
    <n v="10"/>
    <x v="0"/>
  </r>
  <r>
    <x v="1076"/>
    <x v="8"/>
    <d v="2023-04-27T00:00:00"/>
    <s v="Eastern Mediterranean"/>
    <s v="Iran"/>
    <n v="48"/>
    <s v="40-49"/>
    <x v="1"/>
    <x v="1"/>
    <n v="24"/>
    <n v="9"/>
    <n v="10.8"/>
    <s v="Yes"/>
    <s v="Yes"/>
    <s v="No"/>
    <s v="High"/>
    <s v="No Alcohol"/>
    <n v="21.2"/>
    <s v="Normal"/>
    <s v="Low"/>
    <s v="Yes"/>
    <s v="No"/>
    <s v="No"/>
    <s v="No"/>
    <n v="4"/>
    <s v="TP53"/>
    <s v="Yes"/>
    <s v="No"/>
    <s v="No"/>
    <s v="Yes"/>
    <s v="Yes"/>
    <s v="No"/>
    <s v="No"/>
    <s v="Yes"/>
    <s v="No"/>
    <s v="No"/>
    <n v="4"/>
    <x v="0"/>
    <s v="Adenocarcinoma"/>
    <x v="2"/>
    <n v="5.7"/>
    <s v="No"/>
    <s v="CT Scan"/>
    <s v="Chemotherapy"/>
    <n v="23"/>
    <x v="1"/>
  </r>
  <r>
    <x v="1077"/>
    <x v="1"/>
    <d v="2021-06-20T00:00:00"/>
    <s v="South-East Asia"/>
    <s v="Bhutan"/>
    <n v="80"/>
    <s v="80-89"/>
    <x v="0"/>
    <x v="2"/>
    <n v="0"/>
    <n v="0"/>
    <n v="0"/>
    <s v="Yes"/>
    <s v="No"/>
    <s v="No"/>
    <s v="Low"/>
    <s v="Moderate"/>
    <n v="21.7"/>
    <s v="Normal"/>
    <s v="Low"/>
    <s v="No"/>
    <s v="No"/>
    <s v="Yes"/>
    <s v="No"/>
    <n v="2"/>
    <s v="No Mutation"/>
    <s v="Yes"/>
    <s v="No"/>
    <s v="No"/>
    <s v="No"/>
    <s v="Yes"/>
    <s v="No"/>
    <s v="Yes"/>
    <s v="Yes"/>
    <s v="No"/>
    <s v="No"/>
    <n v="4"/>
    <x v="0"/>
    <s v="Squamous Cell"/>
    <x v="1"/>
    <n v="2.2999999999999998"/>
    <s v="No"/>
    <s v="LDCT Screening"/>
    <s v="Surgery"/>
    <n v="82"/>
    <x v="1"/>
  </r>
  <r>
    <x v="1078"/>
    <x v="0"/>
    <d v="2020-10-13T00:00:00"/>
    <s v="Americas"/>
    <s v="Colombia"/>
    <n v="43"/>
    <s v="40-49"/>
    <x v="1"/>
    <x v="2"/>
    <n v="0"/>
    <n v="0"/>
    <n v="0"/>
    <s v="Yes"/>
    <s v="No"/>
    <s v="No"/>
    <s v="Moderate"/>
    <s v="Moderate"/>
    <n v="25.6"/>
    <s v="Overweight"/>
    <s v="Low"/>
    <s v="Yes"/>
    <s v="No"/>
    <s v="Yes"/>
    <s v="No"/>
    <n v="3"/>
    <s v="EGFR"/>
    <s v="No"/>
    <s v="No"/>
    <s v="No"/>
    <s v="No"/>
    <s v="Yes"/>
    <s v="Yes"/>
    <s v="Yes"/>
    <s v="Yes"/>
    <s v="No"/>
    <s v="Yes"/>
    <n v="5"/>
    <x v="0"/>
    <s v="Large Cell"/>
    <x v="1"/>
    <n v="2.1"/>
    <s v="No"/>
    <s v="Bronchoscopy"/>
    <s v="Targeted Therapy"/>
    <n v="63"/>
    <x v="1"/>
  </r>
  <r>
    <x v="1079"/>
    <x v="2"/>
    <d v="2017-01-21T00:00:00"/>
    <s v="Americas"/>
    <s v="Argentina"/>
    <n v="57"/>
    <s v="50-59"/>
    <x v="1"/>
    <x v="0"/>
    <n v="31"/>
    <n v="20"/>
    <n v="31"/>
    <s v="Yes"/>
    <s v="No"/>
    <s v="No"/>
    <s v="Moderate"/>
    <s v="Moderate"/>
    <n v="27.6"/>
    <s v="Overweight"/>
    <s v="Low"/>
    <s v="No"/>
    <s v="No"/>
    <s v="No"/>
    <s v="No"/>
    <n v="1"/>
    <s v="TP53"/>
    <s v="Yes"/>
    <s v="Yes"/>
    <s v="Yes"/>
    <s v="No"/>
    <s v="Yes"/>
    <s v="No"/>
    <s v="No"/>
    <s v="No"/>
    <s v="No"/>
    <s v="No"/>
    <n v="4"/>
    <x v="0"/>
    <s v="Adenocarcinoma"/>
    <x v="2"/>
    <n v="5.6"/>
    <s v="No"/>
    <s v="Chest X-Ray"/>
    <s v="Chemo + Radiation"/>
    <n v="8"/>
    <x v="0"/>
  </r>
  <r>
    <x v="1080"/>
    <x v="1"/>
    <d v="2021-08-16T00:00:00"/>
    <s v="Western Pacific"/>
    <s v="Australia"/>
    <n v="64"/>
    <s v="60-69"/>
    <x v="0"/>
    <x v="2"/>
    <n v="0"/>
    <n v="0"/>
    <n v="0"/>
    <s v="No"/>
    <s v="No"/>
    <s v="Yes"/>
    <s v="High"/>
    <s v="No Alcohol"/>
    <n v="27.4"/>
    <s v="Overweight"/>
    <s v="Low"/>
    <s v="No"/>
    <s v="No"/>
    <s v="No"/>
    <s v="No"/>
    <n v="2"/>
    <s v="No Mutation"/>
    <s v="Yes"/>
    <s v="No"/>
    <s v="Yes"/>
    <s v="Yes"/>
    <s v="Yes"/>
    <s v="No"/>
    <s v="Yes"/>
    <s v="No"/>
    <s v="No"/>
    <s v="No"/>
    <n v="5"/>
    <x v="0"/>
    <s v="Adenocarcinoma"/>
    <x v="0"/>
    <n v="8.6"/>
    <s v="Yes"/>
    <s v="Biopsy"/>
    <s v="Palliative Care"/>
    <n v="7"/>
    <x v="0"/>
  </r>
  <r>
    <x v="1081"/>
    <x v="3"/>
    <d v="2018-06-18T00:00:00"/>
    <s v="Western Pacific"/>
    <s v="Malaysia"/>
    <n v="56"/>
    <s v="50-59"/>
    <x v="1"/>
    <x v="0"/>
    <n v="35"/>
    <n v="26"/>
    <n v="45.5"/>
    <s v="Yes"/>
    <s v="Yes"/>
    <s v="No"/>
    <s v="Moderate"/>
    <s v="Moderate"/>
    <n v="22.8"/>
    <s v="Normal"/>
    <s v="Low"/>
    <s v="Yes"/>
    <s v="No"/>
    <s v="No"/>
    <s v="No"/>
    <n v="3"/>
    <s v="No Mutation"/>
    <s v="Yes"/>
    <s v="No"/>
    <s v="Yes"/>
    <s v="No"/>
    <s v="Yes"/>
    <s v="Yes"/>
    <s v="Yes"/>
    <s v="No"/>
    <s v="Yes"/>
    <s v="No"/>
    <n v="6"/>
    <x v="0"/>
    <s v="Adenocarcinoma"/>
    <x v="3"/>
    <n v="2.2000000000000002"/>
    <s v="No"/>
    <s v="CT Scan"/>
    <s v="Surgery + Chemotherapy"/>
    <n v="35"/>
    <x v="1"/>
  </r>
  <r>
    <x v="1082"/>
    <x v="1"/>
    <d v="2021-07-06T00:00:00"/>
    <s v="South-East Asia"/>
    <s v="Bhutan"/>
    <n v="61"/>
    <s v="60-69"/>
    <x v="0"/>
    <x v="2"/>
    <n v="0"/>
    <n v="0"/>
    <n v="0"/>
    <s v="No"/>
    <s v="No"/>
    <s v="No"/>
    <s v="High"/>
    <s v="No Alcohol"/>
    <n v="25.5"/>
    <s v="Overweight"/>
    <s v="Moderate"/>
    <s v="No"/>
    <s v="No"/>
    <s v="No"/>
    <s v="No"/>
    <n v="1"/>
    <s v="BRAF"/>
    <s v="Yes"/>
    <s v="No"/>
    <s v="Yes"/>
    <s v="No"/>
    <s v="No"/>
    <s v="No"/>
    <s v="No"/>
    <s v="No"/>
    <s v="Yes"/>
    <s v="No"/>
    <n v="3"/>
    <x v="0"/>
    <s v="Adenocarcinoma"/>
    <x v="3"/>
    <n v="3.9"/>
    <s v="No"/>
    <s v="Biopsy"/>
    <s v="Surgery + Chemotherapy"/>
    <n v="30"/>
    <x v="1"/>
  </r>
  <r>
    <x v="1083"/>
    <x v="8"/>
    <d v="2023-11-13T00:00:00"/>
    <s v="Americas"/>
    <s v="Canada"/>
    <n v="64"/>
    <s v="60-69"/>
    <x v="0"/>
    <x v="2"/>
    <n v="0"/>
    <n v="0"/>
    <n v="0"/>
    <s v="Yes"/>
    <s v="No"/>
    <s v="No"/>
    <s v="Low"/>
    <s v="No Alcohol"/>
    <n v="25.7"/>
    <s v="Overweight"/>
    <s v="Low"/>
    <s v="No"/>
    <s v="Yes"/>
    <s v="No"/>
    <s v="No"/>
    <n v="2"/>
    <s v="No Mutation"/>
    <s v="Yes"/>
    <s v="No"/>
    <s v="No"/>
    <s v="No"/>
    <s v="No"/>
    <s v="No"/>
    <s v="No"/>
    <s v="Yes"/>
    <s v="No"/>
    <s v="Yes"/>
    <n v="3"/>
    <x v="0"/>
    <s v="Adenocarcinoma"/>
    <x v="3"/>
    <n v="3.6"/>
    <s v="No"/>
    <s v="CT Scan"/>
    <s v="Radiotherapy"/>
    <n v="6"/>
    <x v="0"/>
  </r>
  <r>
    <x v="1084"/>
    <x v="0"/>
    <d v="2020-10-10T00:00:00"/>
    <s v="Europe"/>
    <s v="Italy"/>
    <n v="57"/>
    <s v="50-59"/>
    <x v="1"/>
    <x v="0"/>
    <n v="15"/>
    <n v="29"/>
    <n v="21.8"/>
    <s v="No"/>
    <s v="No"/>
    <s v="No"/>
    <s v="Moderate"/>
    <s v="Moderate"/>
    <n v="24.5"/>
    <s v="Normal"/>
    <s v="Low"/>
    <s v="No"/>
    <s v="No"/>
    <s v="No"/>
    <s v="No"/>
    <n v="0"/>
    <s v="No Mutation"/>
    <s v="Yes"/>
    <s v="No"/>
    <s v="No"/>
    <s v="Yes"/>
    <s v="Yes"/>
    <s v="Yes"/>
    <s v="Yes"/>
    <s v="Yes"/>
    <s v="No"/>
    <s v="No"/>
    <n v="6"/>
    <x v="0"/>
    <s v="Squamous Cell"/>
    <x v="0"/>
    <n v="5.6"/>
    <s v="Yes"/>
    <s v="CT Scan"/>
    <s v="Immunotherapy"/>
    <n v="3"/>
    <x v="0"/>
  </r>
  <r>
    <x v="1085"/>
    <x v="5"/>
    <d v="2026-06-03T00:00:00"/>
    <s v="Europe"/>
    <s v="Germany"/>
    <n v="52"/>
    <s v="50-59"/>
    <x v="0"/>
    <x v="2"/>
    <n v="0"/>
    <n v="0"/>
    <n v="0"/>
    <s v="Yes"/>
    <s v="No"/>
    <s v="Yes"/>
    <s v="High"/>
    <s v="Moderate"/>
    <n v="24.5"/>
    <s v="Normal"/>
    <s v="Low"/>
    <s v="No"/>
    <s v="No"/>
    <s v="Yes"/>
    <s v="No"/>
    <n v="4"/>
    <s v="No Mutation"/>
    <s v="Yes"/>
    <s v="Yes"/>
    <s v="No"/>
    <s v="No"/>
    <s v="Yes"/>
    <s v="No"/>
    <s v="No"/>
    <s v="No"/>
    <s v="Yes"/>
    <s v="No"/>
    <n v="4"/>
    <x v="0"/>
    <s v="Adenocarcinoma"/>
    <x v="2"/>
    <n v="5.0999999999999996"/>
    <s v="Yes"/>
    <s v="Bronchoscopy"/>
    <s v="Radiotherapy"/>
    <n v="8"/>
    <x v="0"/>
  </r>
  <r>
    <x v="1086"/>
    <x v="3"/>
    <d v="2018-05-05T00:00:00"/>
    <s v="Africa"/>
    <s v="Tanzania"/>
    <n v="39"/>
    <s v="30-39"/>
    <x v="1"/>
    <x v="2"/>
    <n v="0"/>
    <n v="0"/>
    <n v="0"/>
    <s v="No"/>
    <s v="No"/>
    <s v="No"/>
    <s v="Moderate"/>
    <s v="No Alcohol"/>
    <n v="24.2"/>
    <s v="Normal"/>
    <s v="Low"/>
    <s v="No"/>
    <s v="No"/>
    <s v="No"/>
    <s v="No"/>
    <n v="0"/>
    <s v="TP53"/>
    <s v="Yes"/>
    <s v="No"/>
    <s v="No"/>
    <s v="Yes"/>
    <s v="Yes"/>
    <s v="No"/>
    <s v="No"/>
    <s v="Yes"/>
    <s v="No"/>
    <s v="No"/>
    <n v="4"/>
    <x v="0"/>
    <s v="Adenocarcinoma"/>
    <x v="0"/>
    <n v="5.9"/>
    <s v="Yes"/>
    <s v="Biopsy"/>
    <s v="Targeted Therapy"/>
    <n v="10"/>
    <x v="0"/>
  </r>
  <r>
    <x v="1087"/>
    <x v="3"/>
    <d v="2018-12-26T00:00:00"/>
    <s v="South-East Asia"/>
    <s v="Indonesia"/>
    <n v="50"/>
    <s v="50-59"/>
    <x v="0"/>
    <x v="2"/>
    <n v="0"/>
    <n v="0"/>
    <n v="0"/>
    <s v="No"/>
    <s v="Yes"/>
    <s v="No"/>
    <s v="High"/>
    <s v="Moderate"/>
    <n v="23.9"/>
    <s v="Normal"/>
    <s v="High"/>
    <s v="No"/>
    <s v="No"/>
    <s v="No"/>
    <s v="Yes"/>
    <n v="3"/>
    <s v="EGFR"/>
    <s v="No"/>
    <s v="No"/>
    <s v="Yes"/>
    <s v="No"/>
    <s v="No"/>
    <s v="No"/>
    <s v="Yes"/>
    <s v="No"/>
    <s v="No"/>
    <s v="No"/>
    <n v="2"/>
    <x v="0"/>
    <s v="Large Cell"/>
    <x v="1"/>
    <n v="2.1"/>
    <s v="No"/>
    <s v="CT Scan"/>
    <s v="Surgery"/>
    <n v="80"/>
    <x v="0"/>
  </r>
  <r>
    <x v="1088"/>
    <x v="7"/>
    <d v="2025-12-13T00:00:00"/>
    <s v="South-East Asia"/>
    <s v="Sri Lanka"/>
    <n v="56"/>
    <s v="50-59"/>
    <x v="1"/>
    <x v="2"/>
    <n v="0"/>
    <n v="0"/>
    <n v="0"/>
    <s v="Yes"/>
    <s v="No"/>
    <s v="No"/>
    <s v="High"/>
    <s v="Moderate"/>
    <n v="25.7"/>
    <s v="Overweight"/>
    <s v="High"/>
    <s v="No"/>
    <s v="No"/>
    <s v="No"/>
    <s v="No"/>
    <n v="2"/>
    <s v="EGFR"/>
    <s v="No"/>
    <s v="Yes"/>
    <s v="Yes"/>
    <s v="No"/>
    <s v="No"/>
    <s v="Yes"/>
    <s v="No"/>
    <s v="No"/>
    <s v="No"/>
    <s v="No"/>
    <n v="3"/>
    <x v="0"/>
    <s v="Squamous Cell"/>
    <x v="2"/>
    <n v="5.5"/>
    <s v="Yes"/>
    <s v="Biopsy"/>
    <s v="Chemo + Radiation"/>
    <n v="19"/>
    <x v="0"/>
  </r>
  <r>
    <x v="1089"/>
    <x v="4"/>
    <d v="2024-06-04T00:00:00"/>
    <s v="Americas"/>
    <s v="Canada"/>
    <n v="65"/>
    <s v="60-69"/>
    <x v="1"/>
    <x v="2"/>
    <n v="0"/>
    <n v="0"/>
    <n v="0"/>
    <s v="No"/>
    <s v="Yes"/>
    <s v="No"/>
    <s v="Low"/>
    <s v="Moderate"/>
    <n v="23.3"/>
    <s v="Normal"/>
    <s v="Moderate"/>
    <s v="No"/>
    <s v="No"/>
    <s v="No"/>
    <s v="No"/>
    <n v="1"/>
    <s v="EGFR"/>
    <s v="No"/>
    <s v="No"/>
    <s v="No"/>
    <s v="No"/>
    <s v="No"/>
    <s v="No"/>
    <s v="No"/>
    <s v="No"/>
    <s v="No"/>
    <s v="No"/>
    <n v="0"/>
    <x v="0"/>
    <s v="Adenocarcinoma"/>
    <x v="2"/>
    <n v="3.8"/>
    <s v="Yes"/>
    <s v="CT Scan"/>
    <s v="Immunotherapy"/>
    <n v="23"/>
    <x v="0"/>
  </r>
  <r>
    <x v="1090"/>
    <x v="5"/>
    <d v="2026-01-10T00:00:00"/>
    <s v="Western Pacific"/>
    <s v="New Zealand"/>
    <n v="48"/>
    <s v="40-49"/>
    <x v="1"/>
    <x v="2"/>
    <n v="0"/>
    <n v="0"/>
    <n v="0"/>
    <s v="Yes"/>
    <s v="No"/>
    <s v="No"/>
    <s v="Moderate"/>
    <s v="Moderate"/>
    <n v="21.5"/>
    <s v="Normal"/>
    <s v="Moderate"/>
    <s v="No"/>
    <s v="No"/>
    <s v="No"/>
    <s v="Yes"/>
    <n v="2"/>
    <s v="EGFR"/>
    <s v="No"/>
    <s v="Yes"/>
    <s v="Yes"/>
    <s v="No"/>
    <s v="Yes"/>
    <s v="Yes"/>
    <s v="No"/>
    <s v="No"/>
    <s v="Yes"/>
    <s v="No"/>
    <n v="5"/>
    <x v="0"/>
    <s v="Adenocarcinoma"/>
    <x v="2"/>
    <n v="7"/>
    <s v="No"/>
    <s v="PET Scan"/>
    <s v="Chemo + Radiation"/>
    <n v="17"/>
    <x v="0"/>
  </r>
  <r>
    <x v="1091"/>
    <x v="7"/>
    <d v="2025-06-25T00:00:00"/>
    <s v="Western Pacific"/>
    <s v="Philippines"/>
    <n v="59"/>
    <s v="50-59"/>
    <x v="1"/>
    <x v="0"/>
    <n v="14"/>
    <n v="24"/>
    <n v="16.8"/>
    <s v="No"/>
    <s v="No"/>
    <s v="No"/>
    <s v="Moderate"/>
    <s v="No Alcohol"/>
    <n v="25"/>
    <s v="Overweight"/>
    <s v="Moderate"/>
    <s v="No"/>
    <s v="No"/>
    <s v="No"/>
    <s v="No"/>
    <n v="0"/>
    <s v="RET"/>
    <s v="Yes"/>
    <s v="Yes"/>
    <s v="No"/>
    <s v="Yes"/>
    <s v="No"/>
    <s v="Yes"/>
    <s v="No"/>
    <s v="No"/>
    <s v="No"/>
    <s v="No"/>
    <n v="4"/>
    <x v="0"/>
    <s v="Large Cell"/>
    <x v="1"/>
    <n v="1.6"/>
    <s v="No"/>
    <s v="Chest X-Ray"/>
    <s v="Radiotherapy"/>
    <n v="36"/>
    <x v="1"/>
  </r>
  <r>
    <x v="1092"/>
    <x v="9"/>
    <d v="2016-02-05T00:00:00"/>
    <s v="Europe"/>
    <s v="Germany"/>
    <n v="63"/>
    <s v="60-69"/>
    <x v="1"/>
    <x v="2"/>
    <n v="0"/>
    <n v="0"/>
    <n v="0"/>
    <s v="No"/>
    <s v="No"/>
    <s v="No"/>
    <s v="Moderate"/>
    <s v="Moderate"/>
    <n v="19.5"/>
    <s v="Normal"/>
    <s v="High"/>
    <s v="No"/>
    <s v="No"/>
    <s v="No"/>
    <s v="No"/>
    <n v="0"/>
    <s v="EGFR"/>
    <s v="Yes"/>
    <s v="No"/>
    <s v="No"/>
    <s v="No"/>
    <s v="No"/>
    <s v="No"/>
    <s v="Yes"/>
    <s v="No"/>
    <s v="No"/>
    <s v="No"/>
    <n v="2"/>
    <x v="0"/>
    <s v="Adenocarcinoma"/>
    <x v="1"/>
    <n v="1.8"/>
    <s v="No"/>
    <s v="LDCT Screening"/>
    <s v="Surgery"/>
    <n v="78"/>
    <x v="1"/>
  </r>
  <r>
    <x v="1093"/>
    <x v="2"/>
    <d v="2017-03-14T00:00:00"/>
    <s v="South-East Asia"/>
    <s v="Maldives"/>
    <n v="56"/>
    <s v="50-59"/>
    <x v="1"/>
    <x v="2"/>
    <n v="0"/>
    <n v="0"/>
    <n v="0"/>
    <s v="No"/>
    <s v="No"/>
    <s v="Yes"/>
    <s v="Moderate"/>
    <s v="Moderate"/>
    <n v="26.5"/>
    <s v="Overweight"/>
    <s v="High"/>
    <s v="No"/>
    <s v="No"/>
    <s v="No"/>
    <s v="No"/>
    <n v="1"/>
    <s v="No Mutation"/>
    <s v="Yes"/>
    <s v="No"/>
    <s v="No"/>
    <s v="No"/>
    <s v="Yes"/>
    <s v="No"/>
    <s v="No"/>
    <s v="No"/>
    <s v="No"/>
    <s v="No"/>
    <n v="2"/>
    <x v="0"/>
    <s v="Large Cell"/>
    <x v="1"/>
    <n v="1.8"/>
    <s v="No"/>
    <s v="Bronchoscopy"/>
    <s v="Surgery"/>
    <n v="41"/>
    <x v="1"/>
  </r>
  <r>
    <x v="1094"/>
    <x v="9"/>
    <d v="2016-09-18T00:00:00"/>
    <s v="Western Pacific"/>
    <s v="Singapore"/>
    <n v="48"/>
    <s v="40-49"/>
    <x v="0"/>
    <x v="2"/>
    <n v="0"/>
    <n v="0"/>
    <n v="0"/>
    <s v="Yes"/>
    <s v="No"/>
    <s v="No"/>
    <s v="High"/>
    <s v="No Alcohol"/>
    <n v="33.1"/>
    <s v="Obese"/>
    <s v="Low"/>
    <s v="Yes"/>
    <s v="No"/>
    <s v="No"/>
    <s v="No"/>
    <n v="3"/>
    <s v="EGFR"/>
    <s v="No"/>
    <s v="Yes"/>
    <s v="No"/>
    <s v="No"/>
    <s v="No"/>
    <s v="No"/>
    <s v="No"/>
    <s v="No"/>
    <s v="No"/>
    <s v="No"/>
    <n v="1"/>
    <x v="0"/>
    <s v="Large Cell"/>
    <x v="3"/>
    <n v="2.9"/>
    <s v="No"/>
    <s v="CT Scan"/>
    <s v="Immunotherapy"/>
    <n v="57"/>
    <x v="0"/>
  </r>
  <r>
    <x v="1095"/>
    <x v="7"/>
    <d v="2025-07-04T00:00:00"/>
    <s v="Western Pacific"/>
    <s v="China"/>
    <n v="74"/>
    <s v="70-79"/>
    <x v="0"/>
    <x v="2"/>
    <n v="0"/>
    <n v="0"/>
    <n v="0"/>
    <s v="Yes"/>
    <s v="No"/>
    <s v="No"/>
    <s v="High"/>
    <s v="No Alcohol"/>
    <n v="22.6"/>
    <s v="Normal"/>
    <s v="High"/>
    <s v="No"/>
    <s v="No"/>
    <s v="No"/>
    <s v="No"/>
    <n v="2"/>
    <s v="ALK"/>
    <s v="Yes"/>
    <s v="No"/>
    <s v="No"/>
    <s v="No"/>
    <s v="Yes"/>
    <s v="No"/>
    <s v="No"/>
    <s v="No"/>
    <s v="Yes"/>
    <s v="Yes"/>
    <n v="4"/>
    <x v="0"/>
    <s v="Large Cell"/>
    <x v="2"/>
    <n v="6.7"/>
    <s v="No"/>
    <s v="PET Scan"/>
    <s v="Chemo + Radiation"/>
    <n v="25"/>
    <x v="0"/>
  </r>
  <r>
    <x v="1096"/>
    <x v="5"/>
    <d v="2026-01-12T00:00:00"/>
    <s v="Western Pacific"/>
    <s v="Singapore"/>
    <n v="60"/>
    <s v="60-69"/>
    <x v="0"/>
    <x v="2"/>
    <n v="0"/>
    <n v="0"/>
    <n v="0"/>
    <s v="No"/>
    <s v="No"/>
    <s v="No"/>
    <s v="Moderate"/>
    <s v="Heavy"/>
    <n v="22.4"/>
    <s v="Normal"/>
    <s v="Moderate"/>
    <s v="No"/>
    <s v="No"/>
    <s v="No"/>
    <s v="Yes"/>
    <n v="1"/>
    <s v="ROS1"/>
    <s v="Yes"/>
    <s v="No"/>
    <s v="No"/>
    <s v="No"/>
    <s v="No"/>
    <s v="No"/>
    <s v="No"/>
    <s v="No"/>
    <s v="Yes"/>
    <s v="No"/>
    <n v="2"/>
    <x v="0"/>
    <s v="Large Cell"/>
    <x v="0"/>
    <n v="9.9"/>
    <s v="Yes"/>
    <s v="Biopsy"/>
    <s v="Chemotherapy"/>
    <n v="17"/>
    <x v="0"/>
  </r>
  <r>
    <x v="1097"/>
    <x v="10"/>
    <d v="2015-02-20T00:00:00"/>
    <s v="Europe"/>
    <s v="Sweden"/>
    <n v="53"/>
    <s v="50-59"/>
    <x v="0"/>
    <x v="2"/>
    <n v="0"/>
    <n v="0"/>
    <n v="0"/>
    <s v="No"/>
    <s v="No"/>
    <s v="No"/>
    <s v="Low"/>
    <s v="Moderate"/>
    <n v="29.5"/>
    <s v="Overweight"/>
    <s v="High"/>
    <s v="No"/>
    <s v="No"/>
    <s v="No"/>
    <s v="No"/>
    <n v="0"/>
    <s v="No Mutation"/>
    <s v="Yes"/>
    <s v="No"/>
    <s v="No"/>
    <s v="No"/>
    <s v="Yes"/>
    <s v="No"/>
    <s v="No"/>
    <s v="No"/>
    <s v="Yes"/>
    <s v="No"/>
    <n v="3"/>
    <x v="0"/>
    <s v="Adenocarcinoma"/>
    <x v="1"/>
    <n v="1.4"/>
    <s v="No"/>
    <s v="LDCT Screening"/>
    <s v="Surgery"/>
    <n v="34"/>
    <x v="1"/>
  </r>
  <r>
    <x v="1098"/>
    <x v="7"/>
    <d v="2025-06-28T00:00:00"/>
    <s v="Europe"/>
    <s v="Turkey"/>
    <n v="68"/>
    <s v="60-69"/>
    <x v="1"/>
    <x v="0"/>
    <n v="6"/>
    <n v="28"/>
    <n v="8.4"/>
    <s v="Yes"/>
    <s v="No"/>
    <s v="No"/>
    <s v="Low"/>
    <s v="No Alcohol"/>
    <n v="21.3"/>
    <s v="Normal"/>
    <s v="High"/>
    <s v="Yes"/>
    <s v="No"/>
    <s v="No"/>
    <s v="Yes"/>
    <n v="3"/>
    <s v="No Mutation"/>
    <s v="Yes"/>
    <s v="Yes"/>
    <s v="No"/>
    <s v="Yes"/>
    <s v="Yes"/>
    <s v="Yes"/>
    <s v="No"/>
    <s v="No"/>
    <s v="No"/>
    <s v="No"/>
    <n v="5"/>
    <x v="0"/>
    <s v="Large Cell"/>
    <x v="2"/>
    <n v="5.0999999999999996"/>
    <s v="No"/>
    <s v="Chest X-Ray"/>
    <s v="Chemo + Radiation"/>
    <n v="20"/>
    <x v="0"/>
  </r>
  <r>
    <x v="1099"/>
    <x v="8"/>
    <d v="2023-01-10T00:00:00"/>
    <s v="Europe"/>
    <s v="Turkey"/>
    <n v="47"/>
    <s v="40-49"/>
    <x v="1"/>
    <x v="0"/>
    <n v="31"/>
    <n v="26"/>
    <n v="40.299999999999997"/>
    <s v="Yes"/>
    <s v="Yes"/>
    <s v="No"/>
    <s v="Moderate"/>
    <s v="Moderate"/>
    <n v="27.7"/>
    <s v="Overweight"/>
    <s v="Moderate"/>
    <s v="No"/>
    <s v="No"/>
    <s v="No"/>
    <s v="No"/>
    <n v="2"/>
    <s v="KRAS"/>
    <s v="Yes"/>
    <s v="Yes"/>
    <s v="No"/>
    <s v="Yes"/>
    <s v="Yes"/>
    <s v="Yes"/>
    <s v="Yes"/>
    <s v="No"/>
    <s v="No"/>
    <s v="No"/>
    <n v="6"/>
    <x v="0"/>
    <s v="Squamous Cell"/>
    <x v="3"/>
    <n v="4.9000000000000004"/>
    <s v="No"/>
    <s v="Biopsy"/>
    <s v="Surgery"/>
    <n v="32"/>
    <x v="1"/>
  </r>
  <r>
    <x v="1100"/>
    <x v="4"/>
    <d v="2024-07-25T00:00:00"/>
    <s v="Western Pacific"/>
    <s v="Japan"/>
    <n v="65"/>
    <s v="60-69"/>
    <x v="1"/>
    <x v="1"/>
    <n v="24"/>
    <n v="14"/>
    <n v="16.8"/>
    <s v="No"/>
    <s v="No"/>
    <s v="No"/>
    <s v="Low"/>
    <s v="Moderate"/>
    <n v="30.5"/>
    <s v="Obese"/>
    <s v="Moderate"/>
    <s v="No"/>
    <s v="No"/>
    <s v="No"/>
    <s v="No"/>
    <n v="0"/>
    <s v="TP53"/>
    <s v="No"/>
    <s v="Yes"/>
    <s v="Yes"/>
    <s v="No"/>
    <s v="Yes"/>
    <s v="No"/>
    <s v="Yes"/>
    <s v="No"/>
    <s v="No"/>
    <s v="No"/>
    <n v="4"/>
    <x v="0"/>
    <s v="Adenocarcinoma"/>
    <x v="1"/>
    <n v="2.2999999999999998"/>
    <s v="No"/>
    <s v="CT Scan"/>
    <s v="Radiotherapy"/>
    <n v="71"/>
    <x v="1"/>
  </r>
  <r>
    <x v="1101"/>
    <x v="0"/>
    <d v="2020-12-18T00:00:00"/>
    <s v="Western Pacific"/>
    <s v="Australia"/>
    <n v="68"/>
    <s v="60-69"/>
    <x v="1"/>
    <x v="1"/>
    <n v="3"/>
    <n v="29"/>
    <n v="4.4000000000000004"/>
    <s v="Yes"/>
    <s v="No"/>
    <s v="No"/>
    <s v="High"/>
    <s v="No Alcohol"/>
    <n v="26.2"/>
    <s v="Overweight"/>
    <s v="Moderate"/>
    <s v="No"/>
    <s v="No"/>
    <s v="No"/>
    <s v="No"/>
    <n v="2"/>
    <s v="KRAS"/>
    <s v="No"/>
    <s v="No"/>
    <s v="No"/>
    <s v="No"/>
    <s v="Yes"/>
    <s v="Yes"/>
    <s v="No"/>
    <s v="No"/>
    <s v="No"/>
    <s v="Yes"/>
    <n v="3"/>
    <x v="0"/>
    <s v="Squamous Cell"/>
    <x v="1"/>
    <n v="1.1000000000000001"/>
    <s v="No"/>
    <s v="Chest X-Ray"/>
    <s v="Surgery"/>
    <n v="44"/>
    <x v="1"/>
  </r>
  <r>
    <x v="1102"/>
    <x v="6"/>
    <d v="2022-10-17T00:00:00"/>
    <s v="South-East Asia"/>
    <s v="Indonesia"/>
    <n v="51"/>
    <s v="50-59"/>
    <x v="0"/>
    <x v="1"/>
    <n v="21"/>
    <n v="13"/>
    <n v="13.6"/>
    <s v="Yes"/>
    <s v="No"/>
    <s v="No"/>
    <s v="Moderate"/>
    <s v="Moderate"/>
    <n v="30.7"/>
    <s v="Obese"/>
    <s v="Moderate"/>
    <s v="No"/>
    <s v="No"/>
    <s v="No"/>
    <s v="No"/>
    <n v="1"/>
    <s v="No Mutation"/>
    <s v="Yes"/>
    <s v="No"/>
    <s v="Yes"/>
    <s v="No"/>
    <s v="Yes"/>
    <s v="No"/>
    <s v="No"/>
    <s v="No"/>
    <s v="No"/>
    <s v="No"/>
    <n v="3"/>
    <x v="1"/>
    <s v="Not Applicable"/>
    <x v="0"/>
    <n v="4.7"/>
    <s v="Yes"/>
    <s v="Biopsy"/>
    <s v="Targeted Therapy"/>
    <n v="7"/>
    <x v="0"/>
  </r>
  <r>
    <x v="1103"/>
    <x v="1"/>
    <d v="2021-11-13T00:00:00"/>
    <s v="Eastern Mediterranean"/>
    <s v="Saudi Arabia"/>
    <n v="62"/>
    <s v="60-69"/>
    <x v="1"/>
    <x v="1"/>
    <n v="13"/>
    <n v="19"/>
    <n v="12.4"/>
    <s v="No"/>
    <s v="No"/>
    <s v="Yes"/>
    <s v="High"/>
    <s v="Moderate"/>
    <n v="26"/>
    <s v="Overweight"/>
    <s v="Moderate"/>
    <s v="Yes"/>
    <s v="Yes"/>
    <s v="No"/>
    <s v="No"/>
    <n v="4"/>
    <s v="No Mutation"/>
    <s v="No"/>
    <s v="Yes"/>
    <s v="No"/>
    <s v="No"/>
    <s v="No"/>
    <s v="No"/>
    <s v="No"/>
    <s v="No"/>
    <s v="Yes"/>
    <s v="No"/>
    <n v="2"/>
    <x v="0"/>
    <s v="Squamous Cell"/>
    <x v="0"/>
    <n v="7.4"/>
    <s v="Yes"/>
    <s v="PET Scan"/>
    <s v="Targeted Therapy"/>
    <n v="1"/>
    <x v="0"/>
  </r>
  <r>
    <x v="1104"/>
    <x v="6"/>
    <d v="2022-03-09T00:00:00"/>
    <s v="Americas"/>
    <s v="Argentina"/>
    <n v="68"/>
    <s v="60-69"/>
    <x v="1"/>
    <x v="2"/>
    <n v="0"/>
    <n v="0"/>
    <n v="0"/>
    <s v="No"/>
    <s v="No"/>
    <s v="No"/>
    <s v="Low"/>
    <s v="No Alcohol"/>
    <n v="22.9"/>
    <s v="Normal"/>
    <s v="Low"/>
    <s v="No"/>
    <s v="No"/>
    <s v="No"/>
    <s v="No"/>
    <n v="0"/>
    <s v="KRAS"/>
    <s v="No"/>
    <s v="No"/>
    <s v="No"/>
    <s v="No"/>
    <s v="No"/>
    <s v="No"/>
    <s v="Yes"/>
    <s v="Yes"/>
    <s v="No"/>
    <s v="No"/>
    <n v="2"/>
    <x v="0"/>
    <s v="Adenocarcinoma"/>
    <x v="3"/>
    <n v="4.5"/>
    <s v="No"/>
    <s v="Biopsy"/>
    <s v="Targeted Therapy"/>
    <n v="12"/>
    <x v="1"/>
  </r>
  <r>
    <x v="1105"/>
    <x v="8"/>
    <d v="2023-05-16T00:00:00"/>
    <s v="Americas"/>
    <s v="Brazil"/>
    <n v="52"/>
    <s v="50-59"/>
    <x v="1"/>
    <x v="2"/>
    <n v="0"/>
    <n v="0"/>
    <n v="0"/>
    <s v="No"/>
    <s v="No"/>
    <s v="No"/>
    <s v="Moderate"/>
    <s v="No Alcohol"/>
    <n v="30.9"/>
    <s v="Obese"/>
    <s v="High"/>
    <s v="No"/>
    <s v="No"/>
    <s v="No"/>
    <s v="No"/>
    <n v="0"/>
    <s v="ALK"/>
    <s v="No"/>
    <s v="Yes"/>
    <s v="No"/>
    <s v="No"/>
    <s v="Yes"/>
    <s v="No"/>
    <s v="No"/>
    <s v="No"/>
    <s v="No"/>
    <s v="No"/>
    <n v="2"/>
    <x v="0"/>
    <s v="Squamous Cell"/>
    <x v="0"/>
    <n v="6.7"/>
    <s v="Yes"/>
    <s v="CT Scan"/>
    <s v="Immunotherapy"/>
    <n v="9"/>
    <x v="0"/>
  </r>
  <r>
    <x v="1106"/>
    <x v="2"/>
    <d v="2017-02-06T00:00:00"/>
    <s v="Americas"/>
    <s v="Chile"/>
    <n v="55"/>
    <s v="50-59"/>
    <x v="0"/>
    <x v="0"/>
    <n v="33"/>
    <n v="13"/>
    <n v="21.4"/>
    <s v="Yes"/>
    <s v="No"/>
    <s v="No"/>
    <s v="High"/>
    <s v="Moderate"/>
    <n v="28.1"/>
    <s v="Overweight"/>
    <s v="Low"/>
    <s v="No"/>
    <s v="No"/>
    <s v="No"/>
    <s v="No"/>
    <n v="2"/>
    <s v="No Mutation"/>
    <s v="Yes"/>
    <s v="Yes"/>
    <s v="Yes"/>
    <s v="No"/>
    <s v="No"/>
    <s v="No"/>
    <s v="Yes"/>
    <s v="No"/>
    <s v="No"/>
    <s v="No"/>
    <n v="4"/>
    <x v="0"/>
    <s v="Squamous Cell"/>
    <x v="3"/>
    <n v="4.8"/>
    <s v="No"/>
    <s v="PET Scan"/>
    <s v="Surgery + Chemotherapy"/>
    <n v="28"/>
    <x v="1"/>
  </r>
  <r>
    <x v="1107"/>
    <x v="7"/>
    <d v="2025-05-14T00:00:00"/>
    <s v="Western Pacific"/>
    <s v="Philippines"/>
    <n v="63"/>
    <s v="60-69"/>
    <x v="1"/>
    <x v="1"/>
    <n v="9"/>
    <n v="21"/>
    <n v="9.5"/>
    <s v="Yes"/>
    <s v="No"/>
    <s v="Yes"/>
    <s v="Low"/>
    <s v="No Alcohol"/>
    <n v="23.8"/>
    <s v="Normal"/>
    <s v="Moderate"/>
    <s v="Yes"/>
    <s v="No"/>
    <s v="No"/>
    <s v="Yes"/>
    <n v="4"/>
    <s v="No Mutation"/>
    <s v="No"/>
    <s v="No"/>
    <s v="No"/>
    <s v="Yes"/>
    <s v="Yes"/>
    <s v="Yes"/>
    <s v="No"/>
    <s v="No"/>
    <s v="Yes"/>
    <s v="No"/>
    <n v="4"/>
    <x v="0"/>
    <s v="Adenocarcinoma"/>
    <x v="2"/>
    <n v="4"/>
    <s v="No"/>
    <s v="PET Scan"/>
    <s v="Chemotherapy"/>
    <n v="19"/>
    <x v="0"/>
  </r>
  <r>
    <x v="1108"/>
    <x v="4"/>
    <d v="2024-08-26T00:00:00"/>
    <s v="Americas"/>
    <s v="Canada"/>
    <n v="58"/>
    <s v="50-59"/>
    <x v="1"/>
    <x v="2"/>
    <n v="0"/>
    <n v="0"/>
    <n v="0"/>
    <s v="No"/>
    <s v="No"/>
    <s v="Yes"/>
    <s v="High"/>
    <s v="No Alcohol"/>
    <n v="30.4"/>
    <s v="Obese"/>
    <s v="Moderate"/>
    <s v="No"/>
    <s v="No"/>
    <s v="No"/>
    <s v="No"/>
    <n v="2"/>
    <s v="No Mutation"/>
    <s v="No"/>
    <s v="Yes"/>
    <s v="No"/>
    <s v="Yes"/>
    <s v="Yes"/>
    <s v="No"/>
    <s v="No"/>
    <s v="Yes"/>
    <s v="No"/>
    <s v="No"/>
    <n v="4"/>
    <x v="0"/>
    <s v="Adenocarcinoma"/>
    <x v="0"/>
    <n v="9.6"/>
    <s v="Yes"/>
    <s v="CT Scan"/>
    <s v="Chemotherapy"/>
    <n v="11"/>
    <x v="0"/>
  </r>
  <r>
    <x v="1109"/>
    <x v="9"/>
    <d v="2016-06-09T00:00:00"/>
    <s v="Americas"/>
    <s v="Mexico"/>
    <n v="61"/>
    <s v="60-69"/>
    <x v="1"/>
    <x v="2"/>
    <n v="0"/>
    <n v="0"/>
    <n v="0"/>
    <s v="Yes"/>
    <s v="No"/>
    <s v="No"/>
    <s v="Low"/>
    <s v="Moderate"/>
    <n v="31.6"/>
    <s v="Obese"/>
    <s v="Low"/>
    <s v="No"/>
    <s v="No"/>
    <s v="No"/>
    <s v="No"/>
    <n v="1"/>
    <s v="EGFR"/>
    <s v="No"/>
    <s v="No"/>
    <s v="No"/>
    <s v="No"/>
    <s v="No"/>
    <s v="No"/>
    <s v="No"/>
    <s v="Yes"/>
    <s v="No"/>
    <s v="No"/>
    <n v="1"/>
    <x v="0"/>
    <s v="Adenocarcinoma"/>
    <x v="2"/>
    <n v="5.9"/>
    <s v="No"/>
    <s v="Biopsy"/>
    <s v="Chemo + Radiation"/>
    <n v="19"/>
    <x v="0"/>
  </r>
  <r>
    <x v="1110"/>
    <x v="7"/>
    <d v="2025-12-21T00:00:00"/>
    <s v="Europe"/>
    <s v="Poland"/>
    <n v="64"/>
    <s v="60-69"/>
    <x v="1"/>
    <x v="0"/>
    <n v="25"/>
    <n v="23"/>
    <n v="28.8"/>
    <s v="No"/>
    <s v="No"/>
    <s v="No"/>
    <s v="Moderate"/>
    <s v="Heavy"/>
    <n v="30"/>
    <s v="Obese"/>
    <s v="High"/>
    <s v="No"/>
    <s v="No"/>
    <s v="No"/>
    <s v="No"/>
    <n v="0"/>
    <s v="No Mutation"/>
    <s v="Yes"/>
    <s v="Yes"/>
    <s v="Yes"/>
    <s v="Yes"/>
    <s v="No"/>
    <s v="Yes"/>
    <s v="Yes"/>
    <s v="No"/>
    <s v="No"/>
    <s v="No"/>
    <n v="6"/>
    <x v="0"/>
    <s v="Squamous Cell"/>
    <x v="1"/>
    <n v="2.9"/>
    <s v="No"/>
    <s v="LDCT Screening"/>
    <s v="Surgery"/>
    <n v="63"/>
    <x v="1"/>
  </r>
  <r>
    <x v="1111"/>
    <x v="9"/>
    <d v="2016-10-20T00:00:00"/>
    <s v="Western Pacific"/>
    <s v="Australia"/>
    <n v="55"/>
    <s v="50-59"/>
    <x v="1"/>
    <x v="2"/>
    <n v="0"/>
    <n v="0"/>
    <n v="0"/>
    <s v="Yes"/>
    <s v="No"/>
    <s v="Yes"/>
    <s v="High"/>
    <s v="Heavy"/>
    <n v="26.4"/>
    <s v="Overweight"/>
    <s v="Moderate"/>
    <s v="No"/>
    <s v="No"/>
    <s v="No"/>
    <s v="No"/>
    <n v="3"/>
    <s v="ALK"/>
    <s v="No"/>
    <s v="No"/>
    <s v="No"/>
    <s v="No"/>
    <s v="Yes"/>
    <s v="No"/>
    <s v="No"/>
    <s v="Yes"/>
    <s v="No"/>
    <s v="No"/>
    <n v="2"/>
    <x v="0"/>
    <s v="Adenocarcinoma"/>
    <x v="3"/>
    <n v="2.4"/>
    <s v="No"/>
    <s v="Biopsy"/>
    <s v="Targeted Therapy"/>
    <n v="36"/>
    <x v="1"/>
  </r>
  <r>
    <x v="1112"/>
    <x v="5"/>
    <d v="2026-04-04T00:00:00"/>
    <s v="Africa"/>
    <s v="Kenya"/>
    <n v="53"/>
    <s v="50-59"/>
    <x v="1"/>
    <x v="2"/>
    <n v="0"/>
    <n v="0"/>
    <n v="0"/>
    <s v="No"/>
    <s v="No"/>
    <s v="Yes"/>
    <s v="Low"/>
    <s v="No Alcohol"/>
    <n v="30.1"/>
    <s v="Obese"/>
    <s v="Low"/>
    <s v="No"/>
    <s v="No"/>
    <s v="Yes"/>
    <s v="No"/>
    <n v="2"/>
    <s v="EGFR"/>
    <s v="No"/>
    <s v="Yes"/>
    <s v="Yes"/>
    <s v="No"/>
    <s v="Yes"/>
    <s v="No"/>
    <s v="No"/>
    <s v="Yes"/>
    <s v="No"/>
    <s v="No"/>
    <n v="4"/>
    <x v="0"/>
    <s v="Adenocarcinoma"/>
    <x v="3"/>
    <n v="2"/>
    <s v="No"/>
    <s v="Biopsy"/>
    <s v="Chemotherapy"/>
    <n v="51"/>
    <x v="0"/>
  </r>
  <r>
    <x v="1113"/>
    <x v="0"/>
    <d v="2020-05-01T00:00:00"/>
    <s v="Eastern Mediterranean"/>
    <s v="Lebanon"/>
    <n v="44"/>
    <s v="40-49"/>
    <x v="0"/>
    <x v="2"/>
    <n v="0"/>
    <n v="0"/>
    <n v="0"/>
    <s v="No"/>
    <s v="No"/>
    <s v="No"/>
    <s v="High"/>
    <s v="No Alcohol"/>
    <n v="28"/>
    <s v="Overweight"/>
    <s v="Moderate"/>
    <s v="No"/>
    <s v="No"/>
    <s v="No"/>
    <s v="No"/>
    <n v="1"/>
    <s v="No Mutation"/>
    <s v="No"/>
    <s v="No"/>
    <s v="No"/>
    <s v="No"/>
    <s v="Yes"/>
    <s v="Yes"/>
    <s v="Yes"/>
    <s v="Yes"/>
    <s v="No"/>
    <s v="No"/>
    <n v="4"/>
    <x v="0"/>
    <s v="Adenocarcinoma"/>
    <x v="0"/>
    <n v="6.3"/>
    <s v="Yes"/>
    <s v="PET Scan"/>
    <s v="Immunotherapy"/>
    <n v="14"/>
    <x v="0"/>
  </r>
  <r>
    <x v="1114"/>
    <x v="7"/>
    <d v="2025-06-27T00:00:00"/>
    <s v="Eastern Mediterranean"/>
    <s v="Kuwait"/>
    <n v="66"/>
    <s v="60-69"/>
    <x v="1"/>
    <x v="0"/>
    <n v="22"/>
    <n v="41"/>
    <n v="45.1"/>
    <s v="No"/>
    <s v="No"/>
    <s v="No"/>
    <s v="High"/>
    <s v="Moderate"/>
    <n v="30.2"/>
    <s v="Obese"/>
    <s v="Moderate"/>
    <s v="No"/>
    <s v="No"/>
    <s v="No"/>
    <s v="No"/>
    <n v="1"/>
    <s v="KRAS"/>
    <s v="No"/>
    <s v="Yes"/>
    <s v="No"/>
    <s v="No"/>
    <s v="Yes"/>
    <s v="Yes"/>
    <s v="Yes"/>
    <s v="No"/>
    <s v="No"/>
    <s v="No"/>
    <n v="4"/>
    <x v="1"/>
    <s v="Not Applicable"/>
    <x v="1"/>
    <n v="1.7"/>
    <s v="No"/>
    <s v="CT Scan"/>
    <s v="Surgery"/>
    <n v="42"/>
    <x v="1"/>
  </r>
  <r>
    <x v="1115"/>
    <x v="4"/>
    <d v="2024-07-26T00:00:00"/>
    <s v="Europe"/>
    <s v="Russia"/>
    <n v="59"/>
    <s v="50-59"/>
    <x v="1"/>
    <x v="1"/>
    <n v="10"/>
    <n v="24"/>
    <n v="12"/>
    <s v="No"/>
    <s v="No"/>
    <s v="Yes"/>
    <s v="Low"/>
    <s v="No Alcohol"/>
    <n v="24.2"/>
    <s v="Normal"/>
    <s v="Low"/>
    <s v="No"/>
    <s v="No"/>
    <s v="No"/>
    <s v="No"/>
    <n v="1"/>
    <s v="ALK"/>
    <s v="No"/>
    <s v="No"/>
    <s v="No"/>
    <s v="No"/>
    <s v="No"/>
    <s v="No"/>
    <s v="No"/>
    <s v="No"/>
    <s v="No"/>
    <s v="No"/>
    <n v="0"/>
    <x v="0"/>
    <s v="Adenocarcinoma"/>
    <x v="1"/>
    <n v="2.5"/>
    <s v="No"/>
    <s v="LDCT Screening"/>
    <s v="Surgery"/>
    <n v="61"/>
    <x v="1"/>
  </r>
  <r>
    <x v="1116"/>
    <x v="3"/>
    <d v="2018-08-11T00:00:00"/>
    <s v="Eastern Mediterranean"/>
    <s v="Lebanon"/>
    <n v="68"/>
    <s v="60-69"/>
    <x v="0"/>
    <x v="2"/>
    <n v="0"/>
    <n v="0"/>
    <n v="0"/>
    <s v="Yes"/>
    <s v="No"/>
    <s v="No"/>
    <s v="High"/>
    <s v="No Alcohol"/>
    <n v="17.8"/>
    <s v="Underweight"/>
    <s v="Low"/>
    <s v="No"/>
    <s v="No"/>
    <s v="No"/>
    <s v="Yes"/>
    <n v="3"/>
    <s v="EGFR"/>
    <s v="Yes"/>
    <s v="No"/>
    <s v="No"/>
    <s v="No"/>
    <s v="Yes"/>
    <s v="No"/>
    <s v="No"/>
    <s v="No"/>
    <s v="No"/>
    <s v="No"/>
    <n v="2"/>
    <x v="1"/>
    <s v="Not Applicable"/>
    <x v="0"/>
    <n v="6.2"/>
    <s v="Yes"/>
    <s v="Bronchoscopy"/>
    <s v="Palliative Care"/>
    <n v="15"/>
    <x v="0"/>
  </r>
  <r>
    <x v="1117"/>
    <x v="4"/>
    <d v="2024-11-20T00:00:00"/>
    <s v="Western Pacific"/>
    <s v="South Korea"/>
    <n v="55"/>
    <s v="50-59"/>
    <x v="0"/>
    <x v="2"/>
    <n v="0"/>
    <n v="0"/>
    <n v="0"/>
    <s v="Yes"/>
    <s v="Yes"/>
    <s v="No"/>
    <s v="High"/>
    <s v="No Alcohol"/>
    <n v="30.9"/>
    <s v="Obese"/>
    <s v="Low"/>
    <s v="No"/>
    <s v="No"/>
    <s v="No"/>
    <s v="Yes"/>
    <n v="4"/>
    <s v="No Mutation"/>
    <s v="Yes"/>
    <s v="No"/>
    <s v="Yes"/>
    <s v="No"/>
    <s v="Yes"/>
    <s v="No"/>
    <s v="No"/>
    <s v="Yes"/>
    <s v="Yes"/>
    <s v="No"/>
    <n v="5"/>
    <x v="0"/>
    <s v="Adenocarcinoma"/>
    <x v="2"/>
    <n v="5"/>
    <s v="No"/>
    <s v="Biopsy"/>
    <s v="Chemotherapy"/>
    <n v="12"/>
    <x v="0"/>
  </r>
  <r>
    <x v="1118"/>
    <x v="1"/>
    <d v="2021-05-11T00:00:00"/>
    <s v="Africa"/>
    <s v="Uganda"/>
    <n v="42"/>
    <s v="40-49"/>
    <x v="0"/>
    <x v="2"/>
    <n v="0"/>
    <n v="0"/>
    <n v="0"/>
    <s v="Yes"/>
    <s v="No"/>
    <s v="Yes"/>
    <s v="High"/>
    <s v="No Alcohol"/>
    <n v="21.8"/>
    <s v="Normal"/>
    <s v="High"/>
    <s v="No"/>
    <s v="Yes"/>
    <s v="Yes"/>
    <s v="No"/>
    <n v="5"/>
    <s v="No Mutation"/>
    <s v="No"/>
    <s v="No"/>
    <s v="Yes"/>
    <s v="No"/>
    <s v="Yes"/>
    <s v="No"/>
    <s v="No"/>
    <s v="No"/>
    <s v="Yes"/>
    <s v="Yes"/>
    <n v="4"/>
    <x v="0"/>
    <s v="Adenocarcinoma"/>
    <x v="1"/>
    <n v="1.8"/>
    <s v="No"/>
    <s v="Biopsy"/>
    <s v="Surgery"/>
    <n v="51"/>
    <x v="1"/>
  </r>
  <r>
    <x v="1119"/>
    <x v="10"/>
    <d v="2015-12-07T00:00:00"/>
    <s v="Western Pacific"/>
    <s v="New Zealand"/>
    <n v="73"/>
    <s v="70-79"/>
    <x v="1"/>
    <x v="2"/>
    <n v="0"/>
    <n v="0"/>
    <n v="0"/>
    <s v="No"/>
    <s v="Yes"/>
    <s v="Yes"/>
    <s v="High"/>
    <s v="No Alcohol"/>
    <n v="22"/>
    <s v="Normal"/>
    <s v="Low"/>
    <s v="No"/>
    <s v="No"/>
    <s v="No"/>
    <s v="No"/>
    <n v="3"/>
    <s v="HER2"/>
    <s v="No"/>
    <s v="No"/>
    <s v="No"/>
    <s v="No"/>
    <s v="Yes"/>
    <s v="No"/>
    <s v="No"/>
    <s v="No"/>
    <s v="No"/>
    <s v="No"/>
    <n v="1"/>
    <x v="0"/>
    <s v="Adenocarcinoma"/>
    <x v="1"/>
    <n v="2.9"/>
    <s v="No"/>
    <s v="LDCT Screening"/>
    <s v="Radiotherapy"/>
    <n v="39"/>
    <x v="1"/>
  </r>
  <r>
    <x v="1120"/>
    <x v="4"/>
    <d v="2024-06-06T00:00:00"/>
    <s v="Western Pacific"/>
    <s v="Malaysia"/>
    <n v="57"/>
    <s v="50-59"/>
    <x v="0"/>
    <x v="2"/>
    <n v="0"/>
    <n v="0"/>
    <n v="0"/>
    <s v="Yes"/>
    <s v="No"/>
    <s v="Yes"/>
    <s v="Moderate"/>
    <s v="No Alcohol"/>
    <n v="23.7"/>
    <s v="Normal"/>
    <s v="High"/>
    <s v="No"/>
    <s v="Yes"/>
    <s v="No"/>
    <s v="No"/>
    <n v="3"/>
    <s v="No Mutation"/>
    <s v="Yes"/>
    <s v="Yes"/>
    <s v="No"/>
    <s v="No"/>
    <s v="Yes"/>
    <s v="No"/>
    <s v="No"/>
    <s v="No"/>
    <s v="No"/>
    <s v="No"/>
    <n v="3"/>
    <x v="1"/>
    <s v="Not Applicable"/>
    <x v="3"/>
    <n v="4.8"/>
    <s v="No"/>
    <s v="CT Scan"/>
    <s v="Radiotherapy"/>
    <n v="22"/>
    <x v="1"/>
  </r>
  <r>
    <x v="1121"/>
    <x v="3"/>
    <d v="2018-06-10T00:00:00"/>
    <s v="Western Pacific"/>
    <s v="New Zealand"/>
    <n v="59"/>
    <s v="50-59"/>
    <x v="0"/>
    <x v="2"/>
    <n v="0"/>
    <n v="0"/>
    <n v="0"/>
    <s v="No"/>
    <s v="No"/>
    <s v="No"/>
    <s v="High"/>
    <s v="Heavy"/>
    <n v="30.4"/>
    <s v="Obese"/>
    <s v="High"/>
    <s v="No"/>
    <s v="No"/>
    <s v="No"/>
    <s v="No"/>
    <n v="1"/>
    <s v="No Mutation"/>
    <s v="No"/>
    <s v="Yes"/>
    <s v="No"/>
    <s v="No"/>
    <s v="No"/>
    <s v="Yes"/>
    <s v="No"/>
    <s v="No"/>
    <s v="No"/>
    <s v="No"/>
    <n v="2"/>
    <x v="0"/>
    <s v="Adenocarcinoma"/>
    <x v="3"/>
    <n v="3.2"/>
    <s v="No"/>
    <s v="Biopsy"/>
    <s v="Targeted Therapy"/>
    <n v="48"/>
    <x v="0"/>
  </r>
  <r>
    <x v="1122"/>
    <x v="10"/>
    <d v="2015-10-26T00:00:00"/>
    <s v="Europe"/>
    <s v="Italy"/>
    <n v="71"/>
    <s v="70-79"/>
    <x v="0"/>
    <x v="2"/>
    <n v="0"/>
    <n v="0"/>
    <n v="0"/>
    <s v="No"/>
    <s v="Yes"/>
    <s v="Yes"/>
    <s v="Moderate"/>
    <s v="Moderate"/>
    <n v="27.4"/>
    <s v="Overweight"/>
    <s v="Moderate"/>
    <s v="No"/>
    <s v="No"/>
    <s v="No"/>
    <s v="No"/>
    <n v="2"/>
    <s v="KRAS"/>
    <s v="No"/>
    <s v="No"/>
    <s v="No"/>
    <s v="No"/>
    <s v="Yes"/>
    <s v="No"/>
    <s v="No"/>
    <s v="No"/>
    <s v="No"/>
    <s v="No"/>
    <n v="1"/>
    <x v="0"/>
    <s v="Adenocarcinoma"/>
    <x v="2"/>
    <n v="6.2"/>
    <s v="No"/>
    <s v="Bronchoscopy"/>
    <s v="Chemo + Radiation"/>
    <n v="9"/>
    <x v="0"/>
  </r>
  <r>
    <x v="1123"/>
    <x v="0"/>
    <d v="2020-06-13T00:00:00"/>
    <s v="Europe"/>
    <s v="Spain"/>
    <n v="63"/>
    <s v="60-69"/>
    <x v="1"/>
    <x v="0"/>
    <n v="50"/>
    <n v="24"/>
    <n v="60"/>
    <s v="Yes"/>
    <s v="No"/>
    <s v="No"/>
    <s v="Moderate"/>
    <s v="Moderate"/>
    <n v="24"/>
    <s v="Normal"/>
    <s v="Low"/>
    <s v="No"/>
    <s v="No"/>
    <s v="Yes"/>
    <s v="No"/>
    <n v="2"/>
    <s v="EGFR"/>
    <s v="Yes"/>
    <s v="Yes"/>
    <s v="No"/>
    <s v="No"/>
    <s v="No"/>
    <s v="No"/>
    <s v="No"/>
    <s v="Yes"/>
    <s v="No"/>
    <s v="No"/>
    <n v="3"/>
    <x v="0"/>
    <s v="Adenocarcinoma"/>
    <x v="3"/>
    <n v="2.8"/>
    <s v="No"/>
    <s v="PET Scan"/>
    <s v="Surgery + Chemotherapy"/>
    <n v="13"/>
    <x v="1"/>
  </r>
  <r>
    <x v="1124"/>
    <x v="7"/>
    <d v="2025-07-12T00:00:00"/>
    <s v="Western Pacific"/>
    <s v="Japan"/>
    <n v="42"/>
    <s v="40-49"/>
    <x v="0"/>
    <x v="2"/>
    <n v="0"/>
    <n v="0"/>
    <n v="0"/>
    <s v="No"/>
    <s v="Yes"/>
    <s v="Yes"/>
    <s v="High"/>
    <s v="No Alcohol"/>
    <n v="32.799999999999997"/>
    <s v="Obese"/>
    <s v="High"/>
    <s v="No"/>
    <s v="No"/>
    <s v="No"/>
    <s v="No"/>
    <n v="3"/>
    <s v="EGFR"/>
    <s v="No"/>
    <s v="Yes"/>
    <s v="No"/>
    <s v="No"/>
    <s v="No"/>
    <s v="Yes"/>
    <s v="No"/>
    <s v="No"/>
    <s v="Yes"/>
    <s v="No"/>
    <n v="3"/>
    <x v="0"/>
    <s v="Adenocarcinoma"/>
    <x v="3"/>
    <n v="3.1"/>
    <s v="No"/>
    <s v="Bronchoscopy"/>
    <s v="Surgery + Chemotherapy"/>
    <n v="33"/>
    <x v="0"/>
  </r>
  <r>
    <x v="1125"/>
    <x v="6"/>
    <d v="2022-10-07T00:00:00"/>
    <s v="Western Pacific"/>
    <s v="Mongolia"/>
    <n v="50"/>
    <s v="50-59"/>
    <x v="0"/>
    <x v="2"/>
    <n v="0"/>
    <n v="0"/>
    <n v="0"/>
    <s v="Yes"/>
    <s v="No"/>
    <s v="No"/>
    <s v="High"/>
    <s v="No Alcohol"/>
    <n v="24.4"/>
    <s v="Normal"/>
    <s v="High"/>
    <s v="No"/>
    <s v="No"/>
    <s v="No"/>
    <s v="No"/>
    <n v="2"/>
    <s v="ROS1"/>
    <s v="No"/>
    <s v="No"/>
    <s v="Yes"/>
    <s v="No"/>
    <s v="No"/>
    <s v="No"/>
    <s v="No"/>
    <s v="No"/>
    <s v="No"/>
    <s v="No"/>
    <n v="1"/>
    <x v="0"/>
    <s v="Adenocarcinoma"/>
    <x v="1"/>
    <n v="1.8"/>
    <s v="No"/>
    <s v="CT Scan"/>
    <s v="Radiotherapy"/>
    <n v="98"/>
    <x v="0"/>
  </r>
  <r>
    <x v="1126"/>
    <x v="5"/>
    <d v="2026-05-06T00:00:00"/>
    <s v="Western Pacific"/>
    <s v="Singapore"/>
    <n v="53"/>
    <s v="50-59"/>
    <x v="1"/>
    <x v="0"/>
    <n v="14"/>
    <n v="18"/>
    <n v="12.6"/>
    <s v="Yes"/>
    <s v="Yes"/>
    <s v="Yes"/>
    <s v="Low"/>
    <s v="Moderate"/>
    <n v="19.399999999999999"/>
    <s v="Normal"/>
    <s v="Low"/>
    <s v="No"/>
    <s v="Yes"/>
    <s v="No"/>
    <s v="No"/>
    <n v="4"/>
    <s v="No Mutation"/>
    <s v="Yes"/>
    <s v="No"/>
    <s v="Yes"/>
    <s v="No"/>
    <s v="Yes"/>
    <s v="Yes"/>
    <s v="Yes"/>
    <s v="No"/>
    <s v="No"/>
    <s v="No"/>
    <n v="5"/>
    <x v="1"/>
    <s v="Not Applicable"/>
    <x v="0"/>
    <n v="5.9"/>
    <s v="Yes"/>
    <s v="Biopsy"/>
    <s v="Targeted Therapy"/>
    <n v="7"/>
    <x v="0"/>
  </r>
  <r>
    <x v="1127"/>
    <x v="1"/>
    <d v="2021-01-24T00:00:00"/>
    <s v="Western Pacific"/>
    <s v="New Zealand"/>
    <n v="44"/>
    <s v="40-49"/>
    <x v="0"/>
    <x v="0"/>
    <n v="16"/>
    <n v="16"/>
    <n v="12.8"/>
    <s v="Yes"/>
    <s v="No"/>
    <s v="No"/>
    <s v="High"/>
    <s v="Moderate"/>
    <n v="25.4"/>
    <s v="Overweight"/>
    <s v="High"/>
    <s v="No"/>
    <s v="No"/>
    <s v="No"/>
    <s v="No"/>
    <n v="2"/>
    <s v="KRAS"/>
    <s v="Yes"/>
    <s v="Yes"/>
    <s v="No"/>
    <s v="No"/>
    <s v="Yes"/>
    <s v="No"/>
    <s v="Yes"/>
    <s v="Yes"/>
    <s v="No"/>
    <s v="No"/>
    <n v="5"/>
    <x v="0"/>
    <s v="Adenocarcinoma"/>
    <x v="0"/>
    <n v="9.5"/>
    <s v="Yes"/>
    <s v="Chest X-Ray"/>
    <s v="Chemotherapy"/>
    <n v="1"/>
    <x v="0"/>
  </r>
  <r>
    <x v="1128"/>
    <x v="1"/>
    <d v="2021-12-07T00:00:00"/>
    <s v="Africa"/>
    <s v="Morocco"/>
    <n v="62"/>
    <s v="60-69"/>
    <x v="1"/>
    <x v="2"/>
    <n v="0"/>
    <n v="0"/>
    <n v="0"/>
    <s v="No"/>
    <s v="No"/>
    <s v="No"/>
    <s v="Low"/>
    <s v="Moderate"/>
    <n v="22.2"/>
    <s v="Normal"/>
    <s v="Low"/>
    <s v="No"/>
    <s v="No"/>
    <s v="No"/>
    <s v="No"/>
    <n v="0"/>
    <s v="ALK"/>
    <s v="Yes"/>
    <s v="No"/>
    <s v="No"/>
    <s v="No"/>
    <s v="Yes"/>
    <s v="Yes"/>
    <s v="No"/>
    <s v="No"/>
    <s v="No"/>
    <s v="No"/>
    <n v="3"/>
    <x v="0"/>
    <s v="Adenocarcinoma"/>
    <x v="0"/>
    <n v="3.8"/>
    <s v="Yes"/>
    <s v="Biopsy"/>
    <s v="Chemotherapy"/>
    <n v="15"/>
    <x v="0"/>
  </r>
  <r>
    <x v="1129"/>
    <x v="4"/>
    <d v="2024-05-27T00:00:00"/>
    <s v="Western Pacific"/>
    <s v="Japan"/>
    <n v="59"/>
    <s v="50-59"/>
    <x v="0"/>
    <x v="2"/>
    <n v="0"/>
    <n v="0"/>
    <n v="0"/>
    <s v="Yes"/>
    <s v="No"/>
    <s v="No"/>
    <s v="High"/>
    <s v="No Alcohol"/>
    <n v="35.4"/>
    <s v="Obese"/>
    <s v="High"/>
    <s v="No"/>
    <s v="No"/>
    <s v="No"/>
    <s v="No"/>
    <n v="2"/>
    <s v="KRAS"/>
    <s v="Yes"/>
    <s v="Yes"/>
    <s v="Yes"/>
    <s v="No"/>
    <s v="Yes"/>
    <s v="No"/>
    <s v="No"/>
    <s v="No"/>
    <s v="No"/>
    <s v="No"/>
    <n v="4"/>
    <x v="0"/>
    <s v="Adenocarcinoma"/>
    <x v="2"/>
    <n v="6.9"/>
    <s v="No"/>
    <s v="Bronchoscopy"/>
    <s v="Chemotherapy"/>
    <n v="24"/>
    <x v="0"/>
  </r>
  <r>
    <x v="1130"/>
    <x v="4"/>
    <d v="2024-07-22T00:00:00"/>
    <s v="Western Pacific"/>
    <s v="New Zealand"/>
    <n v="54"/>
    <s v="50-59"/>
    <x v="0"/>
    <x v="2"/>
    <n v="0"/>
    <n v="0"/>
    <n v="0"/>
    <s v="Yes"/>
    <s v="No"/>
    <s v="No"/>
    <s v="Moderate"/>
    <s v="No Alcohol"/>
    <n v="27.6"/>
    <s v="Overweight"/>
    <s v="High"/>
    <s v="No"/>
    <s v="No"/>
    <s v="No"/>
    <s v="No"/>
    <n v="1"/>
    <s v="ROS1"/>
    <s v="No"/>
    <s v="No"/>
    <s v="No"/>
    <s v="No"/>
    <s v="No"/>
    <s v="No"/>
    <s v="Yes"/>
    <s v="Yes"/>
    <s v="No"/>
    <s v="No"/>
    <n v="2"/>
    <x v="0"/>
    <s v="Adenocarcinoma"/>
    <x v="3"/>
    <n v="2.5"/>
    <s v="No"/>
    <s v="Bronchoscopy"/>
    <s v="Radiotherapy"/>
    <n v="22"/>
    <x v="0"/>
  </r>
  <r>
    <x v="1131"/>
    <x v="7"/>
    <d v="2025-03-21T00:00:00"/>
    <s v="South-East Asia"/>
    <s v="Myanmar"/>
    <n v="62"/>
    <s v="60-69"/>
    <x v="1"/>
    <x v="2"/>
    <n v="0"/>
    <n v="0"/>
    <n v="0"/>
    <s v="No"/>
    <s v="No"/>
    <s v="Yes"/>
    <s v="High"/>
    <s v="Heavy"/>
    <n v="24.5"/>
    <s v="Normal"/>
    <s v="Low"/>
    <s v="No"/>
    <s v="No"/>
    <s v="No"/>
    <s v="No"/>
    <n v="2"/>
    <s v="ALK"/>
    <s v="Yes"/>
    <s v="No"/>
    <s v="No"/>
    <s v="Yes"/>
    <s v="Yes"/>
    <s v="No"/>
    <s v="No"/>
    <s v="No"/>
    <s v="No"/>
    <s v="No"/>
    <n v="3"/>
    <x v="0"/>
    <s v="Squamous Cell"/>
    <x v="1"/>
    <n v="3.2"/>
    <s v="No"/>
    <s v="Bronchoscopy"/>
    <s v="Surgery"/>
    <n v="82"/>
    <x v="1"/>
  </r>
  <r>
    <x v="1132"/>
    <x v="2"/>
    <d v="2017-04-09T00:00:00"/>
    <s v="South-East Asia"/>
    <s v="Indonesia"/>
    <n v="64"/>
    <s v="60-69"/>
    <x v="0"/>
    <x v="2"/>
    <n v="0"/>
    <n v="0"/>
    <n v="0"/>
    <s v="No"/>
    <s v="No"/>
    <s v="No"/>
    <s v="High"/>
    <s v="No Alcohol"/>
    <n v="25.2"/>
    <s v="Overweight"/>
    <s v="Low"/>
    <s v="No"/>
    <s v="No"/>
    <s v="No"/>
    <s v="No"/>
    <n v="1"/>
    <s v="KRAS"/>
    <s v="No"/>
    <s v="No"/>
    <s v="Yes"/>
    <s v="No"/>
    <s v="No"/>
    <s v="No"/>
    <s v="No"/>
    <s v="Yes"/>
    <s v="No"/>
    <s v="Yes"/>
    <n v="3"/>
    <x v="0"/>
    <s v="Adenocarcinoma"/>
    <x v="1"/>
    <n v="1.7"/>
    <s v="No"/>
    <s v="LDCT Screening"/>
    <s v="Surgery"/>
    <n v="47"/>
    <x v="1"/>
  </r>
  <r>
    <x v="1133"/>
    <x v="3"/>
    <d v="2018-12-14T00:00:00"/>
    <s v="Americas"/>
    <s v="Chile"/>
    <n v="75"/>
    <s v="70-79"/>
    <x v="1"/>
    <x v="0"/>
    <n v="24"/>
    <n v="50"/>
    <n v="60"/>
    <s v="No"/>
    <s v="No"/>
    <s v="No"/>
    <s v="Low"/>
    <s v="No Alcohol"/>
    <n v="28.8"/>
    <s v="Overweight"/>
    <s v="Moderate"/>
    <s v="No"/>
    <s v="No"/>
    <s v="No"/>
    <s v="No"/>
    <n v="0"/>
    <s v="No Mutation"/>
    <s v="Yes"/>
    <s v="Yes"/>
    <s v="No"/>
    <s v="Yes"/>
    <s v="No"/>
    <s v="No"/>
    <s v="Yes"/>
    <s v="No"/>
    <s v="No"/>
    <s v="No"/>
    <n v="4"/>
    <x v="0"/>
    <s v="Adenocarcinoma"/>
    <x v="0"/>
    <n v="6.9"/>
    <s v="Yes"/>
    <s v="PET Scan"/>
    <s v="Chemotherapy"/>
    <n v="4"/>
    <x v="0"/>
  </r>
  <r>
    <x v="1134"/>
    <x v="6"/>
    <d v="2022-02-15T00:00:00"/>
    <s v="Europe"/>
    <s v="Sweden"/>
    <n v="75"/>
    <s v="70-79"/>
    <x v="1"/>
    <x v="1"/>
    <n v="24"/>
    <n v="10"/>
    <n v="12"/>
    <s v="No"/>
    <s v="No"/>
    <s v="No"/>
    <s v="Low"/>
    <s v="No Alcohol"/>
    <n v="30.5"/>
    <s v="Obese"/>
    <s v="Moderate"/>
    <s v="No"/>
    <s v="No"/>
    <s v="No"/>
    <s v="No"/>
    <n v="0"/>
    <s v="No Mutation"/>
    <s v="No"/>
    <s v="Yes"/>
    <s v="No"/>
    <s v="No"/>
    <s v="Yes"/>
    <s v="Yes"/>
    <s v="Yes"/>
    <s v="No"/>
    <s v="Yes"/>
    <s v="No"/>
    <n v="5"/>
    <x v="0"/>
    <s v="Adenocarcinoma"/>
    <x v="2"/>
    <n v="5.4"/>
    <s v="No"/>
    <s v="Bronchoscopy"/>
    <s v="Chemo + Radiation"/>
    <n v="28"/>
    <x v="0"/>
  </r>
  <r>
    <x v="1135"/>
    <x v="1"/>
    <d v="2021-08-19T00:00:00"/>
    <s v="Americas"/>
    <s v="Chile"/>
    <n v="37"/>
    <s v="30-39"/>
    <x v="0"/>
    <x v="2"/>
    <n v="0"/>
    <n v="0"/>
    <n v="0"/>
    <s v="No"/>
    <s v="Yes"/>
    <s v="No"/>
    <s v="Low"/>
    <s v="Moderate"/>
    <n v="28.1"/>
    <s v="Overweight"/>
    <s v="Moderate"/>
    <s v="No"/>
    <s v="No"/>
    <s v="No"/>
    <s v="No"/>
    <n v="1"/>
    <s v="BRAF"/>
    <s v="No"/>
    <s v="No"/>
    <s v="No"/>
    <s v="No"/>
    <s v="Yes"/>
    <s v="Yes"/>
    <s v="No"/>
    <s v="No"/>
    <s v="No"/>
    <s v="No"/>
    <n v="2"/>
    <x v="0"/>
    <s v="Adenocarcinoma"/>
    <x v="3"/>
    <n v="2"/>
    <s v="No"/>
    <s v="PET Scan"/>
    <s v="Surgery + Chemotherapy"/>
    <n v="19"/>
    <x v="0"/>
  </r>
  <r>
    <x v="1136"/>
    <x v="7"/>
    <d v="2025-09-17T00:00:00"/>
    <s v="South-East Asia"/>
    <s v="Nepal"/>
    <n v="49"/>
    <s v="40-49"/>
    <x v="1"/>
    <x v="1"/>
    <n v="17"/>
    <n v="7"/>
    <n v="6"/>
    <s v="No"/>
    <s v="No"/>
    <s v="Yes"/>
    <s v="High"/>
    <s v="Moderate"/>
    <n v="33.299999999999997"/>
    <s v="Obese"/>
    <s v="Moderate"/>
    <s v="No"/>
    <s v="No"/>
    <s v="Yes"/>
    <s v="No"/>
    <n v="3"/>
    <s v="No Mutation"/>
    <s v="Yes"/>
    <s v="No"/>
    <s v="No"/>
    <s v="No"/>
    <s v="Yes"/>
    <s v="No"/>
    <s v="Yes"/>
    <s v="No"/>
    <s v="No"/>
    <s v="No"/>
    <n v="3"/>
    <x v="0"/>
    <s v="Squamous Cell"/>
    <x v="2"/>
    <n v="7.7"/>
    <s v="No"/>
    <s v="CT Scan"/>
    <s v="Surgery + Chemotherapy"/>
    <n v="21"/>
    <x v="0"/>
  </r>
  <r>
    <x v="1137"/>
    <x v="7"/>
    <d v="2025-09-02T00:00:00"/>
    <s v="Europe"/>
    <s v="Russia"/>
    <n v="49"/>
    <s v="40-49"/>
    <x v="0"/>
    <x v="2"/>
    <n v="0"/>
    <n v="0"/>
    <n v="0"/>
    <s v="Yes"/>
    <s v="No"/>
    <s v="Yes"/>
    <s v="Moderate"/>
    <s v="Moderate"/>
    <n v="24"/>
    <s v="Normal"/>
    <s v="Low"/>
    <s v="No"/>
    <s v="No"/>
    <s v="No"/>
    <s v="No"/>
    <n v="2"/>
    <s v="No Mutation"/>
    <s v="No"/>
    <s v="No"/>
    <s v="No"/>
    <s v="No"/>
    <s v="Yes"/>
    <s v="No"/>
    <s v="No"/>
    <s v="No"/>
    <s v="No"/>
    <s v="No"/>
    <n v="1"/>
    <x v="1"/>
    <s v="Not Applicable"/>
    <x v="1"/>
    <n v="1.3"/>
    <s v="No"/>
    <s v="CT Scan"/>
    <s v="Surgery"/>
    <n v="70"/>
    <x v="1"/>
  </r>
  <r>
    <x v="1138"/>
    <x v="8"/>
    <d v="2023-12-26T00:00:00"/>
    <s v="Europe"/>
    <s v="Netherlands"/>
    <n v="53"/>
    <s v="50-59"/>
    <x v="1"/>
    <x v="0"/>
    <n v="37"/>
    <n v="15"/>
    <n v="27.8"/>
    <s v="No"/>
    <s v="No"/>
    <s v="No"/>
    <s v="High"/>
    <s v="No Alcohol"/>
    <n v="24.3"/>
    <s v="Normal"/>
    <s v="Moderate"/>
    <s v="No"/>
    <s v="No"/>
    <s v="No"/>
    <s v="No"/>
    <n v="1"/>
    <s v="KRAS"/>
    <s v="Yes"/>
    <s v="Yes"/>
    <s v="Yes"/>
    <s v="Yes"/>
    <s v="Yes"/>
    <s v="Yes"/>
    <s v="Yes"/>
    <s v="No"/>
    <s v="No"/>
    <s v="No"/>
    <n v="7"/>
    <x v="1"/>
    <s v="Not Applicable"/>
    <x v="2"/>
    <n v="5.9"/>
    <s v="Yes"/>
    <s v="CT Scan"/>
    <s v="Immunotherapy"/>
    <n v="13"/>
    <x v="0"/>
  </r>
  <r>
    <x v="1139"/>
    <x v="0"/>
    <d v="2020-10-21T00:00:00"/>
    <s v="South-East Asia"/>
    <s v="Bangladesh"/>
    <n v="67"/>
    <s v="60-69"/>
    <x v="0"/>
    <x v="2"/>
    <n v="0"/>
    <n v="0"/>
    <n v="0"/>
    <s v="Yes"/>
    <s v="No"/>
    <s v="No"/>
    <s v="High"/>
    <s v="No Alcohol"/>
    <n v="24.4"/>
    <s v="Normal"/>
    <s v="Low"/>
    <s v="No"/>
    <s v="No"/>
    <s v="Yes"/>
    <s v="No"/>
    <n v="3"/>
    <s v="HER2"/>
    <s v="Yes"/>
    <s v="No"/>
    <s v="No"/>
    <s v="No"/>
    <s v="No"/>
    <s v="No"/>
    <s v="No"/>
    <s v="Yes"/>
    <s v="No"/>
    <s v="No"/>
    <n v="2"/>
    <x v="0"/>
    <s v="Adenocarcinoma"/>
    <x v="1"/>
    <n v="2.9"/>
    <s v="No"/>
    <s v="PET Scan"/>
    <s v="Surgery"/>
    <n v="73"/>
    <x v="1"/>
  </r>
  <r>
    <x v="1140"/>
    <x v="2"/>
    <d v="2017-02-25T00:00:00"/>
    <s v="Western Pacific"/>
    <s v="Australia"/>
    <n v="64"/>
    <s v="60-69"/>
    <x v="0"/>
    <x v="0"/>
    <n v="29"/>
    <n v="16"/>
    <n v="23.2"/>
    <s v="No"/>
    <s v="Yes"/>
    <s v="No"/>
    <s v="High"/>
    <s v="No Alcohol"/>
    <n v="22.2"/>
    <s v="Normal"/>
    <s v="Low"/>
    <s v="Yes"/>
    <s v="No"/>
    <s v="No"/>
    <s v="No"/>
    <n v="3"/>
    <s v="No Mutation"/>
    <s v="Yes"/>
    <s v="Yes"/>
    <s v="No"/>
    <s v="No"/>
    <s v="Yes"/>
    <s v="Yes"/>
    <s v="Yes"/>
    <s v="No"/>
    <s v="Yes"/>
    <s v="No"/>
    <n v="6"/>
    <x v="0"/>
    <s v="Adenocarcinoma"/>
    <x v="3"/>
    <n v="2.5"/>
    <s v="No"/>
    <s v="Chest X-Ray"/>
    <s v="Chemotherapy"/>
    <n v="66"/>
    <x v="1"/>
  </r>
  <r>
    <x v="1141"/>
    <x v="0"/>
    <d v="2020-11-22T00:00:00"/>
    <s v="Europe"/>
    <s v="Russia"/>
    <n v="57"/>
    <s v="50-59"/>
    <x v="1"/>
    <x v="2"/>
    <n v="0"/>
    <n v="0"/>
    <n v="0"/>
    <s v="No"/>
    <s v="No"/>
    <s v="No"/>
    <s v="Moderate"/>
    <s v="Moderate"/>
    <n v="23.7"/>
    <s v="Normal"/>
    <s v="Moderate"/>
    <s v="No"/>
    <s v="No"/>
    <s v="No"/>
    <s v="No"/>
    <n v="0"/>
    <s v="No Mutation"/>
    <s v="No"/>
    <s v="No"/>
    <s v="No"/>
    <s v="Yes"/>
    <s v="Yes"/>
    <s v="Yes"/>
    <s v="Yes"/>
    <s v="No"/>
    <s v="Yes"/>
    <s v="No"/>
    <n v="5"/>
    <x v="0"/>
    <s v="Adenocarcinoma"/>
    <x v="1"/>
    <n v="1.8"/>
    <s v="No"/>
    <s v="Biopsy"/>
    <s v="Surgery + Chemotherapy"/>
    <n v="73"/>
    <x v="1"/>
  </r>
  <r>
    <x v="1142"/>
    <x v="6"/>
    <d v="2022-03-21T00:00:00"/>
    <s v="South-East Asia"/>
    <s v="Bhutan"/>
    <n v="65"/>
    <s v="60-69"/>
    <x v="1"/>
    <x v="2"/>
    <n v="0"/>
    <n v="0"/>
    <n v="0"/>
    <s v="Yes"/>
    <s v="No"/>
    <s v="Yes"/>
    <s v="Low"/>
    <s v="Heavy"/>
    <n v="25.7"/>
    <s v="Overweight"/>
    <s v="Moderate"/>
    <s v="No"/>
    <s v="No"/>
    <s v="No"/>
    <s v="No"/>
    <n v="2"/>
    <s v="ALK"/>
    <s v="No"/>
    <s v="No"/>
    <s v="Yes"/>
    <s v="No"/>
    <s v="No"/>
    <s v="No"/>
    <s v="No"/>
    <s v="Yes"/>
    <s v="No"/>
    <s v="No"/>
    <n v="2"/>
    <x v="0"/>
    <s v="Adenocarcinoma"/>
    <x v="1"/>
    <n v="1.7"/>
    <s v="No"/>
    <s v="Biopsy"/>
    <s v="Surgery"/>
    <n v="47"/>
    <x v="0"/>
  </r>
  <r>
    <x v="1143"/>
    <x v="3"/>
    <d v="2018-01-19T00:00:00"/>
    <s v="Western Pacific"/>
    <s v="Malaysia"/>
    <n v="40"/>
    <s v="40-49"/>
    <x v="0"/>
    <x v="2"/>
    <n v="0"/>
    <n v="0"/>
    <n v="0"/>
    <s v="No"/>
    <s v="Yes"/>
    <s v="No"/>
    <s v="Moderate"/>
    <s v="Moderate"/>
    <n v="27.2"/>
    <s v="Overweight"/>
    <s v="Moderate"/>
    <s v="No"/>
    <s v="No"/>
    <s v="No"/>
    <s v="No"/>
    <n v="1"/>
    <s v="No Mutation"/>
    <s v="No"/>
    <s v="No"/>
    <s v="Yes"/>
    <s v="No"/>
    <s v="Yes"/>
    <s v="No"/>
    <s v="No"/>
    <s v="No"/>
    <s v="Yes"/>
    <s v="No"/>
    <n v="3"/>
    <x v="0"/>
    <s v="Large Cell"/>
    <x v="0"/>
    <n v="6.6"/>
    <s v="Yes"/>
    <s v="Biopsy"/>
    <s v="Chemotherapy"/>
    <n v="11"/>
    <x v="0"/>
  </r>
  <r>
    <x v="1144"/>
    <x v="4"/>
    <d v="2024-06-26T00:00:00"/>
    <s v="South-East Asia"/>
    <s v="Nepal"/>
    <n v="74"/>
    <s v="70-79"/>
    <x v="1"/>
    <x v="2"/>
    <n v="0"/>
    <n v="0"/>
    <n v="0"/>
    <s v="No"/>
    <s v="No"/>
    <s v="No"/>
    <s v="High"/>
    <s v="No Alcohol"/>
    <n v="27.6"/>
    <s v="Overweight"/>
    <s v="High"/>
    <s v="No"/>
    <s v="No"/>
    <s v="No"/>
    <s v="No"/>
    <n v="1"/>
    <s v="EGFR"/>
    <s v="Yes"/>
    <s v="Yes"/>
    <s v="No"/>
    <s v="No"/>
    <s v="Yes"/>
    <s v="Yes"/>
    <s v="No"/>
    <s v="No"/>
    <s v="No"/>
    <s v="Yes"/>
    <n v="5"/>
    <x v="0"/>
    <s v="Adenocarcinoma"/>
    <x v="2"/>
    <n v="5"/>
    <s v="No"/>
    <s v="Biopsy"/>
    <s v="Surgery + Chemotherapy"/>
    <n v="12"/>
    <x v="0"/>
  </r>
  <r>
    <x v="1145"/>
    <x v="3"/>
    <d v="2018-02-01T00:00:00"/>
    <s v="Europe"/>
    <s v="Germany"/>
    <n v="54"/>
    <s v="50-59"/>
    <x v="1"/>
    <x v="0"/>
    <n v="9"/>
    <n v="7"/>
    <n v="3.2"/>
    <s v="No"/>
    <s v="No"/>
    <s v="Yes"/>
    <s v="High"/>
    <s v="Heavy"/>
    <n v="22.8"/>
    <s v="Normal"/>
    <s v="Moderate"/>
    <s v="No"/>
    <s v="No"/>
    <s v="No"/>
    <s v="No"/>
    <n v="2"/>
    <s v="KRAS"/>
    <s v="Yes"/>
    <s v="Yes"/>
    <s v="Yes"/>
    <s v="Yes"/>
    <s v="No"/>
    <s v="No"/>
    <s v="No"/>
    <s v="No"/>
    <s v="No"/>
    <s v="No"/>
    <n v="4"/>
    <x v="1"/>
    <s v="Not Applicable"/>
    <x v="0"/>
    <n v="6.5"/>
    <s v="Yes"/>
    <s v="Biopsy"/>
    <s v="Radiotherapy"/>
    <n v="2"/>
    <x v="0"/>
  </r>
  <r>
    <x v="1146"/>
    <x v="7"/>
    <d v="2025-05-08T00:00:00"/>
    <s v="Americas"/>
    <s v="Cuba"/>
    <n v="73"/>
    <s v="70-79"/>
    <x v="0"/>
    <x v="0"/>
    <n v="29"/>
    <n v="34"/>
    <n v="49.3"/>
    <s v="No"/>
    <s v="No"/>
    <s v="No"/>
    <s v="Low"/>
    <s v="No Alcohol"/>
    <n v="23.4"/>
    <s v="Normal"/>
    <s v="High"/>
    <s v="Yes"/>
    <s v="No"/>
    <s v="No"/>
    <s v="No"/>
    <n v="1"/>
    <s v="TP53"/>
    <s v="No"/>
    <s v="No"/>
    <s v="No"/>
    <s v="No"/>
    <s v="Yes"/>
    <s v="No"/>
    <s v="Yes"/>
    <s v="No"/>
    <s v="No"/>
    <s v="No"/>
    <n v="2"/>
    <x v="0"/>
    <s v="Large Cell"/>
    <x v="0"/>
    <n v="10"/>
    <s v="Yes"/>
    <s v="PET Scan"/>
    <s v="Chemotherapy"/>
    <n v="2"/>
    <x v="0"/>
  </r>
  <r>
    <x v="1147"/>
    <x v="9"/>
    <d v="2016-12-17T00:00:00"/>
    <s v="Americas"/>
    <s v="Cuba"/>
    <n v="56"/>
    <s v="50-59"/>
    <x v="0"/>
    <x v="2"/>
    <n v="0"/>
    <n v="0"/>
    <n v="0"/>
    <s v="Yes"/>
    <s v="No"/>
    <s v="No"/>
    <s v="High"/>
    <s v="No Alcohol"/>
    <n v="32.9"/>
    <s v="Obese"/>
    <s v="Moderate"/>
    <s v="No"/>
    <s v="Yes"/>
    <s v="No"/>
    <s v="No"/>
    <n v="3"/>
    <s v="EGFR"/>
    <s v="No"/>
    <s v="No"/>
    <s v="No"/>
    <s v="No"/>
    <s v="No"/>
    <s v="No"/>
    <s v="No"/>
    <s v="Yes"/>
    <s v="No"/>
    <s v="No"/>
    <n v="1"/>
    <x v="0"/>
    <s v="Adenocarcinoma"/>
    <x v="0"/>
    <n v="4.8"/>
    <s v="Yes"/>
    <s v="PET Scan"/>
    <s v="Chemotherapy"/>
    <n v="5"/>
    <x v="0"/>
  </r>
  <r>
    <x v="1148"/>
    <x v="5"/>
    <d v="2026-05-23T00:00:00"/>
    <s v="South-East Asia"/>
    <s v="Bhutan"/>
    <n v="65"/>
    <s v="60-69"/>
    <x v="0"/>
    <x v="2"/>
    <n v="0"/>
    <n v="0"/>
    <n v="0"/>
    <s v="No"/>
    <s v="No"/>
    <s v="Yes"/>
    <s v="High"/>
    <s v="No Alcohol"/>
    <n v="24.7"/>
    <s v="Normal"/>
    <s v="High"/>
    <s v="No"/>
    <s v="Yes"/>
    <s v="No"/>
    <s v="No"/>
    <n v="3"/>
    <s v="BRAF"/>
    <s v="Yes"/>
    <s v="No"/>
    <s v="No"/>
    <s v="No"/>
    <s v="Yes"/>
    <s v="No"/>
    <s v="No"/>
    <s v="No"/>
    <s v="No"/>
    <s v="No"/>
    <n v="2"/>
    <x v="0"/>
    <s v="Adenocarcinoma"/>
    <x v="3"/>
    <n v="6.2"/>
    <s v="No"/>
    <s v="Bronchoscopy"/>
    <s v="Targeted Therapy"/>
    <n v="52"/>
    <x v="1"/>
  </r>
  <r>
    <x v="1149"/>
    <x v="7"/>
    <d v="2025-04-15T00:00:00"/>
    <s v="Western Pacific"/>
    <s v="Vietnam"/>
    <n v="72"/>
    <s v="70-79"/>
    <x v="1"/>
    <x v="0"/>
    <n v="34"/>
    <n v="35"/>
    <n v="59.5"/>
    <s v="No"/>
    <s v="No"/>
    <s v="Yes"/>
    <s v="Low"/>
    <s v="No Alcohol"/>
    <n v="24.6"/>
    <s v="Normal"/>
    <s v="Moderate"/>
    <s v="No"/>
    <s v="No"/>
    <s v="No"/>
    <s v="No"/>
    <n v="1"/>
    <s v="EGFR"/>
    <s v="Yes"/>
    <s v="Yes"/>
    <s v="Yes"/>
    <s v="Yes"/>
    <s v="No"/>
    <s v="Yes"/>
    <s v="Yes"/>
    <s v="No"/>
    <s v="No"/>
    <s v="No"/>
    <n v="6"/>
    <x v="1"/>
    <s v="Not Applicable"/>
    <x v="1"/>
    <n v="2"/>
    <s v="No"/>
    <s v="Biopsy"/>
    <s v="Radiotherapy"/>
    <n v="43"/>
    <x v="0"/>
  </r>
  <r>
    <x v="1150"/>
    <x v="11"/>
    <d v="2019-07-15T00:00:00"/>
    <s v="Americas"/>
    <s v="Venezuela"/>
    <n v="70"/>
    <s v="70-79"/>
    <x v="1"/>
    <x v="2"/>
    <n v="0"/>
    <n v="0"/>
    <n v="0"/>
    <s v="No"/>
    <s v="No"/>
    <s v="No"/>
    <s v="Moderate"/>
    <s v="Moderate"/>
    <n v="27.7"/>
    <s v="Overweight"/>
    <s v="Moderate"/>
    <s v="No"/>
    <s v="No"/>
    <s v="No"/>
    <s v="No"/>
    <n v="0"/>
    <s v="EGFR"/>
    <s v="Yes"/>
    <s v="No"/>
    <s v="No"/>
    <s v="Yes"/>
    <s v="Yes"/>
    <s v="No"/>
    <s v="Yes"/>
    <s v="No"/>
    <s v="No"/>
    <s v="No"/>
    <n v="4"/>
    <x v="0"/>
    <s v="Adenocarcinoma"/>
    <x v="0"/>
    <n v="10.5"/>
    <s v="Yes"/>
    <s v="Bronchoscopy"/>
    <s v="Chemo + Radiation"/>
    <n v="1"/>
    <x v="0"/>
  </r>
  <r>
    <x v="1151"/>
    <x v="0"/>
    <d v="2020-12-17T00:00:00"/>
    <s v="Europe"/>
    <s v="France"/>
    <n v="56"/>
    <s v="50-59"/>
    <x v="1"/>
    <x v="2"/>
    <n v="0"/>
    <n v="0"/>
    <n v="0"/>
    <s v="Yes"/>
    <s v="No"/>
    <s v="No"/>
    <s v="Moderate"/>
    <s v="No Alcohol"/>
    <n v="29.9"/>
    <s v="Overweight"/>
    <s v="High"/>
    <s v="No"/>
    <s v="No"/>
    <s v="No"/>
    <s v="No"/>
    <n v="1"/>
    <s v="EGFR"/>
    <s v="Yes"/>
    <s v="Yes"/>
    <s v="Yes"/>
    <s v="No"/>
    <s v="Yes"/>
    <s v="Yes"/>
    <s v="No"/>
    <s v="No"/>
    <s v="No"/>
    <s v="No"/>
    <n v="5"/>
    <x v="0"/>
    <s v="Adenocarcinoma"/>
    <x v="0"/>
    <n v="5.0999999999999996"/>
    <s v="Yes"/>
    <s v="CT Scan"/>
    <s v="Palliative Care"/>
    <n v="12"/>
    <x v="0"/>
  </r>
  <r>
    <x v="1152"/>
    <x v="11"/>
    <d v="2019-06-01T00:00:00"/>
    <s v="Eastern Mediterranean"/>
    <s v="Oman"/>
    <n v="41"/>
    <s v="40-49"/>
    <x v="0"/>
    <x v="0"/>
    <n v="5"/>
    <n v="23"/>
    <n v="5.8"/>
    <s v="Yes"/>
    <s v="No"/>
    <s v="No"/>
    <s v="Moderate"/>
    <s v="No Alcohol"/>
    <n v="24.3"/>
    <s v="Normal"/>
    <s v="High"/>
    <s v="No"/>
    <s v="No"/>
    <s v="No"/>
    <s v="No"/>
    <n v="1"/>
    <s v="MET"/>
    <s v="No"/>
    <s v="No"/>
    <s v="Yes"/>
    <s v="No"/>
    <s v="No"/>
    <s v="Yes"/>
    <s v="Yes"/>
    <s v="Yes"/>
    <s v="No"/>
    <s v="No"/>
    <n v="4"/>
    <x v="1"/>
    <s v="Not Applicable"/>
    <x v="0"/>
    <n v="8.9"/>
    <s v="Yes"/>
    <s v="PET Scan"/>
    <s v="Targeted Therapy"/>
    <n v="9"/>
    <x v="0"/>
  </r>
  <r>
    <x v="1153"/>
    <x v="5"/>
    <d v="2026-01-10T00:00:00"/>
    <s v="Western Pacific"/>
    <s v="Malaysia"/>
    <n v="55"/>
    <s v="50-59"/>
    <x v="0"/>
    <x v="2"/>
    <n v="0"/>
    <n v="0"/>
    <n v="0"/>
    <s v="No"/>
    <s v="Yes"/>
    <s v="No"/>
    <s v="Moderate"/>
    <s v="No Alcohol"/>
    <n v="29.8"/>
    <s v="Overweight"/>
    <s v="High"/>
    <s v="Yes"/>
    <s v="No"/>
    <s v="No"/>
    <s v="No"/>
    <n v="2"/>
    <s v="BRAF"/>
    <s v="No"/>
    <s v="Yes"/>
    <s v="No"/>
    <s v="No"/>
    <s v="No"/>
    <s v="Yes"/>
    <s v="No"/>
    <s v="No"/>
    <s v="No"/>
    <s v="No"/>
    <n v="2"/>
    <x v="0"/>
    <s v="Large Cell"/>
    <x v="3"/>
    <n v="3.4"/>
    <s v="No"/>
    <s v="PET Scan"/>
    <s v="Chemotherapy"/>
    <n v="32"/>
    <x v="1"/>
  </r>
  <r>
    <x v="1154"/>
    <x v="0"/>
    <d v="2020-02-04T00:00:00"/>
    <s v="Europe"/>
    <s v="France"/>
    <n v="54"/>
    <s v="50-59"/>
    <x v="0"/>
    <x v="1"/>
    <n v="6"/>
    <n v="23"/>
    <n v="6.9"/>
    <s v="No"/>
    <s v="No"/>
    <s v="No"/>
    <s v="Moderate"/>
    <s v="No Alcohol"/>
    <n v="27.9"/>
    <s v="Overweight"/>
    <s v="Low"/>
    <s v="No"/>
    <s v="No"/>
    <s v="No"/>
    <s v="No"/>
    <n v="0"/>
    <s v="No Mutation"/>
    <s v="Yes"/>
    <s v="No"/>
    <s v="Yes"/>
    <s v="Yes"/>
    <s v="Yes"/>
    <s v="No"/>
    <s v="Yes"/>
    <s v="No"/>
    <s v="Yes"/>
    <s v="No"/>
    <n v="6"/>
    <x v="0"/>
    <s v="Squamous Cell"/>
    <x v="0"/>
    <n v="8.8000000000000007"/>
    <s v="Yes"/>
    <s v="CT Scan"/>
    <s v="Chemotherapy"/>
    <n v="7"/>
    <x v="0"/>
  </r>
  <r>
    <x v="1155"/>
    <x v="2"/>
    <d v="2017-06-10T00:00:00"/>
    <s v="Western Pacific"/>
    <s v="Vietnam"/>
    <n v="56"/>
    <s v="50-59"/>
    <x v="0"/>
    <x v="2"/>
    <n v="0"/>
    <n v="0"/>
    <n v="0"/>
    <s v="Yes"/>
    <s v="Yes"/>
    <s v="No"/>
    <s v="Moderate"/>
    <s v="Moderate"/>
    <n v="30.6"/>
    <s v="Obese"/>
    <s v="Low"/>
    <s v="No"/>
    <s v="No"/>
    <s v="No"/>
    <s v="No"/>
    <n v="2"/>
    <s v="EGFR"/>
    <s v="No"/>
    <s v="No"/>
    <s v="Yes"/>
    <s v="Yes"/>
    <s v="Yes"/>
    <s v="No"/>
    <s v="No"/>
    <s v="No"/>
    <s v="Yes"/>
    <s v="No"/>
    <n v="4"/>
    <x v="0"/>
    <s v="Adenocarcinoma"/>
    <x v="2"/>
    <n v="6.2"/>
    <s v="No"/>
    <s v="CT Scan"/>
    <s v="Immunotherapy"/>
    <n v="12"/>
    <x v="0"/>
  </r>
  <r>
    <x v="1156"/>
    <x v="1"/>
    <d v="2021-08-26T00:00:00"/>
    <s v="Americas"/>
    <s v="Mexico"/>
    <n v="48"/>
    <s v="40-49"/>
    <x v="0"/>
    <x v="2"/>
    <n v="0"/>
    <n v="0"/>
    <n v="0"/>
    <s v="Yes"/>
    <s v="No"/>
    <s v="Yes"/>
    <s v="Low"/>
    <s v="Heavy"/>
    <n v="33.6"/>
    <s v="Obese"/>
    <s v="Low"/>
    <s v="No"/>
    <s v="No"/>
    <s v="Yes"/>
    <s v="No"/>
    <n v="3"/>
    <s v="No Mutation"/>
    <s v="No"/>
    <s v="No"/>
    <s v="Yes"/>
    <s v="No"/>
    <s v="Yes"/>
    <s v="No"/>
    <s v="No"/>
    <s v="No"/>
    <s v="No"/>
    <s v="No"/>
    <n v="2"/>
    <x v="1"/>
    <s v="Not Applicable"/>
    <x v="1"/>
    <n v="0.8"/>
    <s v="Yes"/>
    <s v="CT Scan"/>
    <s v="Surgery"/>
    <n v="39"/>
    <x v="1"/>
  </r>
  <r>
    <x v="1157"/>
    <x v="8"/>
    <d v="2023-09-16T00:00:00"/>
    <s v="South-East Asia"/>
    <s v="Sri Lanka"/>
    <n v="65"/>
    <s v="60-69"/>
    <x v="1"/>
    <x v="0"/>
    <n v="35"/>
    <n v="26"/>
    <n v="45.5"/>
    <s v="Yes"/>
    <s v="No"/>
    <s v="Yes"/>
    <s v="High"/>
    <s v="Heavy"/>
    <n v="28.9"/>
    <s v="Overweight"/>
    <s v="Low"/>
    <s v="Yes"/>
    <s v="Yes"/>
    <s v="No"/>
    <s v="No"/>
    <n v="5"/>
    <s v="TP53"/>
    <s v="Yes"/>
    <s v="Yes"/>
    <s v="Yes"/>
    <s v="Yes"/>
    <s v="Yes"/>
    <s v="No"/>
    <s v="Yes"/>
    <s v="No"/>
    <s v="Yes"/>
    <s v="No"/>
    <n v="7"/>
    <x v="0"/>
    <s v="Adenocarcinoma"/>
    <x v="2"/>
    <n v="7.5"/>
    <s v="No"/>
    <s v="Biopsy"/>
    <s v="Chemotherapy"/>
    <n v="12"/>
    <x v="0"/>
  </r>
  <r>
    <x v="1158"/>
    <x v="7"/>
    <d v="2025-08-04T00:00:00"/>
    <s v="Europe"/>
    <s v="Poland"/>
    <n v="68"/>
    <s v="60-69"/>
    <x v="1"/>
    <x v="2"/>
    <n v="0"/>
    <n v="0"/>
    <n v="0"/>
    <s v="Yes"/>
    <s v="No"/>
    <s v="No"/>
    <s v="Moderate"/>
    <s v="Heavy"/>
    <n v="28.9"/>
    <s v="Overweight"/>
    <s v="Moderate"/>
    <s v="No"/>
    <s v="No"/>
    <s v="No"/>
    <s v="No"/>
    <n v="1"/>
    <s v="EGFR"/>
    <s v="Yes"/>
    <s v="Yes"/>
    <s v="No"/>
    <s v="No"/>
    <s v="No"/>
    <s v="No"/>
    <s v="No"/>
    <s v="Yes"/>
    <s v="No"/>
    <s v="Yes"/>
    <n v="4"/>
    <x v="1"/>
    <s v="Not Applicable"/>
    <x v="3"/>
    <n v="2"/>
    <s v="No"/>
    <s v="CT Scan"/>
    <s v="Surgery"/>
    <n v="45"/>
    <x v="1"/>
  </r>
  <r>
    <x v="1159"/>
    <x v="7"/>
    <d v="2025-12-23T00:00:00"/>
    <s v="Europe"/>
    <s v="Poland"/>
    <n v="70"/>
    <s v="70-79"/>
    <x v="1"/>
    <x v="1"/>
    <n v="26"/>
    <n v="16"/>
    <n v="20.8"/>
    <s v="No"/>
    <s v="No"/>
    <s v="No"/>
    <s v="High"/>
    <s v="Heavy"/>
    <n v="25.8"/>
    <s v="Overweight"/>
    <s v="Low"/>
    <s v="Yes"/>
    <s v="No"/>
    <s v="No"/>
    <s v="No"/>
    <n v="2"/>
    <s v="No Mutation"/>
    <s v="No"/>
    <s v="No"/>
    <s v="No"/>
    <s v="Yes"/>
    <s v="Yes"/>
    <s v="No"/>
    <s v="No"/>
    <s v="No"/>
    <s v="No"/>
    <s v="No"/>
    <n v="2"/>
    <x v="0"/>
    <s v="Adenocarcinoma"/>
    <x v="1"/>
    <n v="2.5"/>
    <s v="No"/>
    <s v="CT Scan"/>
    <s v="Immunotherapy"/>
    <n v="61"/>
    <x v="1"/>
  </r>
  <r>
    <x v="1160"/>
    <x v="4"/>
    <d v="2024-06-03T00:00:00"/>
    <s v="Africa"/>
    <s v="Ethiopia"/>
    <n v="74"/>
    <s v="70-79"/>
    <x v="1"/>
    <x v="1"/>
    <n v="21"/>
    <n v="28"/>
    <n v="29.4"/>
    <s v="No"/>
    <s v="Yes"/>
    <s v="No"/>
    <s v="Moderate"/>
    <s v="No Alcohol"/>
    <n v="27.1"/>
    <s v="Overweight"/>
    <s v="Moderate"/>
    <s v="Yes"/>
    <s v="No"/>
    <s v="No"/>
    <s v="No"/>
    <n v="2"/>
    <s v="No Mutation"/>
    <s v="No"/>
    <s v="Yes"/>
    <s v="No"/>
    <s v="No"/>
    <s v="No"/>
    <s v="No"/>
    <s v="Yes"/>
    <s v="No"/>
    <s v="No"/>
    <s v="No"/>
    <n v="2"/>
    <x v="0"/>
    <s v="Adenocarcinoma"/>
    <x v="1"/>
    <n v="1.7"/>
    <s v="No"/>
    <s v="LDCT Screening"/>
    <s v="Surgery"/>
    <n v="48"/>
    <x v="1"/>
  </r>
  <r>
    <x v="1161"/>
    <x v="5"/>
    <d v="2026-01-26T00:00:00"/>
    <s v="South-East Asia"/>
    <s v="Bangladesh"/>
    <n v="60"/>
    <s v="60-69"/>
    <x v="0"/>
    <x v="2"/>
    <n v="0"/>
    <n v="0"/>
    <n v="0"/>
    <s v="Yes"/>
    <s v="No"/>
    <s v="Yes"/>
    <s v="High"/>
    <s v="No Alcohol"/>
    <n v="27.8"/>
    <s v="Overweight"/>
    <s v="High"/>
    <s v="No"/>
    <s v="No"/>
    <s v="No"/>
    <s v="No"/>
    <n v="3"/>
    <s v="No Mutation"/>
    <s v="No"/>
    <s v="No"/>
    <s v="Yes"/>
    <s v="No"/>
    <s v="Yes"/>
    <s v="No"/>
    <s v="No"/>
    <s v="Yes"/>
    <s v="No"/>
    <s v="No"/>
    <n v="3"/>
    <x v="0"/>
    <s v="Adenocarcinoma"/>
    <x v="3"/>
    <n v="2.4"/>
    <s v="No"/>
    <s v="PET Scan"/>
    <s v="Chemotherapy"/>
    <n v="48"/>
    <x v="0"/>
  </r>
  <r>
    <x v="1162"/>
    <x v="1"/>
    <d v="2021-01-28T00:00:00"/>
    <s v="Western Pacific"/>
    <s v="Vietnam"/>
    <n v="70"/>
    <s v="70-79"/>
    <x v="0"/>
    <x v="2"/>
    <n v="0"/>
    <n v="0"/>
    <n v="0"/>
    <s v="No"/>
    <s v="No"/>
    <s v="No"/>
    <s v="High"/>
    <s v="No Alcohol"/>
    <n v="22.4"/>
    <s v="Normal"/>
    <s v="Moderate"/>
    <s v="No"/>
    <s v="No"/>
    <s v="Yes"/>
    <s v="No"/>
    <n v="2"/>
    <s v="KRAS"/>
    <s v="Yes"/>
    <s v="Yes"/>
    <s v="No"/>
    <s v="Yes"/>
    <s v="Yes"/>
    <s v="Yes"/>
    <s v="No"/>
    <s v="Yes"/>
    <s v="No"/>
    <s v="No"/>
    <n v="6"/>
    <x v="0"/>
    <s v="Adenocarcinoma"/>
    <x v="1"/>
    <n v="2.2000000000000002"/>
    <s v="No"/>
    <s v="Biopsy"/>
    <s v="Surgery + Chemotherapy"/>
    <n v="60"/>
    <x v="1"/>
  </r>
  <r>
    <x v="1163"/>
    <x v="1"/>
    <d v="2021-11-04T00:00:00"/>
    <s v="Europe"/>
    <s v="France"/>
    <n v="54"/>
    <s v="50-59"/>
    <x v="1"/>
    <x v="2"/>
    <n v="0"/>
    <n v="0"/>
    <n v="0"/>
    <s v="No"/>
    <s v="Yes"/>
    <s v="No"/>
    <s v="Low"/>
    <s v="No Alcohol"/>
    <n v="26.9"/>
    <s v="Overweight"/>
    <s v="Moderate"/>
    <s v="Yes"/>
    <s v="No"/>
    <s v="Yes"/>
    <s v="No"/>
    <n v="3"/>
    <s v="KRAS"/>
    <s v="No"/>
    <s v="No"/>
    <s v="Yes"/>
    <s v="No"/>
    <s v="No"/>
    <s v="No"/>
    <s v="No"/>
    <s v="No"/>
    <s v="No"/>
    <s v="No"/>
    <n v="1"/>
    <x v="0"/>
    <s v="Adenocarcinoma"/>
    <x v="0"/>
    <n v="6.2"/>
    <s v="Yes"/>
    <s v="CT Scan"/>
    <s v="Immunotherapy"/>
    <n v="8"/>
    <x v="0"/>
  </r>
  <r>
    <x v="1164"/>
    <x v="11"/>
    <d v="2019-12-08T00:00:00"/>
    <s v="Western Pacific"/>
    <s v="Singapore"/>
    <n v="52"/>
    <s v="50-59"/>
    <x v="1"/>
    <x v="0"/>
    <n v="5"/>
    <n v="10"/>
    <n v="2.5"/>
    <s v="No"/>
    <s v="No"/>
    <s v="Yes"/>
    <s v="High"/>
    <s v="No Alcohol"/>
    <n v="22.3"/>
    <s v="Normal"/>
    <s v="Low"/>
    <s v="No"/>
    <s v="Yes"/>
    <s v="No"/>
    <s v="No"/>
    <n v="3"/>
    <s v="No Mutation"/>
    <s v="Yes"/>
    <s v="Yes"/>
    <s v="Yes"/>
    <s v="Yes"/>
    <s v="Yes"/>
    <s v="No"/>
    <s v="No"/>
    <s v="Yes"/>
    <s v="No"/>
    <s v="No"/>
    <n v="6"/>
    <x v="0"/>
    <s v="Adenocarcinoma"/>
    <x v="0"/>
    <n v="3.8"/>
    <s v="Yes"/>
    <s v="Bronchoscopy"/>
    <s v="Radiotherapy"/>
    <n v="11"/>
    <x v="0"/>
  </r>
  <r>
    <x v="1165"/>
    <x v="4"/>
    <d v="2024-03-18T00:00:00"/>
    <s v="Africa"/>
    <s v="Kenya"/>
    <n v="38"/>
    <s v="30-39"/>
    <x v="0"/>
    <x v="2"/>
    <n v="0"/>
    <n v="0"/>
    <n v="0"/>
    <s v="No"/>
    <s v="Yes"/>
    <s v="Yes"/>
    <s v="Moderate"/>
    <s v="No Alcohol"/>
    <n v="28.3"/>
    <s v="Overweight"/>
    <s v="Low"/>
    <s v="No"/>
    <s v="No"/>
    <s v="No"/>
    <s v="No"/>
    <n v="2"/>
    <s v="EGFR"/>
    <s v="Yes"/>
    <s v="No"/>
    <s v="No"/>
    <s v="No"/>
    <s v="Yes"/>
    <s v="No"/>
    <s v="No"/>
    <s v="No"/>
    <s v="Yes"/>
    <s v="No"/>
    <n v="3"/>
    <x v="0"/>
    <s v="Adenocarcinoma"/>
    <x v="1"/>
    <n v="2.6"/>
    <s v="No"/>
    <s v="Bronchoscopy"/>
    <s v="Surgery + Chemotherapy"/>
    <n v="93"/>
    <x v="1"/>
  </r>
  <r>
    <x v="1166"/>
    <x v="4"/>
    <d v="2024-06-18T00:00:00"/>
    <s v="Europe"/>
    <s v="Turkey"/>
    <n v="47"/>
    <s v="40-49"/>
    <x v="0"/>
    <x v="1"/>
    <n v="33"/>
    <n v="15"/>
    <n v="24.8"/>
    <s v="Yes"/>
    <s v="No"/>
    <s v="No"/>
    <s v="Low"/>
    <s v="Heavy"/>
    <n v="21.2"/>
    <s v="Normal"/>
    <s v="Low"/>
    <s v="No"/>
    <s v="No"/>
    <s v="No"/>
    <s v="No"/>
    <n v="1"/>
    <s v="No Mutation"/>
    <s v="No"/>
    <s v="Yes"/>
    <s v="No"/>
    <s v="No"/>
    <s v="Yes"/>
    <s v="No"/>
    <s v="No"/>
    <s v="No"/>
    <s v="No"/>
    <s v="No"/>
    <n v="2"/>
    <x v="0"/>
    <s v="Squamous Cell"/>
    <x v="2"/>
    <n v="6.7"/>
    <s v="No"/>
    <s v="PET Scan"/>
    <s v="Radiotherapy"/>
    <n v="21"/>
    <x v="0"/>
  </r>
  <r>
    <x v="1167"/>
    <x v="6"/>
    <d v="2022-08-08T00:00:00"/>
    <s v="South-East Asia"/>
    <s v="Nepal"/>
    <n v="63"/>
    <s v="60-69"/>
    <x v="1"/>
    <x v="2"/>
    <n v="0"/>
    <n v="0"/>
    <n v="0"/>
    <s v="Yes"/>
    <s v="No"/>
    <s v="Yes"/>
    <s v="High"/>
    <s v="Moderate"/>
    <n v="20.6"/>
    <s v="Normal"/>
    <s v="High"/>
    <s v="No"/>
    <s v="No"/>
    <s v="Yes"/>
    <s v="No"/>
    <n v="4"/>
    <s v="KRAS"/>
    <s v="Yes"/>
    <s v="Yes"/>
    <s v="Yes"/>
    <s v="No"/>
    <s v="Yes"/>
    <s v="No"/>
    <s v="No"/>
    <s v="No"/>
    <s v="No"/>
    <s v="No"/>
    <n v="4"/>
    <x v="0"/>
    <s v="Adenocarcinoma"/>
    <x v="3"/>
    <n v="4.5"/>
    <s v="No"/>
    <s v="Biopsy"/>
    <s v="Chemotherapy"/>
    <n v="40"/>
    <x v="0"/>
  </r>
  <r>
    <x v="1168"/>
    <x v="0"/>
    <d v="2020-11-06T00:00:00"/>
    <s v="South-East Asia"/>
    <s v="Indonesia"/>
    <n v="72"/>
    <s v="70-79"/>
    <x v="0"/>
    <x v="2"/>
    <n v="0"/>
    <n v="0"/>
    <n v="0"/>
    <s v="Yes"/>
    <s v="No"/>
    <s v="Yes"/>
    <s v="Moderate"/>
    <s v="No Alcohol"/>
    <n v="25.4"/>
    <s v="Overweight"/>
    <s v="Low"/>
    <s v="No"/>
    <s v="No"/>
    <s v="Yes"/>
    <s v="No"/>
    <n v="3"/>
    <s v="No Mutation"/>
    <s v="No"/>
    <s v="No"/>
    <s v="No"/>
    <s v="No"/>
    <s v="Yes"/>
    <s v="No"/>
    <s v="No"/>
    <s v="No"/>
    <s v="No"/>
    <s v="No"/>
    <n v="1"/>
    <x v="0"/>
    <s v="Adenocarcinoma"/>
    <x v="1"/>
    <n v="1.7"/>
    <s v="No"/>
    <s v="CT Scan"/>
    <s v="Surgery"/>
    <n v="79"/>
    <x v="1"/>
  </r>
  <r>
    <x v="1169"/>
    <x v="11"/>
    <d v="2019-11-22T00:00:00"/>
    <s v="South-East Asia"/>
    <s v="Nepal"/>
    <n v="53"/>
    <s v="50-59"/>
    <x v="1"/>
    <x v="2"/>
    <n v="0"/>
    <n v="0"/>
    <n v="0"/>
    <s v="Yes"/>
    <s v="Yes"/>
    <s v="No"/>
    <s v="Moderate"/>
    <s v="Moderate"/>
    <n v="25.7"/>
    <s v="Overweight"/>
    <s v="High"/>
    <s v="No"/>
    <s v="No"/>
    <s v="No"/>
    <s v="No"/>
    <n v="2"/>
    <s v="ROS1"/>
    <s v="No"/>
    <s v="Yes"/>
    <s v="No"/>
    <s v="No"/>
    <s v="No"/>
    <s v="Yes"/>
    <s v="Yes"/>
    <s v="Yes"/>
    <s v="No"/>
    <s v="No"/>
    <n v="4"/>
    <x v="0"/>
    <s v="Adenocarcinoma"/>
    <x v="3"/>
    <n v="5.4"/>
    <s v="No"/>
    <s v="PET Scan"/>
    <s v="Radiotherapy"/>
    <n v="30"/>
    <x v="1"/>
  </r>
  <r>
    <x v="1170"/>
    <x v="10"/>
    <d v="2015-07-01T00:00:00"/>
    <s v="Western Pacific"/>
    <s v="Mongolia"/>
    <n v="82"/>
    <s v="80-89"/>
    <x v="1"/>
    <x v="2"/>
    <n v="0"/>
    <n v="0"/>
    <n v="0"/>
    <s v="Yes"/>
    <s v="No"/>
    <s v="No"/>
    <s v="High"/>
    <s v="Moderate"/>
    <n v="23.8"/>
    <s v="Normal"/>
    <s v="Moderate"/>
    <s v="No"/>
    <s v="No"/>
    <s v="No"/>
    <s v="No"/>
    <n v="2"/>
    <s v="No Mutation"/>
    <s v="Yes"/>
    <s v="No"/>
    <s v="Yes"/>
    <s v="No"/>
    <s v="No"/>
    <s v="No"/>
    <s v="No"/>
    <s v="Yes"/>
    <s v="No"/>
    <s v="No"/>
    <n v="3"/>
    <x v="0"/>
    <s v="Adenocarcinoma"/>
    <x v="0"/>
    <n v="11.6"/>
    <s v="Yes"/>
    <s v="CT Scan"/>
    <s v="Palliative Care"/>
    <n v="21"/>
    <x v="0"/>
  </r>
  <r>
    <x v="1171"/>
    <x v="9"/>
    <d v="2016-04-15T00:00:00"/>
    <s v="South-East Asia"/>
    <s v="Bhutan"/>
    <n v="80"/>
    <s v="80-89"/>
    <x v="1"/>
    <x v="1"/>
    <n v="13"/>
    <n v="24"/>
    <n v="15.6"/>
    <s v="No"/>
    <s v="Yes"/>
    <s v="No"/>
    <s v="High"/>
    <s v="Heavy"/>
    <n v="25.7"/>
    <s v="Overweight"/>
    <s v="High"/>
    <s v="No"/>
    <s v="No"/>
    <s v="No"/>
    <s v="No"/>
    <n v="2"/>
    <s v="KRAS"/>
    <s v="Yes"/>
    <s v="Yes"/>
    <s v="No"/>
    <s v="No"/>
    <s v="Yes"/>
    <s v="No"/>
    <s v="Yes"/>
    <s v="No"/>
    <s v="No"/>
    <s v="Yes"/>
    <n v="5"/>
    <x v="0"/>
    <s v="Adenocarcinoma"/>
    <x v="3"/>
    <n v="5.0999999999999996"/>
    <s v="No"/>
    <s v="Bronchoscopy"/>
    <s v="Radiotherapy"/>
    <n v="39"/>
    <x v="1"/>
  </r>
  <r>
    <x v="1172"/>
    <x v="8"/>
    <d v="2023-07-13T00:00:00"/>
    <s v="Eastern Mediterranean"/>
    <s v="Pakistan"/>
    <n v="64"/>
    <s v="60-69"/>
    <x v="1"/>
    <x v="2"/>
    <n v="0"/>
    <n v="0"/>
    <n v="0"/>
    <s v="No"/>
    <s v="No"/>
    <s v="No"/>
    <s v="Moderate"/>
    <s v="Moderate"/>
    <n v="28.7"/>
    <s v="Overweight"/>
    <s v="Moderate"/>
    <s v="No"/>
    <s v="No"/>
    <s v="No"/>
    <s v="No"/>
    <n v="0"/>
    <s v="No Mutation"/>
    <s v="No"/>
    <s v="No"/>
    <s v="No"/>
    <s v="No"/>
    <s v="Yes"/>
    <s v="No"/>
    <s v="No"/>
    <s v="No"/>
    <s v="No"/>
    <s v="No"/>
    <n v="1"/>
    <x v="0"/>
    <s v="Adenocarcinoma"/>
    <x v="1"/>
    <n v="3.5"/>
    <s v="No"/>
    <s v="Bronchoscopy"/>
    <s v="Surgery"/>
    <n v="51"/>
    <x v="1"/>
  </r>
  <r>
    <x v="1173"/>
    <x v="3"/>
    <d v="2018-12-07T00:00:00"/>
    <s v="South-East Asia"/>
    <s v="Thailand"/>
    <n v="63"/>
    <s v="60-69"/>
    <x v="1"/>
    <x v="2"/>
    <n v="0"/>
    <n v="0"/>
    <n v="0"/>
    <s v="Yes"/>
    <s v="No"/>
    <s v="No"/>
    <s v="Moderate"/>
    <s v="No Alcohol"/>
    <n v="26.8"/>
    <s v="Overweight"/>
    <s v="High"/>
    <s v="Yes"/>
    <s v="No"/>
    <s v="No"/>
    <s v="No"/>
    <n v="2"/>
    <s v="EGFR"/>
    <s v="Yes"/>
    <s v="No"/>
    <s v="No"/>
    <s v="No"/>
    <s v="Yes"/>
    <s v="Yes"/>
    <s v="No"/>
    <s v="No"/>
    <s v="No"/>
    <s v="No"/>
    <n v="3"/>
    <x v="0"/>
    <s v="Adenocarcinoma"/>
    <x v="1"/>
    <n v="2.2000000000000002"/>
    <s v="No"/>
    <s v="Chest X-Ray"/>
    <s v="Surgery"/>
    <n v="54"/>
    <x v="1"/>
  </r>
  <r>
    <x v="1174"/>
    <x v="6"/>
    <d v="2022-05-25T00:00:00"/>
    <s v="Western Pacific"/>
    <s v="Japan"/>
    <n v="55"/>
    <s v="50-59"/>
    <x v="0"/>
    <x v="0"/>
    <n v="30"/>
    <n v="29"/>
    <n v="43.5"/>
    <s v="No"/>
    <s v="No"/>
    <s v="No"/>
    <s v="Moderate"/>
    <s v="Moderate"/>
    <n v="28.7"/>
    <s v="Overweight"/>
    <s v="Low"/>
    <s v="Yes"/>
    <s v="No"/>
    <s v="No"/>
    <s v="No"/>
    <n v="1"/>
    <s v="No Mutation"/>
    <s v="Yes"/>
    <s v="Yes"/>
    <s v="Yes"/>
    <s v="Yes"/>
    <s v="Yes"/>
    <s v="Yes"/>
    <s v="Yes"/>
    <s v="Yes"/>
    <s v="No"/>
    <s v="No"/>
    <n v="8"/>
    <x v="0"/>
    <s v="Squamous Cell"/>
    <x v="0"/>
    <n v="8.3000000000000007"/>
    <s v="Yes"/>
    <s v="PET Scan"/>
    <s v="Chemo + Radiation"/>
    <n v="4"/>
    <x v="0"/>
  </r>
  <r>
    <x v="1175"/>
    <x v="1"/>
    <d v="2021-10-04T00:00:00"/>
    <s v="Africa"/>
    <s v="Algeria"/>
    <n v="63"/>
    <s v="60-69"/>
    <x v="0"/>
    <x v="2"/>
    <n v="0"/>
    <n v="0"/>
    <n v="0"/>
    <s v="Yes"/>
    <s v="No"/>
    <s v="No"/>
    <s v="High"/>
    <s v="Moderate"/>
    <n v="34.200000000000003"/>
    <s v="Obese"/>
    <s v="Low"/>
    <s v="No"/>
    <s v="No"/>
    <s v="No"/>
    <s v="Yes"/>
    <n v="3"/>
    <s v="MET"/>
    <s v="Yes"/>
    <s v="No"/>
    <s v="Yes"/>
    <s v="No"/>
    <s v="No"/>
    <s v="No"/>
    <s v="No"/>
    <s v="No"/>
    <s v="No"/>
    <s v="Yes"/>
    <n v="3"/>
    <x v="0"/>
    <s v="Adenocarcinoma"/>
    <x v="0"/>
    <n v="4.8"/>
    <s v="Yes"/>
    <s v="Biopsy"/>
    <s v="Immunotherapy"/>
    <n v="7"/>
    <x v="0"/>
  </r>
  <r>
    <x v="1176"/>
    <x v="7"/>
    <d v="2025-03-12T00:00:00"/>
    <s v="Europe"/>
    <s v="Russia"/>
    <n v="43"/>
    <s v="40-49"/>
    <x v="1"/>
    <x v="2"/>
    <n v="0"/>
    <n v="0"/>
    <n v="0"/>
    <s v="No"/>
    <s v="Yes"/>
    <s v="No"/>
    <s v="High"/>
    <s v="Moderate"/>
    <n v="23.4"/>
    <s v="Normal"/>
    <s v="Moderate"/>
    <s v="No"/>
    <s v="No"/>
    <s v="No"/>
    <s v="No"/>
    <n v="2"/>
    <s v="EGFR"/>
    <s v="No"/>
    <s v="Yes"/>
    <s v="No"/>
    <s v="No"/>
    <s v="No"/>
    <s v="No"/>
    <s v="Yes"/>
    <s v="No"/>
    <s v="No"/>
    <s v="Yes"/>
    <n v="3"/>
    <x v="0"/>
    <s v="Adenocarcinoma"/>
    <x v="3"/>
    <n v="4.5999999999999996"/>
    <s v="No"/>
    <s v="CT Scan"/>
    <s v="Surgery"/>
    <n v="25"/>
    <x v="0"/>
  </r>
  <r>
    <x v="1177"/>
    <x v="2"/>
    <d v="2017-04-15T00:00:00"/>
    <s v="South-East Asia"/>
    <s v="Bangladesh"/>
    <n v="53"/>
    <s v="50-59"/>
    <x v="0"/>
    <x v="0"/>
    <n v="30"/>
    <n v="27"/>
    <n v="40.5"/>
    <s v="Yes"/>
    <s v="No"/>
    <s v="No"/>
    <s v="Low"/>
    <s v="No Alcohol"/>
    <n v="30.4"/>
    <s v="Obese"/>
    <s v="Low"/>
    <s v="No"/>
    <s v="No"/>
    <s v="No"/>
    <s v="No"/>
    <n v="1"/>
    <s v="MET"/>
    <s v="Yes"/>
    <s v="No"/>
    <s v="Yes"/>
    <s v="No"/>
    <s v="No"/>
    <s v="No"/>
    <s v="Yes"/>
    <s v="No"/>
    <s v="Yes"/>
    <s v="No"/>
    <n v="4"/>
    <x v="1"/>
    <s v="Not Applicable"/>
    <x v="2"/>
    <n v="3.5"/>
    <s v="No"/>
    <s v="Bronchoscopy"/>
    <s v="Targeted Therapy"/>
    <n v="22"/>
    <x v="0"/>
  </r>
  <r>
    <x v="1178"/>
    <x v="2"/>
    <d v="2017-05-22T00:00:00"/>
    <s v="Eastern Mediterranean"/>
    <s v="Oman"/>
    <n v="50"/>
    <s v="50-59"/>
    <x v="1"/>
    <x v="2"/>
    <n v="0"/>
    <n v="0"/>
    <n v="0"/>
    <s v="Yes"/>
    <s v="No"/>
    <s v="No"/>
    <s v="Moderate"/>
    <s v="No Alcohol"/>
    <n v="29.4"/>
    <s v="Overweight"/>
    <s v="Low"/>
    <s v="No"/>
    <s v="No"/>
    <s v="No"/>
    <s v="No"/>
    <n v="1"/>
    <s v="EGFR"/>
    <s v="Yes"/>
    <s v="No"/>
    <s v="No"/>
    <s v="No"/>
    <s v="No"/>
    <s v="Yes"/>
    <s v="No"/>
    <s v="No"/>
    <s v="No"/>
    <s v="No"/>
    <n v="2"/>
    <x v="0"/>
    <s v="Adenocarcinoma"/>
    <x v="2"/>
    <n v="6.5"/>
    <s v="No"/>
    <s v="Biopsy"/>
    <s v="Chemo + Radiation"/>
    <n v="22"/>
    <x v="1"/>
  </r>
  <r>
    <x v="1179"/>
    <x v="8"/>
    <d v="2023-09-21T00:00:00"/>
    <s v="Western Pacific"/>
    <s v="Vietnam"/>
    <n v="58"/>
    <s v="50-59"/>
    <x v="0"/>
    <x v="2"/>
    <n v="0"/>
    <n v="0"/>
    <n v="0"/>
    <s v="Yes"/>
    <s v="Yes"/>
    <s v="Yes"/>
    <s v="High"/>
    <s v="No Alcohol"/>
    <n v="20.9"/>
    <s v="Normal"/>
    <s v="Low"/>
    <s v="No"/>
    <s v="No"/>
    <s v="Yes"/>
    <s v="No"/>
    <n v="5"/>
    <s v="No Mutation"/>
    <s v="Yes"/>
    <s v="No"/>
    <s v="No"/>
    <s v="No"/>
    <s v="Yes"/>
    <s v="No"/>
    <s v="No"/>
    <s v="Yes"/>
    <s v="No"/>
    <s v="No"/>
    <n v="3"/>
    <x v="0"/>
    <s v="Adenocarcinoma"/>
    <x v="3"/>
    <n v="2.4"/>
    <s v="No"/>
    <s v="Biopsy"/>
    <s v="Immunotherapy"/>
    <n v="18"/>
    <x v="0"/>
  </r>
  <r>
    <x v="1180"/>
    <x v="1"/>
    <d v="2021-10-13T00:00:00"/>
    <s v="Western Pacific"/>
    <s v="Mongolia"/>
    <n v="45"/>
    <s v="40-49"/>
    <x v="0"/>
    <x v="2"/>
    <n v="0"/>
    <n v="0"/>
    <n v="0"/>
    <s v="Yes"/>
    <s v="No"/>
    <s v="No"/>
    <s v="Moderate"/>
    <s v="Moderate"/>
    <n v="27.9"/>
    <s v="Overweight"/>
    <s v="Low"/>
    <s v="No"/>
    <s v="No"/>
    <s v="No"/>
    <s v="No"/>
    <n v="1"/>
    <s v="ROS1"/>
    <s v="No"/>
    <s v="No"/>
    <s v="No"/>
    <s v="Yes"/>
    <s v="Yes"/>
    <s v="No"/>
    <s v="Yes"/>
    <s v="No"/>
    <s v="No"/>
    <s v="No"/>
    <n v="3"/>
    <x v="0"/>
    <s v="Large Cell"/>
    <x v="1"/>
    <n v="1.6"/>
    <s v="No"/>
    <s v="Biopsy"/>
    <s v="Surgery"/>
    <n v="66"/>
    <x v="0"/>
  </r>
  <r>
    <x v="1181"/>
    <x v="2"/>
    <d v="2017-07-19T00:00:00"/>
    <s v="Europe"/>
    <s v="Germany"/>
    <n v="59"/>
    <s v="50-59"/>
    <x v="1"/>
    <x v="0"/>
    <n v="21"/>
    <n v="37"/>
    <n v="38.799999999999997"/>
    <s v="Yes"/>
    <s v="No"/>
    <s v="No"/>
    <s v="High"/>
    <s v="Heavy"/>
    <n v="32.299999999999997"/>
    <s v="Obese"/>
    <s v="High"/>
    <s v="No"/>
    <s v="No"/>
    <s v="No"/>
    <s v="No"/>
    <n v="2"/>
    <s v="KRAS"/>
    <s v="No"/>
    <s v="No"/>
    <s v="Yes"/>
    <s v="Yes"/>
    <s v="Yes"/>
    <s v="No"/>
    <s v="Yes"/>
    <s v="No"/>
    <s v="No"/>
    <s v="No"/>
    <n v="4"/>
    <x v="0"/>
    <s v="Squamous Cell"/>
    <x v="2"/>
    <n v="5.2"/>
    <s v="No"/>
    <s v="LDCT Screening"/>
    <s v="Chemotherapy"/>
    <n v="25"/>
    <x v="0"/>
  </r>
  <r>
    <x v="1182"/>
    <x v="8"/>
    <d v="2023-06-12T00:00:00"/>
    <s v="Eastern Mediterranean"/>
    <s v="Oman"/>
    <n v="43"/>
    <s v="40-49"/>
    <x v="1"/>
    <x v="2"/>
    <n v="0"/>
    <n v="0"/>
    <n v="0"/>
    <s v="No"/>
    <s v="No"/>
    <s v="No"/>
    <s v="Moderate"/>
    <s v="No Alcohol"/>
    <n v="24.4"/>
    <s v="Normal"/>
    <s v="Low"/>
    <s v="No"/>
    <s v="No"/>
    <s v="No"/>
    <s v="No"/>
    <n v="0"/>
    <s v="No Mutation"/>
    <s v="No"/>
    <s v="Yes"/>
    <s v="Yes"/>
    <s v="No"/>
    <s v="Yes"/>
    <s v="No"/>
    <s v="No"/>
    <s v="No"/>
    <s v="Yes"/>
    <s v="No"/>
    <n v="4"/>
    <x v="0"/>
    <s v="Adenocarcinoma"/>
    <x v="1"/>
    <n v="3.1"/>
    <s v="No"/>
    <s v="CT Scan"/>
    <s v="Immunotherapy"/>
    <n v="85"/>
    <x v="1"/>
  </r>
  <r>
    <x v="1183"/>
    <x v="1"/>
    <d v="2021-10-06T00:00:00"/>
    <s v="Americas"/>
    <s v="Argentina"/>
    <n v="68"/>
    <s v="60-69"/>
    <x v="1"/>
    <x v="2"/>
    <n v="0"/>
    <n v="0"/>
    <n v="0"/>
    <s v="Yes"/>
    <s v="No"/>
    <s v="No"/>
    <s v="Low"/>
    <s v="No Alcohol"/>
    <n v="30.7"/>
    <s v="Obese"/>
    <s v="Moderate"/>
    <s v="No"/>
    <s v="No"/>
    <s v="No"/>
    <s v="No"/>
    <n v="1"/>
    <s v="No Mutation"/>
    <s v="Yes"/>
    <s v="No"/>
    <s v="No"/>
    <s v="Yes"/>
    <s v="No"/>
    <s v="No"/>
    <s v="No"/>
    <s v="No"/>
    <s v="No"/>
    <s v="No"/>
    <n v="2"/>
    <x v="0"/>
    <s v="Adenocarcinoma"/>
    <x v="0"/>
    <n v="5.4"/>
    <s v="Yes"/>
    <s v="PET Scan"/>
    <s v="Chemotherapy"/>
    <n v="10"/>
    <x v="0"/>
  </r>
  <r>
    <x v="1184"/>
    <x v="5"/>
    <d v="2026-05-19T00:00:00"/>
    <s v="Western Pacific"/>
    <s v="Japan"/>
    <n v="63"/>
    <s v="60-69"/>
    <x v="1"/>
    <x v="2"/>
    <n v="0"/>
    <n v="0"/>
    <n v="0"/>
    <s v="Yes"/>
    <s v="No"/>
    <s v="No"/>
    <s v="High"/>
    <s v="Moderate"/>
    <n v="22.3"/>
    <s v="Normal"/>
    <s v="High"/>
    <s v="No"/>
    <s v="No"/>
    <s v="Yes"/>
    <s v="No"/>
    <n v="3"/>
    <s v="No Mutation"/>
    <s v="Yes"/>
    <s v="No"/>
    <s v="No"/>
    <s v="No"/>
    <s v="Yes"/>
    <s v="No"/>
    <s v="No"/>
    <s v="No"/>
    <s v="Yes"/>
    <s v="Yes"/>
    <n v="4"/>
    <x v="0"/>
    <s v="Adenocarcinoma"/>
    <x v="3"/>
    <n v="5.0999999999999996"/>
    <s v="No"/>
    <s v="MRI"/>
    <s v="Radiotherapy"/>
    <n v="31"/>
    <x v="1"/>
  </r>
  <r>
    <x v="1185"/>
    <x v="7"/>
    <d v="2025-11-05T00:00:00"/>
    <s v="Europe"/>
    <s v="Russia"/>
    <n v="57"/>
    <s v="50-59"/>
    <x v="0"/>
    <x v="1"/>
    <n v="19"/>
    <n v="15"/>
    <n v="14.2"/>
    <s v="Yes"/>
    <s v="No"/>
    <s v="No"/>
    <s v="Low"/>
    <s v="Moderate"/>
    <n v="26.5"/>
    <s v="Overweight"/>
    <s v="Low"/>
    <s v="No"/>
    <s v="No"/>
    <s v="No"/>
    <s v="No"/>
    <n v="1"/>
    <s v="EGFR"/>
    <s v="No"/>
    <s v="Yes"/>
    <s v="Yes"/>
    <s v="Yes"/>
    <s v="Yes"/>
    <s v="Yes"/>
    <s v="No"/>
    <s v="No"/>
    <s v="No"/>
    <s v="No"/>
    <n v="5"/>
    <x v="0"/>
    <s v="Adenocarcinoma"/>
    <x v="1"/>
    <n v="1.3"/>
    <s v="No"/>
    <s v="Bronchoscopy"/>
    <s v="Immunotherapy"/>
    <n v="30"/>
    <x v="1"/>
  </r>
  <r>
    <x v="1186"/>
    <x v="4"/>
    <d v="2024-02-08T00:00:00"/>
    <s v="Western Pacific"/>
    <s v="Philippines"/>
    <n v="83"/>
    <s v="80-89"/>
    <x v="1"/>
    <x v="2"/>
    <n v="0"/>
    <n v="0"/>
    <n v="0"/>
    <s v="Yes"/>
    <s v="No"/>
    <s v="No"/>
    <s v="Low"/>
    <s v="Moderate"/>
    <n v="25.4"/>
    <s v="Overweight"/>
    <s v="Moderate"/>
    <s v="No"/>
    <s v="No"/>
    <s v="No"/>
    <s v="No"/>
    <n v="1"/>
    <s v="ALK"/>
    <s v="No"/>
    <s v="No"/>
    <s v="No"/>
    <s v="No"/>
    <s v="No"/>
    <s v="No"/>
    <s v="No"/>
    <s v="No"/>
    <s v="No"/>
    <s v="No"/>
    <n v="0"/>
    <x v="0"/>
    <s v="Adenocarcinoma"/>
    <x v="2"/>
    <n v="5.2"/>
    <s v="No"/>
    <s v="CT Scan"/>
    <s v="Surgery + Chemotherapy"/>
    <n v="8"/>
    <x v="0"/>
  </r>
  <r>
    <x v="1187"/>
    <x v="3"/>
    <d v="2018-02-06T00:00:00"/>
    <s v="South-East Asia"/>
    <s v="Sri Lanka"/>
    <n v="64"/>
    <s v="60-69"/>
    <x v="1"/>
    <x v="2"/>
    <n v="0"/>
    <n v="0"/>
    <n v="0"/>
    <s v="Yes"/>
    <s v="No"/>
    <s v="No"/>
    <s v="Moderate"/>
    <s v="Moderate"/>
    <n v="23.2"/>
    <s v="Normal"/>
    <s v="Low"/>
    <s v="No"/>
    <s v="No"/>
    <s v="No"/>
    <s v="No"/>
    <n v="1"/>
    <s v="KRAS"/>
    <s v="Yes"/>
    <s v="No"/>
    <s v="No"/>
    <s v="No"/>
    <s v="Yes"/>
    <s v="Yes"/>
    <s v="No"/>
    <s v="Yes"/>
    <s v="No"/>
    <s v="No"/>
    <n v="4"/>
    <x v="0"/>
    <s v="Adenocarcinoma"/>
    <x v="0"/>
    <n v="8.1"/>
    <s v="Yes"/>
    <s v="Biopsy"/>
    <s v="Chemotherapy"/>
    <n v="12"/>
    <x v="0"/>
  </r>
  <r>
    <x v="1188"/>
    <x v="6"/>
    <d v="2022-12-05T00:00:00"/>
    <s v="South-East Asia"/>
    <s v="Timor-Leste"/>
    <n v="77"/>
    <s v="70-79"/>
    <x v="1"/>
    <x v="2"/>
    <n v="0"/>
    <n v="0"/>
    <n v="0"/>
    <s v="Yes"/>
    <s v="No"/>
    <s v="No"/>
    <s v="Moderate"/>
    <s v="Moderate"/>
    <n v="24.2"/>
    <s v="Normal"/>
    <s v="Low"/>
    <s v="No"/>
    <s v="No"/>
    <s v="No"/>
    <s v="No"/>
    <n v="1"/>
    <s v="No Mutation"/>
    <s v="No"/>
    <s v="Yes"/>
    <s v="No"/>
    <s v="No"/>
    <s v="Yes"/>
    <s v="No"/>
    <s v="Yes"/>
    <s v="Yes"/>
    <s v="Yes"/>
    <s v="No"/>
    <n v="5"/>
    <x v="0"/>
    <s v="Adenocarcinoma"/>
    <x v="3"/>
    <n v="6.4"/>
    <s v="No"/>
    <s v="PET Scan"/>
    <s v="Surgery + Chemotherapy"/>
    <n v="58"/>
    <x v="1"/>
  </r>
  <r>
    <x v="1189"/>
    <x v="9"/>
    <d v="2016-07-14T00:00:00"/>
    <s v="Americas"/>
    <s v="Venezuela"/>
    <n v="65"/>
    <s v="60-69"/>
    <x v="0"/>
    <x v="2"/>
    <n v="0"/>
    <n v="0"/>
    <n v="0"/>
    <s v="Yes"/>
    <s v="No"/>
    <s v="Yes"/>
    <s v="Moderate"/>
    <s v="Moderate"/>
    <n v="29"/>
    <s v="Overweight"/>
    <s v="High"/>
    <s v="No"/>
    <s v="No"/>
    <s v="No"/>
    <s v="Yes"/>
    <n v="3"/>
    <s v="No Mutation"/>
    <s v="No"/>
    <s v="No"/>
    <s v="No"/>
    <s v="No"/>
    <s v="No"/>
    <s v="Yes"/>
    <s v="No"/>
    <s v="No"/>
    <s v="No"/>
    <s v="No"/>
    <n v="1"/>
    <x v="0"/>
    <s v="Large Cell"/>
    <x v="2"/>
    <n v="9"/>
    <s v="Yes"/>
    <s v="PET Scan"/>
    <s v="Chemotherapy"/>
    <n v="15"/>
    <x v="0"/>
  </r>
  <r>
    <x v="1190"/>
    <x v="2"/>
    <d v="2017-03-19T00:00:00"/>
    <s v="South-East Asia"/>
    <s v="Nepal"/>
    <n v="47"/>
    <s v="40-49"/>
    <x v="1"/>
    <x v="2"/>
    <n v="0"/>
    <n v="0"/>
    <n v="0"/>
    <s v="No"/>
    <s v="Yes"/>
    <s v="No"/>
    <s v="High"/>
    <s v="Moderate"/>
    <n v="31.9"/>
    <s v="Obese"/>
    <s v="High"/>
    <s v="No"/>
    <s v="No"/>
    <s v="No"/>
    <s v="No"/>
    <n v="2"/>
    <s v="KRAS"/>
    <s v="No"/>
    <s v="Yes"/>
    <s v="Yes"/>
    <s v="No"/>
    <s v="Yes"/>
    <s v="No"/>
    <s v="No"/>
    <s v="No"/>
    <s v="Yes"/>
    <s v="No"/>
    <n v="4"/>
    <x v="0"/>
    <s v="Large Cell"/>
    <x v="1"/>
    <n v="2"/>
    <s v="No"/>
    <s v="Biopsy"/>
    <s v="Targeted Therapy"/>
    <n v="69"/>
    <x v="1"/>
  </r>
  <r>
    <x v="1191"/>
    <x v="5"/>
    <d v="2026-04-06T00:00:00"/>
    <s v="South-East Asia"/>
    <s v="Maldives"/>
    <n v="63"/>
    <s v="60-69"/>
    <x v="0"/>
    <x v="2"/>
    <n v="0"/>
    <n v="0"/>
    <n v="0"/>
    <s v="No"/>
    <s v="Yes"/>
    <s v="No"/>
    <s v="High"/>
    <s v="Heavy"/>
    <n v="22.6"/>
    <s v="Normal"/>
    <s v="Low"/>
    <s v="No"/>
    <s v="No"/>
    <s v="No"/>
    <s v="No"/>
    <n v="2"/>
    <s v="EGFR"/>
    <s v="No"/>
    <s v="No"/>
    <s v="Yes"/>
    <s v="No"/>
    <s v="No"/>
    <s v="No"/>
    <s v="Yes"/>
    <s v="Yes"/>
    <s v="No"/>
    <s v="No"/>
    <n v="3"/>
    <x v="1"/>
    <s v="Not Applicable"/>
    <x v="2"/>
    <n v="5.4"/>
    <s v="Yes"/>
    <s v="PET Scan"/>
    <s v="Immunotherapy"/>
    <n v="25"/>
    <x v="0"/>
  </r>
  <r>
    <x v="1192"/>
    <x v="8"/>
    <d v="2023-11-18T00:00:00"/>
    <s v="Eastern Mediterranean"/>
    <s v="Saudi Arabia"/>
    <n v="57"/>
    <s v="50-59"/>
    <x v="0"/>
    <x v="2"/>
    <n v="0"/>
    <n v="0"/>
    <n v="0"/>
    <s v="Yes"/>
    <s v="No"/>
    <s v="No"/>
    <s v="High"/>
    <s v="No Alcohol"/>
    <n v="29.4"/>
    <s v="Overweight"/>
    <s v="Moderate"/>
    <s v="No"/>
    <s v="No"/>
    <s v="Yes"/>
    <s v="No"/>
    <n v="3"/>
    <s v="ROS1"/>
    <s v="Yes"/>
    <s v="Yes"/>
    <s v="Yes"/>
    <s v="No"/>
    <s v="Yes"/>
    <s v="No"/>
    <s v="No"/>
    <s v="No"/>
    <s v="No"/>
    <s v="No"/>
    <n v="4"/>
    <x v="0"/>
    <s v="Large Cell"/>
    <x v="1"/>
    <n v="1.6"/>
    <s v="No"/>
    <s v="LDCT Screening"/>
    <s v="Immunotherapy"/>
    <n v="54"/>
    <x v="0"/>
  </r>
  <r>
    <x v="1193"/>
    <x v="0"/>
    <d v="2020-09-06T00:00:00"/>
    <s v="Western Pacific"/>
    <s v="New Zealand"/>
    <n v="65"/>
    <s v="60-69"/>
    <x v="1"/>
    <x v="2"/>
    <n v="0"/>
    <n v="0"/>
    <n v="0"/>
    <s v="No"/>
    <s v="No"/>
    <s v="Yes"/>
    <s v="High"/>
    <s v="Moderate"/>
    <n v="24.8"/>
    <s v="Normal"/>
    <s v="Low"/>
    <s v="No"/>
    <s v="No"/>
    <s v="No"/>
    <s v="No"/>
    <n v="2"/>
    <s v="TP53"/>
    <s v="Yes"/>
    <s v="No"/>
    <s v="No"/>
    <s v="No"/>
    <s v="Yes"/>
    <s v="No"/>
    <s v="No"/>
    <s v="No"/>
    <s v="No"/>
    <s v="No"/>
    <n v="2"/>
    <x v="0"/>
    <s v="Adenocarcinoma"/>
    <x v="1"/>
    <n v="2"/>
    <s v="No"/>
    <s v="CT Scan"/>
    <s v="Surgery"/>
    <n v="60"/>
    <x v="1"/>
  </r>
  <r>
    <x v="1194"/>
    <x v="3"/>
    <d v="2018-05-05T00:00:00"/>
    <s v="Americas"/>
    <s v="Brazil"/>
    <n v="61"/>
    <s v="60-69"/>
    <x v="1"/>
    <x v="1"/>
    <n v="3"/>
    <n v="3"/>
    <n v="0.4"/>
    <s v="No"/>
    <s v="No"/>
    <s v="No"/>
    <s v="Low"/>
    <s v="No Alcohol"/>
    <n v="29.5"/>
    <s v="Overweight"/>
    <s v="Low"/>
    <s v="Yes"/>
    <s v="No"/>
    <s v="No"/>
    <s v="No"/>
    <n v="1"/>
    <s v="No Mutation"/>
    <s v="Yes"/>
    <s v="Yes"/>
    <s v="No"/>
    <s v="Yes"/>
    <s v="No"/>
    <s v="No"/>
    <s v="No"/>
    <s v="Yes"/>
    <s v="No"/>
    <s v="No"/>
    <n v="4"/>
    <x v="1"/>
    <s v="Not Applicable"/>
    <x v="0"/>
    <n v="5"/>
    <s v="Yes"/>
    <s v="CT Scan"/>
    <s v="Palliative Care"/>
    <n v="5"/>
    <x v="0"/>
  </r>
  <r>
    <x v="1195"/>
    <x v="11"/>
    <d v="2019-06-27T00:00:00"/>
    <s v="Western Pacific"/>
    <s v="New Zealand"/>
    <n v="58"/>
    <s v="50-59"/>
    <x v="1"/>
    <x v="2"/>
    <n v="0"/>
    <n v="0"/>
    <n v="0"/>
    <s v="Yes"/>
    <s v="No"/>
    <s v="Yes"/>
    <s v="High"/>
    <s v="Moderate"/>
    <n v="30.4"/>
    <s v="Obese"/>
    <s v="High"/>
    <s v="No"/>
    <s v="Yes"/>
    <s v="No"/>
    <s v="No"/>
    <n v="4"/>
    <s v="ALK"/>
    <s v="Yes"/>
    <s v="Yes"/>
    <s v="No"/>
    <s v="No"/>
    <s v="Yes"/>
    <s v="Yes"/>
    <s v="No"/>
    <s v="No"/>
    <s v="No"/>
    <s v="Yes"/>
    <n v="5"/>
    <x v="0"/>
    <s v="Adenocarcinoma"/>
    <x v="0"/>
    <n v="5"/>
    <s v="Yes"/>
    <s v="Chest X-Ray"/>
    <s v="Palliative Care"/>
    <n v="7"/>
    <x v="0"/>
  </r>
  <r>
    <x v="1196"/>
    <x v="8"/>
    <d v="2023-10-02T00:00:00"/>
    <s v="South-East Asia"/>
    <s v="Sri Lanka"/>
    <n v="67"/>
    <s v="60-69"/>
    <x v="0"/>
    <x v="2"/>
    <n v="0"/>
    <n v="0"/>
    <n v="0"/>
    <s v="Yes"/>
    <s v="No"/>
    <s v="No"/>
    <s v="High"/>
    <s v="Moderate"/>
    <n v="34.1"/>
    <s v="Obese"/>
    <s v="Moderate"/>
    <s v="No"/>
    <s v="No"/>
    <s v="No"/>
    <s v="No"/>
    <n v="2"/>
    <s v="TP53"/>
    <s v="Yes"/>
    <s v="No"/>
    <s v="Yes"/>
    <s v="No"/>
    <s v="Yes"/>
    <s v="No"/>
    <s v="Yes"/>
    <s v="No"/>
    <s v="No"/>
    <s v="No"/>
    <n v="4"/>
    <x v="0"/>
    <s v="Adenocarcinoma"/>
    <x v="0"/>
    <n v="6.5"/>
    <s v="Yes"/>
    <s v="Bronchoscopy"/>
    <s v="Chemo + Radiation"/>
    <n v="2"/>
    <x v="0"/>
  </r>
  <r>
    <x v="1197"/>
    <x v="8"/>
    <d v="2023-01-16T00:00:00"/>
    <s v="Western Pacific"/>
    <s v="South Korea"/>
    <n v="48"/>
    <s v="40-49"/>
    <x v="0"/>
    <x v="0"/>
    <n v="13"/>
    <n v="15"/>
    <n v="9.8000000000000007"/>
    <s v="No"/>
    <s v="No"/>
    <s v="No"/>
    <s v="Low"/>
    <s v="No Alcohol"/>
    <n v="30.1"/>
    <s v="Obese"/>
    <s v="High"/>
    <s v="No"/>
    <s v="No"/>
    <s v="No"/>
    <s v="No"/>
    <n v="0"/>
    <s v="No Mutation"/>
    <s v="No"/>
    <s v="Yes"/>
    <s v="Yes"/>
    <s v="Yes"/>
    <s v="No"/>
    <s v="Yes"/>
    <s v="Yes"/>
    <s v="Yes"/>
    <s v="No"/>
    <s v="No"/>
    <n v="6"/>
    <x v="1"/>
    <s v="Not Applicable"/>
    <x v="2"/>
    <n v="7.1"/>
    <s v="Yes"/>
    <s v="MRI"/>
    <s v="Chemotherapy"/>
    <n v="16"/>
    <x v="0"/>
  </r>
  <r>
    <x v="1198"/>
    <x v="10"/>
    <d v="2015-04-27T00:00:00"/>
    <s v="South-East Asia"/>
    <s v="Nepal"/>
    <n v="51"/>
    <s v="50-59"/>
    <x v="1"/>
    <x v="0"/>
    <n v="24"/>
    <n v="23"/>
    <n v="27.6"/>
    <s v="No"/>
    <s v="No"/>
    <s v="No"/>
    <s v="Moderate"/>
    <s v="No Alcohol"/>
    <n v="27"/>
    <s v="Overweight"/>
    <s v="Low"/>
    <s v="No"/>
    <s v="No"/>
    <s v="No"/>
    <s v="Yes"/>
    <n v="1"/>
    <s v="KRAS"/>
    <s v="Yes"/>
    <s v="Yes"/>
    <s v="Yes"/>
    <s v="Yes"/>
    <s v="Yes"/>
    <s v="No"/>
    <s v="No"/>
    <s v="Yes"/>
    <s v="No"/>
    <s v="No"/>
    <n v="6"/>
    <x v="0"/>
    <s v="Squamous Cell"/>
    <x v="3"/>
    <n v="2.8"/>
    <s v="No"/>
    <s v="Bronchoscopy"/>
    <s v="Surgery"/>
    <n v="44"/>
    <x v="0"/>
  </r>
  <r>
    <x v="1199"/>
    <x v="5"/>
    <d v="2026-05-17T00:00:00"/>
    <s v="Europe"/>
    <s v="Poland"/>
    <n v="63"/>
    <s v="60-69"/>
    <x v="1"/>
    <x v="0"/>
    <n v="33"/>
    <n v="34"/>
    <n v="56.1"/>
    <s v="Yes"/>
    <s v="No"/>
    <s v="No"/>
    <s v="Low"/>
    <s v="Heavy"/>
    <n v="32.4"/>
    <s v="Obese"/>
    <s v="Low"/>
    <s v="Yes"/>
    <s v="No"/>
    <s v="No"/>
    <s v="No"/>
    <n v="2"/>
    <s v="KRAS"/>
    <s v="No"/>
    <s v="Yes"/>
    <s v="Yes"/>
    <s v="No"/>
    <s v="Yes"/>
    <s v="No"/>
    <s v="No"/>
    <s v="No"/>
    <s v="No"/>
    <s v="No"/>
    <n v="3"/>
    <x v="0"/>
    <s v="Squamous Cell"/>
    <x v="2"/>
    <n v="5.5"/>
    <s v="No"/>
    <s v="LDCT Screening"/>
    <s v="Chemo + Radiation"/>
    <n v="30"/>
    <x v="0"/>
  </r>
  <r>
    <x v="1200"/>
    <x v="7"/>
    <d v="2025-07-22T00:00:00"/>
    <s v="Americas"/>
    <s v="Peru"/>
    <n v="64"/>
    <s v="60-69"/>
    <x v="0"/>
    <x v="2"/>
    <n v="0"/>
    <n v="0"/>
    <n v="0"/>
    <s v="No"/>
    <s v="No"/>
    <s v="No"/>
    <s v="Low"/>
    <s v="No Alcohol"/>
    <n v="35.299999999999997"/>
    <s v="Obese"/>
    <s v="High"/>
    <s v="No"/>
    <s v="No"/>
    <s v="No"/>
    <s v="No"/>
    <n v="0"/>
    <s v="EGFR"/>
    <s v="No"/>
    <s v="No"/>
    <s v="No"/>
    <s v="No"/>
    <s v="Yes"/>
    <s v="No"/>
    <s v="Yes"/>
    <s v="No"/>
    <s v="No"/>
    <s v="No"/>
    <n v="2"/>
    <x v="0"/>
    <s v="Large Cell"/>
    <x v="1"/>
    <n v="1.5"/>
    <s v="No"/>
    <s v="Chest X-Ray"/>
    <s v="Surgery"/>
    <n v="45"/>
    <x v="0"/>
  </r>
  <r>
    <x v="1201"/>
    <x v="8"/>
    <d v="2023-07-23T00:00:00"/>
    <s v="Western Pacific"/>
    <s v="New Zealand"/>
    <n v="54"/>
    <s v="50-59"/>
    <x v="1"/>
    <x v="2"/>
    <n v="0"/>
    <n v="0"/>
    <n v="0"/>
    <s v="Yes"/>
    <s v="No"/>
    <s v="No"/>
    <s v="Moderate"/>
    <s v="No Alcohol"/>
    <n v="28.6"/>
    <s v="Overweight"/>
    <s v="Low"/>
    <s v="No"/>
    <s v="No"/>
    <s v="No"/>
    <s v="No"/>
    <n v="1"/>
    <s v="No Mutation"/>
    <s v="No"/>
    <s v="Yes"/>
    <s v="No"/>
    <s v="No"/>
    <s v="Yes"/>
    <s v="No"/>
    <s v="No"/>
    <s v="Yes"/>
    <s v="No"/>
    <s v="No"/>
    <n v="3"/>
    <x v="0"/>
    <s v="Large Cell"/>
    <x v="2"/>
    <n v="9.1999999999999993"/>
    <s v="Yes"/>
    <s v="CT Scan"/>
    <s v="Targeted Therapy"/>
    <n v="10"/>
    <x v="0"/>
  </r>
  <r>
    <x v="1202"/>
    <x v="9"/>
    <d v="2016-08-06T00:00:00"/>
    <s v="Europe"/>
    <s v="Germany"/>
    <n v="42"/>
    <s v="40-49"/>
    <x v="1"/>
    <x v="2"/>
    <n v="0"/>
    <n v="0"/>
    <n v="0"/>
    <s v="No"/>
    <s v="No"/>
    <s v="No"/>
    <s v="High"/>
    <s v="Moderate"/>
    <n v="29.1"/>
    <s v="Overweight"/>
    <s v="High"/>
    <s v="No"/>
    <s v="No"/>
    <s v="No"/>
    <s v="No"/>
    <n v="1"/>
    <s v="No Mutation"/>
    <s v="No"/>
    <s v="Yes"/>
    <s v="No"/>
    <s v="No"/>
    <s v="No"/>
    <s v="No"/>
    <s v="No"/>
    <s v="No"/>
    <s v="No"/>
    <s v="No"/>
    <n v="1"/>
    <x v="0"/>
    <s v="Adenocarcinoma"/>
    <x v="1"/>
    <n v="2.7"/>
    <s v="No"/>
    <s v="Biopsy"/>
    <s v="Targeted Therapy"/>
    <n v="58"/>
    <x v="1"/>
  </r>
  <r>
    <x v="1203"/>
    <x v="5"/>
    <d v="2026-05-01T00:00:00"/>
    <s v="South-East Asia"/>
    <s v="Thailand"/>
    <n v="54"/>
    <s v="50-59"/>
    <x v="1"/>
    <x v="0"/>
    <n v="31"/>
    <n v="35"/>
    <n v="54.2"/>
    <s v="No"/>
    <s v="No"/>
    <s v="Yes"/>
    <s v="High"/>
    <s v="No Alcohol"/>
    <n v="21.4"/>
    <s v="Normal"/>
    <s v="Low"/>
    <s v="No"/>
    <s v="No"/>
    <s v="No"/>
    <s v="No"/>
    <n v="2"/>
    <s v="No Mutation"/>
    <s v="No"/>
    <s v="No"/>
    <s v="No"/>
    <s v="Yes"/>
    <s v="Yes"/>
    <s v="Yes"/>
    <s v="No"/>
    <s v="No"/>
    <s v="No"/>
    <s v="No"/>
    <n v="3"/>
    <x v="0"/>
    <s v="Large Cell"/>
    <x v="3"/>
    <n v="4.4000000000000004"/>
    <s v="No"/>
    <s v="Bronchoscopy"/>
    <s v="Chemotherapy"/>
    <n v="36"/>
    <x v="0"/>
  </r>
  <r>
    <x v="1204"/>
    <x v="2"/>
    <d v="2017-05-02T00:00:00"/>
    <s v="South-East Asia"/>
    <s v="Myanmar"/>
    <n v="48"/>
    <s v="40-49"/>
    <x v="1"/>
    <x v="2"/>
    <n v="0"/>
    <n v="0"/>
    <n v="0"/>
    <s v="No"/>
    <s v="No"/>
    <s v="Yes"/>
    <s v="High"/>
    <s v="Moderate"/>
    <n v="25.5"/>
    <s v="Overweight"/>
    <s v="Low"/>
    <s v="No"/>
    <s v="No"/>
    <s v="No"/>
    <s v="No"/>
    <n v="2"/>
    <s v="No Mutation"/>
    <s v="No"/>
    <s v="Yes"/>
    <s v="Yes"/>
    <s v="No"/>
    <s v="Yes"/>
    <s v="Yes"/>
    <s v="No"/>
    <s v="No"/>
    <s v="No"/>
    <s v="No"/>
    <n v="4"/>
    <x v="0"/>
    <s v="Adenocarcinoma"/>
    <x v="2"/>
    <n v="5.4"/>
    <s v="No"/>
    <s v="Biopsy"/>
    <s v="Immunotherapy"/>
    <n v="15"/>
    <x v="0"/>
  </r>
  <r>
    <x v="1205"/>
    <x v="9"/>
    <d v="2016-04-18T00:00:00"/>
    <s v="Europe"/>
    <s v="Spain"/>
    <n v="76"/>
    <s v="70-79"/>
    <x v="1"/>
    <x v="2"/>
    <n v="0"/>
    <n v="0"/>
    <n v="0"/>
    <s v="Yes"/>
    <s v="Yes"/>
    <s v="No"/>
    <s v="Low"/>
    <s v="No Alcohol"/>
    <n v="28.5"/>
    <s v="Overweight"/>
    <s v="Moderate"/>
    <s v="No"/>
    <s v="No"/>
    <s v="No"/>
    <s v="No"/>
    <n v="2"/>
    <s v="ALK"/>
    <s v="No"/>
    <s v="No"/>
    <s v="No"/>
    <s v="No"/>
    <s v="Yes"/>
    <s v="Yes"/>
    <s v="No"/>
    <s v="No"/>
    <s v="No"/>
    <s v="No"/>
    <n v="2"/>
    <x v="0"/>
    <s v="Adenocarcinoma"/>
    <x v="1"/>
    <n v="2.9"/>
    <s v="No"/>
    <s v="LDCT Screening"/>
    <s v="Surgery"/>
    <n v="52"/>
    <x v="1"/>
  </r>
  <r>
    <x v="1206"/>
    <x v="2"/>
    <d v="2017-03-25T00:00:00"/>
    <s v="Western Pacific"/>
    <s v="New Zealand"/>
    <n v="57"/>
    <s v="50-59"/>
    <x v="1"/>
    <x v="0"/>
    <n v="33"/>
    <n v="9"/>
    <n v="14.8"/>
    <s v="No"/>
    <s v="Yes"/>
    <s v="No"/>
    <s v="Low"/>
    <s v="No Alcohol"/>
    <n v="32.5"/>
    <s v="Obese"/>
    <s v="Moderate"/>
    <s v="Yes"/>
    <s v="No"/>
    <s v="No"/>
    <s v="Yes"/>
    <n v="3"/>
    <s v="KRAS"/>
    <s v="Yes"/>
    <s v="Yes"/>
    <s v="Yes"/>
    <s v="No"/>
    <s v="Yes"/>
    <s v="Yes"/>
    <s v="Yes"/>
    <s v="No"/>
    <s v="No"/>
    <s v="Yes"/>
    <n v="7"/>
    <x v="1"/>
    <s v="Not Applicable"/>
    <x v="0"/>
    <n v="6.6"/>
    <s v="Yes"/>
    <s v="CT Scan"/>
    <s v="Radiotherapy"/>
    <n v="13"/>
    <x v="0"/>
  </r>
  <r>
    <x v="1207"/>
    <x v="6"/>
    <d v="2022-10-24T00:00:00"/>
    <s v="South-East Asia"/>
    <s v="Maldives"/>
    <n v="47"/>
    <s v="40-49"/>
    <x v="0"/>
    <x v="0"/>
    <n v="17"/>
    <n v="19"/>
    <n v="16.2"/>
    <s v="No"/>
    <s v="Yes"/>
    <s v="No"/>
    <s v="High"/>
    <s v="Moderate"/>
    <n v="25.1"/>
    <s v="Overweight"/>
    <s v="High"/>
    <s v="No"/>
    <s v="No"/>
    <s v="No"/>
    <s v="Yes"/>
    <n v="3"/>
    <s v="No Mutation"/>
    <s v="Yes"/>
    <s v="Yes"/>
    <s v="No"/>
    <s v="No"/>
    <s v="Yes"/>
    <s v="Yes"/>
    <s v="Yes"/>
    <s v="No"/>
    <s v="Yes"/>
    <s v="No"/>
    <n v="6"/>
    <x v="0"/>
    <s v="Adenocarcinoma"/>
    <x v="2"/>
    <n v="6.6"/>
    <s v="No"/>
    <s v="Bronchoscopy"/>
    <s v="Radiotherapy"/>
    <n v="20"/>
    <x v="1"/>
  </r>
  <r>
    <x v="1208"/>
    <x v="4"/>
    <d v="2024-09-17T00:00:00"/>
    <s v="Western Pacific"/>
    <s v="Japan"/>
    <n v="69"/>
    <s v="60-69"/>
    <x v="1"/>
    <x v="0"/>
    <n v="34"/>
    <n v="34"/>
    <n v="57.8"/>
    <s v="Yes"/>
    <s v="Yes"/>
    <s v="No"/>
    <s v="High"/>
    <s v="Moderate"/>
    <n v="23.9"/>
    <s v="Normal"/>
    <s v="High"/>
    <s v="Yes"/>
    <s v="No"/>
    <s v="No"/>
    <s v="No"/>
    <n v="4"/>
    <s v="TP53"/>
    <s v="Yes"/>
    <s v="Yes"/>
    <s v="No"/>
    <s v="Yes"/>
    <s v="Yes"/>
    <s v="Yes"/>
    <s v="Yes"/>
    <s v="No"/>
    <s v="Yes"/>
    <s v="No"/>
    <n v="7"/>
    <x v="0"/>
    <s v="Adenocarcinoma"/>
    <x v="1"/>
    <n v="2.5"/>
    <s v="No"/>
    <s v="Biopsy"/>
    <s v="Surgery"/>
    <n v="77"/>
    <x v="1"/>
  </r>
  <r>
    <x v="1209"/>
    <x v="8"/>
    <d v="2023-10-04T00:00:00"/>
    <s v="South-East Asia"/>
    <s v="Myanmar"/>
    <n v="61"/>
    <s v="60-69"/>
    <x v="1"/>
    <x v="2"/>
    <n v="0"/>
    <n v="0"/>
    <n v="0"/>
    <s v="No"/>
    <s v="Yes"/>
    <s v="Yes"/>
    <s v="High"/>
    <s v="Heavy"/>
    <n v="27.1"/>
    <s v="Overweight"/>
    <s v="Low"/>
    <s v="No"/>
    <s v="Yes"/>
    <s v="No"/>
    <s v="Yes"/>
    <n v="5"/>
    <s v="ROS1"/>
    <s v="No"/>
    <s v="No"/>
    <s v="No"/>
    <s v="No"/>
    <s v="Yes"/>
    <s v="Yes"/>
    <s v="No"/>
    <s v="No"/>
    <s v="No"/>
    <s v="Yes"/>
    <n v="3"/>
    <x v="0"/>
    <s v="Adenocarcinoma"/>
    <x v="3"/>
    <n v="4.7"/>
    <s v="No"/>
    <s v="CT Scan"/>
    <s v="Targeted Therapy"/>
    <n v="41"/>
    <x v="0"/>
  </r>
  <r>
    <x v="1210"/>
    <x v="8"/>
    <d v="2023-09-27T00:00:00"/>
    <s v="Western Pacific"/>
    <s v="Vietnam"/>
    <n v="45"/>
    <s v="40-49"/>
    <x v="1"/>
    <x v="1"/>
    <n v="26"/>
    <n v="11"/>
    <n v="14.3"/>
    <s v="Yes"/>
    <s v="No"/>
    <s v="Yes"/>
    <s v="High"/>
    <s v="Heavy"/>
    <n v="30"/>
    <s v="Obese"/>
    <s v="High"/>
    <s v="No"/>
    <s v="No"/>
    <s v="No"/>
    <s v="No"/>
    <n v="3"/>
    <s v="KRAS"/>
    <s v="Yes"/>
    <s v="No"/>
    <s v="No"/>
    <s v="No"/>
    <s v="No"/>
    <s v="No"/>
    <s v="No"/>
    <s v="Yes"/>
    <s v="No"/>
    <s v="No"/>
    <n v="2"/>
    <x v="0"/>
    <s v="Adenocarcinoma"/>
    <x v="0"/>
    <n v="7.4"/>
    <s v="Yes"/>
    <s v="CT Scan"/>
    <s v="Chemotherapy"/>
    <n v="10"/>
    <x v="0"/>
  </r>
  <r>
    <x v="1211"/>
    <x v="4"/>
    <d v="2024-09-27T00:00:00"/>
    <s v="Western Pacific"/>
    <s v="China"/>
    <n v="45"/>
    <s v="40-49"/>
    <x v="1"/>
    <x v="0"/>
    <n v="32"/>
    <n v="23"/>
    <n v="36.799999999999997"/>
    <s v="No"/>
    <s v="No"/>
    <s v="No"/>
    <s v="Moderate"/>
    <s v="Moderate"/>
    <n v="21.3"/>
    <s v="Normal"/>
    <s v="High"/>
    <s v="Yes"/>
    <s v="No"/>
    <s v="No"/>
    <s v="No"/>
    <n v="1"/>
    <s v="No Mutation"/>
    <s v="Yes"/>
    <s v="Yes"/>
    <s v="Yes"/>
    <s v="No"/>
    <s v="Yes"/>
    <s v="Yes"/>
    <s v="No"/>
    <s v="No"/>
    <s v="No"/>
    <s v="No"/>
    <n v="5"/>
    <x v="1"/>
    <s v="Not Applicable"/>
    <x v="1"/>
    <n v="1.7"/>
    <s v="No"/>
    <s v="CT Scan"/>
    <s v="Radiotherapy"/>
    <n v="58"/>
    <x v="0"/>
  </r>
  <r>
    <x v="1212"/>
    <x v="7"/>
    <d v="2025-12-15T00:00:00"/>
    <s v="Eastern Mediterranean"/>
    <s v="Qatar"/>
    <n v="64"/>
    <s v="60-69"/>
    <x v="0"/>
    <x v="2"/>
    <n v="0"/>
    <n v="0"/>
    <n v="0"/>
    <s v="No"/>
    <s v="No"/>
    <s v="No"/>
    <s v="Moderate"/>
    <s v="Heavy"/>
    <n v="30.4"/>
    <s v="Obese"/>
    <s v="Low"/>
    <s v="No"/>
    <s v="No"/>
    <s v="No"/>
    <s v="No"/>
    <n v="0"/>
    <s v="No Mutation"/>
    <s v="No"/>
    <s v="No"/>
    <s v="No"/>
    <s v="No"/>
    <s v="Yes"/>
    <s v="No"/>
    <s v="No"/>
    <s v="No"/>
    <s v="No"/>
    <s v="No"/>
    <n v="1"/>
    <x v="0"/>
    <s v="Adenocarcinoma"/>
    <x v="3"/>
    <n v="2.9"/>
    <s v="No"/>
    <s v="PET Scan"/>
    <s v="Chemotherapy"/>
    <n v="50"/>
    <x v="0"/>
  </r>
  <r>
    <x v="1213"/>
    <x v="2"/>
    <d v="2017-04-14T00:00:00"/>
    <s v="Eastern Mediterranean"/>
    <s v="Iran"/>
    <n v="84"/>
    <s v="80-89"/>
    <x v="1"/>
    <x v="2"/>
    <n v="0"/>
    <n v="0"/>
    <n v="0"/>
    <s v="No"/>
    <s v="No"/>
    <s v="No"/>
    <s v="High"/>
    <s v="No Alcohol"/>
    <n v="28.7"/>
    <s v="Overweight"/>
    <s v="Low"/>
    <s v="No"/>
    <s v="No"/>
    <s v="No"/>
    <s v="No"/>
    <n v="1"/>
    <s v="EGFR"/>
    <s v="No"/>
    <s v="No"/>
    <s v="No"/>
    <s v="No"/>
    <s v="No"/>
    <s v="No"/>
    <s v="No"/>
    <s v="No"/>
    <s v="No"/>
    <s v="No"/>
    <n v="0"/>
    <x v="0"/>
    <s v="Large Cell"/>
    <x v="2"/>
    <n v="5"/>
    <s v="No"/>
    <s v="Chest X-Ray"/>
    <s v="Immunotherapy"/>
    <n v="11"/>
    <x v="0"/>
  </r>
  <r>
    <x v="1214"/>
    <x v="1"/>
    <d v="2021-12-27T00:00:00"/>
    <s v="Europe"/>
    <s v="Italy"/>
    <n v="73"/>
    <s v="70-79"/>
    <x v="1"/>
    <x v="0"/>
    <n v="10"/>
    <n v="33"/>
    <n v="16.5"/>
    <s v="No"/>
    <s v="Yes"/>
    <s v="Yes"/>
    <s v="High"/>
    <s v="No Alcohol"/>
    <n v="22"/>
    <s v="Normal"/>
    <s v="Low"/>
    <s v="Yes"/>
    <s v="No"/>
    <s v="No"/>
    <s v="No"/>
    <n v="4"/>
    <s v="TP53"/>
    <s v="Yes"/>
    <s v="No"/>
    <s v="Yes"/>
    <s v="No"/>
    <s v="Yes"/>
    <s v="Yes"/>
    <s v="No"/>
    <s v="No"/>
    <s v="No"/>
    <s v="Yes"/>
    <n v="5"/>
    <x v="0"/>
    <s v="Adenocarcinoma"/>
    <x v="1"/>
    <n v="3"/>
    <s v="No"/>
    <s v="Biopsy"/>
    <s v="Surgery"/>
    <n v="38"/>
    <x v="0"/>
  </r>
  <r>
    <x v="1215"/>
    <x v="7"/>
    <d v="2025-05-28T00:00:00"/>
    <s v="Europe"/>
    <s v="UK"/>
    <n v="51"/>
    <s v="50-59"/>
    <x v="1"/>
    <x v="2"/>
    <n v="0"/>
    <n v="0"/>
    <n v="0"/>
    <s v="No"/>
    <s v="No"/>
    <s v="No"/>
    <s v="Moderate"/>
    <s v="Moderate"/>
    <n v="18.899999999999999"/>
    <s v="Normal"/>
    <s v="Low"/>
    <s v="Yes"/>
    <s v="No"/>
    <s v="No"/>
    <s v="No"/>
    <n v="1"/>
    <s v="TP53"/>
    <s v="Yes"/>
    <s v="No"/>
    <s v="Yes"/>
    <s v="No"/>
    <s v="Yes"/>
    <s v="No"/>
    <s v="Yes"/>
    <s v="No"/>
    <s v="No"/>
    <s v="No"/>
    <n v="4"/>
    <x v="0"/>
    <s v="Adenocarcinoma"/>
    <x v="1"/>
    <n v="3.2"/>
    <s v="No"/>
    <s v="Biopsy"/>
    <s v="Surgery"/>
    <n v="87"/>
    <x v="1"/>
  </r>
  <r>
    <x v="1216"/>
    <x v="7"/>
    <d v="2025-08-09T00:00:00"/>
    <s v="Western Pacific"/>
    <s v="Vietnam"/>
    <n v="55"/>
    <s v="50-59"/>
    <x v="1"/>
    <x v="0"/>
    <n v="27"/>
    <n v="32"/>
    <n v="43.2"/>
    <s v="No"/>
    <s v="No"/>
    <s v="Yes"/>
    <s v="Moderate"/>
    <s v="Moderate"/>
    <n v="26.3"/>
    <s v="Overweight"/>
    <s v="High"/>
    <s v="Yes"/>
    <s v="No"/>
    <s v="No"/>
    <s v="No"/>
    <n v="2"/>
    <s v="No Mutation"/>
    <s v="Yes"/>
    <s v="No"/>
    <s v="No"/>
    <s v="No"/>
    <s v="No"/>
    <s v="No"/>
    <s v="Yes"/>
    <s v="Yes"/>
    <s v="No"/>
    <s v="No"/>
    <n v="3"/>
    <x v="0"/>
    <s v="Squamous Cell"/>
    <x v="1"/>
    <n v="1.3"/>
    <s v="No"/>
    <s v="LDCT Screening"/>
    <s v="Surgery"/>
    <n v="71"/>
    <x v="0"/>
  </r>
  <r>
    <x v="1217"/>
    <x v="8"/>
    <d v="2023-02-15T00:00:00"/>
    <s v="Africa"/>
    <s v="South Africa"/>
    <n v="68"/>
    <s v="60-69"/>
    <x v="1"/>
    <x v="1"/>
    <n v="23"/>
    <n v="11"/>
    <n v="12.6"/>
    <s v="Yes"/>
    <s v="Yes"/>
    <s v="No"/>
    <s v="High"/>
    <s v="Moderate"/>
    <n v="23.8"/>
    <s v="Normal"/>
    <s v="High"/>
    <s v="No"/>
    <s v="No"/>
    <s v="No"/>
    <s v="No"/>
    <n v="3"/>
    <s v="No Mutation"/>
    <s v="Yes"/>
    <s v="Yes"/>
    <s v="Yes"/>
    <s v="No"/>
    <s v="Yes"/>
    <s v="Yes"/>
    <s v="No"/>
    <s v="No"/>
    <s v="No"/>
    <s v="No"/>
    <n v="5"/>
    <x v="0"/>
    <s v="Adenocarcinoma"/>
    <x v="1"/>
    <n v="3.7"/>
    <s v="No"/>
    <s v="LDCT Screening"/>
    <s v="Surgery"/>
    <n v="44"/>
    <x v="1"/>
  </r>
  <r>
    <x v="1218"/>
    <x v="6"/>
    <d v="2022-04-07T00:00:00"/>
    <s v="Europe"/>
    <s v="Sweden"/>
    <n v="54"/>
    <s v="50-59"/>
    <x v="1"/>
    <x v="0"/>
    <n v="37"/>
    <n v="36"/>
    <n v="66.599999999999994"/>
    <s v="No"/>
    <s v="Yes"/>
    <s v="No"/>
    <s v="Moderate"/>
    <s v="No Alcohol"/>
    <n v="29.4"/>
    <s v="Overweight"/>
    <s v="Low"/>
    <s v="Yes"/>
    <s v="No"/>
    <s v="No"/>
    <s v="No"/>
    <n v="2"/>
    <s v="KRAS"/>
    <s v="No"/>
    <s v="Yes"/>
    <s v="Yes"/>
    <s v="No"/>
    <s v="Yes"/>
    <s v="Yes"/>
    <s v="No"/>
    <s v="No"/>
    <s v="No"/>
    <s v="No"/>
    <n v="4"/>
    <x v="1"/>
    <s v="Not Applicable"/>
    <x v="0"/>
    <n v="5.5"/>
    <s v="Yes"/>
    <s v="PET Scan"/>
    <s v="Chemotherapy"/>
    <n v="6"/>
    <x v="0"/>
  </r>
  <r>
    <x v="1219"/>
    <x v="7"/>
    <d v="2025-12-12T00:00:00"/>
    <s v="Europe"/>
    <s v="Sweden"/>
    <n v="77"/>
    <s v="70-79"/>
    <x v="1"/>
    <x v="2"/>
    <n v="0"/>
    <n v="0"/>
    <n v="0"/>
    <s v="Yes"/>
    <s v="Yes"/>
    <s v="No"/>
    <s v="Low"/>
    <s v="No Alcohol"/>
    <n v="31"/>
    <s v="Obese"/>
    <s v="High"/>
    <s v="No"/>
    <s v="No"/>
    <s v="No"/>
    <s v="No"/>
    <n v="2"/>
    <s v="EGFR"/>
    <s v="Yes"/>
    <s v="Yes"/>
    <s v="No"/>
    <s v="No"/>
    <s v="Yes"/>
    <s v="Yes"/>
    <s v="Yes"/>
    <s v="No"/>
    <s v="No"/>
    <s v="Yes"/>
    <n v="6"/>
    <x v="0"/>
    <s v="Adenocarcinoma"/>
    <x v="1"/>
    <n v="1.9"/>
    <s v="No"/>
    <s v="LDCT Screening"/>
    <s v="Surgery + Chemotherapy"/>
    <n v="82"/>
    <x v="1"/>
  </r>
  <r>
    <x v="1220"/>
    <x v="2"/>
    <d v="2017-11-14T00:00:00"/>
    <s v="Americas"/>
    <s v="Brazil"/>
    <n v="68"/>
    <s v="60-69"/>
    <x v="1"/>
    <x v="0"/>
    <n v="35"/>
    <n v="41"/>
    <n v="71.8"/>
    <s v="Yes"/>
    <s v="No"/>
    <s v="No"/>
    <s v="Moderate"/>
    <s v="Moderate"/>
    <n v="24.1"/>
    <s v="Normal"/>
    <s v="Moderate"/>
    <s v="Yes"/>
    <s v="No"/>
    <s v="No"/>
    <s v="No"/>
    <n v="2"/>
    <s v="No Mutation"/>
    <s v="Yes"/>
    <s v="Yes"/>
    <s v="Yes"/>
    <s v="No"/>
    <s v="Yes"/>
    <s v="No"/>
    <s v="Yes"/>
    <s v="No"/>
    <s v="No"/>
    <s v="No"/>
    <n v="5"/>
    <x v="0"/>
    <s v="Squamous Cell"/>
    <x v="0"/>
    <n v="12.9"/>
    <s v="Yes"/>
    <s v="Biopsy"/>
    <s v="Immunotherapy"/>
    <n v="11"/>
    <x v="0"/>
  </r>
  <r>
    <x v="1221"/>
    <x v="8"/>
    <d v="2023-10-05T00:00:00"/>
    <s v="Western Pacific"/>
    <s v="Australia"/>
    <n v="53"/>
    <s v="50-59"/>
    <x v="1"/>
    <x v="0"/>
    <n v="34"/>
    <n v="27"/>
    <n v="45.9"/>
    <s v="No"/>
    <s v="No"/>
    <s v="Yes"/>
    <s v="Low"/>
    <s v="No Alcohol"/>
    <n v="29.8"/>
    <s v="Overweight"/>
    <s v="Low"/>
    <s v="No"/>
    <s v="No"/>
    <s v="No"/>
    <s v="No"/>
    <n v="1"/>
    <s v="No Mutation"/>
    <s v="Yes"/>
    <s v="Yes"/>
    <s v="Yes"/>
    <s v="No"/>
    <s v="Yes"/>
    <s v="No"/>
    <s v="Yes"/>
    <s v="No"/>
    <s v="No"/>
    <s v="Yes"/>
    <n v="6"/>
    <x v="0"/>
    <s v="Squamous Cell"/>
    <x v="3"/>
    <n v="4.5"/>
    <s v="No"/>
    <s v="CT Scan"/>
    <s v="Surgery + Chemotherapy"/>
    <n v="67"/>
    <x v="1"/>
  </r>
  <r>
    <x v="1222"/>
    <x v="8"/>
    <d v="2023-04-26T00:00:00"/>
    <s v="Western Pacific"/>
    <s v="China"/>
    <n v="52"/>
    <s v="50-59"/>
    <x v="0"/>
    <x v="2"/>
    <n v="0"/>
    <n v="0"/>
    <n v="0"/>
    <s v="Yes"/>
    <s v="Yes"/>
    <s v="No"/>
    <s v="Low"/>
    <s v="No Alcohol"/>
    <n v="16"/>
    <s v="Underweight"/>
    <s v="Low"/>
    <s v="No"/>
    <s v="No"/>
    <s v="No"/>
    <s v="No"/>
    <n v="2"/>
    <s v="No Mutation"/>
    <s v="Yes"/>
    <s v="Yes"/>
    <s v="No"/>
    <s v="No"/>
    <s v="Yes"/>
    <s v="No"/>
    <s v="No"/>
    <s v="No"/>
    <s v="No"/>
    <s v="No"/>
    <n v="3"/>
    <x v="0"/>
    <s v="Adenocarcinoma"/>
    <x v="2"/>
    <n v="3.3"/>
    <s v="No"/>
    <s v="CT Scan"/>
    <s v="Immunotherapy"/>
    <n v="17"/>
    <x v="0"/>
  </r>
  <r>
    <x v="1223"/>
    <x v="8"/>
    <d v="2023-10-12T00:00:00"/>
    <s v="Americas"/>
    <s v="Cuba"/>
    <n v="61"/>
    <s v="60-69"/>
    <x v="1"/>
    <x v="0"/>
    <n v="23"/>
    <n v="25"/>
    <n v="28.7"/>
    <s v="No"/>
    <s v="No"/>
    <s v="No"/>
    <s v="Low"/>
    <s v="Heavy"/>
    <n v="32.5"/>
    <s v="Obese"/>
    <s v="High"/>
    <s v="Yes"/>
    <s v="No"/>
    <s v="Yes"/>
    <s v="Yes"/>
    <n v="3"/>
    <s v="KRAS"/>
    <s v="No"/>
    <s v="Yes"/>
    <s v="Yes"/>
    <s v="No"/>
    <s v="Yes"/>
    <s v="Yes"/>
    <s v="No"/>
    <s v="No"/>
    <s v="No"/>
    <s v="No"/>
    <n v="4"/>
    <x v="1"/>
    <s v="Not Applicable"/>
    <x v="0"/>
    <n v="6.7"/>
    <s v="Yes"/>
    <s v="CT Scan"/>
    <s v="Immunotherapy"/>
    <n v="4"/>
    <x v="0"/>
  </r>
  <r>
    <x v="1224"/>
    <x v="0"/>
    <d v="2020-05-20T00:00:00"/>
    <s v="Eastern Mediterranean"/>
    <s v="Qatar"/>
    <n v="53"/>
    <s v="50-59"/>
    <x v="1"/>
    <x v="2"/>
    <n v="0"/>
    <n v="0"/>
    <n v="0"/>
    <s v="Yes"/>
    <s v="Yes"/>
    <s v="No"/>
    <s v="High"/>
    <s v="Moderate"/>
    <n v="21.3"/>
    <s v="Normal"/>
    <s v="Low"/>
    <s v="No"/>
    <s v="Yes"/>
    <s v="No"/>
    <s v="No"/>
    <n v="4"/>
    <s v="TP53"/>
    <s v="Yes"/>
    <s v="Yes"/>
    <s v="No"/>
    <s v="No"/>
    <s v="Yes"/>
    <s v="Yes"/>
    <s v="No"/>
    <s v="No"/>
    <s v="No"/>
    <s v="Yes"/>
    <n v="5"/>
    <x v="0"/>
    <s v="Adenocarcinoma"/>
    <x v="0"/>
    <n v="7.9"/>
    <s v="Yes"/>
    <s v="PET Scan"/>
    <s v="Chemo + Radiation"/>
    <n v="12"/>
    <x v="0"/>
  </r>
  <r>
    <x v="1225"/>
    <x v="1"/>
    <d v="2021-03-11T00:00:00"/>
    <s v="Eastern Mediterranean"/>
    <s v="Iraq"/>
    <n v="50"/>
    <s v="50-59"/>
    <x v="0"/>
    <x v="2"/>
    <n v="0"/>
    <n v="0"/>
    <n v="0"/>
    <s v="No"/>
    <s v="No"/>
    <s v="No"/>
    <s v="High"/>
    <s v="No Alcohol"/>
    <n v="27.5"/>
    <s v="Overweight"/>
    <s v="Moderate"/>
    <s v="No"/>
    <s v="No"/>
    <s v="No"/>
    <s v="No"/>
    <n v="1"/>
    <s v="ALK"/>
    <s v="Yes"/>
    <s v="Yes"/>
    <s v="No"/>
    <s v="No"/>
    <s v="Yes"/>
    <s v="No"/>
    <s v="Yes"/>
    <s v="No"/>
    <s v="No"/>
    <s v="No"/>
    <n v="4"/>
    <x v="0"/>
    <s v="Adenocarcinoma"/>
    <x v="2"/>
    <n v="9.1"/>
    <s v="No"/>
    <s v="MRI"/>
    <s v="Chemo + Radiation"/>
    <n v="5"/>
    <x v="0"/>
  </r>
  <r>
    <x v="1226"/>
    <x v="1"/>
    <d v="2021-05-19T00:00:00"/>
    <s v="Europe"/>
    <s v="Spain"/>
    <n v="69"/>
    <s v="60-69"/>
    <x v="1"/>
    <x v="2"/>
    <n v="0"/>
    <n v="0"/>
    <n v="0"/>
    <s v="No"/>
    <s v="No"/>
    <s v="No"/>
    <s v="Moderate"/>
    <s v="No Alcohol"/>
    <n v="28.4"/>
    <s v="Overweight"/>
    <s v="Moderate"/>
    <s v="Yes"/>
    <s v="Yes"/>
    <s v="No"/>
    <s v="No"/>
    <n v="2"/>
    <s v="RET"/>
    <s v="No"/>
    <s v="No"/>
    <s v="No"/>
    <s v="Yes"/>
    <s v="No"/>
    <s v="No"/>
    <s v="No"/>
    <s v="Yes"/>
    <s v="No"/>
    <s v="No"/>
    <n v="2"/>
    <x v="0"/>
    <s v="Adenocarcinoma"/>
    <x v="0"/>
    <n v="7.4"/>
    <s v="Yes"/>
    <s v="CT Scan"/>
    <s v="Chemotherapy"/>
    <n v="1"/>
    <x v="0"/>
  </r>
  <r>
    <x v="1227"/>
    <x v="0"/>
    <d v="2020-09-22T00:00:00"/>
    <s v="South-East Asia"/>
    <s v="Bangladesh"/>
    <n v="39"/>
    <s v="30-39"/>
    <x v="0"/>
    <x v="2"/>
    <n v="0"/>
    <n v="0"/>
    <n v="0"/>
    <s v="Yes"/>
    <s v="Yes"/>
    <s v="No"/>
    <s v="Moderate"/>
    <s v="Moderate"/>
    <n v="26.5"/>
    <s v="Overweight"/>
    <s v="High"/>
    <s v="No"/>
    <s v="No"/>
    <s v="No"/>
    <s v="No"/>
    <n v="2"/>
    <s v="No Mutation"/>
    <s v="No"/>
    <s v="No"/>
    <s v="No"/>
    <s v="No"/>
    <s v="Yes"/>
    <s v="Yes"/>
    <s v="No"/>
    <s v="Yes"/>
    <s v="No"/>
    <s v="No"/>
    <n v="3"/>
    <x v="0"/>
    <s v="Adenocarcinoma"/>
    <x v="2"/>
    <n v="6"/>
    <s v="No"/>
    <s v="PET Scan"/>
    <s v="Targeted Therapy"/>
    <n v="35"/>
    <x v="0"/>
  </r>
  <r>
    <x v="1228"/>
    <x v="8"/>
    <d v="2023-03-25T00:00:00"/>
    <s v="Western Pacific"/>
    <s v="Malaysia"/>
    <n v="54"/>
    <s v="50-59"/>
    <x v="1"/>
    <x v="0"/>
    <n v="22"/>
    <n v="31"/>
    <n v="34.1"/>
    <s v="No"/>
    <s v="No"/>
    <s v="No"/>
    <s v="Low"/>
    <s v="No Alcohol"/>
    <n v="25.6"/>
    <s v="Overweight"/>
    <s v="Moderate"/>
    <s v="No"/>
    <s v="No"/>
    <s v="No"/>
    <s v="No"/>
    <n v="0"/>
    <s v="No Mutation"/>
    <s v="No"/>
    <s v="Yes"/>
    <s v="No"/>
    <s v="Yes"/>
    <s v="Yes"/>
    <s v="No"/>
    <s v="No"/>
    <s v="No"/>
    <s v="No"/>
    <s v="No"/>
    <n v="3"/>
    <x v="0"/>
    <s v="Squamous Cell"/>
    <x v="0"/>
    <n v="6.7"/>
    <s v="Yes"/>
    <s v="PET Scan"/>
    <s v="Chemotherapy"/>
    <n v="4"/>
    <x v="0"/>
  </r>
  <r>
    <x v="1229"/>
    <x v="3"/>
    <d v="2018-01-09T00:00:00"/>
    <s v="Europe"/>
    <s v="France"/>
    <n v="77"/>
    <s v="70-79"/>
    <x v="1"/>
    <x v="1"/>
    <n v="29"/>
    <n v="15"/>
    <n v="21.8"/>
    <s v="No"/>
    <s v="Yes"/>
    <s v="No"/>
    <s v="Low"/>
    <s v="Moderate"/>
    <n v="24.9"/>
    <s v="Normal"/>
    <s v="Low"/>
    <s v="No"/>
    <s v="No"/>
    <s v="No"/>
    <s v="No"/>
    <n v="1"/>
    <s v="KRAS"/>
    <s v="Yes"/>
    <s v="Yes"/>
    <s v="No"/>
    <s v="Yes"/>
    <s v="No"/>
    <s v="Yes"/>
    <s v="Yes"/>
    <s v="No"/>
    <s v="Yes"/>
    <s v="No"/>
    <n v="6"/>
    <x v="0"/>
    <s v="Squamous Cell"/>
    <x v="2"/>
    <n v="4"/>
    <s v="No"/>
    <s v="Biopsy"/>
    <s v="Chemotherapy"/>
    <n v="20"/>
    <x v="0"/>
  </r>
  <r>
    <x v="1230"/>
    <x v="6"/>
    <d v="2022-12-28T00:00:00"/>
    <s v="Americas"/>
    <s v="Brazil"/>
    <n v="56"/>
    <s v="50-59"/>
    <x v="0"/>
    <x v="2"/>
    <n v="0"/>
    <n v="0"/>
    <n v="0"/>
    <s v="No"/>
    <s v="Yes"/>
    <s v="Yes"/>
    <s v="Moderate"/>
    <s v="Moderate"/>
    <n v="29.2"/>
    <s v="Overweight"/>
    <s v="Low"/>
    <s v="No"/>
    <s v="No"/>
    <s v="No"/>
    <s v="No"/>
    <n v="2"/>
    <s v="No Mutation"/>
    <s v="No"/>
    <s v="No"/>
    <s v="Yes"/>
    <s v="Yes"/>
    <s v="Yes"/>
    <s v="No"/>
    <s v="No"/>
    <s v="No"/>
    <s v="Yes"/>
    <s v="No"/>
    <n v="4"/>
    <x v="0"/>
    <s v="Large Cell"/>
    <x v="2"/>
    <n v="6.3"/>
    <s v="No"/>
    <s v="Biopsy"/>
    <s v="Immunotherapy"/>
    <n v="19"/>
    <x v="0"/>
  </r>
  <r>
    <x v="1231"/>
    <x v="7"/>
    <d v="2025-04-05T00:00:00"/>
    <s v="Europe"/>
    <s v="Russia"/>
    <n v="71"/>
    <s v="70-79"/>
    <x v="1"/>
    <x v="0"/>
    <n v="37"/>
    <n v="26"/>
    <n v="48.1"/>
    <s v="No"/>
    <s v="No"/>
    <s v="No"/>
    <s v="High"/>
    <s v="No Alcohol"/>
    <n v="32.799999999999997"/>
    <s v="Obese"/>
    <s v="Moderate"/>
    <s v="Yes"/>
    <s v="No"/>
    <s v="No"/>
    <s v="No"/>
    <n v="2"/>
    <s v="TP53"/>
    <s v="Yes"/>
    <s v="Yes"/>
    <s v="No"/>
    <s v="Yes"/>
    <s v="Yes"/>
    <s v="No"/>
    <s v="No"/>
    <s v="Yes"/>
    <s v="No"/>
    <s v="No"/>
    <n v="5"/>
    <x v="0"/>
    <s v="Squamous Cell"/>
    <x v="0"/>
    <n v="8.1999999999999993"/>
    <s v="Yes"/>
    <s v="CT Scan"/>
    <s v="Immunotherapy"/>
    <n v="4"/>
    <x v="0"/>
  </r>
  <r>
    <x v="1232"/>
    <x v="2"/>
    <d v="2017-04-25T00:00:00"/>
    <s v="South-East Asia"/>
    <s v="Nepal"/>
    <n v="51"/>
    <s v="50-59"/>
    <x v="1"/>
    <x v="1"/>
    <n v="15"/>
    <n v="18"/>
    <n v="13.5"/>
    <s v="No"/>
    <s v="Yes"/>
    <s v="No"/>
    <s v="High"/>
    <s v="Moderate"/>
    <n v="23.1"/>
    <s v="Normal"/>
    <s v="Moderate"/>
    <s v="Yes"/>
    <s v="No"/>
    <s v="Yes"/>
    <s v="No"/>
    <n v="4"/>
    <s v="TP53"/>
    <s v="No"/>
    <s v="Yes"/>
    <s v="No"/>
    <s v="No"/>
    <s v="Yes"/>
    <s v="Yes"/>
    <s v="Yes"/>
    <s v="Yes"/>
    <s v="Yes"/>
    <s v="No"/>
    <n v="6"/>
    <x v="0"/>
    <s v="Large Cell"/>
    <x v="2"/>
    <n v="7.1"/>
    <s v="No"/>
    <s v="CT Scan"/>
    <s v="Surgery + Chemotherapy"/>
    <n v="21"/>
    <x v="0"/>
  </r>
  <r>
    <x v="1233"/>
    <x v="3"/>
    <d v="2018-08-05T00:00:00"/>
    <s v="Africa"/>
    <s v="Uganda"/>
    <n v="42"/>
    <s v="40-49"/>
    <x v="0"/>
    <x v="2"/>
    <n v="0"/>
    <n v="0"/>
    <n v="0"/>
    <s v="No"/>
    <s v="No"/>
    <s v="No"/>
    <s v="Low"/>
    <s v="Moderate"/>
    <n v="28.1"/>
    <s v="Overweight"/>
    <s v="High"/>
    <s v="No"/>
    <s v="No"/>
    <s v="No"/>
    <s v="Yes"/>
    <n v="1"/>
    <s v="No Mutation"/>
    <s v="Yes"/>
    <s v="No"/>
    <s v="No"/>
    <s v="No"/>
    <s v="No"/>
    <s v="No"/>
    <s v="No"/>
    <s v="No"/>
    <s v="No"/>
    <s v="No"/>
    <n v="1"/>
    <x v="0"/>
    <s v="Squamous Cell"/>
    <x v="3"/>
    <n v="7"/>
    <s v="No"/>
    <s v="CT Scan"/>
    <s v="Targeted Therapy"/>
    <n v="33"/>
    <x v="1"/>
  </r>
  <r>
    <x v="1234"/>
    <x v="5"/>
    <d v="2026-06-09T00:00:00"/>
    <s v="Europe"/>
    <s v="Turkey"/>
    <n v="49"/>
    <s v="40-49"/>
    <x v="1"/>
    <x v="2"/>
    <n v="0"/>
    <n v="0"/>
    <n v="0"/>
    <s v="Yes"/>
    <s v="No"/>
    <s v="Yes"/>
    <s v="Moderate"/>
    <s v="No Alcohol"/>
    <n v="23.3"/>
    <s v="Normal"/>
    <s v="Low"/>
    <s v="No"/>
    <s v="No"/>
    <s v="No"/>
    <s v="No"/>
    <n v="2"/>
    <s v="ALK"/>
    <s v="No"/>
    <s v="No"/>
    <s v="No"/>
    <s v="No"/>
    <s v="No"/>
    <s v="No"/>
    <s v="No"/>
    <s v="Yes"/>
    <s v="Yes"/>
    <s v="No"/>
    <n v="2"/>
    <x v="0"/>
    <s v="Adenocarcinoma"/>
    <x v="2"/>
    <n v="3"/>
    <s v="Yes"/>
    <s v="MRI"/>
    <s v="Chemotherapy"/>
    <n v="17"/>
    <x v="1"/>
  </r>
  <r>
    <x v="1235"/>
    <x v="1"/>
    <d v="2021-07-15T00:00:00"/>
    <s v="Europe"/>
    <s v="Germany"/>
    <n v="65"/>
    <s v="60-69"/>
    <x v="0"/>
    <x v="2"/>
    <n v="0"/>
    <n v="0"/>
    <n v="0"/>
    <s v="Yes"/>
    <s v="No"/>
    <s v="No"/>
    <s v="Moderate"/>
    <s v="No Alcohol"/>
    <n v="23.3"/>
    <s v="Normal"/>
    <s v="High"/>
    <s v="No"/>
    <s v="No"/>
    <s v="No"/>
    <s v="Yes"/>
    <n v="2"/>
    <s v="EGFR"/>
    <s v="No"/>
    <s v="Yes"/>
    <s v="No"/>
    <s v="No"/>
    <s v="Yes"/>
    <s v="No"/>
    <s v="No"/>
    <s v="Yes"/>
    <s v="Yes"/>
    <s v="No"/>
    <n v="4"/>
    <x v="1"/>
    <s v="Not Applicable"/>
    <x v="0"/>
    <n v="9.3000000000000007"/>
    <s v="Yes"/>
    <s v="Bronchoscopy"/>
    <s v="Targeted Therapy"/>
    <n v="8"/>
    <x v="0"/>
  </r>
  <r>
    <x v="1236"/>
    <x v="4"/>
    <d v="2024-11-26T00:00:00"/>
    <s v="Western Pacific"/>
    <s v="Japan"/>
    <n v="54"/>
    <s v="50-59"/>
    <x v="1"/>
    <x v="0"/>
    <n v="16"/>
    <n v="19"/>
    <n v="15.2"/>
    <s v="No"/>
    <s v="No"/>
    <s v="No"/>
    <s v="Low"/>
    <s v="No Alcohol"/>
    <n v="21.2"/>
    <s v="Normal"/>
    <s v="Low"/>
    <s v="No"/>
    <s v="No"/>
    <s v="No"/>
    <s v="No"/>
    <n v="0"/>
    <s v="EGFR"/>
    <s v="Yes"/>
    <s v="No"/>
    <s v="Yes"/>
    <s v="Yes"/>
    <s v="Yes"/>
    <s v="No"/>
    <s v="Yes"/>
    <s v="No"/>
    <s v="No"/>
    <s v="No"/>
    <n v="5"/>
    <x v="0"/>
    <s v="Adenocarcinoma"/>
    <x v="0"/>
    <n v="6"/>
    <s v="Yes"/>
    <s v="LDCT Screening"/>
    <s v="Chemo + Radiation"/>
    <n v="1"/>
    <x v="0"/>
  </r>
  <r>
    <x v="1237"/>
    <x v="0"/>
    <d v="2020-07-17T00:00:00"/>
    <s v="Western Pacific"/>
    <s v="Philippines"/>
    <n v="51"/>
    <s v="50-59"/>
    <x v="0"/>
    <x v="2"/>
    <n v="0"/>
    <n v="0"/>
    <n v="0"/>
    <s v="Yes"/>
    <s v="No"/>
    <s v="No"/>
    <s v="Moderate"/>
    <s v="Moderate"/>
    <n v="37"/>
    <s v="Obese"/>
    <s v="Moderate"/>
    <s v="No"/>
    <s v="No"/>
    <s v="No"/>
    <s v="No"/>
    <n v="1"/>
    <s v="ALK"/>
    <s v="No"/>
    <s v="No"/>
    <s v="Yes"/>
    <s v="No"/>
    <s v="Yes"/>
    <s v="No"/>
    <s v="No"/>
    <s v="No"/>
    <s v="No"/>
    <s v="No"/>
    <n v="2"/>
    <x v="0"/>
    <s v="Adenocarcinoma"/>
    <x v="3"/>
    <n v="4.4000000000000004"/>
    <s v="No"/>
    <s v="PET Scan"/>
    <s v="Surgery + Chemotherapy"/>
    <n v="40"/>
    <x v="1"/>
  </r>
  <r>
    <x v="1238"/>
    <x v="5"/>
    <d v="2026-06-12T00:00:00"/>
    <s v="Western Pacific"/>
    <s v="New Zealand"/>
    <n v="60"/>
    <s v="60-69"/>
    <x v="1"/>
    <x v="0"/>
    <n v="24"/>
    <n v="34"/>
    <n v="40.799999999999997"/>
    <s v="No"/>
    <s v="No"/>
    <s v="No"/>
    <s v="High"/>
    <s v="No Alcohol"/>
    <n v="25.9"/>
    <s v="Overweight"/>
    <s v="Moderate"/>
    <s v="Yes"/>
    <s v="No"/>
    <s v="Yes"/>
    <s v="No"/>
    <n v="3"/>
    <s v="EGFR"/>
    <s v="Yes"/>
    <s v="Yes"/>
    <s v="No"/>
    <s v="No"/>
    <s v="Yes"/>
    <s v="Yes"/>
    <s v="No"/>
    <s v="No"/>
    <s v="No"/>
    <s v="No"/>
    <n v="4"/>
    <x v="1"/>
    <s v="Not Applicable"/>
    <x v="2"/>
    <n v="3.7"/>
    <s v="No"/>
    <s v="Biopsy"/>
    <s v="Targeted Therapy"/>
    <n v="15"/>
    <x v="0"/>
  </r>
  <r>
    <x v="1239"/>
    <x v="4"/>
    <d v="2024-08-11T00:00:00"/>
    <s v="South-East Asia"/>
    <s v="Bhutan"/>
    <n v="55"/>
    <s v="50-59"/>
    <x v="1"/>
    <x v="0"/>
    <n v="13"/>
    <n v="29"/>
    <n v="18.8"/>
    <s v="Yes"/>
    <s v="No"/>
    <s v="No"/>
    <s v="Moderate"/>
    <s v="Moderate"/>
    <n v="29.6"/>
    <s v="Overweight"/>
    <s v="Low"/>
    <s v="Yes"/>
    <s v="No"/>
    <s v="No"/>
    <s v="No"/>
    <n v="2"/>
    <s v="TP53"/>
    <s v="No"/>
    <s v="Yes"/>
    <s v="No"/>
    <s v="No"/>
    <s v="Yes"/>
    <s v="No"/>
    <s v="No"/>
    <s v="No"/>
    <s v="No"/>
    <s v="No"/>
    <n v="2"/>
    <x v="0"/>
    <s v="Adenocarcinoma"/>
    <x v="3"/>
    <n v="3.1"/>
    <s v="Yes"/>
    <s v="PET Scan"/>
    <s v="Surgery + Chemotherapy"/>
    <n v="50"/>
    <x v="0"/>
  </r>
  <r>
    <x v="1240"/>
    <x v="10"/>
    <d v="2015-01-28T00:00:00"/>
    <s v="Americas"/>
    <s v="Canada"/>
    <n v="61"/>
    <s v="60-69"/>
    <x v="0"/>
    <x v="2"/>
    <n v="0"/>
    <n v="0"/>
    <n v="0"/>
    <s v="No"/>
    <s v="Yes"/>
    <s v="No"/>
    <s v="High"/>
    <s v="No Alcohol"/>
    <n v="26.4"/>
    <s v="Overweight"/>
    <s v="Moderate"/>
    <s v="No"/>
    <s v="No"/>
    <s v="No"/>
    <s v="No"/>
    <n v="2"/>
    <s v="No Mutation"/>
    <s v="No"/>
    <s v="No"/>
    <s v="No"/>
    <s v="No"/>
    <s v="No"/>
    <s v="No"/>
    <s v="No"/>
    <s v="Yes"/>
    <s v="Yes"/>
    <s v="No"/>
    <n v="2"/>
    <x v="0"/>
    <s v="Adenocarcinoma"/>
    <x v="1"/>
    <n v="1.5"/>
    <s v="No"/>
    <s v="LDCT Screening"/>
    <s v="Surgery"/>
    <n v="66"/>
    <x v="1"/>
  </r>
  <r>
    <x v="1241"/>
    <x v="7"/>
    <d v="2025-12-15T00:00:00"/>
    <s v="Americas"/>
    <s v="Colombia"/>
    <n v="53"/>
    <s v="50-59"/>
    <x v="0"/>
    <x v="2"/>
    <n v="0"/>
    <n v="0"/>
    <n v="0"/>
    <s v="No"/>
    <s v="No"/>
    <s v="No"/>
    <s v="High"/>
    <s v="Moderate"/>
    <n v="27.1"/>
    <s v="Overweight"/>
    <s v="Moderate"/>
    <s v="No"/>
    <s v="No"/>
    <s v="No"/>
    <s v="No"/>
    <n v="1"/>
    <s v="No Mutation"/>
    <s v="Yes"/>
    <s v="Yes"/>
    <s v="Yes"/>
    <s v="No"/>
    <s v="Yes"/>
    <s v="No"/>
    <s v="No"/>
    <s v="Yes"/>
    <s v="No"/>
    <s v="No"/>
    <n v="5"/>
    <x v="0"/>
    <s v="Adenocarcinoma"/>
    <x v="1"/>
    <n v="2.2999999999999998"/>
    <s v="No"/>
    <s v="Chest X-Ray"/>
    <s v="Surgery"/>
    <n v="63"/>
    <x v="1"/>
  </r>
  <r>
    <x v="1242"/>
    <x v="11"/>
    <d v="2019-02-26T00:00:00"/>
    <s v="Eastern Mediterranean"/>
    <s v="Qatar"/>
    <n v="71"/>
    <s v="70-79"/>
    <x v="1"/>
    <x v="2"/>
    <n v="0"/>
    <n v="0"/>
    <n v="0"/>
    <s v="Yes"/>
    <s v="Yes"/>
    <s v="No"/>
    <s v="High"/>
    <s v="No Alcohol"/>
    <n v="24.6"/>
    <s v="Normal"/>
    <s v="Moderate"/>
    <s v="No"/>
    <s v="No"/>
    <s v="No"/>
    <s v="Yes"/>
    <n v="4"/>
    <s v="No Mutation"/>
    <s v="No"/>
    <s v="No"/>
    <s v="Yes"/>
    <s v="No"/>
    <s v="Yes"/>
    <s v="No"/>
    <s v="No"/>
    <s v="No"/>
    <s v="No"/>
    <s v="No"/>
    <n v="2"/>
    <x v="0"/>
    <s v="Adenocarcinoma"/>
    <x v="1"/>
    <n v="2.2999999999999998"/>
    <s v="No"/>
    <s v="LDCT Screening"/>
    <s v="Surgery"/>
    <n v="28"/>
    <x v="1"/>
  </r>
  <r>
    <x v="1243"/>
    <x v="0"/>
    <d v="2020-07-07T00:00:00"/>
    <s v="Eastern Mediterranean"/>
    <s v="Lebanon"/>
    <n v="72"/>
    <s v="70-79"/>
    <x v="0"/>
    <x v="2"/>
    <n v="0"/>
    <n v="0"/>
    <n v="0"/>
    <s v="No"/>
    <s v="No"/>
    <s v="No"/>
    <s v="High"/>
    <s v="No Alcohol"/>
    <n v="26.3"/>
    <s v="Overweight"/>
    <s v="Low"/>
    <s v="Yes"/>
    <s v="No"/>
    <s v="No"/>
    <s v="No"/>
    <n v="2"/>
    <s v="ALK"/>
    <s v="No"/>
    <s v="Yes"/>
    <s v="No"/>
    <s v="No"/>
    <s v="Yes"/>
    <s v="No"/>
    <s v="No"/>
    <s v="No"/>
    <s v="No"/>
    <s v="Yes"/>
    <n v="3"/>
    <x v="0"/>
    <s v="Adenocarcinoma"/>
    <x v="0"/>
    <n v="8.8000000000000007"/>
    <s v="Yes"/>
    <s v="Biopsy"/>
    <s v="Targeted Therapy"/>
    <n v="4"/>
    <x v="0"/>
  </r>
  <r>
    <x v="1244"/>
    <x v="6"/>
    <d v="2022-04-16T00:00:00"/>
    <s v="Europe"/>
    <s v="Spain"/>
    <n v="52"/>
    <s v="50-59"/>
    <x v="1"/>
    <x v="2"/>
    <n v="0"/>
    <n v="0"/>
    <n v="0"/>
    <s v="No"/>
    <s v="Yes"/>
    <s v="Yes"/>
    <s v="High"/>
    <s v="Moderate"/>
    <n v="22.6"/>
    <s v="Normal"/>
    <s v="High"/>
    <s v="No"/>
    <s v="No"/>
    <s v="No"/>
    <s v="No"/>
    <n v="3"/>
    <s v="EGFR"/>
    <s v="Yes"/>
    <s v="Yes"/>
    <s v="No"/>
    <s v="No"/>
    <s v="No"/>
    <s v="No"/>
    <s v="No"/>
    <s v="No"/>
    <s v="Yes"/>
    <s v="No"/>
    <n v="3"/>
    <x v="1"/>
    <s v="Not Applicable"/>
    <x v="1"/>
    <n v="3.2"/>
    <s v="No"/>
    <s v="CT Scan"/>
    <s v="Surgery + Chemotherapy"/>
    <n v="80"/>
    <x v="0"/>
  </r>
  <r>
    <x v="1245"/>
    <x v="4"/>
    <d v="2024-06-27T00:00:00"/>
    <s v="Western Pacific"/>
    <s v="Philippines"/>
    <n v="43"/>
    <s v="40-49"/>
    <x v="1"/>
    <x v="0"/>
    <n v="32"/>
    <n v="25"/>
    <n v="40"/>
    <s v="No"/>
    <s v="No"/>
    <s v="No"/>
    <s v="Low"/>
    <s v="No Alcohol"/>
    <n v="22.3"/>
    <s v="Normal"/>
    <s v="High"/>
    <s v="No"/>
    <s v="No"/>
    <s v="No"/>
    <s v="No"/>
    <n v="0"/>
    <s v="TP53"/>
    <s v="No"/>
    <s v="No"/>
    <s v="Yes"/>
    <s v="Yes"/>
    <s v="Yes"/>
    <s v="No"/>
    <s v="Yes"/>
    <s v="No"/>
    <s v="No"/>
    <s v="No"/>
    <n v="4"/>
    <x v="1"/>
    <s v="Not Applicable"/>
    <x v="2"/>
    <n v="6.2"/>
    <s v="No"/>
    <s v="CT Scan"/>
    <s v="Chemo + Radiation"/>
    <n v="17"/>
    <x v="0"/>
  </r>
  <r>
    <x v="1246"/>
    <x v="0"/>
    <d v="2020-06-18T00:00:00"/>
    <s v="Western Pacific"/>
    <s v="Mongolia"/>
    <n v="56"/>
    <s v="50-59"/>
    <x v="0"/>
    <x v="2"/>
    <n v="0"/>
    <n v="0"/>
    <n v="0"/>
    <s v="Yes"/>
    <s v="No"/>
    <s v="Yes"/>
    <s v="High"/>
    <s v="Moderate"/>
    <n v="25.1"/>
    <s v="Overweight"/>
    <s v="Low"/>
    <s v="No"/>
    <s v="No"/>
    <s v="No"/>
    <s v="No"/>
    <n v="3"/>
    <s v="ROS1"/>
    <s v="No"/>
    <s v="No"/>
    <s v="Yes"/>
    <s v="No"/>
    <s v="No"/>
    <s v="No"/>
    <s v="No"/>
    <s v="Yes"/>
    <s v="Yes"/>
    <s v="No"/>
    <n v="3"/>
    <x v="0"/>
    <s v="Squamous Cell"/>
    <x v="3"/>
    <n v="3.6"/>
    <s v="No"/>
    <s v="CT Scan"/>
    <s v="Chemotherapy"/>
    <n v="7"/>
    <x v="0"/>
  </r>
  <r>
    <x v="1247"/>
    <x v="5"/>
    <d v="2026-02-19T00:00:00"/>
    <s v="South-East Asia"/>
    <s v="Maldives"/>
    <n v="64"/>
    <s v="60-69"/>
    <x v="1"/>
    <x v="1"/>
    <n v="9"/>
    <n v="26"/>
    <n v="11.7"/>
    <s v="No"/>
    <s v="Yes"/>
    <s v="No"/>
    <s v="Low"/>
    <s v="No Alcohol"/>
    <n v="26.7"/>
    <s v="Overweight"/>
    <s v="Moderate"/>
    <s v="No"/>
    <s v="No"/>
    <s v="No"/>
    <s v="No"/>
    <n v="1"/>
    <s v="No Mutation"/>
    <s v="Yes"/>
    <s v="No"/>
    <s v="No"/>
    <s v="Yes"/>
    <s v="No"/>
    <s v="No"/>
    <s v="Yes"/>
    <s v="Yes"/>
    <s v="No"/>
    <s v="No"/>
    <n v="4"/>
    <x v="0"/>
    <s v="Adenocarcinoma"/>
    <x v="0"/>
    <n v="5"/>
    <s v="Yes"/>
    <s v="Bronchoscopy"/>
    <s v="Chemo + Radiation"/>
    <n v="12"/>
    <x v="0"/>
  </r>
  <r>
    <x v="1248"/>
    <x v="8"/>
    <d v="2023-06-22T00:00:00"/>
    <s v="South-East Asia"/>
    <s v="India"/>
    <n v="58"/>
    <s v="50-59"/>
    <x v="0"/>
    <x v="2"/>
    <n v="0"/>
    <n v="0"/>
    <n v="0"/>
    <s v="No"/>
    <s v="Yes"/>
    <s v="No"/>
    <s v="High"/>
    <s v="No Alcohol"/>
    <n v="26"/>
    <s v="Overweight"/>
    <s v="Low"/>
    <s v="Yes"/>
    <s v="No"/>
    <s v="No"/>
    <s v="No"/>
    <n v="3"/>
    <s v="KRAS"/>
    <s v="No"/>
    <s v="Yes"/>
    <s v="No"/>
    <s v="Yes"/>
    <s v="Yes"/>
    <s v="Yes"/>
    <s v="Yes"/>
    <s v="No"/>
    <s v="No"/>
    <s v="No"/>
    <n v="5"/>
    <x v="0"/>
    <s v="Squamous Cell"/>
    <x v="0"/>
    <n v="5.3"/>
    <s v="Yes"/>
    <s v="CT Scan"/>
    <s v="Chemotherapy"/>
    <n v="6"/>
    <x v="0"/>
  </r>
  <r>
    <x v="1249"/>
    <x v="1"/>
    <d v="2021-01-04T00:00:00"/>
    <s v="South-East Asia"/>
    <s v="Maldives"/>
    <n v="46"/>
    <s v="40-49"/>
    <x v="0"/>
    <x v="0"/>
    <n v="10"/>
    <n v="28"/>
    <n v="14"/>
    <s v="No"/>
    <s v="No"/>
    <s v="No"/>
    <s v="Moderate"/>
    <s v="No Alcohol"/>
    <n v="30.6"/>
    <s v="Obese"/>
    <s v="High"/>
    <s v="No"/>
    <s v="No"/>
    <s v="No"/>
    <s v="No"/>
    <n v="0"/>
    <s v="No Mutation"/>
    <s v="Yes"/>
    <s v="Yes"/>
    <s v="Yes"/>
    <s v="No"/>
    <s v="Yes"/>
    <s v="Yes"/>
    <s v="No"/>
    <s v="No"/>
    <s v="No"/>
    <s v="No"/>
    <n v="5"/>
    <x v="1"/>
    <s v="Not Applicable"/>
    <x v="2"/>
    <n v="4.5"/>
    <s v="No"/>
    <s v="Biopsy"/>
    <s v="Chemo + Radiation"/>
    <n v="17"/>
    <x v="1"/>
  </r>
  <r>
    <x v="1250"/>
    <x v="6"/>
    <d v="2022-01-04T00:00:00"/>
    <s v="Americas"/>
    <s v="Brazil"/>
    <n v="60"/>
    <s v="60-69"/>
    <x v="1"/>
    <x v="2"/>
    <n v="0"/>
    <n v="0"/>
    <n v="0"/>
    <s v="No"/>
    <s v="No"/>
    <s v="No"/>
    <s v="Moderate"/>
    <s v="Moderate"/>
    <n v="29.4"/>
    <s v="Overweight"/>
    <s v="High"/>
    <s v="No"/>
    <s v="No"/>
    <s v="No"/>
    <s v="No"/>
    <n v="0"/>
    <s v="ROS1"/>
    <s v="Yes"/>
    <s v="No"/>
    <s v="No"/>
    <s v="No"/>
    <s v="Yes"/>
    <s v="Yes"/>
    <s v="Yes"/>
    <s v="No"/>
    <s v="No"/>
    <s v="No"/>
    <n v="4"/>
    <x v="0"/>
    <s v="Large Cell"/>
    <x v="1"/>
    <n v="1.2"/>
    <s v="No"/>
    <s v="LDCT Screening"/>
    <s v="Surgery + Chemotherapy"/>
    <n v="74"/>
    <x v="1"/>
  </r>
  <r>
    <x v="1251"/>
    <x v="8"/>
    <d v="2023-08-15T00:00:00"/>
    <s v="Americas"/>
    <s v="USA"/>
    <n v="42"/>
    <s v="40-49"/>
    <x v="1"/>
    <x v="2"/>
    <n v="0"/>
    <n v="0"/>
    <n v="0"/>
    <s v="No"/>
    <s v="No"/>
    <s v="No"/>
    <s v="Moderate"/>
    <s v="Moderate"/>
    <n v="24.9"/>
    <s v="Normal"/>
    <s v="Low"/>
    <s v="No"/>
    <s v="No"/>
    <s v="No"/>
    <s v="No"/>
    <n v="0"/>
    <s v="EGFR"/>
    <s v="No"/>
    <s v="Yes"/>
    <s v="No"/>
    <s v="Yes"/>
    <s v="No"/>
    <s v="No"/>
    <s v="No"/>
    <s v="No"/>
    <s v="Yes"/>
    <s v="No"/>
    <n v="3"/>
    <x v="0"/>
    <s v="Adenocarcinoma"/>
    <x v="2"/>
    <n v="4.9000000000000004"/>
    <s v="No"/>
    <s v="CT Scan"/>
    <s v="Immunotherapy"/>
    <n v="19"/>
    <x v="0"/>
  </r>
  <r>
    <x v="1252"/>
    <x v="2"/>
    <d v="2017-07-07T00:00:00"/>
    <s v="Eastern Mediterranean"/>
    <s v="Saudi Arabia"/>
    <n v="78"/>
    <s v="70-79"/>
    <x v="1"/>
    <x v="0"/>
    <n v="13"/>
    <n v="38"/>
    <n v="24.7"/>
    <s v="No"/>
    <s v="Yes"/>
    <s v="No"/>
    <s v="Low"/>
    <s v="Heavy"/>
    <n v="29.2"/>
    <s v="Overweight"/>
    <s v="Low"/>
    <s v="Yes"/>
    <s v="No"/>
    <s v="No"/>
    <s v="No"/>
    <n v="2"/>
    <s v="KRAS"/>
    <s v="No"/>
    <s v="Yes"/>
    <s v="No"/>
    <s v="No"/>
    <s v="No"/>
    <s v="Yes"/>
    <s v="Yes"/>
    <s v="No"/>
    <s v="No"/>
    <s v="Yes"/>
    <n v="4"/>
    <x v="0"/>
    <s v="Squamous Cell"/>
    <x v="2"/>
    <n v="6.9"/>
    <s v="No"/>
    <s v="PET Scan"/>
    <s v="Chemo + Radiation"/>
    <n v="25"/>
    <x v="0"/>
  </r>
  <r>
    <x v="1253"/>
    <x v="4"/>
    <d v="2024-11-10T00:00:00"/>
    <s v="South-East Asia"/>
    <s v="Indonesia"/>
    <n v="59"/>
    <s v="50-59"/>
    <x v="1"/>
    <x v="2"/>
    <n v="0"/>
    <n v="0"/>
    <n v="0"/>
    <s v="No"/>
    <s v="No"/>
    <s v="No"/>
    <s v="High"/>
    <s v="Moderate"/>
    <n v="27.4"/>
    <s v="Overweight"/>
    <s v="High"/>
    <s v="Yes"/>
    <s v="No"/>
    <s v="No"/>
    <s v="Yes"/>
    <n v="3"/>
    <s v="ALK"/>
    <s v="No"/>
    <s v="Yes"/>
    <s v="Yes"/>
    <s v="Yes"/>
    <s v="No"/>
    <s v="Yes"/>
    <s v="No"/>
    <s v="Yes"/>
    <s v="No"/>
    <s v="No"/>
    <n v="5"/>
    <x v="0"/>
    <s v="Adenocarcinoma"/>
    <x v="3"/>
    <n v="3.1"/>
    <s v="No"/>
    <s v="PET Scan"/>
    <s v="Chemotherapy"/>
    <n v="40"/>
    <x v="1"/>
  </r>
  <r>
    <x v="1254"/>
    <x v="6"/>
    <d v="2022-05-03T00:00:00"/>
    <s v="Europe"/>
    <s v="Russia"/>
    <n v="61"/>
    <s v="60-69"/>
    <x v="1"/>
    <x v="1"/>
    <n v="27"/>
    <n v="11"/>
    <n v="14.8"/>
    <s v="Yes"/>
    <s v="Yes"/>
    <s v="No"/>
    <s v="Moderate"/>
    <s v="No Alcohol"/>
    <n v="24.9"/>
    <s v="Normal"/>
    <s v="Low"/>
    <s v="No"/>
    <s v="No"/>
    <s v="No"/>
    <s v="No"/>
    <n v="2"/>
    <s v="No Mutation"/>
    <s v="Yes"/>
    <s v="Yes"/>
    <s v="No"/>
    <s v="Yes"/>
    <s v="Yes"/>
    <s v="Yes"/>
    <s v="No"/>
    <s v="Yes"/>
    <s v="No"/>
    <s v="No"/>
    <n v="6"/>
    <x v="0"/>
    <s v="Adenocarcinoma"/>
    <x v="0"/>
    <n v="5.7"/>
    <s v="Yes"/>
    <s v="Bronchoscopy"/>
    <s v="Immunotherapy"/>
    <n v="9"/>
    <x v="0"/>
  </r>
  <r>
    <x v="1255"/>
    <x v="2"/>
    <d v="2017-05-03T00:00:00"/>
    <s v="Europe"/>
    <s v="Russia"/>
    <n v="45"/>
    <s v="40-49"/>
    <x v="0"/>
    <x v="2"/>
    <n v="0"/>
    <n v="0"/>
    <n v="0"/>
    <s v="Yes"/>
    <s v="No"/>
    <s v="No"/>
    <s v="Moderate"/>
    <s v="No Alcohol"/>
    <n v="22.3"/>
    <s v="Normal"/>
    <s v="Low"/>
    <s v="No"/>
    <s v="No"/>
    <s v="No"/>
    <s v="No"/>
    <n v="1"/>
    <s v="No Mutation"/>
    <s v="No"/>
    <s v="No"/>
    <s v="No"/>
    <s v="No"/>
    <s v="Yes"/>
    <s v="No"/>
    <s v="No"/>
    <s v="No"/>
    <s v="No"/>
    <s v="No"/>
    <n v="1"/>
    <x v="0"/>
    <s v="Adenocarcinoma"/>
    <x v="1"/>
    <n v="1.3"/>
    <s v="No"/>
    <s v="CT Scan"/>
    <s v="Targeted Therapy"/>
    <n v="49"/>
    <x v="0"/>
  </r>
  <r>
    <x v="1256"/>
    <x v="5"/>
    <d v="2026-06-21T00:00:00"/>
    <s v="South-East Asia"/>
    <s v="Indonesia"/>
    <n v="61"/>
    <s v="60-69"/>
    <x v="1"/>
    <x v="2"/>
    <n v="0"/>
    <n v="0"/>
    <n v="0"/>
    <s v="No"/>
    <s v="No"/>
    <s v="Yes"/>
    <s v="High"/>
    <s v="Moderate"/>
    <n v="29.5"/>
    <s v="Overweight"/>
    <s v="High"/>
    <s v="No"/>
    <s v="Yes"/>
    <s v="No"/>
    <s v="No"/>
    <n v="3"/>
    <s v="EGFR"/>
    <s v="No"/>
    <s v="Yes"/>
    <s v="No"/>
    <s v="No"/>
    <s v="Yes"/>
    <s v="No"/>
    <s v="No"/>
    <s v="No"/>
    <s v="No"/>
    <s v="No"/>
    <n v="2"/>
    <x v="0"/>
    <s v="Adenocarcinoma"/>
    <x v="0"/>
    <n v="7"/>
    <s v="Yes"/>
    <s v="Bronchoscopy"/>
    <s v="Chemotherapy"/>
    <n v="12"/>
    <x v="0"/>
  </r>
  <r>
    <x v="1257"/>
    <x v="0"/>
    <d v="2020-01-13T00:00:00"/>
    <s v="Western Pacific"/>
    <s v="Philippines"/>
    <n v="63"/>
    <s v="60-69"/>
    <x v="1"/>
    <x v="0"/>
    <n v="32"/>
    <n v="27"/>
    <n v="43.2"/>
    <s v="Yes"/>
    <s v="Yes"/>
    <s v="Yes"/>
    <s v="High"/>
    <s v="No Alcohol"/>
    <n v="31.9"/>
    <s v="Obese"/>
    <s v="Low"/>
    <s v="No"/>
    <s v="No"/>
    <s v="No"/>
    <s v="No"/>
    <n v="4"/>
    <s v="RET"/>
    <s v="Yes"/>
    <s v="Yes"/>
    <s v="Yes"/>
    <s v="No"/>
    <s v="No"/>
    <s v="No"/>
    <s v="No"/>
    <s v="No"/>
    <s v="No"/>
    <s v="No"/>
    <n v="3"/>
    <x v="0"/>
    <s v="Squamous Cell"/>
    <x v="1"/>
    <n v="1.3"/>
    <s v="No"/>
    <s v="LDCT Screening"/>
    <s v="Immunotherapy"/>
    <n v="37"/>
    <x v="1"/>
  </r>
  <r>
    <x v="1258"/>
    <x v="9"/>
    <d v="2016-12-23T00:00:00"/>
    <s v="Americas"/>
    <s v="Mexico"/>
    <n v="64"/>
    <s v="60-69"/>
    <x v="0"/>
    <x v="0"/>
    <n v="12"/>
    <n v="34"/>
    <n v="20.399999999999999"/>
    <s v="Yes"/>
    <s v="Yes"/>
    <s v="No"/>
    <s v="Low"/>
    <s v="Heavy"/>
    <n v="31.2"/>
    <s v="Obese"/>
    <s v="Moderate"/>
    <s v="No"/>
    <s v="No"/>
    <s v="No"/>
    <s v="No"/>
    <n v="2"/>
    <s v="No Mutation"/>
    <s v="No"/>
    <s v="Yes"/>
    <s v="Yes"/>
    <s v="Yes"/>
    <s v="Yes"/>
    <s v="Yes"/>
    <s v="No"/>
    <s v="No"/>
    <s v="No"/>
    <s v="No"/>
    <n v="5"/>
    <x v="0"/>
    <s v="Adenocarcinoma"/>
    <x v="0"/>
    <n v="8.5"/>
    <s v="Yes"/>
    <s v="Biopsy"/>
    <s v="Chemotherapy"/>
    <n v="7"/>
    <x v="0"/>
  </r>
  <r>
    <x v="1259"/>
    <x v="6"/>
    <d v="2022-07-21T00:00:00"/>
    <s v="Western Pacific"/>
    <s v="Japan"/>
    <n v="49"/>
    <s v="40-49"/>
    <x v="1"/>
    <x v="2"/>
    <n v="0"/>
    <n v="0"/>
    <n v="0"/>
    <s v="No"/>
    <s v="No"/>
    <s v="No"/>
    <s v="Moderate"/>
    <s v="Moderate"/>
    <n v="22.2"/>
    <s v="Normal"/>
    <s v="High"/>
    <s v="No"/>
    <s v="No"/>
    <s v="No"/>
    <s v="No"/>
    <n v="0"/>
    <s v="No Mutation"/>
    <s v="Yes"/>
    <s v="No"/>
    <s v="No"/>
    <s v="No"/>
    <s v="Yes"/>
    <s v="No"/>
    <s v="No"/>
    <s v="Yes"/>
    <s v="No"/>
    <s v="No"/>
    <n v="3"/>
    <x v="0"/>
    <s v="Large Cell"/>
    <x v="3"/>
    <n v="2.7"/>
    <s v="No"/>
    <s v="Biopsy"/>
    <s v="Chemotherapy"/>
    <n v="45"/>
    <x v="1"/>
  </r>
  <r>
    <x v="1260"/>
    <x v="5"/>
    <d v="2026-06-04T00:00:00"/>
    <s v="Western Pacific"/>
    <s v="China"/>
    <n v="60"/>
    <s v="60-69"/>
    <x v="1"/>
    <x v="2"/>
    <n v="0"/>
    <n v="0"/>
    <n v="0"/>
    <s v="Yes"/>
    <s v="Yes"/>
    <s v="No"/>
    <s v="Moderate"/>
    <s v="No Alcohol"/>
    <n v="21.7"/>
    <s v="Normal"/>
    <s v="Low"/>
    <s v="No"/>
    <s v="No"/>
    <s v="No"/>
    <s v="No"/>
    <n v="2"/>
    <s v="No Mutation"/>
    <s v="Yes"/>
    <s v="No"/>
    <s v="Yes"/>
    <s v="No"/>
    <s v="Yes"/>
    <s v="No"/>
    <s v="No"/>
    <s v="No"/>
    <s v="No"/>
    <s v="Yes"/>
    <n v="4"/>
    <x v="1"/>
    <s v="Not Applicable"/>
    <x v="1"/>
    <n v="2.2000000000000002"/>
    <s v="No"/>
    <s v="Chest X-Ray"/>
    <s v="Surgery"/>
    <n v="49"/>
    <x v="1"/>
  </r>
  <r>
    <x v="1261"/>
    <x v="11"/>
    <d v="2019-04-16T00:00:00"/>
    <s v="Europe"/>
    <s v="Germany"/>
    <n v="69"/>
    <s v="60-69"/>
    <x v="1"/>
    <x v="0"/>
    <n v="16"/>
    <n v="29"/>
    <n v="23.2"/>
    <s v="Yes"/>
    <s v="Yes"/>
    <s v="No"/>
    <s v="Low"/>
    <s v="Heavy"/>
    <n v="25.3"/>
    <s v="Overweight"/>
    <s v="Low"/>
    <s v="No"/>
    <s v="No"/>
    <s v="No"/>
    <s v="Yes"/>
    <n v="3"/>
    <s v="EGFR"/>
    <s v="Yes"/>
    <s v="Yes"/>
    <s v="No"/>
    <s v="No"/>
    <s v="Yes"/>
    <s v="No"/>
    <s v="Yes"/>
    <s v="No"/>
    <s v="No"/>
    <s v="No"/>
    <n v="4"/>
    <x v="1"/>
    <s v="Not Applicable"/>
    <x v="2"/>
    <n v="4.9000000000000004"/>
    <s v="No"/>
    <s v="Bronchoscopy"/>
    <s v="Chemo + Radiation"/>
    <n v="5"/>
    <x v="0"/>
  </r>
  <r>
    <x v="1262"/>
    <x v="8"/>
    <d v="2023-03-19T00:00:00"/>
    <s v="Western Pacific"/>
    <s v="Australia"/>
    <n v="62"/>
    <s v="60-69"/>
    <x v="1"/>
    <x v="2"/>
    <n v="0"/>
    <n v="0"/>
    <n v="0"/>
    <s v="Yes"/>
    <s v="No"/>
    <s v="No"/>
    <s v="High"/>
    <s v="No Alcohol"/>
    <n v="17.5"/>
    <s v="Underweight"/>
    <s v="Low"/>
    <s v="No"/>
    <s v="No"/>
    <s v="No"/>
    <s v="No"/>
    <n v="2"/>
    <s v="TP53"/>
    <s v="No"/>
    <s v="No"/>
    <s v="No"/>
    <s v="No"/>
    <s v="Yes"/>
    <s v="No"/>
    <s v="No"/>
    <s v="No"/>
    <s v="Yes"/>
    <s v="No"/>
    <n v="2"/>
    <x v="0"/>
    <s v="Large Cell"/>
    <x v="0"/>
    <n v="7.6"/>
    <s v="Yes"/>
    <s v="CT Scan"/>
    <s v="Chemotherapy"/>
    <n v="10"/>
    <x v="0"/>
  </r>
  <r>
    <x v="1263"/>
    <x v="7"/>
    <d v="2025-09-22T00:00:00"/>
    <s v="Americas"/>
    <s v="Peru"/>
    <n v="48"/>
    <s v="40-49"/>
    <x v="0"/>
    <x v="2"/>
    <n v="0"/>
    <n v="0"/>
    <n v="0"/>
    <s v="No"/>
    <s v="No"/>
    <s v="No"/>
    <s v="Low"/>
    <s v="Moderate"/>
    <n v="28.9"/>
    <s v="Overweight"/>
    <s v="Low"/>
    <s v="No"/>
    <s v="No"/>
    <s v="No"/>
    <s v="No"/>
    <n v="0"/>
    <s v="MET"/>
    <s v="Yes"/>
    <s v="Yes"/>
    <s v="No"/>
    <s v="No"/>
    <s v="No"/>
    <s v="Yes"/>
    <s v="Yes"/>
    <s v="No"/>
    <s v="No"/>
    <s v="No"/>
    <n v="4"/>
    <x v="0"/>
    <s v="Adenocarcinoma"/>
    <x v="1"/>
    <n v="3.2"/>
    <s v="No"/>
    <s v="LDCT Screening"/>
    <s v="Radiotherapy"/>
    <n v="68"/>
    <x v="0"/>
  </r>
  <r>
    <x v="1264"/>
    <x v="7"/>
    <d v="2025-01-01T00:00:00"/>
    <s v="Eastern Mediterranean"/>
    <s v="Jordan"/>
    <n v="46"/>
    <s v="40-49"/>
    <x v="0"/>
    <x v="2"/>
    <n v="0"/>
    <n v="0"/>
    <n v="0"/>
    <s v="No"/>
    <s v="Yes"/>
    <s v="No"/>
    <s v="Moderate"/>
    <s v="No Alcohol"/>
    <n v="24.1"/>
    <s v="Normal"/>
    <s v="Moderate"/>
    <s v="No"/>
    <s v="No"/>
    <s v="No"/>
    <s v="No"/>
    <n v="1"/>
    <s v="No Mutation"/>
    <s v="Yes"/>
    <s v="No"/>
    <s v="Yes"/>
    <s v="No"/>
    <s v="No"/>
    <s v="No"/>
    <s v="No"/>
    <s v="No"/>
    <s v="No"/>
    <s v="No"/>
    <n v="2"/>
    <x v="0"/>
    <s v="Adenocarcinoma"/>
    <x v="3"/>
    <n v="4.8"/>
    <s v="No"/>
    <s v="CT Scan"/>
    <s v="Surgery + Chemotherapy"/>
    <n v="49"/>
    <x v="1"/>
  </r>
  <r>
    <x v="1265"/>
    <x v="0"/>
    <d v="2020-02-28T00:00:00"/>
    <s v="Americas"/>
    <s v="Chile"/>
    <n v="63"/>
    <s v="60-69"/>
    <x v="0"/>
    <x v="1"/>
    <n v="9"/>
    <n v="15"/>
    <n v="6.8"/>
    <s v="Yes"/>
    <s v="Yes"/>
    <s v="No"/>
    <s v="Moderate"/>
    <s v="No Alcohol"/>
    <n v="22.6"/>
    <s v="Normal"/>
    <s v="High"/>
    <s v="No"/>
    <s v="No"/>
    <s v="No"/>
    <s v="No"/>
    <n v="2"/>
    <s v="No Mutation"/>
    <s v="Yes"/>
    <s v="Yes"/>
    <s v="Yes"/>
    <s v="No"/>
    <s v="Yes"/>
    <s v="No"/>
    <s v="No"/>
    <s v="No"/>
    <s v="No"/>
    <s v="Yes"/>
    <n v="5"/>
    <x v="0"/>
    <s v="Squamous Cell"/>
    <x v="3"/>
    <n v="5.2"/>
    <s v="No"/>
    <s v="CT Scan"/>
    <s v="Surgery + Chemotherapy"/>
    <n v="39"/>
    <x v="1"/>
  </r>
  <r>
    <x v="1266"/>
    <x v="4"/>
    <d v="2024-12-05T00:00:00"/>
    <s v="South-East Asia"/>
    <s v="Maldives"/>
    <n v="57"/>
    <s v="50-59"/>
    <x v="1"/>
    <x v="2"/>
    <n v="0"/>
    <n v="0"/>
    <n v="0"/>
    <s v="Yes"/>
    <s v="No"/>
    <s v="Yes"/>
    <s v="High"/>
    <s v="Heavy"/>
    <n v="30.6"/>
    <s v="Obese"/>
    <s v="Moderate"/>
    <s v="No"/>
    <s v="No"/>
    <s v="No"/>
    <s v="No"/>
    <n v="3"/>
    <s v="EGFR"/>
    <s v="No"/>
    <s v="No"/>
    <s v="Yes"/>
    <s v="No"/>
    <s v="Yes"/>
    <s v="No"/>
    <s v="No"/>
    <s v="No"/>
    <s v="No"/>
    <s v="No"/>
    <n v="2"/>
    <x v="0"/>
    <s v="Large Cell"/>
    <x v="3"/>
    <n v="3.8"/>
    <s v="No"/>
    <s v="Chest X-Ray"/>
    <s v="Surgery + Chemotherapy"/>
    <n v="23"/>
    <x v="1"/>
  </r>
  <r>
    <x v="1267"/>
    <x v="5"/>
    <d v="2026-01-08T00:00:00"/>
    <s v="Eastern Mediterranean"/>
    <s v="Lebanon"/>
    <n v="54"/>
    <s v="50-59"/>
    <x v="1"/>
    <x v="2"/>
    <n v="0"/>
    <n v="0"/>
    <n v="0"/>
    <s v="Yes"/>
    <s v="No"/>
    <s v="No"/>
    <s v="Moderate"/>
    <s v="Moderate"/>
    <n v="29.7"/>
    <s v="Overweight"/>
    <s v="Low"/>
    <s v="No"/>
    <s v="Yes"/>
    <s v="No"/>
    <s v="No"/>
    <n v="2"/>
    <s v="No Mutation"/>
    <s v="No"/>
    <s v="No"/>
    <s v="No"/>
    <s v="No"/>
    <s v="Yes"/>
    <s v="Yes"/>
    <s v="No"/>
    <s v="No"/>
    <s v="No"/>
    <s v="No"/>
    <n v="2"/>
    <x v="0"/>
    <s v="Squamous Cell"/>
    <x v="3"/>
    <n v="5.2"/>
    <s v="No"/>
    <s v="LDCT Screening"/>
    <s v="Surgery"/>
    <n v="36"/>
    <x v="0"/>
  </r>
  <r>
    <x v="1268"/>
    <x v="1"/>
    <d v="2021-02-24T00:00:00"/>
    <s v="Western Pacific"/>
    <s v="Japan"/>
    <n v="46"/>
    <s v="40-49"/>
    <x v="1"/>
    <x v="1"/>
    <n v="19"/>
    <n v="26"/>
    <n v="24.7"/>
    <s v="No"/>
    <s v="No"/>
    <s v="No"/>
    <s v="High"/>
    <s v="Heavy"/>
    <n v="29.2"/>
    <s v="Overweight"/>
    <s v="Low"/>
    <s v="No"/>
    <s v="No"/>
    <s v="No"/>
    <s v="No"/>
    <n v="1"/>
    <s v="HER2"/>
    <s v="No"/>
    <s v="Yes"/>
    <s v="No"/>
    <s v="No"/>
    <s v="No"/>
    <s v="No"/>
    <s v="No"/>
    <s v="Yes"/>
    <s v="No"/>
    <s v="No"/>
    <n v="2"/>
    <x v="0"/>
    <s v="Adenocarcinoma"/>
    <x v="1"/>
    <n v="0.9"/>
    <s v="No"/>
    <s v="CT Scan"/>
    <s v="Surgery"/>
    <n v="76"/>
    <x v="1"/>
  </r>
  <r>
    <x v="1269"/>
    <x v="4"/>
    <d v="2024-02-11T00:00:00"/>
    <s v="Europe"/>
    <s v="Russia"/>
    <n v="64"/>
    <s v="60-69"/>
    <x v="0"/>
    <x v="0"/>
    <n v="31"/>
    <n v="29"/>
    <n v="45"/>
    <s v="Yes"/>
    <s v="No"/>
    <s v="No"/>
    <s v="Low"/>
    <s v="No Alcohol"/>
    <n v="25.4"/>
    <s v="Overweight"/>
    <s v="High"/>
    <s v="No"/>
    <s v="No"/>
    <s v="No"/>
    <s v="No"/>
    <n v="1"/>
    <s v="KRAS"/>
    <s v="No"/>
    <s v="No"/>
    <s v="No"/>
    <s v="No"/>
    <s v="No"/>
    <s v="No"/>
    <s v="No"/>
    <s v="No"/>
    <s v="No"/>
    <s v="No"/>
    <n v="0"/>
    <x v="0"/>
    <s v="Large Cell"/>
    <x v="2"/>
    <n v="5.6"/>
    <s v="No"/>
    <s v="CT Scan"/>
    <s v="Chemotherapy"/>
    <n v="17"/>
    <x v="1"/>
  </r>
  <r>
    <x v="1270"/>
    <x v="5"/>
    <d v="2026-03-05T00:00:00"/>
    <s v="Western Pacific"/>
    <s v="Malaysia"/>
    <n v="67"/>
    <s v="60-69"/>
    <x v="0"/>
    <x v="2"/>
    <n v="0"/>
    <n v="0"/>
    <n v="0"/>
    <s v="Yes"/>
    <s v="No"/>
    <s v="Yes"/>
    <s v="High"/>
    <s v="Moderate"/>
    <n v="27.9"/>
    <s v="Overweight"/>
    <s v="Low"/>
    <s v="No"/>
    <s v="No"/>
    <s v="No"/>
    <s v="Yes"/>
    <n v="4"/>
    <s v="ROS1"/>
    <s v="No"/>
    <s v="Yes"/>
    <s v="Yes"/>
    <s v="No"/>
    <s v="Yes"/>
    <s v="No"/>
    <s v="No"/>
    <s v="Yes"/>
    <s v="No"/>
    <s v="No"/>
    <n v="4"/>
    <x v="0"/>
    <s v="Large Cell"/>
    <x v="3"/>
    <n v="4.8"/>
    <s v="No"/>
    <s v="CT Scan"/>
    <s v="Surgery + Chemotherapy"/>
    <n v="26"/>
    <x v="0"/>
  </r>
  <r>
    <x v="1271"/>
    <x v="11"/>
    <d v="2019-03-21T00:00:00"/>
    <s v="Western Pacific"/>
    <s v="South Korea"/>
    <n v="45"/>
    <s v="40-49"/>
    <x v="0"/>
    <x v="1"/>
    <n v="26"/>
    <n v="19"/>
    <n v="24.7"/>
    <s v="No"/>
    <s v="No"/>
    <s v="Yes"/>
    <s v="High"/>
    <s v="Moderate"/>
    <n v="26.8"/>
    <s v="Overweight"/>
    <s v="High"/>
    <s v="Yes"/>
    <s v="No"/>
    <s v="No"/>
    <s v="No"/>
    <n v="3"/>
    <s v="KRAS"/>
    <s v="Yes"/>
    <s v="No"/>
    <s v="No"/>
    <s v="No"/>
    <s v="Yes"/>
    <s v="No"/>
    <s v="No"/>
    <s v="No"/>
    <s v="Yes"/>
    <s v="No"/>
    <n v="3"/>
    <x v="0"/>
    <s v="Adenocarcinoma"/>
    <x v="2"/>
    <n v="5.2"/>
    <s v="Yes"/>
    <s v="PET Scan"/>
    <s v="Chemo + Radiation"/>
    <n v="32"/>
    <x v="0"/>
  </r>
  <r>
    <x v="1272"/>
    <x v="1"/>
    <d v="2021-02-17T00:00:00"/>
    <s v="Africa"/>
    <s v="Uganda"/>
    <n v="59"/>
    <s v="50-59"/>
    <x v="0"/>
    <x v="2"/>
    <n v="0"/>
    <n v="0"/>
    <n v="0"/>
    <s v="Yes"/>
    <s v="Yes"/>
    <s v="No"/>
    <s v="Moderate"/>
    <s v="No Alcohol"/>
    <n v="27.8"/>
    <s v="Overweight"/>
    <s v="High"/>
    <s v="No"/>
    <s v="No"/>
    <s v="Yes"/>
    <s v="No"/>
    <n v="3"/>
    <s v="EGFR"/>
    <s v="Yes"/>
    <s v="No"/>
    <s v="No"/>
    <s v="No"/>
    <s v="Yes"/>
    <s v="Yes"/>
    <s v="No"/>
    <s v="No"/>
    <s v="No"/>
    <s v="No"/>
    <n v="3"/>
    <x v="0"/>
    <s v="Adenocarcinoma"/>
    <x v="1"/>
    <n v="2.5"/>
    <s v="No"/>
    <s v="CT Scan"/>
    <s v="Radiotherapy"/>
    <n v="49"/>
    <x v="1"/>
  </r>
  <r>
    <x v="1273"/>
    <x v="4"/>
    <d v="2024-01-20T00:00:00"/>
    <s v="Western Pacific"/>
    <s v="South Korea"/>
    <n v="43"/>
    <s v="40-49"/>
    <x v="0"/>
    <x v="2"/>
    <n v="0"/>
    <n v="0"/>
    <n v="0"/>
    <s v="No"/>
    <s v="No"/>
    <s v="No"/>
    <s v="High"/>
    <s v="Moderate"/>
    <n v="29.2"/>
    <s v="Overweight"/>
    <s v="Moderate"/>
    <s v="Yes"/>
    <s v="No"/>
    <s v="No"/>
    <s v="No"/>
    <n v="2"/>
    <s v="ALK"/>
    <s v="Yes"/>
    <s v="Yes"/>
    <s v="Yes"/>
    <s v="No"/>
    <s v="Yes"/>
    <s v="No"/>
    <s v="No"/>
    <s v="No"/>
    <s v="No"/>
    <s v="No"/>
    <n v="4"/>
    <x v="1"/>
    <s v="Not Applicable"/>
    <x v="0"/>
    <n v="6.1"/>
    <s v="Yes"/>
    <s v="PET Scan"/>
    <s v="Immunotherapy"/>
    <n v="4"/>
    <x v="0"/>
  </r>
  <r>
    <x v="1274"/>
    <x v="0"/>
    <d v="2020-08-12T00:00:00"/>
    <s v="Western Pacific"/>
    <s v="Australia"/>
    <n v="54"/>
    <s v="50-59"/>
    <x v="1"/>
    <x v="2"/>
    <n v="0"/>
    <n v="0"/>
    <n v="0"/>
    <s v="No"/>
    <s v="No"/>
    <s v="Yes"/>
    <s v="Moderate"/>
    <s v="No Alcohol"/>
    <n v="30.5"/>
    <s v="Obese"/>
    <s v="Moderate"/>
    <s v="Yes"/>
    <s v="No"/>
    <s v="No"/>
    <s v="No"/>
    <n v="2"/>
    <s v="No Mutation"/>
    <s v="No"/>
    <s v="Yes"/>
    <s v="No"/>
    <s v="No"/>
    <s v="Yes"/>
    <s v="No"/>
    <s v="No"/>
    <s v="No"/>
    <s v="No"/>
    <s v="No"/>
    <n v="2"/>
    <x v="0"/>
    <s v="Adenocarcinoma"/>
    <x v="1"/>
    <n v="1.4"/>
    <s v="No"/>
    <s v="Chest X-Ray"/>
    <s v="Surgery"/>
    <n v="36"/>
    <x v="1"/>
  </r>
  <r>
    <x v="1275"/>
    <x v="4"/>
    <d v="2024-11-24T00:00:00"/>
    <s v="Western Pacific"/>
    <s v="South Korea"/>
    <n v="80"/>
    <s v="80-89"/>
    <x v="1"/>
    <x v="2"/>
    <n v="0"/>
    <n v="0"/>
    <n v="0"/>
    <s v="No"/>
    <s v="Yes"/>
    <s v="Yes"/>
    <s v="Moderate"/>
    <s v="Moderate"/>
    <n v="27.7"/>
    <s v="Overweight"/>
    <s v="High"/>
    <s v="No"/>
    <s v="No"/>
    <s v="No"/>
    <s v="No"/>
    <n v="2"/>
    <s v="ROS1"/>
    <s v="No"/>
    <s v="Yes"/>
    <s v="Yes"/>
    <s v="No"/>
    <s v="No"/>
    <s v="No"/>
    <s v="Yes"/>
    <s v="No"/>
    <s v="No"/>
    <s v="No"/>
    <n v="3"/>
    <x v="0"/>
    <s v="Squamous Cell"/>
    <x v="3"/>
    <n v="4.5999999999999996"/>
    <s v="No"/>
    <s v="CT Scan"/>
    <s v="Surgery"/>
    <n v="26"/>
    <x v="1"/>
  </r>
  <r>
    <x v="1276"/>
    <x v="11"/>
    <d v="2019-07-20T00:00:00"/>
    <s v="Americas"/>
    <s v="Peru"/>
    <n v="53"/>
    <s v="50-59"/>
    <x v="0"/>
    <x v="2"/>
    <n v="0"/>
    <n v="0"/>
    <n v="0"/>
    <s v="Yes"/>
    <s v="No"/>
    <s v="No"/>
    <s v="Moderate"/>
    <s v="No Alcohol"/>
    <n v="22.6"/>
    <s v="Normal"/>
    <s v="Low"/>
    <s v="No"/>
    <s v="No"/>
    <s v="No"/>
    <s v="No"/>
    <n v="1"/>
    <s v="No Mutation"/>
    <s v="No"/>
    <s v="No"/>
    <s v="Yes"/>
    <s v="No"/>
    <s v="Yes"/>
    <s v="No"/>
    <s v="No"/>
    <s v="Yes"/>
    <s v="No"/>
    <s v="No"/>
    <n v="3"/>
    <x v="0"/>
    <s v="Adenocarcinoma"/>
    <x v="1"/>
    <n v="2.1"/>
    <s v="No"/>
    <s v="PET Scan"/>
    <s v="Surgery"/>
    <n v="71"/>
    <x v="1"/>
  </r>
  <r>
    <x v="1277"/>
    <x v="2"/>
    <d v="2017-04-03T00:00:00"/>
    <s v="Western Pacific"/>
    <s v="Japan"/>
    <n v="51"/>
    <s v="50-59"/>
    <x v="0"/>
    <x v="2"/>
    <n v="0"/>
    <n v="0"/>
    <n v="0"/>
    <s v="Yes"/>
    <s v="No"/>
    <s v="No"/>
    <s v="High"/>
    <s v="Heavy"/>
    <n v="22"/>
    <s v="Normal"/>
    <s v="High"/>
    <s v="No"/>
    <s v="No"/>
    <s v="Yes"/>
    <s v="No"/>
    <n v="3"/>
    <s v="No Mutation"/>
    <s v="Yes"/>
    <s v="No"/>
    <s v="No"/>
    <s v="No"/>
    <s v="Yes"/>
    <s v="Yes"/>
    <s v="Yes"/>
    <s v="No"/>
    <s v="Yes"/>
    <s v="No"/>
    <n v="5"/>
    <x v="0"/>
    <s v="Squamous Cell"/>
    <x v="1"/>
    <n v="1.9"/>
    <s v="Yes"/>
    <s v="CT Scan"/>
    <s v="Surgery"/>
    <n v="61"/>
    <x v="0"/>
  </r>
  <r>
    <x v="1278"/>
    <x v="11"/>
    <d v="2019-03-25T00:00:00"/>
    <s v="Western Pacific"/>
    <s v="Japan"/>
    <n v="56"/>
    <s v="50-59"/>
    <x v="0"/>
    <x v="2"/>
    <n v="0"/>
    <n v="0"/>
    <n v="0"/>
    <s v="Yes"/>
    <s v="Yes"/>
    <s v="No"/>
    <s v="Low"/>
    <s v="No Alcohol"/>
    <n v="24.1"/>
    <s v="Normal"/>
    <s v="Low"/>
    <s v="No"/>
    <s v="No"/>
    <s v="No"/>
    <s v="No"/>
    <n v="2"/>
    <s v="KRAS"/>
    <s v="No"/>
    <s v="No"/>
    <s v="Yes"/>
    <s v="Yes"/>
    <s v="Yes"/>
    <s v="No"/>
    <s v="No"/>
    <s v="No"/>
    <s v="Yes"/>
    <s v="No"/>
    <n v="4"/>
    <x v="0"/>
    <s v="Adenocarcinoma"/>
    <x v="0"/>
    <n v="3.9"/>
    <s v="Yes"/>
    <s v="CT Scan"/>
    <s v="Radiotherapy"/>
    <n v="6"/>
    <x v="0"/>
  </r>
  <r>
    <x v="1279"/>
    <x v="9"/>
    <d v="2016-10-24T00:00:00"/>
    <s v="Americas"/>
    <s v="Chile"/>
    <n v="65"/>
    <s v="60-69"/>
    <x v="1"/>
    <x v="1"/>
    <n v="13"/>
    <n v="12"/>
    <n v="7.8"/>
    <s v="Yes"/>
    <s v="No"/>
    <s v="No"/>
    <s v="High"/>
    <s v="Moderate"/>
    <n v="28.9"/>
    <s v="Overweight"/>
    <s v="Low"/>
    <s v="Yes"/>
    <s v="No"/>
    <s v="No"/>
    <s v="No"/>
    <n v="3"/>
    <s v="No Mutation"/>
    <s v="No"/>
    <s v="No"/>
    <s v="No"/>
    <s v="No"/>
    <s v="Yes"/>
    <s v="Yes"/>
    <s v="No"/>
    <s v="No"/>
    <s v="No"/>
    <s v="No"/>
    <n v="2"/>
    <x v="0"/>
    <s v="Adenocarcinoma"/>
    <x v="0"/>
    <n v="6.8"/>
    <s v="Yes"/>
    <s v="CT Scan"/>
    <s v="Chemo + Radiation"/>
    <n v="14"/>
    <x v="0"/>
  </r>
  <r>
    <x v="1280"/>
    <x v="8"/>
    <d v="2023-06-14T00:00:00"/>
    <s v="South-East Asia"/>
    <s v="Sri Lanka"/>
    <n v="66"/>
    <s v="60-69"/>
    <x v="0"/>
    <x v="1"/>
    <n v="7"/>
    <n v="10"/>
    <n v="3.5"/>
    <s v="Yes"/>
    <s v="No"/>
    <s v="No"/>
    <s v="High"/>
    <s v="Heavy"/>
    <n v="30.6"/>
    <s v="Obese"/>
    <s v="Low"/>
    <s v="Yes"/>
    <s v="No"/>
    <s v="No"/>
    <s v="No"/>
    <n v="3"/>
    <s v="No Mutation"/>
    <s v="Yes"/>
    <s v="Yes"/>
    <s v="No"/>
    <s v="Yes"/>
    <s v="Yes"/>
    <s v="Yes"/>
    <s v="No"/>
    <s v="No"/>
    <s v="No"/>
    <s v="No"/>
    <n v="5"/>
    <x v="0"/>
    <s v="Adenocarcinoma"/>
    <x v="2"/>
    <n v="4.0999999999999996"/>
    <s v="No"/>
    <s v="MRI"/>
    <s v="Chemotherapy"/>
    <n v="15"/>
    <x v="0"/>
  </r>
  <r>
    <x v="1281"/>
    <x v="1"/>
    <d v="2021-03-08T00:00:00"/>
    <s v="Americas"/>
    <s v="Argentina"/>
    <n v="72"/>
    <s v="70-79"/>
    <x v="0"/>
    <x v="2"/>
    <n v="0"/>
    <n v="0"/>
    <n v="0"/>
    <s v="Yes"/>
    <s v="Yes"/>
    <s v="Yes"/>
    <s v="High"/>
    <s v="Moderate"/>
    <n v="22"/>
    <s v="Normal"/>
    <s v="Low"/>
    <s v="No"/>
    <s v="No"/>
    <s v="Yes"/>
    <s v="No"/>
    <n v="5"/>
    <s v="No Mutation"/>
    <s v="Yes"/>
    <s v="No"/>
    <s v="No"/>
    <s v="Yes"/>
    <s v="No"/>
    <s v="Yes"/>
    <s v="No"/>
    <s v="No"/>
    <s v="No"/>
    <s v="No"/>
    <n v="3"/>
    <x v="0"/>
    <s v="Adenocarcinoma"/>
    <x v="3"/>
    <n v="2.4"/>
    <s v="No"/>
    <s v="Biopsy"/>
    <s v="Surgery + Chemotherapy"/>
    <n v="47"/>
    <x v="1"/>
  </r>
  <r>
    <x v="1282"/>
    <x v="0"/>
    <d v="2020-11-03T00:00:00"/>
    <s v="Americas"/>
    <s v="Mexico"/>
    <n v="62"/>
    <s v="60-69"/>
    <x v="1"/>
    <x v="1"/>
    <n v="3"/>
    <n v="19"/>
    <n v="2.8"/>
    <s v="Yes"/>
    <s v="No"/>
    <s v="No"/>
    <s v="Moderate"/>
    <s v="No Alcohol"/>
    <n v="21.1"/>
    <s v="Normal"/>
    <s v="Moderate"/>
    <s v="Yes"/>
    <s v="No"/>
    <s v="No"/>
    <s v="No"/>
    <n v="2"/>
    <s v="TP53"/>
    <s v="No"/>
    <s v="No"/>
    <s v="No"/>
    <s v="Yes"/>
    <s v="Yes"/>
    <s v="No"/>
    <s v="Yes"/>
    <s v="Yes"/>
    <s v="No"/>
    <s v="No"/>
    <n v="4"/>
    <x v="0"/>
    <s v="Squamous Cell"/>
    <x v="2"/>
    <n v="5.3"/>
    <s v="No"/>
    <s v="CT Scan"/>
    <s v="Radiotherapy"/>
    <n v="16"/>
    <x v="0"/>
  </r>
  <r>
    <x v="1283"/>
    <x v="4"/>
    <d v="2024-09-20T00:00:00"/>
    <s v="Western Pacific"/>
    <s v="Mongolia"/>
    <n v="87"/>
    <s v="80-89"/>
    <x v="1"/>
    <x v="2"/>
    <n v="0"/>
    <n v="0"/>
    <n v="0"/>
    <s v="Yes"/>
    <s v="No"/>
    <s v="No"/>
    <s v="Moderate"/>
    <s v="No Alcohol"/>
    <n v="35.9"/>
    <s v="Obese"/>
    <s v="Moderate"/>
    <s v="No"/>
    <s v="No"/>
    <s v="No"/>
    <s v="No"/>
    <n v="1"/>
    <s v="KRAS"/>
    <s v="Yes"/>
    <s v="No"/>
    <s v="No"/>
    <s v="No"/>
    <s v="Yes"/>
    <s v="No"/>
    <s v="No"/>
    <s v="No"/>
    <s v="No"/>
    <s v="No"/>
    <n v="2"/>
    <x v="0"/>
    <s v="Squamous Cell"/>
    <x v="3"/>
    <n v="3.6"/>
    <s v="No"/>
    <s v="PET Scan"/>
    <s v="Surgery + Chemotherapy"/>
    <n v="35"/>
    <x v="1"/>
  </r>
  <r>
    <x v="1284"/>
    <x v="5"/>
    <d v="2026-06-20T00:00:00"/>
    <s v="Europe"/>
    <s v="Spain"/>
    <n v="51"/>
    <s v="50-59"/>
    <x v="0"/>
    <x v="2"/>
    <n v="0"/>
    <n v="0"/>
    <n v="0"/>
    <s v="Yes"/>
    <s v="Yes"/>
    <s v="Yes"/>
    <s v="Low"/>
    <s v="Moderate"/>
    <n v="23.4"/>
    <s v="Normal"/>
    <s v="Moderate"/>
    <s v="No"/>
    <s v="No"/>
    <s v="No"/>
    <s v="No"/>
    <n v="3"/>
    <s v="No Mutation"/>
    <s v="No"/>
    <s v="Yes"/>
    <s v="Yes"/>
    <s v="No"/>
    <s v="Yes"/>
    <s v="No"/>
    <s v="No"/>
    <s v="Yes"/>
    <s v="No"/>
    <s v="Yes"/>
    <n v="5"/>
    <x v="0"/>
    <s v="Adenocarcinoma"/>
    <x v="3"/>
    <n v="4.9000000000000004"/>
    <s v="Yes"/>
    <s v="Biopsy"/>
    <s v="Immunotherapy"/>
    <n v="30"/>
    <x v="0"/>
  </r>
  <r>
    <x v="1285"/>
    <x v="1"/>
    <d v="2021-12-01T00:00:00"/>
    <s v="Americas"/>
    <s v="Argentina"/>
    <n v="65"/>
    <s v="60-69"/>
    <x v="0"/>
    <x v="2"/>
    <n v="0"/>
    <n v="0"/>
    <n v="0"/>
    <s v="No"/>
    <s v="No"/>
    <s v="No"/>
    <s v="Moderate"/>
    <s v="Heavy"/>
    <n v="23.3"/>
    <s v="Normal"/>
    <s v="Moderate"/>
    <s v="No"/>
    <s v="No"/>
    <s v="No"/>
    <s v="No"/>
    <n v="0"/>
    <s v="EGFR"/>
    <s v="No"/>
    <s v="Yes"/>
    <s v="No"/>
    <s v="No"/>
    <s v="Yes"/>
    <s v="Yes"/>
    <s v="No"/>
    <s v="Yes"/>
    <s v="No"/>
    <s v="Yes"/>
    <n v="5"/>
    <x v="1"/>
    <s v="Not Applicable"/>
    <x v="0"/>
    <n v="9.8000000000000007"/>
    <s v="Yes"/>
    <s v="PET Scan"/>
    <s v="Chemotherapy"/>
    <n v="16"/>
    <x v="0"/>
  </r>
  <r>
    <x v="1286"/>
    <x v="5"/>
    <d v="2026-02-17T00:00:00"/>
    <s v="Western Pacific"/>
    <s v="Mongolia"/>
    <n v="60"/>
    <s v="60-69"/>
    <x v="0"/>
    <x v="2"/>
    <n v="0"/>
    <n v="0"/>
    <n v="0"/>
    <s v="Yes"/>
    <s v="No"/>
    <s v="No"/>
    <s v="Moderate"/>
    <s v="Heavy"/>
    <n v="26.2"/>
    <s v="Overweight"/>
    <s v="Low"/>
    <s v="No"/>
    <s v="No"/>
    <s v="No"/>
    <s v="No"/>
    <n v="1"/>
    <s v="EGFR"/>
    <s v="No"/>
    <s v="Yes"/>
    <s v="No"/>
    <s v="No"/>
    <s v="Yes"/>
    <s v="No"/>
    <s v="Yes"/>
    <s v="No"/>
    <s v="No"/>
    <s v="Yes"/>
    <n v="4"/>
    <x v="0"/>
    <s v="Adenocarcinoma"/>
    <x v="1"/>
    <n v="0.6"/>
    <s v="No"/>
    <s v="CT Scan"/>
    <s v="Radiotherapy"/>
    <n v="76"/>
    <x v="1"/>
  </r>
  <r>
    <x v="1287"/>
    <x v="1"/>
    <d v="2021-09-07T00:00:00"/>
    <s v="Western Pacific"/>
    <s v="Malaysia"/>
    <n v="71"/>
    <s v="70-79"/>
    <x v="0"/>
    <x v="2"/>
    <n v="0"/>
    <n v="0"/>
    <n v="0"/>
    <s v="No"/>
    <s v="No"/>
    <s v="No"/>
    <s v="Moderate"/>
    <s v="No Alcohol"/>
    <n v="23.1"/>
    <s v="Normal"/>
    <s v="Low"/>
    <s v="No"/>
    <s v="Yes"/>
    <s v="No"/>
    <s v="No"/>
    <n v="1"/>
    <s v="EGFR"/>
    <s v="Yes"/>
    <s v="No"/>
    <s v="No"/>
    <s v="No"/>
    <s v="Yes"/>
    <s v="No"/>
    <s v="Yes"/>
    <s v="Yes"/>
    <s v="No"/>
    <s v="No"/>
    <n v="4"/>
    <x v="0"/>
    <s v="Large Cell"/>
    <x v="3"/>
    <n v="3.9"/>
    <s v="No"/>
    <s v="PET Scan"/>
    <s v="Surgery + Chemotherapy"/>
    <n v="47"/>
    <x v="1"/>
  </r>
  <r>
    <x v="1288"/>
    <x v="0"/>
    <d v="2020-05-21T00:00:00"/>
    <s v="Europe"/>
    <s v="UK"/>
    <n v="78"/>
    <s v="70-79"/>
    <x v="1"/>
    <x v="2"/>
    <n v="0"/>
    <n v="0"/>
    <n v="0"/>
    <s v="No"/>
    <s v="No"/>
    <s v="No"/>
    <s v="Low"/>
    <s v="Moderate"/>
    <n v="24.9"/>
    <s v="Normal"/>
    <s v="Moderate"/>
    <s v="No"/>
    <s v="No"/>
    <s v="No"/>
    <s v="No"/>
    <n v="0"/>
    <s v="EGFR"/>
    <s v="No"/>
    <s v="Yes"/>
    <s v="No"/>
    <s v="Yes"/>
    <s v="Yes"/>
    <s v="No"/>
    <s v="Yes"/>
    <s v="No"/>
    <s v="No"/>
    <s v="Yes"/>
    <n v="5"/>
    <x v="0"/>
    <s v="Adenocarcinoma"/>
    <x v="2"/>
    <n v="5.9"/>
    <s v="No"/>
    <s v="Chest X-Ray"/>
    <s v="Targeted Therapy"/>
    <n v="18"/>
    <x v="0"/>
  </r>
  <r>
    <x v="1289"/>
    <x v="1"/>
    <d v="2021-04-16T00:00:00"/>
    <s v="Europe"/>
    <s v="Turkey"/>
    <n v="56"/>
    <s v="50-59"/>
    <x v="1"/>
    <x v="0"/>
    <n v="40"/>
    <n v="17"/>
    <n v="34"/>
    <s v="No"/>
    <s v="No"/>
    <s v="No"/>
    <s v="Low"/>
    <s v="No Alcohol"/>
    <n v="21.3"/>
    <s v="Normal"/>
    <s v="Low"/>
    <s v="No"/>
    <s v="No"/>
    <s v="No"/>
    <s v="No"/>
    <n v="0"/>
    <s v="KRAS"/>
    <s v="Yes"/>
    <s v="No"/>
    <s v="Yes"/>
    <s v="No"/>
    <s v="No"/>
    <s v="Yes"/>
    <s v="Yes"/>
    <s v="Yes"/>
    <s v="No"/>
    <s v="No"/>
    <n v="5"/>
    <x v="0"/>
    <s v="Adenocarcinoma"/>
    <x v="3"/>
    <n v="3.5"/>
    <s v="No"/>
    <s v="CT Scan"/>
    <s v="Surgery"/>
    <n v="49"/>
    <x v="0"/>
  </r>
  <r>
    <x v="1290"/>
    <x v="5"/>
    <d v="2026-01-08T00:00:00"/>
    <s v="Europe"/>
    <s v="Poland"/>
    <n v="53"/>
    <s v="50-59"/>
    <x v="0"/>
    <x v="2"/>
    <n v="0"/>
    <n v="0"/>
    <n v="0"/>
    <s v="Yes"/>
    <s v="Yes"/>
    <s v="No"/>
    <s v="Moderate"/>
    <s v="Moderate"/>
    <n v="23.8"/>
    <s v="Normal"/>
    <s v="Low"/>
    <s v="No"/>
    <s v="No"/>
    <s v="No"/>
    <s v="No"/>
    <n v="2"/>
    <s v="ROS1"/>
    <s v="No"/>
    <s v="Yes"/>
    <s v="No"/>
    <s v="No"/>
    <s v="Yes"/>
    <s v="No"/>
    <s v="No"/>
    <s v="No"/>
    <s v="No"/>
    <s v="No"/>
    <n v="2"/>
    <x v="0"/>
    <s v="Large Cell"/>
    <x v="0"/>
    <n v="8.4"/>
    <s v="Yes"/>
    <s v="CT Scan"/>
    <s v="Immunotherapy"/>
    <n v="9"/>
    <x v="0"/>
  </r>
  <r>
    <x v="1291"/>
    <x v="2"/>
    <d v="2017-11-20T00:00:00"/>
    <s v="South-East Asia"/>
    <s v="Bangladesh"/>
    <n v="55"/>
    <s v="50-59"/>
    <x v="0"/>
    <x v="0"/>
    <n v="39"/>
    <n v="30"/>
    <n v="58.5"/>
    <s v="No"/>
    <s v="No"/>
    <s v="No"/>
    <s v="High"/>
    <s v="Moderate"/>
    <n v="27.3"/>
    <s v="Overweight"/>
    <s v="High"/>
    <s v="No"/>
    <s v="No"/>
    <s v="No"/>
    <s v="No"/>
    <n v="1"/>
    <s v="BRAF"/>
    <s v="Yes"/>
    <s v="Yes"/>
    <s v="No"/>
    <s v="No"/>
    <s v="Yes"/>
    <s v="Yes"/>
    <s v="Yes"/>
    <s v="Yes"/>
    <s v="No"/>
    <s v="No"/>
    <n v="6"/>
    <x v="1"/>
    <s v="Not Applicable"/>
    <x v="2"/>
    <n v="3"/>
    <s v="No"/>
    <s v="Biopsy"/>
    <s v="Chemo + Radiation"/>
    <n v="19"/>
    <x v="0"/>
  </r>
  <r>
    <x v="1292"/>
    <x v="3"/>
    <d v="2018-09-01T00:00:00"/>
    <s v="Americas"/>
    <s v="Colombia"/>
    <n v="68"/>
    <s v="60-69"/>
    <x v="1"/>
    <x v="2"/>
    <n v="0"/>
    <n v="0"/>
    <n v="0"/>
    <s v="No"/>
    <s v="Yes"/>
    <s v="No"/>
    <s v="Low"/>
    <s v="No Alcohol"/>
    <n v="27.7"/>
    <s v="Overweight"/>
    <s v="Moderate"/>
    <s v="No"/>
    <s v="No"/>
    <s v="No"/>
    <s v="Yes"/>
    <n v="2"/>
    <s v="No Mutation"/>
    <s v="No"/>
    <s v="No"/>
    <s v="No"/>
    <s v="No"/>
    <s v="Yes"/>
    <s v="No"/>
    <s v="No"/>
    <s v="No"/>
    <s v="No"/>
    <s v="No"/>
    <n v="1"/>
    <x v="0"/>
    <s v="Large Cell"/>
    <x v="3"/>
    <n v="5.4"/>
    <s v="No"/>
    <s v="CT Scan"/>
    <s v="Surgery"/>
    <n v="37"/>
    <x v="0"/>
  </r>
  <r>
    <x v="1293"/>
    <x v="6"/>
    <d v="2022-06-05T00:00:00"/>
    <s v="South-East Asia"/>
    <s v="Nepal"/>
    <n v="58"/>
    <s v="50-59"/>
    <x v="1"/>
    <x v="2"/>
    <n v="0"/>
    <n v="0"/>
    <n v="0"/>
    <s v="No"/>
    <s v="Yes"/>
    <s v="No"/>
    <s v="High"/>
    <s v="Moderate"/>
    <n v="19.7"/>
    <s v="Normal"/>
    <s v="Moderate"/>
    <s v="No"/>
    <s v="No"/>
    <s v="No"/>
    <s v="No"/>
    <n v="2"/>
    <s v="No Mutation"/>
    <s v="Yes"/>
    <s v="Yes"/>
    <s v="No"/>
    <s v="No"/>
    <s v="Yes"/>
    <s v="No"/>
    <s v="No"/>
    <s v="No"/>
    <s v="Yes"/>
    <s v="No"/>
    <n v="4"/>
    <x v="0"/>
    <s v="Adenocarcinoma"/>
    <x v="3"/>
    <n v="4"/>
    <s v="No"/>
    <s v="CT Scan"/>
    <s v="Surgery + Chemotherapy"/>
    <n v="51"/>
    <x v="0"/>
  </r>
  <r>
    <x v="1294"/>
    <x v="7"/>
    <d v="2025-10-14T00:00:00"/>
    <s v="Western Pacific"/>
    <s v="Vietnam"/>
    <n v="56"/>
    <s v="50-59"/>
    <x v="1"/>
    <x v="0"/>
    <n v="13"/>
    <n v="26"/>
    <n v="16.899999999999999"/>
    <s v="No"/>
    <s v="No"/>
    <s v="No"/>
    <s v="High"/>
    <s v="Moderate"/>
    <n v="26.4"/>
    <s v="Overweight"/>
    <s v="Moderate"/>
    <s v="No"/>
    <s v="No"/>
    <s v="No"/>
    <s v="No"/>
    <n v="1"/>
    <s v="KRAS"/>
    <s v="Yes"/>
    <s v="Yes"/>
    <s v="Yes"/>
    <s v="No"/>
    <s v="Yes"/>
    <s v="Yes"/>
    <s v="No"/>
    <s v="No"/>
    <s v="No"/>
    <s v="No"/>
    <n v="5"/>
    <x v="0"/>
    <s v="Adenocarcinoma"/>
    <x v="0"/>
    <n v="7.6"/>
    <s v="Yes"/>
    <s v="Biopsy"/>
    <s v="Palliative Care"/>
    <n v="8"/>
    <x v="0"/>
  </r>
  <r>
    <x v="1295"/>
    <x v="0"/>
    <d v="2020-09-22T00:00:00"/>
    <s v="Africa"/>
    <s v="Kenya"/>
    <n v="58"/>
    <s v="50-59"/>
    <x v="0"/>
    <x v="1"/>
    <n v="12"/>
    <n v="9"/>
    <n v="5.4"/>
    <s v="No"/>
    <s v="No"/>
    <s v="No"/>
    <s v="High"/>
    <s v="Moderate"/>
    <n v="26.9"/>
    <s v="Overweight"/>
    <s v="High"/>
    <s v="No"/>
    <s v="No"/>
    <s v="No"/>
    <s v="No"/>
    <n v="1"/>
    <s v="No Mutation"/>
    <s v="Yes"/>
    <s v="Yes"/>
    <s v="Yes"/>
    <s v="No"/>
    <s v="Yes"/>
    <s v="No"/>
    <s v="No"/>
    <s v="Yes"/>
    <s v="No"/>
    <s v="No"/>
    <n v="5"/>
    <x v="0"/>
    <s v="Squamous Cell"/>
    <x v="0"/>
    <n v="6.3"/>
    <s v="Yes"/>
    <s v="Biopsy"/>
    <s v="Chemotherapy"/>
    <n v="10"/>
    <x v="0"/>
  </r>
  <r>
    <x v="1296"/>
    <x v="4"/>
    <d v="2024-08-25T00:00:00"/>
    <s v="Europe"/>
    <s v="Germany"/>
    <n v="53"/>
    <s v="50-59"/>
    <x v="0"/>
    <x v="2"/>
    <n v="0"/>
    <n v="0"/>
    <n v="0"/>
    <s v="Yes"/>
    <s v="No"/>
    <s v="No"/>
    <s v="High"/>
    <s v="Moderate"/>
    <n v="20.7"/>
    <s v="Normal"/>
    <s v="Moderate"/>
    <s v="No"/>
    <s v="No"/>
    <s v="No"/>
    <s v="No"/>
    <n v="2"/>
    <s v="ALK"/>
    <s v="No"/>
    <s v="Yes"/>
    <s v="No"/>
    <s v="No"/>
    <s v="No"/>
    <s v="Yes"/>
    <s v="No"/>
    <s v="No"/>
    <s v="No"/>
    <s v="Yes"/>
    <n v="3"/>
    <x v="0"/>
    <s v="Adenocarcinoma"/>
    <x v="2"/>
    <n v="10"/>
    <s v="No"/>
    <s v="PET Scan"/>
    <s v="Chemo + Radiation"/>
    <n v="24"/>
    <x v="1"/>
  </r>
  <r>
    <x v="1297"/>
    <x v="3"/>
    <d v="2018-01-19T00:00:00"/>
    <s v="Europe"/>
    <s v="Germany"/>
    <n v="43"/>
    <s v="40-49"/>
    <x v="0"/>
    <x v="1"/>
    <n v="18"/>
    <n v="10"/>
    <n v="9"/>
    <s v="No"/>
    <s v="Yes"/>
    <s v="No"/>
    <s v="Moderate"/>
    <s v="Moderate"/>
    <n v="24.5"/>
    <s v="Normal"/>
    <s v="Moderate"/>
    <s v="No"/>
    <s v="No"/>
    <s v="Yes"/>
    <s v="Yes"/>
    <n v="3"/>
    <s v="No Mutation"/>
    <s v="Yes"/>
    <s v="No"/>
    <s v="Yes"/>
    <s v="Yes"/>
    <s v="Yes"/>
    <s v="Yes"/>
    <s v="No"/>
    <s v="No"/>
    <s v="Yes"/>
    <s v="No"/>
    <n v="6"/>
    <x v="0"/>
    <s v="Adenocarcinoma"/>
    <x v="3"/>
    <n v="3.8"/>
    <s v="No"/>
    <s v="CT Scan"/>
    <s v="Surgery + Chemotherapy"/>
    <n v="36"/>
    <x v="0"/>
  </r>
  <r>
    <x v="1298"/>
    <x v="0"/>
    <d v="2020-01-09T00:00:00"/>
    <s v="Europe"/>
    <s v="Italy"/>
    <n v="55"/>
    <s v="50-59"/>
    <x v="1"/>
    <x v="0"/>
    <n v="31"/>
    <n v="27"/>
    <n v="41.8"/>
    <s v="Yes"/>
    <s v="No"/>
    <s v="No"/>
    <s v="Low"/>
    <s v="Moderate"/>
    <n v="27.4"/>
    <s v="Overweight"/>
    <s v="Moderate"/>
    <s v="No"/>
    <s v="No"/>
    <s v="No"/>
    <s v="No"/>
    <n v="1"/>
    <s v="No Mutation"/>
    <s v="Yes"/>
    <s v="No"/>
    <s v="Yes"/>
    <s v="No"/>
    <s v="No"/>
    <s v="Yes"/>
    <s v="Yes"/>
    <s v="Yes"/>
    <s v="No"/>
    <s v="No"/>
    <n v="5"/>
    <x v="0"/>
    <s v="Squamous Cell"/>
    <x v="3"/>
    <n v="4.5999999999999996"/>
    <s v="No"/>
    <s v="CT Scan"/>
    <s v="Surgery"/>
    <n v="55"/>
    <x v="1"/>
  </r>
  <r>
    <x v="1299"/>
    <x v="5"/>
    <d v="2026-01-02T00:00:00"/>
    <s v="South-East Asia"/>
    <s v="Nepal"/>
    <n v="47"/>
    <s v="40-49"/>
    <x v="0"/>
    <x v="2"/>
    <n v="0"/>
    <n v="0"/>
    <n v="0"/>
    <s v="No"/>
    <s v="No"/>
    <s v="No"/>
    <s v="High"/>
    <s v="No Alcohol"/>
    <n v="26.6"/>
    <s v="Overweight"/>
    <s v="Low"/>
    <s v="No"/>
    <s v="No"/>
    <s v="No"/>
    <s v="No"/>
    <n v="1"/>
    <s v="BRAF"/>
    <s v="No"/>
    <s v="Yes"/>
    <s v="No"/>
    <s v="No"/>
    <s v="No"/>
    <s v="No"/>
    <s v="No"/>
    <s v="No"/>
    <s v="No"/>
    <s v="No"/>
    <n v="1"/>
    <x v="0"/>
    <s v="Squamous Cell"/>
    <x v="3"/>
    <n v="5.5"/>
    <s v="No"/>
    <s v="CT Scan"/>
    <s v="Surgery + Chemotherapy"/>
    <n v="45"/>
    <x v="0"/>
  </r>
  <r>
    <x v="1300"/>
    <x v="9"/>
    <d v="2016-09-10T00:00:00"/>
    <s v="Western Pacific"/>
    <s v="Singapore"/>
    <n v="52"/>
    <s v="50-59"/>
    <x v="1"/>
    <x v="0"/>
    <n v="19"/>
    <n v="25"/>
    <n v="23.8"/>
    <s v="Yes"/>
    <s v="No"/>
    <s v="No"/>
    <s v="High"/>
    <s v="Heavy"/>
    <n v="31.4"/>
    <s v="Obese"/>
    <s v="Low"/>
    <s v="No"/>
    <s v="No"/>
    <s v="No"/>
    <s v="No"/>
    <n v="2"/>
    <s v="KRAS"/>
    <s v="No"/>
    <s v="Yes"/>
    <s v="No"/>
    <s v="No"/>
    <s v="Yes"/>
    <s v="Yes"/>
    <s v="No"/>
    <s v="No"/>
    <s v="No"/>
    <s v="No"/>
    <n v="3"/>
    <x v="1"/>
    <s v="Not Applicable"/>
    <x v="0"/>
    <n v="4.5"/>
    <s v="Yes"/>
    <s v="CT Scan"/>
    <s v="Targeted Therapy"/>
    <n v="6"/>
    <x v="0"/>
  </r>
  <r>
    <x v="1301"/>
    <x v="7"/>
    <d v="2025-07-14T00:00:00"/>
    <s v="Europe"/>
    <s v="Turkey"/>
    <n v="54"/>
    <s v="50-59"/>
    <x v="0"/>
    <x v="1"/>
    <n v="11"/>
    <n v="15"/>
    <n v="8.1999999999999993"/>
    <s v="No"/>
    <s v="No"/>
    <s v="No"/>
    <s v="Moderate"/>
    <s v="Moderate"/>
    <n v="27.5"/>
    <s v="Overweight"/>
    <s v="High"/>
    <s v="Yes"/>
    <s v="No"/>
    <s v="No"/>
    <s v="No"/>
    <n v="1"/>
    <s v="No Mutation"/>
    <s v="Yes"/>
    <s v="No"/>
    <s v="No"/>
    <s v="No"/>
    <s v="No"/>
    <s v="No"/>
    <s v="No"/>
    <s v="Yes"/>
    <s v="Yes"/>
    <s v="No"/>
    <n v="3"/>
    <x v="0"/>
    <s v="Squamous Cell"/>
    <x v="2"/>
    <n v="5.8"/>
    <s v="No"/>
    <s v="PET Scan"/>
    <s v="Immunotherapy"/>
    <n v="27"/>
    <x v="1"/>
  </r>
  <r>
    <x v="1302"/>
    <x v="6"/>
    <d v="2022-02-21T00:00:00"/>
    <s v="Europe"/>
    <s v="Netherlands"/>
    <n v="68"/>
    <s v="60-69"/>
    <x v="1"/>
    <x v="1"/>
    <n v="3"/>
    <n v="23"/>
    <n v="3.4"/>
    <s v="No"/>
    <s v="No"/>
    <s v="No"/>
    <s v="Moderate"/>
    <s v="Heavy"/>
    <n v="29.5"/>
    <s v="Overweight"/>
    <s v="Moderate"/>
    <s v="No"/>
    <s v="No"/>
    <s v="No"/>
    <s v="No"/>
    <n v="0"/>
    <s v="No Mutation"/>
    <s v="Yes"/>
    <s v="Yes"/>
    <s v="No"/>
    <s v="Yes"/>
    <s v="Yes"/>
    <s v="Yes"/>
    <s v="Yes"/>
    <s v="Yes"/>
    <s v="No"/>
    <s v="No"/>
    <n v="7"/>
    <x v="0"/>
    <s v="Adenocarcinoma"/>
    <x v="2"/>
    <n v="5.2"/>
    <s v="No"/>
    <s v="PET Scan"/>
    <s v="Chemotherapy"/>
    <n v="19"/>
    <x v="0"/>
  </r>
  <r>
    <x v="1303"/>
    <x v="4"/>
    <d v="2024-09-20T00:00:00"/>
    <s v="Europe"/>
    <s v="France"/>
    <n v="57"/>
    <s v="50-59"/>
    <x v="1"/>
    <x v="2"/>
    <n v="0"/>
    <n v="0"/>
    <n v="0"/>
    <s v="Yes"/>
    <s v="No"/>
    <s v="No"/>
    <s v="Moderate"/>
    <s v="No Alcohol"/>
    <n v="28.9"/>
    <s v="Overweight"/>
    <s v="Low"/>
    <s v="No"/>
    <s v="No"/>
    <s v="No"/>
    <s v="No"/>
    <n v="1"/>
    <s v="KRAS"/>
    <s v="No"/>
    <s v="Yes"/>
    <s v="No"/>
    <s v="No"/>
    <s v="No"/>
    <s v="No"/>
    <s v="No"/>
    <s v="No"/>
    <s v="No"/>
    <s v="No"/>
    <n v="1"/>
    <x v="0"/>
    <s v="Large Cell"/>
    <x v="1"/>
    <n v="3.1"/>
    <s v="No"/>
    <s v="Chest X-Ray"/>
    <s v="Surgery"/>
    <n v="72"/>
    <x v="1"/>
  </r>
  <r>
    <x v="1304"/>
    <x v="2"/>
    <d v="2017-05-03T00:00:00"/>
    <s v="Americas"/>
    <s v="Argentina"/>
    <n v="52"/>
    <s v="50-59"/>
    <x v="1"/>
    <x v="0"/>
    <n v="24"/>
    <n v="29"/>
    <n v="34.799999999999997"/>
    <s v="No"/>
    <s v="No"/>
    <s v="Yes"/>
    <s v="High"/>
    <s v="No Alcohol"/>
    <n v="20.7"/>
    <s v="Normal"/>
    <s v="Low"/>
    <s v="Yes"/>
    <s v="Yes"/>
    <s v="No"/>
    <s v="No"/>
    <n v="4"/>
    <s v="No Mutation"/>
    <s v="No"/>
    <s v="No"/>
    <s v="No"/>
    <s v="No"/>
    <s v="No"/>
    <s v="No"/>
    <s v="Yes"/>
    <s v="No"/>
    <s v="No"/>
    <s v="No"/>
    <n v="1"/>
    <x v="1"/>
    <s v="Not Applicable"/>
    <x v="0"/>
    <n v="6.4"/>
    <s v="Yes"/>
    <s v="LDCT Screening"/>
    <s v="Palliative Care"/>
    <n v="12"/>
    <x v="0"/>
  </r>
  <r>
    <x v="1305"/>
    <x v="4"/>
    <d v="2024-02-17T00:00:00"/>
    <s v="Europe"/>
    <s v="Italy"/>
    <n v="53"/>
    <s v="50-59"/>
    <x v="0"/>
    <x v="1"/>
    <n v="9"/>
    <n v="2"/>
    <n v="0.9"/>
    <s v="No"/>
    <s v="No"/>
    <s v="No"/>
    <s v="High"/>
    <s v="Moderate"/>
    <n v="28.1"/>
    <s v="Overweight"/>
    <s v="Low"/>
    <s v="No"/>
    <s v="Yes"/>
    <s v="No"/>
    <s v="No"/>
    <n v="2"/>
    <s v="KRAS"/>
    <s v="No"/>
    <s v="No"/>
    <s v="No"/>
    <s v="No"/>
    <s v="Yes"/>
    <s v="Yes"/>
    <s v="Yes"/>
    <s v="No"/>
    <s v="No"/>
    <s v="No"/>
    <n v="3"/>
    <x v="0"/>
    <s v="Large Cell"/>
    <x v="3"/>
    <n v="6.4"/>
    <s v="No"/>
    <s v="Bronchoscopy"/>
    <s v="Surgery + Chemotherapy"/>
    <n v="29"/>
    <x v="0"/>
  </r>
  <r>
    <x v="1306"/>
    <x v="1"/>
    <d v="2021-03-18T00:00:00"/>
    <s v="Western Pacific"/>
    <s v="Vietnam"/>
    <n v="51"/>
    <s v="50-59"/>
    <x v="0"/>
    <x v="0"/>
    <n v="12"/>
    <n v="30"/>
    <n v="18"/>
    <s v="No"/>
    <s v="No"/>
    <s v="No"/>
    <s v="High"/>
    <s v="Moderate"/>
    <n v="23.3"/>
    <s v="Normal"/>
    <s v="High"/>
    <s v="No"/>
    <s v="No"/>
    <s v="No"/>
    <s v="No"/>
    <n v="1"/>
    <s v="No Mutation"/>
    <s v="Yes"/>
    <s v="No"/>
    <s v="No"/>
    <s v="No"/>
    <s v="No"/>
    <s v="No"/>
    <s v="Yes"/>
    <s v="No"/>
    <s v="No"/>
    <s v="No"/>
    <n v="2"/>
    <x v="0"/>
    <s v="Adenocarcinoma"/>
    <x v="1"/>
    <n v="0.7"/>
    <s v="No"/>
    <s v="LDCT Screening"/>
    <s v="Targeted Therapy"/>
    <n v="26"/>
    <x v="1"/>
  </r>
  <r>
    <x v="1307"/>
    <x v="6"/>
    <d v="2022-07-19T00:00:00"/>
    <s v="Europe"/>
    <s v="Germany"/>
    <n v="70"/>
    <s v="70-79"/>
    <x v="0"/>
    <x v="2"/>
    <n v="0"/>
    <n v="0"/>
    <n v="0"/>
    <s v="Yes"/>
    <s v="No"/>
    <s v="Yes"/>
    <s v="Moderate"/>
    <s v="No Alcohol"/>
    <n v="27.4"/>
    <s v="Overweight"/>
    <s v="Moderate"/>
    <s v="No"/>
    <s v="No"/>
    <s v="No"/>
    <s v="No"/>
    <n v="2"/>
    <s v="ALK"/>
    <s v="No"/>
    <s v="No"/>
    <s v="No"/>
    <s v="Yes"/>
    <s v="Yes"/>
    <s v="No"/>
    <s v="No"/>
    <s v="No"/>
    <s v="No"/>
    <s v="No"/>
    <n v="2"/>
    <x v="0"/>
    <s v="Adenocarcinoma"/>
    <x v="1"/>
    <n v="2.5"/>
    <s v="No"/>
    <s v="CT Scan"/>
    <s v="Surgery"/>
    <n v="70"/>
    <x v="1"/>
  </r>
  <r>
    <x v="1308"/>
    <x v="4"/>
    <d v="2024-05-23T00:00:00"/>
    <s v="Europe"/>
    <s v="Turkey"/>
    <n v="44"/>
    <s v="40-49"/>
    <x v="1"/>
    <x v="2"/>
    <n v="0"/>
    <n v="0"/>
    <n v="0"/>
    <s v="No"/>
    <s v="Yes"/>
    <s v="No"/>
    <s v="Low"/>
    <s v="Moderate"/>
    <n v="23.1"/>
    <s v="Normal"/>
    <s v="Moderate"/>
    <s v="No"/>
    <s v="No"/>
    <s v="No"/>
    <s v="No"/>
    <n v="1"/>
    <s v="EGFR"/>
    <s v="Yes"/>
    <s v="No"/>
    <s v="Yes"/>
    <s v="No"/>
    <s v="No"/>
    <s v="Yes"/>
    <s v="No"/>
    <s v="No"/>
    <s v="No"/>
    <s v="No"/>
    <n v="3"/>
    <x v="0"/>
    <s v="Adenocarcinoma"/>
    <x v="1"/>
    <n v="2"/>
    <s v="No"/>
    <s v="CT Scan"/>
    <s v="Radiotherapy"/>
    <n v="46"/>
    <x v="0"/>
  </r>
  <r>
    <x v="1309"/>
    <x v="8"/>
    <d v="2023-12-28T00:00:00"/>
    <s v="Eastern Mediterranean"/>
    <s v="UAE"/>
    <n v="57"/>
    <s v="50-59"/>
    <x v="1"/>
    <x v="2"/>
    <n v="0"/>
    <n v="0"/>
    <n v="0"/>
    <s v="No"/>
    <s v="No"/>
    <s v="No"/>
    <s v="High"/>
    <s v="No Alcohol"/>
    <n v="32.799999999999997"/>
    <s v="Obese"/>
    <s v="Low"/>
    <s v="No"/>
    <s v="No"/>
    <s v="No"/>
    <s v="Yes"/>
    <n v="2"/>
    <s v="No Mutation"/>
    <s v="Yes"/>
    <s v="No"/>
    <s v="No"/>
    <s v="No"/>
    <s v="No"/>
    <s v="No"/>
    <s v="Yes"/>
    <s v="No"/>
    <s v="No"/>
    <s v="No"/>
    <n v="2"/>
    <x v="0"/>
    <s v="Squamous Cell"/>
    <x v="0"/>
    <n v="5"/>
    <s v="Yes"/>
    <s v="PET Scan"/>
    <s v="Radiotherapy"/>
    <n v="10"/>
    <x v="1"/>
  </r>
  <r>
    <x v="1310"/>
    <x v="3"/>
    <d v="2018-01-08T00:00:00"/>
    <s v="Eastern Mediterranean"/>
    <s v="Iran"/>
    <n v="59"/>
    <s v="50-59"/>
    <x v="1"/>
    <x v="2"/>
    <n v="0"/>
    <n v="0"/>
    <n v="0"/>
    <s v="Yes"/>
    <s v="No"/>
    <s v="No"/>
    <s v="Moderate"/>
    <s v="No Alcohol"/>
    <n v="24.2"/>
    <s v="Normal"/>
    <s v="Moderate"/>
    <s v="No"/>
    <s v="No"/>
    <s v="No"/>
    <s v="No"/>
    <n v="1"/>
    <s v="No Mutation"/>
    <s v="Yes"/>
    <s v="No"/>
    <s v="Yes"/>
    <s v="No"/>
    <s v="Yes"/>
    <s v="No"/>
    <s v="No"/>
    <s v="No"/>
    <s v="Yes"/>
    <s v="No"/>
    <n v="4"/>
    <x v="0"/>
    <s v="Adenocarcinoma"/>
    <x v="1"/>
    <n v="2.4"/>
    <s v="No"/>
    <s v="LDCT Screening"/>
    <s v="Surgery + Chemotherapy"/>
    <n v="60"/>
    <x v="1"/>
  </r>
  <r>
    <x v="1311"/>
    <x v="0"/>
    <d v="2020-07-04T00:00:00"/>
    <s v="Western Pacific"/>
    <s v="New Zealand"/>
    <n v="77"/>
    <s v="70-79"/>
    <x v="0"/>
    <x v="2"/>
    <n v="0"/>
    <n v="0"/>
    <n v="0"/>
    <s v="No"/>
    <s v="Yes"/>
    <s v="No"/>
    <s v="Low"/>
    <s v="Moderate"/>
    <n v="27.8"/>
    <s v="Overweight"/>
    <s v="Moderate"/>
    <s v="No"/>
    <s v="No"/>
    <s v="No"/>
    <s v="No"/>
    <n v="1"/>
    <s v="EGFR"/>
    <s v="No"/>
    <s v="Yes"/>
    <s v="No"/>
    <s v="No"/>
    <s v="Yes"/>
    <s v="No"/>
    <s v="No"/>
    <s v="No"/>
    <s v="No"/>
    <s v="No"/>
    <n v="2"/>
    <x v="0"/>
    <s v="Adenocarcinoma"/>
    <x v="0"/>
    <n v="7.7"/>
    <s v="Yes"/>
    <s v="CT Scan"/>
    <s v="Immunotherapy"/>
    <n v="1"/>
    <x v="0"/>
  </r>
  <r>
    <x v="1312"/>
    <x v="7"/>
    <d v="2025-10-20T00:00:00"/>
    <s v="Europe"/>
    <s v="UK"/>
    <n v="70"/>
    <s v="70-79"/>
    <x v="1"/>
    <x v="0"/>
    <n v="33"/>
    <n v="48"/>
    <n v="79.2"/>
    <s v="Yes"/>
    <s v="No"/>
    <s v="No"/>
    <s v="Low"/>
    <s v="No Alcohol"/>
    <n v="25.9"/>
    <s v="Overweight"/>
    <s v="High"/>
    <s v="No"/>
    <s v="No"/>
    <s v="No"/>
    <s v="Yes"/>
    <n v="2"/>
    <s v="No Mutation"/>
    <s v="Yes"/>
    <s v="Yes"/>
    <s v="No"/>
    <s v="Yes"/>
    <s v="Yes"/>
    <s v="No"/>
    <s v="Yes"/>
    <s v="No"/>
    <s v="No"/>
    <s v="No"/>
    <n v="5"/>
    <x v="0"/>
    <s v="Adenocarcinoma"/>
    <x v="0"/>
    <n v="6.4"/>
    <s v="Yes"/>
    <s v="Biopsy"/>
    <s v="Targeted Therapy"/>
    <n v="4"/>
    <x v="0"/>
  </r>
  <r>
    <x v="1313"/>
    <x v="9"/>
    <d v="2016-05-22T00:00:00"/>
    <s v="Western Pacific"/>
    <s v="South Korea"/>
    <n v="57"/>
    <s v="50-59"/>
    <x v="1"/>
    <x v="2"/>
    <n v="0"/>
    <n v="0"/>
    <n v="0"/>
    <s v="No"/>
    <s v="No"/>
    <s v="No"/>
    <s v="Low"/>
    <s v="Moderate"/>
    <n v="22.9"/>
    <s v="Normal"/>
    <s v="Moderate"/>
    <s v="No"/>
    <s v="No"/>
    <s v="No"/>
    <s v="No"/>
    <n v="0"/>
    <s v="KRAS"/>
    <s v="No"/>
    <s v="Yes"/>
    <s v="No"/>
    <s v="No"/>
    <s v="Yes"/>
    <s v="No"/>
    <s v="No"/>
    <s v="Yes"/>
    <s v="No"/>
    <s v="No"/>
    <n v="3"/>
    <x v="0"/>
    <s v="Squamous Cell"/>
    <x v="2"/>
    <n v="7.5"/>
    <s v="No"/>
    <s v="Bronchoscopy"/>
    <s v="Surgery + Chemotherapy"/>
    <n v="10"/>
    <x v="0"/>
  </r>
  <r>
    <x v="1314"/>
    <x v="8"/>
    <d v="2023-02-01T00:00:00"/>
    <s v="South-East Asia"/>
    <s v="Indonesia"/>
    <n v="81"/>
    <s v="80-89"/>
    <x v="0"/>
    <x v="2"/>
    <n v="0"/>
    <n v="0"/>
    <n v="0"/>
    <s v="No"/>
    <s v="No"/>
    <s v="No"/>
    <s v="Moderate"/>
    <s v="Moderate"/>
    <n v="27.4"/>
    <s v="Overweight"/>
    <s v="Moderate"/>
    <s v="No"/>
    <s v="No"/>
    <s v="No"/>
    <s v="No"/>
    <n v="0"/>
    <s v="No Mutation"/>
    <s v="No"/>
    <s v="Yes"/>
    <s v="No"/>
    <s v="No"/>
    <s v="Yes"/>
    <s v="No"/>
    <s v="No"/>
    <s v="Yes"/>
    <s v="No"/>
    <s v="No"/>
    <n v="3"/>
    <x v="0"/>
    <s v="Squamous Cell"/>
    <x v="0"/>
    <n v="8.1"/>
    <s v="Yes"/>
    <s v="CT Scan"/>
    <s v="Immunotherapy"/>
    <n v="14"/>
    <x v="0"/>
  </r>
  <r>
    <x v="1315"/>
    <x v="10"/>
    <d v="2015-12-01T00:00:00"/>
    <s v="Eastern Mediterranean"/>
    <s v="Saudi Arabia"/>
    <n v="58"/>
    <s v="50-59"/>
    <x v="1"/>
    <x v="2"/>
    <n v="0"/>
    <n v="0"/>
    <n v="0"/>
    <s v="Yes"/>
    <s v="No"/>
    <s v="No"/>
    <s v="High"/>
    <s v="Moderate"/>
    <n v="28.1"/>
    <s v="Overweight"/>
    <s v="Low"/>
    <s v="No"/>
    <s v="No"/>
    <s v="Yes"/>
    <s v="No"/>
    <n v="3"/>
    <s v="KRAS"/>
    <s v="No"/>
    <s v="No"/>
    <s v="Yes"/>
    <s v="No"/>
    <s v="No"/>
    <s v="No"/>
    <s v="Yes"/>
    <s v="No"/>
    <s v="No"/>
    <s v="Yes"/>
    <n v="3"/>
    <x v="0"/>
    <s v="Adenocarcinoma"/>
    <x v="0"/>
    <n v="5.0999999999999996"/>
    <s v="Yes"/>
    <s v="Chest X-Ray"/>
    <s v="Chemo + Radiation"/>
    <n v="2"/>
    <x v="0"/>
  </r>
  <r>
    <x v="1316"/>
    <x v="0"/>
    <d v="2020-08-12T00:00:00"/>
    <s v="Western Pacific"/>
    <s v="Singapore"/>
    <n v="70"/>
    <s v="70-79"/>
    <x v="1"/>
    <x v="2"/>
    <n v="0"/>
    <n v="0"/>
    <n v="0"/>
    <s v="Yes"/>
    <s v="No"/>
    <s v="No"/>
    <s v="Low"/>
    <s v="No Alcohol"/>
    <n v="32.5"/>
    <s v="Obese"/>
    <s v="Low"/>
    <s v="No"/>
    <s v="No"/>
    <s v="No"/>
    <s v="Yes"/>
    <n v="2"/>
    <s v="No Mutation"/>
    <s v="No"/>
    <s v="No"/>
    <s v="No"/>
    <s v="No"/>
    <s v="Yes"/>
    <s v="No"/>
    <s v="No"/>
    <s v="Yes"/>
    <s v="No"/>
    <s v="No"/>
    <n v="2"/>
    <x v="0"/>
    <s v="Large Cell"/>
    <x v="1"/>
    <n v="1"/>
    <s v="No"/>
    <s v="CT Scan"/>
    <s v="Surgery + Chemotherapy"/>
    <n v="40"/>
    <x v="1"/>
  </r>
  <r>
    <x v="1317"/>
    <x v="2"/>
    <d v="2017-09-26T00:00:00"/>
    <s v="Africa"/>
    <s v="Ethiopia"/>
    <n v="50"/>
    <s v="50-59"/>
    <x v="0"/>
    <x v="2"/>
    <n v="0"/>
    <n v="0"/>
    <n v="0"/>
    <s v="Yes"/>
    <s v="Yes"/>
    <s v="No"/>
    <s v="High"/>
    <s v="No Alcohol"/>
    <n v="25.4"/>
    <s v="Overweight"/>
    <s v="High"/>
    <s v="No"/>
    <s v="No"/>
    <s v="No"/>
    <s v="No"/>
    <n v="3"/>
    <s v="EGFR"/>
    <s v="No"/>
    <s v="No"/>
    <s v="No"/>
    <s v="No"/>
    <s v="Yes"/>
    <s v="No"/>
    <s v="No"/>
    <s v="Yes"/>
    <s v="No"/>
    <s v="No"/>
    <n v="2"/>
    <x v="0"/>
    <s v="Adenocarcinoma"/>
    <x v="1"/>
    <n v="2.2000000000000002"/>
    <s v="No"/>
    <s v="Bronchoscopy"/>
    <s v="Surgery"/>
    <n v="91"/>
    <x v="1"/>
  </r>
  <r>
    <x v="1318"/>
    <x v="8"/>
    <d v="2023-03-12T00:00:00"/>
    <s v="Eastern Mediterranean"/>
    <s v="Saudi Arabia"/>
    <n v="63"/>
    <s v="60-69"/>
    <x v="1"/>
    <x v="2"/>
    <n v="0"/>
    <n v="0"/>
    <n v="0"/>
    <s v="Yes"/>
    <s v="No"/>
    <s v="No"/>
    <s v="Moderate"/>
    <s v="Moderate"/>
    <n v="25.6"/>
    <s v="Overweight"/>
    <s v="Moderate"/>
    <s v="No"/>
    <s v="No"/>
    <s v="No"/>
    <s v="No"/>
    <n v="1"/>
    <s v="ALK"/>
    <s v="No"/>
    <s v="No"/>
    <s v="No"/>
    <s v="No"/>
    <s v="No"/>
    <s v="No"/>
    <s v="No"/>
    <s v="Yes"/>
    <s v="No"/>
    <s v="Yes"/>
    <n v="2"/>
    <x v="0"/>
    <s v="Large Cell"/>
    <x v="1"/>
    <n v="3.1"/>
    <s v="No"/>
    <s v="CT Scan"/>
    <s v="Targeted Therapy"/>
    <n v="57"/>
    <x v="1"/>
  </r>
  <r>
    <x v="1319"/>
    <x v="2"/>
    <d v="2017-12-25T00:00:00"/>
    <s v="South-East Asia"/>
    <s v="Myanmar"/>
    <n v="48"/>
    <s v="40-49"/>
    <x v="1"/>
    <x v="0"/>
    <n v="17"/>
    <n v="11"/>
    <n v="9.4"/>
    <s v="No"/>
    <s v="Yes"/>
    <s v="No"/>
    <s v="High"/>
    <s v="No Alcohol"/>
    <n v="20.399999999999999"/>
    <s v="Normal"/>
    <s v="Low"/>
    <s v="No"/>
    <s v="No"/>
    <s v="Yes"/>
    <s v="Yes"/>
    <n v="4"/>
    <s v="KRAS"/>
    <s v="Yes"/>
    <s v="No"/>
    <s v="No"/>
    <s v="No"/>
    <s v="No"/>
    <s v="Yes"/>
    <s v="No"/>
    <s v="No"/>
    <s v="No"/>
    <s v="No"/>
    <n v="2"/>
    <x v="0"/>
    <s v="Squamous Cell"/>
    <x v="2"/>
    <n v="4.0999999999999996"/>
    <s v="Yes"/>
    <s v="CT Scan"/>
    <s v="Chemotherapy"/>
    <n v="12"/>
    <x v="0"/>
  </r>
  <r>
    <x v="1320"/>
    <x v="4"/>
    <d v="2024-12-04T00:00:00"/>
    <s v="Western Pacific"/>
    <s v="China"/>
    <n v="53"/>
    <s v="50-59"/>
    <x v="1"/>
    <x v="1"/>
    <n v="16"/>
    <n v="15"/>
    <n v="12"/>
    <s v="Yes"/>
    <s v="No"/>
    <s v="No"/>
    <s v="Moderate"/>
    <s v="Moderate"/>
    <n v="30.1"/>
    <s v="Obese"/>
    <s v="Low"/>
    <s v="No"/>
    <s v="No"/>
    <s v="No"/>
    <s v="Yes"/>
    <n v="2"/>
    <s v="KRAS"/>
    <s v="No"/>
    <s v="Yes"/>
    <s v="No"/>
    <s v="Yes"/>
    <s v="Yes"/>
    <s v="Yes"/>
    <s v="No"/>
    <s v="Yes"/>
    <s v="No"/>
    <s v="No"/>
    <n v="5"/>
    <x v="0"/>
    <s v="Squamous Cell"/>
    <x v="3"/>
    <n v="4.4000000000000004"/>
    <s v="No"/>
    <s v="CT Scan"/>
    <s v="Surgery"/>
    <n v="26"/>
    <x v="0"/>
  </r>
  <r>
    <x v="1321"/>
    <x v="0"/>
    <d v="2020-06-26T00:00:00"/>
    <s v="Western Pacific"/>
    <s v="Malaysia"/>
    <n v="64"/>
    <s v="60-69"/>
    <x v="0"/>
    <x v="2"/>
    <n v="0"/>
    <n v="0"/>
    <n v="0"/>
    <s v="No"/>
    <s v="No"/>
    <s v="No"/>
    <s v="High"/>
    <s v="Heavy"/>
    <n v="21.2"/>
    <s v="Normal"/>
    <s v="Moderate"/>
    <s v="No"/>
    <s v="No"/>
    <s v="No"/>
    <s v="No"/>
    <n v="1"/>
    <s v="KRAS"/>
    <s v="Yes"/>
    <s v="No"/>
    <s v="No"/>
    <s v="Yes"/>
    <s v="No"/>
    <s v="No"/>
    <s v="No"/>
    <s v="No"/>
    <s v="No"/>
    <s v="No"/>
    <n v="2"/>
    <x v="0"/>
    <s v="Adenocarcinoma"/>
    <x v="3"/>
    <n v="3.1"/>
    <s v="No"/>
    <s v="Biopsy"/>
    <s v="Immunotherapy"/>
    <n v="33"/>
    <x v="0"/>
  </r>
  <r>
    <x v="1322"/>
    <x v="5"/>
    <d v="2026-03-17T00:00:00"/>
    <s v="Africa"/>
    <s v="South Africa"/>
    <n v="63"/>
    <s v="60-69"/>
    <x v="0"/>
    <x v="2"/>
    <n v="0"/>
    <n v="0"/>
    <n v="0"/>
    <s v="Yes"/>
    <s v="No"/>
    <s v="No"/>
    <s v="Moderate"/>
    <s v="Moderate"/>
    <n v="28.6"/>
    <s v="Overweight"/>
    <s v="Moderate"/>
    <s v="No"/>
    <s v="No"/>
    <s v="No"/>
    <s v="Yes"/>
    <n v="2"/>
    <s v="ROS1"/>
    <s v="No"/>
    <s v="No"/>
    <s v="No"/>
    <s v="No"/>
    <s v="Yes"/>
    <s v="No"/>
    <s v="No"/>
    <s v="No"/>
    <s v="Yes"/>
    <s v="No"/>
    <n v="2"/>
    <x v="0"/>
    <s v="Adenocarcinoma"/>
    <x v="1"/>
    <n v="1.4"/>
    <s v="No"/>
    <s v="CT Scan"/>
    <s v="Surgery"/>
    <n v="49"/>
    <x v="1"/>
  </r>
  <r>
    <x v="1323"/>
    <x v="11"/>
    <d v="2019-05-23T00:00:00"/>
    <s v="Western Pacific"/>
    <s v="Mongolia"/>
    <n v="56"/>
    <s v="50-59"/>
    <x v="0"/>
    <x v="2"/>
    <n v="0"/>
    <n v="0"/>
    <n v="0"/>
    <s v="No"/>
    <s v="No"/>
    <s v="No"/>
    <s v="High"/>
    <s v="Heavy"/>
    <n v="24.8"/>
    <s v="Normal"/>
    <s v="High"/>
    <s v="No"/>
    <s v="No"/>
    <s v="No"/>
    <s v="No"/>
    <n v="1"/>
    <s v="BRAF"/>
    <s v="No"/>
    <s v="No"/>
    <s v="No"/>
    <s v="No"/>
    <s v="No"/>
    <s v="Yes"/>
    <s v="Yes"/>
    <s v="No"/>
    <s v="No"/>
    <s v="No"/>
    <n v="2"/>
    <x v="0"/>
    <s v="Adenocarcinoma"/>
    <x v="1"/>
    <n v="0.5"/>
    <s v="No"/>
    <s v="Chest X-Ray"/>
    <s v="Surgery"/>
    <n v="60"/>
    <x v="1"/>
  </r>
  <r>
    <x v="1324"/>
    <x v="0"/>
    <d v="2020-11-03T00:00:00"/>
    <s v="Americas"/>
    <s v="Peru"/>
    <n v="79"/>
    <s v="70-79"/>
    <x v="0"/>
    <x v="2"/>
    <n v="0"/>
    <n v="0"/>
    <n v="0"/>
    <s v="No"/>
    <s v="No"/>
    <s v="No"/>
    <s v="Low"/>
    <s v="Moderate"/>
    <n v="20.5"/>
    <s v="Normal"/>
    <s v="Low"/>
    <s v="No"/>
    <s v="No"/>
    <s v="Yes"/>
    <s v="No"/>
    <n v="1"/>
    <s v="ALK"/>
    <s v="No"/>
    <s v="Yes"/>
    <s v="No"/>
    <s v="No"/>
    <s v="Yes"/>
    <s v="Yes"/>
    <s v="Yes"/>
    <s v="Yes"/>
    <s v="No"/>
    <s v="No"/>
    <n v="5"/>
    <x v="0"/>
    <s v="Adenocarcinoma"/>
    <x v="3"/>
    <n v="5"/>
    <s v="No"/>
    <s v="Biopsy"/>
    <s v="Surgery + Chemotherapy"/>
    <n v="36"/>
    <x v="0"/>
  </r>
  <r>
    <x v="1325"/>
    <x v="6"/>
    <d v="2022-08-17T00:00:00"/>
    <s v="South-East Asia"/>
    <s v="Sri Lanka"/>
    <n v="61"/>
    <s v="60-69"/>
    <x v="0"/>
    <x v="2"/>
    <n v="0"/>
    <n v="0"/>
    <n v="0"/>
    <s v="No"/>
    <s v="Yes"/>
    <s v="No"/>
    <s v="Moderate"/>
    <s v="Moderate"/>
    <n v="29.9"/>
    <s v="Overweight"/>
    <s v="Low"/>
    <s v="No"/>
    <s v="No"/>
    <s v="No"/>
    <s v="No"/>
    <n v="1"/>
    <s v="TP53"/>
    <s v="No"/>
    <s v="No"/>
    <s v="No"/>
    <s v="No"/>
    <s v="Yes"/>
    <s v="No"/>
    <s v="No"/>
    <s v="Yes"/>
    <s v="Yes"/>
    <s v="No"/>
    <n v="3"/>
    <x v="0"/>
    <s v="Adenocarcinoma"/>
    <x v="3"/>
    <n v="2"/>
    <s v="No"/>
    <s v="PET Scan"/>
    <s v="Chemotherapy"/>
    <n v="43"/>
    <x v="0"/>
  </r>
  <r>
    <x v="1326"/>
    <x v="5"/>
    <d v="2026-01-16T00:00:00"/>
    <s v="Americas"/>
    <s v="Venezuela"/>
    <n v="75"/>
    <s v="70-79"/>
    <x v="1"/>
    <x v="2"/>
    <n v="0"/>
    <n v="0"/>
    <n v="0"/>
    <s v="Yes"/>
    <s v="No"/>
    <s v="No"/>
    <s v="Low"/>
    <s v="No Alcohol"/>
    <n v="30"/>
    <s v="Obese"/>
    <s v="Moderate"/>
    <s v="No"/>
    <s v="No"/>
    <s v="No"/>
    <s v="No"/>
    <n v="1"/>
    <s v="No Mutation"/>
    <s v="Yes"/>
    <s v="Yes"/>
    <s v="Yes"/>
    <s v="No"/>
    <s v="Yes"/>
    <s v="No"/>
    <s v="No"/>
    <s v="No"/>
    <s v="Yes"/>
    <s v="Yes"/>
    <n v="6"/>
    <x v="0"/>
    <s v="Squamous Cell"/>
    <x v="3"/>
    <n v="2.6"/>
    <s v="No"/>
    <s v="PET Scan"/>
    <s v="Targeted Therapy"/>
    <n v="28"/>
    <x v="0"/>
  </r>
  <r>
    <x v="1327"/>
    <x v="5"/>
    <d v="2026-02-12T00:00:00"/>
    <s v="Europe"/>
    <s v="France"/>
    <n v="64"/>
    <s v="60-69"/>
    <x v="1"/>
    <x v="2"/>
    <n v="0"/>
    <n v="0"/>
    <n v="0"/>
    <s v="No"/>
    <s v="No"/>
    <s v="No"/>
    <s v="Low"/>
    <s v="No Alcohol"/>
    <n v="21.3"/>
    <s v="Normal"/>
    <s v="Moderate"/>
    <s v="No"/>
    <s v="No"/>
    <s v="No"/>
    <s v="No"/>
    <n v="0"/>
    <s v="KRAS"/>
    <s v="Yes"/>
    <s v="No"/>
    <s v="No"/>
    <s v="No"/>
    <s v="Yes"/>
    <s v="Yes"/>
    <s v="No"/>
    <s v="No"/>
    <s v="No"/>
    <s v="No"/>
    <n v="3"/>
    <x v="0"/>
    <s v="Large Cell"/>
    <x v="0"/>
    <n v="10.1"/>
    <s v="Yes"/>
    <s v="PET Scan"/>
    <s v="Chemotherapy"/>
    <n v="5"/>
    <x v="0"/>
  </r>
  <r>
    <x v="1328"/>
    <x v="2"/>
    <d v="2017-05-25T00:00:00"/>
    <s v="Eastern Mediterranean"/>
    <s v="Iran"/>
    <n v="81"/>
    <s v="80-89"/>
    <x v="1"/>
    <x v="2"/>
    <n v="0"/>
    <n v="0"/>
    <n v="0"/>
    <s v="Yes"/>
    <s v="No"/>
    <s v="No"/>
    <s v="High"/>
    <s v="Moderate"/>
    <n v="23.7"/>
    <s v="Normal"/>
    <s v="Low"/>
    <s v="No"/>
    <s v="No"/>
    <s v="No"/>
    <s v="No"/>
    <n v="2"/>
    <s v="EGFR"/>
    <s v="No"/>
    <s v="No"/>
    <s v="No"/>
    <s v="Yes"/>
    <s v="Yes"/>
    <s v="No"/>
    <s v="No"/>
    <s v="No"/>
    <s v="No"/>
    <s v="No"/>
    <n v="2"/>
    <x v="0"/>
    <s v="Adenocarcinoma"/>
    <x v="3"/>
    <n v="5.3"/>
    <s v="No"/>
    <s v="PET Scan"/>
    <s v="Surgery"/>
    <n v="52"/>
    <x v="1"/>
  </r>
  <r>
    <x v="1329"/>
    <x v="6"/>
    <d v="2022-10-22T00:00:00"/>
    <s v="Europe"/>
    <s v="Germany"/>
    <n v="79"/>
    <s v="70-79"/>
    <x v="1"/>
    <x v="2"/>
    <n v="0"/>
    <n v="0"/>
    <n v="0"/>
    <s v="Yes"/>
    <s v="No"/>
    <s v="No"/>
    <s v="High"/>
    <s v="Moderate"/>
    <n v="24"/>
    <s v="Normal"/>
    <s v="High"/>
    <s v="No"/>
    <s v="No"/>
    <s v="No"/>
    <s v="No"/>
    <n v="2"/>
    <s v="ALK"/>
    <s v="Yes"/>
    <s v="No"/>
    <s v="Yes"/>
    <s v="No"/>
    <s v="Yes"/>
    <s v="No"/>
    <s v="No"/>
    <s v="No"/>
    <s v="No"/>
    <s v="No"/>
    <n v="3"/>
    <x v="0"/>
    <s v="Large Cell"/>
    <x v="1"/>
    <n v="3.1"/>
    <s v="No"/>
    <s v="LDCT Screening"/>
    <s v="Radiotherapy"/>
    <n v="61"/>
    <x v="0"/>
  </r>
  <r>
    <x v="1330"/>
    <x v="5"/>
    <d v="2026-02-24T00:00:00"/>
    <s v="South-East Asia"/>
    <s v="Timor-Leste"/>
    <n v="60"/>
    <s v="60-69"/>
    <x v="0"/>
    <x v="2"/>
    <n v="0"/>
    <n v="0"/>
    <n v="0"/>
    <s v="No"/>
    <s v="No"/>
    <s v="No"/>
    <s v="High"/>
    <s v="No Alcohol"/>
    <n v="26.9"/>
    <s v="Overweight"/>
    <s v="Moderate"/>
    <s v="No"/>
    <s v="No"/>
    <s v="Yes"/>
    <s v="No"/>
    <n v="2"/>
    <s v="ROS1"/>
    <s v="Yes"/>
    <s v="No"/>
    <s v="Yes"/>
    <s v="No"/>
    <s v="No"/>
    <s v="No"/>
    <s v="No"/>
    <s v="No"/>
    <s v="No"/>
    <s v="Yes"/>
    <n v="3"/>
    <x v="0"/>
    <s v="Adenocarcinoma"/>
    <x v="3"/>
    <n v="4.2"/>
    <s v="No"/>
    <s v="PET Scan"/>
    <s v="Surgery + Chemotherapy"/>
    <n v="49"/>
    <x v="1"/>
  </r>
  <r>
    <x v="1331"/>
    <x v="4"/>
    <d v="2024-01-02T00:00:00"/>
    <s v="Africa"/>
    <s v="Nigeria"/>
    <n v="47"/>
    <s v="40-49"/>
    <x v="0"/>
    <x v="2"/>
    <n v="0"/>
    <n v="0"/>
    <n v="0"/>
    <s v="Yes"/>
    <s v="No"/>
    <s v="No"/>
    <s v="Moderate"/>
    <s v="Moderate"/>
    <n v="21"/>
    <s v="Normal"/>
    <s v="Low"/>
    <s v="No"/>
    <s v="No"/>
    <s v="Yes"/>
    <s v="No"/>
    <n v="2"/>
    <s v="EGFR"/>
    <s v="Yes"/>
    <s v="No"/>
    <s v="No"/>
    <s v="No"/>
    <s v="Yes"/>
    <s v="No"/>
    <s v="No"/>
    <s v="No"/>
    <s v="No"/>
    <s v="No"/>
    <n v="2"/>
    <x v="0"/>
    <s v="Adenocarcinoma"/>
    <x v="1"/>
    <n v="2.2000000000000002"/>
    <s v="No"/>
    <s v="LDCT Screening"/>
    <s v="Surgery"/>
    <n v="20"/>
    <x v="1"/>
  </r>
  <r>
    <x v="1332"/>
    <x v="9"/>
    <d v="2016-04-02T00:00:00"/>
    <s v="Western Pacific"/>
    <s v="New Zealand"/>
    <n v="66"/>
    <s v="60-69"/>
    <x v="1"/>
    <x v="0"/>
    <n v="10"/>
    <n v="40"/>
    <n v="20"/>
    <s v="No"/>
    <s v="No"/>
    <s v="No"/>
    <s v="Moderate"/>
    <s v="No Alcohol"/>
    <n v="30.4"/>
    <s v="Obese"/>
    <s v="Low"/>
    <s v="No"/>
    <s v="No"/>
    <s v="No"/>
    <s v="No"/>
    <n v="0"/>
    <s v="No Mutation"/>
    <s v="Yes"/>
    <s v="Yes"/>
    <s v="Yes"/>
    <s v="No"/>
    <s v="Yes"/>
    <s v="Yes"/>
    <s v="No"/>
    <s v="No"/>
    <s v="No"/>
    <s v="No"/>
    <n v="5"/>
    <x v="0"/>
    <s v="Adenocarcinoma"/>
    <x v="0"/>
    <n v="6.6"/>
    <s v="Yes"/>
    <s v="PET Scan"/>
    <s v="Targeted Therapy"/>
    <n v="7"/>
    <x v="0"/>
  </r>
  <r>
    <x v="1333"/>
    <x v="11"/>
    <d v="2019-06-13T00:00:00"/>
    <s v="Africa"/>
    <s v="Kenya"/>
    <n v="62"/>
    <s v="60-69"/>
    <x v="1"/>
    <x v="2"/>
    <n v="0"/>
    <n v="0"/>
    <n v="0"/>
    <s v="Yes"/>
    <s v="No"/>
    <s v="No"/>
    <s v="High"/>
    <s v="Moderate"/>
    <n v="26"/>
    <s v="Overweight"/>
    <s v="High"/>
    <s v="Yes"/>
    <s v="No"/>
    <s v="No"/>
    <s v="No"/>
    <n v="3"/>
    <s v="EGFR"/>
    <s v="Yes"/>
    <s v="No"/>
    <s v="Yes"/>
    <s v="No"/>
    <s v="No"/>
    <s v="Yes"/>
    <s v="No"/>
    <s v="No"/>
    <s v="No"/>
    <s v="No"/>
    <n v="3"/>
    <x v="0"/>
    <s v="Squamous Cell"/>
    <x v="1"/>
    <n v="1.9"/>
    <s v="No"/>
    <s v="Bronchoscopy"/>
    <s v="Surgery"/>
    <n v="58"/>
    <x v="0"/>
  </r>
  <r>
    <x v="1334"/>
    <x v="7"/>
    <d v="2025-03-28T00:00:00"/>
    <s v="Americas"/>
    <s v="USA"/>
    <n v="68"/>
    <s v="60-69"/>
    <x v="1"/>
    <x v="2"/>
    <n v="0"/>
    <n v="0"/>
    <n v="0"/>
    <s v="No"/>
    <s v="No"/>
    <s v="No"/>
    <s v="High"/>
    <s v="Moderate"/>
    <n v="25.4"/>
    <s v="Overweight"/>
    <s v="Moderate"/>
    <s v="No"/>
    <s v="No"/>
    <s v="No"/>
    <s v="No"/>
    <n v="1"/>
    <s v="MET"/>
    <s v="No"/>
    <s v="No"/>
    <s v="No"/>
    <s v="Yes"/>
    <s v="No"/>
    <s v="Yes"/>
    <s v="No"/>
    <s v="No"/>
    <s v="No"/>
    <s v="No"/>
    <n v="2"/>
    <x v="0"/>
    <s v="Adenocarcinoma"/>
    <x v="1"/>
    <n v="2.7"/>
    <s v="No"/>
    <s v="Chest X-Ray"/>
    <s v="Surgery + Chemotherapy"/>
    <n v="59"/>
    <x v="1"/>
  </r>
  <r>
    <x v="1335"/>
    <x v="11"/>
    <d v="2019-09-26T00:00:00"/>
    <s v="Western Pacific"/>
    <s v="Malaysia"/>
    <n v="75"/>
    <s v="70-79"/>
    <x v="0"/>
    <x v="2"/>
    <n v="0"/>
    <n v="0"/>
    <n v="0"/>
    <s v="Yes"/>
    <s v="No"/>
    <s v="No"/>
    <s v="Moderate"/>
    <s v="Heavy"/>
    <n v="23.9"/>
    <s v="Normal"/>
    <s v="Moderate"/>
    <s v="No"/>
    <s v="No"/>
    <s v="No"/>
    <s v="No"/>
    <n v="1"/>
    <s v="No Mutation"/>
    <s v="No"/>
    <s v="No"/>
    <s v="No"/>
    <s v="No"/>
    <s v="Yes"/>
    <s v="No"/>
    <s v="No"/>
    <s v="No"/>
    <s v="No"/>
    <s v="No"/>
    <n v="1"/>
    <x v="0"/>
    <s v="Adenocarcinoma"/>
    <x v="1"/>
    <n v="2.9"/>
    <s v="No"/>
    <s v="CT Scan"/>
    <s v="Surgery"/>
    <n v="44"/>
    <x v="0"/>
  </r>
  <r>
    <x v="1336"/>
    <x v="3"/>
    <d v="2018-04-11T00:00:00"/>
    <s v="Western Pacific"/>
    <s v="Australia"/>
    <n v="59"/>
    <s v="50-59"/>
    <x v="1"/>
    <x v="1"/>
    <n v="12"/>
    <n v="12"/>
    <n v="7.2"/>
    <s v="Yes"/>
    <s v="No"/>
    <s v="No"/>
    <s v="Moderate"/>
    <s v="Moderate"/>
    <n v="27.7"/>
    <s v="Overweight"/>
    <s v="Low"/>
    <s v="No"/>
    <s v="No"/>
    <s v="No"/>
    <s v="No"/>
    <n v="1"/>
    <s v="No Mutation"/>
    <s v="Yes"/>
    <s v="Yes"/>
    <s v="Yes"/>
    <s v="No"/>
    <s v="Yes"/>
    <s v="No"/>
    <s v="No"/>
    <s v="No"/>
    <s v="No"/>
    <s v="No"/>
    <n v="4"/>
    <x v="0"/>
    <s v="Adenocarcinoma"/>
    <x v="2"/>
    <n v="5.0999999999999996"/>
    <s v="No"/>
    <s v="CT Scan"/>
    <s v="Chemotherapy"/>
    <n v="15"/>
    <x v="0"/>
  </r>
  <r>
    <x v="1337"/>
    <x v="4"/>
    <d v="2024-07-24T00:00:00"/>
    <s v="South-East Asia"/>
    <s v="Sri Lanka"/>
    <n v="70"/>
    <s v="70-79"/>
    <x v="1"/>
    <x v="1"/>
    <n v="37"/>
    <n v="17"/>
    <n v="31.4"/>
    <s v="No"/>
    <s v="Yes"/>
    <s v="No"/>
    <s v="Moderate"/>
    <s v="Moderate"/>
    <n v="32.4"/>
    <s v="Obese"/>
    <s v="Low"/>
    <s v="No"/>
    <s v="No"/>
    <s v="No"/>
    <s v="No"/>
    <n v="1"/>
    <s v="ALK"/>
    <s v="Yes"/>
    <s v="No"/>
    <s v="Yes"/>
    <s v="Yes"/>
    <s v="Yes"/>
    <s v="No"/>
    <s v="Yes"/>
    <s v="Yes"/>
    <s v="Yes"/>
    <s v="Yes"/>
    <n v="8"/>
    <x v="0"/>
    <s v="Large Cell"/>
    <x v="1"/>
    <n v="2.1"/>
    <s v="No"/>
    <s v="CT Scan"/>
    <s v="Targeted Therapy"/>
    <n v="53"/>
    <x v="1"/>
  </r>
  <r>
    <x v="1338"/>
    <x v="0"/>
    <d v="2020-05-27T00:00:00"/>
    <s v="South-East Asia"/>
    <s v="Bangladesh"/>
    <n v="46"/>
    <s v="40-49"/>
    <x v="1"/>
    <x v="2"/>
    <n v="0"/>
    <n v="0"/>
    <n v="0"/>
    <s v="No"/>
    <s v="No"/>
    <s v="No"/>
    <s v="Low"/>
    <s v="Moderate"/>
    <n v="26.6"/>
    <s v="Overweight"/>
    <s v="Moderate"/>
    <s v="No"/>
    <s v="No"/>
    <s v="No"/>
    <s v="No"/>
    <n v="0"/>
    <s v="KRAS"/>
    <s v="Yes"/>
    <s v="Yes"/>
    <s v="No"/>
    <s v="No"/>
    <s v="Yes"/>
    <s v="No"/>
    <s v="No"/>
    <s v="Yes"/>
    <s v="No"/>
    <s v="No"/>
    <n v="4"/>
    <x v="0"/>
    <s v="Large Cell"/>
    <x v="2"/>
    <n v="3.9"/>
    <s v="No"/>
    <s v="CT Scan"/>
    <s v="Immunotherapy"/>
    <n v="3"/>
    <x v="0"/>
  </r>
  <r>
    <x v="1339"/>
    <x v="4"/>
    <d v="2024-10-12T00:00:00"/>
    <s v="Western Pacific"/>
    <s v="Japan"/>
    <n v="61"/>
    <s v="60-69"/>
    <x v="1"/>
    <x v="0"/>
    <n v="21"/>
    <n v="27"/>
    <n v="28.4"/>
    <s v="No"/>
    <s v="Yes"/>
    <s v="No"/>
    <s v="Moderate"/>
    <s v="No Alcohol"/>
    <n v="26.9"/>
    <s v="Overweight"/>
    <s v="Low"/>
    <s v="No"/>
    <s v="No"/>
    <s v="No"/>
    <s v="No"/>
    <n v="1"/>
    <s v="No Mutation"/>
    <s v="Yes"/>
    <s v="Yes"/>
    <s v="No"/>
    <s v="Yes"/>
    <s v="No"/>
    <s v="Yes"/>
    <s v="No"/>
    <s v="No"/>
    <s v="No"/>
    <s v="No"/>
    <n v="4"/>
    <x v="0"/>
    <s v="Squamous Cell"/>
    <x v="2"/>
    <n v="5.5"/>
    <s v="No"/>
    <s v="Bronchoscopy"/>
    <s v="Targeted Therapy"/>
    <n v="18"/>
    <x v="0"/>
  </r>
  <r>
    <x v="1340"/>
    <x v="4"/>
    <d v="2024-09-22T00:00:00"/>
    <s v="Europe"/>
    <s v="UK"/>
    <n v="66"/>
    <s v="60-69"/>
    <x v="1"/>
    <x v="1"/>
    <n v="25"/>
    <n v="15"/>
    <n v="18.8"/>
    <s v="Yes"/>
    <s v="Yes"/>
    <s v="No"/>
    <s v="High"/>
    <s v="Moderate"/>
    <n v="26.8"/>
    <s v="Overweight"/>
    <s v="High"/>
    <s v="Yes"/>
    <s v="No"/>
    <s v="No"/>
    <s v="Yes"/>
    <n v="5"/>
    <s v="No Mutation"/>
    <s v="Yes"/>
    <s v="Yes"/>
    <s v="Yes"/>
    <s v="No"/>
    <s v="Yes"/>
    <s v="Yes"/>
    <s v="Yes"/>
    <s v="Yes"/>
    <s v="Yes"/>
    <s v="No"/>
    <n v="8"/>
    <x v="1"/>
    <s v="Not Applicable"/>
    <x v="0"/>
    <n v="9.4"/>
    <s v="Yes"/>
    <s v="Bronchoscopy"/>
    <s v="Palliative Care"/>
    <n v="7"/>
    <x v="0"/>
  </r>
  <r>
    <x v="1341"/>
    <x v="8"/>
    <d v="2023-03-08T00:00:00"/>
    <s v="Eastern Mediterranean"/>
    <s v="Qatar"/>
    <n v="73"/>
    <s v="70-79"/>
    <x v="1"/>
    <x v="0"/>
    <n v="35"/>
    <n v="37"/>
    <n v="64.8"/>
    <s v="No"/>
    <s v="No"/>
    <s v="No"/>
    <s v="Moderate"/>
    <s v="Moderate"/>
    <n v="25.2"/>
    <s v="Overweight"/>
    <s v="Low"/>
    <s v="No"/>
    <s v="No"/>
    <s v="No"/>
    <s v="No"/>
    <n v="0"/>
    <s v="No Mutation"/>
    <s v="Yes"/>
    <s v="No"/>
    <s v="No"/>
    <s v="No"/>
    <s v="Yes"/>
    <s v="Yes"/>
    <s v="Yes"/>
    <s v="No"/>
    <s v="Yes"/>
    <s v="No"/>
    <n v="5"/>
    <x v="0"/>
    <s v="Adenocarcinoma"/>
    <x v="2"/>
    <n v="6.4"/>
    <s v="No"/>
    <s v="Bronchoscopy"/>
    <s v="Radiotherapy"/>
    <n v="19"/>
    <x v="0"/>
  </r>
  <r>
    <x v="1342"/>
    <x v="6"/>
    <d v="2022-01-13T00:00:00"/>
    <s v="South-East Asia"/>
    <s v="Bangladesh"/>
    <n v="62"/>
    <s v="60-69"/>
    <x v="0"/>
    <x v="2"/>
    <n v="0"/>
    <n v="0"/>
    <n v="0"/>
    <s v="No"/>
    <s v="Yes"/>
    <s v="No"/>
    <s v="High"/>
    <s v="No Alcohol"/>
    <n v="21.8"/>
    <s v="Normal"/>
    <s v="Moderate"/>
    <s v="No"/>
    <s v="No"/>
    <s v="No"/>
    <s v="Yes"/>
    <n v="3"/>
    <s v="BRAF"/>
    <s v="No"/>
    <s v="No"/>
    <s v="No"/>
    <s v="No"/>
    <s v="No"/>
    <s v="No"/>
    <s v="Yes"/>
    <s v="No"/>
    <s v="No"/>
    <s v="No"/>
    <n v="1"/>
    <x v="0"/>
    <s v="Adenocarcinoma"/>
    <x v="1"/>
    <n v="2.8"/>
    <s v="No"/>
    <s v="CT Scan"/>
    <s v="Targeted Therapy"/>
    <n v="36"/>
    <x v="1"/>
  </r>
  <r>
    <x v="1343"/>
    <x v="6"/>
    <d v="2022-08-28T00:00:00"/>
    <s v="Europe"/>
    <s v="Spain"/>
    <n v="77"/>
    <s v="70-79"/>
    <x v="0"/>
    <x v="0"/>
    <n v="28"/>
    <n v="42"/>
    <n v="58.8"/>
    <s v="Yes"/>
    <s v="No"/>
    <s v="Yes"/>
    <s v="Moderate"/>
    <s v="Moderate"/>
    <n v="31.8"/>
    <s v="Obese"/>
    <s v="Moderate"/>
    <s v="No"/>
    <s v="No"/>
    <s v="No"/>
    <s v="No"/>
    <n v="2"/>
    <s v="EGFR"/>
    <s v="Yes"/>
    <s v="Yes"/>
    <s v="Yes"/>
    <s v="Yes"/>
    <s v="No"/>
    <s v="Yes"/>
    <s v="No"/>
    <s v="No"/>
    <s v="No"/>
    <s v="No"/>
    <n v="5"/>
    <x v="0"/>
    <s v="Large Cell"/>
    <x v="3"/>
    <n v="4"/>
    <s v="No"/>
    <s v="Chest X-Ray"/>
    <s v="Surgery + Chemotherapy"/>
    <n v="40"/>
    <x v="0"/>
  </r>
  <r>
    <x v="1344"/>
    <x v="4"/>
    <d v="2024-05-11T00:00:00"/>
    <s v="South-East Asia"/>
    <s v="Bangladesh"/>
    <n v="55"/>
    <s v="50-59"/>
    <x v="1"/>
    <x v="2"/>
    <n v="0"/>
    <n v="0"/>
    <n v="0"/>
    <s v="No"/>
    <s v="No"/>
    <s v="No"/>
    <s v="Moderate"/>
    <s v="No Alcohol"/>
    <n v="24.3"/>
    <s v="Normal"/>
    <s v="High"/>
    <s v="No"/>
    <s v="No"/>
    <s v="No"/>
    <s v="No"/>
    <n v="0"/>
    <s v="TP53"/>
    <s v="Yes"/>
    <s v="No"/>
    <s v="No"/>
    <s v="No"/>
    <s v="No"/>
    <s v="No"/>
    <s v="No"/>
    <s v="No"/>
    <s v="No"/>
    <s v="No"/>
    <n v="1"/>
    <x v="0"/>
    <s v="Adenocarcinoma"/>
    <x v="3"/>
    <n v="3.3"/>
    <s v="No"/>
    <s v="CT Scan"/>
    <s v="Targeted Therapy"/>
    <n v="50"/>
    <x v="1"/>
  </r>
  <r>
    <x v="1345"/>
    <x v="3"/>
    <d v="2018-09-15T00:00:00"/>
    <s v="Western Pacific"/>
    <s v="China"/>
    <n v="52"/>
    <s v="50-59"/>
    <x v="1"/>
    <x v="2"/>
    <n v="0"/>
    <n v="0"/>
    <n v="0"/>
    <s v="No"/>
    <s v="No"/>
    <s v="Yes"/>
    <s v="Moderate"/>
    <s v="Heavy"/>
    <n v="26.4"/>
    <s v="Overweight"/>
    <s v="Moderate"/>
    <s v="Yes"/>
    <s v="No"/>
    <s v="No"/>
    <s v="No"/>
    <n v="2"/>
    <s v="No Mutation"/>
    <s v="No"/>
    <s v="Yes"/>
    <s v="No"/>
    <s v="No"/>
    <s v="Yes"/>
    <s v="Yes"/>
    <s v="No"/>
    <s v="Yes"/>
    <s v="No"/>
    <s v="No"/>
    <n v="4"/>
    <x v="1"/>
    <s v="Not Applicable"/>
    <x v="3"/>
    <n v="3.7"/>
    <s v="No"/>
    <s v="Biopsy"/>
    <s v="Targeted Therapy"/>
    <n v="48"/>
    <x v="0"/>
  </r>
  <r>
    <x v="1346"/>
    <x v="4"/>
    <d v="2024-06-07T00:00:00"/>
    <s v="Europe"/>
    <s v="Spain"/>
    <n v="82"/>
    <s v="80-89"/>
    <x v="1"/>
    <x v="2"/>
    <n v="0"/>
    <n v="0"/>
    <n v="0"/>
    <s v="No"/>
    <s v="No"/>
    <s v="No"/>
    <s v="Moderate"/>
    <s v="Moderate"/>
    <n v="29.7"/>
    <s v="Overweight"/>
    <s v="High"/>
    <s v="No"/>
    <s v="No"/>
    <s v="No"/>
    <s v="No"/>
    <n v="0"/>
    <s v="EGFR"/>
    <s v="Yes"/>
    <s v="No"/>
    <s v="No"/>
    <s v="No"/>
    <s v="Yes"/>
    <s v="No"/>
    <s v="No"/>
    <s v="No"/>
    <s v="No"/>
    <s v="No"/>
    <n v="2"/>
    <x v="0"/>
    <s v="Adenocarcinoma"/>
    <x v="2"/>
    <n v="5.4"/>
    <s v="No"/>
    <s v="CT Scan"/>
    <s v="Chemotherapy"/>
    <n v="29"/>
    <x v="0"/>
  </r>
  <r>
    <x v="1347"/>
    <x v="5"/>
    <d v="2026-05-26T00:00:00"/>
    <s v="Western Pacific"/>
    <s v="Philippines"/>
    <n v="75"/>
    <s v="70-79"/>
    <x v="1"/>
    <x v="2"/>
    <n v="0"/>
    <n v="0"/>
    <n v="0"/>
    <s v="No"/>
    <s v="No"/>
    <s v="No"/>
    <s v="High"/>
    <s v="Heavy"/>
    <n v="28"/>
    <s v="Overweight"/>
    <s v="Moderate"/>
    <s v="No"/>
    <s v="No"/>
    <s v="No"/>
    <s v="No"/>
    <n v="1"/>
    <s v="EGFR"/>
    <s v="No"/>
    <s v="No"/>
    <s v="No"/>
    <s v="Yes"/>
    <s v="Yes"/>
    <s v="No"/>
    <s v="No"/>
    <s v="No"/>
    <s v="No"/>
    <s v="No"/>
    <n v="2"/>
    <x v="0"/>
    <s v="Adenocarcinoma"/>
    <x v="2"/>
    <n v="3.4"/>
    <s v="No"/>
    <s v="Biopsy"/>
    <s v="Radiotherapy"/>
    <n v="8"/>
    <x v="0"/>
  </r>
  <r>
    <x v="1348"/>
    <x v="4"/>
    <d v="2024-12-20T00:00:00"/>
    <s v="South-East Asia"/>
    <s v="Thailand"/>
    <n v="51"/>
    <s v="50-59"/>
    <x v="1"/>
    <x v="2"/>
    <n v="0"/>
    <n v="0"/>
    <n v="0"/>
    <s v="No"/>
    <s v="Yes"/>
    <s v="No"/>
    <s v="Moderate"/>
    <s v="Moderate"/>
    <n v="23"/>
    <s v="Normal"/>
    <s v="Moderate"/>
    <s v="No"/>
    <s v="No"/>
    <s v="No"/>
    <s v="No"/>
    <n v="1"/>
    <s v="EGFR"/>
    <s v="Yes"/>
    <s v="Yes"/>
    <s v="No"/>
    <s v="No"/>
    <s v="Yes"/>
    <s v="Yes"/>
    <s v="Yes"/>
    <s v="Yes"/>
    <s v="No"/>
    <s v="No"/>
    <n v="6"/>
    <x v="1"/>
    <s v="Not Applicable"/>
    <x v="3"/>
    <n v="5.2"/>
    <s v="No"/>
    <s v="Bronchoscopy"/>
    <s v="Radiotherapy"/>
    <n v="53"/>
    <x v="0"/>
  </r>
  <r>
    <x v="1349"/>
    <x v="5"/>
    <d v="2026-04-12T00:00:00"/>
    <s v="Americas"/>
    <s v="Venezuela"/>
    <n v="71"/>
    <s v="70-79"/>
    <x v="1"/>
    <x v="2"/>
    <n v="0"/>
    <n v="0"/>
    <n v="0"/>
    <s v="Yes"/>
    <s v="No"/>
    <s v="No"/>
    <s v="Moderate"/>
    <s v="No Alcohol"/>
    <n v="26.1"/>
    <s v="Overweight"/>
    <s v="Moderate"/>
    <s v="No"/>
    <s v="No"/>
    <s v="No"/>
    <s v="No"/>
    <n v="1"/>
    <s v="No Mutation"/>
    <s v="No"/>
    <s v="Yes"/>
    <s v="No"/>
    <s v="Yes"/>
    <s v="Yes"/>
    <s v="Yes"/>
    <s v="No"/>
    <s v="No"/>
    <s v="No"/>
    <s v="No"/>
    <n v="4"/>
    <x v="0"/>
    <s v="Adenocarcinoma"/>
    <x v="3"/>
    <n v="6.2"/>
    <s v="No"/>
    <s v="CT Scan"/>
    <s v="Radiotherapy"/>
    <n v="39"/>
    <x v="1"/>
  </r>
  <r>
    <x v="1350"/>
    <x v="4"/>
    <d v="2024-08-25T00:00:00"/>
    <s v="Western Pacific"/>
    <s v="Australia"/>
    <n v="60"/>
    <s v="60-69"/>
    <x v="0"/>
    <x v="0"/>
    <n v="33"/>
    <n v="38"/>
    <n v="62.7"/>
    <s v="Yes"/>
    <s v="No"/>
    <s v="No"/>
    <s v="High"/>
    <s v="Heavy"/>
    <n v="32.6"/>
    <s v="Obese"/>
    <s v="High"/>
    <s v="Yes"/>
    <s v="No"/>
    <s v="No"/>
    <s v="No"/>
    <n v="3"/>
    <s v="KRAS"/>
    <s v="Yes"/>
    <s v="Yes"/>
    <s v="No"/>
    <s v="Yes"/>
    <s v="Yes"/>
    <s v="Yes"/>
    <s v="No"/>
    <s v="Yes"/>
    <s v="Yes"/>
    <s v="No"/>
    <n v="7"/>
    <x v="0"/>
    <s v="Adenocarcinoma"/>
    <x v="0"/>
    <n v="6.4"/>
    <s v="Yes"/>
    <s v="CT Scan"/>
    <s v="Chemotherapy"/>
    <n v="10"/>
    <x v="0"/>
  </r>
  <r>
    <x v="1351"/>
    <x v="5"/>
    <d v="2026-06-18T00:00:00"/>
    <s v="Western Pacific"/>
    <s v="Australia"/>
    <n v="64"/>
    <s v="60-69"/>
    <x v="1"/>
    <x v="2"/>
    <n v="0"/>
    <n v="0"/>
    <n v="0"/>
    <s v="No"/>
    <s v="No"/>
    <s v="Yes"/>
    <s v="High"/>
    <s v="Moderate"/>
    <n v="33.200000000000003"/>
    <s v="Obese"/>
    <s v="Low"/>
    <s v="No"/>
    <s v="Yes"/>
    <s v="No"/>
    <s v="No"/>
    <n v="3"/>
    <s v="No Mutation"/>
    <s v="No"/>
    <s v="No"/>
    <s v="No"/>
    <s v="No"/>
    <s v="Yes"/>
    <s v="No"/>
    <s v="No"/>
    <s v="Yes"/>
    <s v="Yes"/>
    <s v="No"/>
    <n v="3"/>
    <x v="0"/>
    <s v="Adenocarcinoma"/>
    <x v="3"/>
    <n v="4"/>
    <s v="No"/>
    <s v="Biopsy"/>
    <s v="Surgery"/>
    <n v="39"/>
    <x v="0"/>
  </r>
  <r>
    <x v="1352"/>
    <x v="2"/>
    <d v="2017-03-01T00:00:00"/>
    <s v="South-East Asia"/>
    <s v="Nepal"/>
    <n v="63"/>
    <s v="60-69"/>
    <x v="0"/>
    <x v="2"/>
    <n v="0"/>
    <n v="0"/>
    <n v="0"/>
    <s v="No"/>
    <s v="Yes"/>
    <s v="No"/>
    <s v="High"/>
    <s v="Heavy"/>
    <n v="26.1"/>
    <s v="Overweight"/>
    <s v="Moderate"/>
    <s v="No"/>
    <s v="No"/>
    <s v="No"/>
    <s v="No"/>
    <n v="2"/>
    <s v="KRAS"/>
    <s v="No"/>
    <s v="No"/>
    <s v="No"/>
    <s v="No"/>
    <s v="Yes"/>
    <s v="Yes"/>
    <s v="No"/>
    <s v="Yes"/>
    <s v="No"/>
    <s v="No"/>
    <n v="3"/>
    <x v="0"/>
    <s v="Adenocarcinoma"/>
    <x v="3"/>
    <n v="4.5999999999999996"/>
    <s v="No"/>
    <s v="CT Scan"/>
    <s v="Surgery + Chemotherapy"/>
    <n v="34"/>
    <x v="1"/>
  </r>
  <r>
    <x v="1353"/>
    <x v="6"/>
    <d v="2022-01-08T00:00:00"/>
    <s v="Eastern Mediterranean"/>
    <s v="Qatar"/>
    <n v="78"/>
    <s v="70-79"/>
    <x v="1"/>
    <x v="2"/>
    <n v="0"/>
    <n v="0"/>
    <n v="0"/>
    <s v="No"/>
    <s v="Yes"/>
    <s v="No"/>
    <s v="Low"/>
    <s v="Moderate"/>
    <n v="23.2"/>
    <s v="Normal"/>
    <s v="Moderate"/>
    <s v="No"/>
    <s v="No"/>
    <s v="No"/>
    <s v="No"/>
    <n v="1"/>
    <s v="EGFR"/>
    <s v="No"/>
    <s v="No"/>
    <s v="Yes"/>
    <s v="No"/>
    <s v="No"/>
    <s v="No"/>
    <s v="No"/>
    <s v="No"/>
    <s v="No"/>
    <s v="No"/>
    <n v="1"/>
    <x v="0"/>
    <s v="Adenocarcinoma"/>
    <x v="3"/>
    <n v="4.5"/>
    <s v="Yes"/>
    <s v="CT Scan"/>
    <s v="Surgery"/>
    <n v="43"/>
    <x v="0"/>
  </r>
  <r>
    <x v="1354"/>
    <x v="7"/>
    <d v="2025-06-21T00:00:00"/>
    <s v="Europe"/>
    <s v="UK"/>
    <n v="75"/>
    <s v="70-79"/>
    <x v="1"/>
    <x v="1"/>
    <n v="14"/>
    <n v="7"/>
    <n v="4.9000000000000004"/>
    <s v="Yes"/>
    <s v="No"/>
    <s v="No"/>
    <s v="Moderate"/>
    <s v="Moderate"/>
    <n v="26.1"/>
    <s v="Overweight"/>
    <s v="High"/>
    <s v="Yes"/>
    <s v="No"/>
    <s v="No"/>
    <s v="No"/>
    <n v="2"/>
    <s v="No Mutation"/>
    <s v="No"/>
    <s v="Yes"/>
    <s v="No"/>
    <s v="No"/>
    <s v="No"/>
    <s v="No"/>
    <s v="No"/>
    <s v="Yes"/>
    <s v="No"/>
    <s v="No"/>
    <n v="2"/>
    <x v="0"/>
    <s v="Large Cell"/>
    <x v="0"/>
    <n v="8.1999999999999993"/>
    <s v="Yes"/>
    <s v="Bronchoscopy"/>
    <s v="Immunotherapy"/>
    <n v="7"/>
    <x v="1"/>
  </r>
  <r>
    <x v="1355"/>
    <x v="8"/>
    <d v="2023-06-01T00:00:00"/>
    <s v="South-East Asia"/>
    <s v="Nepal"/>
    <n v="64"/>
    <s v="60-69"/>
    <x v="1"/>
    <x v="2"/>
    <n v="0"/>
    <n v="0"/>
    <n v="0"/>
    <s v="No"/>
    <s v="Yes"/>
    <s v="Yes"/>
    <s v="High"/>
    <s v="No Alcohol"/>
    <n v="28.8"/>
    <s v="Overweight"/>
    <s v="Moderate"/>
    <s v="No"/>
    <s v="No"/>
    <s v="No"/>
    <s v="Yes"/>
    <n v="4"/>
    <s v="No Mutation"/>
    <s v="Yes"/>
    <s v="No"/>
    <s v="No"/>
    <s v="No"/>
    <s v="Yes"/>
    <s v="No"/>
    <s v="No"/>
    <s v="No"/>
    <s v="No"/>
    <s v="No"/>
    <n v="2"/>
    <x v="0"/>
    <s v="Adenocarcinoma"/>
    <x v="0"/>
    <n v="3.9"/>
    <s v="Yes"/>
    <s v="CT Scan"/>
    <s v="Radiotherapy"/>
    <n v="6"/>
    <x v="0"/>
  </r>
  <r>
    <x v="1356"/>
    <x v="11"/>
    <d v="2019-12-24T00:00:00"/>
    <s v="Americas"/>
    <s v="Argentina"/>
    <n v="51"/>
    <s v="50-59"/>
    <x v="0"/>
    <x v="2"/>
    <n v="0"/>
    <n v="0"/>
    <n v="0"/>
    <s v="Yes"/>
    <s v="Yes"/>
    <s v="No"/>
    <s v="Moderate"/>
    <s v="Heavy"/>
    <n v="16"/>
    <s v="Underweight"/>
    <s v="Moderate"/>
    <s v="Yes"/>
    <s v="No"/>
    <s v="No"/>
    <s v="No"/>
    <n v="3"/>
    <s v="KRAS"/>
    <s v="No"/>
    <s v="No"/>
    <s v="No"/>
    <s v="No"/>
    <s v="Yes"/>
    <s v="No"/>
    <s v="No"/>
    <s v="No"/>
    <s v="No"/>
    <s v="Yes"/>
    <n v="2"/>
    <x v="0"/>
    <s v="Large Cell"/>
    <x v="3"/>
    <n v="4.2"/>
    <s v="No"/>
    <s v="Bronchoscopy"/>
    <s v="Surgery + Chemotherapy"/>
    <n v="6"/>
    <x v="0"/>
  </r>
  <r>
    <x v="1357"/>
    <x v="6"/>
    <d v="2022-02-07T00:00:00"/>
    <s v="South-East Asia"/>
    <s v="Timor-Leste"/>
    <n v="58"/>
    <s v="50-59"/>
    <x v="1"/>
    <x v="1"/>
    <n v="3"/>
    <n v="4"/>
    <n v="0.6"/>
    <s v="Yes"/>
    <s v="Yes"/>
    <s v="Yes"/>
    <s v="High"/>
    <s v="Heavy"/>
    <n v="35.700000000000003"/>
    <s v="Obese"/>
    <s v="Low"/>
    <s v="No"/>
    <s v="No"/>
    <s v="No"/>
    <s v="No"/>
    <n v="4"/>
    <s v="No Mutation"/>
    <s v="No"/>
    <s v="No"/>
    <s v="Yes"/>
    <s v="Yes"/>
    <s v="Yes"/>
    <s v="Yes"/>
    <s v="No"/>
    <s v="No"/>
    <s v="No"/>
    <s v="No"/>
    <n v="4"/>
    <x v="0"/>
    <s v="Adenocarcinoma"/>
    <x v="3"/>
    <n v="4.0999999999999996"/>
    <s v="No"/>
    <s v="Bronchoscopy"/>
    <s v="Immunotherapy"/>
    <n v="24"/>
    <x v="0"/>
  </r>
  <r>
    <x v="1358"/>
    <x v="5"/>
    <d v="2026-02-14T00:00:00"/>
    <s v="Eastern Mediterranean"/>
    <s v="Oman"/>
    <n v="75"/>
    <s v="70-79"/>
    <x v="1"/>
    <x v="2"/>
    <n v="0"/>
    <n v="0"/>
    <n v="0"/>
    <s v="No"/>
    <s v="No"/>
    <s v="No"/>
    <s v="Low"/>
    <s v="Heavy"/>
    <n v="30.3"/>
    <s v="Obese"/>
    <s v="Moderate"/>
    <s v="No"/>
    <s v="No"/>
    <s v="No"/>
    <s v="No"/>
    <n v="0"/>
    <s v="No Mutation"/>
    <s v="No"/>
    <s v="No"/>
    <s v="No"/>
    <s v="No"/>
    <s v="No"/>
    <s v="No"/>
    <s v="Yes"/>
    <s v="No"/>
    <s v="No"/>
    <s v="Yes"/>
    <n v="2"/>
    <x v="0"/>
    <s v="Adenocarcinoma"/>
    <x v="0"/>
    <n v="3.5"/>
    <s v="Yes"/>
    <s v="CT Scan"/>
    <s v="Palliative Care"/>
    <n v="7"/>
    <x v="0"/>
  </r>
  <r>
    <x v="1359"/>
    <x v="5"/>
    <d v="2026-01-05T00:00:00"/>
    <s v="Europe"/>
    <s v="Spain"/>
    <n v="60"/>
    <s v="60-69"/>
    <x v="1"/>
    <x v="2"/>
    <n v="0"/>
    <n v="0"/>
    <n v="0"/>
    <s v="No"/>
    <s v="No"/>
    <s v="Yes"/>
    <s v="High"/>
    <s v="Moderate"/>
    <n v="19.5"/>
    <s v="Normal"/>
    <s v="High"/>
    <s v="No"/>
    <s v="No"/>
    <s v="No"/>
    <s v="No"/>
    <n v="2"/>
    <s v="ALK"/>
    <s v="Yes"/>
    <s v="No"/>
    <s v="No"/>
    <s v="No"/>
    <s v="Yes"/>
    <s v="No"/>
    <s v="No"/>
    <s v="Yes"/>
    <s v="No"/>
    <s v="No"/>
    <n v="3"/>
    <x v="0"/>
    <s v="Adenocarcinoma"/>
    <x v="1"/>
    <n v="2.8"/>
    <s v="No"/>
    <s v="Bronchoscopy"/>
    <s v="Immunotherapy"/>
    <n v="37"/>
    <x v="1"/>
  </r>
  <r>
    <x v="1360"/>
    <x v="0"/>
    <d v="2020-02-02T00:00:00"/>
    <s v="South-East Asia"/>
    <s v="Thailand"/>
    <n v="69"/>
    <s v="60-69"/>
    <x v="1"/>
    <x v="2"/>
    <n v="0"/>
    <n v="0"/>
    <n v="0"/>
    <s v="Yes"/>
    <s v="Yes"/>
    <s v="Yes"/>
    <s v="High"/>
    <s v="No Alcohol"/>
    <n v="21.8"/>
    <s v="Normal"/>
    <s v="Low"/>
    <s v="No"/>
    <s v="No"/>
    <s v="No"/>
    <s v="No"/>
    <n v="4"/>
    <s v="No Mutation"/>
    <s v="Yes"/>
    <s v="No"/>
    <s v="Yes"/>
    <s v="No"/>
    <s v="Yes"/>
    <s v="Yes"/>
    <s v="No"/>
    <s v="Yes"/>
    <s v="No"/>
    <s v="No"/>
    <n v="5"/>
    <x v="0"/>
    <s v="Adenocarcinoma"/>
    <x v="3"/>
    <n v="4.5"/>
    <s v="No"/>
    <s v="Bronchoscopy"/>
    <s v="Surgery + Chemotherapy"/>
    <n v="42"/>
    <x v="0"/>
  </r>
  <r>
    <x v="1361"/>
    <x v="0"/>
    <d v="2020-09-14T00:00:00"/>
    <s v="Western Pacific"/>
    <s v="Vietnam"/>
    <n v="61"/>
    <s v="60-69"/>
    <x v="1"/>
    <x v="2"/>
    <n v="0"/>
    <n v="0"/>
    <n v="0"/>
    <s v="Yes"/>
    <s v="No"/>
    <s v="No"/>
    <s v="High"/>
    <s v="Moderate"/>
    <n v="25.4"/>
    <s v="Overweight"/>
    <s v="Low"/>
    <s v="No"/>
    <s v="No"/>
    <s v="No"/>
    <s v="No"/>
    <n v="2"/>
    <s v="No Mutation"/>
    <s v="No"/>
    <s v="No"/>
    <s v="No"/>
    <s v="No"/>
    <s v="Yes"/>
    <s v="No"/>
    <s v="No"/>
    <s v="No"/>
    <s v="No"/>
    <s v="No"/>
    <n v="1"/>
    <x v="0"/>
    <s v="Squamous Cell"/>
    <x v="3"/>
    <n v="5.5"/>
    <s v="No"/>
    <s v="PET Scan"/>
    <s v="Radiotherapy"/>
    <n v="27"/>
    <x v="0"/>
  </r>
  <r>
    <x v="1362"/>
    <x v="10"/>
    <d v="2015-08-24T00:00:00"/>
    <s v="South-East Asia"/>
    <s v="Bangladesh"/>
    <n v="59"/>
    <s v="50-59"/>
    <x v="1"/>
    <x v="2"/>
    <n v="0"/>
    <n v="0"/>
    <n v="0"/>
    <s v="No"/>
    <s v="No"/>
    <s v="Yes"/>
    <s v="High"/>
    <s v="Moderate"/>
    <n v="29.6"/>
    <s v="Overweight"/>
    <s v="Low"/>
    <s v="No"/>
    <s v="No"/>
    <s v="No"/>
    <s v="No"/>
    <n v="2"/>
    <s v="KRAS"/>
    <s v="No"/>
    <s v="No"/>
    <s v="Yes"/>
    <s v="Yes"/>
    <s v="Yes"/>
    <s v="No"/>
    <s v="Yes"/>
    <s v="No"/>
    <s v="No"/>
    <s v="No"/>
    <n v="4"/>
    <x v="0"/>
    <s v="Adenocarcinoma"/>
    <x v="2"/>
    <n v="5.6"/>
    <s v="No"/>
    <s v="CT Scan"/>
    <s v="Chemotherapy"/>
    <n v="20"/>
    <x v="0"/>
  </r>
  <r>
    <x v="1363"/>
    <x v="3"/>
    <d v="2018-10-04T00:00:00"/>
    <s v="South-East Asia"/>
    <s v="Timor-Leste"/>
    <n v="59"/>
    <s v="50-59"/>
    <x v="1"/>
    <x v="0"/>
    <n v="32"/>
    <n v="19"/>
    <n v="30.4"/>
    <s v="Yes"/>
    <s v="Yes"/>
    <s v="No"/>
    <s v="Moderate"/>
    <s v="Heavy"/>
    <n v="29.1"/>
    <s v="Overweight"/>
    <s v="Low"/>
    <s v="Yes"/>
    <s v="No"/>
    <s v="No"/>
    <s v="No"/>
    <n v="3"/>
    <s v="TP53"/>
    <s v="Yes"/>
    <s v="Yes"/>
    <s v="No"/>
    <s v="Yes"/>
    <s v="No"/>
    <s v="Yes"/>
    <s v="Yes"/>
    <s v="No"/>
    <s v="No"/>
    <s v="No"/>
    <n v="5"/>
    <x v="0"/>
    <s v="Large Cell"/>
    <x v="0"/>
    <n v="10.199999999999999"/>
    <s v="Yes"/>
    <s v="Biopsy"/>
    <s v="Chemotherapy"/>
    <n v="2"/>
    <x v="0"/>
  </r>
  <r>
    <x v="1364"/>
    <x v="2"/>
    <d v="2017-03-21T00:00:00"/>
    <s v="South-East Asia"/>
    <s v="Nepal"/>
    <n v="52"/>
    <s v="50-59"/>
    <x v="1"/>
    <x v="2"/>
    <n v="0"/>
    <n v="0"/>
    <n v="0"/>
    <s v="No"/>
    <s v="No"/>
    <s v="Yes"/>
    <s v="Moderate"/>
    <s v="Heavy"/>
    <n v="25.1"/>
    <s v="Overweight"/>
    <s v="Low"/>
    <s v="No"/>
    <s v="No"/>
    <s v="No"/>
    <s v="No"/>
    <n v="1"/>
    <s v="EGFR"/>
    <s v="No"/>
    <s v="No"/>
    <s v="No"/>
    <s v="Yes"/>
    <s v="Yes"/>
    <s v="No"/>
    <s v="No"/>
    <s v="No"/>
    <s v="No"/>
    <s v="No"/>
    <n v="2"/>
    <x v="0"/>
    <s v="Adenocarcinoma"/>
    <x v="1"/>
    <n v="1.2"/>
    <s v="No"/>
    <s v="Chest X-Ray"/>
    <s v="Surgery"/>
    <n v="74"/>
    <x v="1"/>
  </r>
  <r>
    <x v="1365"/>
    <x v="4"/>
    <d v="2024-02-19T00:00:00"/>
    <s v="Western Pacific"/>
    <s v="Mongolia"/>
    <n v="51"/>
    <s v="50-59"/>
    <x v="1"/>
    <x v="2"/>
    <n v="0"/>
    <n v="0"/>
    <n v="0"/>
    <s v="Yes"/>
    <s v="No"/>
    <s v="No"/>
    <s v="High"/>
    <s v="Heavy"/>
    <n v="30.1"/>
    <s v="Obese"/>
    <s v="Moderate"/>
    <s v="No"/>
    <s v="No"/>
    <s v="No"/>
    <s v="Yes"/>
    <n v="3"/>
    <s v="TP53"/>
    <s v="No"/>
    <s v="No"/>
    <s v="No"/>
    <s v="No"/>
    <s v="Yes"/>
    <s v="No"/>
    <s v="No"/>
    <s v="No"/>
    <s v="No"/>
    <s v="No"/>
    <n v="1"/>
    <x v="0"/>
    <s v="Adenocarcinoma"/>
    <x v="2"/>
    <n v="4.2"/>
    <s v="No"/>
    <s v="CT Scan"/>
    <s v="Surgery + Chemotherapy"/>
    <n v="24"/>
    <x v="1"/>
  </r>
  <r>
    <x v="1366"/>
    <x v="5"/>
    <d v="2026-01-14T00:00:00"/>
    <s v="Africa"/>
    <s v="Kenya"/>
    <n v="62"/>
    <s v="60-69"/>
    <x v="0"/>
    <x v="1"/>
    <n v="21"/>
    <n v="16"/>
    <n v="16.8"/>
    <s v="Yes"/>
    <s v="No"/>
    <s v="No"/>
    <s v="Moderate"/>
    <s v="Heavy"/>
    <n v="28.4"/>
    <s v="Overweight"/>
    <s v="Moderate"/>
    <s v="No"/>
    <s v="No"/>
    <s v="No"/>
    <s v="No"/>
    <n v="1"/>
    <s v="No Mutation"/>
    <s v="Yes"/>
    <s v="Yes"/>
    <s v="No"/>
    <s v="No"/>
    <s v="Yes"/>
    <s v="No"/>
    <s v="No"/>
    <s v="Yes"/>
    <s v="No"/>
    <s v="No"/>
    <n v="4"/>
    <x v="0"/>
    <s v="Squamous Cell"/>
    <x v="3"/>
    <n v="5.2"/>
    <s v="No"/>
    <s v="Chest X-Ray"/>
    <s v="Surgery"/>
    <n v="40"/>
    <x v="1"/>
  </r>
  <r>
    <x v="1367"/>
    <x v="1"/>
    <d v="2021-04-10T00:00:00"/>
    <s v="Eastern Mediterranean"/>
    <s v="Iraq"/>
    <n v="60"/>
    <s v="60-69"/>
    <x v="0"/>
    <x v="2"/>
    <n v="0"/>
    <n v="0"/>
    <n v="0"/>
    <s v="No"/>
    <s v="No"/>
    <s v="No"/>
    <s v="High"/>
    <s v="No Alcohol"/>
    <n v="32.200000000000003"/>
    <s v="Obese"/>
    <s v="High"/>
    <s v="No"/>
    <s v="No"/>
    <s v="No"/>
    <s v="No"/>
    <n v="1"/>
    <s v="ALK"/>
    <s v="Yes"/>
    <s v="Yes"/>
    <s v="No"/>
    <s v="No"/>
    <s v="Yes"/>
    <s v="No"/>
    <s v="No"/>
    <s v="No"/>
    <s v="No"/>
    <s v="No"/>
    <n v="3"/>
    <x v="0"/>
    <s v="Adenocarcinoma"/>
    <x v="1"/>
    <n v="1.4"/>
    <s v="No"/>
    <s v="CT Scan"/>
    <s v="Targeted Therapy"/>
    <n v="57"/>
    <x v="0"/>
  </r>
  <r>
    <x v="1368"/>
    <x v="7"/>
    <d v="2025-06-26T00:00:00"/>
    <s v="South-East Asia"/>
    <s v="Nepal"/>
    <n v="56"/>
    <s v="50-59"/>
    <x v="1"/>
    <x v="2"/>
    <n v="0"/>
    <n v="0"/>
    <n v="0"/>
    <s v="No"/>
    <s v="No"/>
    <s v="Yes"/>
    <s v="Moderate"/>
    <s v="Moderate"/>
    <n v="28.4"/>
    <s v="Overweight"/>
    <s v="Moderate"/>
    <s v="No"/>
    <s v="No"/>
    <s v="Yes"/>
    <s v="No"/>
    <n v="2"/>
    <s v="No Mutation"/>
    <s v="No"/>
    <s v="No"/>
    <s v="No"/>
    <s v="No"/>
    <s v="Yes"/>
    <s v="Yes"/>
    <s v="No"/>
    <s v="No"/>
    <s v="No"/>
    <s v="Yes"/>
    <n v="3"/>
    <x v="0"/>
    <s v="Adenocarcinoma"/>
    <x v="1"/>
    <n v="2.2000000000000002"/>
    <s v="No"/>
    <s v="PET Scan"/>
    <s v="Surgery"/>
    <n v="35"/>
    <x v="0"/>
  </r>
  <r>
    <x v="1369"/>
    <x v="3"/>
    <d v="2018-12-27T00:00:00"/>
    <s v="Western Pacific"/>
    <s v="Vietnam"/>
    <n v="62"/>
    <s v="60-69"/>
    <x v="0"/>
    <x v="2"/>
    <n v="0"/>
    <n v="0"/>
    <n v="0"/>
    <s v="No"/>
    <s v="No"/>
    <s v="Yes"/>
    <s v="High"/>
    <s v="Heavy"/>
    <n v="28.2"/>
    <s v="Overweight"/>
    <s v="Low"/>
    <s v="No"/>
    <s v="No"/>
    <s v="No"/>
    <s v="No"/>
    <n v="2"/>
    <s v="No Mutation"/>
    <s v="No"/>
    <s v="No"/>
    <s v="No"/>
    <s v="No"/>
    <s v="No"/>
    <s v="Yes"/>
    <s v="Yes"/>
    <s v="Yes"/>
    <s v="No"/>
    <s v="No"/>
    <n v="3"/>
    <x v="0"/>
    <s v="Adenocarcinoma"/>
    <x v="0"/>
    <n v="8.4"/>
    <s v="Yes"/>
    <s v="CT Scan"/>
    <s v="Radiotherapy"/>
    <n v="8"/>
    <x v="0"/>
  </r>
  <r>
    <x v="1370"/>
    <x v="4"/>
    <d v="2024-06-15T00:00:00"/>
    <s v="Western Pacific"/>
    <s v="Philippines"/>
    <n v="70"/>
    <s v="70-79"/>
    <x v="1"/>
    <x v="2"/>
    <n v="0"/>
    <n v="0"/>
    <n v="0"/>
    <s v="Yes"/>
    <s v="No"/>
    <s v="No"/>
    <s v="Moderate"/>
    <s v="No Alcohol"/>
    <n v="24"/>
    <s v="Normal"/>
    <s v="Moderate"/>
    <s v="No"/>
    <s v="No"/>
    <s v="No"/>
    <s v="No"/>
    <n v="1"/>
    <s v="ALK"/>
    <s v="No"/>
    <s v="Yes"/>
    <s v="No"/>
    <s v="Yes"/>
    <s v="Yes"/>
    <s v="No"/>
    <s v="No"/>
    <s v="No"/>
    <s v="No"/>
    <s v="No"/>
    <n v="3"/>
    <x v="0"/>
    <s v="Adenocarcinoma"/>
    <x v="1"/>
    <n v="1.9"/>
    <s v="No"/>
    <s v="LDCT Screening"/>
    <s v="Surgery"/>
    <n v="47"/>
    <x v="0"/>
  </r>
  <r>
    <x v="1371"/>
    <x v="11"/>
    <d v="2019-04-03T00:00:00"/>
    <s v="Europe"/>
    <s v="Italy"/>
    <n v="51"/>
    <s v="50-59"/>
    <x v="1"/>
    <x v="1"/>
    <n v="25"/>
    <n v="9"/>
    <n v="11.2"/>
    <s v="Yes"/>
    <s v="Yes"/>
    <s v="No"/>
    <s v="Moderate"/>
    <s v="Moderate"/>
    <n v="24.7"/>
    <s v="Normal"/>
    <s v="Moderate"/>
    <s v="Yes"/>
    <s v="No"/>
    <s v="No"/>
    <s v="No"/>
    <n v="3"/>
    <s v="No Mutation"/>
    <s v="No"/>
    <s v="Yes"/>
    <s v="No"/>
    <s v="No"/>
    <s v="Yes"/>
    <s v="No"/>
    <s v="No"/>
    <s v="No"/>
    <s v="No"/>
    <s v="No"/>
    <n v="2"/>
    <x v="0"/>
    <s v="Adenocarcinoma"/>
    <x v="3"/>
    <n v="3.5"/>
    <s v="No"/>
    <s v="LDCT Screening"/>
    <s v="Surgery + Chemotherapy"/>
    <n v="6"/>
    <x v="1"/>
  </r>
  <r>
    <x v="1372"/>
    <x v="11"/>
    <d v="2019-03-25T00:00:00"/>
    <s v="Europe"/>
    <s v="Sweden"/>
    <n v="79"/>
    <s v="70-79"/>
    <x v="0"/>
    <x v="2"/>
    <n v="0"/>
    <n v="0"/>
    <n v="0"/>
    <s v="No"/>
    <s v="No"/>
    <s v="Yes"/>
    <s v="Moderate"/>
    <s v="Heavy"/>
    <n v="27.4"/>
    <s v="Overweight"/>
    <s v="Moderate"/>
    <s v="No"/>
    <s v="No"/>
    <s v="No"/>
    <s v="No"/>
    <n v="1"/>
    <s v="EGFR"/>
    <s v="No"/>
    <s v="Yes"/>
    <s v="No"/>
    <s v="No"/>
    <s v="No"/>
    <s v="No"/>
    <s v="No"/>
    <s v="No"/>
    <s v="No"/>
    <s v="No"/>
    <n v="1"/>
    <x v="0"/>
    <s v="Adenocarcinoma"/>
    <x v="1"/>
    <n v="2.9"/>
    <s v="No"/>
    <s v="CT Scan"/>
    <s v="Targeted Therapy"/>
    <n v="66"/>
    <x v="1"/>
  </r>
  <r>
    <x v="1373"/>
    <x v="5"/>
    <d v="2026-01-05T00:00:00"/>
    <s v="Europe"/>
    <s v="Germany"/>
    <n v="52"/>
    <s v="50-59"/>
    <x v="0"/>
    <x v="2"/>
    <n v="0"/>
    <n v="0"/>
    <n v="0"/>
    <s v="Yes"/>
    <s v="No"/>
    <s v="Yes"/>
    <s v="High"/>
    <s v="Heavy"/>
    <n v="37.6"/>
    <s v="Obese"/>
    <s v="High"/>
    <s v="No"/>
    <s v="No"/>
    <s v="No"/>
    <s v="No"/>
    <n v="3"/>
    <s v="KRAS"/>
    <s v="No"/>
    <s v="Yes"/>
    <s v="No"/>
    <s v="No"/>
    <s v="Yes"/>
    <s v="Yes"/>
    <s v="No"/>
    <s v="No"/>
    <s v="No"/>
    <s v="No"/>
    <n v="3"/>
    <x v="0"/>
    <s v="Adenocarcinoma"/>
    <x v="1"/>
    <n v="1.2"/>
    <s v="No"/>
    <s v="LDCT Screening"/>
    <s v="Surgery + Chemotherapy"/>
    <n v="56"/>
    <x v="1"/>
  </r>
  <r>
    <x v="1374"/>
    <x v="2"/>
    <d v="2017-03-15T00:00:00"/>
    <s v="Western Pacific"/>
    <s v="New Zealand"/>
    <n v="50"/>
    <s v="50-59"/>
    <x v="0"/>
    <x v="2"/>
    <n v="0"/>
    <n v="0"/>
    <n v="0"/>
    <s v="No"/>
    <s v="No"/>
    <s v="No"/>
    <s v="High"/>
    <s v="Moderate"/>
    <n v="29.8"/>
    <s v="Overweight"/>
    <s v="Moderate"/>
    <s v="No"/>
    <s v="No"/>
    <s v="No"/>
    <s v="No"/>
    <n v="1"/>
    <s v="ROS1"/>
    <s v="No"/>
    <s v="No"/>
    <s v="No"/>
    <s v="No"/>
    <s v="No"/>
    <s v="No"/>
    <s v="No"/>
    <s v="No"/>
    <s v="No"/>
    <s v="No"/>
    <n v="0"/>
    <x v="0"/>
    <s v="Adenocarcinoma"/>
    <x v="1"/>
    <n v="1.9"/>
    <s v="No"/>
    <s v="CT Scan"/>
    <s v="Surgery + Chemotherapy"/>
    <n v="49"/>
    <x v="0"/>
  </r>
  <r>
    <x v="1375"/>
    <x v="7"/>
    <d v="2025-06-14T00:00:00"/>
    <s v="Africa"/>
    <s v="South Africa"/>
    <n v="73"/>
    <s v="70-79"/>
    <x v="1"/>
    <x v="2"/>
    <n v="0"/>
    <n v="0"/>
    <n v="0"/>
    <s v="Yes"/>
    <s v="Yes"/>
    <s v="No"/>
    <s v="Moderate"/>
    <s v="No Alcohol"/>
    <n v="29"/>
    <s v="Overweight"/>
    <s v="Moderate"/>
    <s v="No"/>
    <s v="No"/>
    <s v="No"/>
    <s v="No"/>
    <n v="2"/>
    <s v="EGFR"/>
    <s v="Yes"/>
    <s v="Yes"/>
    <s v="No"/>
    <s v="No"/>
    <s v="Yes"/>
    <s v="Yes"/>
    <s v="No"/>
    <s v="No"/>
    <s v="No"/>
    <s v="No"/>
    <n v="4"/>
    <x v="0"/>
    <s v="Adenocarcinoma"/>
    <x v="1"/>
    <n v="2.5"/>
    <s v="No"/>
    <s v="LDCT Screening"/>
    <s v="Surgery + Chemotherapy"/>
    <n v="41"/>
    <x v="0"/>
  </r>
  <r>
    <x v="1376"/>
    <x v="7"/>
    <d v="2025-09-12T00:00:00"/>
    <s v="South-East Asia"/>
    <s v="Thailand"/>
    <n v="60"/>
    <s v="60-69"/>
    <x v="1"/>
    <x v="2"/>
    <n v="0"/>
    <n v="0"/>
    <n v="0"/>
    <s v="No"/>
    <s v="No"/>
    <s v="No"/>
    <s v="High"/>
    <s v="No Alcohol"/>
    <n v="23"/>
    <s v="Normal"/>
    <s v="Low"/>
    <s v="No"/>
    <s v="No"/>
    <s v="No"/>
    <s v="No"/>
    <n v="1"/>
    <s v="No Mutation"/>
    <s v="No"/>
    <s v="Yes"/>
    <s v="No"/>
    <s v="No"/>
    <s v="Yes"/>
    <s v="No"/>
    <s v="No"/>
    <s v="No"/>
    <s v="Yes"/>
    <s v="No"/>
    <n v="3"/>
    <x v="0"/>
    <s v="Squamous Cell"/>
    <x v="3"/>
    <n v="2.7"/>
    <s v="No"/>
    <s v="LDCT Screening"/>
    <s v="Surgery + Chemotherapy"/>
    <n v="24"/>
    <x v="1"/>
  </r>
  <r>
    <x v="1377"/>
    <x v="2"/>
    <d v="2017-08-10T00:00:00"/>
    <s v="Western Pacific"/>
    <s v="New Zealand"/>
    <n v="52"/>
    <s v="50-59"/>
    <x v="1"/>
    <x v="0"/>
    <n v="35"/>
    <n v="21"/>
    <n v="36.799999999999997"/>
    <s v="Yes"/>
    <s v="Yes"/>
    <s v="No"/>
    <s v="Moderate"/>
    <s v="No Alcohol"/>
    <n v="25"/>
    <s v="Overweight"/>
    <s v="Low"/>
    <s v="No"/>
    <s v="No"/>
    <s v="No"/>
    <s v="No"/>
    <n v="2"/>
    <s v="No Mutation"/>
    <s v="Yes"/>
    <s v="Yes"/>
    <s v="No"/>
    <s v="No"/>
    <s v="Yes"/>
    <s v="Yes"/>
    <s v="No"/>
    <s v="No"/>
    <s v="No"/>
    <s v="No"/>
    <n v="4"/>
    <x v="1"/>
    <s v="Not Applicable"/>
    <x v="3"/>
    <n v="3.9"/>
    <s v="No"/>
    <s v="CT Scan"/>
    <s v="Surgery"/>
    <n v="40"/>
    <x v="1"/>
  </r>
  <r>
    <x v="1378"/>
    <x v="3"/>
    <d v="2018-05-28T00:00:00"/>
    <s v="Western Pacific"/>
    <s v="Japan"/>
    <n v="49"/>
    <s v="40-49"/>
    <x v="1"/>
    <x v="2"/>
    <n v="0"/>
    <n v="0"/>
    <n v="0"/>
    <s v="Yes"/>
    <s v="No"/>
    <s v="No"/>
    <s v="Moderate"/>
    <s v="Heavy"/>
    <n v="31.4"/>
    <s v="Obese"/>
    <s v="Moderate"/>
    <s v="No"/>
    <s v="No"/>
    <s v="No"/>
    <s v="No"/>
    <n v="1"/>
    <s v="EGFR"/>
    <s v="No"/>
    <s v="Yes"/>
    <s v="No"/>
    <s v="No"/>
    <s v="Yes"/>
    <s v="No"/>
    <s v="Yes"/>
    <s v="No"/>
    <s v="No"/>
    <s v="No"/>
    <n v="3"/>
    <x v="0"/>
    <s v="Adenocarcinoma"/>
    <x v="2"/>
    <n v="6.9"/>
    <s v="No"/>
    <s v="Chest X-Ray"/>
    <s v="Surgery + Chemotherapy"/>
    <n v="16"/>
    <x v="0"/>
  </r>
  <r>
    <x v="1379"/>
    <x v="7"/>
    <d v="2025-02-06T00:00:00"/>
    <s v="South-East Asia"/>
    <s v="Myanmar"/>
    <n v="64"/>
    <s v="60-69"/>
    <x v="1"/>
    <x v="2"/>
    <n v="0"/>
    <n v="0"/>
    <n v="0"/>
    <s v="Yes"/>
    <s v="Yes"/>
    <s v="No"/>
    <s v="High"/>
    <s v="Heavy"/>
    <n v="27"/>
    <s v="Overweight"/>
    <s v="Moderate"/>
    <s v="No"/>
    <s v="No"/>
    <s v="No"/>
    <s v="No"/>
    <n v="3"/>
    <s v="No Mutation"/>
    <s v="Yes"/>
    <s v="Yes"/>
    <s v="No"/>
    <s v="No"/>
    <s v="No"/>
    <s v="No"/>
    <s v="No"/>
    <s v="No"/>
    <s v="No"/>
    <s v="No"/>
    <n v="2"/>
    <x v="0"/>
    <s v="Large Cell"/>
    <x v="0"/>
    <n v="6.6"/>
    <s v="Yes"/>
    <s v="CT Scan"/>
    <s v="Chemotherapy"/>
    <n v="7"/>
    <x v="0"/>
  </r>
  <r>
    <x v="1380"/>
    <x v="6"/>
    <d v="2022-12-23T00:00:00"/>
    <s v="Eastern Mediterranean"/>
    <s v="Kuwait"/>
    <n v="58"/>
    <s v="50-59"/>
    <x v="1"/>
    <x v="0"/>
    <n v="11"/>
    <n v="22"/>
    <n v="12.1"/>
    <s v="No"/>
    <s v="No"/>
    <s v="No"/>
    <s v="High"/>
    <s v="No Alcohol"/>
    <n v="31"/>
    <s v="Obese"/>
    <s v="Moderate"/>
    <s v="Yes"/>
    <s v="No"/>
    <s v="No"/>
    <s v="No"/>
    <n v="2"/>
    <s v="No Mutation"/>
    <s v="Yes"/>
    <s v="Yes"/>
    <s v="Yes"/>
    <s v="Yes"/>
    <s v="Yes"/>
    <s v="Yes"/>
    <s v="No"/>
    <s v="No"/>
    <s v="No"/>
    <s v="No"/>
    <n v="6"/>
    <x v="0"/>
    <s v="Adenocarcinoma"/>
    <x v="3"/>
    <n v="4"/>
    <s v="No"/>
    <s v="Biopsy"/>
    <s v="Radiotherapy"/>
    <n v="27"/>
    <x v="0"/>
  </r>
  <r>
    <x v="1381"/>
    <x v="5"/>
    <d v="2026-01-07T00:00:00"/>
    <s v="Western Pacific"/>
    <s v="Vietnam"/>
    <n v="50"/>
    <s v="50-59"/>
    <x v="1"/>
    <x v="2"/>
    <n v="0"/>
    <n v="0"/>
    <n v="0"/>
    <s v="No"/>
    <s v="Yes"/>
    <s v="Yes"/>
    <s v="Moderate"/>
    <s v="No Alcohol"/>
    <n v="29.6"/>
    <s v="Overweight"/>
    <s v="Low"/>
    <s v="No"/>
    <s v="No"/>
    <s v="No"/>
    <s v="No"/>
    <n v="2"/>
    <s v="MET"/>
    <s v="No"/>
    <s v="No"/>
    <s v="Yes"/>
    <s v="No"/>
    <s v="Yes"/>
    <s v="No"/>
    <s v="No"/>
    <s v="No"/>
    <s v="No"/>
    <s v="No"/>
    <n v="2"/>
    <x v="0"/>
    <s v="Large Cell"/>
    <x v="1"/>
    <n v="2.5"/>
    <s v="No"/>
    <s v="PET Scan"/>
    <s v="Surgery"/>
    <n v="40"/>
    <x v="1"/>
  </r>
  <r>
    <x v="1382"/>
    <x v="1"/>
    <d v="2021-03-03T00:00:00"/>
    <s v="Americas"/>
    <s v="Mexico"/>
    <n v="79"/>
    <s v="70-79"/>
    <x v="1"/>
    <x v="2"/>
    <n v="0"/>
    <n v="0"/>
    <n v="0"/>
    <s v="Yes"/>
    <s v="No"/>
    <s v="No"/>
    <s v="Low"/>
    <s v="No Alcohol"/>
    <n v="27"/>
    <s v="Overweight"/>
    <s v="Low"/>
    <s v="No"/>
    <s v="No"/>
    <s v="No"/>
    <s v="No"/>
    <n v="1"/>
    <s v="No Mutation"/>
    <s v="No"/>
    <s v="No"/>
    <s v="No"/>
    <s v="No"/>
    <s v="No"/>
    <s v="No"/>
    <s v="No"/>
    <s v="No"/>
    <s v="No"/>
    <s v="No"/>
    <n v="0"/>
    <x v="0"/>
    <s v="Adenocarcinoma"/>
    <x v="3"/>
    <n v="5.7"/>
    <s v="No"/>
    <s v="PET Scan"/>
    <s v="Chemotherapy"/>
    <n v="44"/>
    <x v="0"/>
  </r>
  <r>
    <x v="1383"/>
    <x v="5"/>
    <d v="2026-03-13T00:00:00"/>
    <s v="Western Pacific"/>
    <s v="Singapore"/>
    <n v="78"/>
    <s v="70-79"/>
    <x v="1"/>
    <x v="2"/>
    <n v="0"/>
    <n v="0"/>
    <n v="0"/>
    <s v="No"/>
    <s v="No"/>
    <s v="No"/>
    <s v="Moderate"/>
    <s v="Moderate"/>
    <n v="24.2"/>
    <s v="Normal"/>
    <s v="Moderate"/>
    <s v="No"/>
    <s v="No"/>
    <s v="No"/>
    <s v="No"/>
    <n v="0"/>
    <s v="ALK"/>
    <s v="No"/>
    <s v="Yes"/>
    <s v="No"/>
    <s v="No"/>
    <s v="No"/>
    <s v="No"/>
    <s v="No"/>
    <s v="No"/>
    <s v="No"/>
    <s v="No"/>
    <n v="1"/>
    <x v="0"/>
    <s v="Squamous Cell"/>
    <x v="1"/>
    <n v="2"/>
    <s v="No"/>
    <s v="CT Scan"/>
    <s v="Surgery"/>
    <n v="16"/>
    <x v="0"/>
  </r>
  <r>
    <x v="1384"/>
    <x v="8"/>
    <d v="2023-01-22T00:00:00"/>
    <s v="Western Pacific"/>
    <s v="Philippines"/>
    <n v="57"/>
    <s v="50-59"/>
    <x v="1"/>
    <x v="2"/>
    <n v="0"/>
    <n v="0"/>
    <n v="0"/>
    <s v="Yes"/>
    <s v="No"/>
    <s v="No"/>
    <s v="Moderate"/>
    <s v="No Alcohol"/>
    <n v="28"/>
    <s v="Overweight"/>
    <s v="High"/>
    <s v="No"/>
    <s v="No"/>
    <s v="No"/>
    <s v="No"/>
    <n v="1"/>
    <s v="MET"/>
    <s v="Yes"/>
    <s v="No"/>
    <s v="Yes"/>
    <s v="No"/>
    <s v="No"/>
    <s v="No"/>
    <s v="Yes"/>
    <s v="No"/>
    <s v="No"/>
    <s v="No"/>
    <n v="3"/>
    <x v="0"/>
    <s v="Large Cell"/>
    <x v="1"/>
    <n v="1.3"/>
    <s v="No"/>
    <s v="LDCT Screening"/>
    <s v="Surgery"/>
    <n v="60"/>
    <x v="1"/>
  </r>
  <r>
    <x v="1385"/>
    <x v="7"/>
    <d v="2025-05-27T00:00:00"/>
    <s v="Americas"/>
    <s v="Brazil"/>
    <n v="69"/>
    <s v="60-69"/>
    <x v="1"/>
    <x v="2"/>
    <n v="0"/>
    <n v="0"/>
    <n v="0"/>
    <s v="No"/>
    <s v="Yes"/>
    <s v="No"/>
    <s v="Low"/>
    <s v="No Alcohol"/>
    <n v="24.4"/>
    <s v="Normal"/>
    <s v="Moderate"/>
    <s v="No"/>
    <s v="No"/>
    <s v="No"/>
    <s v="Yes"/>
    <n v="2"/>
    <s v="ALK"/>
    <s v="Yes"/>
    <s v="No"/>
    <s v="Yes"/>
    <s v="No"/>
    <s v="Yes"/>
    <s v="No"/>
    <s v="No"/>
    <s v="Yes"/>
    <s v="No"/>
    <s v="No"/>
    <n v="4"/>
    <x v="0"/>
    <s v="Adenocarcinoma"/>
    <x v="3"/>
    <n v="3.5"/>
    <s v="No"/>
    <s v="Bronchoscopy"/>
    <s v="Chemotherapy"/>
    <n v="30"/>
    <x v="0"/>
  </r>
  <r>
    <x v="1386"/>
    <x v="2"/>
    <d v="2017-01-13T00:00:00"/>
    <s v="South-East Asia"/>
    <s v="Maldives"/>
    <n v="52"/>
    <s v="50-59"/>
    <x v="0"/>
    <x v="2"/>
    <n v="0"/>
    <n v="0"/>
    <n v="0"/>
    <s v="Yes"/>
    <s v="No"/>
    <s v="No"/>
    <s v="High"/>
    <s v="Moderate"/>
    <n v="22.4"/>
    <s v="Normal"/>
    <s v="Low"/>
    <s v="No"/>
    <s v="No"/>
    <s v="No"/>
    <s v="No"/>
    <n v="2"/>
    <s v="No Mutation"/>
    <s v="No"/>
    <s v="No"/>
    <s v="No"/>
    <s v="Yes"/>
    <s v="Yes"/>
    <s v="Yes"/>
    <s v="No"/>
    <s v="No"/>
    <s v="No"/>
    <s v="No"/>
    <n v="3"/>
    <x v="0"/>
    <s v="Adenocarcinoma"/>
    <x v="1"/>
    <n v="3.2"/>
    <s v="No"/>
    <s v="Biopsy"/>
    <s v="Surgery"/>
    <n v="49"/>
    <x v="0"/>
  </r>
  <r>
    <x v="1387"/>
    <x v="8"/>
    <d v="2023-09-24T00:00:00"/>
    <s v="Europe"/>
    <s v="Netherlands"/>
    <n v="61"/>
    <s v="60-69"/>
    <x v="0"/>
    <x v="2"/>
    <n v="0"/>
    <n v="0"/>
    <n v="0"/>
    <s v="Yes"/>
    <s v="No"/>
    <s v="No"/>
    <s v="Moderate"/>
    <s v="Moderate"/>
    <n v="32.700000000000003"/>
    <s v="Obese"/>
    <s v="Low"/>
    <s v="No"/>
    <s v="No"/>
    <s v="No"/>
    <s v="Yes"/>
    <n v="2"/>
    <s v="EGFR"/>
    <s v="No"/>
    <s v="No"/>
    <s v="Yes"/>
    <s v="No"/>
    <s v="No"/>
    <s v="Yes"/>
    <s v="No"/>
    <s v="No"/>
    <s v="Yes"/>
    <s v="No"/>
    <n v="3"/>
    <x v="0"/>
    <s v="Adenocarcinoma"/>
    <x v="1"/>
    <n v="1.3"/>
    <s v="No"/>
    <s v="CT Scan"/>
    <s v="Surgery + Chemotherapy"/>
    <n v="69"/>
    <x v="1"/>
  </r>
  <r>
    <x v="1388"/>
    <x v="8"/>
    <d v="2023-04-04T00:00:00"/>
    <s v="Americas"/>
    <s v="Peru"/>
    <n v="44"/>
    <s v="40-49"/>
    <x v="1"/>
    <x v="2"/>
    <n v="0"/>
    <n v="0"/>
    <n v="0"/>
    <s v="No"/>
    <s v="No"/>
    <s v="No"/>
    <s v="High"/>
    <s v="Heavy"/>
    <n v="35.299999999999997"/>
    <s v="Obese"/>
    <s v="Moderate"/>
    <s v="No"/>
    <s v="No"/>
    <s v="No"/>
    <s v="No"/>
    <n v="1"/>
    <s v="TP53"/>
    <s v="No"/>
    <s v="No"/>
    <s v="No"/>
    <s v="No"/>
    <s v="Yes"/>
    <s v="No"/>
    <s v="No"/>
    <s v="No"/>
    <s v="No"/>
    <s v="No"/>
    <n v="1"/>
    <x v="0"/>
    <s v="Adenocarcinoma"/>
    <x v="1"/>
    <n v="2.4"/>
    <s v="No"/>
    <s v="CT Scan"/>
    <s v="Surgery"/>
    <n v="37"/>
    <x v="1"/>
  </r>
  <r>
    <x v="1389"/>
    <x v="6"/>
    <d v="2022-02-26T00:00:00"/>
    <s v="Western Pacific"/>
    <s v="South Korea"/>
    <n v="60"/>
    <s v="60-69"/>
    <x v="1"/>
    <x v="2"/>
    <n v="0"/>
    <n v="0"/>
    <n v="0"/>
    <s v="No"/>
    <s v="No"/>
    <s v="No"/>
    <s v="Low"/>
    <s v="Moderate"/>
    <n v="25.2"/>
    <s v="Overweight"/>
    <s v="Low"/>
    <s v="No"/>
    <s v="No"/>
    <s v="No"/>
    <s v="No"/>
    <n v="0"/>
    <s v="No Mutation"/>
    <s v="Yes"/>
    <s v="No"/>
    <s v="No"/>
    <s v="No"/>
    <s v="Yes"/>
    <s v="No"/>
    <s v="No"/>
    <s v="Yes"/>
    <s v="No"/>
    <s v="No"/>
    <n v="3"/>
    <x v="1"/>
    <s v="Not Applicable"/>
    <x v="0"/>
    <n v="7.5"/>
    <s v="Yes"/>
    <s v="CT Scan"/>
    <s v="Immunotherapy"/>
    <n v="10"/>
    <x v="0"/>
  </r>
  <r>
    <x v="1390"/>
    <x v="11"/>
    <d v="2019-02-01T00:00:00"/>
    <s v="Americas"/>
    <s v="USA"/>
    <n v="56"/>
    <s v="50-59"/>
    <x v="1"/>
    <x v="2"/>
    <n v="0"/>
    <n v="0"/>
    <n v="0"/>
    <s v="No"/>
    <s v="No"/>
    <s v="No"/>
    <s v="Moderate"/>
    <s v="Moderate"/>
    <n v="22.7"/>
    <s v="Normal"/>
    <s v="Low"/>
    <s v="No"/>
    <s v="Yes"/>
    <s v="No"/>
    <s v="No"/>
    <n v="1"/>
    <s v="ALK"/>
    <s v="No"/>
    <s v="Yes"/>
    <s v="No"/>
    <s v="No"/>
    <s v="No"/>
    <s v="No"/>
    <s v="Yes"/>
    <s v="No"/>
    <s v="No"/>
    <s v="No"/>
    <n v="2"/>
    <x v="0"/>
    <s v="Adenocarcinoma"/>
    <x v="2"/>
    <n v="6.1"/>
    <s v="No"/>
    <s v="Chest X-Ray"/>
    <s v="Targeted Therapy"/>
    <n v="15"/>
    <x v="0"/>
  </r>
  <r>
    <x v="1391"/>
    <x v="3"/>
    <d v="2018-04-05T00:00:00"/>
    <s v="Europe"/>
    <s v="Italy"/>
    <n v="68"/>
    <s v="60-69"/>
    <x v="0"/>
    <x v="2"/>
    <n v="0"/>
    <n v="0"/>
    <n v="0"/>
    <s v="Yes"/>
    <s v="Yes"/>
    <s v="No"/>
    <s v="Moderate"/>
    <s v="No Alcohol"/>
    <n v="27.6"/>
    <s v="Overweight"/>
    <s v="High"/>
    <s v="Yes"/>
    <s v="No"/>
    <s v="No"/>
    <s v="No"/>
    <n v="3"/>
    <s v="No Mutation"/>
    <s v="No"/>
    <s v="No"/>
    <s v="Yes"/>
    <s v="No"/>
    <s v="Yes"/>
    <s v="Yes"/>
    <s v="No"/>
    <s v="No"/>
    <s v="No"/>
    <s v="Yes"/>
    <n v="4"/>
    <x v="1"/>
    <s v="Not Applicable"/>
    <x v="2"/>
    <n v="7.8"/>
    <s v="No"/>
    <s v="PET Scan"/>
    <s v="Surgery + Chemotherapy"/>
    <n v="8"/>
    <x v="0"/>
  </r>
  <r>
    <x v="1392"/>
    <x v="5"/>
    <d v="2026-07-07T00:00:00"/>
    <s v="Western Pacific"/>
    <s v="Vietnam"/>
    <n v="75"/>
    <s v="70-79"/>
    <x v="1"/>
    <x v="2"/>
    <n v="0"/>
    <n v="0"/>
    <n v="0"/>
    <s v="Yes"/>
    <s v="No"/>
    <s v="No"/>
    <s v="Low"/>
    <s v="Moderate"/>
    <n v="33.4"/>
    <s v="Obese"/>
    <s v="Low"/>
    <s v="No"/>
    <s v="No"/>
    <s v="No"/>
    <s v="No"/>
    <n v="1"/>
    <s v="ALK"/>
    <s v="No"/>
    <s v="Yes"/>
    <s v="No"/>
    <s v="Yes"/>
    <s v="Yes"/>
    <s v="No"/>
    <s v="Yes"/>
    <s v="No"/>
    <s v="Yes"/>
    <s v="No"/>
    <n v="5"/>
    <x v="0"/>
    <s v="Adenocarcinoma"/>
    <x v="1"/>
    <n v="1.7"/>
    <s v="No"/>
    <s v="LDCT Screening"/>
    <s v="Immunotherapy"/>
    <n v="55"/>
    <x v="1"/>
  </r>
  <r>
    <x v="1393"/>
    <x v="8"/>
    <d v="2023-11-21T00:00:00"/>
    <s v="South-East Asia"/>
    <s v="Bangladesh"/>
    <n v="59"/>
    <s v="50-59"/>
    <x v="0"/>
    <x v="2"/>
    <n v="0"/>
    <n v="0"/>
    <n v="0"/>
    <s v="Yes"/>
    <s v="No"/>
    <s v="No"/>
    <s v="Moderate"/>
    <s v="No Alcohol"/>
    <n v="21.9"/>
    <s v="Normal"/>
    <s v="Low"/>
    <s v="No"/>
    <s v="No"/>
    <s v="No"/>
    <s v="Yes"/>
    <n v="2"/>
    <s v="RET"/>
    <s v="Yes"/>
    <s v="No"/>
    <s v="No"/>
    <s v="No"/>
    <s v="Yes"/>
    <s v="Yes"/>
    <s v="No"/>
    <s v="No"/>
    <s v="No"/>
    <s v="Yes"/>
    <n v="4"/>
    <x v="0"/>
    <s v="Adenocarcinoma"/>
    <x v="0"/>
    <n v="7.8"/>
    <s v="Yes"/>
    <s v="Bronchoscopy"/>
    <s v="Chemotherapy"/>
    <n v="4"/>
    <x v="0"/>
  </r>
  <r>
    <x v="1394"/>
    <x v="1"/>
    <d v="2021-10-19T00:00:00"/>
    <s v="Americas"/>
    <s v="Argentina"/>
    <n v="81"/>
    <s v="80-89"/>
    <x v="0"/>
    <x v="2"/>
    <n v="0"/>
    <n v="0"/>
    <n v="0"/>
    <s v="No"/>
    <s v="No"/>
    <s v="No"/>
    <s v="Low"/>
    <s v="No Alcohol"/>
    <n v="22.5"/>
    <s v="Normal"/>
    <s v="Moderate"/>
    <s v="No"/>
    <s v="No"/>
    <s v="No"/>
    <s v="No"/>
    <n v="0"/>
    <s v="No Mutation"/>
    <s v="No"/>
    <s v="No"/>
    <s v="No"/>
    <s v="No"/>
    <s v="Yes"/>
    <s v="No"/>
    <s v="Yes"/>
    <s v="No"/>
    <s v="No"/>
    <s v="Yes"/>
    <n v="3"/>
    <x v="0"/>
    <s v="Adenocarcinoma"/>
    <x v="3"/>
    <n v="2.6"/>
    <s v="No"/>
    <s v="CT Scan"/>
    <s v="Chemotherapy"/>
    <n v="26"/>
    <x v="1"/>
  </r>
  <r>
    <x v="1395"/>
    <x v="10"/>
    <d v="2015-02-01T00:00:00"/>
    <s v="South-East Asia"/>
    <s v="Bangladesh"/>
    <n v="75"/>
    <s v="70-79"/>
    <x v="1"/>
    <x v="2"/>
    <n v="0"/>
    <n v="0"/>
    <n v="0"/>
    <s v="No"/>
    <s v="Yes"/>
    <s v="No"/>
    <s v="High"/>
    <s v="No Alcohol"/>
    <n v="28.6"/>
    <s v="Overweight"/>
    <s v="Moderate"/>
    <s v="No"/>
    <s v="No"/>
    <s v="No"/>
    <s v="No"/>
    <n v="2"/>
    <s v="KRAS"/>
    <s v="No"/>
    <s v="Yes"/>
    <s v="No"/>
    <s v="No"/>
    <s v="Yes"/>
    <s v="No"/>
    <s v="No"/>
    <s v="No"/>
    <s v="Yes"/>
    <s v="No"/>
    <n v="3"/>
    <x v="0"/>
    <s v="Large Cell"/>
    <x v="2"/>
    <n v="5.2"/>
    <s v="No"/>
    <s v="PET Scan"/>
    <s v="Chemotherapy"/>
    <n v="34"/>
    <x v="1"/>
  </r>
  <r>
    <x v="1396"/>
    <x v="7"/>
    <d v="2025-04-21T00:00:00"/>
    <s v="Americas"/>
    <s v="Peru"/>
    <n v="58"/>
    <s v="50-59"/>
    <x v="0"/>
    <x v="2"/>
    <n v="0"/>
    <n v="0"/>
    <n v="0"/>
    <s v="No"/>
    <s v="No"/>
    <s v="Yes"/>
    <s v="Moderate"/>
    <s v="No Alcohol"/>
    <n v="25.2"/>
    <s v="Overweight"/>
    <s v="High"/>
    <s v="No"/>
    <s v="No"/>
    <s v="No"/>
    <s v="No"/>
    <n v="1"/>
    <s v="ALK"/>
    <s v="Yes"/>
    <s v="No"/>
    <s v="No"/>
    <s v="No"/>
    <s v="Yes"/>
    <s v="Yes"/>
    <s v="No"/>
    <s v="Yes"/>
    <s v="No"/>
    <s v="No"/>
    <n v="4"/>
    <x v="0"/>
    <s v="Adenocarcinoma"/>
    <x v="2"/>
    <n v="5.5"/>
    <s v="Yes"/>
    <s v="LDCT Screening"/>
    <s v="Radiotherapy"/>
    <n v="20"/>
    <x v="0"/>
  </r>
  <r>
    <x v="1397"/>
    <x v="5"/>
    <d v="2026-07-03T00:00:00"/>
    <s v="Europe"/>
    <s v="Germany"/>
    <n v="68"/>
    <s v="60-69"/>
    <x v="1"/>
    <x v="2"/>
    <n v="0"/>
    <n v="0"/>
    <n v="0"/>
    <s v="No"/>
    <s v="No"/>
    <s v="No"/>
    <s v="Moderate"/>
    <s v="Moderate"/>
    <n v="31.5"/>
    <s v="Obese"/>
    <s v="Low"/>
    <s v="No"/>
    <s v="No"/>
    <s v="No"/>
    <s v="No"/>
    <n v="0"/>
    <s v="EGFR"/>
    <s v="No"/>
    <s v="Yes"/>
    <s v="Yes"/>
    <s v="No"/>
    <s v="No"/>
    <s v="No"/>
    <s v="No"/>
    <s v="Yes"/>
    <s v="No"/>
    <s v="No"/>
    <n v="3"/>
    <x v="0"/>
    <s v="Adenocarcinoma"/>
    <x v="1"/>
    <n v="2.2000000000000002"/>
    <s v="No"/>
    <s v="Chest X-Ray"/>
    <s v="Surgery + Chemotherapy"/>
    <n v="92"/>
    <x v="1"/>
  </r>
  <r>
    <x v="1398"/>
    <x v="8"/>
    <d v="2023-06-04T00:00:00"/>
    <s v="Americas"/>
    <s v="USA"/>
    <n v="76"/>
    <s v="70-79"/>
    <x v="0"/>
    <x v="2"/>
    <n v="0"/>
    <n v="0"/>
    <n v="0"/>
    <s v="Yes"/>
    <s v="No"/>
    <s v="No"/>
    <s v="Low"/>
    <s v="No Alcohol"/>
    <n v="29.4"/>
    <s v="Overweight"/>
    <s v="Moderate"/>
    <s v="Yes"/>
    <s v="Yes"/>
    <s v="No"/>
    <s v="No"/>
    <n v="3"/>
    <s v="No Mutation"/>
    <s v="Yes"/>
    <s v="Yes"/>
    <s v="Yes"/>
    <s v="No"/>
    <s v="Yes"/>
    <s v="No"/>
    <s v="No"/>
    <s v="No"/>
    <s v="Yes"/>
    <s v="No"/>
    <n v="5"/>
    <x v="0"/>
    <s v="Adenocarcinoma"/>
    <x v="1"/>
    <n v="2.5"/>
    <s v="No"/>
    <s v="CT Scan"/>
    <s v="Surgery"/>
    <n v="30"/>
    <x v="0"/>
  </r>
  <r>
    <x v="1399"/>
    <x v="7"/>
    <d v="2025-08-02T00:00:00"/>
    <s v="Africa"/>
    <s v="Kenya"/>
    <n v="61"/>
    <s v="60-69"/>
    <x v="0"/>
    <x v="2"/>
    <n v="0"/>
    <n v="0"/>
    <n v="0"/>
    <s v="No"/>
    <s v="No"/>
    <s v="No"/>
    <s v="High"/>
    <s v="Heavy"/>
    <n v="30.7"/>
    <s v="Obese"/>
    <s v="High"/>
    <s v="No"/>
    <s v="No"/>
    <s v="Yes"/>
    <s v="No"/>
    <n v="2"/>
    <s v="ALK"/>
    <s v="No"/>
    <s v="No"/>
    <s v="No"/>
    <s v="No"/>
    <s v="No"/>
    <s v="No"/>
    <s v="No"/>
    <s v="No"/>
    <s v="No"/>
    <s v="No"/>
    <n v="0"/>
    <x v="0"/>
    <s v="Adenocarcinoma"/>
    <x v="3"/>
    <n v="4.0999999999999996"/>
    <s v="No"/>
    <s v="Biopsy"/>
    <s v="Targeted Therapy"/>
    <n v="61"/>
    <x v="0"/>
  </r>
  <r>
    <x v="1400"/>
    <x v="2"/>
    <d v="2017-10-14T00:00:00"/>
    <s v="Americas"/>
    <s v="Chile"/>
    <n v="52"/>
    <s v="50-59"/>
    <x v="1"/>
    <x v="2"/>
    <n v="0"/>
    <n v="0"/>
    <n v="0"/>
    <s v="No"/>
    <s v="No"/>
    <s v="No"/>
    <s v="Low"/>
    <s v="Moderate"/>
    <n v="27.1"/>
    <s v="Overweight"/>
    <s v="Moderate"/>
    <s v="No"/>
    <s v="No"/>
    <s v="No"/>
    <s v="No"/>
    <n v="0"/>
    <s v="No Mutation"/>
    <s v="No"/>
    <s v="No"/>
    <s v="No"/>
    <s v="No"/>
    <s v="Yes"/>
    <s v="No"/>
    <s v="No"/>
    <s v="Yes"/>
    <s v="No"/>
    <s v="No"/>
    <n v="2"/>
    <x v="0"/>
    <s v="Adenocarcinoma"/>
    <x v="2"/>
    <n v="5.7"/>
    <s v="No"/>
    <s v="PET Scan"/>
    <s v="Chemo + Radiation"/>
    <n v="12"/>
    <x v="0"/>
  </r>
  <r>
    <x v="1401"/>
    <x v="8"/>
    <d v="2023-08-01T00:00:00"/>
    <s v="Western Pacific"/>
    <s v="Malaysia"/>
    <n v="59"/>
    <s v="50-59"/>
    <x v="0"/>
    <x v="2"/>
    <n v="0"/>
    <n v="0"/>
    <n v="0"/>
    <s v="No"/>
    <s v="No"/>
    <s v="No"/>
    <s v="High"/>
    <s v="No Alcohol"/>
    <n v="25.8"/>
    <s v="Overweight"/>
    <s v="Moderate"/>
    <s v="No"/>
    <s v="No"/>
    <s v="Yes"/>
    <s v="No"/>
    <n v="2"/>
    <s v="EGFR"/>
    <s v="No"/>
    <s v="No"/>
    <s v="No"/>
    <s v="No"/>
    <s v="Yes"/>
    <s v="No"/>
    <s v="No"/>
    <s v="No"/>
    <s v="No"/>
    <s v="No"/>
    <n v="1"/>
    <x v="0"/>
    <s v="Adenocarcinoma"/>
    <x v="1"/>
    <n v="1"/>
    <s v="No"/>
    <s v="Biopsy"/>
    <s v="Targeted Therapy"/>
    <n v="64"/>
    <x v="1"/>
  </r>
  <r>
    <x v="1402"/>
    <x v="1"/>
    <d v="2021-11-14T00:00:00"/>
    <s v="Western Pacific"/>
    <s v="South Korea"/>
    <n v="56"/>
    <s v="50-59"/>
    <x v="1"/>
    <x v="2"/>
    <n v="0"/>
    <n v="0"/>
    <n v="0"/>
    <s v="No"/>
    <s v="No"/>
    <s v="No"/>
    <s v="Moderate"/>
    <s v="No Alcohol"/>
    <n v="29"/>
    <s v="Overweight"/>
    <s v="Low"/>
    <s v="No"/>
    <s v="No"/>
    <s v="No"/>
    <s v="Yes"/>
    <n v="1"/>
    <s v="EGFR"/>
    <s v="No"/>
    <s v="No"/>
    <s v="Yes"/>
    <s v="No"/>
    <s v="No"/>
    <s v="Yes"/>
    <s v="No"/>
    <s v="No"/>
    <s v="No"/>
    <s v="No"/>
    <n v="2"/>
    <x v="0"/>
    <s v="Adenocarcinoma"/>
    <x v="3"/>
    <n v="3.6"/>
    <s v="No"/>
    <s v="Bronchoscopy"/>
    <s v="Radiotherapy"/>
    <n v="37"/>
    <x v="0"/>
  </r>
  <r>
    <x v="1403"/>
    <x v="1"/>
    <d v="2021-06-07T00:00:00"/>
    <s v="Western Pacific"/>
    <s v="South Korea"/>
    <n v="52"/>
    <s v="50-59"/>
    <x v="0"/>
    <x v="2"/>
    <n v="0"/>
    <n v="0"/>
    <n v="0"/>
    <s v="Yes"/>
    <s v="No"/>
    <s v="No"/>
    <s v="High"/>
    <s v="Heavy"/>
    <n v="28.2"/>
    <s v="Overweight"/>
    <s v="Low"/>
    <s v="No"/>
    <s v="No"/>
    <s v="No"/>
    <s v="No"/>
    <n v="2"/>
    <s v="BRAF"/>
    <s v="No"/>
    <s v="No"/>
    <s v="Yes"/>
    <s v="No"/>
    <s v="Yes"/>
    <s v="Yes"/>
    <s v="No"/>
    <s v="Yes"/>
    <s v="No"/>
    <s v="No"/>
    <n v="4"/>
    <x v="0"/>
    <s v="Adenocarcinoma"/>
    <x v="3"/>
    <n v="3.6"/>
    <s v="No"/>
    <s v="CT Scan"/>
    <s v="Surgery"/>
    <n v="30"/>
    <x v="0"/>
  </r>
  <r>
    <x v="1404"/>
    <x v="3"/>
    <d v="2018-05-09T00:00:00"/>
    <s v="Western Pacific"/>
    <s v="New Zealand"/>
    <n v="57"/>
    <s v="50-59"/>
    <x v="1"/>
    <x v="2"/>
    <n v="0"/>
    <n v="0"/>
    <n v="0"/>
    <s v="No"/>
    <s v="Yes"/>
    <s v="Yes"/>
    <s v="High"/>
    <s v="Moderate"/>
    <n v="25"/>
    <s v="Overweight"/>
    <s v="High"/>
    <s v="No"/>
    <s v="No"/>
    <s v="No"/>
    <s v="No"/>
    <n v="3"/>
    <s v="ALK"/>
    <s v="Yes"/>
    <s v="No"/>
    <s v="No"/>
    <s v="No"/>
    <s v="Yes"/>
    <s v="No"/>
    <s v="No"/>
    <s v="Yes"/>
    <s v="No"/>
    <s v="No"/>
    <n v="3"/>
    <x v="0"/>
    <s v="Adenocarcinoma"/>
    <x v="1"/>
    <n v="0.6"/>
    <s v="No"/>
    <s v="CT Scan"/>
    <s v="Surgery"/>
    <n v="60"/>
    <x v="0"/>
  </r>
  <r>
    <x v="1405"/>
    <x v="10"/>
    <d v="2015-03-02T00:00:00"/>
    <s v="Europe"/>
    <s v="Sweden"/>
    <n v="52"/>
    <s v="50-59"/>
    <x v="1"/>
    <x v="2"/>
    <n v="0"/>
    <n v="0"/>
    <n v="0"/>
    <s v="No"/>
    <s v="No"/>
    <s v="No"/>
    <s v="High"/>
    <s v="Moderate"/>
    <n v="30.4"/>
    <s v="Obese"/>
    <s v="High"/>
    <s v="No"/>
    <s v="No"/>
    <s v="No"/>
    <s v="No"/>
    <n v="1"/>
    <s v="No Mutation"/>
    <s v="Yes"/>
    <s v="No"/>
    <s v="Yes"/>
    <s v="No"/>
    <s v="Yes"/>
    <s v="Yes"/>
    <s v="No"/>
    <s v="No"/>
    <s v="No"/>
    <s v="Yes"/>
    <n v="5"/>
    <x v="0"/>
    <s v="Squamous Cell"/>
    <x v="0"/>
    <n v="5.7"/>
    <s v="Yes"/>
    <s v="Chest X-Ray"/>
    <s v="Chemotherapy"/>
    <n v="4"/>
    <x v="0"/>
  </r>
  <r>
    <x v="1406"/>
    <x v="8"/>
    <d v="2023-10-20T00:00:00"/>
    <s v="Americas"/>
    <s v="Mexico"/>
    <n v="53"/>
    <s v="50-59"/>
    <x v="0"/>
    <x v="2"/>
    <n v="0"/>
    <n v="0"/>
    <n v="0"/>
    <s v="Yes"/>
    <s v="No"/>
    <s v="No"/>
    <s v="Low"/>
    <s v="Moderate"/>
    <n v="32.200000000000003"/>
    <s v="Obese"/>
    <s v="Low"/>
    <s v="No"/>
    <s v="No"/>
    <s v="Yes"/>
    <s v="No"/>
    <n v="2"/>
    <s v="EGFR"/>
    <s v="Yes"/>
    <s v="No"/>
    <s v="No"/>
    <s v="No"/>
    <s v="Yes"/>
    <s v="No"/>
    <s v="Yes"/>
    <s v="Yes"/>
    <s v="No"/>
    <s v="No"/>
    <n v="4"/>
    <x v="0"/>
    <s v="Adenocarcinoma"/>
    <x v="1"/>
    <n v="3.5"/>
    <s v="No"/>
    <s v="CT Scan"/>
    <s v="Surgery"/>
    <n v="59"/>
    <x v="1"/>
  </r>
  <r>
    <x v="1407"/>
    <x v="5"/>
    <d v="2026-06-10T00:00:00"/>
    <s v="Europe"/>
    <s v="Poland"/>
    <n v="74"/>
    <s v="70-79"/>
    <x v="0"/>
    <x v="0"/>
    <n v="15"/>
    <n v="40"/>
    <n v="30"/>
    <s v="Yes"/>
    <s v="Yes"/>
    <s v="No"/>
    <s v="Moderate"/>
    <s v="Moderate"/>
    <n v="29.3"/>
    <s v="Overweight"/>
    <s v="Moderate"/>
    <s v="No"/>
    <s v="No"/>
    <s v="No"/>
    <s v="Yes"/>
    <n v="3"/>
    <s v="BRAF"/>
    <s v="Yes"/>
    <s v="No"/>
    <s v="No"/>
    <s v="No"/>
    <s v="Yes"/>
    <s v="Yes"/>
    <s v="Yes"/>
    <s v="Yes"/>
    <s v="No"/>
    <s v="Yes"/>
    <n v="6"/>
    <x v="0"/>
    <s v="Squamous Cell"/>
    <x v="1"/>
    <n v="1.7"/>
    <s v="No"/>
    <s v="CT Scan"/>
    <s v="Radiotherapy"/>
    <n v="71"/>
    <x v="1"/>
  </r>
  <r>
    <x v="1408"/>
    <x v="2"/>
    <d v="2017-07-18T00:00:00"/>
    <s v="Europe"/>
    <s v="Poland"/>
    <n v="73"/>
    <s v="70-79"/>
    <x v="0"/>
    <x v="1"/>
    <n v="22"/>
    <n v="19"/>
    <n v="20.9"/>
    <s v="Yes"/>
    <s v="Yes"/>
    <s v="Yes"/>
    <s v="Low"/>
    <s v="Heavy"/>
    <n v="29.2"/>
    <s v="Overweight"/>
    <s v="Low"/>
    <s v="Yes"/>
    <s v="No"/>
    <s v="No"/>
    <s v="No"/>
    <n v="4"/>
    <s v="EGFR"/>
    <s v="Yes"/>
    <s v="No"/>
    <s v="Yes"/>
    <s v="No"/>
    <s v="Yes"/>
    <s v="No"/>
    <s v="No"/>
    <s v="No"/>
    <s v="No"/>
    <s v="No"/>
    <n v="3"/>
    <x v="0"/>
    <s v="Adenocarcinoma"/>
    <x v="2"/>
    <n v="7.3"/>
    <s v="No"/>
    <s v="PET Scan"/>
    <s v="Chemo + Radiation"/>
    <n v="15"/>
    <x v="0"/>
  </r>
  <r>
    <x v="1409"/>
    <x v="5"/>
    <d v="2026-01-03T00:00:00"/>
    <s v="Western Pacific"/>
    <s v="Philippines"/>
    <n v="62"/>
    <s v="60-69"/>
    <x v="1"/>
    <x v="2"/>
    <n v="0"/>
    <n v="0"/>
    <n v="0"/>
    <s v="Yes"/>
    <s v="No"/>
    <s v="Yes"/>
    <s v="High"/>
    <s v="Moderate"/>
    <n v="27.6"/>
    <s v="Overweight"/>
    <s v="Moderate"/>
    <s v="No"/>
    <s v="No"/>
    <s v="Yes"/>
    <s v="No"/>
    <n v="4"/>
    <s v="No Mutation"/>
    <s v="No"/>
    <s v="Yes"/>
    <s v="Yes"/>
    <s v="No"/>
    <s v="No"/>
    <s v="No"/>
    <s v="Yes"/>
    <s v="No"/>
    <s v="No"/>
    <s v="Yes"/>
    <n v="4"/>
    <x v="0"/>
    <s v="Adenocarcinoma"/>
    <x v="3"/>
    <n v="3.7"/>
    <s v="No"/>
    <s v="Biopsy"/>
    <s v="Surgery"/>
    <n v="28"/>
    <x v="1"/>
  </r>
  <r>
    <x v="1410"/>
    <x v="11"/>
    <d v="2019-07-05T00:00:00"/>
    <s v="Western Pacific"/>
    <s v="Malaysia"/>
    <n v="73"/>
    <s v="70-79"/>
    <x v="1"/>
    <x v="0"/>
    <n v="22"/>
    <n v="21"/>
    <n v="23.1"/>
    <s v="Yes"/>
    <s v="No"/>
    <s v="No"/>
    <s v="Low"/>
    <s v="Heavy"/>
    <n v="27.2"/>
    <s v="Overweight"/>
    <s v="Moderate"/>
    <s v="No"/>
    <s v="No"/>
    <s v="No"/>
    <s v="No"/>
    <n v="1"/>
    <s v="TP53"/>
    <s v="Yes"/>
    <s v="Yes"/>
    <s v="Yes"/>
    <s v="Yes"/>
    <s v="No"/>
    <s v="Yes"/>
    <s v="Yes"/>
    <s v="No"/>
    <s v="No"/>
    <s v="No"/>
    <n v="6"/>
    <x v="1"/>
    <s v="Not Applicable"/>
    <x v="0"/>
    <n v="7.9"/>
    <s v="Yes"/>
    <s v="Bronchoscopy"/>
    <s v="Chemo + Radiation"/>
    <n v="18"/>
    <x v="0"/>
  </r>
  <r>
    <x v="1411"/>
    <x v="11"/>
    <d v="2019-04-21T00:00:00"/>
    <s v="South-East Asia"/>
    <s v="Timor-Leste"/>
    <n v="67"/>
    <s v="60-69"/>
    <x v="1"/>
    <x v="0"/>
    <n v="5"/>
    <n v="36"/>
    <n v="9"/>
    <s v="No"/>
    <s v="Yes"/>
    <s v="No"/>
    <s v="High"/>
    <s v="Heavy"/>
    <n v="26.6"/>
    <s v="Overweight"/>
    <s v="High"/>
    <s v="Yes"/>
    <s v="No"/>
    <s v="No"/>
    <s v="No"/>
    <n v="3"/>
    <s v="ALK"/>
    <s v="Yes"/>
    <s v="No"/>
    <s v="Yes"/>
    <s v="No"/>
    <s v="Yes"/>
    <s v="No"/>
    <s v="Yes"/>
    <s v="Yes"/>
    <s v="No"/>
    <s v="No"/>
    <n v="5"/>
    <x v="0"/>
    <s v="Large Cell"/>
    <x v="1"/>
    <n v="2.1"/>
    <s v="No"/>
    <s v="LDCT Screening"/>
    <s v="Radiotherapy"/>
    <n v="61"/>
    <x v="1"/>
  </r>
  <r>
    <x v="1412"/>
    <x v="3"/>
    <d v="2018-04-21T00:00:00"/>
    <s v="Africa"/>
    <s v="Algeria"/>
    <n v="60"/>
    <s v="60-69"/>
    <x v="1"/>
    <x v="2"/>
    <n v="0"/>
    <n v="0"/>
    <n v="0"/>
    <s v="Yes"/>
    <s v="No"/>
    <s v="No"/>
    <s v="Moderate"/>
    <s v="No Alcohol"/>
    <n v="31.7"/>
    <s v="Obese"/>
    <s v="High"/>
    <s v="No"/>
    <s v="No"/>
    <s v="No"/>
    <s v="No"/>
    <n v="1"/>
    <s v="KRAS"/>
    <s v="No"/>
    <s v="No"/>
    <s v="No"/>
    <s v="No"/>
    <s v="No"/>
    <s v="No"/>
    <s v="No"/>
    <s v="No"/>
    <s v="No"/>
    <s v="No"/>
    <n v="0"/>
    <x v="0"/>
    <s v="Adenocarcinoma"/>
    <x v="1"/>
    <n v="2.2000000000000002"/>
    <s v="No"/>
    <s v="Biopsy"/>
    <s v="Surgery"/>
    <n v="42"/>
    <x v="1"/>
  </r>
  <r>
    <x v="1413"/>
    <x v="5"/>
    <d v="2026-07-01T00:00:00"/>
    <s v="Western Pacific"/>
    <s v="Malaysia"/>
    <n v="79"/>
    <s v="70-79"/>
    <x v="1"/>
    <x v="2"/>
    <n v="0"/>
    <n v="0"/>
    <n v="0"/>
    <s v="No"/>
    <s v="No"/>
    <s v="No"/>
    <s v="Low"/>
    <s v="Moderate"/>
    <n v="32.6"/>
    <s v="Obese"/>
    <s v="High"/>
    <s v="No"/>
    <s v="No"/>
    <s v="No"/>
    <s v="No"/>
    <n v="0"/>
    <s v="EGFR"/>
    <s v="No"/>
    <s v="Yes"/>
    <s v="Yes"/>
    <s v="No"/>
    <s v="No"/>
    <s v="No"/>
    <s v="No"/>
    <s v="Yes"/>
    <s v="No"/>
    <s v="No"/>
    <n v="3"/>
    <x v="1"/>
    <s v="Not Applicable"/>
    <x v="2"/>
    <n v="5.5"/>
    <s v="No"/>
    <s v="CT Scan"/>
    <s v="Immunotherapy"/>
    <n v="11"/>
    <x v="0"/>
  </r>
  <r>
    <x v="1414"/>
    <x v="1"/>
    <d v="2021-12-12T00:00:00"/>
    <s v="Europe"/>
    <s v="Poland"/>
    <n v="65"/>
    <s v="60-69"/>
    <x v="0"/>
    <x v="0"/>
    <n v="25"/>
    <n v="36"/>
    <n v="45"/>
    <s v="Yes"/>
    <s v="No"/>
    <s v="No"/>
    <s v="Moderate"/>
    <s v="No Alcohol"/>
    <n v="21.4"/>
    <s v="Normal"/>
    <s v="High"/>
    <s v="Yes"/>
    <s v="No"/>
    <s v="No"/>
    <s v="No"/>
    <n v="2"/>
    <s v="EGFR"/>
    <s v="No"/>
    <s v="Yes"/>
    <s v="Yes"/>
    <s v="Yes"/>
    <s v="Yes"/>
    <s v="Yes"/>
    <s v="Yes"/>
    <s v="No"/>
    <s v="No"/>
    <s v="No"/>
    <n v="6"/>
    <x v="0"/>
    <s v="Large Cell"/>
    <x v="0"/>
    <n v="4.7"/>
    <s v="Yes"/>
    <s v="PET Scan"/>
    <s v="Immunotherapy"/>
    <n v="7"/>
    <x v="0"/>
  </r>
  <r>
    <x v="1415"/>
    <x v="5"/>
    <d v="2026-05-26T00:00:00"/>
    <s v="Americas"/>
    <s v="Peru"/>
    <n v="47"/>
    <s v="40-49"/>
    <x v="1"/>
    <x v="2"/>
    <n v="0"/>
    <n v="0"/>
    <n v="0"/>
    <s v="No"/>
    <s v="No"/>
    <s v="No"/>
    <s v="Low"/>
    <s v="No Alcohol"/>
    <n v="31.2"/>
    <s v="Obese"/>
    <s v="High"/>
    <s v="No"/>
    <s v="No"/>
    <s v="No"/>
    <s v="No"/>
    <n v="0"/>
    <s v="No Mutation"/>
    <s v="No"/>
    <s v="No"/>
    <s v="Yes"/>
    <s v="No"/>
    <s v="Yes"/>
    <s v="No"/>
    <s v="Yes"/>
    <s v="No"/>
    <s v="No"/>
    <s v="No"/>
    <n v="3"/>
    <x v="0"/>
    <s v="Adenocarcinoma"/>
    <x v="2"/>
    <n v="5.0999999999999996"/>
    <s v="No"/>
    <s v="PET Scan"/>
    <s v="Chemotherapy"/>
    <n v="25"/>
    <x v="0"/>
  </r>
  <r>
    <x v="1416"/>
    <x v="9"/>
    <d v="2016-06-19T00:00:00"/>
    <s v="Americas"/>
    <s v="Cuba"/>
    <n v="45"/>
    <s v="40-49"/>
    <x v="0"/>
    <x v="2"/>
    <n v="0"/>
    <n v="0"/>
    <n v="0"/>
    <s v="No"/>
    <s v="No"/>
    <s v="No"/>
    <s v="Low"/>
    <s v="Moderate"/>
    <n v="30.2"/>
    <s v="Obese"/>
    <s v="Moderate"/>
    <s v="No"/>
    <s v="No"/>
    <s v="No"/>
    <s v="No"/>
    <n v="0"/>
    <s v="ALK"/>
    <s v="No"/>
    <s v="No"/>
    <s v="No"/>
    <s v="Yes"/>
    <s v="Yes"/>
    <s v="No"/>
    <s v="No"/>
    <s v="Yes"/>
    <s v="No"/>
    <s v="No"/>
    <n v="3"/>
    <x v="0"/>
    <s v="Adenocarcinoma"/>
    <x v="2"/>
    <n v="9.4"/>
    <s v="No"/>
    <s v="CT Scan"/>
    <s v="Chemotherapy"/>
    <n v="24"/>
    <x v="0"/>
  </r>
  <r>
    <x v="1417"/>
    <x v="3"/>
    <d v="2018-06-13T00:00:00"/>
    <s v="Americas"/>
    <s v="Argentina"/>
    <n v="61"/>
    <s v="60-69"/>
    <x v="1"/>
    <x v="2"/>
    <n v="0"/>
    <n v="0"/>
    <n v="0"/>
    <s v="Yes"/>
    <s v="No"/>
    <s v="Yes"/>
    <s v="Moderate"/>
    <s v="No Alcohol"/>
    <n v="29.9"/>
    <s v="Overweight"/>
    <s v="Moderate"/>
    <s v="No"/>
    <s v="No"/>
    <s v="No"/>
    <s v="No"/>
    <n v="2"/>
    <s v="No Mutation"/>
    <s v="Yes"/>
    <s v="No"/>
    <s v="No"/>
    <s v="No"/>
    <s v="Yes"/>
    <s v="No"/>
    <s v="No"/>
    <s v="Yes"/>
    <s v="No"/>
    <s v="No"/>
    <n v="3"/>
    <x v="0"/>
    <s v="Adenocarcinoma"/>
    <x v="3"/>
    <n v="3.4"/>
    <s v="No"/>
    <s v="MRI"/>
    <s v="Surgery + Chemotherapy"/>
    <n v="25"/>
    <x v="1"/>
  </r>
  <r>
    <x v="1418"/>
    <x v="5"/>
    <d v="2026-02-01T00:00:00"/>
    <s v="Eastern Mediterranean"/>
    <s v="Jordan"/>
    <n v="60"/>
    <s v="60-69"/>
    <x v="1"/>
    <x v="0"/>
    <n v="24"/>
    <n v="26"/>
    <n v="31.2"/>
    <s v="Yes"/>
    <s v="No"/>
    <s v="No"/>
    <s v="High"/>
    <s v="Moderate"/>
    <n v="32.299999999999997"/>
    <s v="Obese"/>
    <s v="High"/>
    <s v="No"/>
    <s v="No"/>
    <s v="No"/>
    <s v="No"/>
    <n v="2"/>
    <s v="KRAS"/>
    <s v="No"/>
    <s v="Yes"/>
    <s v="Yes"/>
    <s v="No"/>
    <s v="Yes"/>
    <s v="Yes"/>
    <s v="No"/>
    <s v="No"/>
    <s v="No"/>
    <s v="No"/>
    <n v="4"/>
    <x v="1"/>
    <s v="Not Applicable"/>
    <x v="0"/>
    <n v="8.8000000000000007"/>
    <s v="Yes"/>
    <s v="Biopsy"/>
    <s v="Chemotherapy"/>
    <n v="2"/>
    <x v="0"/>
  </r>
  <r>
    <x v="1419"/>
    <x v="0"/>
    <d v="2020-10-08T00:00:00"/>
    <s v="Western Pacific"/>
    <s v="China"/>
    <n v="54"/>
    <s v="50-59"/>
    <x v="1"/>
    <x v="2"/>
    <n v="0"/>
    <n v="0"/>
    <n v="0"/>
    <s v="No"/>
    <s v="No"/>
    <s v="Yes"/>
    <s v="High"/>
    <s v="No Alcohol"/>
    <n v="17"/>
    <s v="Underweight"/>
    <s v="Moderate"/>
    <s v="No"/>
    <s v="No"/>
    <s v="No"/>
    <s v="No"/>
    <n v="2"/>
    <s v="No Mutation"/>
    <s v="No"/>
    <s v="No"/>
    <s v="Yes"/>
    <s v="Yes"/>
    <s v="Yes"/>
    <s v="No"/>
    <s v="No"/>
    <s v="No"/>
    <s v="No"/>
    <s v="No"/>
    <n v="3"/>
    <x v="0"/>
    <s v="Adenocarcinoma"/>
    <x v="0"/>
    <n v="5.2"/>
    <s v="Yes"/>
    <s v="Chest X-Ray"/>
    <s v="Targeted Therapy"/>
    <n v="8"/>
    <x v="0"/>
  </r>
  <r>
    <x v="1420"/>
    <x v="0"/>
    <d v="2020-05-02T00:00:00"/>
    <s v="Europe"/>
    <s v="Poland"/>
    <n v="62"/>
    <s v="60-69"/>
    <x v="1"/>
    <x v="0"/>
    <n v="16"/>
    <n v="18"/>
    <n v="14.4"/>
    <s v="Yes"/>
    <s v="No"/>
    <s v="No"/>
    <s v="Low"/>
    <s v="Moderate"/>
    <n v="23.8"/>
    <s v="Normal"/>
    <s v="Moderate"/>
    <s v="No"/>
    <s v="No"/>
    <s v="No"/>
    <s v="No"/>
    <n v="1"/>
    <s v="BRAF"/>
    <s v="Yes"/>
    <s v="Yes"/>
    <s v="Yes"/>
    <s v="No"/>
    <s v="Yes"/>
    <s v="No"/>
    <s v="No"/>
    <s v="No"/>
    <s v="No"/>
    <s v="No"/>
    <n v="4"/>
    <x v="0"/>
    <s v="Large Cell"/>
    <x v="1"/>
    <n v="2.5"/>
    <s v="No"/>
    <s v="CT Scan"/>
    <s v="Surgery"/>
    <n v="44"/>
    <x v="0"/>
  </r>
  <r>
    <x v="1421"/>
    <x v="5"/>
    <d v="2026-05-12T00:00:00"/>
    <s v="Western Pacific"/>
    <s v="Mongolia"/>
    <n v="47"/>
    <s v="40-49"/>
    <x v="0"/>
    <x v="2"/>
    <n v="0"/>
    <n v="0"/>
    <n v="0"/>
    <s v="No"/>
    <s v="No"/>
    <s v="No"/>
    <s v="Low"/>
    <s v="Moderate"/>
    <n v="27.9"/>
    <s v="Overweight"/>
    <s v="Low"/>
    <s v="No"/>
    <s v="No"/>
    <s v="No"/>
    <s v="No"/>
    <n v="0"/>
    <s v="No Mutation"/>
    <s v="No"/>
    <s v="No"/>
    <s v="No"/>
    <s v="No"/>
    <s v="Yes"/>
    <s v="No"/>
    <s v="No"/>
    <s v="No"/>
    <s v="No"/>
    <s v="No"/>
    <n v="1"/>
    <x v="0"/>
    <s v="Adenocarcinoma"/>
    <x v="0"/>
    <n v="8"/>
    <s v="Yes"/>
    <s v="CT Scan"/>
    <s v="Immunotherapy"/>
    <n v="9"/>
    <x v="0"/>
  </r>
  <r>
    <x v="1422"/>
    <x v="8"/>
    <d v="2023-04-06T00:00:00"/>
    <s v="South-East Asia"/>
    <s v="Bangladesh"/>
    <n v="48"/>
    <s v="40-49"/>
    <x v="1"/>
    <x v="2"/>
    <n v="0"/>
    <n v="0"/>
    <n v="0"/>
    <s v="Yes"/>
    <s v="Yes"/>
    <s v="Yes"/>
    <s v="High"/>
    <s v="Heavy"/>
    <n v="30.4"/>
    <s v="Obese"/>
    <s v="Moderate"/>
    <s v="Yes"/>
    <s v="No"/>
    <s v="No"/>
    <s v="No"/>
    <n v="5"/>
    <s v="EGFR"/>
    <s v="No"/>
    <s v="No"/>
    <s v="No"/>
    <s v="No"/>
    <s v="Yes"/>
    <s v="No"/>
    <s v="No"/>
    <s v="Yes"/>
    <s v="No"/>
    <s v="Yes"/>
    <n v="3"/>
    <x v="0"/>
    <s v="Adenocarcinoma"/>
    <x v="0"/>
    <n v="6.8"/>
    <s v="Yes"/>
    <s v="Bronchoscopy"/>
    <s v="Immunotherapy"/>
    <n v="7"/>
    <x v="0"/>
  </r>
  <r>
    <x v="1423"/>
    <x v="8"/>
    <d v="2023-04-22T00:00:00"/>
    <s v="Western Pacific"/>
    <s v="Australia"/>
    <n v="66"/>
    <s v="60-69"/>
    <x v="1"/>
    <x v="0"/>
    <n v="24"/>
    <n v="17"/>
    <n v="20.399999999999999"/>
    <s v="Yes"/>
    <s v="No"/>
    <s v="No"/>
    <s v="Moderate"/>
    <s v="No Alcohol"/>
    <n v="23.8"/>
    <s v="Normal"/>
    <s v="High"/>
    <s v="Yes"/>
    <s v="No"/>
    <s v="No"/>
    <s v="No"/>
    <n v="2"/>
    <s v="No Mutation"/>
    <s v="Yes"/>
    <s v="Yes"/>
    <s v="No"/>
    <s v="No"/>
    <s v="Yes"/>
    <s v="Yes"/>
    <s v="Yes"/>
    <s v="Yes"/>
    <s v="No"/>
    <s v="No"/>
    <n v="6"/>
    <x v="0"/>
    <s v="Adenocarcinoma"/>
    <x v="1"/>
    <n v="0.9"/>
    <s v="No"/>
    <s v="LDCT Screening"/>
    <s v="Surgery"/>
    <n v="53"/>
    <x v="1"/>
  </r>
  <r>
    <x v="1424"/>
    <x v="2"/>
    <d v="2017-05-18T00:00:00"/>
    <s v="Western Pacific"/>
    <s v="China"/>
    <n v="71"/>
    <s v="70-79"/>
    <x v="1"/>
    <x v="0"/>
    <n v="35"/>
    <n v="48"/>
    <n v="84"/>
    <s v="Yes"/>
    <s v="No"/>
    <s v="No"/>
    <s v="Moderate"/>
    <s v="No Alcohol"/>
    <n v="31.4"/>
    <s v="Obese"/>
    <s v="Low"/>
    <s v="Yes"/>
    <s v="No"/>
    <s v="No"/>
    <s v="No"/>
    <n v="2"/>
    <s v="No Mutation"/>
    <s v="Yes"/>
    <s v="Yes"/>
    <s v="Yes"/>
    <s v="Yes"/>
    <s v="No"/>
    <s v="Yes"/>
    <s v="Yes"/>
    <s v="No"/>
    <s v="No"/>
    <s v="No"/>
    <n v="6"/>
    <x v="1"/>
    <s v="Not Applicable"/>
    <x v="1"/>
    <n v="1.8"/>
    <s v="No"/>
    <s v="Chest X-Ray"/>
    <s v="Immunotherapy"/>
    <n v="77"/>
    <x v="1"/>
  </r>
  <r>
    <x v="1425"/>
    <x v="8"/>
    <d v="2023-04-19T00:00:00"/>
    <s v="Eastern Mediterranean"/>
    <s v="Lebanon"/>
    <n v="41"/>
    <s v="40-49"/>
    <x v="0"/>
    <x v="2"/>
    <n v="0"/>
    <n v="0"/>
    <n v="0"/>
    <s v="Yes"/>
    <s v="No"/>
    <s v="No"/>
    <s v="Moderate"/>
    <s v="Moderate"/>
    <n v="24.8"/>
    <s v="Normal"/>
    <s v="High"/>
    <s v="No"/>
    <s v="No"/>
    <s v="No"/>
    <s v="No"/>
    <n v="1"/>
    <s v="No Mutation"/>
    <s v="Yes"/>
    <s v="Yes"/>
    <s v="No"/>
    <s v="No"/>
    <s v="Yes"/>
    <s v="No"/>
    <s v="No"/>
    <s v="No"/>
    <s v="No"/>
    <s v="No"/>
    <n v="3"/>
    <x v="0"/>
    <s v="Adenocarcinoma"/>
    <x v="1"/>
    <n v="3.3"/>
    <s v="No"/>
    <s v="LDCT Screening"/>
    <s v="Radiotherapy"/>
    <n v="40"/>
    <x v="1"/>
  </r>
  <r>
    <x v="1426"/>
    <x v="4"/>
    <d v="2024-06-27T00:00:00"/>
    <s v="Africa"/>
    <s v="Kenya"/>
    <n v="54"/>
    <s v="50-59"/>
    <x v="1"/>
    <x v="2"/>
    <n v="0"/>
    <n v="0"/>
    <n v="0"/>
    <s v="No"/>
    <s v="No"/>
    <s v="No"/>
    <s v="Moderate"/>
    <s v="Heavy"/>
    <n v="26.7"/>
    <s v="Overweight"/>
    <s v="Low"/>
    <s v="No"/>
    <s v="No"/>
    <s v="No"/>
    <s v="No"/>
    <n v="0"/>
    <s v="EGFR"/>
    <s v="No"/>
    <s v="Yes"/>
    <s v="Yes"/>
    <s v="No"/>
    <s v="Yes"/>
    <s v="No"/>
    <s v="No"/>
    <s v="No"/>
    <s v="No"/>
    <s v="No"/>
    <n v="3"/>
    <x v="0"/>
    <s v="Adenocarcinoma"/>
    <x v="0"/>
    <n v="4"/>
    <s v="Yes"/>
    <s v="CT Scan"/>
    <s v="Targeted Therapy"/>
    <n v="5"/>
    <x v="0"/>
  </r>
  <r>
    <x v="1427"/>
    <x v="4"/>
    <d v="2024-03-08T00:00:00"/>
    <s v="South-East Asia"/>
    <s v="Bhutan"/>
    <n v="63"/>
    <s v="60-69"/>
    <x v="0"/>
    <x v="0"/>
    <n v="15"/>
    <n v="30"/>
    <n v="22.5"/>
    <s v="No"/>
    <s v="No"/>
    <s v="No"/>
    <s v="Moderate"/>
    <s v="No Alcohol"/>
    <n v="32"/>
    <s v="Obese"/>
    <s v="Moderate"/>
    <s v="No"/>
    <s v="No"/>
    <s v="No"/>
    <s v="No"/>
    <n v="0"/>
    <s v="KRAS"/>
    <s v="Yes"/>
    <s v="Yes"/>
    <s v="Yes"/>
    <s v="No"/>
    <s v="No"/>
    <s v="No"/>
    <s v="No"/>
    <s v="No"/>
    <s v="No"/>
    <s v="No"/>
    <n v="3"/>
    <x v="0"/>
    <s v="Adenocarcinoma"/>
    <x v="2"/>
    <n v="6.4"/>
    <s v="No"/>
    <s v="Biopsy"/>
    <s v="Chemo + Radiation"/>
    <n v="10"/>
    <x v="0"/>
  </r>
  <r>
    <x v="1428"/>
    <x v="3"/>
    <d v="2018-06-26T00:00:00"/>
    <s v="Western Pacific"/>
    <s v="Vietnam"/>
    <n v="60"/>
    <s v="60-69"/>
    <x v="0"/>
    <x v="2"/>
    <n v="0"/>
    <n v="0"/>
    <n v="0"/>
    <s v="Yes"/>
    <s v="No"/>
    <s v="No"/>
    <s v="High"/>
    <s v="Heavy"/>
    <n v="24.5"/>
    <s v="Normal"/>
    <s v="Low"/>
    <s v="Yes"/>
    <s v="No"/>
    <s v="No"/>
    <s v="No"/>
    <n v="3"/>
    <s v="No Mutation"/>
    <s v="No"/>
    <s v="No"/>
    <s v="No"/>
    <s v="No"/>
    <s v="Yes"/>
    <s v="No"/>
    <s v="No"/>
    <s v="No"/>
    <s v="No"/>
    <s v="No"/>
    <n v="1"/>
    <x v="0"/>
    <s v="Large Cell"/>
    <x v="0"/>
    <n v="6.7"/>
    <s v="Yes"/>
    <s v="Biopsy"/>
    <s v="Palliative Care"/>
    <n v="15"/>
    <x v="1"/>
  </r>
  <r>
    <x v="1429"/>
    <x v="7"/>
    <d v="2025-10-01T00:00:00"/>
    <s v="Eastern Mediterranean"/>
    <s v="Jordan"/>
    <n v="51"/>
    <s v="50-59"/>
    <x v="1"/>
    <x v="2"/>
    <n v="0"/>
    <n v="0"/>
    <n v="0"/>
    <s v="Yes"/>
    <s v="No"/>
    <s v="No"/>
    <s v="High"/>
    <s v="No Alcohol"/>
    <n v="24.2"/>
    <s v="Normal"/>
    <s v="Low"/>
    <s v="No"/>
    <s v="No"/>
    <s v="No"/>
    <s v="No"/>
    <n v="2"/>
    <s v="HER2"/>
    <s v="Yes"/>
    <s v="No"/>
    <s v="No"/>
    <s v="No"/>
    <s v="No"/>
    <s v="Yes"/>
    <s v="Yes"/>
    <s v="No"/>
    <s v="No"/>
    <s v="No"/>
    <n v="3"/>
    <x v="0"/>
    <s v="Adenocarcinoma"/>
    <x v="2"/>
    <n v="8.6999999999999993"/>
    <s v="No"/>
    <s v="Bronchoscopy"/>
    <s v="Chemotherapy"/>
    <n v="15"/>
    <x v="0"/>
  </r>
  <r>
    <x v="1430"/>
    <x v="1"/>
    <d v="2021-10-19T00:00:00"/>
    <s v="Americas"/>
    <s v="Brazil"/>
    <n v="60"/>
    <s v="60-69"/>
    <x v="1"/>
    <x v="2"/>
    <n v="0"/>
    <n v="0"/>
    <n v="0"/>
    <s v="Yes"/>
    <s v="No"/>
    <s v="No"/>
    <s v="Low"/>
    <s v="No Alcohol"/>
    <n v="26.2"/>
    <s v="Overweight"/>
    <s v="Moderate"/>
    <s v="No"/>
    <s v="No"/>
    <s v="No"/>
    <s v="No"/>
    <n v="1"/>
    <s v="No Mutation"/>
    <s v="Yes"/>
    <s v="No"/>
    <s v="Yes"/>
    <s v="No"/>
    <s v="Yes"/>
    <s v="No"/>
    <s v="No"/>
    <s v="No"/>
    <s v="No"/>
    <s v="No"/>
    <n v="3"/>
    <x v="0"/>
    <s v="Large Cell"/>
    <x v="3"/>
    <n v="5.7"/>
    <s v="No"/>
    <s v="LDCT Screening"/>
    <s v="Surgery"/>
    <n v="41"/>
    <x v="0"/>
  </r>
  <r>
    <x v="1431"/>
    <x v="4"/>
    <d v="2024-10-07T00:00:00"/>
    <s v="Europe"/>
    <s v="Poland"/>
    <n v="49"/>
    <s v="40-49"/>
    <x v="0"/>
    <x v="0"/>
    <n v="24"/>
    <n v="22"/>
    <n v="26.4"/>
    <s v="Yes"/>
    <s v="No"/>
    <s v="No"/>
    <s v="Low"/>
    <s v="No Alcohol"/>
    <n v="29.6"/>
    <s v="Overweight"/>
    <s v="Moderate"/>
    <s v="Yes"/>
    <s v="No"/>
    <s v="No"/>
    <s v="No"/>
    <n v="2"/>
    <s v="EGFR"/>
    <s v="No"/>
    <s v="Yes"/>
    <s v="Yes"/>
    <s v="No"/>
    <s v="Yes"/>
    <s v="No"/>
    <s v="No"/>
    <s v="Yes"/>
    <s v="No"/>
    <s v="No"/>
    <n v="4"/>
    <x v="0"/>
    <s v="Adenocarcinoma"/>
    <x v="0"/>
    <n v="8.1999999999999993"/>
    <s v="Yes"/>
    <s v="CT Scan"/>
    <s v="Immunotherapy"/>
    <n v="10"/>
    <x v="0"/>
  </r>
  <r>
    <x v="1432"/>
    <x v="2"/>
    <d v="2017-09-10T00:00:00"/>
    <s v="Europe"/>
    <s v="France"/>
    <n v="65"/>
    <s v="60-69"/>
    <x v="0"/>
    <x v="2"/>
    <n v="0"/>
    <n v="0"/>
    <n v="0"/>
    <s v="No"/>
    <s v="No"/>
    <s v="No"/>
    <s v="Low"/>
    <s v="Moderate"/>
    <n v="21.8"/>
    <s v="Normal"/>
    <s v="Moderate"/>
    <s v="No"/>
    <s v="No"/>
    <s v="No"/>
    <s v="No"/>
    <n v="0"/>
    <s v="ALK"/>
    <s v="No"/>
    <s v="No"/>
    <s v="No"/>
    <s v="Yes"/>
    <s v="Yes"/>
    <s v="Yes"/>
    <s v="Yes"/>
    <s v="No"/>
    <s v="No"/>
    <s v="No"/>
    <n v="4"/>
    <x v="0"/>
    <s v="Adenocarcinoma"/>
    <x v="3"/>
    <n v="4"/>
    <s v="No"/>
    <s v="CT Scan"/>
    <s v="Radiotherapy"/>
    <n v="43"/>
    <x v="1"/>
  </r>
  <r>
    <x v="1433"/>
    <x v="0"/>
    <d v="2020-08-02T00:00:00"/>
    <s v="Americas"/>
    <s v="Canada"/>
    <n v="50"/>
    <s v="50-59"/>
    <x v="0"/>
    <x v="2"/>
    <n v="0"/>
    <n v="0"/>
    <n v="0"/>
    <s v="Yes"/>
    <s v="No"/>
    <s v="No"/>
    <s v="Moderate"/>
    <s v="Moderate"/>
    <n v="23.4"/>
    <s v="Normal"/>
    <s v="High"/>
    <s v="No"/>
    <s v="Yes"/>
    <s v="No"/>
    <s v="Yes"/>
    <n v="3"/>
    <s v="ROS1"/>
    <s v="Yes"/>
    <s v="Yes"/>
    <s v="No"/>
    <s v="No"/>
    <s v="Yes"/>
    <s v="No"/>
    <s v="No"/>
    <s v="Yes"/>
    <s v="No"/>
    <s v="No"/>
    <n v="4"/>
    <x v="0"/>
    <s v="Large Cell"/>
    <x v="2"/>
    <n v="4.0999999999999996"/>
    <s v="No"/>
    <s v="Biopsy"/>
    <s v="Surgery + Chemotherapy"/>
    <n v="10"/>
    <x v="0"/>
  </r>
  <r>
    <x v="1434"/>
    <x v="8"/>
    <d v="2023-01-08T00:00:00"/>
    <s v="Western Pacific"/>
    <s v="Mongolia"/>
    <n v="68"/>
    <s v="60-69"/>
    <x v="1"/>
    <x v="0"/>
    <n v="24"/>
    <n v="30"/>
    <n v="36"/>
    <s v="No"/>
    <s v="Yes"/>
    <s v="Yes"/>
    <s v="Low"/>
    <s v="Moderate"/>
    <n v="23.5"/>
    <s v="Normal"/>
    <s v="Moderate"/>
    <s v="No"/>
    <s v="No"/>
    <s v="No"/>
    <s v="Yes"/>
    <n v="3"/>
    <s v="No Mutation"/>
    <s v="No"/>
    <s v="Yes"/>
    <s v="Yes"/>
    <s v="No"/>
    <s v="Yes"/>
    <s v="Yes"/>
    <s v="Yes"/>
    <s v="No"/>
    <s v="No"/>
    <s v="No"/>
    <n v="5"/>
    <x v="0"/>
    <s v="Adenocarcinoma"/>
    <x v="3"/>
    <n v="4.2"/>
    <s v="No"/>
    <s v="LDCT Screening"/>
    <s v="Targeted Therapy"/>
    <n v="35"/>
    <x v="0"/>
  </r>
  <r>
    <x v="1435"/>
    <x v="0"/>
    <d v="2020-04-01T00:00:00"/>
    <s v="Americas"/>
    <s v="Cuba"/>
    <n v="68"/>
    <s v="60-69"/>
    <x v="1"/>
    <x v="2"/>
    <n v="0"/>
    <n v="0"/>
    <n v="0"/>
    <s v="Yes"/>
    <s v="No"/>
    <s v="No"/>
    <s v="Low"/>
    <s v="No Alcohol"/>
    <n v="18.600000000000001"/>
    <s v="Normal"/>
    <s v="Moderate"/>
    <s v="No"/>
    <s v="No"/>
    <s v="No"/>
    <s v="No"/>
    <n v="1"/>
    <s v="TP53"/>
    <s v="No"/>
    <s v="Yes"/>
    <s v="No"/>
    <s v="No"/>
    <s v="Yes"/>
    <s v="No"/>
    <s v="No"/>
    <s v="No"/>
    <s v="No"/>
    <s v="No"/>
    <n v="2"/>
    <x v="0"/>
    <s v="Adenocarcinoma"/>
    <x v="0"/>
    <n v="9.6999999999999993"/>
    <s v="Yes"/>
    <s v="Biopsy"/>
    <s v="Palliative Care"/>
    <n v="14"/>
    <x v="0"/>
  </r>
  <r>
    <x v="1436"/>
    <x v="4"/>
    <d v="2024-08-01T00:00:00"/>
    <s v="Africa"/>
    <s v="Ghana"/>
    <n v="77"/>
    <s v="70-79"/>
    <x v="1"/>
    <x v="2"/>
    <n v="0"/>
    <n v="0"/>
    <n v="0"/>
    <s v="No"/>
    <s v="Yes"/>
    <s v="No"/>
    <s v="High"/>
    <s v="No Alcohol"/>
    <n v="31"/>
    <s v="Obese"/>
    <s v="Moderate"/>
    <s v="No"/>
    <s v="No"/>
    <s v="No"/>
    <s v="No"/>
    <n v="2"/>
    <s v="EGFR"/>
    <s v="No"/>
    <s v="No"/>
    <s v="No"/>
    <s v="No"/>
    <s v="No"/>
    <s v="No"/>
    <s v="No"/>
    <s v="Yes"/>
    <s v="No"/>
    <s v="No"/>
    <n v="1"/>
    <x v="0"/>
    <s v="Squamous Cell"/>
    <x v="0"/>
    <n v="9.1999999999999993"/>
    <s v="Yes"/>
    <s v="MRI"/>
    <s v="Chemo + Radiation"/>
    <n v="6"/>
    <x v="0"/>
  </r>
  <r>
    <x v="1437"/>
    <x v="7"/>
    <d v="2025-10-07T00:00:00"/>
    <s v="Western Pacific"/>
    <s v="South Korea"/>
    <n v="62"/>
    <s v="60-69"/>
    <x v="0"/>
    <x v="2"/>
    <n v="0"/>
    <n v="0"/>
    <n v="0"/>
    <s v="No"/>
    <s v="Yes"/>
    <s v="No"/>
    <s v="Moderate"/>
    <s v="Moderate"/>
    <n v="23.4"/>
    <s v="Normal"/>
    <s v="Moderate"/>
    <s v="No"/>
    <s v="No"/>
    <s v="No"/>
    <s v="No"/>
    <n v="1"/>
    <s v="No Mutation"/>
    <s v="Yes"/>
    <s v="No"/>
    <s v="No"/>
    <s v="No"/>
    <s v="No"/>
    <s v="No"/>
    <s v="No"/>
    <s v="No"/>
    <s v="No"/>
    <s v="No"/>
    <n v="1"/>
    <x v="0"/>
    <s v="Large Cell"/>
    <x v="1"/>
    <n v="2.4"/>
    <s v="No"/>
    <s v="LDCT Screening"/>
    <s v="Surgery"/>
    <n v="29"/>
    <x v="0"/>
  </r>
  <r>
    <x v="1438"/>
    <x v="7"/>
    <d v="2025-06-23T00:00:00"/>
    <s v="Western Pacific"/>
    <s v="South Korea"/>
    <n v="72"/>
    <s v="70-79"/>
    <x v="1"/>
    <x v="2"/>
    <n v="0"/>
    <n v="0"/>
    <n v="0"/>
    <s v="No"/>
    <s v="No"/>
    <s v="No"/>
    <s v="High"/>
    <s v="No Alcohol"/>
    <n v="24.1"/>
    <s v="Normal"/>
    <s v="Moderate"/>
    <s v="No"/>
    <s v="No"/>
    <s v="No"/>
    <s v="No"/>
    <n v="1"/>
    <s v="EGFR"/>
    <s v="No"/>
    <s v="No"/>
    <s v="No"/>
    <s v="No"/>
    <s v="Yes"/>
    <s v="No"/>
    <s v="No"/>
    <s v="No"/>
    <s v="No"/>
    <s v="No"/>
    <n v="1"/>
    <x v="0"/>
    <s v="Adenocarcinoma"/>
    <x v="3"/>
    <n v="2.7"/>
    <s v="No"/>
    <s v="Biopsy"/>
    <s v="Surgery + Chemotherapy"/>
    <n v="40"/>
    <x v="1"/>
  </r>
  <r>
    <x v="1439"/>
    <x v="11"/>
    <d v="2019-06-02T00:00:00"/>
    <s v="Americas"/>
    <s v="USA"/>
    <n v="54"/>
    <s v="50-59"/>
    <x v="1"/>
    <x v="0"/>
    <n v="22"/>
    <n v="19"/>
    <n v="20.9"/>
    <s v="No"/>
    <s v="Yes"/>
    <s v="Yes"/>
    <s v="Moderate"/>
    <s v="Moderate"/>
    <n v="29.8"/>
    <s v="Overweight"/>
    <s v="Low"/>
    <s v="Yes"/>
    <s v="Yes"/>
    <s v="No"/>
    <s v="No"/>
    <n v="4"/>
    <s v="KRAS"/>
    <s v="No"/>
    <s v="Yes"/>
    <s v="Yes"/>
    <s v="Yes"/>
    <s v="Yes"/>
    <s v="Yes"/>
    <s v="No"/>
    <s v="No"/>
    <s v="No"/>
    <s v="No"/>
    <n v="5"/>
    <x v="0"/>
    <s v="Adenocarcinoma"/>
    <x v="0"/>
    <n v="10.3"/>
    <s v="Yes"/>
    <s v="PET Scan"/>
    <s v="Chemotherapy"/>
    <n v="3"/>
    <x v="0"/>
  </r>
  <r>
    <x v="1440"/>
    <x v="11"/>
    <d v="2019-03-19T00:00:00"/>
    <s v="Europe"/>
    <s v="France"/>
    <n v="52"/>
    <s v="50-59"/>
    <x v="0"/>
    <x v="2"/>
    <n v="0"/>
    <n v="0"/>
    <n v="0"/>
    <s v="No"/>
    <s v="No"/>
    <s v="No"/>
    <s v="Moderate"/>
    <s v="No Alcohol"/>
    <n v="33.9"/>
    <s v="Obese"/>
    <s v="Low"/>
    <s v="No"/>
    <s v="No"/>
    <s v="No"/>
    <s v="No"/>
    <n v="0"/>
    <s v="No Mutation"/>
    <s v="Yes"/>
    <s v="No"/>
    <s v="No"/>
    <s v="Yes"/>
    <s v="No"/>
    <s v="No"/>
    <s v="No"/>
    <s v="No"/>
    <s v="No"/>
    <s v="No"/>
    <n v="2"/>
    <x v="0"/>
    <s v="Adenocarcinoma"/>
    <x v="1"/>
    <n v="0.7"/>
    <s v="No"/>
    <s v="Chest X-Ray"/>
    <s v="Surgery + Chemotherapy"/>
    <n v="31"/>
    <x v="0"/>
  </r>
  <r>
    <x v="1441"/>
    <x v="5"/>
    <d v="2026-07-02T00:00:00"/>
    <s v="Western Pacific"/>
    <s v="Singapore"/>
    <n v="76"/>
    <s v="70-79"/>
    <x v="0"/>
    <x v="2"/>
    <n v="0"/>
    <n v="0"/>
    <n v="0"/>
    <s v="No"/>
    <s v="No"/>
    <s v="No"/>
    <s v="High"/>
    <s v="No Alcohol"/>
    <n v="22.6"/>
    <s v="Normal"/>
    <s v="Low"/>
    <s v="No"/>
    <s v="Yes"/>
    <s v="No"/>
    <s v="No"/>
    <n v="2"/>
    <s v="MET"/>
    <s v="No"/>
    <s v="No"/>
    <s v="No"/>
    <s v="No"/>
    <s v="Yes"/>
    <s v="No"/>
    <s v="No"/>
    <s v="Yes"/>
    <s v="No"/>
    <s v="No"/>
    <n v="2"/>
    <x v="0"/>
    <s v="Adenocarcinoma"/>
    <x v="1"/>
    <n v="1.3"/>
    <s v="No"/>
    <s v="CT Scan"/>
    <s v="Surgery"/>
    <n v="44"/>
    <x v="1"/>
  </r>
  <r>
    <x v="1442"/>
    <x v="7"/>
    <d v="2025-06-03T00:00:00"/>
    <s v="South-East Asia"/>
    <s v="Sri Lanka"/>
    <n v="76"/>
    <s v="70-79"/>
    <x v="1"/>
    <x v="1"/>
    <n v="16"/>
    <n v="21"/>
    <n v="16.8"/>
    <s v="No"/>
    <s v="No"/>
    <s v="Yes"/>
    <s v="Low"/>
    <s v="No Alcohol"/>
    <n v="25.6"/>
    <s v="Overweight"/>
    <s v="Low"/>
    <s v="Yes"/>
    <s v="No"/>
    <s v="No"/>
    <s v="No"/>
    <n v="2"/>
    <s v="No Mutation"/>
    <s v="Yes"/>
    <s v="No"/>
    <s v="No"/>
    <s v="Yes"/>
    <s v="Yes"/>
    <s v="Yes"/>
    <s v="No"/>
    <s v="Yes"/>
    <s v="Yes"/>
    <s v="No"/>
    <n v="6"/>
    <x v="0"/>
    <s v="Adenocarcinoma"/>
    <x v="2"/>
    <n v="3"/>
    <s v="Yes"/>
    <s v="CT Scan"/>
    <s v="Chemo + Radiation"/>
    <n v="10"/>
    <x v="0"/>
  </r>
  <r>
    <x v="1443"/>
    <x v="9"/>
    <d v="2016-12-22T00:00:00"/>
    <s v="South-East Asia"/>
    <s v="Nepal"/>
    <n v="51"/>
    <s v="50-59"/>
    <x v="1"/>
    <x v="2"/>
    <n v="0"/>
    <n v="0"/>
    <n v="0"/>
    <s v="No"/>
    <s v="No"/>
    <s v="No"/>
    <s v="High"/>
    <s v="Moderate"/>
    <n v="24.1"/>
    <s v="Normal"/>
    <s v="High"/>
    <s v="No"/>
    <s v="No"/>
    <s v="No"/>
    <s v="Yes"/>
    <n v="2"/>
    <s v="EGFR"/>
    <s v="No"/>
    <s v="No"/>
    <s v="No"/>
    <s v="No"/>
    <s v="No"/>
    <s v="No"/>
    <s v="No"/>
    <s v="No"/>
    <s v="No"/>
    <s v="No"/>
    <n v="0"/>
    <x v="0"/>
    <s v="Adenocarcinoma"/>
    <x v="0"/>
    <n v="9.6"/>
    <s v="Yes"/>
    <s v="Bronchoscopy"/>
    <s v="Targeted Therapy"/>
    <n v="1"/>
    <x v="0"/>
  </r>
  <r>
    <x v="1444"/>
    <x v="11"/>
    <d v="2019-10-04T00:00:00"/>
    <s v="Europe"/>
    <s v="Russia"/>
    <n v="56"/>
    <s v="50-59"/>
    <x v="1"/>
    <x v="0"/>
    <n v="41"/>
    <n v="36"/>
    <n v="73.8"/>
    <s v="No"/>
    <s v="No"/>
    <s v="No"/>
    <s v="Low"/>
    <s v="Heavy"/>
    <n v="26.3"/>
    <s v="Overweight"/>
    <s v="Moderate"/>
    <s v="Yes"/>
    <s v="No"/>
    <s v="No"/>
    <s v="No"/>
    <n v="1"/>
    <s v="TP53"/>
    <s v="No"/>
    <s v="No"/>
    <s v="No"/>
    <s v="Yes"/>
    <s v="Yes"/>
    <s v="No"/>
    <s v="No"/>
    <s v="No"/>
    <s v="No"/>
    <s v="No"/>
    <n v="2"/>
    <x v="0"/>
    <s v="Adenocarcinoma"/>
    <x v="2"/>
    <n v="3.9"/>
    <s v="No"/>
    <s v="PET Scan"/>
    <s v="Surgery + Chemotherapy"/>
    <n v="12"/>
    <x v="0"/>
  </r>
  <r>
    <x v="1445"/>
    <x v="0"/>
    <d v="2020-05-11T00:00:00"/>
    <s v="Western Pacific"/>
    <s v="South Korea"/>
    <n v="67"/>
    <s v="60-69"/>
    <x v="0"/>
    <x v="0"/>
    <n v="26"/>
    <n v="39"/>
    <n v="50.7"/>
    <s v="Yes"/>
    <s v="No"/>
    <s v="Yes"/>
    <s v="Moderate"/>
    <s v="Moderate"/>
    <n v="24.8"/>
    <s v="Normal"/>
    <s v="Moderate"/>
    <s v="Yes"/>
    <s v="Yes"/>
    <s v="No"/>
    <s v="No"/>
    <n v="4"/>
    <s v="KRAS"/>
    <s v="Yes"/>
    <s v="Yes"/>
    <s v="No"/>
    <s v="No"/>
    <s v="No"/>
    <s v="No"/>
    <s v="No"/>
    <s v="Yes"/>
    <s v="No"/>
    <s v="No"/>
    <n v="3"/>
    <x v="0"/>
    <s v="Large Cell"/>
    <x v="0"/>
    <n v="7.7"/>
    <s v="Yes"/>
    <s v="PET Scan"/>
    <s v="Immunotherapy"/>
    <n v="4"/>
    <x v="0"/>
  </r>
  <r>
    <x v="1446"/>
    <x v="2"/>
    <d v="2017-03-24T00:00:00"/>
    <s v="Western Pacific"/>
    <s v="Malaysia"/>
    <n v="62"/>
    <s v="60-69"/>
    <x v="0"/>
    <x v="2"/>
    <n v="0"/>
    <n v="0"/>
    <n v="0"/>
    <s v="No"/>
    <s v="No"/>
    <s v="Yes"/>
    <s v="Moderate"/>
    <s v="No Alcohol"/>
    <n v="23"/>
    <s v="Normal"/>
    <s v="High"/>
    <s v="No"/>
    <s v="No"/>
    <s v="No"/>
    <s v="No"/>
    <n v="1"/>
    <s v="No Mutation"/>
    <s v="No"/>
    <s v="Yes"/>
    <s v="No"/>
    <s v="Yes"/>
    <s v="No"/>
    <s v="No"/>
    <s v="Yes"/>
    <s v="Yes"/>
    <s v="No"/>
    <s v="No"/>
    <n v="4"/>
    <x v="0"/>
    <s v="Large Cell"/>
    <x v="2"/>
    <n v="3.9"/>
    <s v="No"/>
    <s v="CT Scan"/>
    <s v="Chemotherapy"/>
    <n v="7"/>
    <x v="0"/>
  </r>
  <r>
    <x v="1447"/>
    <x v="6"/>
    <d v="2022-11-16T00:00:00"/>
    <s v="Europe"/>
    <s v="Russia"/>
    <n v="73"/>
    <s v="70-79"/>
    <x v="1"/>
    <x v="2"/>
    <n v="0"/>
    <n v="0"/>
    <n v="0"/>
    <s v="Yes"/>
    <s v="No"/>
    <s v="No"/>
    <s v="Moderate"/>
    <s v="Moderate"/>
    <n v="23.8"/>
    <s v="Normal"/>
    <s v="High"/>
    <s v="Yes"/>
    <s v="No"/>
    <s v="No"/>
    <s v="No"/>
    <n v="2"/>
    <s v="ALK"/>
    <s v="No"/>
    <s v="Yes"/>
    <s v="No"/>
    <s v="No"/>
    <s v="Yes"/>
    <s v="No"/>
    <s v="No"/>
    <s v="Yes"/>
    <s v="No"/>
    <s v="No"/>
    <n v="3"/>
    <x v="0"/>
    <s v="Adenocarcinoma"/>
    <x v="0"/>
    <n v="5.0999999999999996"/>
    <s v="Yes"/>
    <s v="CT Scan"/>
    <s v="Targeted Therapy"/>
    <n v="11"/>
    <x v="0"/>
  </r>
  <r>
    <x v="1448"/>
    <x v="10"/>
    <d v="2015-03-23T00:00:00"/>
    <s v="Americas"/>
    <s v="Cuba"/>
    <n v="62"/>
    <s v="60-69"/>
    <x v="1"/>
    <x v="2"/>
    <n v="0"/>
    <n v="0"/>
    <n v="0"/>
    <s v="Yes"/>
    <s v="Yes"/>
    <s v="No"/>
    <s v="Moderate"/>
    <s v="Moderate"/>
    <n v="30.5"/>
    <s v="Obese"/>
    <s v="High"/>
    <s v="No"/>
    <s v="No"/>
    <s v="No"/>
    <s v="No"/>
    <n v="2"/>
    <s v="No Mutation"/>
    <s v="Yes"/>
    <s v="No"/>
    <s v="No"/>
    <s v="No"/>
    <s v="Yes"/>
    <s v="No"/>
    <s v="Yes"/>
    <s v="No"/>
    <s v="No"/>
    <s v="Yes"/>
    <n v="4"/>
    <x v="0"/>
    <s v="Large Cell"/>
    <x v="0"/>
    <n v="8.1999999999999993"/>
    <s v="Yes"/>
    <s v="PET Scan"/>
    <s v="Chemo + Radiation"/>
    <n v="13"/>
    <x v="0"/>
  </r>
  <r>
    <x v="1449"/>
    <x v="5"/>
    <d v="2026-06-20T00:00:00"/>
    <s v="Americas"/>
    <s v="Colombia"/>
    <n v="48"/>
    <s v="40-49"/>
    <x v="0"/>
    <x v="2"/>
    <n v="0"/>
    <n v="0"/>
    <n v="0"/>
    <s v="Yes"/>
    <s v="No"/>
    <s v="No"/>
    <s v="Moderate"/>
    <s v="Moderate"/>
    <n v="30.5"/>
    <s v="Obese"/>
    <s v="Low"/>
    <s v="No"/>
    <s v="Yes"/>
    <s v="No"/>
    <s v="No"/>
    <n v="2"/>
    <s v="HER2"/>
    <s v="No"/>
    <s v="Yes"/>
    <s v="No"/>
    <s v="No"/>
    <s v="Yes"/>
    <s v="No"/>
    <s v="No"/>
    <s v="No"/>
    <s v="No"/>
    <s v="No"/>
    <n v="2"/>
    <x v="0"/>
    <s v="Adenocarcinoma"/>
    <x v="1"/>
    <n v="0.5"/>
    <s v="No"/>
    <s v="Biopsy"/>
    <s v="Surgery"/>
    <n v="44"/>
    <x v="1"/>
  </r>
  <r>
    <x v="1450"/>
    <x v="6"/>
    <d v="2022-04-22T00:00:00"/>
    <s v="South-East Asia"/>
    <s v="Bhutan"/>
    <n v="61"/>
    <s v="60-69"/>
    <x v="1"/>
    <x v="1"/>
    <n v="13"/>
    <n v="20"/>
    <n v="13"/>
    <s v="Yes"/>
    <s v="No"/>
    <s v="No"/>
    <s v="High"/>
    <s v="Moderate"/>
    <n v="25.4"/>
    <s v="Overweight"/>
    <s v="High"/>
    <s v="Yes"/>
    <s v="No"/>
    <s v="No"/>
    <s v="No"/>
    <n v="3"/>
    <s v="ROS1"/>
    <s v="No"/>
    <s v="Yes"/>
    <s v="No"/>
    <s v="Yes"/>
    <s v="No"/>
    <s v="No"/>
    <s v="No"/>
    <s v="No"/>
    <s v="No"/>
    <s v="No"/>
    <n v="2"/>
    <x v="1"/>
    <s v="Not Applicable"/>
    <x v="2"/>
    <n v="9.1"/>
    <s v="No"/>
    <s v="CT Scan"/>
    <s v="Chemo + Radiation"/>
    <n v="20"/>
    <x v="0"/>
  </r>
  <r>
    <x v="1451"/>
    <x v="2"/>
    <d v="2017-03-13T00:00:00"/>
    <s v="South-East Asia"/>
    <s v="Myanmar"/>
    <n v="51"/>
    <s v="50-59"/>
    <x v="0"/>
    <x v="2"/>
    <n v="0"/>
    <n v="0"/>
    <n v="0"/>
    <s v="No"/>
    <s v="No"/>
    <s v="No"/>
    <s v="Low"/>
    <s v="Moderate"/>
    <n v="27.5"/>
    <s v="Overweight"/>
    <s v="Low"/>
    <s v="No"/>
    <s v="No"/>
    <s v="No"/>
    <s v="Yes"/>
    <n v="1"/>
    <s v="No Mutation"/>
    <s v="No"/>
    <s v="No"/>
    <s v="No"/>
    <s v="Yes"/>
    <s v="No"/>
    <s v="No"/>
    <s v="No"/>
    <s v="No"/>
    <s v="No"/>
    <s v="No"/>
    <n v="1"/>
    <x v="0"/>
    <s v="Adenocarcinoma"/>
    <x v="0"/>
    <n v="5.6"/>
    <s v="Yes"/>
    <s v="PET Scan"/>
    <s v="Chemotherapy"/>
    <n v="1"/>
    <x v="0"/>
  </r>
  <r>
    <x v="1452"/>
    <x v="0"/>
    <d v="2020-12-23T00:00:00"/>
    <s v="Western Pacific"/>
    <s v="Philippines"/>
    <n v="61"/>
    <s v="60-69"/>
    <x v="1"/>
    <x v="1"/>
    <n v="11"/>
    <n v="12"/>
    <n v="6.6"/>
    <s v="Yes"/>
    <s v="No"/>
    <s v="No"/>
    <s v="High"/>
    <s v="Heavy"/>
    <n v="29.8"/>
    <s v="Overweight"/>
    <s v="High"/>
    <s v="Yes"/>
    <s v="No"/>
    <s v="No"/>
    <s v="No"/>
    <n v="3"/>
    <s v="No Mutation"/>
    <s v="No"/>
    <s v="No"/>
    <s v="Yes"/>
    <s v="No"/>
    <s v="No"/>
    <s v="No"/>
    <s v="Yes"/>
    <s v="No"/>
    <s v="No"/>
    <s v="No"/>
    <n v="2"/>
    <x v="0"/>
    <s v="Adenocarcinoma"/>
    <x v="1"/>
    <n v="2.1"/>
    <s v="No"/>
    <s v="Biopsy"/>
    <s v="Surgery + Chemotherapy"/>
    <n v="36"/>
    <x v="1"/>
  </r>
  <r>
    <x v="1453"/>
    <x v="3"/>
    <d v="2018-03-06T00:00:00"/>
    <s v="Western Pacific"/>
    <s v="China"/>
    <n v="59"/>
    <s v="50-59"/>
    <x v="1"/>
    <x v="2"/>
    <n v="0"/>
    <n v="0"/>
    <n v="0"/>
    <s v="Yes"/>
    <s v="No"/>
    <s v="No"/>
    <s v="Low"/>
    <s v="Heavy"/>
    <n v="24.5"/>
    <s v="Normal"/>
    <s v="Low"/>
    <s v="No"/>
    <s v="No"/>
    <s v="No"/>
    <s v="No"/>
    <n v="1"/>
    <s v="No Mutation"/>
    <s v="Yes"/>
    <s v="No"/>
    <s v="Yes"/>
    <s v="No"/>
    <s v="No"/>
    <s v="No"/>
    <s v="No"/>
    <s v="Yes"/>
    <s v="No"/>
    <s v="No"/>
    <n v="3"/>
    <x v="0"/>
    <s v="Large Cell"/>
    <x v="1"/>
    <n v="0.8"/>
    <s v="No"/>
    <s v="LDCT Screening"/>
    <s v="Surgery"/>
    <n v="69"/>
    <x v="1"/>
  </r>
  <r>
    <x v="1454"/>
    <x v="2"/>
    <d v="2017-12-19T00:00:00"/>
    <s v="Americas"/>
    <s v="Chile"/>
    <n v="59"/>
    <s v="50-59"/>
    <x v="1"/>
    <x v="1"/>
    <n v="11"/>
    <n v="10"/>
    <n v="5.5"/>
    <s v="No"/>
    <s v="Yes"/>
    <s v="No"/>
    <s v="Moderate"/>
    <s v="Moderate"/>
    <n v="29.1"/>
    <s v="Overweight"/>
    <s v="Low"/>
    <s v="Yes"/>
    <s v="No"/>
    <s v="No"/>
    <s v="No"/>
    <n v="2"/>
    <s v="No Mutation"/>
    <s v="No"/>
    <s v="No"/>
    <s v="Yes"/>
    <s v="No"/>
    <s v="Yes"/>
    <s v="No"/>
    <s v="Yes"/>
    <s v="No"/>
    <s v="No"/>
    <s v="No"/>
    <n v="3"/>
    <x v="0"/>
    <s v="Adenocarcinoma"/>
    <x v="2"/>
    <n v="4.7"/>
    <s v="No"/>
    <s v="CT Scan"/>
    <s v="Immunotherapy"/>
    <n v="22"/>
    <x v="0"/>
  </r>
  <r>
    <x v="1455"/>
    <x v="5"/>
    <d v="2026-07-01T00:00:00"/>
    <s v="Americas"/>
    <s v="Brazil"/>
    <n v="66"/>
    <s v="60-69"/>
    <x v="1"/>
    <x v="2"/>
    <n v="0"/>
    <n v="0"/>
    <n v="0"/>
    <s v="No"/>
    <s v="Yes"/>
    <s v="No"/>
    <s v="Low"/>
    <s v="Moderate"/>
    <n v="26.1"/>
    <s v="Overweight"/>
    <s v="Low"/>
    <s v="No"/>
    <s v="No"/>
    <s v="No"/>
    <s v="No"/>
    <n v="1"/>
    <s v="No Mutation"/>
    <s v="Yes"/>
    <s v="Yes"/>
    <s v="No"/>
    <s v="No"/>
    <s v="No"/>
    <s v="No"/>
    <s v="No"/>
    <s v="Yes"/>
    <s v="No"/>
    <s v="No"/>
    <n v="3"/>
    <x v="0"/>
    <s v="Adenocarcinoma"/>
    <x v="1"/>
    <n v="2.1"/>
    <s v="No"/>
    <s v="Biopsy"/>
    <s v="Surgery"/>
    <n v="85"/>
    <x v="0"/>
  </r>
  <r>
    <x v="1456"/>
    <x v="7"/>
    <d v="2025-10-11T00:00:00"/>
    <s v="Europe"/>
    <s v="Sweden"/>
    <n v="53"/>
    <s v="50-59"/>
    <x v="0"/>
    <x v="2"/>
    <n v="0"/>
    <n v="0"/>
    <n v="0"/>
    <s v="No"/>
    <s v="No"/>
    <s v="Yes"/>
    <s v="Moderate"/>
    <s v="Moderate"/>
    <n v="29.9"/>
    <s v="Overweight"/>
    <s v="High"/>
    <s v="No"/>
    <s v="No"/>
    <s v="No"/>
    <s v="Yes"/>
    <n v="2"/>
    <s v="EGFR"/>
    <s v="Yes"/>
    <s v="No"/>
    <s v="No"/>
    <s v="No"/>
    <s v="Yes"/>
    <s v="Yes"/>
    <s v="No"/>
    <s v="No"/>
    <s v="No"/>
    <s v="No"/>
    <n v="3"/>
    <x v="0"/>
    <s v="Adenocarcinoma"/>
    <x v="2"/>
    <n v="7.2"/>
    <s v="No"/>
    <s v="CT Scan"/>
    <s v="Chemo + Radiation"/>
    <n v="17"/>
    <x v="0"/>
  </r>
  <r>
    <x v="1457"/>
    <x v="0"/>
    <d v="2020-04-21T00:00:00"/>
    <s v="Europe"/>
    <s v="Sweden"/>
    <n v="48"/>
    <s v="40-49"/>
    <x v="1"/>
    <x v="0"/>
    <n v="24"/>
    <n v="14"/>
    <n v="16.8"/>
    <s v="No"/>
    <s v="Yes"/>
    <s v="No"/>
    <s v="Low"/>
    <s v="Moderate"/>
    <n v="29.9"/>
    <s v="Overweight"/>
    <s v="Low"/>
    <s v="Yes"/>
    <s v="No"/>
    <s v="No"/>
    <s v="No"/>
    <n v="2"/>
    <s v="KRAS"/>
    <s v="Yes"/>
    <s v="Yes"/>
    <s v="No"/>
    <s v="Yes"/>
    <s v="Yes"/>
    <s v="Yes"/>
    <s v="No"/>
    <s v="No"/>
    <s v="No"/>
    <s v="No"/>
    <n v="5"/>
    <x v="0"/>
    <s v="Squamous Cell"/>
    <x v="0"/>
    <n v="11.2"/>
    <s v="Yes"/>
    <s v="Bronchoscopy"/>
    <s v="Immunotherapy"/>
    <n v="12"/>
    <x v="0"/>
  </r>
  <r>
    <x v="1458"/>
    <x v="11"/>
    <d v="2019-02-16T00:00:00"/>
    <s v="Eastern Mediterranean"/>
    <s v="Saudi Arabia"/>
    <n v="55"/>
    <s v="50-59"/>
    <x v="0"/>
    <x v="2"/>
    <n v="0"/>
    <n v="0"/>
    <n v="0"/>
    <s v="No"/>
    <s v="No"/>
    <s v="No"/>
    <s v="High"/>
    <s v="No Alcohol"/>
    <n v="21"/>
    <s v="Normal"/>
    <s v="Low"/>
    <s v="No"/>
    <s v="Yes"/>
    <s v="No"/>
    <s v="No"/>
    <n v="2"/>
    <s v="ALK"/>
    <s v="No"/>
    <s v="No"/>
    <s v="Yes"/>
    <s v="Yes"/>
    <s v="No"/>
    <s v="No"/>
    <s v="No"/>
    <s v="No"/>
    <s v="No"/>
    <s v="No"/>
    <n v="2"/>
    <x v="0"/>
    <s v="Adenocarcinoma"/>
    <x v="3"/>
    <n v="3"/>
    <s v="No"/>
    <s v="PET Scan"/>
    <s v="Surgery"/>
    <n v="22"/>
    <x v="0"/>
  </r>
  <r>
    <x v="1459"/>
    <x v="8"/>
    <d v="2023-06-24T00:00:00"/>
    <s v="Western Pacific"/>
    <s v="Japan"/>
    <n v="62"/>
    <s v="60-69"/>
    <x v="0"/>
    <x v="2"/>
    <n v="0"/>
    <n v="0"/>
    <n v="0"/>
    <s v="Yes"/>
    <s v="No"/>
    <s v="No"/>
    <s v="High"/>
    <s v="Heavy"/>
    <n v="22.5"/>
    <s v="Normal"/>
    <s v="High"/>
    <s v="No"/>
    <s v="No"/>
    <s v="No"/>
    <s v="No"/>
    <n v="2"/>
    <s v="KRAS"/>
    <s v="No"/>
    <s v="Yes"/>
    <s v="Yes"/>
    <s v="No"/>
    <s v="No"/>
    <s v="Yes"/>
    <s v="No"/>
    <s v="No"/>
    <s v="No"/>
    <s v="No"/>
    <n v="3"/>
    <x v="1"/>
    <s v="Not Applicable"/>
    <x v="0"/>
    <n v="8.9"/>
    <s v="Yes"/>
    <s v="PET Scan"/>
    <s v="Palliative Care"/>
    <n v="7"/>
    <x v="0"/>
  </r>
  <r>
    <x v="1460"/>
    <x v="5"/>
    <d v="2026-02-12T00:00:00"/>
    <s v="Americas"/>
    <s v="Colombia"/>
    <n v="61"/>
    <s v="60-69"/>
    <x v="1"/>
    <x v="0"/>
    <n v="5"/>
    <n v="32"/>
    <n v="8"/>
    <s v="No"/>
    <s v="No"/>
    <s v="No"/>
    <s v="Low"/>
    <s v="Moderate"/>
    <n v="28"/>
    <s v="Overweight"/>
    <s v="Low"/>
    <s v="Yes"/>
    <s v="No"/>
    <s v="No"/>
    <s v="No"/>
    <n v="1"/>
    <s v="ALK"/>
    <s v="Yes"/>
    <s v="Yes"/>
    <s v="Yes"/>
    <s v="No"/>
    <s v="Yes"/>
    <s v="Yes"/>
    <s v="Yes"/>
    <s v="No"/>
    <s v="No"/>
    <s v="No"/>
    <n v="6"/>
    <x v="1"/>
    <s v="Not Applicable"/>
    <x v="3"/>
    <n v="6.9"/>
    <s v="No"/>
    <s v="PET Scan"/>
    <s v="Immunotherapy"/>
    <n v="35"/>
    <x v="1"/>
  </r>
  <r>
    <x v="1461"/>
    <x v="4"/>
    <d v="2024-03-21T00:00:00"/>
    <s v="Western Pacific"/>
    <s v="Japan"/>
    <n v="63"/>
    <s v="60-69"/>
    <x v="0"/>
    <x v="2"/>
    <n v="0"/>
    <n v="0"/>
    <n v="0"/>
    <s v="Yes"/>
    <s v="No"/>
    <s v="No"/>
    <s v="High"/>
    <s v="Moderate"/>
    <n v="25.1"/>
    <s v="Overweight"/>
    <s v="Moderate"/>
    <s v="No"/>
    <s v="No"/>
    <s v="No"/>
    <s v="No"/>
    <n v="2"/>
    <s v="No Mutation"/>
    <s v="No"/>
    <s v="No"/>
    <s v="No"/>
    <s v="No"/>
    <s v="Yes"/>
    <s v="No"/>
    <s v="No"/>
    <s v="Yes"/>
    <s v="No"/>
    <s v="No"/>
    <n v="2"/>
    <x v="0"/>
    <s v="Adenocarcinoma"/>
    <x v="3"/>
    <n v="4"/>
    <s v="No"/>
    <s v="CT Scan"/>
    <s v="Radiotherapy"/>
    <n v="53"/>
    <x v="1"/>
  </r>
  <r>
    <x v="1462"/>
    <x v="1"/>
    <d v="2021-12-22T00:00:00"/>
    <s v="Americas"/>
    <s v="Colombia"/>
    <n v="45"/>
    <s v="40-49"/>
    <x v="1"/>
    <x v="2"/>
    <n v="0"/>
    <n v="0"/>
    <n v="0"/>
    <s v="Yes"/>
    <s v="No"/>
    <s v="No"/>
    <s v="Moderate"/>
    <s v="No Alcohol"/>
    <n v="32.700000000000003"/>
    <s v="Obese"/>
    <s v="Moderate"/>
    <s v="No"/>
    <s v="No"/>
    <s v="No"/>
    <s v="No"/>
    <n v="1"/>
    <s v="BRAF"/>
    <s v="Yes"/>
    <s v="No"/>
    <s v="No"/>
    <s v="No"/>
    <s v="Yes"/>
    <s v="Yes"/>
    <s v="No"/>
    <s v="Yes"/>
    <s v="No"/>
    <s v="No"/>
    <n v="4"/>
    <x v="0"/>
    <s v="Adenocarcinoma"/>
    <x v="3"/>
    <n v="2.8"/>
    <s v="No"/>
    <s v="MRI"/>
    <s v="Radiotherapy"/>
    <n v="23"/>
    <x v="0"/>
  </r>
  <r>
    <x v="1463"/>
    <x v="0"/>
    <d v="2020-08-01T00:00:00"/>
    <s v="Western Pacific"/>
    <s v="Philippines"/>
    <n v="78"/>
    <s v="70-79"/>
    <x v="1"/>
    <x v="2"/>
    <n v="0"/>
    <n v="0"/>
    <n v="0"/>
    <s v="Yes"/>
    <s v="No"/>
    <s v="Yes"/>
    <s v="High"/>
    <s v="Moderate"/>
    <n v="27.1"/>
    <s v="Overweight"/>
    <s v="High"/>
    <s v="No"/>
    <s v="No"/>
    <s v="No"/>
    <s v="No"/>
    <n v="3"/>
    <s v="ROS1"/>
    <s v="Yes"/>
    <s v="No"/>
    <s v="No"/>
    <s v="No"/>
    <s v="No"/>
    <s v="No"/>
    <s v="No"/>
    <s v="Yes"/>
    <s v="No"/>
    <s v="No"/>
    <n v="2"/>
    <x v="0"/>
    <s v="Squamous Cell"/>
    <x v="1"/>
    <n v="1.2"/>
    <s v="No"/>
    <s v="CT Scan"/>
    <s v="Surgery"/>
    <n v="36"/>
    <x v="1"/>
  </r>
  <r>
    <x v="1464"/>
    <x v="8"/>
    <d v="2023-04-08T00:00:00"/>
    <s v="Americas"/>
    <s v="Canada"/>
    <n v="48"/>
    <s v="40-49"/>
    <x v="0"/>
    <x v="2"/>
    <n v="0"/>
    <n v="0"/>
    <n v="0"/>
    <s v="Yes"/>
    <s v="No"/>
    <s v="Yes"/>
    <s v="Moderate"/>
    <s v="No Alcohol"/>
    <n v="23.9"/>
    <s v="Normal"/>
    <s v="Low"/>
    <s v="No"/>
    <s v="No"/>
    <s v="No"/>
    <s v="No"/>
    <n v="2"/>
    <s v="EGFR"/>
    <s v="No"/>
    <s v="Yes"/>
    <s v="No"/>
    <s v="No"/>
    <s v="Yes"/>
    <s v="No"/>
    <s v="No"/>
    <s v="Yes"/>
    <s v="No"/>
    <s v="No"/>
    <n v="3"/>
    <x v="0"/>
    <s v="Large Cell"/>
    <x v="3"/>
    <n v="3.2"/>
    <s v="No"/>
    <s v="CT Scan"/>
    <s v="Surgery"/>
    <n v="47"/>
    <x v="1"/>
  </r>
  <r>
    <x v="1465"/>
    <x v="0"/>
    <d v="2020-06-09T00:00:00"/>
    <s v="Europe"/>
    <s v="Germany"/>
    <n v="84"/>
    <s v="80-89"/>
    <x v="1"/>
    <x v="2"/>
    <n v="0"/>
    <n v="0"/>
    <n v="0"/>
    <s v="No"/>
    <s v="No"/>
    <s v="No"/>
    <s v="Moderate"/>
    <s v="No Alcohol"/>
    <n v="26.6"/>
    <s v="Overweight"/>
    <s v="Low"/>
    <s v="No"/>
    <s v="No"/>
    <s v="No"/>
    <s v="No"/>
    <n v="0"/>
    <s v="ROS1"/>
    <s v="No"/>
    <s v="No"/>
    <s v="No"/>
    <s v="No"/>
    <s v="No"/>
    <s v="No"/>
    <s v="No"/>
    <s v="No"/>
    <s v="No"/>
    <s v="Yes"/>
    <n v="1"/>
    <x v="0"/>
    <s v="Squamous Cell"/>
    <x v="1"/>
    <n v="2.6"/>
    <s v="No"/>
    <s v="CT Scan"/>
    <s v="Surgery"/>
    <n v="51"/>
    <x v="1"/>
  </r>
  <r>
    <x v="1466"/>
    <x v="6"/>
    <d v="2022-12-01T00:00:00"/>
    <s v="Western Pacific"/>
    <s v="China"/>
    <n v="55"/>
    <s v="50-59"/>
    <x v="0"/>
    <x v="0"/>
    <n v="20"/>
    <n v="37"/>
    <n v="37"/>
    <s v="No"/>
    <s v="Yes"/>
    <s v="Yes"/>
    <s v="Moderate"/>
    <s v="Moderate"/>
    <n v="22.9"/>
    <s v="Normal"/>
    <s v="Moderate"/>
    <s v="Yes"/>
    <s v="Yes"/>
    <s v="No"/>
    <s v="No"/>
    <n v="4"/>
    <s v="KRAS"/>
    <s v="Yes"/>
    <s v="Yes"/>
    <s v="Yes"/>
    <s v="No"/>
    <s v="Yes"/>
    <s v="No"/>
    <s v="No"/>
    <s v="No"/>
    <s v="No"/>
    <s v="No"/>
    <n v="4"/>
    <x v="0"/>
    <s v="Squamous Cell"/>
    <x v="1"/>
    <n v="0.9"/>
    <s v="No"/>
    <s v="LDCT Screening"/>
    <s v="Surgery"/>
    <n v="71"/>
    <x v="0"/>
  </r>
  <r>
    <x v="1467"/>
    <x v="4"/>
    <d v="2024-07-15T00:00:00"/>
    <s v="Americas"/>
    <s v="Chile"/>
    <n v="71"/>
    <s v="70-79"/>
    <x v="1"/>
    <x v="2"/>
    <n v="0"/>
    <n v="0"/>
    <n v="0"/>
    <s v="No"/>
    <s v="No"/>
    <s v="No"/>
    <s v="High"/>
    <s v="Moderate"/>
    <n v="27.1"/>
    <s v="Overweight"/>
    <s v="Moderate"/>
    <s v="No"/>
    <s v="No"/>
    <s v="No"/>
    <s v="No"/>
    <n v="1"/>
    <s v="KRAS"/>
    <s v="No"/>
    <s v="No"/>
    <s v="Yes"/>
    <s v="Yes"/>
    <s v="No"/>
    <s v="No"/>
    <s v="Yes"/>
    <s v="No"/>
    <s v="No"/>
    <s v="No"/>
    <n v="3"/>
    <x v="0"/>
    <s v="Adenocarcinoma"/>
    <x v="0"/>
    <n v="9"/>
    <s v="Yes"/>
    <s v="MRI"/>
    <s v="Targeted Therapy"/>
    <n v="14"/>
    <x v="0"/>
  </r>
  <r>
    <x v="1468"/>
    <x v="1"/>
    <d v="2021-03-14T00:00:00"/>
    <s v="Europe"/>
    <s v="Poland"/>
    <n v="42"/>
    <s v="40-49"/>
    <x v="1"/>
    <x v="0"/>
    <n v="7"/>
    <n v="15"/>
    <n v="5.2"/>
    <s v="No"/>
    <s v="Yes"/>
    <s v="No"/>
    <s v="Moderate"/>
    <s v="Moderate"/>
    <n v="31.9"/>
    <s v="Obese"/>
    <s v="Moderate"/>
    <s v="No"/>
    <s v="No"/>
    <s v="No"/>
    <s v="No"/>
    <n v="1"/>
    <s v="HER2"/>
    <s v="Yes"/>
    <s v="Yes"/>
    <s v="Yes"/>
    <s v="Yes"/>
    <s v="Yes"/>
    <s v="Yes"/>
    <s v="Yes"/>
    <s v="Yes"/>
    <s v="No"/>
    <s v="No"/>
    <n v="8"/>
    <x v="0"/>
    <s v="Large Cell"/>
    <x v="0"/>
    <n v="7.3"/>
    <s v="Yes"/>
    <s v="Chest X-Ray"/>
    <s v="Chemotherapy"/>
    <n v="8"/>
    <x v="0"/>
  </r>
  <r>
    <x v="1469"/>
    <x v="3"/>
    <d v="2018-07-12T00:00:00"/>
    <s v="Western Pacific"/>
    <s v="Singapore"/>
    <n v="58"/>
    <s v="50-59"/>
    <x v="1"/>
    <x v="2"/>
    <n v="0"/>
    <n v="0"/>
    <n v="0"/>
    <s v="No"/>
    <s v="No"/>
    <s v="No"/>
    <s v="High"/>
    <s v="Moderate"/>
    <n v="25.9"/>
    <s v="Overweight"/>
    <s v="Moderate"/>
    <s v="No"/>
    <s v="No"/>
    <s v="No"/>
    <s v="No"/>
    <n v="1"/>
    <s v="EGFR"/>
    <s v="No"/>
    <s v="No"/>
    <s v="Yes"/>
    <s v="No"/>
    <s v="Yes"/>
    <s v="No"/>
    <s v="No"/>
    <s v="No"/>
    <s v="No"/>
    <s v="No"/>
    <n v="2"/>
    <x v="0"/>
    <s v="Large Cell"/>
    <x v="1"/>
    <n v="2.5"/>
    <s v="No"/>
    <s v="LDCT Screening"/>
    <s v="Surgery"/>
    <n v="58"/>
    <x v="1"/>
  </r>
  <r>
    <x v="1470"/>
    <x v="2"/>
    <d v="2017-07-04T00:00:00"/>
    <s v="Eastern Mediterranean"/>
    <s v="Oman"/>
    <n v="76"/>
    <s v="70-79"/>
    <x v="1"/>
    <x v="2"/>
    <n v="0"/>
    <n v="0"/>
    <n v="0"/>
    <s v="No"/>
    <s v="No"/>
    <s v="Yes"/>
    <s v="High"/>
    <s v="Heavy"/>
    <n v="28.4"/>
    <s v="Overweight"/>
    <s v="Moderate"/>
    <s v="No"/>
    <s v="No"/>
    <s v="No"/>
    <s v="No"/>
    <n v="2"/>
    <s v="EGFR"/>
    <s v="No"/>
    <s v="Yes"/>
    <s v="Yes"/>
    <s v="No"/>
    <s v="Yes"/>
    <s v="Yes"/>
    <s v="No"/>
    <s v="No"/>
    <s v="No"/>
    <s v="No"/>
    <n v="4"/>
    <x v="0"/>
    <s v="Adenocarcinoma"/>
    <x v="3"/>
    <n v="2.9"/>
    <s v="No"/>
    <s v="Bronchoscopy"/>
    <s v="Targeted Therapy"/>
    <n v="22"/>
    <x v="1"/>
  </r>
  <r>
    <x v="1471"/>
    <x v="11"/>
    <d v="2019-10-21T00:00:00"/>
    <s v="Western Pacific"/>
    <s v="Australia"/>
    <n v="66"/>
    <s v="60-69"/>
    <x v="0"/>
    <x v="2"/>
    <n v="0"/>
    <n v="0"/>
    <n v="0"/>
    <s v="Yes"/>
    <s v="No"/>
    <s v="No"/>
    <s v="High"/>
    <s v="Heavy"/>
    <n v="24.2"/>
    <s v="Normal"/>
    <s v="Moderate"/>
    <s v="No"/>
    <s v="No"/>
    <s v="No"/>
    <s v="No"/>
    <n v="2"/>
    <s v="EGFR"/>
    <s v="No"/>
    <s v="No"/>
    <s v="No"/>
    <s v="No"/>
    <s v="No"/>
    <s v="Yes"/>
    <s v="No"/>
    <s v="Yes"/>
    <s v="No"/>
    <s v="No"/>
    <n v="2"/>
    <x v="0"/>
    <s v="Squamous Cell"/>
    <x v="3"/>
    <n v="3.4"/>
    <s v="No"/>
    <s v="Biopsy"/>
    <s v="Targeted Therapy"/>
    <n v="33"/>
    <x v="0"/>
  </r>
  <r>
    <x v="1472"/>
    <x v="1"/>
    <d v="2021-03-15T00:00:00"/>
    <s v="Europe"/>
    <s v="Germany"/>
    <n v="64"/>
    <s v="60-69"/>
    <x v="1"/>
    <x v="2"/>
    <n v="0"/>
    <n v="0"/>
    <n v="0"/>
    <s v="No"/>
    <s v="No"/>
    <s v="No"/>
    <s v="Moderate"/>
    <s v="Heavy"/>
    <n v="36.5"/>
    <s v="Obese"/>
    <s v="Low"/>
    <s v="No"/>
    <s v="No"/>
    <s v="No"/>
    <s v="No"/>
    <n v="0"/>
    <s v="BRAF"/>
    <s v="No"/>
    <s v="No"/>
    <s v="No"/>
    <s v="No"/>
    <s v="No"/>
    <s v="No"/>
    <s v="No"/>
    <s v="No"/>
    <s v="Yes"/>
    <s v="No"/>
    <n v="1"/>
    <x v="0"/>
    <s v="Adenocarcinoma"/>
    <x v="3"/>
    <n v="4.5999999999999996"/>
    <s v="No"/>
    <s v="Chest X-Ray"/>
    <s v="Surgery + Chemotherapy"/>
    <n v="20"/>
    <x v="0"/>
  </r>
  <r>
    <x v="1473"/>
    <x v="4"/>
    <d v="2024-01-10T00:00:00"/>
    <s v="Eastern Mediterranean"/>
    <s v="Pakistan"/>
    <n v="65"/>
    <s v="60-69"/>
    <x v="1"/>
    <x v="2"/>
    <n v="0"/>
    <n v="0"/>
    <n v="0"/>
    <s v="Yes"/>
    <s v="No"/>
    <s v="Yes"/>
    <s v="Moderate"/>
    <s v="Heavy"/>
    <n v="29.7"/>
    <s v="Overweight"/>
    <s v="Low"/>
    <s v="No"/>
    <s v="No"/>
    <s v="No"/>
    <s v="No"/>
    <n v="2"/>
    <s v="No Mutation"/>
    <s v="No"/>
    <s v="Yes"/>
    <s v="No"/>
    <s v="No"/>
    <s v="Yes"/>
    <s v="Yes"/>
    <s v="No"/>
    <s v="No"/>
    <s v="No"/>
    <s v="No"/>
    <n v="3"/>
    <x v="0"/>
    <s v="Adenocarcinoma"/>
    <x v="2"/>
    <n v="4.9000000000000004"/>
    <s v="No"/>
    <s v="PET Scan"/>
    <s v="Chemotherapy"/>
    <n v="23"/>
    <x v="0"/>
  </r>
  <r>
    <x v="1474"/>
    <x v="9"/>
    <d v="2016-06-09T00:00:00"/>
    <s v="Western Pacific"/>
    <s v="Japan"/>
    <n v="70"/>
    <s v="70-79"/>
    <x v="1"/>
    <x v="0"/>
    <n v="24"/>
    <n v="42"/>
    <n v="50.4"/>
    <s v="Yes"/>
    <s v="No"/>
    <s v="No"/>
    <s v="Moderate"/>
    <s v="Moderate"/>
    <n v="27.6"/>
    <s v="Overweight"/>
    <s v="Moderate"/>
    <s v="No"/>
    <s v="No"/>
    <s v="Yes"/>
    <s v="No"/>
    <n v="2"/>
    <s v="No Mutation"/>
    <s v="No"/>
    <s v="Yes"/>
    <s v="Yes"/>
    <s v="No"/>
    <s v="Yes"/>
    <s v="No"/>
    <s v="Yes"/>
    <s v="No"/>
    <s v="No"/>
    <s v="No"/>
    <n v="4"/>
    <x v="0"/>
    <s v="Squamous Cell"/>
    <x v="0"/>
    <n v="11.8"/>
    <s v="Yes"/>
    <s v="PET Scan"/>
    <s v="Targeted Therapy"/>
    <n v="5"/>
    <x v="0"/>
  </r>
  <r>
    <x v="1475"/>
    <x v="11"/>
    <d v="2019-02-11T00:00:00"/>
    <s v="South-East Asia"/>
    <s v="Indonesia"/>
    <n v="55"/>
    <s v="50-59"/>
    <x v="1"/>
    <x v="0"/>
    <n v="44"/>
    <n v="24"/>
    <n v="52.8"/>
    <s v="No"/>
    <s v="Yes"/>
    <s v="No"/>
    <s v="High"/>
    <s v="Moderate"/>
    <n v="26.6"/>
    <s v="Overweight"/>
    <s v="Low"/>
    <s v="Yes"/>
    <s v="No"/>
    <s v="No"/>
    <s v="No"/>
    <n v="3"/>
    <s v="EGFR"/>
    <s v="Yes"/>
    <s v="No"/>
    <s v="Yes"/>
    <s v="No"/>
    <s v="Yes"/>
    <s v="Yes"/>
    <s v="No"/>
    <s v="No"/>
    <s v="No"/>
    <s v="No"/>
    <n v="4"/>
    <x v="0"/>
    <s v="Adenocarcinoma"/>
    <x v="0"/>
    <n v="5"/>
    <s v="Yes"/>
    <s v="Bronchoscopy"/>
    <s v="Immunotherapy"/>
    <n v="1"/>
    <x v="0"/>
  </r>
  <r>
    <x v="1476"/>
    <x v="7"/>
    <d v="2025-07-06T00:00:00"/>
    <s v="South-East Asia"/>
    <s v="Bangladesh"/>
    <n v="53"/>
    <s v="50-59"/>
    <x v="1"/>
    <x v="0"/>
    <n v="37"/>
    <n v="24"/>
    <n v="44.4"/>
    <s v="No"/>
    <s v="No"/>
    <s v="No"/>
    <s v="High"/>
    <s v="Moderate"/>
    <n v="27.9"/>
    <s v="Overweight"/>
    <s v="High"/>
    <s v="No"/>
    <s v="No"/>
    <s v="No"/>
    <s v="No"/>
    <n v="1"/>
    <s v="EGFR"/>
    <s v="Yes"/>
    <s v="Yes"/>
    <s v="Yes"/>
    <s v="Yes"/>
    <s v="Yes"/>
    <s v="No"/>
    <s v="Yes"/>
    <s v="No"/>
    <s v="No"/>
    <s v="Yes"/>
    <n v="7"/>
    <x v="0"/>
    <s v="Adenocarcinoma"/>
    <x v="1"/>
    <n v="1.6"/>
    <s v="No"/>
    <s v="PET Scan"/>
    <s v="Targeted Therapy"/>
    <n v="67"/>
    <x v="0"/>
  </r>
  <r>
    <x v="1477"/>
    <x v="3"/>
    <d v="2018-09-03T00:00:00"/>
    <s v="Europe"/>
    <s v="Russia"/>
    <n v="70"/>
    <s v="70-79"/>
    <x v="1"/>
    <x v="0"/>
    <n v="12"/>
    <n v="48"/>
    <n v="28.8"/>
    <s v="Yes"/>
    <s v="No"/>
    <s v="No"/>
    <s v="Moderate"/>
    <s v="Moderate"/>
    <n v="24.5"/>
    <s v="Normal"/>
    <s v="High"/>
    <s v="Yes"/>
    <s v="Yes"/>
    <s v="No"/>
    <s v="No"/>
    <n v="3"/>
    <s v="MET"/>
    <s v="Yes"/>
    <s v="Yes"/>
    <s v="No"/>
    <s v="No"/>
    <s v="No"/>
    <s v="Yes"/>
    <s v="No"/>
    <s v="No"/>
    <s v="No"/>
    <s v="No"/>
    <n v="3"/>
    <x v="0"/>
    <s v="Adenocarcinoma"/>
    <x v="0"/>
    <n v="6.5"/>
    <s v="Yes"/>
    <s v="Biopsy"/>
    <s v="Targeted Therapy"/>
    <n v="7"/>
    <x v="0"/>
  </r>
  <r>
    <x v="1478"/>
    <x v="7"/>
    <d v="2025-10-20T00:00:00"/>
    <s v="Western Pacific"/>
    <s v="New Zealand"/>
    <n v="58"/>
    <s v="50-59"/>
    <x v="1"/>
    <x v="2"/>
    <n v="0"/>
    <n v="0"/>
    <n v="0"/>
    <s v="Yes"/>
    <s v="No"/>
    <s v="No"/>
    <s v="Moderate"/>
    <s v="No Alcohol"/>
    <n v="27"/>
    <s v="Overweight"/>
    <s v="Low"/>
    <s v="No"/>
    <s v="No"/>
    <s v="No"/>
    <s v="No"/>
    <n v="1"/>
    <s v="RET"/>
    <s v="No"/>
    <s v="No"/>
    <s v="Yes"/>
    <s v="No"/>
    <s v="No"/>
    <s v="No"/>
    <s v="Yes"/>
    <s v="Yes"/>
    <s v="No"/>
    <s v="No"/>
    <n v="3"/>
    <x v="1"/>
    <s v="Not Applicable"/>
    <x v="3"/>
    <n v="2.8"/>
    <s v="No"/>
    <s v="PET Scan"/>
    <s v="Surgery + Chemotherapy"/>
    <n v="31"/>
    <x v="1"/>
  </r>
  <r>
    <x v="1479"/>
    <x v="7"/>
    <d v="2025-12-01T00:00:00"/>
    <s v="South-East Asia"/>
    <s v="Nepal"/>
    <n v="76"/>
    <s v="70-79"/>
    <x v="1"/>
    <x v="0"/>
    <n v="26"/>
    <n v="35"/>
    <n v="45.5"/>
    <s v="Yes"/>
    <s v="No"/>
    <s v="No"/>
    <s v="High"/>
    <s v="Moderate"/>
    <n v="31.3"/>
    <s v="Obese"/>
    <s v="Low"/>
    <s v="Yes"/>
    <s v="No"/>
    <s v="No"/>
    <s v="No"/>
    <n v="3"/>
    <s v="EGFR"/>
    <s v="Yes"/>
    <s v="Yes"/>
    <s v="No"/>
    <s v="Yes"/>
    <s v="Yes"/>
    <s v="Yes"/>
    <s v="No"/>
    <s v="No"/>
    <s v="No"/>
    <s v="No"/>
    <n v="5"/>
    <x v="0"/>
    <s v="Adenocarcinoma"/>
    <x v="0"/>
    <n v="8.9"/>
    <s v="Yes"/>
    <s v="PET Scan"/>
    <s v="Immunotherapy"/>
    <n v="1"/>
    <x v="0"/>
  </r>
  <r>
    <x v="1480"/>
    <x v="1"/>
    <d v="2021-11-06T00:00:00"/>
    <s v="Eastern Mediterranean"/>
    <s v="Kuwait"/>
    <n v="59"/>
    <s v="50-59"/>
    <x v="0"/>
    <x v="2"/>
    <n v="0"/>
    <n v="0"/>
    <n v="0"/>
    <s v="No"/>
    <s v="No"/>
    <s v="No"/>
    <s v="Low"/>
    <s v="Moderate"/>
    <n v="32.4"/>
    <s v="Obese"/>
    <s v="Low"/>
    <s v="No"/>
    <s v="Yes"/>
    <s v="No"/>
    <s v="No"/>
    <n v="1"/>
    <s v="EGFR"/>
    <s v="No"/>
    <s v="Yes"/>
    <s v="No"/>
    <s v="No"/>
    <s v="No"/>
    <s v="No"/>
    <s v="No"/>
    <s v="No"/>
    <s v="No"/>
    <s v="No"/>
    <n v="1"/>
    <x v="0"/>
    <s v="Squamous Cell"/>
    <x v="2"/>
    <n v="8.1"/>
    <s v="No"/>
    <s v="CT Scan"/>
    <s v="Chemotherapy"/>
    <n v="16"/>
    <x v="0"/>
  </r>
  <r>
    <x v="1481"/>
    <x v="0"/>
    <d v="2020-07-06T00:00:00"/>
    <s v="Eastern Mediterranean"/>
    <s v="Pakistan"/>
    <n v="51"/>
    <s v="50-59"/>
    <x v="1"/>
    <x v="2"/>
    <n v="0"/>
    <n v="0"/>
    <n v="0"/>
    <s v="No"/>
    <s v="No"/>
    <s v="No"/>
    <s v="Low"/>
    <s v="No Alcohol"/>
    <n v="28.7"/>
    <s v="Overweight"/>
    <s v="Low"/>
    <s v="Yes"/>
    <s v="No"/>
    <s v="No"/>
    <s v="Yes"/>
    <n v="2"/>
    <s v="EGFR"/>
    <s v="No"/>
    <s v="No"/>
    <s v="No"/>
    <s v="No"/>
    <s v="Yes"/>
    <s v="No"/>
    <s v="No"/>
    <s v="Yes"/>
    <s v="No"/>
    <s v="No"/>
    <n v="2"/>
    <x v="0"/>
    <s v="Adenocarcinoma"/>
    <x v="3"/>
    <n v="3.6"/>
    <s v="No"/>
    <s v="PET Scan"/>
    <s v="Surgery + Chemotherapy"/>
    <n v="53"/>
    <x v="0"/>
  </r>
  <r>
    <x v="1482"/>
    <x v="1"/>
    <d v="2021-02-11T00:00:00"/>
    <s v="Western Pacific"/>
    <s v="Australia"/>
    <n v="65"/>
    <s v="60-69"/>
    <x v="1"/>
    <x v="2"/>
    <n v="0"/>
    <n v="0"/>
    <n v="0"/>
    <s v="No"/>
    <s v="Yes"/>
    <s v="No"/>
    <s v="Low"/>
    <s v="No Alcohol"/>
    <n v="31"/>
    <s v="Obese"/>
    <s v="Low"/>
    <s v="No"/>
    <s v="No"/>
    <s v="No"/>
    <s v="No"/>
    <n v="1"/>
    <s v="EGFR"/>
    <s v="Yes"/>
    <s v="No"/>
    <s v="Yes"/>
    <s v="No"/>
    <s v="Yes"/>
    <s v="No"/>
    <s v="No"/>
    <s v="Yes"/>
    <s v="No"/>
    <s v="No"/>
    <n v="4"/>
    <x v="0"/>
    <s v="Large Cell"/>
    <x v="1"/>
    <n v="1.1000000000000001"/>
    <s v="No"/>
    <s v="CT Scan"/>
    <s v="Surgery"/>
    <n v="45"/>
    <x v="0"/>
  </r>
  <r>
    <x v="1483"/>
    <x v="1"/>
    <d v="2021-04-14T00:00:00"/>
    <s v="Americas"/>
    <s v="Cuba"/>
    <n v="60"/>
    <s v="60-69"/>
    <x v="1"/>
    <x v="0"/>
    <n v="38"/>
    <n v="26"/>
    <n v="49.4"/>
    <s v="Yes"/>
    <s v="No"/>
    <s v="No"/>
    <s v="High"/>
    <s v="Moderate"/>
    <n v="25.5"/>
    <s v="Overweight"/>
    <s v="Low"/>
    <s v="No"/>
    <s v="No"/>
    <s v="No"/>
    <s v="No"/>
    <n v="2"/>
    <s v="MET"/>
    <s v="Yes"/>
    <s v="Yes"/>
    <s v="Yes"/>
    <s v="Yes"/>
    <s v="Yes"/>
    <s v="Yes"/>
    <s v="No"/>
    <s v="No"/>
    <s v="No"/>
    <s v="No"/>
    <n v="6"/>
    <x v="0"/>
    <s v="Adenocarcinoma"/>
    <x v="2"/>
    <n v="5.4"/>
    <s v="No"/>
    <s v="Bronchoscopy"/>
    <s v="Chemotherapy"/>
    <n v="21"/>
    <x v="0"/>
  </r>
  <r>
    <x v="1484"/>
    <x v="11"/>
    <d v="2019-12-24T00:00:00"/>
    <s v="Western Pacific"/>
    <s v="Singapore"/>
    <n v="43"/>
    <s v="40-49"/>
    <x v="1"/>
    <x v="2"/>
    <n v="0"/>
    <n v="0"/>
    <n v="0"/>
    <s v="Yes"/>
    <s v="No"/>
    <s v="No"/>
    <s v="High"/>
    <s v="No Alcohol"/>
    <n v="23.2"/>
    <s v="Normal"/>
    <s v="Low"/>
    <s v="No"/>
    <s v="No"/>
    <s v="No"/>
    <s v="No"/>
    <n v="2"/>
    <s v="KRAS"/>
    <s v="No"/>
    <s v="No"/>
    <s v="No"/>
    <s v="No"/>
    <s v="Yes"/>
    <s v="No"/>
    <s v="Yes"/>
    <s v="No"/>
    <s v="No"/>
    <s v="No"/>
    <n v="2"/>
    <x v="0"/>
    <s v="Adenocarcinoma"/>
    <x v="3"/>
    <n v="3.9"/>
    <s v="No"/>
    <s v="LDCT Screening"/>
    <s v="Surgery + Chemotherapy"/>
    <n v="14"/>
    <x v="1"/>
  </r>
  <r>
    <x v="1485"/>
    <x v="10"/>
    <d v="2015-05-22T00:00:00"/>
    <s v="Western Pacific"/>
    <s v="Philippines"/>
    <n v="69"/>
    <s v="60-69"/>
    <x v="1"/>
    <x v="2"/>
    <n v="0"/>
    <n v="0"/>
    <n v="0"/>
    <s v="No"/>
    <s v="Yes"/>
    <s v="No"/>
    <s v="Moderate"/>
    <s v="Heavy"/>
    <n v="24.8"/>
    <s v="Normal"/>
    <s v="Moderate"/>
    <s v="No"/>
    <s v="No"/>
    <s v="No"/>
    <s v="No"/>
    <n v="1"/>
    <s v="MET"/>
    <s v="Yes"/>
    <s v="No"/>
    <s v="No"/>
    <s v="No"/>
    <s v="Yes"/>
    <s v="No"/>
    <s v="No"/>
    <s v="No"/>
    <s v="No"/>
    <s v="Yes"/>
    <n v="3"/>
    <x v="0"/>
    <s v="Adenocarcinoma"/>
    <x v="1"/>
    <n v="2.1"/>
    <s v="No"/>
    <s v="Chest X-Ray"/>
    <s v="Surgery"/>
    <n v="36"/>
    <x v="1"/>
  </r>
  <r>
    <x v="1486"/>
    <x v="5"/>
    <d v="2026-03-08T00:00:00"/>
    <s v="Western Pacific"/>
    <s v="Japan"/>
    <n v="44"/>
    <s v="40-49"/>
    <x v="1"/>
    <x v="2"/>
    <n v="0"/>
    <n v="0"/>
    <n v="0"/>
    <s v="Yes"/>
    <s v="Yes"/>
    <s v="Yes"/>
    <s v="Moderate"/>
    <s v="Heavy"/>
    <n v="20.9"/>
    <s v="Normal"/>
    <s v="High"/>
    <s v="No"/>
    <s v="Yes"/>
    <s v="No"/>
    <s v="No"/>
    <n v="4"/>
    <s v="ALK"/>
    <s v="No"/>
    <s v="Yes"/>
    <s v="No"/>
    <s v="No"/>
    <s v="Yes"/>
    <s v="No"/>
    <s v="No"/>
    <s v="No"/>
    <s v="No"/>
    <s v="No"/>
    <n v="2"/>
    <x v="0"/>
    <s v="Adenocarcinoma"/>
    <x v="2"/>
    <n v="3.8"/>
    <s v="No"/>
    <s v="PET Scan"/>
    <s v="Chemotherapy"/>
    <n v="15"/>
    <x v="0"/>
  </r>
  <r>
    <x v="1487"/>
    <x v="6"/>
    <d v="2022-01-13T00:00:00"/>
    <s v="Eastern Mediterranean"/>
    <s v="Kuwait"/>
    <n v="73"/>
    <s v="70-79"/>
    <x v="0"/>
    <x v="2"/>
    <n v="0"/>
    <n v="0"/>
    <n v="0"/>
    <s v="Yes"/>
    <s v="Yes"/>
    <s v="No"/>
    <s v="High"/>
    <s v="Moderate"/>
    <n v="27.2"/>
    <s v="Overweight"/>
    <s v="High"/>
    <s v="No"/>
    <s v="No"/>
    <s v="No"/>
    <s v="No"/>
    <n v="3"/>
    <s v="No Mutation"/>
    <s v="No"/>
    <s v="No"/>
    <s v="No"/>
    <s v="No"/>
    <s v="Yes"/>
    <s v="No"/>
    <s v="No"/>
    <s v="No"/>
    <s v="No"/>
    <s v="Yes"/>
    <n v="2"/>
    <x v="0"/>
    <s v="Adenocarcinoma"/>
    <x v="2"/>
    <n v="7.3"/>
    <s v="No"/>
    <s v="Biopsy"/>
    <s v="Chemo + Radiation"/>
    <n v="25"/>
    <x v="0"/>
  </r>
  <r>
    <x v="1488"/>
    <x v="4"/>
    <d v="2024-09-27T00:00:00"/>
    <s v="Americas"/>
    <s v="Peru"/>
    <n v="64"/>
    <s v="60-69"/>
    <x v="0"/>
    <x v="0"/>
    <n v="33"/>
    <n v="37"/>
    <n v="61"/>
    <s v="No"/>
    <s v="No"/>
    <s v="No"/>
    <s v="Moderate"/>
    <s v="Moderate"/>
    <n v="19"/>
    <s v="Normal"/>
    <s v="Moderate"/>
    <s v="No"/>
    <s v="No"/>
    <s v="No"/>
    <s v="No"/>
    <n v="0"/>
    <s v="No Mutation"/>
    <s v="Yes"/>
    <s v="No"/>
    <s v="Yes"/>
    <s v="No"/>
    <s v="Yes"/>
    <s v="Yes"/>
    <s v="Yes"/>
    <s v="No"/>
    <s v="No"/>
    <s v="No"/>
    <n v="5"/>
    <x v="0"/>
    <s v="Adenocarcinoma"/>
    <x v="2"/>
    <n v="7"/>
    <s v="No"/>
    <s v="MRI"/>
    <s v="Chemo + Radiation"/>
    <n v="21"/>
    <x v="1"/>
  </r>
  <r>
    <x v="1489"/>
    <x v="8"/>
    <d v="2023-03-02T00:00:00"/>
    <s v="Western Pacific"/>
    <s v="Vietnam"/>
    <n v="70"/>
    <s v="70-79"/>
    <x v="1"/>
    <x v="1"/>
    <n v="9"/>
    <n v="17"/>
    <n v="7.6"/>
    <s v="Yes"/>
    <s v="No"/>
    <s v="No"/>
    <s v="Moderate"/>
    <s v="No Alcohol"/>
    <n v="30"/>
    <s v="Obese"/>
    <s v="Low"/>
    <s v="Yes"/>
    <s v="No"/>
    <s v="No"/>
    <s v="No"/>
    <n v="2"/>
    <s v="No Mutation"/>
    <s v="No"/>
    <s v="No"/>
    <s v="No"/>
    <s v="Yes"/>
    <s v="Yes"/>
    <s v="Yes"/>
    <s v="No"/>
    <s v="No"/>
    <s v="No"/>
    <s v="No"/>
    <n v="3"/>
    <x v="0"/>
    <s v="Squamous Cell"/>
    <x v="1"/>
    <n v="1.8"/>
    <s v="No"/>
    <s v="Biopsy"/>
    <s v="Surgery"/>
    <n v="55"/>
    <x v="0"/>
  </r>
  <r>
    <x v="1490"/>
    <x v="3"/>
    <d v="2018-01-14T00:00:00"/>
    <s v="South-East Asia"/>
    <s v="Bangladesh"/>
    <n v="70"/>
    <s v="70-79"/>
    <x v="1"/>
    <x v="2"/>
    <n v="0"/>
    <n v="0"/>
    <n v="0"/>
    <s v="Yes"/>
    <s v="No"/>
    <s v="No"/>
    <s v="Moderate"/>
    <s v="No Alcohol"/>
    <n v="29.2"/>
    <s v="Overweight"/>
    <s v="High"/>
    <s v="No"/>
    <s v="No"/>
    <s v="No"/>
    <s v="No"/>
    <n v="1"/>
    <s v="RET"/>
    <s v="Yes"/>
    <s v="Yes"/>
    <s v="No"/>
    <s v="No"/>
    <s v="No"/>
    <s v="No"/>
    <s v="No"/>
    <s v="No"/>
    <s v="No"/>
    <s v="No"/>
    <n v="2"/>
    <x v="0"/>
    <s v="Adenocarcinoma"/>
    <x v="3"/>
    <n v="2.7"/>
    <s v="No"/>
    <s v="CT Scan"/>
    <s v="Chemotherapy"/>
    <n v="47"/>
    <x v="0"/>
  </r>
  <r>
    <x v="1491"/>
    <x v="9"/>
    <d v="2016-05-27T00:00:00"/>
    <s v="Eastern Mediterranean"/>
    <s v="Kuwait"/>
    <n v="62"/>
    <s v="60-69"/>
    <x v="1"/>
    <x v="0"/>
    <n v="41"/>
    <n v="23"/>
    <n v="47.2"/>
    <s v="No"/>
    <s v="No"/>
    <s v="Yes"/>
    <s v="High"/>
    <s v="Moderate"/>
    <n v="22.8"/>
    <s v="Normal"/>
    <s v="Low"/>
    <s v="No"/>
    <s v="Yes"/>
    <s v="No"/>
    <s v="No"/>
    <n v="3"/>
    <s v="No Mutation"/>
    <s v="Yes"/>
    <s v="Yes"/>
    <s v="Yes"/>
    <s v="Yes"/>
    <s v="No"/>
    <s v="No"/>
    <s v="No"/>
    <s v="No"/>
    <s v="No"/>
    <s v="Yes"/>
    <n v="5"/>
    <x v="1"/>
    <s v="Not Applicable"/>
    <x v="1"/>
    <n v="1.3"/>
    <s v="No"/>
    <s v="Biopsy"/>
    <s v="Surgery"/>
    <n v="70"/>
    <x v="0"/>
  </r>
  <r>
    <x v="1492"/>
    <x v="0"/>
    <d v="2020-08-07T00:00:00"/>
    <s v="South-East Asia"/>
    <s v="Bangladesh"/>
    <n v="65"/>
    <s v="60-69"/>
    <x v="1"/>
    <x v="2"/>
    <n v="0"/>
    <n v="0"/>
    <n v="0"/>
    <s v="No"/>
    <s v="No"/>
    <s v="No"/>
    <s v="Moderate"/>
    <s v="No Alcohol"/>
    <n v="29.8"/>
    <s v="Overweight"/>
    <s v="Moderate"/>
    <s v="No"/>
    <s v="No"/>
    <s v="No"/>
    <s v="No"/>
    <n v="0"/>
    <s v="No Mutation"/>
    <s v="No"/>
    <s v="Yes"/>
    <s v="No"/>
    <s v="No"/>
    <s v="Yes"/>
    <s v="No"/>
    <s v="No"/>
    <s v="Yes"/>
    <s v="No"/>
    <s v="Yes"/>
    <n v="4"/>
    <x v="0"/>
    <s v="Adenocarcinoma"/>
    <x v="3"/>
    <n v="2.8"/>
    <s v="No"/>
    <s v="Biopsy"/>
    <s v="Radiotherapy"/>
    <n v="47"/>
    <x v="1"/>
  </r>
  <r>
    <x v="1493"/>
    <x v="5"/>
    <d v="2026-01-07T00:00:00"/>
    <s v="Americas"/>
    <s v="Brazil"/>
    <n v="57"/>
    <s v="50-59"/>
    <x v="1"/>
    <x v="0"/>
    <n v="25"/>
    <n v="24"/>
    <n v="30"/>
    <s v="Yes"/>
    <s v="No"/>
    <s v="No"/>
    <s v="Moderate"/>
    <s v="Heavy"/>
    <n v="21"/>
    <s v="Normal"/>
    <s v="Moderate"/>
    <s v="No"/>
    <s v="No"/>
    <s v="No"/>
    <s v="No"/>
    <n v="1"/>
    <s v="No Mutation"/>
    <s v="Yes"/>
    <s v="No"/>
    <s v="No"/>
    <s v="Yes"/>
    <s v="No"/>
    <s v="Yes"/>
    <s v="Yes"/>
    <s v="No"/>
    <s v="Yes"/>
    <s v="No"/>
    <n v="5"/>
    <x v="1"/>
    <s v="Not Applicable"/>
    <x v="3"/>
    <n v="4.0999999999999996"/>
    <s v="No"/>
    <s v="CT Scan"/>
    <s v="Surgery"/>
    <n v="26"/>
    <x v="1"/>
  </r>
  <r>
    <x v="1494"/>
    <x v="11"/>
    <d v="2019-11-10T00:00:00"/>
    <s v="Western Pacific"/>
    <s v="Japan"/>
    <n v="64"/>
    <s v="60-69"/>
    <x v="1"/>
    <x v="2"/>
    <n v="0"/>
    <n v="0"/>
    <n v="0"/>
    <s v="Yes"/>
    <s v="No"/>
    <s v="No"/>
    <s v="High"/>
    <s v="Heavy"/>
    <n v="19.2"/>
    <s v="Normal"/>
    <s v="Low"/>
    <s v="No"/>
    <s v="No"/>
    <s v="No"/>
    <s v="No"/>
    <n v="2"/>
    <s v="ALK"/>
    <s v="Yes"/>
    <s v="No"/>
    <s v="No"/>
    <s v="No"/>
    <s v="Yes"/>
    <s v="Yes"/>
    <s v="No"/>
    <s v="No"/>
    <s v="No"/>
    <s v="No"/>
    <n v="3"/>
    <x v="0"/>
    <s v="Large Cell"/>
    <x v="0"/>
    <n v="5.4"/>
    <s v="Yes"/>
    <s v="PET Scan"/>
    <s v="Chemo + Radiation"/>
    <n v="17"/>
    <x v="0"/>
  </r>
  <r>
    <x v="1495"/>
    <x v="11"/>
    <d v="2019-08-28T00:00:00"/>
    <s v="Western Pacific"/>
    <s v="Japan"/>
    <n v="55"/>
    <s v="50-59"/>
    <x v="1"/>
    <x v="1"/>
    <n v="5"/>
    <n v="11"/>
    <n v="2.8"/>
    <s v="No"/>
    <s v="Yes"/>
    <s v="No"/>
    <s v="High"/>
    <s v="Heavy"/>
    <n v="24.5"/>
    <s v="Normal"/>
    <s v="High"/>
    <s v="No"/>
    <s v="No"/>
    <s v="No"/>
    <s v="No"/>
    <n v="2"/>
    <s v="No Mutation"/>
    <s v="Yes"/>
    <s v="Yes"/>
    <s v="No"/>
    <s v="No"/>
    <s v="Yes"/>
    <s v="No"/>
    <s v="Yes"/>
    <s v="Yes"/>
    <s v="No"/>
    <s v="No"/>
    <n v="5"/>
    <x v="0"/>
    <s v="Large Cell"/>
    <x v="0"/>
    <n v="8.6"/>
    <s v="Yes"/>
    <s v="CT Scan"/>
    <s v="Immunotherapy"/>
    <n v="1"/>
    <x v="0"/>
  </r>
  <r>
    <x v="1496"/>
    <x v="2"/>
    <d v="2017-05-26T00:00:00"/>
    <s v="Eastern Mediterranean"/>
    <s v="Lebanon"/>
    <n v="56"/>
    <s v="50-59"/>
    <x v="1"/>
    <x v="0"/>
    <n v="20"/>
    <n v="29"/>
    <n v="29"/>
    <s v="Yes"/>
    <s v="No"/>
    <s v="No"/>
    <s v="High"/>
    <s v="No Alcohol"/>
    <n v="32.4"/>
    <s v="Obese"/>
    <s v="High"/>
    <s v="No"/>
    <s v="No"/>
    <s v="No"/>
    <s v="No"/>
    <n v="2"/>
    <s v="KRAS"/>
    <s v="Yes"/>
    <s v="No"/>
    <s v="Yes"/>
    <s v="Yes"/>
    <s v="Yes"/>
    <s v="No"/>
    <s v="Yes"/>
    <s v="No"/>
    <s v="No"/>
    <s v="No"/>
    <n v="5"/>
    <x v="0"/>
    <s v="Adenocarcinoma"/>
    <x v="0"/>
    <n v="8.1"/>
    <s v="Yes"/>
    <s v="Bronchoscopy"/>
    <s v="Immunotherapy"/>
    <n v="3"/>
    <x v="0"/>
  </r>
  <r>
    <x v="1497"/>
    <x v="9"/>
    <d v="2016-08-16T00:00:00"/>
    <s v="Americas"/>
    <s v="Argentina"/>
    <n v="60"/>
    <s v="60-69"/>
    <x v="1"/>
    <x v="2"/>
    <n v="0"/>
    <n v="0"/>
    <n v="0"/>
    <s v="Yes"/>
    <s v="Yes"/>
    <s v="Yes"/>
    <s v="High"/>
    <s v="Heavy"/>
    <n v="22.1"/>
    <s v="Normal"/>
    <s v="Low"/>
    <s v="No"/>
    <s v="No"/>
    <s v="No"/>
    <s v="No"/>
    <n v="4"/>
    <s v="ALK"/>
    <s v="No"/>
    <s v="No"/>
    <s v="Yes"/>
    <s v="No"/>
    <s v="Yes"/>
    <s v="No"/>
    <s v="No"/>
    <s v="No"/>
    <s v="No"/>
    <s v="No"/>
    <n v="2"/>
    <x v="0"/>
    <s v="Adenocarcinoma"/>
    <x v="2"/>
    <n v="5.5"/>
    <s v="No"/>
    <s v="Bronchoscopy"/>
    <s v="Chemotherapy"/>
    <n v="11"/>
    <x v="0"/>
  </r>
  <r>
    <x v="1498"/>
    <x v="2"/>
    <d v="2017-02-21T00:00:00"/>
    <s v="Africa"/>
    <s v="Algeria"/>
    <n v="68"/>
    <s v="60-69"/>
    <x v="1"/>
    <x v="0"/>
    <n v="22"/>
    <n v="33"/>
    <n v="36.299999999999997"/>
    <s v="No"/>
    <s v="Yes"/>
    <s v="No"/>
    <s v="High"/>
    <s v="No Alcohol"/>
    <n v="27.9"/>
    <s v="Overweight"/>
    <s v="Low"/>
    <s v="No"/>
    <s v="No"/>
    <s v="No"/>
    <s v="No"/>
    <n v="2"/>
    <s v="No Mutation"/>
    <s v="Yes"/>
    <s v="Yes"/>
    <s v="Yes"/>
    <s v="Yes"/>
    <s v="Yes"/>
    <s v="Yes"/>
    <s v="No"/>
    <s v="Yes"/>
    <s v="No"/>
    <s v="No"/>
    <n v="7"/>
    <x v="0"/>
    <s v="Squamous Cell"/>
    <x v="2"/>
    <n v="5.7"/>
    <s v="No"/>
    <s v="Chest X-Ray"/>
    <s v="Chemo + Radiation"/>
    <n v="19"/>
    <x v="1"/>
  </r>
  <r>
    <x v="1499"/>
    <x v="7"/>
    <d v="2025-07-06T00:00:00"/>
    <s v="Eastern Mediterranean"/>
    <s v="Jordan"/>
    <n v="78"/>
    <s v="70-79"/>
    <x v="1"/>
    <x v="2"/>
    <n v="0"/>
    <n v="0"/>
    <n v="0"/>
    <s v="Yes"/>
    <s v="Yes"/>
    <s v="No"/>
    <s v="Moderate"/>
    <s v="No Alcohol"/>
    <n v="24.9"/>
    <s v="Normal"/>
    <s v="Low"/>
    <s v="No"/>
    <s v="No"/>
    <s v="No"/>
    <s v="Yes"/>
    <n v="3"/>
    <s v="No Mutation"/>
    <s v="No"/>
    <s v="No"/>
    <s v="Yes"/>
    <s v="No"/>
    <s v="Yes"/>
    <s v="No"/>
    <s v="No"/>
    <s v="No"/>
    <s v="No"/>
    <s v="No"/>
    <n v="2"/>
    <x v="0"/>
    <s v="Large Cell"/>
    <x v="3"/>
    <n v="5.0999999999999996"/>
    <s v="No"/>
    <s v="PET Scan"/>
    <s v="Radiotherapy"/>
    <n v="28"/>
    <x v="0"/>
  </r>
  <r>
    <x v="1500"/>
    <x v="8"/>
    <d v="2023-07-12T00:00:00"/>
    <s v="Western Pacific"/>
    <s v="South Korea"/>
    <n v="57"/>
    <s v="50-59"/>
    <x v="1"/>
    <x v="2"/>
    <n v="0"/>
    <n v="0"/>
    <n v="0"/>
    <s v="No"/>
    <s v="No"/>
    <s v="No"/>
    <s v="High"/>
    <s v="Moderate"/>
    <n v="18.8"/>
    <s v="Normal"/>
    <s v="Moderate"/>
    <s v="No"/>
    <s v="No"/>
    <s v="No"/>
    <s v="No"/>
    <n v="1"/>
    <s v="No Mutation"/>
    <s v="Yes"/>
    <s v="No"/>
    <s v="No"/>
    <s v="No"/>
    <s v="Yes"/>
    <s v="No"/>
    <s v="No"/>
    <s v="Yes"/>
    <s v="No"/>
    <s v="Yes"/>
    <n v="4"/>
    <x v="0"/>
    <s v="Large Cell"/>
    <x v="3"/>
    <n v="4.5999999999999996"/>
    <s v="No"/>
    <s v="Biopsy"/>
    <s v="Surgery + Chemotherapy"/>
    <n v="83"/>
    <x v="1"/>
  </r>
  <r>
    <x v="1501"/>
    <x v="11"/>
    <d v="2019-08-02T00:00:00"/>
    <s v="Western Pacific"/>
    <s v="Philippines"/>
    <n v="69"/>
    <s v="60-69"/>
    <x v="1"/>
    <x v="1"/>
    <n v="4"/>
    <n v="24"/>
    <n v="4.8"/>
    <s v="No"/>
    <s v="Yes"/>
    <s v="No"/>
    <s v="Moderate"/>
    <s v="Moderate"/>
    <n v="33.4"/>
    <s v="Obese"/>
    <s v="Moderate"/>
    <s v="No"/>
    <s v="No"/>
    <s v="No"/>
    <s v="No"/>
    <n v="1"/>
    <s v="TP53"/>
    <s v="No"/>
    <s v="Yes"/>
    <s v="Yes"/>
    <s v="No"/>
    <s v="No"/>
    <s v="Yes"/>
    <s v="Yes"/>
    <s v="No"/>
    <s v="Yes"/>
    <s v="No"/>
    <n v="5"/>
    <x v="0"/>
    <s v="Large Cell"/>
    <x v="0"/>
    <n v="7.1"/>
    <s v="Yes"/>
    <s v="Biopsy"/>
    <s v="Chemotherapy"/>
    <n v="7"/>
    <x v="0"/>
  </r>
  <r>
    <x v="1502"/>
    <x v="9"/>
    <d v="2016-08-15T00:00:00"/>
    <s v="Western Pacific"/>
    <s v="Philippines"/>
    <n v="63"/>
    <s v="60-69"/>
    <x v="1"/>
    <x v="1"/>
    <n v="25"/>
    <n v="22"/>
    <n v="27.5"/>
    <s v="No"/>
    <s v="Yes"/>
    <s v="No"/>
    <s v="Moderate"/>
    <s v="Heavy"/>
    <n v="28.8"/>
    <s v="Overweight"/>
    <s v="High"/>
    <s v="No"/>
    <s v="Yes"/>
    <s v="No"/>
    <s v="No"/>
    <n v="2"/>
    <s v="KRAS"/>
    <s v="Yes"/>
    <s v="Yes"/>
    <s v="Yes"/>
    <s v="No"/>
    <s v="Yes"/>
    <s v="No"/>
    <s v="No"/>
    <s v="No"/>
    <s v="No"/>
    <s v="No"/>
    <n v="4"/>
    <x v="0"/>
    <s v="Squamous Cell"/>
    <x v="2"/>
    <n v="3.1"/>
    <s v="No"/>
    <s v="Bronchoscopy"/>
    <s v="Chemotherapy"/>
    <n v="23"/>
    <x v="0"/>
  </r>
  <r>
    <x v="1503"/>
    <x v="11"/>
    <d v="2019-04-27T00:00:00"/>
    <s v="Eastern Mediterranean"/>
    <s v="Iraq"/>
    <n v="71"/>
    <s v="70-79"/>
    <x v="1"/>
    <x v="1"/>
    <n v="26"/>
    <n v="19"/>
    <n v="24.7"/>
    <s v="Yes"/>
    <s v="No"/>
    <s v="No"/>
    <s v="Moderate"/>
    <s v="Moderate"/>
    <n v="26.5"/>
    <s v="Overweight"/>
    <s v="Low"/>
    <s v="Yes"/>
    <s v="No"/>
    <s v="No"/>
    <s v="No"/>
    <n v="2"/>
    <s v="EGFR"/>
    <s v="Yes"/>
    <s v="No"/>
    <s v="No"/>
    <s v="No"/>
    <s v="Yes"/>
    <s v="No"/>
    <s v="No"/>
    <s v="Yes"/>
    <s v="No"/>
    <s v="No"/>
    <n v="3"/>
    <x v="0"/>
    <s v="Adenocarcinoma"/>
    <x v="1"/>
    <n v="2.2000000000000002"/>
    <s v="No"/>
    <s v="CT Scan"/>
    <s v="Surgery"/>
    <n v="73"/>
    <x v="0"/>
  </r>
  <r>
    <x v="1504"/>
    <x v="8"/>
    <d v="2023-10-02T00:00:00"/>
    <s v="Americas"/>
    <s v="Brazil"/>
    <n v="51"/>
    <s v="50-59"/>
    <x v="0"/>
    <x v="2"/>
    <n v="0"/>
    <n v="0"/>
    <n v="0"/>
    <s v="No"/>
    <s v="No"/>
    <s v="No"/>
    <s v="Moderate"/>
    <s v="No Alcohol"/>
    <n v="27"/>
    <s v="Overweight"/>
    <s v="Low"/>
    <s v="No"/>
    <s v="No"/>
    <s v="No"/>
    <s v="No"/>
    <n v="0"/>
    <s v="EGFR"/>
    <s v="Yes"/>
    <s v="No"/>
    <s v="Yes"/>
    <s v="No"/>
    <s v="Yes"/>
    <s v="Yes"/>
    <s v="No"/>
    <s v="No"/>
    <s v="No"/>
    <s v="Yes"/>
    <n v="5"/>
    <x v="0"/>
    <s v="Adenocarcinoma"/>
    <x v="0"/>
    <n v="4.5999999999999996"/>
    <s v="Yes"/>
    <s v="PET Scan"/>
    <s v="Targeted Therapy"/>
    <n v="10"/>
    <x v="0"/>
  </r>
  <r>
    <x v="1505"/>
    <x v="3"/>
    <d v="2018-12-22T00:00:00"/>
    <s v="Europe"/>
    <s v="Germany"/>
    <n v="65"/>
    <s v="60-69"/>
    <x v="1"/>
    <x v="1"/>
    <n v="16"/>
    <n v="10"/>
    <n v="8"/>
    <s v="Yes"/>
    <s v="No"/>
    <s v="No"/>
    <s v="Moderate"/>
    <s v="Moderate"/>
    <n v="24.4"/>
    <s v="Normal"/>
    <s v="Low"/>
    <s v="No"/>
    <s v="No"/>
    <s v="Yes"/>
    <s v="No"/>
    <n v="2"/>
    <s v="No Mutation"/>
    <s v="No"/>
    <s v="Yes"/>
    <s v="No"/>
    <s v="No"/>
    <s v="Yes"/>
    <s v="No"/>
    <s v="No"/>
    <s v="No"/>
    <s v="No"/>
    <s v="No"/>
    <n v="2"/>
    <x v="0"/>
    <s v="Squamous Cell"/>
    <x v="1"/>
    <n v="1.5"/>
    <s v="No"/>
    <s v="Chest X-Ray"/>
    <s v="Surgery"/>
    <n v="96"/>
    <x v="1"/>
  </r>
  <r>
    <x v="1506"/>
    <x v="7"/>
    <d v="2025-02-22T00:00:00"/>
    <s v="Western Pacific"/>
    <s v="Vietnam"/>
    <n v="55"/>
    <s v="50-59"/>
    <x v="1"/>
    <x v="1"/>
    <n v="28"/>
    <n v="16"/>
    <n v="22.4"/>
    <s v="Yes"/>
    <s v="No"/>
    <s v="No"/>
    <s v="High"/>
    <s v="No Alcohol"/>
    <n v="24.7"/>
    <s v="Normal"/>
    <s v="Moderate"/>
    <s v="No"/>
    <s v="No"/>
    <s v="No"/>
    <s v="No"/>
    <n v="2"/>
    <s v="TP53"/>
    <s v="Yes"/>
    <s v="Yes"/>
    <s v="No"/>
    <s v="No"/>
    <s v="Yes"/>
    <s v="No"/>
    <s v="No"/>
    <s v="No"/>
    <s v="No"/>
    <s v="No"/>
    <n v="3"/>
    <x v="0"/>
    <s v="Adenocarcinoma"/>
    <x v="3"/>
    <n v="4"/>
    <s v="No"/>
    <s v="Chest X-Ray"/>
    <s v="Surgery"/>
    <n v="43"/>
    <x v="0"/>
  </r>
  <r>
    <x v="1507"/>
    <x v="2"/>
    <d v="2017-09-14T00:00:00"/>
    <s v="Africa"/>
    <s v="Uganda"/>
    <n v="57"/>
    <s v="50-59"/>
    <x v="1"/>
    <x v="0"/>
    <n v="40"/>
    <n v="19"/>
    <n v="38"/>
    <s v="No"/>
    <s v="No"/>
    <s v="No"/>
    <s v="High"/>
    <s v="Moderate"/>
    <n v="29"/>
    <s v="Overweight"/>
    <s v="Low"/>
    <s v="Yes"/>
    <s v="No"/>
    <s v="No"/>
    <s v="No"/>
    <n v="2"/>
    <s v="No Mutation"/>
    <s v="Yes"/>
    <s v="Yes"/>
    <s v="Yes"/>
    <s v="No"/>
    <s v="Yes"/>
    <s v="Yes"/>
    <s v="Yes"/>
    <s v="Yes"/>
    <s v="No"/>
    <s v="No"/>
    <n v="7"/>
    <x v="0"/>
    <s v="Adenocarcinoma"/>
    <x v="0"/>
    <n v="7.8"/>
    <s v="Yes"/>
    <s v="Biopsy"/>
    <s v="Immunotherapy"/>
    <n v="12"/>
    <x v="0"/>
  </r>
  <r>
    <x v="1508"/>
    <x v="1"/>
    <d v="2021-04-18T00:00:00"/>
    <s v="South-East Asia"/>
    <s v="India"/>
    <n v="65"/>
    <s v="60-69"/>
    <x v="1"/>
    <x v="2"/>
    <n v="0"/>
    <n v="0"/>
    <n v="0"/>
    <s v="No"/>
    <s v="No"/>
    <s v="No"/>
    <s v="Moderate"/>
    <s v="Heavy"/>
    <n v="21.6"/>
    <s v="Normal"/>
    <s v="High"/>
    <s v="No"/>
    <s v="No"/>
    <s v="No"/>
    <s v="Yes"/>
    <n v="1"/>
    <s v="EGFR"/>
    <s v="No"/>
    <s v="No"/>
    <s v="Yes"/>
    <s v="Yes"/>
    <s v="Yes"/>
    <s v="No"/>
    <s v="Yes"/>
    <s v="No"/>
    <s v="No"/>
    <s v="No"/>
    <n v="4"/>
    <x v="1"/>
    <s v="Not Applicable"/>
    <x v="1"/>
    <n v="1.6"/>
    <s v="No"/>
    <s v="PET Scan"/>
    <s v="Surgery"/>
    <n v="64"/>
    <x v="0"/>
  </r>
  <r>
    <x v="1509"/>
    <x v="11"/>
    <d v="2019-07-27T00:00:00"/>
    <s v="Western Pacific"/>
    <s v="Singapore"/>
    <n v="65"/>
    <s v="60-69"/>
    <x v="0"/>
    <x v="2"/>
    <n v="0"/>
    <n v="0"/>
    <n v="0"/>
    <s v="No"/>
    <s v="No"/>
    <s v="No"/>
    <s v="Moderate"/>
    <s v="Moderate"/>
    <n v="28.7"/>
    <s v="Overweight"/>
    <s v="High"/>
    <s v="No"/>
    <s v="No"/>
    <s v="No"/>
    <s v="No"/>
    <n v="0"/>
    <s v="No Mutation"/>
    <s v="Yes"/>
    <s v="Yes"/>
    <s v="No"/>
    <s v="No"/>
    <s v="Yes"/>
    <s v="No"/>
    <s v="No"/>
    <s v="No"/>
    <s v="No"/>
    <s v="No"/>
    <n v="3"/>
    <x v="0"/>
    <s v="Adenocarcinoma"/>
    <x v="0"/>
    <n v="7.5"/>
    <s v="Yes"/>
    <s v="CT Scan"/>
    <s v="Chemo + Radiation"/>
    <n v="13"/>
    <x v="0"/>
  </r>
  <r>
    <x v="1510"/>
    <x v="10"/>
    <d v="2015-07-18T00:00:00"/>
    <s v="South-East Asia"/>
    <s v="Maldives"/>
    <n v="72"/>
    <s v="70-79"/>
    <x v="1"/>
    <x v="0"/>
    <n v="24"/>
    <n v="40"/>
    <n v="48"/>
    <s v="No"/>
    <s v="No"/>
    <s v="No"/>
    <s v="Moderate"/>
    <s v="No Alcohol"/>
    <n v="26.4"/>
    <s v="Overweight"/>
    <s v="Low"/>
    <s v="No"/>
    <s v="No"/>
    <s v="No"/>
    <s v="No"/>
    <n v="0"/>
    <s v="KRAS"/>
    <s v="Yes"/>
    <s v="No"/>
    <s v="No"/>
    <s v="Yes"/>
    <s v="Yes"/>
    <s v="No"/>
    <s v="Yes"/>
    <s v="No"/>
    <s v="No"/>
    <s v="No"/>
    <n v="4"/>
    <x v="1"/>
    <s v="Not Applicable"/>
    <x v="3"/>
    <n v="2.5"/>
    <s v="No"/>
    <s v="CT Scan"/>
    <s v="Radiotherapy"/>
    <n v="26"/>
    <x v="1"/>
  </r>
  <r>
    <x v="1511"/>
    <x v="4"/>
    <d v="2024-10-08T00:00:00"/>
    <s v="Americas"/>
    <s v="Peru"/>
    <n v="57"/>
    <s v="50-59"/>
    <x v="1"/>
    <x v="0"/>
    <n v="23"/>
    <n v="29"/>
    <n v="33.299999999999997"/>
    <s v="No"/>
    <s v="No"/>
    <s v="Yes"/>
    <s v="High"/>
    <s v="Moderate"/>
    <n v="28"/>
    <s v="Overweight"/>
    <s v="Low"/>
    <s v="No"/>
    <s v="No"/>
    <s v="Yes"/>
    <s v="No"/>
    <n v="3"/>
    <s v="TP53"/>
    <s v="No"/>
    <s v="Yes"/>
    <s v="No"/>
    <s v="Yes"/>
    <s v="Yes"/>
    <s v="Yes"/>
    <s v="No"/>
    <s v="No"/>
    <s v="No"/>
    <s v="No"/>
    <n v="4"/>
    <x v="1"/>
    <s v="Not Applicable"/>
    <x v="1"/>
    <n v="3.3"/>
    <s v="No"/>
    <s v="CT Scan"/>
    <s v="Surgery + Chemotherapy"/>
    <n v="103"/>
    <x v="1"/>
  </r>
  <r>
    <x v="1512"/>
    <x v="10"/>
    <d v="2015-05-03T00:00:00"/>
    <s v="Eastern Mediterranean"/>
    <s v="Lebanon"/>
    <n v="63"/>
    <s v="60-69"/>
    <x v="0"/>
    <x v="2"/>
    <n v="0"/>
    <n v="0"/>
    <n v="0"/>
    <s v="Yes"/>
    <s v="No"/>
    <s v="No"/>
    <s v="High"/>
    <s v="No Alcohol"/>
    <n v="31.5"/>
    <s v="Obese"/>
    <s v="Low"/>
    <s v="Yes"/>
    <s v="No"/>
    <s v="No"/>
    <s v="No"/>
    <n v="3"/>
    <s v="No Mutation"/>
    <s v="Yes"/>
    <s v="Yes"/>
    <s v="Yes"/>
    <s v="No"/>
    <s v="No"/>
    <s v="No"/>
    <s v="No"/>
    <s v="No"/>
    <s v="No"/>
    <s v="No"/>
    <n v="3"/>
    <x v="0"/>
    <s v="Squamous Cell"/>
    <x v="2"/>
    <n v="3"/>
    <s v="No"/>
    <s v="Biopsy"/>
    <s v="Chemotherapy"/>
    <n v="12"/>
    <x v="1"/>
  </r>
  <r>
    <x v="1513"/>
    <x v="2"/>
    <d v="2017-12-02T00:00:00"/>
    <s v="Europe"/>
    <s v="Netherlands"/>
    <n v="57"/>
    <s v="50-59"/>
    <x v="1"/>
    <x v="0"/>
    <n v="24"/>
    <n v="20"/>
    <n v="24"/>
    <s v="No"/>
    <s v="Yes"/>
    <s v="No"/>
    <s v="Moderate"/>
    <s v="Heavy"/>
    <n v="27.8"/>
    <s v="Overweight"/>
    <s v="Moderate"/>
    <s v="No"/>
    <s v="No"/>
    <s v="No"/>
    <s v="No"/>
    <n v="1"/>
    <s v="No Mutation"/>
    <s v="Yes"/>
    <s v="No"/>
    <s v="Yes"/>
    <s v="No"/>
    <s v="Yes"/>
    <s v="No"/>
    <s v="No"/>
    <s v="Yes"/>
    <s v="No"/>
    <s v="No"/>
    <n v="4"/>
    <x v="0"/>
    <s v="Squamous Cell"/>
    <x v="0"/>
    <n v="6.1"/>
    <s v="Yes"/>
    <s v="PET Scan"/>
    <s v="Chemotherapy"/>
    <n v="1"/>
    <x v="0"/>
  </r>
  <r>
    <x v="1514"/>
    <x v="9"/>
    <d v="2016-10-17T00:00:00"/>
    <s v="Europe"/>
    <s v="Sweden"/>
    <n v="78"/>
    <s v="70-79"/>
    <x v="1"/>
    <x v="2"/>
    <n v="0"/>
    <n v="0"/>
    <n v="0"/>
    <s v="Yes"/>
    <s v="Yes"/>
    <s v="No"/>
    <s v="Moderate"/>
    <s v="Heavy"/>
    <n v="24.2"/>
    <s v="Normal"/>
    <s v="Moderate"/>
    <s v="No"/>
    <s v="No"/>
    <s v="No"/>
    <s v="No"/>
    <n v="2"/>
    <s v="No Mutation"/>
    <s v="Yes"/>
    <s v="No"/>
    <s v="No"/>
    <s v="No"/>
    <s v="Yes"/>
    <s v="No"/>
    <s v="No"/>
    <s v="Yes"/>
    <s v="Yes"/>
    <s v="Yes"/>
    <n v="5"/>
    <x v="0"/>
    <s v="Adenocarcinoma"/>
    <x v="1"/>
    <n v="2"/>
    <s v="No"/>
    <s v="LDCT Screening"/>
    <s v="Surgery"/>
    <n v="72"/>
    <x v="1"/>
  </r>
  <r>
    <x v="1515"/>
    <x v="0"/>
    <d v="2020-11-20T00:00:00"/>
    <s v="Western Pacific"/>
    <s v="South Korea"/>
    <n v="67"/>
    <s v="60-69"/>
    <x v="1"/>
    <x v="0"/>
    <n v="22"/>
    <n v="37"/>
    <n v="40.700000000000003"/>
    <s v="Yes"/>
    <s v="No"/>
    <s v="No"/>
    <s v="Moderate"/>
    <s v="No Alcohol"/>
    <n v="33.1"/>
    <s v="Obese"/>
    <s v="Low"/>
    <s v="No"/>
    <s v="No"/>
    <s v="No"/>
    <s v="No"/>
    <n v="1"/>
    <s v="No Mutation"/>
    <s v="Yes"/>
    <s v="Yes"/>
    <s v="No"/>
    <s v="No"/>
    <s v="Yes"/>
    <s v="No"/>
    <s v="Yes"/>
    <s v="Yes"/>
    <s v="No"/>
    <s v="No"/>
    <n v="5"/>
    <x v="1"/>
    <s v="Not Applicable"/>
    <x v="2"/>
    <n v="5.2"/>
    <s v="No"/>
    <s v="Biopsy"/>
    <s v="Immunotherapy"/>
    <n v="18"/>
    <x v="0"/>
  </r>
  <r>
    <x v="1516"/>
    <x v="1"/>
    <d v="2021-02-25T00:00:00"/>
    <s v="Europe"/>
    <s v="Poland"/>
    <n v="49"/>
    <s v="40-49"/>
    <x v="0"/>
    <x v="0"/>
    <n v="18"/>
    <n v="19"/>
    <n v="17.100000000000001"/>
    <s v="Yes"/>
    <s v="No"/>
    <s v="No"/>
    <s v="Moderate"/>
    <s v="No Alcohol"/>
    <n v="32.799999999999997"/>
    <s v="Obese"/>
    <s v="Low"/>
    <s v="No"/>
    <s v="No"/>
    <s v="No"/>
    <s v="No"/>
    <n v="1"/>
    <s v="No Mutation"/>
    <s v="Yes"/>
    <s v="No"/>
    <s v="Yes"/>
    <s v="No"/>
    <s v="Yes"/>
    <s v="Yes"/>
    <s v="Yes"/>
    <s v="No"/>
    <s v="No"/>
    <s v="No"/>
    <n v="5"/>
    <x v="0"/>
    <s v="Adenocarcinoma"/>
    <x v="1"/>
    <n v="2.4"/>
    <s v="No"/>
    <s v="Biopsy"/>
    <s v="Radiotherapy"/>
    <n v="79"/>
    <x v="0"/>
  </r>
  <r>
    <x v="1517"/>
    <x v="1"/>
    <d v="2021-03-06T00:00:00"/>
    <s v="Western Pacific"/>
    <s v="Australia"/>
    <n v="53"/>
    <s v="50-59"/>
    <x v="0"/>
    <x v="2"/>
    <n v="0"/>
    <n v="0"/>
    <n v="0"/>
    <s v="Yes"/>
    <s v="No"/>
    <s v="No"/>
    <s v="High"/>
    <s v="Heavy"/>
    <n v="28.6"/>
    <s v="Overweight"/>
    <s v="Low"/>
    <s v="Yes"/>
    <s v="No"/>
    <s v="No"/>
    <s v="No"/>
    <n v="3"/>
    <s v="EGFR"/>
    <s v="No"/>
    <s v="No"/>
    <s v="Yes"/>
    <s v="Yes"/>
    <s v="Yes"/>
    <s v="No"/>
    <s v="No"/>
    <s v="No"/>
    <s v="No"/>
    <s v="No"/>
    <n v="3"/>
    <x v="0"/>
    <s v="Squamous Cell"/>
    <x v="2"/>
    <n v="6"/>
    <s v="No"/>
    <s v="Biopsy"/>
    <s v="Chemo + Radiation"/>
    <n v="14"/>
    <x v="0"/>
  </r>
  <r>
    <x v="1518"/>
    <x v="1"/>
    <d v="2021-04-05T00:00:00"/>
    <s v="Americas"/>
    <s v="USA"/>
    <n v="51"/>
    <s v="50-59"/>
    <x v="0"/>
    <x v="2"/>
    <n v="0"/>
    <n v="0"/>
    <n v="0"/>
    <s v="Yes"/>
    <s v="No"/>
    <s v="Yes"/>
    <s v="Moderate"/>
    <s v="Moderate"/>
    <n v="29.9"/>
    <s v="Overweight"/>
    <s v="Moderate"/>
    <s v="No"/>
    <s v="No"/>
    <s v="No"/>
    <s v="No"/>
    <n v="2"/>
    <s v="EGFR"/>
    <s v="No"/>
    <s v="No"/>
    <s v="Yes"/>
    <s v="Yes"/>
    <s v="No"/>
    <s v="No"/>
    <s v="No"/>
    <s v="No"/>
    <s v="No"/>
    <s v="No"/>
    <n v="2"/>
    <x v="0"/>
    <s v="Adenocarcinoma"/>
    <x v="0"/>
    <n v="4.0999999999999996"/>
    <s v="Yes"/>
    <s v="LDCT Screening"/>
    <s v="Immunotherapy"/>
    <n v="7"/>
    <x v="0"/>
  </r>
  <r>
    <x v="1519"/>
    <x v="1"/>
    <d v="2021-07-03T00:00:00"/>
    <s v="Americas"/>
    <s v="Chile"/>
    <n v="59"/>
    <s v="50-59"/>
    <x v="0"/>
    <x v="0"/>
    <n v="7"/>
    <n v="25"/>
    <n v="8.8000000000000007"/>
    <s v="No"/>
    <s v="No"/>
    <s v="Yes"/>
    <s v="Low"/>
    <s v="No Alcohol"/>
    <n v="26.5"/>
    <s v="Overweight"/>
    <s v="Moderate"/>
    <s v="Yes"/>
    <s v="No"/>
    <s v="No"/>
    <s v="No"/>
    <n v="2"/>
    <s v="TP53"/>
    <s v="No"/>
    <s v="No"/>
    <s v="No"/>
    <s v="Yes"/>
    <s v="No"/>
    <s v="Yes"/>
    <s v="Yes"/>
    <s v="No"/>
    <s v="Yes"/>
    <s v="No"/>
    <n v="4"/>
    <x v="0"/>
    <s v="Adenocarcinoma"/>
    <x v="0"/>
    <n v="7.7"/>
    <s v="Yes"/>
    <s v="PET Scan"/>
    <s v="Targeted Therapy"/>
    <n v="8"/>
    <x v="0"/>
  </r>
  <r>
    <x v="1520"/>
    <x v="9"/>
    <d v="2016-04-27T00:00:00"/>
    <s v="Europe"/>
    <s v="France"/>
    <n v="55"/>
    <s v="50-59"/>
    <x v="1"/>
    <x v="2"/>
    <n v="0"/>
    <n v="0"/>
    <n v="0"/>
    <s v="Yes"/>
    <s v="Yes"/>
    <s v="No"/>
    <s v="Moderate"/>
    <s v="Heavy"/>
    <n v="27.9"/>
    <s v="Overweight"/>
    <s v="Moderate"/>
    <s v="No"/>
    <s v="No"/>
    <s v="No"/>
    <s v="No"/>
    <n v="2"/>
    <s v="EGFR"/>
    <s v="No"/>
    <s v="Yes"/>
    <s v="No"/>
    <s v="No"/>
    <s v="No"/>
    <s v="No"/>
    <s v="No"/>
    <s v="No"/>
    <s v="No"/>
    <s v="No"/>
    <n v="1"/>
    <x v="0"/>
    <s v="Adenocarcinoma"/>
    <x v="1"/>
    <n v="1.5"/>
    <s v="No"/>
    <s v="LDCT Screening"/>
    <s v="Surgery"/>
    <n v="90"/>
    <x v="0"/>
  </r>
  <r>
    <x v="1521"/>
    <x v="2"/>
    <d v="2017-10-09T00:00:00"/>
    <s v="South-East Asia"/>
    <s v="Sri Lanka"/>
    <n v="52"/>
    <s v="50-59"/>
    <x v="0"/>
    <x v="2"/>
    <n v="0"/>
    <n v="0"/>
    <n v="0"/>
    <s v="Yes"/>
    <s v="Yes"/>
    <s v="No"/>
    <s v="High"/>
    <s v="No Alcohol"/>
    <n v="34.4"/>
    <s v="Obese"/>
    <s v="Low"/>
    <s v="No"/>
    <s v="No"/>
    <s v="No"/>
    <s v="No"/>
    <n v="3"/>
    <s v="KRAS"/>
    <s v="No"/>
    <s v="No"/>
    <s v="Yes"/>
    <s v="No"/>
    <s v="Yes"/>
    <s v="No"/>
    <s v="No"/>
    <s v="No"/>
    <s v="No"/>
    <s v="No"/>
    <n v="2"/>
    <x v="0"/>
    <s v="Adenocarcinoma"/>
    <x v="1"/>
    <n v="2.8"/>
    <s v="No"/>
    <s v="Biopsy"/>
    <s v="Surgery"/>
    <n v="80"/>
    <x v="1"/>
  </r>
  <r>
    <x v="1522"/>
    <x v="6"/>
    <d v="2022-12-26T00:00:00"/>
    <s v="Western Pacific"/>
    <s v="Japan"/>
    <n v="89"/>
    <s v="80-89"/>
    <x v="1"/>
    <x v="2"/>
    <n v="0"/>
    <n v="0"/>
    <n v="0"/>
    <s v="Yes"/>
    <s v="No"/>
    <s v="No"/>
    <s v="Low"/>
    <s v="Heavy"/>
    <n v="36.4"/>
    <s v="Obese"/>
    <s v="Low"/>
    <s v="No"/>
    <s v="No"/>
    <s v="No"/>
    <s v="No"/>
    <n v="1"/>
    <s v="EGFR"/>
    <s v="No"/>
    <s v="Yes"/>
    <s v="No"/>
    <s v="No"/>
    <s v="Yes"/>
    <s v="No"/>
    <s v="Yes"/>
    <s v="Yes"/>
    <s v="Yes"/>
    <s v="No"/>
    <n v="5"/>
    <x v="0"/>
    <s v="Adenocarcinoma"/>
    <x v="0"/>
    <n v="7.2"/>
    <s v="Yes"/>
    <s v="MRI"/>
    <s v="Immunotherapy"/>
    <n v="11"/>
    <x v="0"/>
  </r>
  <r>
    <x v="1523"/>
    <x v="2"/>
    <d v="2017-02-13T00:00:00"/>
    <s v="Western Pacific"/>
    <s v="Singapore"/>
    <n v="74"/>
    <s v="70-79"/>
    <x v="1"/>
    <x v="2"/>
    <n v="0"/>
    <n v="0"/>
    <n v="0"/>
    <s v="Yes"/>
    <s v="Yes"/>
    <s v="No"/>
    <s v="High"/>
    <s v="Moderate"/>
    <n v="16.600000000000001"/>
    <s v="Underweight"/>
    <s v="Moderate"/>
    <s v="No"/>
    <s v="No"/>
    <s v="No"/>
    <s v="No"/>
    <n v="3"/>
    <s v="No Mutation"/>
    <s v="No"/>
    <s v="No"/>
    <s v="Yes"/>
    <s v="No"/>
    <s v="Yes"/>
    <s v="No"/>
    <s v="Yes"/>
    <s v="No"/>
    <s v="No"/>
    <s v="No"/>
    <n v="3"/>
    <x v="0"/>
    <s v="Adenocarcinoma"/>
    <x v="3"/>
    <n v="4.7"/>
    <s v="No"/>
    <s v="Biopsy"/>
    <s v="Surgery + Chemotherapy"/>
    <n v="21"/>
    <x v="1"/>
  </r>
  <r>
    <x v="1524"/>
    <x v="4"/>
    <d v="2024-07-18T00:00:00"/>
    <s v="Western Pacific"/>
    <s v="Vietnam"/>
    <n v="55"/>
    <s v="50-59"/>
    <x v="0"/>
    <x v="2"/>
    <n v="0"/>
    <n v="0"/>
    <n v="0"/>
    <s v="Yes"/>
    <s v="No"/>
    <s v="Yes"/>
    <s v="High"/>
    <s v="Heavy"/>
    <n v="23.3"/>
    <s v="Normal"/>
    <s v="Moderate"/>
    <s v="No"/>
    <s v="No"/>
    <s v="No"/>
    <s v="No"/>
    <n v="3"/>
    <s v="EGFR"/>
    <s v="Yes"/>
    <s v="No"/>
    <s v="Yes"/>
    <s v="No"/>
    <s v="Yes"/>
    <s v="No"/>
    <s v="No"/>
    <s v="No"/>
    <s v="No"/>
    <s v="No"/>
    <n v="3"/>
    <x v="0"/>
    <s v="Adenocarcinoma"/>
    <x v="1"/>
    <n v="2"/>
    <s v="No"/>
    <s v="Chest X-Ray"/>
    <s v="Surgery + Chemotherapy"/>
    <n v="25"/>
    <x v="1"/>
  </r>
  <r>
    <x v="1525"/>
    <x v="4"/>
    <d v="2024-05-17T00:00:00"/>
    <s v="Europe"/>
    <s v="Poland"/>
    <n v="69"/>
    <s v="60-69"/>
    <x v="0"/>
    <x v="0"/>
    <n v="29"/>
    <n v="30"/>
    <n v="43.5"/>
    <s v="No"/>
    <s v="No"/>
    <s v="No"/>
    <s v="Moderate"/>
    <s v="No Alcohol"/>
    <n v="28.4"/>
    <s v="Overweight"/>
    <s v="High"/>
    <s v="No"/>
    <s v="No"/>
    <s v="No"/>
    <s v="No"/>
    <n v="0"/>
    <s v="No Mutation"/>
    <s v="Yes"/>
    <s v="No"/>
    <s v="Yes"/>
    <s v="No"/>
    <s v="Yes"/>
    <s v="No"/>
    <s v="No"/>
    <s v="No"/>
    <s v="No"/>
    <s v="No"/>
    <n v="3"/>
    <x v="0"/>
    <s v="Squamous Cell"/>
    <x v="3"/>
    <n v="5.3"/>
    <s v="No"/>
    <s v="PET Scan"/>
    <s v="Surgery + Chemotherapy"/>
    <n v="15"/>
    <x v="0"/>
  </r>
  <r>
    <x v="1526"/>
    <x v="11"/>
    <d v="2019-01-26T00:00:00"/>
    <s v="Europe"/>
    <s v="Sweden"/>
    <n v="69"/>
    <s v="60-69"/>
    <x v="1"/>
    <x v="1"/>
    <n v="9"/>
    <n v="27"/>
    <n v="12.2"/>
    <s v="Yes"/>
    <s v="Yes"/>
    <s v="No"/>
    <s v="High"/>
    <s v="Moderate"/>
    <n v="25.6"/>
    <s v="Overweight"/>
    <s v="Low"/>
    <s v="No"/>
    <s v="No"/>
    <s v="Yes"/>
    <s v="No"/>
    <n v="4"/>
    <s v="No Mutation"/>
    <s v="Yes"/>
    <s v="No"/>
    <s v="No"/>
    <s v="No"/>
    <s v="No"/>
    <s v="Yes"/>
    <s v="No"/>
    <s v="No"/>
    <s v="No"/>
    <s v="Yes"/>
    <n v="3"/>
    <x v="0"/>
    <s v="Adenocarcinoma"/>
    <x v="2"/>
    <n v="5.9"/>
    <s v="No"/>
    <s v="Bronchoscopy"/>
    <s v="Chemo + Radiation"/>
    <n v="11"/>
    <x v="1"/>
  </r>
  <r>
    <x v="1527"/>
    <x v="10"/>
    <d v="2015-10-17T00:00:00"/>
    <s v="South-East Asia"/>
    <s v="Nepal"/>
    <n v="77"/>
    <s v="70-79"/>
    <x v="0"/>
    <x v="2"/>
    <n v="0"/>
    <n v="0"/>
    <n v="0"/>
    <s v="Yes"/>
    <s v="No"/>
    <s v="No"/>
    <s v="High"/>
    <s v="Moderate"/>
    <n v="24.6"/>
    <s v="Normal"/>
    <s v="Low"/>
    <s v="No"/>
    <s v="No"/>
    <s v="No"/>
    <s v="No"/>
    <n v="2"/>
    <s v="ALK"/>
    <s v="Yes"/>
    <s v="No"/>
    <s v="No"/>
    <s v="No"/>
    <s v="Yes"/>
    <s v="No"/>
    <s v="No"/>
    <s v="No"/>
    <s v="No"/>
    <s v="No"/>
    <n v="2"/>
    <x v="1"/>
    <s v="Not Applicable"/>
    <x v="1"/>
    <n v="1.3"/>
    <s v="No"/>
    <s v="Biopsy"/>
    <s v="Surgery + Chemotherapy"/>
    <n v="34"/>
    <x v="1"/>
  </r>
  <r>
    <x v="1528"/>
    <x v="2"/>
    <d v="2017-02-14T00:00:00"/>
    <s v="Western Pacific"/>
    <s v="South Korea"/>
    <n v="52"/>
    <s v="50-59"/>
    <x v="1"/>
    <x v="2"/>
    <n v="0"/>
    <n v="0"/>
    <n v="0"/>
    <s v="No"/>
    <s v="Yes"/>
    <s v="No"/>
    <s v="Moderate"/>
    <s v="No Alcohol"/>
    <n v="26.2"/>
    <s v="Overweight"/>
    <s v="High"/>
    <s v="No"/>
    <s v="Yes"/>
    <s v="No"/>
    <s v="No"/>
    <n v="2"/>
    <s v="ALK"/>
    <s v="No"/>
    <s v="Yes"/>
    <s v="No"/>
    <s v="Yes"/>
    <s v="Yes"/>
    <s v="No"/>
    <s v="No"/>
    <s v="Yes"/>
    <s v="Yes"/>
    <s v="No"/>
    <n v="5"/>
    <x v="0"/>
    <s v="Adenocarcinoma"/>
    <x v="1"/>
    <n v="2.1"/>
    <s v="No"/>
    <s v="Chest X-Ray"/>
    <s v="Surgery"/>
    <n v="19"/>
    <x v="0"/>
  </r>
  <r>
    <x v="1529"/>
    <x v="4"/>
    <d v="2024-03-19T00:00:00"/>
    <s v="Europe"/>
    <s v="Sweden"/>
    <n v="44"/>
    <s v="40-49"/>
    <x v="0"/>
    <x v="2"/>
    <n v="0"/>
    <n v="0"/>
    <n v="0"/>
    <s v="No"/>
    <s v="No"/>
    <s v="No"/>
    <s v="Moderate"/>
    <s v="Moderate"/>
    <n v="31.2"/>
    <s v="Obese"/>
    <s v="Low"/>
    <s v="No"/>
    <s v="No"/>
    <s v="No"/>
    <s v="No"/>
    <n v="0"/>
    <s v="No Mutation"/>
    <s v="No"/>
    <s v="Yes"/>
    <s v="Yes"/>
    <s v="No"/>
    <s v="No"/>
    <s v="No"/>
    <s v="Yes"/>
    <s v="No"/>
    <s v="No"/>
    <s v="No"/>
    <n v="3"/>
    <x v="0"/>
    <s v="Adenocarcinoma"/>
    <x v="1"/>
    <n v="1.7"/>
    <s v="No"/>
    <s v="LDCT Screening"/>
    <s v="Surgery"/>
    <n v="74"/>
    <x v="1"/>
  </r>
  <r>
    <x v="1530"/>
    <x v="5"/>
    <d v="2026-05-25T00:00:00"/>
    <s v="Europe"/>
    <s v="Germany"/>
    <n v="71"/>
    <s v="70-79"/>
    <x v="1"/>
    <x v="0"/>
    <n v="10"/>
    <n v="32"/>
    <n v="16"/>
    <s v="No"/>
    <s v="No"/>
    <s v="No"/>
    <s v="Moderate"/>
    <s v="Moderate"/>
    <n v="28.4"/>
    <s v="Overweight"/>
    <s v="High"/>
    <s v="No"/>
    <s v="Yes"/>
    <s v="No"/>
    <s v="No"/>
    <n v="1"/>
    <s v="EGFR"/>
    <s v="No"/>
    <s v="Yes"/>
    <s v="Yes"/>
    <s v="Yes"/>
    <s v="No"/>
    <s v="No"/>
    <s v="No"/>
    <s v="No"/>
    <s v="No"/>
    <s v="No"/>
    <n v="3"/>
    <x v="0"/>
    <s v="Squamous Cell"/>
    <x v="2"/>
    <n v="6.2"/>
    <s v="No"/>
    <s v="Bronchoscopy"/>
    <s v="Chemo + Radiation"/>
    <n v="18"/>
    <x v="0"/>
  </r>
  <r>
    <x v="1531"/>
    <x v="0"/>
    <d v="2020-02-19T00:00:00"/>
    <s v="South-East Asia"/>
    <s v="Bangladesh"/>
    <n v="48"/>
    <s v="40-49"/>
    <x v="1"/>
    <x v="2"/>
    <n v="0"/>
    <n v="0"/>
    <n v="0"/>
    <s v="No"/>
    <s v="No"/>
    <s v="No"/>
    <s v="Moderate"/>
    <s v="Heavy"/>
    <n v="28.2"/>
    <s v="Overweight"/>
    <s v="High"/>
    <s v="No"/>
    <s v="No"/>
    <s v="No"/>
    <s v="Yes"/>
    <n v="1"/>
    <s v="EGFR"/>
    <s v="Yes"/>
    <s v="No"/>
    <s v="No"/>
    <s v="No"/>
    <s v="Yes"/>
    <s v="Yes"/>
    <s v="No"/>
    <s v="Yes"/>
    <s v="No"/>
    <s v="No"/>
    <n v="4"/>
    <x v="0"/>
    <s v="Adenocarcinoma"/>
    <x v="2"/>
    <n v="3.9"/>
    <s v="No"/>
    <s v="PET Scan"/>
    <s v="Chemo + Radiation"/>
    <n v="20"/>
    <x v="0"/>
  </r>
  <r>
    <x v="1532"/>
    <x v="2"/>
    <d v="2017-05-28T00:00:00"/>
    <s v="Eastern Mediterranean"/>
    <s v="Qatar"/>
    <n v="72"/>
    <s v="70-79"/>
    <x v="1"/>
    <x v="0"/>
    <n v="27"/>
    <n v="26"/>
    <n v="35.1"/>
    <s v="No"/>
    <s v="No"/>
    <s v="No"/>
    <s v="Moderate"/>
    <s v="Heavy"/>
    <n v="22.2"/>
    <s v="Normal"/>
    <s v="Low"/>
    <s v="Yes"/>
    <s v="No"/>
    <s v="No"/>
    <s v="No"/>
    <n v="1"/>
    <s v="TP53"/>
    <s v="Yes"/>
    <s v="Yes"/>
    <s v="No"/>
    <s v="No"/>
    <s v="Yes"/>
    <s v="Yes"/>
    <s v="Yes"/>
    <s v="No"/>
    <s v="Yes"/>
    <s v="No"/>
    <n v="6"/>
    <x v="0"/>
    <s v="Squamous Cell"/>
    <x v="2"/>
    <n v="3.3"/>
    <s v="No"/>
    <s v="PET Scan"/>
    <s v="Targeted Therapy"/>
    <n v="12"/>
    <x v="1"/>
  </r>
  <r>
    <x v="1533"/>
    <x v="7"/>
    <d v="2025-06-14T00:00:00"/>
    <s v="Africa"/>
    <s v="Ethiopia"/>
    <n v="62"/>
    <s v="60-69"/>
    <x v="1"/>
    <x v="2"/>
    <n v="0"/>
    <n v="0"/>
    <n v="0"/>
    <s v="No"/>
    <s v="Yes"/>
    <s v="Yes"/>
    <s v="High"/>
    <s v="No Alcohol"/>
    <n v="31.4"/>
    <s v="Obese"/>
    <s v="High"/>
    <s v="No"/>
    <s v="No"/>
    <s v="No"/>
    <s v="No"/>
    <n v="3"/>
    <s v="TP53"/>
    <s v="Yes"/>
    <s v="Yes"/>
    <s v="No"/>
    <s v="No"/>
    <s v="No"/>
    <s v="No"/>
    <s v="No"/>
    <s v="No"/>
    <s v="No"/>
    <s v="No"/>
    <n v="2"/>
    <x v="0"/>
    <s v="Squamous Cell"/>
    <x v="1"/>
    <n v="2"/>
    <s v="No"/>
    <s v="Bronchoscopy"/>
    <s v="Surgery"/>
    <n v="53"/>
    <x v="1"/>
  </r>
  <r>
    <x v="1534"/>
    <x v="8"/>
    <d v="2023-07-21T00:00:00"/>
    <s v="Western Pacific"/>
    <s v="New Zealand"/>
    <n v="52"/>
    <s v="50-59"/>
    <x v="0"/>
    <x v="2"/>
    <n v="0"/>
    <n v="0"/>
    <n v="0"/>
    <s v="No"/>
    <s v="No"/>
    <s v="No"/>
    <s v="Moderate"/>
    <s v="No Alcohol"/>
    <n v="27.7"/>
    <s v="Overweight"/>
    <s v="High"/>
    <s v="No"/>
    <s v="No"/>
    <s v="No"/>
    <s v="No"/>
    <n v="0"/>
    <s v="KRAS"/>
    <s v="No"/>
    <s v="No"/>
    <s v="No"/>
    <s v="No"/>
    <s v="No"/>
    <s v="No"/>
    <s v="Yes"/>
    <s v="No"/>
    <s v="No"/>
    <s v="No"/>
    <n v="1"/>
    <x v="1"/>
    <s v="Not Applicable"/>
    <x v="3"/>
    <n v="4.7"/>
    <s v="No"/>
    <s v="PET Scan"/>
    <s v="Surgery + Chemotherapy"/>
    <n v="13"/>
    <x v="0"/>
  </r>
  <r>
    <x v="1535"/>
    <x v="5"/>
    <d v="2026-05-20T00:00:00"/>
    <s v="Americas"/>
    <s v="Peru"/>
    <n v="74"/>
    <s v="70-79"/>
    <x v="1"/>
    <x v="1"/>
    <n v="15"/>
    <n v="16"/>
    <n v="12"/>
    <s v="No"/>
    <s v="No"/>
    <s v="No"/>
    <s v="Low"/>
    <s v="No Alcohol"/>
    <n v="31.2"/>
    <s v="Obese"/>
    <s v="Moderate"/>
    <s v="Yes"/>
    <s v="No"/>
    <s v="No"/>
    <s v="No"/>
    <n v="1"/>
    <s v="No Mutation"/>
    <s v="No"/>
    <s v="No"/>
    <s v="No"/>
    <s v="No"/>
    <s v="Yes"/>
    <s v="Yes"/>
    <s v="No"/>
    <s v="No"/>
    <s v="No"/>
    <s v="No"/>
    <n v="2"/>
    <x v="0"/>
    <s v="Squamous Cell"/>
    <x v="3"/>
    <n v="2.7"/>
    <s v="No"/>
    <s v="Biopsy"/>
    <s v="Surgery"/>
    <n v="39"/>
    <x v="0"/>
  </r>
  <r>
    <x v="1536"/>
    <x v="1"/>
    <d v="2021-01-06T00:00:00"/>
    <s v="Europe"/>
    <s v="Spain"/>
    <n v="55"/>
    <s v="50-59"/>
    <x v="1"/>
    <x v="0"/>
    <n v="5"/>
    <n v="17"/>
    <n v="4.2"/>
    <s v="No"/>
    <s v="No"/>
    <s v="Yes"/>
    <s v="High"/>
    <s v="No Alcohol"/>
    <n v="26.4"/>
    <s v="Overweight"/>
    <s v="Low"/>
    <s v="Yes"/>
    <s v="No"/>
    <s v="No"/>
    <s v="Yes"/>
    <n v="4"/>
    <s v="No Mutation"/>
    <s v="No"/>
    <s v="Yes"/>
    <s v="Yes"/>
    <s v="No"/>
    <s v="Yes"/>
    <s v="Yes"/>
    <s v="No"/>
    <s v="No"/>
    <s v="Yes"/>
    <s v="No"/>
    <n v="5"/>
    <x v="1"/>
    <s v="Not Applicable"/>
    <x v="3"/>
    <n v="5.4"/>
    <s v="No"/>
    <s v="PET Scan"/>
    <s v="Surgery + Chemotherapy"/>
    <n v="56"/>
    <x v="1"/>
  </r>
  <r>
    <x v="1537"/>
    <x v="8"/>
    <d v="2023-07-05T00:00:00"/>
    <s v="Africa"/>
    <s v="Uganda"/>
    <n v="50"/>
    <s v="50-59"/>
    <x v="1"/>
    <x v="2"/>
    <n v="0"/>
    <n v="0"/>
    <n v="0"/>
    <s v="Yes"/>
    <s v="Yes"/>
    <s v="No"/>
    <s v="High"/>
    <s v="Heavy"/>
    <n v="34.299999999999997"/>
    <s v="Obese"/>
    <s v="Low"/>
    <s v="No"/>
    <s v="No"/>
    <s v="No"/>
    <s v="No"/>
    <n v="3"/>
    <s v="No Mutation"/>
    <s v="Yes"/>
    <s v="No"/>
    <s v="Yes"/>
    <s v="No"/>
    <s v="Yes"/>
    <s v="No"/>
    <s v="Yes"/>
    <s v="No"/>
    <s v="No"/>
    <s v="No"/>
    <n v="4"/>
    <x v="0"/>
    <s v="Adenocarcinoma"/>
    <x v="3"/>
    <n v="4.5999999999999996"/>
    <s v="No"/>
    <s v="Biopsy"/>
    <s v="Surgery + Chemotherapy"/>
    <n v="24"/>
    <x v="0"/>
  </r>
  <r>
    <x v="1538"/>
    <x v="6"/>
    <d v="2022-10-22T00:00:00"/>
    <s v="Europe"/>
    <s v="Turkey"/>
    <n v="80"/>
    <s v="80-89"/>
    <x v="1"/>
    <x v="0"/>
    <n v="5"/>
    <n v="13"/>
    <n v="3.2"/>
    <s v="Yes"/>
    <s v="No"/>
    <s v="Yes"/>
    <s v="Low"/>
    <s v="Moderate"/>
    <n v="26.2"/>
    <s v="Overweight"/>
    <s v="Moderate"/>
    <s v="Yes"/>
    <s v="No"/>
    <s v="No"/>
    <s v="No"/>
    <n v="3"/>
    <s v="TP53"/>
    <s v="No"/>
    <s v="Yes"/>
    <s v="No"/>
    <s v="No"/>
    <s v="No"/>
    <s v="No"/>
    <s v="Yes"/>
    <s v="No"/>
    <s v="No"/>
    <s v="No"/>
    <n v="2"/>
    <x v="0"/>
    <s v="Large Cell"/>
    <x v="2"/>
    <n v="5.7"/>
    <s v="No"/>
    <s v="CT Scan"/>
    <s v="Immunotherapy"/>
    <n v="11"/>
    <x v="0"/>
  </r>
  <r>
    <x v="1539"/>
    <x v="3"/>
    <d v="2018-01-13T00:00:00"/>
    <s v="Western Pacific"/>
    <s v="Vietnam"/>
    <n v="55"/>
    <s v="50-59"/>
    <x v="1"/>
    <x v="2"/>
    <n v="0"/>
    <n v="0"/>
    <n v="0"/>
    <s v="Yes"/>
    <s v="No"/>
    <s v="No"/>
    <s v="Moderate"/>
    <s v="No Alcohol"/>
    <n v="25.5"/>
    <s v="Overweight"/>
    <s v="Low"/>
    <s v="No"/>
    <s v="No"/>
    <s v="No"/>
    <s v="No"/>
    <n v="1"/>
    <s v="No Mutation"/>
    <s v="No"/>
    <s v="No"/>
    <s v="No"/>
    <s v="No"/>
    <s v="No"/>
    <s v="No"/>
    <s v="No"/>
    <s v="No"/>
    <s v="No"/>
    <s v="Yes"/>
    <n v="1"/>
    <x v="1"/>
    <s v="Not Applicable"/>
    <x v="3"/>
    <n v="2"/>
    <s v="No"/>
    <s v="PET Scan"/>
    <s v="Surgery + Chemotherapy"/>
    <n v="38"/>
    <x v="0"/>
  </r>
  <r>
    <x v="1540"/>
    <x v="1"/>
    <d v="2021-12-08T00:00:00"/>
    <s v="Western Pacific"/>
    <s v="China"/>
    <n v="63"/>
    <s v="60-69"/>
    <x v="1"/>
    <x v="2"/>
    <n v="0"/>
    <n v="0"/>
    <n v="0"/>
    <s v="Yes"/>
    <s v="No"/>
    <s v="Yes"/>
    <s v="Low"/>
    <s v="Heavy"/>
    <n v="27.2"/>
    <s v="Overweight"/>
    <s v="Moderate"/>
    <s v="No"/>
    <s v="No"/>
    <s v="No"/>
    <s v="No"/>
    <n v="2"/>
    <s v="MET"/>
    <s v="No"/>
    <s v="No"/>
    <s v="No"/>
    <s v="No"/>
    <s v="Yes"/>
    <s v="No"/>
    <s v="No"/>
    <s v="No"/>
    <s v="No"/>
    <s v="No"/>
    <n v="1"/>
    <x v="0"/>
    <s v="Adenocarcinoma"/>
    <x v="2"/>
    <n v="5.3"/>
    <s v="Yes"/>
    <s v="PET Scan"/>
    <s v="Chemotherapy"/>
    <n v="14"/>
    <x v="0"/>
  </r>
  <r>
    <x v="1541"/>
    <x v="5"/>
    <d v="2026-06-16T00:00:00"/>
    <s v="Americas"/>
    <s v="Argentina"/>
    <n v="57"/>
    <s v="50-59"/>
    <x v="0"/>
    <x v="0"/>
    <n v="34"/>
    <n v="14"/>
    <n v="23.8"/>
    <s v="Yes"/>
    <s v="No"/>
    <s v="No"/>
    <s v="Moderate"/>
    <s v="Moderate"/>
    <n v="28.6"/>
    <s v="Overweight"/>
    <s v="High"/>
    <s v="Yes"/>
    <s v="No"/>
    <s v="No"/>
    <s v="No"/>
    <n v="2"/>
    <s v="No Mutation"/>
    <s v="Yes"/>
    <s v="Yes"/>
    <s v="No"/>
    <s v="Yes"/>
    <s v="Yes"/>
    <s v="Yes"/>
    <s v="Yes"/>
    <s v="No"/>
    <s v="No"/>
    <s v="Yes"/>
    <n v="7"/>
    <x v="1"/>
    <s v="Not Applicable"/>
    <x v="3"/>
    <n v="3.7"/>
    <s v="No"/>
    <s v="CT Scan"/>
    <s v="Immunotherapy"/>
    <n v="55"/>
    <x v="1"/>
  </r>
  <r>
    <x v="1542"/>
    <x v="7"/>
    <d v="2025-06-01T00:00:00"/>
    <s v="Europe"/>
    <s v="Russia"/>
    <n v="57"/>
    <s v="50-59"/>
    <x v="0"/>
    <x v="2"/>
    <n v="0"/>
    <n v="0"/>
    <n v="0"/>
    <s v="No"/>
    <s v="No"/>
    <s v="No"/>
    <s v="Low"/>
    <s v="Moderate"/>
    <n v="28.6"/>
    <s v="Overweight"/>
    <s v="Moderate"/>
    <s v="No"/>
    <s v="No"/>
    <s v="No"/>
    <s v="No"/>
    <n v="0"/>
    <s v="TP53"/>
    <s v="Yes"/>
    <s v="No"/>
    <s v="No"/>
    <s v="No"/>
    <s v="Yes"/>
    <s v="Yes"/>
    <s v="No"/>
    <s v="No"/>
    <s v="No"/>
    <s v="No"/>
    <n v="3"/>
    <x v="0"/>
    <s v="Squamous Cell"/>
    <x v="3"/>
    <n v="2.1"/>
    <s v="No"/>
    <s v="CT Scan"/>
    <s v="Surgery + Chemotherapy"/>
    <n v="35"/>
    <x v="0"/>
  </r>
  <r>
    <x v="1543"/>
    <x v="1"/>
    <d v="2021-05-10T00:00:00"/>
    <s v="Americas"/>
    <s v="Argentina"/>
    <n v="66"/>
    <s v="60-69"/>
    <x v="1"/>
    <x v="2"/>
    <n v="0"/>
    <n v="0"/>
    <n v="0"/>
    <s v="Yes"/>
    <s v="No"/>
    <s v="No"/>
    <s v="Moderate"/>
    <s v="Moderate"/>
    <n v="30"/>
    <s v="Obese"/>
    <s v="Moderate"/>
    <s v="No"/>
    <s v="No"/>
    <s v="No"/>
    <s v="No"/>
    <n v="1"/>
    <s v="EGFR"/>
    <s v="No"/>
    <s v="No"/>
    <s v="Yes"/>
    <s v="No"/>
    <s v="No"/>
    <s v="No"/>
    <s v="Yes"/>
    <s v="No"/>
    <s v="Yes"/>
    <s v="No"/>
    <n v="3"/>
    <x v="0"/>
    <s v="Adenocarcinoma"/>
    <x v="0"/>
    <n v="8.4"/>
    <s v="Yes"/>
    <s v="Bronchoscopy"/>
    <s v="Immunotherapy"/>
    <n v="9"/>
    <x v="0"/>
  </r>
  <r>
    <x v="1544"/>
    <x v="9"/>
    <d v="2016-08-28T00:00:00"/>
    <s v="Western Pacific"/>
    <s v="Japan"/>
    <n v="52"/>
    <s v="50-59"/>
    <x v="1"/>
    <x v="0"/>
    <n v="14"/>
    <n v="18"/>
    <n v="12.6"/>
    <s v="No"/>
    <s v="Yes"/>
    <s v="No"/>
    <s v="Moderate"/>
    <s v="Moderate"/>
    <n v="28.3"/>
    <s v="Overweight"/>
    <s v="Low"/>
    <s v="Yes"/>
    <s v="No"/>
    <s v="No"/>
    <s v="No"/>
    <n v="2"/>
    <s v="No Mutation"/>
    <s v="Yes"/>
    <s v="No"/>
    <s v="Yes"/>
    <s v="Yes"/>
    <s v="Yes"/>
    <s v="Yes"/>
    <s v="No"/>
    <s v="Yes"/>
    <s v="No"/>
    <s v="No"/>
    <n v="6"/>
    <x v="1"/>
    <s v="Not Applicable"/>
    <x v="0"/>
    <n v="4.3"/>
    <s v="Yes"/>
    <s v="MRI"/>
    <s v="Chemotherapy"/>
    <n v="13"/>
    <x v="0"/>
  </r>
  <r>
    <x v="1545"/>
    <x v="6"/>
    <d v="2022-04-05T00:00:00"/>
    <s v="Western Pacific"/>
    <s v="Philippines"/>
    <n v="70"/>
    <s v="70-79"/>
    <x v="0"/>
    <x v="0"/>
    <n v="8"/>
    <n v="49"/>
    <n v="19.600000000000001"/>
    <s v="No"/>
    <s v="No"/>
    <s v="No"/>
    <s v="High"/>
    <s v="Moderate"/>
    <n v="22.7"/>
    <s v="Normal"/>
    <s v="Low"/>
    <s v="No"/>
    <s v="No"/>
    <s v="No"/>
    <s v="No"/>
    <n v="1"/>
    <s v="TP53"/>
    <s v="Yes"/>
    <s v="No"/>
    <s v="No"/>
    <s v="No"/>
    <s v="Yes"/>
    <s v="No"/>
    <s v="No"/>
    <s v="No"/>
    <s v="Yes"/>
    <s v="No"/>
    <n v="3"/>
    <x v="0"/>
    <s v="Adenocarcinoma"/>
    <x v="3"/>
    <n v="5.0999999999999996"/>
    <s v="No"/>
    <s v="Biopsy"/>
    <s v="Surgery + Chemotherapy"/>
    <n v="63"/>
    <x v="1"/>
  </r>
  <r>
    <x v="1546"/>
    <x v="1"/>
    <d v="2021-12-15T00:00:00"/>
    <s v="Europe"/>
    <s v="Russia"/>
    <n v="57"/>
    <s v="50-59"/>
    <x v="0"/>
    <x v="2"/>
    <n v="0"/>
    <n v="0"/>
    <n v="0"/>
    <s v="Yes"/>
    <s v="Yes"/>
    <s v="No"/>
    <s v="Moderate"/>
    <s v="No Alcohol"/>
    <n v="25.6"/>
    <s v="Overweight"/>
    <s v="High"/>
    <s v="No"/>
    <s v="No"/>
    <s v="No"/>
    <s v="Yes"/>
    <n v="3"/>
    <s v="BRAF"/>
    <s v="No"/>
    <s v="No"/>
    <s v="No"/>
    <s v="No"/>
    <s v="Yes"/>
    <s v="No"/>
    <s v="No"/>
    <s v="No"/>
    <s v="No"/>
    <s v="No"/>
    <n v="1"/>
    <x v="0"/>
    <s v="Squamous Cell"/>
    <x v="2"/>
    <n v="7"/>
    <s v="No"/>
    <s v="Biopsy"/>
    <s v="Chemo + Radiation"/>
    <n v="23"/>
    <x v="0"/>
  </r>
  <r>
    <x v="1547"/>
    <x v="2"/>
    <d v="2017-05-24T00:00:00"/>
    <s v="Africa"/>
    <s v="Tanzania"/>
    <n v="47"/>
    <s v="40-49"/>
    <x v="0"/>
    <x v="2"/>
    <n v="0"/>
    <n v="0"/>
    <n v="0"/>
    <s v="No"/>
    <s v="No"/>
    <s v="No"/>
    <s v="High"/>
    <s v="Moderate"/>
    <n v="25"/>
    <s v="Overweight"/>
    <s v="High"/>
    <s v="No"/>
    <s v="No"/>
    <s v="No"/>
    <s v="No"/>
    <n v="1"/>
    <s v="EGFR"/>
    <s v="Yes"/>
    <s v="No"/>
    <s v="Yes"/>
    <s v="No"/>
    <s v="Yes"/>
    <s v="No"/>
    <s v="No"/>
    <s v="No"/>
    <s v="No"/>
    <s v="Yes"/>
    <n v="4"/>
    <x v="1"/>
    <s v="Not Applicable"/>
    <x v="3"/>
    <n v="6"/>
    <s v="No"/>
    <s v="CT Scan"/>
    <s v="Chemotherapy"/>
    <n v="18"/>
    <x v="1"/>
  </r>
  <r>
    <x v="1548"/>
    <x v="7"/>
    <d v="2025-10-21T00:00:00"/>
    <s v="Eastern Mediterranean"/>
    <s v="Iran"/>
    <n v="75"/>
    <s v="70-79"/>
    <x v="1"/>
    <x v="2"/>
    <n v="0"/>
    <n v="0"/>
    <n v="0"/>
    <s v="Yes"/>
    <s v="Yes"/>
    <s v="No"/>
    <s v="Low"/>
    <s v="Moderate"/>
    <n v="30.7"/>
    <s v="Obese"/>
    <s v="Low"/>
    <s v="No"/>
    <s v="No"/>
    <s v="No"/>
    <s v="No"/>
    <n v="2"/>
    <s v="EGFR"/>
    <s v="No"/>
    <s v="No"/>
    <s v="Yes"/>
    <s v="No"/>
    <s v="Yes"/>
    <s v="No"/>
    <s v="No"/>
    <s v="No"/>
    <s v="No"/>
    <s v="No"/>
    <n v="2"/>
    <x v="0"/>
    <s v="Large Cell"/>
    <x v="1"/>
    <n v="1.5"/>
    <s v="No"/>
    <s v="Chest X-Ray"/>
    <s v="Surgery"/>
    <n v="64"/>
    <x v="0"/>
  </r>
  <r>
    <x v="1549"/>
    <x v="7"/>
    <d v="2025-04-15T00:00:00"/>
    <s v="Western Pacific"/>
    <s v="Australia"/>
    <n v="56"/>
    <s v="50-59"/>
    <x v="1"/>
    <x v="1"/>
    <n v="3"/>
    <n v="10"/>
    <n v="1.5"/>
    <s v="Yes"/>
    <s v="No"/>
    <s v="No"/>
    <s v="High"/>
    <s v="Moderate"/>
    <n v="25.1"/>
    <s v="Overweight"/>
    <s v="Low"/>
    <s v="Yes"/>
    <s v="No"/>
    <s v="No"/>
    <s v="No"/>
    <n v="3"/>
    <s v="No Mutation"/>
    <s v="No"/>
    <s v="No"/>
    <s v="Yes"/>
    <s v="No"/>
    <s v="Yes"/>
    <s v="Yes"/>
    <s v="No"/>
    <s v="No"/>
    <s v="Yes"/>
    <s v="No"/>
    <n v="4"/>
    <x v="0"/>
    <s v="Adenocarcinoma"/>
    <x v="0"/>
    <n v="8.4"/>
    <s v="Yes"/>
    <s v="PET Scan"/>
    <s v="Targeted Therapy"/>
    <n v="9"/>
    <x v="0"/>
  </r>
  <r>
    <x v="1550"/>
    <x v="8"/>
    <d v="2023-07-24T00:00:00"/>
    <s v="Western Pacific"/>
    <s v="New Zealand"/>
    <n v="51"/>
    <s v="50-59"/>
    <x v="0"/>
    <x v="1"/>
    <n v="18"/>
    <n v="26"/>
    <n v="23.4"/>
    <s v="No"/>
    <s v="No"/>
    <s v="No"/>
    <s v="Moderate"/>
    <s v="No Alcohol"/>
    <n v="31.8"/>
    <s v="Obese"/>
    <s v="Low"/>
    <s v="No"/>
    <s v="No"/>
    <s v="No"/>
    <s v="No"/>
    <n v="0"/>
    <s v="No Mutation"/>
    <s v="Yes"/>
    <s v="No"/>
    <s v="No"/>
    <s v="No"/>
    <s v="No"/>
    <s v="No"/>
    <s v="No"/>
    <s v="Yes"/>
    <s v="No"/>
    <s v="No"/>
    <n v="2"/>
    <x v="0"/>
    <s v="Squamous Cell"/>
    <x v="2"/>
    <n v="4.3"/>
    <s v="No"/>
    <s v="Chest X-Ray"/>
    <s v="Chemotherapy"/>
    <n v="22"/>
    <x v="1"/>
  </r>
  <r>
    <x v="1551"/>
    <x v="7"/>
    <d v="2025-09-28T00:00:00"/>
    <s v="Africa"/>
    <s v="Ghana"/>
    <n v="58"/>
    <s v="50-59"/>
    <x v="1"/>
    <x v="2"/>
    <n v="0"/>
    <n v="0"/>
    <n v="0"/>
    <s v="Yes"/>
    <s v="No"/>
    <s v="No"/>
    <s v="Moderate"/>
    <s v="Heavy"/>
    <n v="23.3"/>
    <s v="Normal"/>
    <s v="Low"/>
    <s v="No"/>
    <s v="No"/>
    <s v="No"/>
    <s v="Yes"/>
    <n v="2"/>
    <s v="BRAF"/>
    <s v="Yes"/>
    <s v="Yes"/>
    <s v="No"/>
    <s v="No"/>
    <s v="Yes"/>
    <s v="No"/>
    <s v="No"/>
    <s v="Yes"/>
    <s v="No"/>
    <s v="No"/>
    <n v="4"/>
    <x v="0"/>
    <s v="Adenocarcinoma"/>
    <x v="0"/>
    <n v="4.8"/>
    <s v="Yes"/>
    <s v="CT Scan"/>
    <s v="Chemo + Radiation"/>
    <n v="7"/>
    <x v="1"/>
  </r>
  <r>
    <x v="1552"/>
    <x v="4"/>
    <d v="2024-01-17T00:00:00"/>
    <s v="Africa"/>
    <s v="Kenya"/>
    <n v="51"/>
    <s v="50-59"/>
    <x v="1"/>
    <x v="2"/>
    <n v="0"/>
    <n v="0"/>
    <n v="0"/>
    <s v="Yes"/>
    <s v="Yes"/>
    <s v="No"/>
    <s v="Moderate"/>
    <s v="Heavy"/>
    <n v="29.5"/>
    <s v="Overweight"/>
    <s v="Low"/>
    <s v="No"/>
    <s v="No"/>
    <s v="No"/>
    <s v="No"/>
    <n v="2"/>
    <s v="EGFR"/>
    <s v="No"/>
    <s v="Yes"/>
    <s v="No"/>
    <s v="No"/>
    <s v="No"/>
    <s v="No"/>
    <s v="Yes"/>
    <s v="No"/>
    <s v="Yes"/>
    <s v="Yes"/>
    <n v="4"/>
    <x v="0"/>
    <s v="Adenocarcinoma"/>
    <x v="3"/>
    <n v="2.8"/>
    <s v="No"/>
    <s v="CT Scan"/>
    <s v="Surgery + Chemotherapy"/>
    <n v="24"/>
    <x v="0"/>
  </r>
  <r>
    <x v="1553"/>
    <x v="0"/>
    <d v="2020-02-10T00:00:00"/>
    <s v="Western Pacific"/>
    <s v="Singapore"/>
    <n v="51"/>
    <s v="50-59"/>
    <x v="1"/>
    <x v="0"/>
    <n v="25"/>
    <n v="20"/>
    <n v="25"/>
    <s v="Yes"/>
    <s v="No"/>
    <s v="No"/>
    <s v="Moderate"/>
    <s v="Moderate"/>
    <n v="27"/>
    <s v="Overweight"/>
    <s v="Moderate"/>
    <s v="No"/>
    <s v="No"/>
    <s v="No"/>
    <s v="No"/>
    <n v="1"/>
    <s v="No Mutation"/>
    <s v="No"/>
    <s v="No"/>
    <s v="Yes"/>
    <s v="No"/>
    <s v="No"/>
    <s v="No"/>
    <s v="Yes"/>
    <s v="No"/>
    <s v="No"/>
    <s v="Yes"/>
    <n v="3"/>
    <x v="0"/>
    <s v="Adenocarcinoma"/>
    <x v="1"/>
    <n v="2.4"/>
    <s v="No"/>
    <s v="CT Scan"/>
    <s v="Radiotherapy"/>
    <n v="65"/>
    <x v="0"/>
  </r>
  <r>
    <x v="1554"/>
    <x v="0"/>
    <d v="2020-07-05T00:00:00"/>
    <s v="Eastern Mediterranean"/>
    <s v="Qatar"/>
    <n v="41"/>
    <s v="40-49"/>
    <x v="0"/>
    <x v="2"/>
    <n v="0"/>
    <n v="0"/>
    <n v="0"/>
    <s v="Yes"/>
    <s v="Yes"/>
    <s v="No"/>
    <s v="High"/>
    <s v="Moderate"/>
    <n v="28.4"/>
    <s v="Overweight"/>
    <s v="Low"/>
    <s v="No"/>
    <s v="No"/>
    <s v="No"/>
    <s v="No"/>
    <n v="3"/>
    <s v="ROS1"/>
    <s v="No"/>
    <s v="No"/>
    <s v="No"/>
    <s v="No"/>
    <s v="Yes"/>
    <s v="Yes"/>
    <s v="No"/>
    <s v="Yes"/>
    <s v="No"/>
    <s v="Yes"/>
    <n v="4"/>
    <x v="0"/>
    <s v="Large Cell"/>
    <x v="3"/>
    <n v="2.7"/>
    <s v="No"/>
    <s v="CT Scan"/>
    <s v="Radiotherapy"/>
    <n v="48"/>
    <x v="0"/>
  </r>
  <r>
    <x v="1555"/>
    <x v="7"/>
    <d v="2025-10-01T00:00:00"/>
    <s v="Americas"/>
    <s v="Brazil"/>
    <n v="50"/>
    <s v="50-59"/>
    <x v="0"/>
    <x v="2"/>
    <n v="0"/>
    <n v="0"/>
    <n v="0"/>
    <s v="No"/>
    <s v="No"/>
    <s v="No"/>
    <s v="Moderate"/>
    <s v="No Alcohol"/>
    <n v="23.6"/>
    <s v="Normal"/>
    <s v="Moderate"/>
    <s v="Yes"/>
    <s v="No"/>
    <s v="No"/>
    <s v="No"/>
    <n v="1"/>
    <s v="No Mutation"/>
    <s v="Yes"/>
    <s v="No"/>
    <s v="No"/>
    <s v="No"/>
    <s v="Yes"/>
    <s v="Yes"/>
    <s v="No"/>
    <s v="Yes"/>
    <s v="No"/>
    <s v="No"/>
    <n v="4"/>
    <x v="0"/>
    <s v="Large Cell"/>
    <x v="3"/>
    <n v="2.9"/>
    <s v="No"/>
    <s v="CT Scan"/>
    <s v="Surgery"/>
    <n v="46"/>
    <x v="1"/>
  </r>
  <r>
    <x v="1556"/>
    <x v="1"/>
    <d v="2021-04-27T00:00:00"/>
    <s v="Western Pacific"/>
    <s v="Australia"/>
    <n v="61"/>
    <s v="60-69"/>
    <x v="1"/>
    <x v="0"/>
    <n v="17"/>
    <n v="31"/>
    <n v="26.4"/>
    <s v="No"/>
    <s v="No"/>
    <s v="No"/>
    <s v="Low"/>
    <s v="No Alcohol"/>
    <n v="31.2"/>
    <s v="Obese"/>
    <s v="Low"/>
    <s v="No"/>
    <s v="No"/>
    <s v="No"/>
    <s v="No"/>
    <n v="0"/>
    <s v="TP53"/>
    <s v="Yes"/>
    <s v="No"/>
    <s v="Yes"/>
    <s v="No"/>
    <s v="Yes"/>
    <s v="Yes"/>
    <s v="No"/>
    <s v="No"/>
    <s v="No"/>
    <s v="No"/>
    <n v="4"/>
    <x v="0"/>
    <s v="Large Cell"/>
    <x v="0"/>
    <n v="7.1"/>
    <s v="Yes"/>
    <s v="CT Scan"/>
    <s v="Chemo + Radiation"/>
    <n v="6"/>
    <x v="0"/>
  </r>
  <r>
    <x v="1557"/>
    <x v="2"/>
    <d v="2017-01-08T00:00:00"/>
    <s v="Western Pacific"/>
    <s v="China"/>
    <n v="64"/>
    <s v="60-69"/>
    <x v="1"/>
    <x v="2"/>
    <n v="0"/>
    <n v="0"/>
    <n v="0"/>
    <s v="No"/>
    <s v="No"/>
    <s v="No"/>
    <s v="High"/>
    <s v="No Alcohol"/>
    <n v="25.1"/>
    <s v="Overweight"/>
    <s v="Low"/>
    <s v="No"/>
    <s v="No"/>
    <s v="No"/>
    <s v="No"/>
    <n v="1"/>
    <s v="BRAF"/>
    <s v="Yes"/>
    <s v="Yes"/>
    <s v="Yes"/>
    <s v="No"/>
    <s v="No"/>
    <s v="No"/>
    <s v="No"/>
    <s v="No"/>
    <s v="No"/>
    <s v="No"/>
    <n v="3"/>
    <x v="0"/>
    <s v="Adenocarcinoma"/>
    <x v="2"/>
    <n v="4.8"/>
    <s v="No"/>
    <s v="Biopsy"/>
    <s v="Chemo + Radiation"/>
    <n v="24"/>
    <x v="1"/>
  </r>
  <r>
    <x v="1558"/>
    <x v="7"/>
    <d v="2025-08-02T00:00:00"/>
    <s v="Western Pacific"/>
    <s v="Vietnam"/>
    <n v="65"/>
    <s v="60-69"/>
    <x v="1"/>
    <x v="2"/>
    <n v="0"/>
    <n v="0"/>
    <n v="0"/>
    <s v="No"/>
    <s v="No"/>
    <s v="No"/>
    <s v="High"/>
    <s v="Heavy"/>
    <n v="22.1"/>
    <s v="Normal"/>
    <s v="Low"/>
    <s v="No"/>
    <s v="No"/>
    <s v="No"/>
    <s v="No"/>
    <n v="1"/>
    <s v="EGFR"/>
    <s v="Yes"/>
    <s v="No"/>
    <s v="No"/>
    <s v="No"/>
    <s v="No"/>
    <s v="No"/>
    <s v="No"/>
    <s v="No"/>
    <s v="No"/>
    <s v="No"/>
    <n v="1"/>
    <x v="0"/>
    <s v="Adenocarcinoma"/>
    <x v="1"/>
    <n v="1"/>
    <s v="No"/>
    <s v="Chest X-Ray"/>
    <s v="Surgery + Chemotherapy"/>
    <n v="65"/>
    <x v="1"/>
  </r>
  <r>
    <x v="1559"/>
    <x v="10"/>
    <d v="2015-12-07T00:00:00"/>
    <s v="Europe"/>
    <s v="Spain"/>
    <n v="63"/>
    <s v="60-69"/>
    <x v="1"/>
    <x v="2"/>
    <n v="0"/>
    <n v="0"/>
    <n v="0"/>
    <s v="No"/>
    <s v="No"/>
    <s v="No"/>
    <s v="Moderate"/>
    <s v="Heavy"/>
    <n v="25.7"/>
    <s v="Overweight"/>
    <s v="High"/>
    <s v="No"/>
    <s v="No"/>
    <s v="No"/>
    <s v="No"/>
    <n v="0"/>
    <s v="No Mutation"/>
    <s v="Yes"/>
    <s v="Yes"/>
    <s v="No"/>
    <s v="No"/>
    <s v="Yes"/>
    <s v="No"/>
    <s v="Yes"/>
    <s v="Yes"/>
    <s v="No"/>
    <s v="No"/>
    <n v="5"/>
    <x v="0"/>
    <s v="Large Cell"/>
    <x v="1"/>
    <n v="2.9"/>
    <s v="No"/>
    <s v="CT Scan"/>
    <s v="Surgery + Chemotherapy"/>
    <n v="42"/>
    <x v="1"/>
  </r>
  <r>
    <x v="1560"/>
    <x v="5"/>
    <d v="2026-03-27T00:00:00"/>
    <s v="Western Pacific"/>
    <s v="New Zealand"/>
    <n v="53"/>
    <s v="50-59"/>
    <x v="1"/>
    <x v="2"/>
    <n v="0"/>
    <n v="0"/>
    <n v="0"/>
    <s v="No"/>
    <s v="No"/>
    <s v="Yes"/>
    <s v="Moderate"/>
    <s v="Moderate"/>
    <n v="20.100000000000001"/>
    <s v="Normal"/>
    <s v="High"/>
    <s v="Yes"/>
    <s v="No"/>
    <s v="No"/>
    <s v="No"/>
    <n v="2"/>
    <s v="No Mutation"/>
    <s v="No"/>
    <s v="No"/>
    <s v="No"/>
    <s v="No"/>
    <s v="Yes"/>
    <s v="No"/>
    <s v="Yes"/>
    <s v="No"/>
    <s v="No"/>
    <s v="No"/>
    <n v="2"/>
    <x v="0"/>
    <s v="Adenocarcinoma"/>
    <x v="0"/>
    <n v="3.5"/>
    <s v="Yes"/>
    <s v="Chest X-Ray"/>
    <s v="Targeted Therapy"/>
    <n v="7"/>
    <x v="0"/>
  </r>
  <r>
    <x v="1561"/>
    <x v="7"/>
    <d v="2025-09-13T00:00:00"/>
    <s v="South-East Asia"/>
    <s v="Bangladesh"/>
    <n v="71"/>
    <s v="70-79"/>
    <x v="1"/>
    <x v="2"/>
    <n v="0"/>
    <n v="0"/>
    <n v="0"/>
    <s v="Yes"/>
    <s v="No"/>
    <s v="Yes"/>
    <s v="Low"/>
    <s v="Moderate"/>
    <n v="31"/>
    <s v="Obese"/>
    <s v="Low"/>
    <s v="No"/>
    <s v="No"/>
    <s v="No"/>
    <s v="No"/>
    <n v="2"/>
    <s v="EGFR"/>
    <s v="Yes"/>
    <s v="Yes"/>
    <s v="No"/>
    <s v="No"/>
    <s v="Yes"/>
    <s v="Yes"/>
    <s v="No"/>
    <s v="No"/>
    <s v="No"/>
    <s v="No"/>
    <n v="4"/>
    <x v="0"/>
    <s v="Adenocarcinoma"/>
    <x v="3"/>
    <n v="2.6"/>
    <s v="No"/>
    <s v="PET Scan"/>
    <s v="Radiotherapy"/>
    <n v="33"/>
    <x v="0"/>
  </r>
  <r>
    <x v="1562"/>
    <x v="5"/>
    <d v="2026-06-01T00:00:00"/>
    <s v="Europe"/>
    <s v="Italy"/>
    <n v="67"/>
    <s v="60-69"/>
    <x v="1"/>
    <x v="2"/>
    <n v="0"/>
    <n v="0"/>
    <n v="0"/>
    <s v="No"/>
    <s v="No"/>
    <s v="Yes"/>
    <s v="Low"/>
    <s v="Moderate"/>
    <n v="29.1"/>
    <s v="Overweight"/>
    <s v="Moderate"/>
    <s v="No"/>
    <s v="No"/>
    <s v="No"/>
    <s v="No"/>
    <n v="1"/>
    <s v="BRAF"/>
    <s v="Yes"/>
    <s v="Yes"/>
    <s v="Yes"/>
    <s v="No"/>
    <s v="No"/>
    <s v="No"/>
    <s v="No"/>
    <s v="No"/>
    <s v="Yes"/>
    <s v="No"/>
    <n v="4"/>
    <x v="0"/>
    <s v="Large Cell"/>
    <x v="2"/>
    <n v="6.2"/>
    <s v="Yes"/>
    <s v="PET Scan"/>
    <s v="Surgery + Chemotherapy"/>
    <n v="25"/>
    <x v="0"/>
  </r>
  <r>
    <x v="1563"/>
    <x v="2"/>
    <d v="2017-06-16T00:00:00"/>
    <s v="Western Pacific"/>
    <s v="Mongolia"/>
    <n v="47"/>
    <s v="40-49"/>
    <x v="1"/>
    <x v="1"/>
    <n v="28"/>
    <n v="7"/>
    <n v="9.8000000000000007"/>
    <s v="Yes"/>
    <s v="Yes"/>
    <s v="Yes"/>
    <s v="Low"/>
    <s v="Moderate"/>
    <n v="25.9"/>
    <s v="Overweight"/>
    <s v="Low"/>
    <s v="Yes"/>
    <s v="No"/>
    <s v="No"/>
    <s v="No"/>
    <n v="4"/>
    <s v="TP53"/>
    <s v="No"/>
    <s v="Yes"/>
    <s v="Yes"/>
    <s v="No"/>
    <s v="Yes"/>
    <s v="No"/>
    <s v="No"/>
    <s v="No"/>
    <s v="No"/>
    <s v="No"/>
    <n v="3"/>
    <x v="0"/>
    <s v="Adenocarcinoma"/>
    <x v="2"/>
    <n v="5.5"/>
    <s v="No"/>
    <s v="CT Scan"/>
    <s v="Chemo + Radiation"/>
    <n v="21"/>
    <x v="0"/>
  </r>
  <r>
    <x v="1564"/>
    <x v="6"/>
    <d v="2022-08-06T00:00:00"/>
    <s v="Western Pacific"/>
    <s v="New Zealand"/>
    <n v="50"/>
    <s v="50-59"/>
    <x v="1"/>
    <x v="1"/>
    <n v="3"/>
    <n v="3"/>
    <n v="0.4"/>
    <s v="No"/>
    <s v="No"/>
    <s v="No"/>
    <s v="High"/>
    <s v="Heavy"/>
    <n v="29.3"/>
    <s v="Overweight"/>
    <s v="Moderate"/>
    <s v="No"/>
    <s v="No"/>
    <s v="Yes"/>
    <s v="No"/>
    <n v="2"/>
    <s v="KRAS"/>
    <s v="No"/>
    <s v="Yes"/>
    <s v="No"/>
    <s v="No"/>
    <s v="No"/>
    <s v="No"/>
    <s v="Yes"/>
    <s v="Yes"/>
    <s v="No"/>
    <s v="No"/>
    <n v="3"/>
    <x v="0"/>
    <s v="Adenocarcinoma"/>
    <x v="2"/>
    <n v="3.8"/>
    <s v="No"/>
    <s v="CT Scan"/>
    <s v="Targeted Therapy"/>
    <n v="13"/>
    <x v="1"/>
  </r>
  <r>
    <x v="1565"/>
    <x v="5"/>
    <d v="2026-05-18T00:00:00"/>
    <s v="Americas"/>
    <s v="Colombia"/>
    <n v="78"/>
    <s v="70-79"/>
    <x v="1"/>
    <x v="2"/>
    <n v="0"/>
    <n v="0"/>
    <n v="0"/>
    <s v="Yes"/>
    <s v="No"/>
    <s v="No"/>
    <s v="Low"/>
    <s v="No Alcohol"/>
    <n v="24.6"/>
    <s v="Normal"/>
    <s v="High"/>
    <s v="No"/>
    <s v="No"/>
    <s v="No"/>
    <s v="No"/>
    <n v="1"/>
    <s v="ALK"/>
    <s v="No"/>
    <s v="No"/>
    <s v="No"/>
    <s v="No"/>
    <s v="No"/>
    <s v="Yes"/>
    <s v="No"/>
    <s v="Yes"/>
    <s v="No"/>
    <s v="No"/>
    <n v="2"/>
    <x v="0"/>
    <s v="Adenocarcinoma"/>
    <x v="3"/>
    <n v="2.9"/>
    <s v="No"/>
    <s v="Biopsy"/>
    <s v="Radiotherapy"/>
    <n v="35"/>
    <x v="1"/>
  </r>
  <r>
    <x v="1566"/>
    <x v="8"/>
    <d v="2023-06-06T00:00:00"/>
    <s v="Western Pacific"/>
    <s v="Philippines"/>
    <n v="75"/>
    <s v="70-79"/>
    <x v="1"/>
    <x v="2"/>
    <n v="0"/>
    <n v="0"/>
    <n v="0"/>
    <s v="No"/>
    <s v="Yes"/>
    <s v="No"/>
    <s v="Moderate"/>
    <s v="Moderate"/>
    <n v="26.7"/>
    <s v="Overweight"/>
    <s v="Low"/>
    <s v="No"/>
    <s v="No"/>
    <s v="No"/>
    <s v="No"/>
    <n v="1"/>
    <s v="No Mutation"/>
    <s v="No"/>
    <s v="No"/>
    <s v="No"/>
    <s v="Yes"/>
    <s v="Yes"/>
    <s v="No"/>
    <s v="No"/>
    <s v="No"/>
    <s v="No"/>
    <s v="No"/>
    <n v="2"/>
    <x v="0"/>
    <s v="Adenocarcinoma"/>
    <x v="3"/>
    <n v="5.2"/>
    <s v="No"/>
    <s v="CT Scan"/>
    <s v="Surgery + Chemotherapy"/>
    <n v="38"/>
    <x v="1"/>
  </r>
  <r>
    <x v="1567"/>
    <x v="7"/>
    <d v="2025-12-27T00:00:00"/>
    <s v="South-East Asia"/>
    <s v="Bangladesh"/>
    <n v="74"/>
    <s v="70-79"/>
    <x v="0"/>
    <x v="2"/>
    <n v="0"/>
    <n v="0"/>
    <n v="0"/>
    <s v="Yes"/>
    <s v="No"/>
    <s v="Yes"/>
    <s v="High"/>
    <s v="Moderate"/>
    <n v="30"/>
    <s v="Obese"/>
    <s v="Low"/>
    <s v="No"/>
    <s v="No"/>
    <s v="No"/>
    <s v="No"/>
    <n v="3"/>
    <s v="No Mutation"/>
    <s v="Yes"/>
    <s v="No"/>
    <s v="No"/>
    <s v="No"/>
    <s v="Yes"/>
    <s v="No"/>
    <s v="No"/>
    <s v="No"/>
    <s v="No"/>
    <s v="Yes"/>
    <n v="3"/>
    <x v="0"/>
    <s v="Adenocarcinoma"/>
    <x v="3"/>
    <n v="3"/>
    <s v="No"/>
    <s v="PET Scan"/>
    <s v="Surgery + Chemotherapy"/>
    <n v="51"/>
    <x v="1"/>
  </r>
  <r>
    <x v="1568"/>
    <x v="9"/>
    <d v="2016-05-01T00:00:00"/>
    <s v="Eastern Mediterranean"/>
    <s v="Lebanon"/>
    <n v="60"/>
    <s v="60-69"/>
    <x v="0"/>
    <x v="2"/>
    <n v="0"/>
    <n v="0"/>
    <n v="0"/>
    <s v="Yes"/>
    <s v="Yes"/>
    <s v="No"/>
    <s v="Moderate"/>
    <s v="No Alcohol"/>
    <n v="23.8"/>
    <s v="Normal"/>
    <s v="Moderate"/>
    <s v="No"/>
    <s v="No"/>
    <s v="No"/>
    <s v="No"/>
    <n v="2"/>
    <s v="EGFR"/>
    <s v="No"/>
    <s v="Yes"/>
    <s v="No"/>
    <s v="No"/>
    <s v="Yes"/>
    <s v="No"/>
    <s v="No"/>
    <s v="No"/>
    <s v="No"/>
    <s v="No"/>
    <n v="2"/>
    <x v="0"/>
    <s v="Squamous Cell"/>
    <x v="0"/>
    <n v="13.3"/>
    <s v="Yes"/>
    <s v="Chest X-Ray"/>
    <s v="Chemo + Radiation"/>
    <n v="23"/>
    <x v="1"/>
  </r>
  <r>
    <x v="1569"/>
    <x v="10"/>
    <d v="2015-01-06T00:00:00"/>
    <s v="Western Pacific"/>
    <s v="Mongolia"/>
    <n v="54"/>
    <s v="50-59"/>
    <x v="1"/>
    <x v="2"/>
    <n v="0"/>
    <n v="0"/>
    <n v="0"/>
    <s v="Yes"/>
    <s v="No"/>
    <s v="No"/>
    <s v="High"/>
    <s v="No Alcohol"/>
    <n v="26.1"/>
    <s v="Overweight"/>
    <s v="Low"/>
    <s v="No"/>
    <s v="No"/>
    <s v="No"/>
    <s v="No"/>
    <n v="2"/>
    <s v="ALK"/>
    <s v="No"/>
    <s v="No"/>
    <s v="No"/>
    <s v="No"/>
    <s v="Yes"/>
    <s v="No"/>
    <s v="No"/>
    <s v="No"/>
    <s v="No"/>
    <s v="No"/>
    <n v="1"/>
    <x v="0"/>
    <s v="Large Cell"/>
    <x v="1"/>
    <n v="2.9"/>
    <s v="No"/>
    <s v="LDCT Screening"/>
    <s v="Radiotherapy"/>
    <n v="64"/>
    <x v="1"/>
  </r>
  <r>
    <x v="1570"/>
    <x v="8"/>
    <d v="2023-04-28T00:00:00"/>
    <s v="South-East Asia"/>
    <s v="Thailand"/>
    <n v="74"/>
    <s v="70-79"/>
    <x v="1"/>
    <x v="2"/>
    <n v="0"/>
    <n v="0"/>
    <n v="0"/>
    <s v="No"/>
    <s v="No"/>
    <s v="No"/>
    <s v="Low"/>
    <s v="Moderate"/>
    <n v="31.1"/>
    <s v="Obese"/>
    <s v="High"/>
    <s v="No"/>
    <s v="No"/>
    <s v="No"/>
    <s v="No"/>
    <n v="0"/>
    <s v="No Mutation"/>
    <s v="No"/>
    <s v="No"/>
    <s v="Yes"/>
    <s v="No"/>
    <s v="Yes"/>
    <s v="No"/>
    <s v="Yes"/>
    <s v="Yes"/>
    <s v="No"/>
    <s v="No"/>
    <n v="4"/>
    <x v="0"/>
    <s v="Adenocarcinoma"/>
    <x v="3"/>
    <n v="2.6"/>
    <s v="No"/>
    <s v="LDCT Screening"/>
    <s v="Immunotherapy"/>
    <n v="52"/>
    <x v="0"/>
  </r>
  <r>
    <x v="1571"/>
    <x v="2"/>
    <d v="2017-11-08T00:00:00"/>
    <s v="Europe"/>
    <s v="Italy"/>
    <n v="52"/>
    <s v="50-59"/>
    <x v="0"/>
    <x v="1"/>
    <n v="5"/>
    <n v="16"/>
    <n v="4"/>
    <s v="Yes"/>
    <s v="No"/>
    <s v="No"/>
    <s v="Moderate"/>
    <s v="Heavy"/>
    <n v="23.9"/>
    <s v="Normal"/>
    <s v="Moderate"/>
    <s v="Yes"/>
    <s v="No"/>
    <s v="No"/>
    <s v="No"/>
    <n v="2"/>
    <s v="No Mutation"/>
    <s v="Yes"/>
    <s v="Yes"/>
    <s v="No"/>
    <s v="No"/>
    <s v="Yes"/>
    <s v="Yes"/>
    <s v="No"/>
    <s v="No"/>
    <s v="No"/>
    <s v="No"/>
    <n v="4"/>
    <x v="0"/>
    <s v="Adenocarcinoma"/>
    <x v="2"/>
    <n v="5.8"/>
    <s v="No"/>
    <s v="CT Scan"/>
    <s v="Immunotherapy"/>
    <n v="27"/>
    <x v="0"/>
  </r>
  <r>
    <x v="1572"/>
    <x v="8"/>
    <d v="2023-05-21T00:00:00"/>
    <s v="South-East Asia"/>
    <s v="Nepal"/>
    <n v="76"/>
    <s v="70-79"/>
    <x v="1"/>
    <x v="0"/>
    <n v="34"/>
    <n v="39"/>
    <n v="66.3"/>
    <s v="No"/>
    <s v="No"/>
    <s v="Yes"/>
    <s v="High"/>
    <s v="Heavy"/>
    <n v="35.9"/>
    <s v="Obese"/>
    <s v="Moderate"/>
    <s v="Yes"/>
    <s v="No"/>
    <s v="Yes"/>
    <s v="No"/>
    <n v="4"/>
    <s v="TP53"/>
    <s v="Yes"/>
    <s v="Yes"/>
    <s v="No"/>
    <s v="Yes"/>
    <s v="Yes"/>
    <s v="No"/>
    <s v="No"/>
    <s v="No"/>
    <s v="No"/>
    <s v="No"/>
    <n v="4"/>
    <x v="1"/>
    <s v="Not Applicable"/>
    <x v="0"/>
    <n v="9.1999999999999993"/>
    <s v="Yes"/>
    <s v="CT Scan"/>
    <s v="Targeted Therapy"/>
    <n v="11"/>
    <x v="0"/>
  </r>
  <r>
    <x v="1573"/>
    <x v="0"/>
    <d v="2020-09-01T00:00:00"/>
    <s v="Eastern Mediterranean"/>
    <s v="Pakistan"/>
    <n v="74"/>
    <s v="70-79"/>
    <x v="1"/>
    <x v="1"/>
    <n v="12"/>
    <n v="23"/>
    <n v="13.8"/>
    <s v="No"/>
    <s v="No"/>
    <s v="Yes"/>
    <s v="High"/>
    <s v="Heavy"/>
    <n v="27.9"/>
    <s v="Overweight"/>
    <s v="High"/>
    <s v="No"/>
    <s v="No"/>
    <s v="No"/>
    <s v="No"/>
    <n v="2"/>
    <s v="BRAF"/>
    <s v="No"/>
    <s v="Yes"/>
    <s v="Yes"/>
    <s v="Yes"/>
    <s v="Yes"/>
    <s v="No"/>
    <s v="Yes"/>
    <s v="No"/>
    <s v="No"/>
    <s v="No"/>
    <n v="5"/>
    <x v="0"/>
    <s v="Large Cell"/>
    <x v="1"/>
    <n v="3.5"/>
    <s v="No"/>
    <s v="Chest X-Ray"/>
    <s v="Surgery"/>
    <n v="61"/>
    <x v="1"/>
  </r>
  <r>
    <x v="1574"/>
    <x v="9"/>
    <d v="2016-08-05T00:00:00"/>
    <s v="Americas"/>
    <s v="Brazil"/>
    <n v="61"/>
    <s v="60-69"/>
    <x v="1"/>
    <x v="2"/>
    <n v="0"/>
    <n v="0"/>
    <n v="0"/>
    <s v="Yes"/>
    <s v="No"/>
    <s v="No"/>
    <s v="Moderate"/>
    <s v="Moderate"/>
    <n v="27.5"/>
    <s v="Overweight"/>
    <s v="Low"/>
    <s v="No"/>
    <s v="No"/>
    <s v="No"/>
    <s v="No"/>
    <n v="1"/>
    <s v="EGFR"/>
    <s v="Yes"/>
    <s v="No"/>
    <s v="No"/>
    <s v="No"/>
    <s v="No"/>
    <s v="No"/>
    <s v="No"/>
    <s v="No"/>
    <s v="No"/>
    <s v="No"/>
    <n v="1"/>
    <x v="0"/>
    <s v="Adenocarcinoma"/>
    <x v="1"/>
    <n v="1.1000000000000001"/>
    <s v="No"/>
    <s v="LDCT Screening"/>
    <s v="Surgery"/>
    <n v="60"/>
    <x v="1"/>
  </r>
  <r>
    <x v="1575"/>
    <x v="5"/>
    <d v="2026-05-26T00:00:00"/>
    <s v="South-East Asia"/>
    <s v="India"/>
    <n v="72"/>
    <s v="70-79"/>
    <x v="1"/>
    <x v="1"/>
    <n v="9"/>
    <n v="25"/>
    <n v="11.2"/>
    <s v="Yes"/>
    <s v="No"/>
    <s v="Yes"/>
    <s v="Moderate"/>
    <s v="No Alcohol"/>
    <n v="24.4"/>
    <s v="Normal"/>
    <s v="Moderate"/>
    <s v="No"/>
    <s v="No"/>
    <s v="No"/>
    <s v="No"/>
    <n v="2"/>
    <s v="KRAS"/>
    <s v="Yes"/>
    <s v="No"/>
    <s v="Yes"/>
    <s v="No"/>
    <s v="No"/>
    <s v="No"/>
    <s v="No"/>
    <s v="No"/>
    <s v="No"/>
    <s v="No"/>
    <n v="2"/>
    <x v="0"/>
    <s v="Adenocarcinoma"/>
    <x v="0"/>
    <n v="5.8"/>
    <s v="Yes"/>
    <s v="Biopsy"/>
    <s v="Chemo + Radiation"/>
    <n v="12"/>
    <x v="0"/>
  </r>
  <r>
    <x v="1576"/>
    <x v="2"/>
    <d v="2017-04-09T00:00:00"/>
    <s v="Europe"/>
    <s v="Sweden"/>
    <n v="62"/>
    <s v="60-69"/>
    <x v="0"/>
    <x v="2"/>
    <n v="0"/>
    <n v="0"/>
    <n v="0"/>
    <s v="Yes"/>
    <s v="Yes"/>
    <s v="No"/>
    <s v="Moderate"/>
    <s v="Moderate"/>
    <n v="16.100000000000001"/>
    <s v="Underweight"/>
    <s v="Low"/>
    <s v="No"/>
    <s v="No"/>
    <s v="No"/>
    <s v="No"/>
    <n v="2"/>
    <s v="No Mutation"/>
    <s v="No"/>
    <s v="No"/>
    <s v="No"/>
    <s v="No"/>
    <s v="Yes"/>
    <s v="No"/>
    <s v="No"/>
    <s v="No"/>
    <s v="No"/>
    <s v="No"/>
    <n v="1"/>
    <x v="0"/>
    <s v="Adenocarcinoma"/>
    <x v="0"/>
    <n v="10.9"/>
    <s v="Yes"/>
    <s v="PET Scan"/>
    <s v="Chemotherapy"/>
    <n v="1"/>
    <x v="0"/>
  </r>
  <r>
    <x v="1577"/>
    <x v="9"/>
    <d v="2016-05-23T00:00:00"/>
    <s v="South-East Asia"/>
    <s v="Myanmar"/>
    <n v="71"/>
    <s v="70-79"/>
    <x v="1"/>
    <x v="2"/>
    <n v="0"/>
    <n v="0"/>
    <n v="0"/>
    <s v="No"/>
    <s v="Yes"/>
    <s v="No"/>
    <s v="Moderate"/>
    <s v="No Alcohol"/>
    <n v="30.7"/>
    <s v="Obese"/>
    <s v="Moderate"/>
    <s v="No"/>
    <s v="No"/>
    <s v="No"/>
    <s v="No"/>
    <n v="1"/>
    <s v="No Mutation"/>
    <s v="No"/>
    <s v="No"/>
    <s v="Yes"/>
    <s v="Yes"/>
    <s v="No"/>
    <s v="Yes"/>
    <s v="No"/>
    <s v="No"/>
    <s v="No"/>
    <s v="No"/>
    <n v="3"/>
    <x v="0"/>
    <s v="Adenocarcinoma"/>
    <x v="3"/>
    <n v="3.7"/>
    <s v="No"/>
    <s v="PET Scan"/>
    <s v="Surgery + Chemotherapy"/>
    <n v="36"/>
    <x v="0"/>
  </r>
  <r>
    <x v="1578"/>
    <x v="11"/>
    <d v="2019-07-13T00:00:00"/>
    <s v="Western Pacific"/>
    <s v="Vietnam"/>
    <n v="69"/>
    <s v="60-69"/>
    <x v="1"/>
    <x v="0"/>
    <n v="29"/>
    <n v="35"/>
    <n v="50.8"/>
    <s v="Yes"/>
    <s v="Yes"/>
    <s v="No"/>
    <s v="High"/>
    <s v="Moderate"/>
    <n v="21.5"/>
    <s v="Normal"/>
    <s v="Low"/>
    <s v="Yes"/>
    <s v="No"/>
    <s v="No"/>
    <s v="No"/>
    <n v="4"/>
    <s v="EGFR"/>
    <s v="Yes"/>
    <s v="Yes"/>
    <s v="No"/>
    <s v="No"/>
    <s v="No"/>
    <s v="No"/>
    <s v="No"/>
    <s v="Yes"/>
    <s v="No"/>
    <s v="No"/>
    <n v="3"/>
    <x v="0"/>
    <s v="Squamous Cell"/>
    <x v="2"/>
    <n v="3"/>
    <s v="Yes"/>
    <s v="Biopsy"/>
    <s v="Radiotherapy"/>
    <n v="20"/>
    <x v="0"/>
  </r>
  <r>
    <x v="1579"/>
    <x v="1"/>
    <d v="2021-08-09T00:00:00"/>
    <s v="Western Pacific"/>
    <s v="Australia"/>
    <n v="58"/>
    <s v="50-59"/>
    <x v="1"/>
    <x v="2"/>
    <n v="0"/>
    <n v="0"/>
    <n v="0"/>
    <s v="Yes"/>
    <s v="No"/>
    <s v="No"/>
    <s v="High"/>
    <s v="No Alcohol"/>
    <n v="28.6"/>
    <s v="Overweight"/>
    <s v="Moderate"/>
    <s v="No"/>
    <s v="No"/>
    <s v="Yes"/>
    <s v="No"/>
    <n v="3"/>
    <s v="ROS1"/>
    <s v="Yes"/>
    <s v="No"/>
    <s v="Yes"/>
    <s v="No"/>
    <s v="No"/>
    <s v="No"/>
    <s v="No"/>
    <s v="Yes"/>
    <s v="No"/>
    <s v="No"/>
    <n v="3"/>
    <x v="0"/>
    <s v="Adenocarcinoma"/>
    <x v="3"/>
    <n v="2.7"/>
    <s v="Yes"/>
    <s v="Bronchoscopy"/>
    <s v="Surgery + Chemotherapy"/>
    <n v="32"/>
    <x v="0"/>
  </r>
  <r>
    <x v="1580"/>
    <x v="6"/>
    <d v="2022-08-10T00:00:00"/>
    <s v="Eastern Mediterranean"/>
    <s v="Qatar"/>
    <n v="55"/>
    <s v="50-59"/>
    <x v="0"/>
    <x v="2"/>
    <n v="0"/>
    <n v="0"/>
    <n v="0"/>
    <s v="Yes"/>
    <s v="No"/>
    <s v="Yes"/>
    <s v="Low"/>
    <s v="No Alcohol"/>
    <n v="27"/>
    <s v="Overweight"/>
    <s v="High"/>
    <s v="No"/>
    <s v="Yes"/>
    <s v="No"/>
    <s v="Yes"/>
    <n v="4"/>
    <s v="ALK"/>
    <s v="No"/>
    <s v="No"/>
    <s v="No"/>
    <s v="No"/>
    <s v="Yes"/>
    <s v="No"/>
    <s v="No"/>
    <s v="No"/>
    <s v="No"/>
    <s v="No"/>
    <n v="1"/>
    <x v="0"/>
    <s v="Adenocarcinoma"/>
    <x v="1"/>
    <n v="2.8"/>
    <s v="No"/>
    <s v="Bronchoscopy"/>
    <s v="Surgery"/>
    <n v="71"/>
    <x v="0"/>
  </r>
  <r>
    <x v="1581"/>
    <x v="1"/>
    <d v="2021-10-13T00:00:00"/>
    <s v="Western Pacific"/>
    <s v="Mongolia"/>
    <n v="73"/>
    <s v="70-79"/>
    <x v="1"/>
    <x v="0"/>
    <n v="32"/>
    <n v="36"/>
    <n v="57.6"/>
    <s v="Yes"/>
    <s v="No"/>
    <s v="No"/>
    <s v="High"/>
    <s v="Heavy"/>
    <n v="23.5"/>
    <s v="Normal"/>
    <s v="Low"/>
    <s v="No"/>
    <s v="No"/>
    <s v="No"/>
    <s v="No"/>
    <n v="2"/>
    <s v="BRAF"/>
    <s v="Yes"/>
    <s v="No"/>
    <s v="No"/>
    <s v="No"/>
    <s v="Yes"/>
    <s v="Yes"/>
    <s v="Yes"/>
    <s v="No"/>
    <s v="Yes"/>
    <s v="No"/>
    <n v="5"/>
    <x v="0"/>
    <s v="Squamous Cell"/>
    <x v="1"/>
    <n v="1.8"/>
    <s v="No"/>
    <s v="Bronchoscopy"/>
    <s v="Surgery"/>
    <n v="12"/>
    <x v="1"/>
  </r>
  <r>
    <x v="1582"/>
    <x v="3"/>
    <d v="2018-02-01T00:00:00"/>
    <s v="Eastern Mediterranean"/>
    <s v="Qatar"/>
    <n v="44"/>
    <s v="40-49"/>
    <x v="1"/>
    <x v="2"/>
    <n v="0"/>
    <n v="0"/>
    <n v="0"/>
    <s v="Yes"/>
    <s v="No"/>
    <s v="Yes"/>
    <s v="Moderate"/>
    <s v="Moderate"/>
    <n v="22.4"/>
    <s v="Normal"/>
    <s v="Low"/>
    <s v="No"/>
    <s v="Yes"/>
    <s v="No"/>
    <s v="No"/>
    <n v="3"/>
    <s v="No Mutation"/>
    <s v="No"/>
    <s v="No"/>
    <s v="No"/>
    <s v="No"/>
    <s v="Yes"/>
    <s v="No"/>
    <s v="No"/>
    <s v="No"/>
    <s v="No"/>
    <s v="No"/>
    <n v="1"/>
    <x v="0"/>
    <s v="Adenocarcinoma"/>
    <x v="0"/>
    <n v="6.6"/>
    <s v="Yes"/>
    <s v="PET Scan"/>
    <s v="Chemo + Radiation"/>
    <n v="6"/>
    <x v="0"/>
  </r>
  <r>
    <x v="1583"/>
    <x v="1"/>
    <d v="2021-11-27T00:00:00"/>
    <s v="Europe"/>
    <s v="Russia"/>
    <n v="48"/>
    <s v="40-49"/>
    <x v="1"/>
    <x v="0"/>
    <n v="31"/>
    <n v="17"/>
    <n v="26.4"/>
    <s v="No"/>
    <s v="No"/>
    <s v="No"/>
    <s v="Moderate"/>
    <s v="Moderate"/>
    <n v="26.4"/>
    <s v="Overweight"/>
    <s v="Low"/>
    <s v="No"/>
    <s v="No"/>
    <s v="No"/>
    <s v="No"/>
    <n v="0"/>
    <s v="No Mutation"/>
    <s v="Yes"/>
    <s v="Yes"/>
    <s v="Yes"/>
    <s v="No"/>
    <s v="Yes"/>
    <s v="Yes"/>
    <s v="Yes"/>
    <s v="Yes"/>
    <s v="No"/>
    <s v="No"/>
    <n v="7"/>
    <x v="0"/>
    <s v="Squamous Cell"/>
    <x v="0"/>
    <n v="9"/>
    <s v="Yes"/>
    <s v="Biopsy"/>
    <s v="Radiotherapy"/>
    <n v="8"/>
    <x v="0"/>
  </r>
  <r>
    <x v="1584"/>
    <x v="11"/>
    <d v="2019-09-21T00:00:00"/>
    <s v="Western Pacific"/>
    <s v="Mongolia"/>
    <n v="52"/>
    <s v="50-59"/>
    <x v="0"/>
    <x v="2"/>
    <n v="0"/>
    <n v="0"/>
    <n v="0"/>
    <s v="Yes"/>
    <s v="Yes"/>
    <s v="No"/>
    <s v="High"/>
    <s v="No Alcohol"/>
    <n v="28"/>
    <s v="Overweight"/>
    <s v="Low"/>
    <s v="No"/>
    <s v="No"/>
    <s v="No"/>
    <s v="No"/>
    <n v="3"/>
    <s v="KRAS"/>
    <s v="No"/>
    <s v="Yes"/>
    <s v="Yes"/>
    <s v="No"/>
    <s v="Yes"/>
    <s v="No"/>
    <s v="No"/>
    <s v="Yes"/>
    <s v="No"/>
    <s v="No"/>
    <n v="4"/>
    <x v="0"/>
    <s v="Adenocarcinoma"/>
    <x v="3"/>
    <n v="3.8"/>
    <s v="Yes"/>
    <s v="Bronchoscopy"/>
    <s v="Chemotherapy"/>
    <n v="26"/>
    <x v="0"/>
  </r>
  <r>
    <x v="1585"/>
    <x v="4"/>
    <d v="2024-10-10T00:00:00"/>
    <s v="Western Pacific"/>
    <s v="Philippines"/>
    <n v="61"/>
    <s v="60-69"/>
    <x v="1"/>
    <x v="0"/>
    <n v="22"/>
    <n v="38"/>
    <n v="41.8"/>
    <s v="No"/>
    <s v="No"/>
    <s v="No"/>
    <s v="High"/>
    <s v="No Alcohol"/>
    <n v="16"/>
    <s v="Underweight"/>
    <s v="Low"/>
    <s v="Yes"/>
    <s v="No"/>
    <s v="No"/>
    <s v="No"/>
    <n v="2"/>
    <s v="KRAS"/>
    <s v="Yes"/>
    <s v="Yes"/>
    <s v="Yes"/>
    <s v="Yes"/>
    <s v="Yes"/>
    <s v="Yes"/>
    <s v="Yes"/>
    <s v="Yes"/>
    <s v="No"/>
    <s v="No"/>
    <n v="8"/>
    <x v="1"/>
    <s v="Not Applicable"/>
    <x v="2"/>
    <n v="4.2"/>
    <s v="No"/>
    <s v="PET Scan"/>
    <s v="Chemotherapy"/>
    <n v="21"/>
    <x v="0"/>
  </r>
  <r>
    <x v="1586"/>
    <x v="4"/>
    <d v="2024-11-04T00:00:00"/>
    <s v="Western Pacific"/>
    <s v="New Zealand"/>
    <n v="62"/>
    <s v="60-69"/>
    <x v="0"/>
    <x v="2"/>
    <n v="0"/>
    <n v="0"/>
    <n v="0"/>
    <s v="Yes"/>
    <s v="Yes"/>
    <s v="Yes"/>
    <s v="Moderate"/>
    <s v="No Alcohol"/>
    <n v="33.700000000000003"/>
    <s v="Obese"/>
    <s v="High"/>
    <s v="No"/>
    <s v="Yes"/>
    <s v="No"/>
    <s v="No"/>
    <n v="4"/>
    <s v="ROS1"/>
    <s v="Yes"/>
    <s v="No"/>
    <s v="No"/>
    <s v="No"/>
    <s v="No"/>
    <s v="No"/>
    <s v="Yes"/>
    <s v="Yes"/>
    <s v="No"/>
    <s v="No"/>
    <n v="3"/>
    <x v="0"/>
    <s v="Squamous Cell"/>
    <x v="3"/>
    <n v="3.4"/>
    <s v="No"/>
    <s v="PET Scan"/>
    <s v="Surgery + Chemotherapy"/>
    <n v="39"/>
    <x v="1"/>
  </r>
  <r>
    <x v="1587"/>
    <x v="4"/>
    <d v="2024-02-11T00:00:00"/>
    <s v="Western Pacific"/>
    <s v="Philippines"/>
    <n v="54"/>
    <s v="50-59"/>
    <x v="0"/>
    <x v="2"/>
    <n v="0"/>
    <n v="0"/>
    <n v="0"/>
    <s v="No"/>
    <s v="No"/>
    <s v="Yes"/>
    <s v="Low"/>
    <s v="Moderate"/>
    <n v="30.2"/>
    <s v="Obese"/>
    <s v="High"/>
    <s v="No"/>
    <s v="No"/>
    <s v="No"/>
    <s v="Yes"/>
    <n v="2"/>
    <s v="No Mutation"/>
    <s v="No"/>
    <s v="No"/>
    <s v="No"/>
    <s v="No"/>
    <s v="Yes"/>
    <s v="No"/>
    <s v="No"/>
    <s v="No"/>
    <s v="No"/>
    <s v="No"/>
    <n v="1"/>
    <x v="0"/>
    <s v="Adenocarcinoma"/>
    <x v="1"/>
    <n v="1.7"/>
    <s v="No"/>
    <s v="CT Scan"/>
    <s v="Surgery"/>
    <n v="54"/>
    <x v="1"/>
  </r>
  <r>
    <x v="1588"/>
    <x v="0"/>
    <d v="2020-11-11T00:00:00"/>
    <s v="Americas"/>
    <s v="Argentina"/>
    <n v="45"/>
    <s v="40-49"/>
    <x v="0"/>
    <x v="0"/>
    <n v="21"/>
    <n v="23"/>
    <n v="24.2"/>
    <s v="Yes"/>
    <s v="No"/>
    <s v="Yes"/>
    <s v="Low"/>
    <s v="No Alcohol"/>
    <n v="32.799999999999997"/>
    <s v="Obese"/>
    <s v="High"/>
    <s v="No"/>
    <s v="No"/>
    <s v="No"/>
    <s v="No"/>
    <n v="2"/>
    <s v="EGFR"/>
    <s v="No"/>
    <s v="Yes"/>
    <s v="Yes"/>
    <s v="Yes"/>
    <s v="Yes"/>
    <s v="No"/>
    <s v="Yes"/>
    <s v="No"/>
    <s v="No"/>
    <s v="No"/>
    <n v="5"/>
    <x v="1"/>
    <s v="Not Applicable"/>
    <x v="1"/>
    <n v="3.6"/>
    <s v="No"/>
    <s v="CT Scan"/>
    <s v="Surgery"/>
    <n v="65"/>
    <x v="1"/>
  </r>
  <r>
    <x v="1589"/>
    <x v="11"/>
    <d v="2019-05-21T00:00:00"/>
    <s v="South-East Asia"/>
    <s v="Myanmar"/>
    <n v="63"/>
    <s v="60-69"/>
    <x v="0"/>
    <x v="0"/>
    <n v="27"/>
    <n v="23"/>
    <n v="31"/>
    <s v="Yes"/>
    <s v="No"/>
    <s v="No"/>
    <s v="High"/>
    <s v="No Alcohol"/>
    <n v="25.5"/>
    <s v="Overweight"/>
    <s v="Moderate"/>
    <s v="Yes"/>
    <s v="No"/>
    <s v="No"/>
    <s v="No"/>
    <n v="3"/>
    <s v="TP53"/>
    <s v="Yes"/>
    <s v="Yes"/>
    <s v="Yes"/>
    <s v="No"/>
    <s v="No"/>
    <s v="Yes"/>
    <s v="Yes"/>
    <s v="No"/>
    <s v="Yes"/>
    <s v="No"/>
    <n v="6"/>
    <x v="0"/>
    <s v="Adenocarcinoma"/>
    <x v="0"/>
    <n v="9.1"/>
    <s v="Yes"/>
    <s v="PET Scan"/>
    <s v="Chemo + Radiation"/>
    <n v="1"/>
    <x v="0"/>
  </r>
  <r>
    <x v="1590"/>
    <x v="7"/>
    <d v="2025-04-05T00:00:00"/>
    <s v="Western Pacific"/>
    <s v="Singapore"/>
    <n v="71"/>
    <s v="70-79"/>
    <x v="1"/>
    <x v="2"/>
    <n v="0"/>
    <n v="0"/>
    <n v="0"/>
    <s v="No"/>
    <s v="No"/>
    <s v="No"/>
    <s v="Moderate"/>
    <s v="No Alcohol"/>
    <n v="23.4"/>
    <s v="Normal"/>
    <s v="Low"/>
    <s v="No"/>
    <s v="No"/>
    <s v="Yes"/>
    <s v="No"/>
    <n v="1"/>
    <s v="EGFR"/>
    <s v="No"/>
    <s v="No"/>
    <s v="No"/>
    <s v="Yes"/>
    <s v="No"/>
    <s v="No"/>
    <s v="No"/>
    <s v="No"/>
    <s v="No"/>
    <s v="No"/>
    <n v="1"/>
    <x v="0"/>
    <s v="Adenocarcinoma"/>
    <x v="1"/>
    <n v="1.5"/>
    <s v="No"/>
    <s v="CT Scan"/>
    <s v="Surgery + Chemotherapy"/>
    <n v="63"/>
    <x v="0"/>
  </r>
  <r>
    <x v="1591"/>
    <x v="10"/>
    <d v="2015-04-02T00:00:00"/>
    <s v="Western Pacific"/>
    <s v="Mongolia"/>
    <n v="67"/>
    <s v="60-69"/>
    <x v="0"/>
    <x v="2"/>
    <n v="0"/>
    <n v="0"/>
    <n v="0"/>
    <s v="Yes"/>
    <s v="No"/>
    <s v="Yes"/>
    <s v="Moderate"/>
    <s v="No Alcohol"/>
    <n v="17.5"/>
    <s v="Underweight"/>
    <s v="Low"/>
    <s v="No"/>
    <s v="No"/>
    <s v="No"/>
    <s v="No"/>
    <n v="2"/>
    <s v="ALK"/>
    <s v="Yes"/>
    <s v="No"/>
    <s v="No"/>
    <s v="Yes"/>
    <s v="Yes"/>
    <s v="Yes"/>
    <s v="No"/>
    <s v="Yes"/>
    <s v="No"/>
    <s v="No"/>
    <n v="5"/>
    <x v="0"/>
    <s v="Large Cell"/>
    <x v="1"/>
    <n v="1.4"/>
    <s v="No"/>
    <s v="LDCT Screening"/>
    <s v="Radiotherapy"/>
    <n v="69"/>
    <x v="1"/>
  </r>
  <r>
    <x v="1592"/>
    <x v="4"/>
    <d v="2024-07-22T00:00:00"/>
    <s v="South-East Asia"/>
    <s v="Sri Lanka"/>
    <n v="70"/>
    <s v="70-79"/>
    <x v="0"/>
    <x v="2"/>
    <n v="0"/>
    <n v="0"/>
    <n v="0"/>
    <s v="No"/>
    <s v="Yes"/>
    <s v="No"/>
    <s v="Low"/>
    <s v="Moderate"/>
    <n v="23.7"/>
    <s v="Normal"/>
    <s v="Moderate"/>
    <s v="No"/>
    <s v="No"/>
    <s v="No"/>
    <s v="No"/>
    <n v="1"/>
    <s v="KRAS"/>
    <s v="Yes"/>
    <s v="Yes"/>
    <s v="No"/>
    <s v="No"/>
    <s v="No"/>
    <s v="No"/>
    <s v="No"/>
    <s v="Yes"/>
    <s v="No"/>
    <s v="No"/>
    <n v="3"/>
    <x v="0"/>
    <s v="Large Cell"/>
    <x v="2"/>
    <n v="3"/>
    <s v="No"/>
    <s v="MRI"/>
    <s v="Chemo + Radiation"/>
    <n v="11"/>
    <x v="0"/>
  </r>
  <r>
    <x v="1593"/>
    <x v="7"/>
    <d v="2025-11-05T00:00:00"/>
    <s v="Europe"/>
    <s v="UK"/>
    <n v="74"/>
    <s v="70-79"/>
    <x v="1"/>
    <x v="2"/>
    <n v="0"/>
    <n v="0"/>
    <n v="0"/>
    <s v="Yes"/>
    <s v="Yes"/>
    <s v="No"/>
    <s v="Moderate"/>
    <s v="No Alcohol"/>
    <n v="22.2"/>
    <s v="Normal"/>
    <s v="Low"/>
    <s v="No"/>
    <s v="No"/>
    <s v="No"/>
    <s v="No"/>
    <n v="2"/>
    <s v="EGFR"/>
    <s v="No"/>
    <s v="Yes"/>
    <s v="Yes"/>
    <s v="No"/>
    <s v="Yes"/>
    <s v="No"/>
    <s v="No"/>
    <s v="No"/>
    <s v="No"/>
    <s v="No"/>
    <n v="3"/>
    <x v="0"/>
    <s v="Adenocarcinoma"/>
    <x v="1"/>
    <n v="2.2000000000000002"/>
    <s v="No"/>
    <s v="LDCT Screening"/>
    <s v="Surgery"/>
    <n v="96"/>
    <x v="1"/>
  </r>
  <r>
    <x v="1594"/>
    <x v="2"/>
    <d v="2017-11-16T00:00:00"/>
    <s v="Western Pacific"/>
    <s v="Philippines"/>
    <n v="41"/>
    <s v="40-49"/>
    <x v="1"/>
    <x v="0"/>
    <n v="20"/>
    <n v="9"/>
    <n v="9"/>
    <s v="Yes"/>
    <s v="No"/>
    <s v="No"/>
    <s v="High"/>
    <s v="No Alcohol"/>
    <n v="23.6"/>
    <s v="Normal"/>
    <s v="High"/>
    <s v="No"/>
    <s v="No"/>
    <s v="No"/>
    <s v="No"/>
    <n v="2"/>
    <s v="RET"/>
    <s v="Yes"/>
    <s v="Yes"/>
    <s v="No"/>
    <s v="Yes"/>
    <s v="Yes"/>
    <s v="Yes"/>
    <s v="Yes"/>
    <s v="Yes"/>
    <s v="No"/>
    <s v="No"/>
    <n v="7"/>
    <x v="0"/>
    <s v="Adenocarcinoma"/>
    <x v="2"/>
    <n v="4.0999999999999996"/>
    <s v="No"/>
    <s v="Chest X-Ray"/>
    <s v="Chemo + Radiation"/>
    <n v="11"/>
    <x v="0"/>
  </r>
  <r>
    <x v="1595"/>
    <x v="2"/>
    <d v="2017-05-14T00:00:00"/>
    <s v="Western Pacific"/>
    <s v="Malaysia"/>
    <n v="66"/>
    <s v="60-69"/>
    <x v="1"/>
    <x v="1"/>
    <n v="5"/>
    <n v="17"/>
    <n v="4.2"/>
    <s v="No"/>
    <s v="No"/>
    <s v="No"/>
    <s v="Low"/>
    <s v="Moderate"/>
    <n v="33.700000000000003"/>
    <s v="Obese"/>
    <s v="High"/>
    <s v="No"/>
    <s v="No"/>
    <s v="Yes"/>
    <s v="No"/>
    <n v="1"/>
    <s v="No Mutation"/>
    <s v="No"/>
    <s v="Yes"/>
    <s v="No"/>
    <s v="Yes"/>
    <s v="Yes"/>
    <s v="No"/>
    <s v="No"/>
    <s v="No"/>
    <s v="No"/>
    <s v="No"/>
    <n v="3"/>
    <x v="0"/>
    <s v="Squamous Cell"/>
    <x v="1"/>
    <n v="1.3"/>
    <s v="No"/>
    <s v="CT Scan"/>
    <s v="Surgery"/>
    <n v="61"/>
    <x v="1"/>
  </r>
  <r>
    <x v="1596"/>
    <x v="1"/>
    <d v="2021-07-24T00:00:00"/>
    <s v="Americas"/>
    <s v="USA"/>
    <n v="59"/>
    <s v="50-59"/>
    <x v="1"/>
    <x v="2"/>
    <n v="0"/>
    <n v="0"/>
    <n v="0"/>
    <s v="Yes"/>
    <s v="No"/>
    <s v="No"/>
    <s v="Moderate"/>
    <s v="No Alcohol"/>
    <n v="26.7"/>
    <s v="Overweight"/>
    <s v="Low"/>
    <s v="No"/>
    <s v="No"/>
    <s v="No"/>
    <s v="No"/>
    <n v="1"/>
    <s v="EGFR"/>
    <s v="No"/>
    <s v="Yes"/>
    <s v="No"/>
    <s v="No"/>
    <s v="Yes"/>
    <s v="No"/>
    <s v="No"/>
    <s v="No"/>
    <s v="No"/>
    <s v="No"/>
    <n v="2"/>
    <x v="0"/>
    <s v="Adenocarcinoma"/>
    <x v="3"/>
    <n v="4"/>
    <s v="No"/>
    <s v="CT Scan"/>
    <s v="Radiotherapy"/>
    <n v="43"/>
    <x v="0"/>
  </r>
  <r>
    <x v="1597"/>
    <x v="4"/>
    <d v="2024-10-23T00:00:00"/>
    <s v="Europe"/>
    <s v="Sweden"/>
    <n v="74"/>
    <s v="70-79"/>
    <x v="1"/>
    <x v="2"/>
    <n v="0"/>
    <n v="0"/>
    <n v="0"/>
    <s v="No"/>
    <s v="No"/>
    <s v="Yes"/>
    <s v="Low"/>
    <s v="Heavy"/>
    <n v="26.7"/>
    <s v="Overweight"/>
    <s v="Moderate"/>
    <s v="No"/>
    <s v="No"/>
    <s v="No"/>
    <s v="No"/>
    <n v="1"/>
    <s v="KRAS"/>
    <s v="No"/>
    <s v="No"/>
    <s v="No"/>
    <s v="No"/>
    <s v="No"/>
    <s v="No"/>
    <s v="Yes"/>
    <s v="Yes"/>
    <s v="No"/>
    <s v="No"/>
    <n v="2"/>
    <x v="0"/>
    <s v="Adenocarcinoma"/>
    <x v="1"/>
    <n v="2.4"/>
    <s v="No"/>
    <s v="Biopsy"/>
    <s v="Surgery"/>
    <n v="59"/>
    <x v="0"/>
  </r>
  <r>
    <x v="1598"/>
    <x v="0"/>
    <d v="2020-04-11T00:00:00"/>
    <s v="South-East Asia"/>
    <s v="Thailand"/>
    <n v="70"/>
    <s v="70-79"/>
    <x v="0"/>
    <x v="2"/>
    <n v="0"/>
    <n v="0"/>
    <n v="0"/>
    <s v="No"/>
    <s v="Yes"/>
    <s v="No"/>
    <s v="Moderate"/>
    <s v="Moderate"/>
    <n v="21.6"/>
    <s v="Normal"/>
    <s v="Moderate"/>
    <s v="Yes"/>
    <s v="No"/>
    <s v="No"/>
    <s v="No"/>
    <n v="2"/>
    <s v="ROS1"/>
    <s v="No"/>
    <s v="Yes"/>
    <s v="No"/>
    <s v="No"/>
    <s v="No"/>
    <s v="Yes"/>
    <s v="No"/>
    <s v="No"/>
    <s v="No"/>
    <s v="No"/>
    <n v="2"/>
    <x v="0"/>
    <s v="Large Cell"/>
    <x v="1"/>
    <n v="1"/>
    <s v="No"/>
    <s v="PET Scan"/>
    <s v="Surgery"/>
    <n v="12"/>
    <x v="1"/>
  </r>
  <r>
    <x v="1599"/>
    <x v="4"/>
    <d v="2024-11-18T00:00:00"/>
    <s v="Western Pacific"/>
    <s v="New Zealand"/>
    <n v="68"/>
    <s v="60-69"/>
    <x v="1"/>
    <x v="0"/>
    <n v="32"/>
    <n v="22"/>
    <n v="35.200000000000003"/>
    <s v="Yes"/>
    <s v="No"/>
    <s v="No"/>
    <s v="High"/>
    <s v="Moderate"/>
    <n v="25.3"/>
    <s v="Overweight"/>
    <s v="Low"/>
    <s v="No"/>
    <s v="No"/>
    <s v="No"/>
    <s v="No"/>
    <n v="2"/>
    <s v="KRAS"/>
    <s v="Yes"/>
    <s v="No"/>
    <s v="Yes"/>
    <s v="Yes"/>
    <s v="Yes"/>
    <s v="Yes"/>
    <s v="No"/>
    <s v="Yes"/>
    <s v="No"/>
    <s v="No"/>
    <n v="6"/>
    <x v="0"/>
    <s v="Squamous Cell"/>
    <x v="2"/>
    <n v="4.9000000000000004"/>
    <s v="Yes"/>
    <s v="PET Scan"/>
    <s v="Chemo + Radiation"/>
    <n v="24"/>
    <x v="1"/>
  </r>
  <r>
    <x v="1600"/>
    <x v="1"/>
    <d v="2021-11-12T00:00:00"/>
    <s v="Americas"/>
    <s v="Cuba"/>
    <n v="45"/>
    <s v="40-49"/>
    <x v="0"/>
    <x v="2"/>
    <n v="0"/>
    <n v="0"/>
    <n v="0"/>
    <s v="Yes"/>
    <s v="No"/>
    <s v="No"/>
    <s v="High"/>
    <s v="No Alcohol"/>
    <n v="23.3"/>
    <s v="Normal"/>
    <s v="Low"/>
    <s v="No"/>
    <s v="Yes"/>
    <s v="No"/>
    <s v="No"/>
    <n v="3"/>
    <s v="HER2"/>
    <s v="Yes"/>
    <s v="No"/>
    <s v="No"/>
    <s v="No"/>
    <s v="Yes"/>
    <s v="No"/>
    <s v="No"/>
    <s v="Yes"/>
    <s v="Yes"/>
    <s v="No"/>
    <n v="4"/>
    <x v="0"/>
    <s v="Squamous Cell"/>
    <x v="0"/>
    <n v="8.6"/>
    <s v="Yes"/>
    <s v="Bronchoscopy"/>
    <s v="Targeted Therapy"/>
    <n v="1"/>
    <x v="0"/>
  </r>
  <r>
    <x v="1601"/>
    <x v="6"/>
    <d v="2022-05-28T00:00:00"/>
    <s v="Americas"/>
    <s v="Brazil"/>
    <n v="57"/>
    <s v="50-59"/>
    <x v="1"/>
    <x v="0"/>
    <n v="32"/>
    <n v="35"/>
    <n v="56"/>
    <s v="No"/>
    <s v="No"/>
    <s v="No"/>
    <s v="High"/>
    <s v="Moderate"/>
    <n v="25.3"/>
    <s v="Overweight"/>
    <s v="Moderate"/>
    <s v="Yes"/>
    <s v="No"/>
    <s v="No"/>
    <s v="Yes"/>
    <n v="3"/>
    <s v="TP53"/>
    <s v="Yes"/>
    <s v="Yes"/>
    <s v="No"/>
    <s v="No"/>
    <s v="Yes"/>
    <s v="Yes"/>
    <s v="Yes"/>
    <s v="No"/>
    <s v="No"/>
    <s v="No"/>
    <n v="5"/>
    <x v="0"/>
    <s v="Adenocarcinoma"/>
    <x v="2"/>
    <n v="7"/>
    <s v="No"/>
    <s v="PET Scan"/>
    <s v="Targeted Therapy"/>
    <n v="13"/>
    <x v="0"/>
  </r>
  <r>
    <x v="1602"/>
    <x v="7"/>
    <d v="2025-11-18T00:00:00"/>
    <s v="Americas"/>
    <s v="Brazil"/>
    <n v="65"/>
    <s v="60-69"/>
    <x v="1"/>
    <x v="1"/>
    <n v="10"/>
    <n v="25"/>
    <n v="12.5"/>
    <s v="No"/>
    <s v="No"/>
    <s v="No"/>
    <s v="High"/>
    <s v="No Alcohol"/>
    <n v="27.3"/>
    <s v="Overweight"/>
    <s v="High"/>
    <s v="Yes"/>
    <s v="No"/>
    <s v="No"/>
    <s v="No"/>
    <n v="2"/>
    <s v="TP53"/>
    <s v="No"/>
    <s v="Yes"/>
    <s v="Yes"/>
    <s v="No"/>
    <s v="No"/>
    <s v="Yes"/>
    <s v="Yes"/>
    <s v="Yes"/>
    <s v="No"/>
    <s v="Yes"/>
    <n v="6"/>
    <x v="0"/>
    <s v="Squamous Cell"/>
    <x v="2"/>
    <n v="7.9"/>
    <s v="No"/>
    <s v="Biopsy"/>
    <s v="Chemotherapy"/>
    <n v="22"/>
    <x v="0"/>
  </r>
  <r>
    <x v="1603"/>
    <x v="3"/>
    <d v="2018-05-04T00:00:00"/>
    <s v="Eastern Mediterranean"/>
    <s v="Oman"/>
    <n v="70"/>
    <s v="70-79"/>
    <x v="1"/>
    <x v="0"/>
    <n v="36"/>
    <n v="48"/>
    <n v="86.4"/>
    <s v="Yes"/>
    <s v="No"/>
    <s v="No"/>
    <s v="Moderate"/>
    <s v="No Alcohol"/>
    <n v="24.6"/>
    <s v="Normal"/>
    <s v="High"/>
    <s v="Yes"/>
    <s v="No"/>
    <s v="No"/>
    <s v="No"/>
    <n v="2"/>
    <s v="No Mutation"/>
    <s v="Yes"/>
    <s v="No"/>
    <s v="Yes"/>
    <s v="No"/>
    <s v="Yes"/>
    <s v="Yes"/>
    <s v="No"/>
    <s v="No"/>
    <s v="Yes"/>
    <s v="No"/>
    <n v="5"/>
    <x v="0"/>
    <s v="Adenocarcinoma"/>
    <x v="0"/>
    <n v="8.1"/>
    <s v="Yes"/>
    <s v="Biopsy"/>
    <s v="Immunotherapy"/>
    <n v="5"/>
    <x v="0"/>
  </r>
  <r>
    <x v="1604"/>
    <x v="6"/>
    <d v="2022-03-24T00:00:00"/>
    <s v="Eastern Mediterranean"/>
    <s v="Iraq"/>
    <n v="65"/>
    <s v="60-69"/>
    <x v="0"/>
    <x v="2"/>
    <n v="0"/>
    <n v="0"/>
    <n v="0"/>
    <s v="Yes"/>
    <s v="No"/>
    <s v="No"/>
    <s v="Low"/>
    <s v="Moderate"/>
    <n v="27.8"/>
    <s v="Overweight"/>
    <s v="Moderate"/>
    <s v="No"/>
    <s v="No"/>
    <s v="No"/>
    <s v="No"/>
    <n v="1"/>
    <s v="BRAF"/>
    <s v="No"/>
    <s v="Yes"/>
    <s v="No"/>
    <s v="Yes"/>
    <s v="Yes"/>
    <s v="Yes"/>
    <s v="No"/>
    <s v="No"/>
    <s v="No"/>
    <s v="No"/>
    <n v="4"/>
    <x v="0"/>
    <s v="Adenocarcinoma"/>
    <x v="2"/>
    <n v="4.5"/>
    <s v="No"/>
    <s v="CT Scan"/>
    <s v="Chemo + Radiation"/>
    <n v="22"/>
    <x v="0"/>
  </r>
  <r>
    <x v="1605"/>
    <x v="2"/>
    <d v="2017-12-26T00:00:00"/>
    <s v="Eastern Mediterranean"/>
    <s v="Qatar"/>
    <n v="60"/>
    <s v="60-69"/>
    <x v="0"/>
    <x v="2"/>
    <n v="0"/>
    <n v="0"/>
    <n v="0"/>
    <s v="Yes"/>
    <s v="Yes"/>
    <s v="No"/>
    <s v="Low"/>
    <s v="Heavy"/>
    <n v="24.1"/>
    <s v="Normal"/>
    <s v="Low"/>
    <s v="Yes"/>
    <s v="No"/>
    <s v="No"/>
    <s v="No"/>
    <n v="3"/>
    <s v="EGFR"/>
    <s v="Yes"/>
    <s v="No"/>
    <s v="Yes"/>
    <s v="No"/>
    <s v="Yes"/>
    <s v="No"/>
    <s v="No"/>
    <s v="Yes"/>
    <s v="No"/>
    <s v="No"/>
    <n v="4"/>
    <x v="0"/>
    <s v="Adenocarcinoma"/>
    <x v="0"/>
    <n v="4.5999999999999996"/>
    <s v="Yes"/>
    <s v="Chest X-Ray"/>
    <s v="Targeted Therapy"/>
    <n v="1"/>
    <x v="0"/>
  </r>
  <r>
    <x v="1606"/>
    <x v="3"/>
    <d v="2018-03-22T00:00:00"/>
    <s v="Europe"/>
    <s v="Russia"/>
    <n v="52"/>
    <s v="50-59"/>
    <x v="1"/>
    <x v="2"/>
    <n v="0"/>
    <n v="0"/>
    <n v="0"/>
    <s v="No"/>
    <s v="Yes"/>
    <s v="No"/>
    <s v="Moderate"/>
    <s v="Heavy"/>
    <n v="28.6"/>
    <s v="Overweight"/>
    <s v="Low"/>
    <s v="Yes"/>
    <s v="No"/>
    <s v="No"/>
    <s v="No"/>
    <n v="2"/>
    <s v="HER2"/>
    <s v="Yes"/>
    <s v="No"/>
    <s v="No"/>
    <s v="No"/>
    <s v="Yes"/>
    <s v="No"/>
    <s v="Yes"/>
    <s v="No"/>
    <s v="No"/>
    <s v="No"/>
    <n v="3"/>
    <x v="0"/>
    <s v="Large Cell"/>
    <x v="3"/>
    <n v="4.4000000000000004"/>
    <s v="No"/>
    <s v="CT Scan"/>
    <s v="Chemotherapy"/>
    <n v="56"/>
    <x v="0"/>
  </r>
  <r>
    <x v="1607"/>
    <x v="5"/>
    <d v="2026-06-03T00:00:00"/>
    <s v="Western Pacific"/>
    <s v="Australia"/>
    <n v="49"/>
    <s v="40-49"/>
    <x v="0"/>
    <x v="2"/>
    <n v="0"/>
    <n v="0"/>
    <n v="0"/>
    <s v="No"/>
    <s v="No"/>
    <s v="No"/>
    <s v="High"/>
    <s v="Moderate"/>
    <n v="36.4"/>
    <s v="Obese"/>
    <s v="Moderate"/>
    <s v="No"/>
    <s v="No"/>
    <s v="No"/>
    <s v="No"/>
    <n v="1"/>
    <s v="EGFR"/>
    <s v="No"/>
    <s v="No"/>
    <s v="No"/>
    <s v="No"/>
    <s v="Yes"/>
    <s v="No"/>
    <s v="No"/>
    <s v="No"/>
    <s v="No"/>
    <s v="No"/>
    <n v="1"/>
    <x v="0"/>
    <s v="Adenocarcinoma"/>
    <x v="1"/>
    <n v="1.7"/>
    <s v="No"/>
    <s v="Bronchoscopy"/>
    <s v="Surgery + Chemotherapy"/>
    <n v="57"/>
    <x v="1"/>
  </r>
  <r>
    <x v="1608"/>
    <x v="4"/>
    <d v="2024-06-08T00:00:00"/>
    <s v="Europe"/>
    <s v="Spain"/>
    <n v="54"/>
    <s v="50-59"/>
    <x v="1"/>
    <x v="2"/>
    <n v="0"/>
    <n v="0"/>
    <n v="0"/>
    <s v="No"/>
    <s v="No"/>
    <s v="No"/>
    <s v="Moderate"/>
    <s v="No Alcohol"/>
    <n v="21.6"/>
    <s v="Normal"/>
    <s v="Moderate"/>
    <s v="No"/>
    <s v="No"/>
    <s v="No"/>
    <s v="No"/>
    <n v="0"/>
    <s v="No Mutation"/>
    <s v="No"/>
    <s v="No"/>
    <s v="Yes"/>
    <s v="No"/>
    <s v="Yes"/>
    <s v="No"/>
    <s v="Yes"/>
    <s v="Yes"/>
    <s v="No"/>
    <s v="No"/>
    <n v="4"/>
    <x v="0"/>
    <s v="Large Cell"/>
    <x v="3"/>
    <n v="4"/>
    <s v="No"/>
    <s v="CT Scan"/>
    <s v="Surgery + Chemotherapy"/>
    <n v="58"/>
    <x v="0"/>
  </r>
  <r>
    <x v="1609"/>
    <x v="10"/>
    <d v="2015-07-26T00:00:00"/>
    <s v="Europe"/>
    <s v="Russia"/>
    <n v="81"/>
    <s v="80-89"/>
    <x v="1"/>
    <x v="0"/>
    <n v="25"/>
    <n v="22"/>
    <n v="27.5"/>
    <s v="Yes"/>
    <s v="No"/>
    <s v="No"/>
    <s v="Low"/>
    <s v="No Alcohol"/>
    <n v="30.8"/>
    <s v="Obese"/>
    <s v="Moderate"/>
    <s v="No"/>
    <s v="No"/>
    <s v="No"/>
    <s v="No"/>
    <n v="1"/>
    <s v="No Mutation"/>
    <s v="Yes"/>
    <s v="Yes"/>
    <s v="No"/>
    <s v="Yes"/>
    <s v="No"/>
    <s v="Yes"/>
    <s v="No"/>
    <s v="No"/>
    <s v="No"/>
    <s v="No"/>
    <n v="4"/>
    <x v="1"/>
    <s v="Not Applicable"/>
    <x v="1"/>
    <n v="3.7"/>
    <s v="No"/>
    <s v="CT Scan"/>
    <s v="Targeted Therapy"/>
    <n v="71"/>
    <x v="1"/>
  </r>
  <r>
    <x v="1610"/>
    <x v="9"/>
    <d v="2016-06-09T00:00:00"/>
    <s v="South-East Asia"/>
    <s v="Bhutan"/>
    <n v="38"/>
    <s v="30-39"/>
    <x v="1"/>
    <x v="2"/>
    <n v="0"/>
    <n v="0"/>
    <n v="0"/>
    <s v="Yes"/>
    <s v="Yes"/>
    <s v="No"/>
    <s v="High"/>
    <s v="No Alcohol"/>
    <n v="24.7"/>
    <s v="Normal"/>
    <s v="Moderate"/>
    <s v="No"/>
    <s v="No"/>
    <s v="No"/>
    <s v="No"/>
    <n v="3"/>
    <s v="No Mutation"/>
    <s v="No"/>
    <s v="No"/>
    <s v="No"/>
    <s v="No"/>
    <s v="No"/>
    <s v="No"/>
    <s v="Yes"/>
    <s v="Yes"/>
    <s v="No"/>
    <s v="No"/>
    <n v="2"/>
    <x v="0"/>
    <s v="Adenocarcinoma"/>
    <x v="3"/>
    <n v="3.2"/>
    <s v="No"/>
    <s v="Bronchoscopy"/>
    <s v="Surgery + Chemotherapy"/>
    <n v="39"/>
    <x v="0"/>
  </r>
  <r>
    <x v="1611"/>
    <x v="0"/>
    <d v="2020-05-15T00:00:00"/>
    <s v="Western Pacific"/>
    <s v="Japan"/>
    <n v="56"/>
    <s v="50-59"/>
    <x v="0"/>
    <x v="2"/>
    <n v="0"/>
    <n v="0"/>
    <n v="0"/>
    <s v="Yes"/>
    <s v="Yes"/>
    <s v="No"/>
    <s v="Moderate"/>
    <s v="No Alcohol"/>
    <n v="26.7"/>
    <s v="Overweight"/>
    <s v="High"/>
    <s v="No"/>
    <s v="No"/>
    <s v="No"/>
    <s v="No"/>
    <n v="2"/>
    <s v="HER2"/>
    <s v="Yes"/>
    <s v="No"/>
    <s v="Yes"/>
    <s v="No"/>
    <s v="No"/>
    <s v="No"/>
    <s v="No"/>
    <s v="Yes"/>
    <s v="No"/>
    <s v="Yes"/>
    <n v="4"/>
    <x v="0"/>
    <s v="Large Cell"/>
    <x v="1"/>
    <n v="1.2"/>
    <s v="No"/>
    <s v="CT Scan"/>
    <s v="Radiotherapy"/>
    <n v="50"/>
    <x v="0"/>
  </r>
  <r>
    <x v="1612"/>
    <x v="8"/>
    <d v="2023-08-02T00:00:00"/>
    <s v="Americas"/>
    <s v="Venezuela"/>
    <n v="48"/>
    <s v="40-49"/>
    <x v="0"/>
    <x v="0"/>
    <n v="17"/>
    <n v="30"/>
    <n v="25.5"/>
    <s v="No"/>
    <s v="Yes"/>
    <s v="No"/>
    <s v="Moderate"/>
    <s v="Moderate"/>
    <n v="24.8"/>
    <s v="Normal"/>
    <s v="High"/>
    <s v="Yes"/>
    <s v="No"/>
    <s v="No"/>
    <s v="No"/>
    <n v="2"/>
    <s v="EGFR"/>
    <s v="No"/>
    <s v="Yes"/>
    <s v="No"/>
    <s v="No"/>
    <s v="No"/>
    <s v="Yes"/>
    <s v="Yes"/>
    <s v="No"/>
    <s v="No"/>
    <s v="Yes"/>
    <n v="4"/>
    <x v="0"/>
    <s v="Adenocarcinoma"/>
    <x v="0"/>
    <n v="6.6"/>
    <s v="Yes"/>
    <s v="Bronchoscopy"/>
    <s v="Chemo + Radiation"/>
    <n v="2"/>
    <x v="0"/>
  </r>
  <r>
    <x v="1613"/>
    <x v="7"/>
    <d v="2025-10-20T00:00:00"/>
    <s v="Western Pacific"/>
    <s v="Japan"/>
    <n v="58"/>
    <s v="50-59"/>
    <x v="1"/>
    <x v="2"/>
    <n v="0"/>
    <n v="0"/>
    <n v="0"/>
    <s v="Yes"/>
    <s v="No"/>
    <s v="Yes"/>
    <s v="Low"/>
    <s v="Heavy"/>
    <n v="25.2"/>
    <s v="Overweight"/>
    <s v="High"/>
    <s v="No"/>
    <s v="No"/>
    <s v="No"/>
    <s v="No"/>
    <n v="2"/>
    <s v="No Mutation"/>
    <s v="Yes"/>
    <s v="No"/>
    <s v="No"/>
    <s v="No"/>
    <s v="No"/>
    <s v="Yes"/>
    <s v="Yes"/>
    <s v="No"/>
    <s v="No"/>
    <s v="No"/>
    <n v="3"/>
    <x v="0"/>
    <s v="Adenocarcinoma"/>
    <x v="2"/>
    <n v="3.6"/>
    <s v="No"/>
    <s v="Chest X-Ray"/>
    <s v="Chemotherapy"/>
    <n v="21"/>
    <x v="0"/>
  </r>
  <r>
    <x v="1614"/>
    <x v="11"/>
    <d v="2019-08-07T00:00:00"/>
    <s v="Europe"/>
    <s v="Netherlands"/>
    <n v="72"/>
    <s v="70-79"/>
    <x v="1"/>
    <x v="2"/>
    <n v="0"/>
    <n v="0"/>
    <n v="0"/>
    <s v="Yes"/>
    <s v="No"/>
    <s v="Yes"/>
    <s v="Moderate"/>
    <s v="No Alcohol"/>
    <n v="22.8"/>
    <s v="Normal"/>
    <s v="Low"/>
    <s v="No"/>
    <s v="No"/>
    <s v="No"/>
    <s v="No"/>
    <n v="2"/>
    <s v="No Mutation"/>
    <s v="No"/>
    <s v="No"/>
    <s v="No"/>
    <s v="Yes"/>
    <s v="No"/>
    <s v="No"/>
    <s v="No"/>
    <s v="No"/>
    <s v="Yes"/>
    <s v="No"/>
    <n v="2"/>
    <x v="0"/>
    <s v="Squamous Cell"/>
    <x v="2"/>
    <n v="4.9000000000000004"/>
    <s v="No"/>
    <s v="MRI"/>
    <s v="Radiotherapy"/>
    <n v="7"/>
    <x v="0"/>
  </r>
  <r>
    <x v="1615"/>
    <x v="1"/>
    <d v="2021-02-28T00:00:00"/>
    <s v="South-East Asia"/>
    <s v="Nepal"/>
    <n v="60"/>
    <s v="60-69"/>
    <x v="0"/>
    <x v="2"/>
    <n v="0"/>
    <n v="0"/>
    <n v="0"/>
    <s v="No"/>
    <s v="No"/>
    <s v="No"/>
    <s v="Moderate"/>
    <s v="Heavy"/>
    <n v="26.8"/>
    <s v="Overweight"/>
    <s v="High"/>
    <s v="No"/>
    <s v="No"/>
    <s v="No"/>
    <s v="No"/>
    <n v="0"/>
    <s v="KRAS"/>
    <s v="No"/>
    <s v="No"/>
    <s v="No"/>
    <s v="No"/>
    <s v="No"/>
    <s v="Yes"/>
    <s v="No"/>
    <s v="No"/>
    <s v="No"/>
    <s v="No"/>
    <n v="1"/>
    <x v="1"/>
    <s v="Not Applicable"/>
    <x v="3"/>
    <n v="4"/>
    <s v="No"/>
    <s v="CT Scan"/>
    <s v="Surgery"/>
    <n v="40"/>
    <x v="0"/>
  </r>
  <r>
    <x v="1616"/>
    <x v="1"/>
    <d v="2021-09-10T00:00:00"/>
    <s v="Western Pacific"/>
    <s v="Malaysia"/>
    <n v="52"/>
    <s v="50-59"/>
    <x v="0"/>
    <x v="2"/>
    <n v="0"/>
    <n v="0"/>
    <n v="0"/>
    <s v="No"/>
    <s v="No"/>
    <s v="No"/>
    <s v="Moderate"/>
    <s v="No Alcohol"/>
    <n v="17.899999999999999"/>
    <s v="Underweight"/>
    <s v="Moderate"/>
    <s v="No"/>
    <s v="No"/>
    <s v="No"/>
    <s v="No"/>
    <n v="0"/>
    <s v="ALK"/>
    <s v="Yes"/>
    <s v="No"/>
    <s v="No"/>
    <s v="No"/>
    <s v="Yes"/>
    <s v="No"/>
    <s v="Yes"/>
    <s v="No"/>
    <s v="No"/>
    <s v="Yes"/>
    <n v="4"/>
    <x v="0"/>
    <s v="Adenocarcinoma"/>
    <x v="3"/>
    <n v="5.2"/>
    <s v="No"/>
    <s v="Bronchoscopy"/>
    <s v="Surgery + Chemotherapy"/>
    <n v="28"/>
    <x v="1"/>
  </r>
  <r>
    <x v="1617"/>
    <x v="1"/>
    <d v="2021-01-28T00:00:00"/>
    <s v="South-East Asia"/>
    <s v="Indonesia"/>
    <n v="53"/>
    <s v="50-59"/>
    <x v="0"/>
    <x v="2"/>
    <n v="0"/>
    <n v="0"/>
    <n v="0"/>
    <s v="No"/>
    <s v="Yes"/>
    <s v="No"/>
    <s v="Low"/>
    <s v="No Alcohol"/>
    <n v="28.9"/>
    <s v="Overweight"/>
    <s v="Low"/>
    <s v="No"/>
    <s v="No"/>
    <s v="No"/>
    <s v="No"/>
    <n v="1"/>
    <s v="ALK"/>
    <s v="No"/>
    <s v="Yes"/>
    <s v="No"/>
    <s v="Yes"/>
    <s v="Yes"/>
    <s v="No"/>
    <s v="No"/>
    <s v="No"/>
    <s v="Yes"/>
    <s v="No"/>
    <n v="4"/>
    <x v="1"/>
    <s v="Not Applicable"/>
    <x v="1"/>
    <n v="1.9"/>
    <s v="No"/>
    <s v="CT Scan"/>
    <s v="Radiotherapy"/>
    <n v="41"/>
    <x v="1"/>
  </r>
  <r>
    <x v="1618"/>
    <x v="0"/>
    <d v="2020-03-07T00:00:00"/>
    <s v="Western Pacific"/>
    <s v="Vietnam"/>
    <n v="51"/>
    <s v="50-59"/>
    <x v="1"/>
    <x v="2"/>
    <n v="0"/>
    <n v="0"/>
    <n v="0"/>
    <s v="Yes"/>
    <s v="Yes"/>
    <s v="No"/>
    <s v="Moderate"/>
    <s v="Heavy"/>
    <n v="21.8"/>
    <s v="Normal"/>
    <s v="Moderate"/>
    <s v="No"/>
    <s v="No"/>
    <s v="No"/>
    <s v="No"/>
    <n v="2"/>
    <s v="No Mutation"/>
    <s v="No"/>
    <s v="No"/>
    <s v="No"/>
    <s v="No"/>
    <s v="Yes"/>
    <s v="No"/>
    <s v="No"/>
    <s v="No"/>
    <s v="Yes"/>
    <s v="Yes"/>
    <n v="3"/>
    <x v="0"/>
    <s v="Adenocarcinoma"/>
    <x v="1"/>
    <n v="0.5"/>
    <s v="No"/>
    <s v="LDCT Screening"/>
    <s v="Surgery"/>
    <n v="51"/>
    <x v="1"/>
  </r>
  <r>
    <x v="1619"/>
    <x v="3"/>
    <d v="2018-07-19T00:00:00"/>
    <s v="Americas"/>
    <s v="Peru"/>
    <n v="45"/>
    <s v="40-49"/>
    <x v="0"/>
    <x v="2"/>
    <n v="0"/>
    <n v="0"/>
    <n v="0"/>
    <s v="Yes"/>
    <s v="No"/>
    <s v="Yes"/>
    <s v="High"/>
    <s v="No Alcohol"/>
    <n v="25.7"/>
    <s v="Overweight"/>
    <s v="High"/>
    <s v="No"/>
    <s v="No"/>
    <s v="No"/>
    <s v="No"/>
    <n v="3"/>
    <s v="No Mutation"/>
    <s v="No"/>
    <s v="No"/>
    <s v="No"/>
    <s v="No"/>
    <s v="Yes"/>
    <s v="Yes"/>
    <s v="Yes"/>
    <s v="No"/>
    <s v="No"/>
    <s v="No"/>
    <n v="3"/>
    <x v="0"/>
    <s v="Adenocarcinoma"/>
    <x v="3"/>
    <n v="5"/>
    <s v="No"/>
    <s v="CT Scan"/>
    <s v="Surgery"/>
    <n v="16"/>
    <x v="1"/>
  </r>
  <r>
    <x v="1620"/>
    <x v="1"/>
    <d v="2021-03-11T00:00:00"/>
    <s v="Eastern Mediterranean"/>
    <s v="Saudi Arabia"/>
    <n v="59"/>
    <s v="50-59"/>
    <x v="0"/>
    <x v="2"/>
    <n v="0"/>
    <n v="0"/>
    <n v="0"/>
    <s v="No"/>
    <s v="No"/>
    <s v="No"/>
    <s v="Moderate"/>
    <s v="No Alcohol"/>
    <n v="30.1"/>
    <s v="Obese"/>
    <s v="Low"/>
    <s v="No"/>
    <s v="No"/>
    <s v="No"/>
    <s v="No"/>
    <n v="0"/>
    <s v="No Mutation"/>
    <s v="No"/>
    <s v="No"/>
    <s v="Yes"/>
    <s v="No"/>
    <s v="Yes"/>
    <s v="No"/>
    <s v="No"/>
    <s v="Yes"/>
    <s v="No"/>
    <s v="No"/>
    <n v="3"/>
    <x v="0"/>
    <s v="Squamous Cell"/>
    <x v="3"/>
    <n v="4.4000000000000004"/>
    <s v="No"/>
    <s v="CT Scan"/>
    <s v="Surgery"/>
    <n v="13"/>
    <x v="1"/>
  </r>
  <r>
    <x v="1621"/>
    <x v="1"/>
    <d v="2021-02-16T00:00:00"/>
    <s v="Western Pacific"/>
    <s v="Vietnam"/>
    <n v="30"/>
    <s v="30-39"/>
    <x v="0"/>
    <x v="2"/>
    <n v="0"/>
    <n v="0"/>
    <n v="0"/>
    <s v="Yes"/>
    <s v="No"/>
    <s v="Yes"/>
    <s v="Low"/>
    <s v="No Alcohol"/>
    <n v="26.7"/>
    <s v="Overweight"/>
    <s v="Moderate"/>
    <s v="No"/>
    <s v="Yes"/>
    <s v="No"/>
    <s v="No"/>
    <n v="3"/>
    <s v="EGFR"/>
    <s v="No"/>
    <s v="No"/>
    <s v="No"/>
    <s v="No"/>
    <s v="Yes"/>
    <s v="No"/>
    <s v="Yes"/>
    <s v="No"/>
    <s v="Yes"/>
    <s v="No"/>
    <n v="3"/>
    <x v="0"/>
    <s v="Large Cell"/>
    <x v="2"/>
    <n v="3.4"/>
    <s v="No"/>
    <s v="Chest X-Ray"/>
    <s v="Chemotherapy"/>
    <n v="9"/>
    <x v="0"/>
  </r>
  <r>
    <x v="1622"/>
    <x v="5"/>
    <d v="2026-06-06T00:00:00"/>
    <s v="Africa"/>
    <s v="Ghana"/>
    <n v="71"/>
    <s v="70-79"/>
    <x v="0"/>
    <x v="2"/>
    <n v="0"/>
    <n v="0"/>
    <n v="0"/>
    <s v="No"/>
    <s v="No"/>
    <s v="No"/>
    <s v="High"/>
    <s v="Moderate"/>
    <n v="16"/>
    <s v="Underweight"/>
    <s v="High"/>
    <s v="No"/>
    <s v="No"/>
    <s v="No"/>
    <s v="No"/>
    <n v="1"/>
    <s v="BRAF"/>
    <s v="No"/>
    <s v="Yes"/>
    <s v="No"/>
    <s v="No"/>
    <s v="No"/>
    <s v="No"/>
    <s v="No"/>
    <s v="No"/>
    <s v="No"/>
    <s v="Yes"/>
    <n v="2"/>
    <x v="0"/>
    <s v="Adenocarcinoma"/>
    <x v="1"/>
    <n v="1.3"/>
    <s v="No"/>
    <s v="Bronchoscopy"/>
    <s v="Surgery"/>
    <n v="50"/>
    <x v="0"/>
  </r>
  <r>
    <x v="1623"/>
    <x v="5"/>
    <d v="2026-06-02T00:00:00"/>
    <s v="South-East Asia"/>
    <s v="India"/>
    <n v="55"/>
    <s v="50-59"/>
    <x v="1"/>
    <x v="2"/>
    <n v="0"/>
    <n v="0"/>
    <n v="0"/>
    <s v="Yes"/>
    <s v="No"/>
    <s v="Yes"/>
    <s v="High"/>
    <s v="No Alcohol"/>
    <n v="37.5"/>
    <s v="Obese"/>
    <s v="High"/>
    <s v="No"/>
    <s v="No"/>
    <s v="No"/>
    <s v="No"/>
    <n v="3"/>
    <s v="TP53"/>
    <s v="No"/>
    <s v="No"/>
    <s v="No"/>
    <s v="No"/>
    <s v="No"/>
    <s v="Yes"/>
    <s v="No"/>
    <s v="No"/>
    <s v="No"/>
    <s v="No"/>
    <n v="1"/>
    <x v="0"/>
    <s v="Adenocarcinoma"/>
    <x v="0"/>
    <n v="7.7"/>
    <s v="Yes"/>
    <s v="CT Scan"/>
    <s v="Palliative Care"/>
    <n v="6"/>
    <x v="0"/>
  </r>
  <r>
    <x v="1624"/>
    <x v="8"/>
    <d v="2023-08-09T00:00:00"/>
    <s v="Eastern Mediterranean"/>
    <s v="UAE"/>
    <n v="63"/>
    <s v="60-69"/>
    <x v="0"/>
    <x v="2"/>
    <n v="0"/>
    <n v="0"/>
    <n v="0"/>
    <s v="Yes"/>
    <s v="No"/>
    <s v="No"/>
    <s v="High"/>
    <s v="Moderate"/>
    <n v="33.1"/>
    <s v="Obese"/>
    <s v="Moderate"/>
    <s v="No"/>
    <s v="No"/>
    <s v="No"/>
    <s v="No"/>
    <n v="2"/>
    <s v="ALK"/>
    <s v="No"/>
    <s v="No"/>
    <s v="Yes"/>
    <s v="No"/>
    <s v="Yes"/>
    <s v="No"/>
    <s v="Yes"/>
    <s v="Yes"/>
    <s v="No"/>
    <s v="No"/>
    <n v="4"/>
    <x v="0"/>
    <s v="Adenocarcinoma"/>
    <x v="1"/>
    <n v="1.9"/>
    <s v="No"/>
    <s v="Chest X-Ray"/>
    <s v="Surgery"/>
    <n v="41"/>
    <x v="0"/>
  </r>
  <r>
    <x v="1625"/>
    <x v="8"/>
    <d v="2023-03-19T00:00:00"/>
    <s v="Europe"/>
    <s v="France"/>
    <n v="67"/>
    <s v="60-69"/>
    <x v="1"/>
    <x v="1"/>
    <n v="29"/>
    <n v="19"/>
    <n v="27.6"/>
    <s v="Yes"/>
    <s v="No"/>
    <s v="Yes"/>
    <s v="Moderate"/>
    <s v="No Alcohol"/>
    <n v="21.6"/>
    <s v="Normal"/>
    <s v="High"/>
    <s v="No"/>
    <s v="No"/>
    <s v="No"/>
    <s v="No"/>
    <n v="2"/>
    <s v="No Mutation"/>
    <s v="Yes"/>
    <s v="Yes"/>
    <s v="Yes"/>
    <s v="No"/>
    <s v="Yes"/>
    <s v="No"/>
    <s v="No"/>
    <s v="Yes"/>
    <s v="No"/>
    <s v="No"/>
    <n v="5"/>
    <x v="0"/>
    <s v="Squamous Cell"/>
    <x v="0"/>
    <n v="5.5"/>
    <s v="Yes"/>
    <s v="Chest X-Ray"/>
    <s v="Chemotherapy"/>
    <n v="14"/>
    <x v="0"/>
  </r>
  <r>
    <x v="1626"/>
    <x v="8"/>
    <d v="2023-08-26T00:00:00"/>
    <s v="Western Pacific"/>
    <s v="Japan"/>
    <n v="67"/>
    <s v="60-69"/>
    <x v="1"/>
    <x v="2"/>
    <n v="0"/>
    <n v="0"/>
    <n v="0"/>
    <s v="No"/>
    <s v="Yes"/>
    <s v="No"/>
    <s v="Moderate"/>
    <s v="Moderate"/>
    <n v="26.6"/>
    <s v="Overweight"/>
    <s v="Moderate"/>
    <s v="No"/>
    <s v="No"/>
    <s v="No"/>
    <s v="No"/>
    <n v="1"/>
    <s v="No Mutation"/>
    <s v="No"/>
    <s v="No"/>
    <s v="No"/>
    <s v="Yes"/>
    <s v="Yes"/>
    <s v="No"/>
    <s v="No"/>
    <s v="Yes"/>
    <s v="No"/>
    <s v="Yes"/>
    <n v="4"/>
    <x v="0"/>
    <s v="Large Cell"/>
    <x v="1"/>
    <n v="2.5"/>
    <s v="No"/>
    <s v="Chest X-Ray"/>
    <s v="Surgery"/>
    <n v="34"/>
    <x v="0"/>
  </r>
  <r>
    <x v="1627"/>
    <x v="1"/>
    <d v="2021-03-20T00:00:00"/>
    <s v="Americas"/>
    <s v="Chile"/>
    <n v="47"/>
    <s v="40-49"/>
    <x v="0"/>
    <x v="2"/>
    <n v="0"/>
    <n v="0"/>
    <n v="0"/>
    <s v="No"/>
    <s v="No"/>
    <s v="No"/>
    <s v="Moderate"/>
    <s v="Moderate"/>
    <n v="24.4"/>
    <s v="Normal"/>
    <s v="Moderate"/>
    <s v="No"/>
    <s v="No"/>
    <s v="No"/>
    <s v="No"/>
    <n v="0"/>
    <s v="ALK"/>
    <s v="No"/>
    <s v="No"/>
    <s v="No"/>
    <s v="Yes"/>
    <s v="No"/>
    <s v="Yes"/>
    <s v="No"/>
    <s v="No"/>
    <s v="No"/>
    <s v="No"/>
    <n v="2"/>
    <x v="0"/>
    <s v="Squamous Cell"/>
    <x v="3"/>
    <n v="4.4000000000000004"/>
    <s v="No"/>
    <s v="Biopsy"/>
    <s v="Surgery"/>
    <n v="43"/>
    <x v="1"/>
  </r>
  <r>
    <x v="1628"/>
    <x v="4"/>
    <d v="2024-11-14T00:00:00"/>
    <s v="Europe"/>
    <s v="Turkey"/>
    <n v="65"/>
    <s v="60-69"/>
    <x v="1"/>
    <x v="0"/>
    <n v="12"/>
    <n v="33"/>
    <n v="19.8"/>
    <s v="No"/>
    <s v="No"/>
    <s v="Yes"/>
    <s v="Low"/>
    <s v="No Alcohol"/>
    <n v="26.5"/>
    <s v="Overweight"/>
    <s v="High"/>
    <s v="No"/>
    <s v="Yes"/>
    <s v="No"/>
    <s v="No"/>
    <n v="2"/>
    <s v="TP53"/>
    <s v="Yes"/>
    <s v="Yes"/>
    <s v="Yes"/>
    <s v="Yes"/>
    <s v="No"/>
    <s v="Yes"/>
    <s v="Yes"/>
    <s v="No"/>
    <s v="Yes"/>
    <s v="No"/>
    <n v="7"/>
    <x v="0"/>
    <s v="Adenocarcinoma"/>
    <x v="3"/>
    <n v="2.9"/>
    <s v="No"/>
    <s v="PET Scan"/>
    <s v="Immunotherapy"/>
    <n v="19"/>
    <x v="1"/>
  </r>
  <r>
    <x v="1629"/>
    <x v="3"/>
    <d v="2018-07-16T00:00:00"/>
    <s v="Americas"/>
    <s v="Chile"/>
    <n v="58"/>
    <s v="50-59"/>
    <x v="0"/>
    <x v="2"/>
    <n v="0"/>
    <n v="0"/>
    <n v="0"/>
    <s v="Yes"/>
    <s v="No"/>
    <s v="No"/>
    <s v="Low"/>
    <s v="No Alcohol"/>
    <n v="25.7"/>
    <s v="Overweight"/>
    <s v="Low"/>
    <s v="No"/>
    <s v="No"/>
    <s v="No"/>
    <s v="No"/>
    <n v="1"/>
    <s v="ALK"/>
    <s v="No"/>
    <s v="Yes"/>
    <s v="No"/>
    <s v="Yes"/>
    <s v="No"/>
    <s v="No"/>
    <s v="No"/>
    <s v="No"/>
    <s v="No"/>
    <s v="No"/>
    <n v="2"/>
    <x v="0"/>
    <s v="Adenocarcinoma"/>
    <x v="1"/>
    <n v="0.8"/>
    <s v="No"/>
    <s v="CT Scan"/>
    <s v="Immunotherapy"/>
    <n v="70"/>
    <x v="0"/>
  </r>
  <r>
    <x v="1630"/>
    <x v="0"/>
    <d v="2020-01-02T00:00:00"/>
    <s v="Eastern Mediterranean"/>
    <s v="Qatar"/>
    <n v="66"/>
    <s v="60-69"/>
    <x v="1"/>
    <x v="0"/>
    <n v="21"/>
    <n v="24"/>
    <n v="25.2"/>
    <s v="No"/>
    <s v="No"/>
    <s v="No"/>
    <s v="High"/>
    <s v="Heavy"/>
    <n v="30.1"/>
    <s v="Obese"/>
    <s v="Moderate"/>
    <s v="Yes"/>
    <s v="No"/>
    <s v="Yes"/>
    <s v="No"/>
    <n v="3"/>
    <s v="KRAS"/>
    <s v="Yes"/>
    <s v="Yes"/>
    <s v="Yes"/>
    <s v="No"/>
    <s v="Yes"/>
    <s v="Yes"/>
    <s v="Yes"/>
    <s v="Yes"/>
    <s v="Yes"/>
    <s v="No"/>
    <n v="8"/>
    <x v="0"/>
    <s v="Large Cell"/>
    <x v="3"/>
    <n v="2.9"/>
    <s v="No"/>
    <s v="Biopsy"/>
    <s v="Surgery + Chemotherapy"/>
    <n v="32"/>
    <x v="1"/>
  </r>
  <r>
    <x v="1631"/>
    <x v="4"/>
    <d v="2024-04-24T00:00:00"/>
    <s v="Western Pacific"/>
    <s v="Vietnam"/>
    <n v="60"/>
    <s v="60-69"/>
    <x v="1"/>
    <x v="0"/>
    <n v="12"/>
    <n v="31"/>
    <n v="18.600000000000001"/>
    <s v="No"/>
    <s v="No"/>
    <s v="No"/>
    <s v="Low"/>
    <s v="Moderate"/>
    <n v="23.8"/>
    <s v="Normal"/>
    <s v="Moderate"/>
    <s v="No"/>
    <s v="No"/>
    <s v="No"/>
    <s v="No"/>
    <n v="0"/>
    <s v="KRAS"/>
    <s v="Yes"/>
    <s v="Yes"/>
    <s v="Yes"/>
    <s v="No"/>
    <s v="Yes"/>
    <s v="Yes"/>
    <s v="Yes"/>
    <s v="No"/>
    <s v="No"/>
    <s v="No"/>
    <n v="6"/>
    <x v="0"/>
    <s v="Adenocarcinoma"/>
    <x v="3"/>
    <n v="3.7"/>
    <s v="No"/>
    <s v="Biopsy"/>
    <s v="Surgery + Chemotherapy"/>
    <n v="15"/>
    <x v="1"/>
  </r>
  <r>
    <x v="1632"/>
    <x v="8"/>
    <d v="2023-01-11T00:00:00"/>
    <s v="South-East Asia"/>
    <s v="Timor-Leste"/>
    <n v="65"/>
    <s v="60-69"/>
    <x v="1"/>
    <x v="2"/>
    <n v="0"/>
    <n v="0"/>
    <n v="0"/>
    <s v="Yes"/>
    <s v="No"/>
    <s v="No"/>
    <s v="High"/>
    <s v="No Alcohol"/>
    <n v="20.7"/>
    <s v="Normal"/>
    <s v="Low"/>
    <s v="No"/>
    <s v="No"/>
    <s v="No"/>
    <s v="No"/>
    <n v="2"/>
    <s v="No Mutation"/>
    <s v="No"/>
    <s v="No"/>
    <s v="Yes"/>
    <s v="No"/>
    <s v="Yes"/>
    <s v="Yes"/>
    <s v="No"/>
    <s v="Yes"/>
    <s v="No"/>
    <s v="No"/>
    <n v="4"/>
    <x v="0"/>
    <s v="Adenocarcinoma"/>
    <x v="3"/>
    <n v="3.7"/>
    <s v="No"/>
    <s v="CT Scan"/>
    <s v="Surgery"/>
    <n v="33"/>
    <x v="0"/>
  </r>
  <r>
    <x v="1633"/>
    <x v="6"/>
    <d v="2022-04-01T00:00:00"/>
    <s v="Western Pacific"/>
    <s v="China"/>
    <n v="50"/>
    <s v="50-59"/>
    <x v="1"/>
    <x v="0"/>
    <n v="26"/>
    <n v="5"/>
    <n v="6.5"/>
    <s v="Yes"/>
    <s v="No"/>
    <s v="No"/>
    <s v="Low"/>
    <s v="No Alcohol"/>
    <n v="26.9"/>
    <s v="Overweight"/>
    <s v="Low"/>
    <s v="No"/>
    <s v="No"/>
    <s v="Yes"/>
    <s v="No"/>
    <n v="2"/>
    <s v="No Mutation"/>
    <s v="Yes"/>
    <s v="Yes"/>
    <s v="Yes"/>
    <s v="No"/>
    <s v="No"/>
    <s v="No"/>
    <s v="No"/>
    <s v="Yes"/>
    <s v="No"/>
    <s v="No"/>
    <n v="4"/>
    <x v="0"/>
    <s v="Squamous Cell"/>
    <x v="3"/>
    <n v="6.4"/>
    <s v="No"/>
    <s v="CT Scan"/>
    <s v="Radiotherapy"/>
    <n v="61"/>
    <x v="0"/>
  </r>
  <r>
    <x v="1634"/>
    <x v="0"/>
    <d v="2020-11-24T00:00:00"/>
    <s v="Europe"/>
    <s v="Italy"/>
    <n v="89"/>
    <s v="80-89"/>
    <x v="1"/>
    <x v="2"/>
    <n v="0"/>
    <n v="0"/>
    <n v="0"/>
    <s v="Yes"/>
    <s v="No"/>
    <s v="No"/>
    <s v="Low"/>
    <s v="Moderate"/>
    <n v="27.3"/>
    <s v="Overweight"/>
    <s v="Low"/>
    <s v="No"/>
    <s v="No"/>
    <s v="No"/>
    <s v="No"/>
    <n v="1"/>
    <s v="No Mutation"/>
    <s v="No"/>
    <s v="No"/>
    <s v="Yes"/>
    <s v="No"/>
    <s v="Yes"/>
    <s v="No"/>
    <s v="No"/>
    <s v="Yes"/>
    <s v="No"/>
    <s v="No"/>
    <n v="3"/>
    <x v="0"/>
    <s v="Adenocarcinoma"/>
    <x v="1"/>
    <n v="2.1"/>
    <s v="No"/>
    <s v="CT Scan"/>
    <s v="Radiotherapy"/>
    <n v="68"/>
    <x v="1"/>
  </r>
  <r>
    <x v="1635"/>
    <x v="4"/>
    <d v="2024-04-23T00:00:00"/>
    <s v="Americas"/>
    <s v="Colombia"/>
    <n v="56"/>
    <s v="50-59"/>
    <x v="0"/>
    <x v="2"/>
    <n v="0"/>
    <n v="0"/>
    <n v="0"/>
    <s v="No"/>
    <s v="No"/>
    <s v="No"/>
    <s v="Low"/>
    <s v="No Alcohol"/>
    <n v="29.2"/>
    <s v="Overweight"/>
    <s v="Low"/>
    <s v="No"/>
    <s v="No"/>
    <s v="No"/>
    <s v="No"/>
    <n v="0"/>
    <s v="ALK"/>
    <s v="Yes"/>
    <s v="No"/>
    <s v="No"/>
    <s v="No"/>
    <s v="Yes"/>
    <s v="No"/>
    <s v="No"/>
    <s v="Yes"/>
    <s v="No"/>
    <s v="No"/>
    <n v="3"/>
    <x v="0"/>
    <s v="Adenocarcinoma"/>
    <x v="1"/>
    <n v="1.2"/>
    <s v="No"/>
    <s v="Bronchoscopy"/>
    <s v="Surgery + Chemotherapy"/>
    <n v="44"/>
    <x v="0"/>
  </r>
  <r>
    <x v="1636"/>
    <x v="6"/>
    <d v="2022-05-05T00:00:00"/>
    <s v="Americas"/>
    <s v="Canada"/>
    <n v="80"/>
    <s v="80-89"/>
    <x v="1"/>
    <x v="1"/>
    <n v="7"/>
    <n v="16"/>
    <n v="5.6"/>
    <s v="No"/>
    <s v="No"/>
    <s v="Yes"/>
    <s v="Moderate"/>
    <s v="No Alcohol"/>
    <n v="31.5"/>
    <s v="Obese"/>
    <s v="Moderate"/>
    <s v="No"/>
    <s v="No"/>
    <s v="No"/>
    <s v="No"/>
    <n v="1"/>
    <s v="KRAS"/>
    <s v="Yes"/>
    <s v="Yes"/>
    <s v="Yes"/>
    <s v="No"/>
    <s v="Yes"/>
    <s v="Yes"/>
    <s v="No"/>
    <s v="No"/>
    <s v="No"/>
    <s v="No"/>
    <n v="5"/>
    <x v="0"/>
    <s v="Squamous Cell"/>
    <x v="0"/>
    <n v="6.2"/>
    <s v="Yes"/>
    <s v="Chest X-Ray"/>
    <s v="Chemotherapy"/>
    <n v="17"/>
    <x v="0"/>
  </r>
  <r>
    <x v="1637"/>
    <x v="9"/>
    <d v="2016-07-17T00:00:00"/>
    <s v="South-East Asia"/>
    <s v="Bhutan"/>
    <n v="51"/>
    <s v="50-59"/>
    <x v="1"/>
    <x v="1"/>
    <n v="3"/>
    <n v="9"/>
    <n v="1.3"/>
    <s v="No"/>
    <s v="Yes"/>
    <s v="Yes"/>
    <s v="High"/>
    <s v="Moderate"/>
    <n v="32.700000000000003"/>
    <s v="Obese"/>
    <s v="Low"/>
    <s v="No"/>
    <s v="No"/>
    <s v="No"/>
    <s v="No"/>
    <n v="3"/>
    <s v="KRAS"/>
    <s v="Yes"/>
    <s v="No"/>
    <s v="No"/>
    <s v="No"/>
    <s v="No"/>
    <s v="Yes"/>
    <s v="No"/>
    <s v="No"/>
    <s v="No"/>
    <s v="No"/>
    <n v="2"/>
    <x v="0"/>
    <s v="Adenocarcinoma"/>
    <x v="0"/>
    <n v="7.9"/>
    <s v="Yes"/>
    <s v="CT Scan"/>
    <s v="Immunotherapy"/>
    <n v="10"/>
    <x v="0"/>
  </r>
  <r>
    <x v="1638"/>
    <x v="5"/>
    <d v="2026-03-06T00:00:00"/>
    <s v="Eastern Mediterranean"/>
    <s v="Iran"/>
    <n v="59"/>
    <s v="50-59"/>
    <x v="0"/>
    <x v="2"/>
    <n v="0"/>
    <n v="0"/>
    <n v="0"/>
    <s v="No"/>
    <s v="No"/>
    <s v="Yes"/>
    <s v="High"/>
    <s v="No Alcohol"/>
    <n v="36.799999999999997"/>
    <s v="Obese"/>
    <s v="Moderate"/>
    <s v="No"/>
    <s v="No"/>
    <s v="Yes"/>
    <s v="No"/>
    <n v="3"/>
    <s v="No Mutation"/>
    <s v="No"/>
    <s v="Yes"/>
    <s v="No"/>
    <s v="Yes"/>
    <s v="No"/>
    <s v="No"/>
    <s v="No"/>
    <s v="No"/>
    <s v="No"/>
    <s v="No"/>
    <n v="2"/>
    <x v="0"/>
    <s v="Squamous Cell"/>
    <x v="0"/>
    <n v="6.2"/>
    <s v="Yes"/>
    <s v="LDCT Screening"/>
    <s v="Chemo + Radiation"/>
    <n v="3"/>
    <x v="0"/>
  </r>
  <r>
    <x v="1639"/>
    <x v="0"/>
    <d v="2020-01-10T00:00:00"/>
    <s v="Africa"/>
    <s v="Ethiopia"/>
    <n v="53"/>
    <s v="50-59"/>
    <x v="0"/>
    <x v="2"/>
    <n v="0"/>
    <n v="0"/>
    <n v="0"/>
    <s v="Yes"/>
    <s v="No"/>
    <s v="No"/>
    <s v="Moderate"/>
    <s v="Moderate"/>
    <n v="26.9"/>
    <s v="Overweight"/>
    <s v="Moderate"/>
    <s v="No"/>
    <s v="No"/>
    <s v="No"/>
    <s v="No"/>
    <n v="1"/>
    <s v="No Mutation"/>
    <s v="No"/>
    <s v="No"/>
    <s v="No"/>
    <s v="No"/>
    <s v="Yes"/>
    <s v="No"/>
    <s v="No"/>
    <s v="No"/>
    <s v="No"/>
    <s v="No"/>
    <n v="1"/>
    <x v="0"/>
    <s v="Adenocarcinoma"/>
    <x v="2"/>
    <n v="5.2"/>
    <s v="No"/>
    <s v="PET Scan"/>
    <s v="Radiotherapy"/>
    <n v="22"/>
    <x v="0"/>
  </r>
  <r>
    <x v="1640"/>
    <x v="8"/>
    <d v="2023-08-24T00:00:00"/>
    <s v="Africa"/>
    <s v="Algeria"/>
    <n v="87"/>
    <s v="80-89"/>
    <x v="1"/>
    <x v="2"/>
    <n v="0"/>
    <n v="0"/>
    <n v="0"/>
    <s v="Yes"/>
    <s v="No"/>
    <s v="No"/>
    <s v="High"/>
    <s v="Moderate"/>
    <n v="26.6"/>
    <s v="Overweight"/>
    <s v="Moderate"/>
    <s v="No"/>
    <s v="No"/>
    <s v="No"/>
    <s v="No"/>
    <n v="2"/>
    <s v="EGFR"/>
    <s v="Yes"/>
    <s v="No"/>
    <s v="No"/>
    <s v="No"/>
    <s v="Yes"/>
    <s v="No"/>
    <s v="No"/>
    <s v="No"/>
    <s v="No"/>
    <s v="No"/>
    <n v="2"/>
    <x v="1"/>
    <s v="Not Applicable"/>
    <x v="0"/>
    <n v="6.7"/>
    <s v="Yes"/>
    <s v="Chest X-Ray"/>
    <s v="Chemotherapy"/>
    <n v="3"/>
    <x v="0"/>
  </r>
  <r>
    <x v="1641"/>
    <x v="10"/>
    <d v="2015-10-17T00:00:00"/>
    <s v="Eastern Mediterranean"/>
    <s v="Jordan"/>
    <n v="62"/>
    <s v="60-69"/>
    <x v="1"/>
    <x v="2"/>
    <n v="0"/>
    <n v="0"/>
    <n v="0"/>
    <s v="Yes"/>
    <s v="No"/>
    <s v="No"/>
    <s v="Moderate"/>
    <s v="No Alcohol"/>
    <n v="29.9"/>
    <s v="Overweight"/>
    <s v="Low"/>
    <s v="No"/>
    <s v="No"/>
    <s v="No"/>
    <s v="No"/>
    <n v="1"/>
    <s v="No Mutation"/>
    <s v="No"/>
    <s v="No"/>
    <s v="No"/>
    <s v="Yes"/>
    <s v="Yes"/>
    <s v="No"/>
    <s v="No"/>
    <s v="No"/>
    <s v="No"/>
    <s v="No"/>
    <n v="2"/>
    <x v="0"/>
    <s v="Adenocarcinoma"/>
    <x v="1"/>
    <n v="2.2999999999999998"/>
    <s v="No"/>
    <s v="LDCT Screening"/>
    <s v="Surgery"/>
    <n v="76"/>
    <x v="0"/>
  </r>
  <r>
    <x v="1642"/>
    <x v="10"/>
    <d v="2015-07-22T00:00:00"/>
    <s v="Europe"/>
    <s v="France"/>
    <n v="72"/>
    <s v="70-79"/>
    <x v="1"/>
    <x v="0"/>
    <n v="5"/>
    <n v="39"/>
    <n v="9.8000000000000007"/>
    <s v="No"/>
    <s v="No"/>
    <s v="Yes"/>
    <s v="Low"/>
    <s v="No Alcohol"/>
    <n v="18.3"/>
    <s v="Underweight"/>
    <s v="Low"/>
    <s v="Yes"/>
    <s v="Yes"/>
    <s v="No"/>
    <s v="No"/>
    <n v="3"/>
    <s v="KRAS"/>
    <s v="Yes"/>
    <s v="Yes"/>
    <s v="No"/>
    <s v="Yes"/>
    <s v="Yes"/>
    <s v="Yes"/>
    <s v="Yes"/>
    <s v="No"/>
    <s v="No"/>
    <s v="No"/>
    <n v="6"/>
    <x v="0"/>
    <s v="Squamous Cell"/>
    <x v="0"/>
    <n v="9.1"/>
    <s v="Yes"/>
    <s v="PET Scan"/>
    <s v="Chemotherapy"/>
    <n v="13"/>
    <x v="0"/>
  </r>
  <r>
    <x v="1643"/>
    <x v="5"/>
    <d v="2026-03-16T00:00:00"/>
    <s v="Americas"/>
    <s v="Colombia"/>
    <n v="62"/>
    <s v="60-69"/>
    <x v="1"/>
    <x v="2"/>
    <n v="0"/>
    <n v="0"/>
    <n v="0"/>
    <s v="Yes"/>
    <s v="No"/>
    <s v="No"/>
    <s v="Low"/>
    <s v="No Alcohol"/>
    <n v="23.8"/>
    <s v="Normal"/>
    <s v="Low"/>
    <s v="No"/>
    <s v="No"/>
    <s v="No"/>
    <s v="No"/>
    <n v="1"/>
    <s v="No Mutation"/>
    <s v="No"/>
    <s v="No"/>
    <s v="Yes"/>
    <s v="No"/>
    <s v="Yes"/>
    <s v="No"/>
    <s v="No"/>
    <s v="No"/>
    <s v="No"/>
    <s v="No"/>
    <n v="2"/>
    <x v="0"/>
    <s v="Adenocarcinoma"/>
    <x v="1"/>
    <n v="3.2"/>
    <s v="No"/>
    <s v="CT Scan"/>
    <s v="Surgery"/>
    <n v="75"/>
    <x v="1"/>
  </r>
  <r>
    <x v="1644"/>
    <x v="8"/>
    <d v="2023-04-06T00:00:00"/>
    <s v="Western Pacific"/>
    <s v="Malaysia"/>
    <n v="59"/>
    <s v="50-59"/>
    <x v="1"/>
    <x v="2"/>
    <n v="0"/>
    <n v="0"/>
    <n v="0"/>
    <s v="No"/>
    <s v="Yes"/>
    <s v="No"/>
    <s v="High"/>
    <s v="No Alcohol"/>
    <n v="26.7"/>
    <s v="Overweight"/>
    <s v="High"/>
    <s v="Yes"/>
    <s v="No"/>
    <s v="No"/>
    <s v="No"/>
    <n v="3"/>
    <s v="MET"/>
    <s v="No"/>
    <s v="Yes"/>
    <s v="Yes"/>
    <s v="No"/>
    <s v="Yes"/>
    <s v="No"/>
    <s v="No"/>
    <s v="No"/>
    <s v="No"/>
    <s v="No"/>
    <n v="3"/>
    <x v="0"/>
    <s v="Squamous Cell"/>
    <x v="0"/>
    <n v="5.7"/>
    <s v="Yes"/>
    <s v="PET Scan"/>
    <s v="Chemotherapy"/>
    <n v="15"/>
    <x v="0"/>
  </r>
  <r>
    <x v="1645"/>
    <x v="6"/>
    <d v="2022-01-08T00:00:00"/>
    <s v="Americas"/>
    <s v="Mexico"/>
    <n v="62"/>
    <s v="60-69"/>
    <x v="1"/>
    <x v="2"/>
    <n v="0"/>
    <n v="0"/>
    <n v="0"/>
    <s v="No"/>
    <s v="No"/>
    <s v="No"/>
    <s v="Moderate"/>
    <s v="Heavy"/>
    <n v="29.3"/>
    <s v="Overweight"/>
    <s v="Moderate"/>
    <s v="Yes"/>
    <s v="No"/>
    <s v="No"/>
    <s v="No"/>
    <n v="1"/>
    <s v="EGFR"/>
    <s v="No"/>
    <s v="Yes"/>
    <s v="Yes"/>
    <s v="No"/>
    <s v="No"/>
    <s v="Yes"/>
    <s v="No"/>
    <s v="No"/>
    <s v="Yes"/>
    <s v="No"/>
    <n v="4"/>
    <x v="0"/>
    <s v="Adenocarcinoma"/>
    <x v="1"/>
    <n v="1.3"/>
    <s v="No"/>
    <s v="LDCT Screening"/>
    <s v="Surgery"/>
    <n v="65"/>
    <x v="0"/>
  </r>
  <r>
    <x v="1646"/>
    <x v="8"/>
    <d v="2023-12-05T00:00:00"/>
    <s v="Western Pacific"/>
    <s v="Australia"/>
    <n v="51"/>
    <s v="50-59"/>
    <x v="1"/>
    <x v="2"/>
    <n v="0"/>
    <n v="0"/>
    <n v="0"/>
    <s v="Yes"/>
    <s v="No"/>
    <s v="No"/>
    <s v="High"/>
    <s v="Heavy"/>
    <n v="23.6"/>
    <s v="Normal"/>
    <s v="Moderate"/>
    <s v="No"/>
    <s v="No"/>
    <s v="No"/>
    <s v="No"/>
    <n v="2"/>
    <s v="No Mutation"/>
    <s v="Yes"/>
    <s v="No"/>
    <s v="Yes"/>
    <s v="No"/>
    <s v="Yes"/>
    <s v="No"/>
    <s v="Yes"/>
    <s v="Yes"/>
    <s v="No"/>
    <s v="No"/>
    <n v="5"/>
    <x v="0"/>
    <s v="Adenocarcinoma"/>
    <x v="3"/>
    <n v="3.1"/>
    <s v="No"/>
    <s v="PET Scan"/>
    <s v="Surgery + Chemotherapy"/>
    <n v="38"/>
    <x v="0"/>
  </r>
  <r>
    <x v="1647"/>
    <x v="1"/>
    <d v="2021-12-01T00:00:00"/>
    <s v="Western Pacific"/>
    <s v="Mongolia"/>
    <n v="51"/>
    <s v="50-59"/>
    <x v="0"/>
    <x v="2"/>
    <n v="0"/>
    <n v="0"/>
    <n v="0"/>
    <s v="Yes"/>
    <s v="Yes"/>
    <s v="No"/>
    <s v="Low"/>
    <s v="Moderate"/>
    <n v="20.9"/>
    <s v="Normal"/>
    <s v="Low"/>
    <s v="No"/>
    <s v="No"/>
    <s v="No"/>
    <s v="No"/>
    <n v="2"/>
    <s v="BRAF"/>
    <s v="No"/>
    <s v="No"/>
    <s v="No"/>
    <s v="Yes"/>
    <s v="Yes"/>
    <s v="No"/>
    <s v="No"/>
    <s v="No"/>
    <s v="Yes"/>
    <s v="No"/>
    <n v="3"/>
    <x v="0"/>
    <s v="Adenocarcinoma"/>
    <x v="3"/>
    <n v="4.5"/>
    <s v="No"/>
    <s v="Bronchoscopy"/>
    <s v="Surgery + Chemotherapy"/>
    <n v="39"/>
    <x v="0"/>
  </r>
  <r>
    <x v="1648"/>
    <x v="5"/>
    <d v="2026-05-06T00:00:00"/>
    <s v="South-East Asia"/>
    <s v="Bangladesh"/>
    <n v="54"/>
    <s v="50-59"/>
    <x v="0"/>
    <x v="2"/>
    <n v="0"/>
    <n v="0"/>
    <n v="0"/>
    <s v="No"/>
    <s v="No"/>
    <s v="No"/>
    <s v="High"/>
    <s v="Moderate"/>
    <n v="28.4"/>
    <s v="Overweight"/>
    <s v="Moderate"/>
    <s v="No"/>
    <s v="No"/>
    <s v="No"/>
    <s v="Yes"/>
    <n v="2"/>
    <s v="EGFR"/>
    <s v="No"/>
    <s v="Yes"/>
    <s v="No"/>
    <s v="No"/>
    <s v="No"/>
    <s v="No"/>
    <s v="No"/>
    <s v="No"/>
    <s v="Yes"/>
    <s v="Yes"/>
    <n v="3"/>
    <x v="0"/>
    <s v="Adenocarcinoma"/>
    <x v="3"/>
    <n v="2.5"/>
    <s v="No"/>
    <s v="PET Scan"/>
    <s v="Chemotherapy"/>
    <n v="41"/>
    <x v="1"/>
  </r>
  <r>
    <x v="1649"/>
    <x v="11"/>
    <d v="2019-06-23T00:00:00"/>
    <s v="Eastern Mediterranean"/>
    <s v="Pakistan"/>
    <n v="44"/>
    <s v="40-49"/>
    <x v="0"/>
    <x v="2"/>
    <n v="0"/>
    <n v="0"/>
    <n v="0"/>
    <s v="Yes"/>
    <s v="No"/>
    <s v="No"/>
    <s v="Moderate"/>
    <s v="Moderate"/>
    <n v="26.3"/>
    <s v="Overweight"/>
    <s v="Low"/>
    <s v="No"/>
    <s v="No"/>
    <s v="Yes"/>
    <s v="No"/>
    <n v="2"/>
    <s v="No Mutation"/>
    <s v="No"/>
    <s v="No"/>
    <s v="No"/>
    <s v="No"/>
    <s v="No"/>
    <s v="No"/>
    <s v="No"/>
    <s v="No"/>
    <s v="No"/>
    <s v="No"/>
    <n v="0"/>
    <x v="0"/>
    <s v="Adenocarcinoma"/>
    <x v="1"/>
    <n v="3.3"/>
    <s v="No"/>
    <s v="PET Scan"/>
    <s v="Surgery + Chemotherapy"/>
    <n v="59"/>
    <x v="1"/>
  </r>
  <r>
    <x v="1650"/>
    <x v="8"/>
    <d v="2023-07-21T00:00:00"/>
    <s v="Western Pacific"/>
    <s v="Philippines"/>
    <n v="56"/>
    <s v="50-59"/>
    <x v="1"/>
    <x v="0"/>
    <n v="21"/>
    <n v="19"/>
    <n v="20"/>
    <s v="No"/>
    <s v="No"/>
    <s v="No"/>
    <s v="High"/>
    <s v="Moderate"/>
    <n v="31"/>
    <s v="Obese"/>
    <s v="Low"/>
    <s v="Yes"/>
    <s v="No"/>
    <s v="No"/>
    <s v="No"/>
    <n v="2"/>
    <s v="TP53"/>
    <s v="No"/>
    <s v="No"/>
    <s v="No"/>
    <s v="No"/>
    <s v="Yes"/>
    <s v="No"/>
    <s v="Yes"/>
    <s v="No"/>
    <s v="No"/>
    <s v="Yes"/>
    <n v="3"/>
    <x v="1"/>
    <s v="Not Applicable"/>
    <x v="3"/>
    <n v="4.8"/>
    <s v="No"/>
    <s v="PET Scan"/>
    <s v="Chemotherapy"/>
    <n v="10"/>
    <x v="1"/>
  </r>
  <r>
    <x v="1651"/>
    <x v="3"/>
    <d v="2018-09-20T00:00:00"/>
    <s v="Eastern Mediterranean"/>
    <s v="Pakistan"/>
    <n v="60"/>
    <s v="60-69"/>
    <x v="1"/>
    <x v="2"/>
    <n v="0"/>
    <n v="0"/>
    <n v="0"/>
    <s v="Yes"/>
    <s v="No"/>
    <s v="No"/>
    <s v="Moderate"/>
    <s v="No Alcohol"/>
    <n v="27.2"/>
    <s v="Overweight"/>
    <s v="Moderate"/>
    <s v="No"/>
    <s v="No"/>
    <s v="No"/>
    <s v="No"/>
    <n v="1"/>
    <s v="EGFR"/>
    <s v="Yes"/>
    <s v="Yes"/>
    <s v="Yes"/>
    <s v="No"/>
    <s v="Yes"/>
    <s v="No"/>
    <s v="No"/>
    <s v="No"/>
    <s v="No"/>
    <s v="No"/>
    <n v="4"/>
    <x v="1"/>
    <s v="Not Applicable"/>
    <x v="3"/>
    <n v="3.9"/>
    <s v="No"/>
    <s v="Biopsy"/>
    <s v="Radiotherapy"/>
    <n v="37"/>
    <x v="1"/>
  </r>
  <r>
    <x v="1652"/>
    <x v="2"/>
    <d v="2017-10-02T00:00:00"/>
    <s v="Western Pacific"/>
    <s v="Japan"/>
    <n v="53"/>
    <s v="50-59"/>
    <x v="1"/>
    <x v="1"/>
    <n v="16"/>
    <n v="16"/>
    <n v="12.8"/>
    <s v="Yes"/>
    <s v="No"/>
    <s v="No"/>
    <s v="High"/>
    <s v="Heavy"/>
    <n v="25.4"/>
    <s v="Overweight"/>
    <s v="High"/>
    <s v="Yes"/>
    <s v="No"/>
    <s v="No"/>
    <s v="No"/>
    <n v="3"/>
    <s v="KRAS"/>
    <s v="No"/>
    <s v="Yes"/>
    <s v="Yes"/>
    <s v="No"/>
    <s v="No"/>
    <s v="No"/>
    <s v="Yes"/>
    <s v="No"/>
    <s v="No"/>
    <s v="No"/>
    <n v="3"/>
    <x v="0"/>
    <s v="Squamous Cell"/>
    <x v="3"/>
    <n v="5.7"/>
    <s v="No"/>
    <s v="MRI"/>
    <s v="Surgery"/>
    <n v="44"/>
    <x v="1"/>
  </r>
  <r>
    <x v="1653"/>
    <x v="6"/>
    <d v="2022-11-27T00:00:00"/>
    <s v="Western Pacific"/>
    <s v="China"/>
    <n v="66"/>
    <s v="60-69"/>
    <x v="1"/>
    <x v="0"/>
    <n v="34"/>
    <n v="34"/>
    <n v="57.8"/>
    <s v="No"/>
    <s v="No"/>
    <s v="No"/>
    <s v="Moderate"/>
    <s v="Moderate"/>
    <n v="27.6"/>
    <s v="Overweight"/>
    <s v="Moderate"/>
    <s v="Yes"/>
    <s v="No"/>
    <s v="No"/>
    <s v="No"/>
    <n v="1"/>
    <s v="KRAS"/>
    <s v="No"/>
    <s v="Yes"/>
    <s v="No"/>
    <s v="Yes"/>
    <s v="Yes"/>
    <s v="Yes"/>
    <s v="No"/>
    <s v="No"/>
    <s v="No"/>
    <s v="No"/>
    <n v="4"/>
    <x v="0"/>
    <s v="Squamous Cell"/>
    <x v="1"/>
    <n v="2"/>
    <s v="No"/>
    <s v="LDCT Screening"/>
    <s v="Surgery"/>
    <n v="62"/>
    <x v="1"/>
  </r>
  <r>
    <x v="1654"/>
    <x v="8"/>
    <d v="2023-01-23T00:00:00"/>
    <s v="Western Pacific"/>
    <s v="Japan"/>
    <n v="59"/>
    <s v="50-59"/>
    <x v="0"/>
    <x v="2"/>
    <n v="0"/>
    <n v="0"/>
    <n v="0"/>
    <s v="No"/>
    <s v="No"/>
    <s v="No"/>
    <s v="High"/>
    <s v="No Alcohol"/>
    <n v="32"/>
    <s v="Obese"/>
    <s v="Moderate"/>
    <s v="No"/>
    <s v="No"/>
    <s v="No"/>
    <s v="No"/>
    <n v="1"/>
    <s v="MET"/>
    <s v="Yes"/>
    <s v="Yes"/>
    <s v="No"/>
    <s v="Yes"/>
    <s v="Yes"/>
    <s v="No"/>
    <s v="Yes"/>
    <s v="Yes"/>
    <s v="No"/>
    <s v="Yes"/>
    <n v="7"/>
    <x v="0"/>
    <s v="Adenocarcinoma"/>
    <x v="0"/>
    <n v="9.1999999999999993"/>
    <s v="Yes"/>
    <s v="CT Scan"/>
    <s v="Palliative Care"/>
    <n v="8"/>
    <x v="0"/>
  </r>
  <r>
    <x v="1655"/>
    <x v="9"/>
    <d v="2016-07-15T00:00:00"/>
    <s v="Americas"/>
    <s v="Chile"/>
    <n v="73"/>
    <s v="70-79"/>
    <x v="1"/>
    <x v="2"/>
    <n v="0"/>
    <n v="0"/>
    <n v="0"/>
    <s v="No"/>
    <s v="No"/>
    <s v="No"/>
    <s v="Moderate"/>
    <s v="Heavy"/>
    <n v="26.9"/>
    <s v="Overweight"/>
    <s v="Low"/>
    <s v="No"/>
    <s v="No"/>
    <s v="No"/>
    <s v="No"/>
    <n v="0"/>
    <s v="No Mutation"/>
    <s v="No"/>
    <s v="Yes"/>
    <s v="No"/>
    <s v="No"/>
    <s v="Yes"/>
    <s v="No"/>
    <s v="No"/>
    <s v="No"/>
    <s v="No"/>
    <s v="Yes"/>
    <n v="3"/>
    <x v="0"/>
    <s v="Adenocarcinoma"/>
    <x v="1"/>
    <n v="2.1"/>
    <s v="No"/>
    <s v="CT Scan"/>
    <s v="Surgery + Chemotherapy"/>
    <n v="73"/>
    <x v="0"/>
  </r>
  <r>
    <x v="1656"/>
    <x v="5"/>
    <d v="2026-01-18T00:00:00"/>
    <s v="Americas"/>
    <s v="Argentina"/>
    <n v="57"/>
    <s v="50-59"/>
    <x v="0"/>
    <x v="2"/>
    <n v="0"/>
    <n v="0"/>
    <n v="0"/>
    <s v="Yes"/>
    <s v="No"/>
    <s v="Yes"/>
    <s v="High"/>
    <s v="Heavy"/>
    <n v="18.100000000000001"/>
    <s v="Underweight"/>
    <s v="High"/>
    <s v="No"/>
    <s v="Yes"/>
    <s v="Yes"/>
    <s v="No"/>
    <n v="5"/>
    <s v="No Mutation"/>
    <s v="No"/>
    <s v="No"/>
    <s v="No"/>
    <s v="No"/>
    <s v="Yes"/>
    <s v="Yes"/>
    <s v="No"/>
    <s v="No"/>
    <s v="No"/>
    <s v="No"/>
    <n v="2"/>
    <x v="0"/>
    <s v="Adenocarcinoma"/>
    <x v="1"/>
    <n v="0.5"/>
    <s v="No"/>
    <s v="CT Scan"/>
    <s v="Surgery"/>
    <n v="81"/>
    <x v="1"/>
  </r>
  <r>
    <x v="1657"/>
    <x v="6"/>
    <d v="2022-08-23T00:00:00"/>
    <s v="Europe"/>
    <s v="France"/>
    <n v="80"/>
    <s v="80-89"/>
    <x v="0"/>
    <x v="2"/>
    <n v="0"/>
    <n v="0"/>
    <n v="0"/>
    <s v="Yes"/>
    <s v="No"/>
    <s v="No"/>
    <s v="High"/>
    <s v="Moderate"/>
    <n v="18.3"/>
    <s v="Underweight"/>
    <s v="Low"/>
    <s v="No"/>
    <s v="No"/>
    <s v="No"/>
    <s v="No"/>
    <n v="2"/>
    <s v="No Mutation"/>
    <s v="Yes"/>
    <s v="Yes"/>
    <s v="No"/>
    <s v="No"/>
    <s v="No"/>
    <s v="No"/>
    <s v="No"/>
    <s v="No"/>
    <s v="No"/>
    <s v="No"/>
    <n v="2"/>
    <x v="0"/>
    <s v="Large Cell"/>
    <x v="1"/>
    <n v="2.7"/>
    <s v="No"/>
    <s v="Bronchoscopy"/>
    <s v="Surgery"/>
    <n v="15"/>
    <x v="0"/>
  </r>
  <r>
    <x v="1658"/>
    <x v="8"/>
    <d v="2023-04-23T00:00:00"/>
    <s v="Western Pacific"/>
    <s v="China"/>
    <n v="68"/>
    <s v="60-69"/>
    <x v="1"/>
    <x v="2"/>
    <n v="0"/>
    <n v="0"/>
    <n v="0"/>
    <s v="Yes"/>
    <s v="Yes"/>
    <s v="Yes"/>
    <s v="High"/>
    <s v="No Alcohol"/>
    <n v="36.700000000000003"/>
    <s v="Obese"/>
    <s v="Moderate"/>
    <s v="No"/>
    <s v="No"/>
    <s v="No"/>
    <s v="Yes"/>
    <n v="5"/>
    <s v="ROS1"/>
    <s v="No"/>
    <s v="No"/>
    <s v="Yes"/>
    <s v="No"/>
    <s v="Yes"/>
    <s v="No"/>
    <s v="Yes"/>
    <s v="No"/>
    <s v="No"/>
    <s v="No"/>
    <n v="3"/>
    <x v="0"/>
    <s v="Adenocarcinoma"/>
    <x v="1"/>
    <n v="1.3"/>
    <s v="No"/>
    <s v="LDCT Screening"/>
    <s v="Surgery + Chemotherapy"/>
    <n v="71"/>
    <x v="1"/>
  </r>
  <r>
    <x v="1659"/>
    <x v="5"/>
    <d v="2026-03-14T00:00:00"/>
    <s v="Western Pacific"/>
    <s v="Japan"/>
    <n v="86"/>
    <s v="80-89"/>
    <x v="1"/>
    <x v="1"/>
    <n v="3"/>
    <n v="26"/>
    <n v="3.9"/>
    <s v="No"/>
    <s v="No"/>
    <s v="No"/>
    <s v="Moderate"/>
    <s v="No Alcohol"/>
    <n v="29.7"/>
    <s v="Overweight"/>
    <s v="Moderate"/>
    <s v="Yes"/>
    <s v="No"/>
    <s v="No"/>
    <s v="No"/>
    <n v="1"/>
    <s v="EGFR"/>
    <s v="No"/>
    <s v="Yes"/>
    <s v="No"/>
    <s v="Yes"/>
    <s v="No"/>
    <s v="No"/>
    <s v="No"/>
    <s v="No"/>
    <s v="No"/>
    <s v="No"/>
    <n v="2"/>
    <x v="0"/>
    <s v="Squamous Cell"/>
    <x v="0"/>
    <n v="10.1"/>
    <s v="Yes"/>
    <s v="Bronchoscopy"/>
    <s v="Chemo + Radiation"/>
    <n v="13"/>
    <x v="0"/>
  </r>
  <r>
    <x v="1660"/>
    <x v="3"/>
    <d v="2018-11-17T00:00:00"/>
    <s v="Americas"/>
    <s v="Argentina"/>
    <n v="49"/>
    <s v="40-49"/>
    <x v="0"/>
    <x v="2"/>
    <n v="0"/>
    <n v="0"/>
    <n v="0"/>
    <s v="No"/>
    <s v="Yes"/>
    <s v="Yes"/>
    <s v="Moderate"/>
    <s v="Moderate"/>
    <n v="37.799999999999997"/>
    <s v="Obese"/>
    <s v="Low"/>
    <s v="No"/>
    <s v="No"/>
    <s v="No"/>
    <s v="No"/>
    <n v="2"/>
    <s v="KRAS"/>
    <s v="Yes"/>
    <s v="Yes"/>
    <s v="No"/>
    <s v="No"/>
    <s v="Yes"/>
    <s v="No"/>
    <s v="No"/>
    <s v="Yes"/>
    <s v="No"/>
    <s v="No"/>
    <n v="4"/>
    <x v="0"/>
    <s v="Large Cell"/>
    <x v="3"/>
    <n v="2.4"/>
    <s v="No"/>
    <s v="Bronchoscopy"/>
    <s v="Radiotherapy"/>
    <n v="18"/>
    <x v="0"/>
  </r>
  <r>
    <x v="1661"/>
    <x v="0"/>
    <d v="2020-10-20T00:00:00"/>
    <s v="Western Pacific"/>
    <s v="South Korea"/>
    <n v="67"/>
    <s v="60-69"/>
    <x v="0"/>
    <x v="2"/>
    <n v="0"/>
    <n v="0"/>
    <n v="0"/>
    <s v="No"/>
    <s v="Yes"/>
    <s v="No"/>
    <s v="High"/>
    <s v="Moderate"/>
    <n v="21.8"/>
    <s v="Normal"/>
    <s v="Moderate"/>
    <s v="No"/>
    <s v="No"/>
    <s v="No"/>
    <s v="No"/>
    <n v="2"/>
    <s v="No Mutation"/>
    <s v="No"/>
    <s v="Yes"/>
    <s v="Yes"/>
    <s v="No"/>
    <s v="Yes"/>
    <s v="No"/>
    <s v="No"/>
    <s v="Yes"/>
    <s v="No"/>
    <s v="No"/>
    <n v="4"/>
    <x v="0"/>
    <s v="Adenocarcinoma"/>
    <x v="3"/>
    <n v="4.5"/>
    <s v="No"/>
    <s v="PET Scan"/>
    <s v="Surgery + Chemotherapy"/>
    <n v="40"/>
    <x v="0"/>
  </r>
  <r>
    <x v="1662"/>
    <x v="5"/>
    <d v="2026-04-27T00:00:00"/>
    <s v="Western Pacific"/>
    <s v="Japan"/>
    <n v="51"/>
    <s v="50-59"/>
    <x v="0"/>
    <x v="2"/>
    <n v="0"/>
    <n v="0"/>
    <n v="0"/>
    <s v="Yes"/>
    <s v="No"/>
    <s v="Yes"/>
    <s v="High"/>
    <s v="Heavy"/>
    <n v="29.6"/>
    <s v="Overweight"/>
    <s v="Moderate"/>
    <s v="No"/>
    <s v="No"/>
    <s v="No"/>
    <s v="No"/>
    <n v="3"/>
    <s v="ALK"/>
    <s v="No"/>
    <s v="No"/>
    <s v="Yes"/>
    <s v="Yes"/>
    <s v="Yes"/>
    <s v="No"/>
    <s v="No"/>
    <s v="Yes"/>
    <s v="No"/>
    <s v="No"/>
    <n v="4"/>
    <x v="0"/>
    <s v="Large Cell"/>
    <x v="3"/>
    <n v="3.9"/>
    <s v="No"/>
    <s v="Biopsy"/>
    <s v="Radiotherapy"/>
    <n v="38"/>
    <x v="1"/>
  </r>
  <r>
    <x v="1663"/>
    <x v="11"/>
    <d v="2019-09-24T00:00:00"/>
    <s v="Europe"/>
    <s v="Sweden"/>
    <n v="61"/>
    <s v="60-69"/>
    <x v="1"/>
    <x v="2"/>
    <n v="0"/>
    <n v="0"/>
    <n v="0"/>
    <s v="No"/>
    <s v="No"/>
    <s v="No"/>
    <s v="High"/>
    <s v="Heavy"/>
    <n v="29.8"/>
    <s v="Overweight"/>
    <s v="High"/>
    <s v="No"/>
    <s v="No"/>
    <s v="No"/>
    <s v="No"/>
    <n v="1"/>
    <s v="No Mutation"/>
    <s v="Yes"/>
    <s v="Yes"/>
    <s v="Yes"/>
    <s v="No"/>
    <s v="Yes"/>
    <s v="No"/>
    <s v="No"/>
    <s v="No"/>
    <s v="No"/>
    <s v="No"/>
    <n v="4"/>
    <x v="0"/>
    <s v="Adenocarcinoma"/>
    <x v="3"/>
    <n v="3.3"/>
    <s v="No"/>
    <s v="Bronchoscopy"/>
    <s v="Immunotherapy"/>
    <n v="46"/>
    <x v="1"/>
  </r>
  <r>
    <x v="1664"/>
    <x v="8"/>
    <d v="2023-02-10T00:00:00"/>
    <s v="Western Pacific"/>
    <s v="Japan"/>
    <n v="72"/>
    <s v="70-79"/>
    <x v="1"/>
    <x v="0"/>
    <n v="31"/>
    <n v="30"/>
    <n v="46.5"/>
    <s v="No"/>
    <s v="Yes"/>
    <s v="No"/>
    <s v="High"/>
    <s v="Moderate"/>
    <n v="30.2"/>
    <s v="Obese"/>
    <s v="Low"/>
    <s v="No"/>
    <s v="No"/>
    <s v="No"/>
    <s v="No"/>
    <n v="2"/>
    <s v="TP53"/>
    <s v="Yes"/>
    <s v="No"/>
    <s v="No"/>
    <s v="Yes"/>
    <s v="Yes"/>
    <s v="Yes"/>
    <s v="No"/>
    <s v="Yes"/>
    <s v="No"/>
    <s v="No"/>
    <n v="5"/>
    <x v="0"/>
    <s v="Large Cell"/>
    <x v="0"/>
    <n v="6.5"/>
    <s v="Yes"/>
    <s v="Biopsy"/>
    <s v="Chemotherapy"/>
    <n v="11"/>
    <x v="0"/>
  </r>
  <r>
    <x v="1665"/>
    <x v="10"/>
    <d v="2015-02-16T00:00:00"/>
    <s v="South-East Asia"/>
    <s v="Thailand"/>
    <n v="64"/>
    <s v="60-69"/>
    <x v="1"/>
    <x v="1"/>
    <n v="10"/>
    <n v="12"/>
    <n v="6"/>
    <s v="No"/>
    <s v="No"/>
    <s v="No"/>
    <s v="High"/>
    <s v="Moderate"/>
    <n v="25.8"/>
    <s v="Overweight"/>
    <s v="Moderate"/>
    <s v="No"/>
    <s v="No"/>
    <s v="Yes"/>
    <s v="No"/>
    <n v="2"/>
    <s v="No Mutation"/>
    <s v="No"/>
    <s v="Yes"/>
    <s v="No"/>
    <s v="No"/>
    <s v="Yes"/>
    <s v="Yes"/>
    <s v="Yes"/>
    <s v="Yes"/>
    <s v="No"/>
    <s v="Yes"/>
    <n v="6"/>
    <x v="0"/>
    <s v="Large Cell"/>
    <x v="2"/>
    <n v="9"/>
    <s v="No"/>
    <s v="PET Scan"/>
    <s v="Chemo + Radiation"/>
    <n v="15"/>
    <x v="0"/>
  </r>
  <r>
    <x v="1666"/>
    <x v="6"/>
    <d v="2022-10-07T00:00:00"/>
    <s v="Western Pacific"/>
    <s v="Philippines"/>
    <n v="66"/>
    <s v="60-69"/>
    <x v="0"/>
    <x v="2"/>
    <n v="0"/>
    <n v="0"/>
    <n v="0"/>
    <s v="No"/>
    <s v="No"/>
    <s v="No"/>
    <s v="Low"/>
    <s v="Moderate"/>
    <n v="35.6"/>
    <s v="Obese"/>
    <s v="High"/>
    <s v="No"/>
    <s v="No"/>
    <s v="No"/>
    <s v="No"/>
    <n v="0"/>
    <s v="EGFR"/>
    <s v="No"/>
    <s v="No"/>
    <s v="No"/>
    <s v="Yes"/>
    <s v="No"/>
    <s v="Yes"/>
    <s v="No"/>
    <s v="No"/>
    <s v="Yes"/>
    <s v="Yes"/>
    <n v="4"/>
    <x v="0"/>
    <s v="Large Cell"/>
    <x v="1"/>
    <n v="1.5"/>
    <s v="No"/>
    <s v="LDCT Screening"/>
    <s v="Radiotherapy"/>
    <n v="61"/>
    <x v="1"/>
  </r>
  <r>
    <x v="1667"/>
    <x v="2"/>
    <d v="2017-09-07T00:00:00"/>
    <s v="Europe"/>
    <s v="Russia"/>
    <n v="65"/>
    <s v="60-69"/>
    <x v="1"/>
    <x v="2"/>
    <n v="0"/>
    <n v="0"/>
    <n v="0"/>
    <s v="No"/>
    <s v="No"/>
    <s v="No"/>
    <s v="High"/>
    <s v="Heavy"/>
    <n v="20.5"/>
    <s v="Normal"/>
    <s v="Moderate"/>
    <s v="No"/>
    <s v="No"/>
    <s v="No"/>
    <s v="No"/>
    <n v="1"/>
    <s v="ALK"/>
    <s v="No"/>
    <s v="No"/>
    <s v="No"/>
    <s v="No"/>
    <s v="Yes"/>
    <s v="Yes"/>
    <s v="Yes"/>
    <s v="No"/>
    <s v="No"/>
    <s v="No"/>
    <n v="3"/>
    <x v="0"/>
    <s v="Adenocarcinoma"/>
    <x v="0"/>
    <n v="4.2"/>
    <s v="Yes"/>
    <s v="Chest X-Ray"/>
    <s v="Chemo + Radiation"/>
    <n v="13"/>
    <x v="0"/>
  </r>
  <r>
    <x v="1668"/>
    <x v="8"/>
    <d v="2023-12-14T00:00:00"/>
    <s v="Eastern Mediterranean"/>
    <s v="Iraq"/>
    <n v="50"/>
    <s v="50-59"/>
    <x v="0"/>
    <x v="2"/>
    <n v="0"/>
    <n v="0"/>
    <n v="0"/>
    <s v="No"/>
    <s v="No"/>
    <s v="No"/>
    <s v="High"/>
    <s v="Heavy"/>
    <n v="29.6"/>
    <s v="Overweight"/>
    <s v="Low"/>
    <s v="No"/>
    <s v="No"/>
    <s v="No"/>
    <s v="No"/>
    <n v="1"/>
    <s v="ALK"/>
    <s v="Yes"/>
    <s v="No"/>
    <s v="No"/>
    <s v="No"/>
    <s v="Yes"/>
    <s v="No"/>
    <s v="No"/>
    <s v="Yes"/>
    <s v="Yes"/>
    <s v="No"/>
    <n v="4"/>
    <x v="0"/>
    <s v="Adenocarcinoma"/>
    <x v="0"/>
    <n v="8.6"/>
    <s v="Yes"/>
    <s v="CT Scan"/>
    <s v="Chemo + Radiation"/>
    <n v="6"/>
    <x v="0"/>
  </r>
  <r>
    <x v="1669"/>
    <x v="6"/>
    <d v="2022-03-02T00:00:00"/>
    <s v="Western Pacific"/>
    <s v="Singapore"/>
    <n v="79"/>
    <s v="70-79"/>
    <x v="1"/>
    <x v="2"/>
    <n v="0"/>
    <n v="0"/>
    <n v="0"/>
    <s v="Yes"/>
    <s v="No"/>
    <s v="No"/>
    <s v="High"/>
    <s v="No Alcohol"/>
    <n v="26.2"/>
    <s v="Overweight"/>
    <s v="Moderate"/>
    <s v="No"/>
    <s v="No"/>
    <s v="No"/>
    <s v="No"/>
    <n v="2"/>
    <s v="ALK"/>
    <s v="No"/>
    <s v="No"/>
    <s v="No"/>
    <s v="No"/>
    <s v="No"/>
    <s v="No"/>
    <s v="No"/>
    <s v="No"/>
    <s v="No"/>
    <s v="No"/>
    <n v="0"/>
    <x v="0"/>
    <s v="Adenocarcinoma"/>
    <x v="1"/>
    <n v="0.8"/>
    <s v="No"/>
    <s v="LDCT Screening"/>
    <s v="Surgery + Chemotherapy"/>
    <n v="71"/>
    <x v="1"/>
  </r>
  <r>
    <x v="1670"/>
    <x v="10"/>
    <d v="2015-08-07T00:00:00"/>
    <s v="Americas"/>
    <s v="Peru"/>
    <n v="41"/>
    <s v="40-49"/>
    <x v="1"/>
    <x v="0"/>
    <n v="11"/>
    <n v="21"/>
    <n v="11.6"/>
    <s v="Yes"/>
    <s v="Yes"/>
    <s v="No"/>
    <s v="Moderate"/>
    <s v="No Alcohol"/>
    <n v="18"/>
    <s v="Underweight"/>
    <s v="Low"/>
    <s v="No"/>
    <s v="No"/>
    <s v="No"/>
    <s v="No"/>
    <n v="2"/>
    <s v="No Mutation"/>
    <s v="No"/>
    <s v="Yes"/>
    <s v="No"/>
    <s v="No"/>
    <s v="Yes"/>
    <s v="No"/>
    <s v="Yes"/>
    <s v="Yes"/>
    <s v="Yes"/>
    <s v="No"/>
    <n v="5"/>
    <x v="1"/>
    <s v="Not Applicable"/>
    <x v="1"/>
    <n v="2.2000000000000002"/>
    <s v="No"/>
    <s v="Chest X-Ray"/>
    <s v="Surgery"/>
    <n v="72"/>
    <x v="1"/>
  </r>
  <r>
    <x v="1671"/>
    <x v="7"/>
    <d v="2025-06-08T00:00:00"/>
    <s v="Western Pacific"/>
    <s v="China"/>
    <n v="57"/>
    <s v="50-59"/>
    <x v="1"/>
    <x v="2"/>
    <n v="0"/>
    <n v="0"/>
    <n v="0"/>
    <s v="No"/>
    <s v="Yes"/>
    <s v="Yes"/>
    <s v="Moderate"/>
    <s v="No Alcohol"/>
    <n v="26.3"/>
    <s v="Overweight"/>
    <s v="Moderate"/>
    <s v="No"/>
    <s v="No"/>
    <s v="No"/>
    <s v="No"/>
    <n v="2"/>
    <s v="TP53"/>
    <s v="Yes"/>
    <s v="No"/>
    <s v="No"/>
    <s v="No"/>
    <s v="No"/>
    <s v="No"/>
    <s v="No"/>
    <s v="No"/>
    <s v="No"/>
    <s v="Yes"/>
    <n v="2"/>
    <x v="0"/>
    <s v="Adenocarcinoma"/>
    <x v="1"/>
    <n v="0.8"/>
    <s v="No"/>
    <s v="PET Scan"/>
    <s v="Surgery"/>
    <n v="69"/>
    <x v="0"/>
  </r>
  <r>
    <x v="1672"/>
    <x v="2"/>
    <d v="2017-01-22T00:00:00"/>
    <s v="Western Pacific"/>
    <s v="Japan"/>
    <n v="87"/>
    <s v="80-89"/>
    <x v="1"/>
    <x v="2"/>
    <n v="0"/>
    <n v="0"/>
    <n v="0"/>
    <s v="No"/>
    <s v="Yes"/>
    <s v="Yes"/>
    <s v="Moderate"/>
    <s v="Moderate"/>
    <n v="32.1"/>
    <s v="Obese"/>
    <s v="Low"/>
    <s v="No"/>
    <s v="No"/>
    <s v="Yes"/>
    <s v="No"/>
    <n v="3"/>
    <s v="No Mutation"/>
    <s v="No"/>
    <s v="Yes"/>
    <s v="Yes"/>
    <s v="No"/>
    <s v="No"/>
    <s v="No"/>
    <s v="No"/>
    <s v="Yes"/>
    <s v="No"/>
    <s v="No"/>
    <n v="3"/>
    <x v="0"/>
    <s v="Adenocarcinoma"/>
    <x v="1"/>
    <n v="1.7"/>
    <s v="No"/>
    <s v="LDCT Screening"/>
    <s v="Surgery"/>
    <n v="60"/>
    <x v="1"/>
  </r>
  <r>
    <x v="1673"/>
    <x v="7"/>
    <d v="2025-02-27T00:00:00"/>
    <s v="Western Pacific"/>
    <s v="Mongolia"/>
    <n v="61"/>
    <s v="60-69"/>
    <x v="1"/>
    <x v="2"/>
    <n v="0"/>
    <n v="0"/>
    <n v="0"/>
    <s v="Yes"/>
    <s v="No"/>
    <s v="Yes"/>
    <s v="Moderate"/>
    <s v="Heavy"/>
    <n v="25.1"/>
    <s v="Overweight"/>
    <s v="Low"/>
    <s v="No"/>
    <s v="Yes"/>
    <s v="Yes"/>
    <s v="No"/>
    <n v="4"/>
    <s v="HER2"/>
    <s v="Yes"/>
    <s v="Yes"/>
    <s v="No"/>
    <s v="Yes"/>
    <s v="No"/>
    <s v="No"/>
    <s v="No"/>
    <s v="Yes"/>
    <s v="No"/>
    <s v="No"/>
    <n v="4"/>
    <x v="1"/>
    <s v="Not Applicable"/>
    <x v="2"/>
    <n v="3.8"/>
    <s v="No"/>
    <s v="PET Scan"/>
    <s v="Immunotherapy"/>
    <n v="14"/>
    <x v="0"/>
  </r>
  <r>
    <x v="1674"/>
    <x v="8"/>
    <d v="2023-11-16T00:00:00"/>
    <s v="Western Pacific"/>
    <s v="South Korea"/>
    <n v="55"/>
    <s v="50-59"/>
    <x v="1"/>
    <x v="2"/>
    <n v="0"/>
    <n v="0"/>
    <n v="0"/>
    <s v="Yes"/>
    <s v="Yes"/>
    <s v="No"/>
    <s v="High"/>
    <s v="Moderate"/>
    <n v="23.2"/>
    <s v="Normal"/>
    <s v="Low"/>
    <s v="No"/>
    <s v="Yes"/>
    <s v="No"/>
    <s v="No"/>
    <n v="4"/>
    <s v="KRAS"/>
    <s v="Yes"/>
    <s v="No"/>
    <s v="Yes"/>
    <s v="No"/>
    <s v="No"/>
    <s v="No"/>
    <s v="No"/>
    <s v="Yes"/>
    <s v="No"/>
    <s v="No"/>
    <n v="3"/>
    <x v="0"/>
    <s v="Squamous Cell"/>
    <x v="2"/>
    <n v="4.7"/>
    <s v="No"/>
    <s v="Bronchoscopy"/>
    <s v="Chemotherapy"/>
    <n v="27"/>
    <x v="0"/>
  </r>
  <r>
    <x v="1675"/>
    <x v="1"/>
    <d v="2021-02-25T00:00:00"/>
    <s v="Western Pacific"/>
    <s v="Singapore"/>
    <n v="58"/>
    <s v="50-59"/>
    <x v="1"/>
    <x v="0"/>
    <n v="39"/>
    <n v="35"/>
    <n v="68.2"/>
    <s v="No"/>
    <s v="Yes"/>
    <s v="No"/>
    <s v="High"/>
    <s v="No Alcohol"/>
    <n v="28.6"/>
    <s v="Overweight"/>
    <s v="High"/>
    <s v="Yes"/>
    <s v="No"/>
    <s v="No"/>
    <s v="No"/>
    <n v="3"/>
    <s v="KRAS"/>
    <s v="Yes"/>
    <s v="Yes"/>
    <s v="Yes"/>
    <s v="Yes"/>
    <s v="Yes"/>
    <s v="Yes"/>
    <s v="Yes"/>
    <s v="No"/>
    <s v="No"/>
    <s v="No"/>
    <n v="7"/>
    <x v="0"/>
    <s v="Large Cell"/>
    <x v="0"/>
    <n v="7.9"/>
    <s v="Yes"/>
    <s v="CT Scan"/>
    <s v="Targeted Therapy"/>
    <n v="10"/>
    <x v="0"/>
  </r>
  <r>
    <x v="1676"/>
    <x v="1"/>
    <d v="2021-02-24T00:00:00"/>
    <s v="Europe"/>
    <s v="Germany"/>
    <n v="54"/>
    <s v="50-59"/>
    <x v="0"/>
    <x v="2"/>
    <n v="0"/>
    <n v="0"/>
    <n v="0"/>
    <s v="No"/>
    <s v="No"/>
    <s v="No"/>
    <s v="Low"/>
    <s v="Heavy"/>
    <n v="20.7"/>
    <s v="Normal"/>
    <s v="High"/>
    <s v="No"/>
    <s v="No"/>
    <s v="No"/>
    <s v="No"/>
    <n v="0"/>
    <s v="No Mutation"/>
    <s v="Yes"/>
    <s v="No"/>
    <s v="Yes"/>
    <s v="No"/>
    <s v="Yes"/>
    <s v="No"/>
    <s v="No"/>
    <s v="No"/>
    <s v="No"/>
    <s v="Yes"/>
    <n v="4"/>
    <x v="0"/>
    <s v="Large Cell"/>
    <x v="2"/>
    <n v="4.8"/>
    <s v="No"/>
    <s v="Chest X-Ray"/>
    <s v="Surgery + Chemotherapy"/>
    <n v="32"/>
    <x v="0"/>
  </r>
  <r>
    <x v="1677"/>
    <x v="6"/>
    <d v="2022-05-21T00:00:00"/>
    <s v="Western Pacific"/>
    <s v="Australia"/>
    <n v="78"/>
    <s v="70-79"/>
    <x v="1"/>
    <x v="0"/>
    <n v="29"/>
    <n v="28"/>
    <n v="40.6"/>
    <s v="No"/>
    <s v="Yes"/>
    <s v="Yes"/>
    <s v="High"/>
    <s v="No Alcohol"/>
    <n v="19"/>
    <s v="Normal"/>
    <s v="Low"/>
    <s v="Yes"/>
    <s v="No"/>
    <s v="No"/>
    <s v="No"/>
    <n v="4"/>
    <s v="TP53"/>
    <s v="Yes"/>
    <s v="Yes"/>
    <s v="Yes"/>
    <s v="No"/>
    <s v="No"/>
    <s v="No"/>
    <s v="Yes"/>
    <s v="No"/>
    <s v="No"/>
    <s v="Yes"/>
    <n v="5"/>
    <x v="0"/>
    <s v="Large Cell"/>
    <x v="0"/>
    <n v="4.5999999999999996"/>
    <s v="Yes"/>
    <s v="CT Scan"/>
    <s v="Immunotherapy"/>
    <n v="16"/>
    <x v="0"/>
  </r>
  <r>
    <x v="1678"/>
    <x v="4"/>
    <d v="2024-08-10T00:00:00"/>
    <s v="South-East Asia"/>
    <s v="Myanmar"/>
    <n v="49"/>
    <s v="40-49"/>
    <x v="1"/>
    <x v="2"/>
    <n v="0"/>
    <n v="0"/>
    <n v="0"/>
    <s v="Yes"/>
    <s v="No"/>
    <s v="No"/>
    <s v="Moderate"/>
    <s v="Moderate"/>
    <n v="26.9"/>
    <s v="Overweight"/>
    <s v="High"/>
    <s v="No"/>
    <s v="No"/>
    <s v="No"/>
    <s v="No"/>
    <n v="1"/>
    <s v="ALK"/>
    <s v="No"/>
    <s v="No"/>
    <s v="No"/>
    <s v="Yes"/>
    <s v="No"/>
    <s v="No"/>
    <s v="Yes"/>
    <s v="No"/>
    <s v="No"/>
    <s v="No"/>
    <n v="2"/>
    <x v="0"/>
    <s v="Large Cell"/>
    <x v="3"/>
    <n v="5"/>
    <s v="No"/>
    <s v="Bronchoscopy"/>
    <s v="Surgery + Chemotherapy"/>
    <n v="30"/>
    <x v="1"/>
  </r>
  <r>
    <x v="1679"/>
    <x v="6"/>
    <d v="2022-08-02T00:00:00"/>
    <s v="Americas"/>
    <s v="Canada"/>
    <n v="55"/>
    <s v="50-59"/>
    <x v="0"/>
    <x v="2"/>
    <n v="0"/>
    <n v="0"/>
    <n v="0"/>
    <s v="Yes"/>
    <s v="No"/>
    <s v="No"/>
    <s v="Moderate"/>
    <s v="No Alcohol"/>
    <n v="33.299999999999997"/>
    <s v="Obese"/>
    <s v="Moderate"/>
    <s v="No"/>
    <s v="No"/>
    <s v="No"/>
    <s v="No"/>
    <n v="1"/>
    <s v="BRAF"/>
    <s v="No"/>
    <s v="No"/>
    <s v="No"/>
    <s v="Yes"/>
    <s v="Yes"/>
    <s v="Yes"/>
    <s v="No"/>
    <s v="Yes"/>
    <s v="No"/>
    <s v="No"/>
    <n v="4"/>
    <x v="0"/>
    <s v="Adenocarcinoma"/>
    <x v="1"/>
    <n v="2.8"/>
    <s v="No"/>
    <s v="LDCT Screening"/>
    <s v="Surgery"/>
    <n v="72"/>
    <x v="0"/>
  </r>
  <r>
    <x v="1680"/>
    <x v="6"/>
    <d v="2022-03-28T00:00:00"/>
    <s v="Europe"/>
    <s v="UK"/>
    <n v="89"/>
    <s v="80-89"/>
    <x v="1"/>
    <x v="2"/>
    <n v="0"/>
    <n v="0"/>
    <n v="0"/>
    <s v="Yes"/>
    <s v="Yes"/>
    <s v="No"/>
    <s v="Moderate"/>
    <s v="Heavy"/>
    <n v="30"/>
    <s v="Obese"/>
    <s v="Low"/>
    <s v="No"/>
    <s v="No"/>
    <s v="Yes"/>
    <s v="No"/>
    <n v="3"/>
    <s v="EGFR"/>
    <s v="No"/>
    <s v="No"/>
    <s v="No"/>
    <s v="Yes"/>
    <s v="No"/>
    <s v="No"/>
    <s v="No"/>
    <s v="No"/>
    <s v="No"/>
    <s v="Yes"/>
    <n v="2"/>
    <x v="0"/>
    <s v="Adenocarcinoma"/>
    <x v="3"/>
    <n v="4.2"/>
    <s v="No"/>
    <s v="PET Scan"/>
    <s v="Chemotherapy"/>
    <n v="47"/>
    <x v="0"/>
  </r>
  <r>
    <x v="1681"/>
    <x v="7"/>
    <d v="2025-05-12T00:00:00"/>
    <s v="Africa"/>
    <s v="Ghana"/>
    <n v="83"/>
    <s v="80-89"/>
    <x v="1"/>
    <x v="2"/>
    <n v="0"/>
    <n v="0"/>
    <n v="0"/>
    <s v="Yes"/>
    <s v="No"/>
    <s v="No"/>
    <s v="Low"/>
    <s v="Moderate"/>
    <n v="24.3"/>
    <s v="Normal"/>
    <s v="High"/>
    <s v="No"/>
    <s v="No"/>
    <s v="No"/>
    <s v="No"/>
    <n v="1"/>
    <s v="No Mutation"/>
    <s v="Yes"/>
    <s v="No"/>
    <s v="No"/>
    <s v="No"/>
    <s v="No"/>
    <s v="Yes"/>
    <s v="No"/>
    <s v="Yes"/>
    <s v="No"/>
    <s v="No"/>
    <n v="3"/>
    <x v="0"/>
    <s v="Adenocarcinoma"/>
    <x v="1"/>
    <n v="2.2999999999999998"/>
    <s v="No"/>
    <s v="CT Scan"/>
    <s v="Surgery"/>
    <n v="51"/>
    <x v="1"/>
  </r>
  <r>
    <x v="1682"/>
    <x v="9"/>
    <d v="2016-07-24T00:00:00"/>
    <s v="Eastern Mediterranean"/>
    <s v="Iran"/>
    <n v="81"/>
    <s v="80-89"/>
    <x v="1"/>
    <x v="2"/>
    <n v="0"/>
    <n v="0"/>
    <n v="0"/>
    <s v="No"/>
    <s v="No"/>
    <s v="No"/>
    <s v="Low"/>
    <s v="Heavy"/>
    <n v="24"/>
    <s v="Normal"/>
    <s v="Low"/>
    <s v="No"/>
    <s v="No"/>
    <s v="Yes"/>
    <s v="No"/>
    <n v="1"/>
    <s v="No Mutation"/>
    <s v="No"/>
    <s v="No"/>
    <s v="No"/>
    <s v="No"/>
    <s v="Yes"/>
    <s v="No"/>
    <s v="Yes"/>
    <s v="Yes"/>
    <s v="No"/>
    <s v="Yes"/>
    <n v="4"/>
    <x v="0"/>
    <s v="Adenocarcinoma"/>
    <x v="1"/>
    <n v="2.6"/>
    <s v="No"/>
    <s v="Chest X-Ray"/>
    <s v="Radiotherapy"/>
    <n v="76"/>
    <x v="1"/>
  </r>
  <r>
    <x v="1683"/>
    <x v="9"/>
    <d v="2016-02-28T00:00:00"/>
    <s v="Eastern Mediterranean"/>
    <s v="Pakistan"/>
    <n v="50"/>
    <s v="50-59"/>
    <x v="0"/>
    <x v="2"/>
    <n v="0"/>
    <n v="0"/>
    <n v="0"/>
    <s v="No"/>
    <s v="No"/>
    <s v="No"/>
    <s v="Moderate"/>
    <s v="Heavy"/>
    <n v="22.8"/>
    <s v="Normal"/>
    <s v="Low"/>
    <s v="No"/>
    <s v="No"/>
    <s v="No"/>
    <s v="No"/>
    <n v="0"/>
    <s v="KRAS"/>
    <s v="No"/>
    <s v="No"/>
    <s v="No"/>
    <s v="No"/>
    <s v="No"/>
    <s v="No"/>
    <s v="No"/>
    <s v="No"/>
    <s v="No"/>
    <s v="No"/>
    <n v="0"/>
    <x v="0"/>
    <s v="Adenocarcinoma"/>
    <x v="2"/>
    <n v="5.3"/>
    <s v="No"/>
    <s v="Chest X-Ray"/>
    <s v="Chemotherapy"/>
    <n v="3"/>
    <x v="0"/>
  </r>
  <r>
    <x v="1684"/>
    <x v="6"/>
    <d v="2022-01-28T00:00:00"/>
    <s v="Western Pacific"/>
    <s v="South Korea"/>
    <n v="53"/>
    <s v="50-59"/>
    <x v="0"/>
    <x v="1"/>
    <n v="13"/>
    <n v="10"/>
    <n v="6.5"/>
    <s v="Yes"/>
    <s v="No"/>
    <s v="No"/>
    <s v="Moderate"/>
    <s v="No Alcohol"/>
    <n v="26.9"/>
    <s v="Overweight"/>
    <s v="Moderate"/>
    <s v="Yes"/>
    <s v="No"/>
    <s v="No"/>
    <s v="No"/>
    <n v="2"/>
    <s v="KRAS"/>
    <s v="No"/>
    <s v="Yes"/>
    <s v="No"/>
    <s v="Yes"/>
    <s v="No"/>
    <s v="Yes"/>
    <s v="No"/>
    <s v="No"/>
    <s v="No"/>
    <s v="No"/>
    <n v="3"/>
    <x v="0"/>
    <s v="Adenocarcinoma"/>
    <x v="1"/>
    <n v="2.6"/>
    <s v="No"/>
    <s v="LDCT Screening"/>
    <s v="Surgery + Chemotherapy"/>
    <n v="68"/>
    <x v="1"/>
  </r>
  <r>
    <x v="1685"/>
    <x v="2"/>
    <d v="2017-11-21T00:00:00"/>
    <s v="Europe"/>
    <s v="France"/>
    <n v="64"/>
    <s v="60-69"/>
    <x v="1"/>
    <x v="2"/>
    <n v="0"/>
    <n v="0"/>
    <n v="0"/>
    <s v="No"/>
    <s v="No"/>
    <s v="No"/>
    <s v="Low"/>
    <s v="Moderate"/>
    <n v="32.6"/>
    <s v="Obese"/>
    <s v="Moderate"/>
    <s v="No"/>
    <s v="No"/>
    <s v="No"/>
    <s v="No"/>
    <n v="0"/>
    <s v="No Mutation"/>
    <s v="Yes"/>
    <s v="No"/>
    <s v="No"/>
    <s v="No"/>
    <s v="Yes"/>
    <s v="No"/>
    <s v="No"/>
    <s v="No"/>
    <s v="No"/>
    <s v="No"/>
    <n v="2"/>
    <x v="0"/>
    <s v="Large Cell"/>
    <x v="1"/>
    <n v="1.3"/>
    <s v="No"/>
    <s v="CT Scan"/>
    <s v="Surgery + Chemotherapy"/>
    <n v="90"/>
    <x v="1"/>
  </r>
  <r>
    <x v="1686"/>
    <x v="4"/>
    <d v="2024-06-12T00:00:00"/>
    <s v="Europe"/>
    <s v="Poland"/>
    <n v="61"/>
    <s v="60-69"/>
    <x v="0"/>
    <x v="2"/>
    <n v="0"/>
    <n v="0"/>
    <n v="0"/>
    <s v="Yes"/>
    <s v="No"/>
    <s v="No"/>
    <s v="Moderate"/>
    <s v="Moderate"/>
    <n v="24.2"/>
    <s v="Normal"/>
    <s v="Moderate"/>
    <s v="No"/>
    <s v="No"/>
    <s v="No"/>
    <s v="No"/>
    <n v="1"/>
    <s v="EGFR"/>
    <s v="Yes"/>
    <s v="Yes"/>
    <s v="No"/>
    <s v="No"/>
    <s v="Yes"/>
    <s v="No"/>
    <s v="Yes"/>
    <s v="No"/>
    <s v="No"/>
    <s v="No"/>
    <n v="4"/>
    <x v="0"/>
    <s v="Large Cell"/>
    <x v="1"/>
    <n v="2"/>
    <s v="No"/>
    <s v="LDCT Screening"/>
    <s v="Surgery + Chemotherapy"/>
    <n v="57"/>
    <x v="0"/>
  </r>
  <r>
    <x v="1687"/>
    <x v="8"/>
    <d v="2023-10-09T00:00:00"/>
    <s v="Americas"/>
    <s v="Canada"/>
    <n v="63"/>
    <s v="60-69"/>
    <x v="1"/>
    <x v="2"/>
    <n v="0"/>
    <n v="0"/>
    <n v="0"/>
    <s v="No"/>
    <s v="No"/>
    <s v="No"/>
    <s v="High"/>
    <s v="Moderate"/>
    <n v="23.8"/>
    <s v="Normal"/>
    <s v="High"/>
    <s v="No"/>
    <s v="No"/>
    <s v="No"/>
    <s v="No"/>
    <n v="1"/>
    <s v="EGFR"/>
    <s v="No"/>
    <s v="No"/>
    <s v="No"/>
    <s v="No"/>
    <s v="No"/>
    <s v="No"/>
    <s v="Yes"/>
    <s v="Yes"/>
    <s v="No"/>
    <s v="No"/>
    <n v="2"/>
    <x v="0"/>
    <s v="Adenocarcinoma"/>
    <x v="0"/>
    <n v="7"/>
    <s v="Yes"/>
    <s v="Bronchoscopy"/>
    <s v="Palliative Care"/>
    <n v="10"/>
    <x v="0"/>
  </r>
  <r>
    <x v="1688"/>
    <x v="8"/>
    <d v="2023-06-27T00:00:00"/>
    <s v="Americas"/>
    <s v="Colombia"/>
    <n v="59"/>
    <s v="50-59"/>
    <x v="1"/>
    <x v="2"/>
    <n v="0"/>
    <n v="0"/>
    <n v="0"/>
    <s v="Yes"/>
    <s v="No"/>
    <s v="No"/>
    <s v="Low"/>
    <s v="No Alcohol"/>
    <n v="32.5"/>
    <s v="Obese"/>
    <s v="High"/>
    <s v="No"/>
    <s v="Yes"/>
    <s v="No"/>
    <s v="No"/>
    <n v="2"/>
    <s v="No Mutation"/>
    <s v="Yes"/>
    <s v="Yes"/>
    <s v="Yes"/>
    <s v="No"/>
    <s v="Yes"/>
    <s v="Yes"/>
    <s v="No"/>
    <s v="No"/>
    <s v="No"/>
    <s v="No"/>
    <n v="5"/>
    <x v="0"/>
    <s v="Adenocarcinoma"/>
    <x v="2"/>
    <n v="7.8"/>
    <s v="No"/>
    <s v="CT Scan"/>
    <s v="Immunotherapy"/>
    <n v="21"/>
    <x v="1"/>
  </r>
  <r>
    <x v="1689"/>
    <x v="5"/>
    <d v="2026-02-04T00:00:00"/>
    <s v="Western Pacific"/>
    <s v="Malaysia"/>
    <n v="49"/>
    <s v="40-49"/>
    <x v="0"/>
    <x v="0"/>
    <n v="28"/>
    <n v="7"/>
    <n v="9.8000000000000007"/>
    <s v="No"/>
    <s v="Yes"/>
    <s v="No"/>
    <s v="Low"/>
    <s v="No Alcohol"/>
    <n v="18.600000000000001"/>
    <s v="Normal"/>
    <s v="Low"/>
    <s v="Yes"/>
    <s v="No"/>
    <s v="No"/>
    <s v="No"/>
    <n v="2"/>
    <s v="TP53"/>
    <s v="Yes"/>
    <s v="Yes"/>
    <s v="Yes"/>
    <s v="No"/>
    <s v="Yes"/>
    <s v="No"/>
    <s v="Yes"/>
    <s v="Yes"/>
    <s v="No"/>
    <s v="Yes"/>
    <n v="7"/>
    <x v="0"/>
    <s v="Adenocarcinoma"/>
    <x v="0"/>
    <n v="9.3000000000000007"/>
    <s v="Yes"/>
    <s v="Bronchoscopy"/>
    <s v="Immunotherapy"/>
    <n v="18"/>
    <x v="0"/>
  </r>
  <r>
    <x v="1690"/>
    <x v="2"/>
    <d v="2017-07-15T00:00:00"/>
    <s v="Europe"/>
    <s v="Spain"/>
    <n v="68"/>
    <s v="60-69"/>
    <x v="1"/>
    <x v="2"/>
    <n v="0"/>
    <n v="0"/>
    <n v="0"/>
    <s v="Yes"/>
    <s v="Yes"/>
    <s v="Yes"/>
    <s v="Low"/>
    <s v="Moderate"/>
    <n v="19"/>
    <s v="Normal"/>
    <s v="Low"/>
    <s v="No"/>
    <s v="No"/>
    <s v="No"/>
    <s v="No"/>
    <n v="3"/>
    <s v="EGFR"/>
    <s v="No"/>
    <s v="Yes"/>
    <s v="No"/>
    <s v="No"/>
    <s v="Yes"/>
    <s v="Yes"/>
    <s v="Yes"/>
    <s v="Yes"/>
    <s v="No"/>
    <s v="No"/>
    <n v="5"/>
    <x v="0"/>
    <s v="Large Cell"/>
    <x v="0"/>
    <n v="4.5999999999999996"/>
    <s v="Yes"/>
    <s v="Biopsy"/>
    <s v="Chemo + Radiation"/>
    <n v="12"/>
    <x v="1"/>
  </r>
  <r>
    <x v="1691"/>
    <x v="5"/>
    <d v="2026-07-07T00:00:00"/>
    <s v="Eastern Mediterranean"/>
    <s v="Oman"/>
    <n v="71"/>
    <s v="70-79"/>
    <x v="1"/>
    <x v="1"/>
    <n v="12"/>
    <n v="10"/>
    <n v="6"/>
    <s v="Yes"/>
    <s v="No"/>
    <s v="No"/>
    <s v="Moderate"/>
    <s v="No Alcohol"/>
    <n v="32.1"/>
    <s v="Obese"/>
    <s v="Moderate"/>
    <s v="No"/>
    <s v="No"/>
    <s v="No"/>
    <s v="No"/>
    <n v="1"/>
    <s v="TP53"/>
    <s v="Yes"/>
    <s v="Yes"/>
    <s v="No"/>
    <s v="No"/>
    <s v="Yes"/>
    <s v="No"/>
    <s v="No"/>
    <s v="Yes"/>
    <s v="Yes"/>
    <s v="No"/>
    <n v="5"/>
    <x v="1"/>
    <s v="Not Applicable"/>
    <x v="0"/>
    <n v="8"/>
    <s v="Yes"/>
    <s v="Biopsy"/>
    <s v="Immunotherapy"/>
    <n v="1"/>
    <x v="0"/>
  </r>
  <r>
    <x v="1692"/>
    <x v="1"/>
    <d v="2021-07-21T00:00:00"/>
    <s v="Americas"/>
    <s v="Brazil"/>
    <n v="78"/>
    <s v="70-79"/>
    <x v="1"/>
    <x v="0"/>
    <n v="33"/>
    <n v="38"/>
    <n v="62.7"/>
    <s v="No"/>
    <s v="No"/>
    <s v="No"/>
    <s v="High"/>
    <s v="No Alcohol"/>
    <n v="28.3"/>
    <s v="Overweight"/>
    <s v="Low"/>
    <s v="No"/>
    <s v="No"/>
    <s v="No"/>
    <s v="No"/>
    <n v="1"/>
    <s v="BRAF"/>
    <s v="No"/>
    <s v="Yes"/>
    <s v="Yes"/>
    <s v="Yes"/>
    <s v="No"/>
    <s v="Yes"/>
    <s v="Yes"/>
    <s v="No"/>
    <s v="No"/>
    <s v="No"/>
    <n v="5"/>
    <x v="0"/>
    <s v="Squamous Cell"/>
    <x v="0"/>
    <n v="4.8"/>
    <s v="Yes"/>
    <s v="PET Scan"/>
    <s v="Chemo + Radiation"/>
    <n v="5"/>
    <x v="0"/>
  </r>
  <r>
    <x v="1693"/>
    <x v="0"/>
    <d v="2020-02-05T00:00:00"/>
    <s v="Americas"/>
    <s v="USA"/>
    <n v="57"/>
    <s v="50-59"/>
    <x v="1"/>
    <x v="1"/>
    <n v="30"/>
    <n v="18"/>
    <n v="27"/>
    <s v="No"/>
    <s v="No"/>
    <s v="No"/>
    <s v="Low"/>
    <s v="No Alcohol"/>
    <n v="26.1"/>
    <s v="Overweight"/>
    <s v="Moderate"/>
    <s v="No"/>
    <s v="No"/>
    <s v="No"/>
    <s v="No"/>
    <n v="0"/>
    <s v="EGFR"/>
    <s v="No"/>
    <s v="No"/>
    <s v="Yes"/>
    <s v="No"/>
    <s v="Yes"/>
    <s v="Yes"/>
    <s v="Yes"/>
    <s v="No"/>
    <s v="No"/>
    <s v="Yes"/>
    <n v="5"/>
    <x v="0"/>
    <s v="Squamous Cell"/>
    <x v="3"/>
    <n v="2.2000000000000002"/>
    <s v="No"/>
    <s v="PET Scan"/>
    <s v="Targeted Therapy"/>
    <n v="21"/>
    <x v="0"/>
  </r>
  <r>
    <x v="1694"/>
    <x v="8"/>
    <d v="2023-03-04T00:00:00"/>
    <s v="Europe"/>
    <s v="Turkey"/>
    <n v="59"/>
    <s v="50-59"/>
    <x v="1"/>
    <x v="0"/>
    <n v="28"/>
    <n v="39"/>
    <n v="54.6"/>
    <s v="No"/>
    <s v="No"/>
    <s v="Yes"/>
    <s v="Low"/>
    <s v="No Alcohol"/>
    <n v="23.9"/>
    <s v="Normal"/>
    <s v="Moderate"/>
    <s v="No"/>
    <s v="Yes"/>
    <s v="No"/>
    <s v="No"/>
    <n v="2"/>
    <s v="KRAS"/>
    <s v="Yes"/>
    <s v="No"/>
    <s v="No"/>
    <s v="Yes"/>
    <s v="Yes"/>
    <s v="No"/>
    <s v="No"/>
    <s v="No"/>
    <s v="No"/>
    <s v="No"/>
    <n v="3"/>
    <x v="1"/>
    <s v="Not Applicable"/>
    <x v="0"/>
    <n v="5.5"/>
    <s v="Yes"/>
    <s v="CT Scan"/>
    <s v="Chemo + Radiation"/>
    <n v="8"/>
    <x v="0"/>
  </r>
  <r>
    <x v="1695"/>
    <x v="7"/>
    <d v="2025-10-16T00:00:00"/>
    <s v="Africa"/>
    <s v="Uganda"/>
    <n v="56"/>
    <s v="50-59"/>
    <x v="0"/>
    <x v="2"/>
    <n v="0"/>
    <n v="0"/>
    <n v="0"/>
    <s v="Yes"/>
    <s v="No"/>
    <s v="Yes"/>
    <s v="Low"/>
    <s v="No Alcohol"/>
    <n v="26.7"/>
    <s v="Overweight"/>
    <s v="Moderate"/>
    <s v="No"/>
    <s v="No"/>
    <s v="No"/>
    <s v="No"/>
    <n v="2"/>
    <s v="ALK"/>
    <s v="No"/>
    <s v="No"/>
    <s v="No"/>
    <s v="No"/>
    <s v="Yes"/>
    <s v="No"/>
    <s v="No"/>
    <s v="No"/>
    <s v="No"/>
    <s v="Yes"/>
    <n v="2"/>
    <x v="0"/>
    <s v="Squamous Cell"/>
    <x v="2"/>
    <n v="3.3"/>
    <s v="No"/>
    <s v="CT Scan"/>
    <s v="Chemotherapy"/>
    <n v="15"/>
    <x v="1"/>
  </r>
  <r>
    <x v="1696"/>
    <x v="3"/>
    <d v="2018-11-15T00:00:00"/>
    <s v="Americas"/>
    <s v="Brazil"/>
    <n v="40"/>
    <s v="40-49"/>
    <x v="1"/>
    <x v="2"/>
    <n v="0"/>
    <n v="0"/>
    <n v="0"/>
    <s v="No"/>
    <s v="Yes"/>
    <s v="No"/>
    <s v="Moderate"/>
    <s v="Moderate"/>
    <n v="27.5"/>
    <s v="Overweight"/>
    <s v="Moderate"/>
    <s v="No"/>
    <s v="No"/>
    <s v="No"/>
    <s v="No"/>
    <n v="1"/>
    <s v="EGFR"/>
    <s v="No"/>
    <s v="No"/>
    <s v="No"/>
    <s v="No"/>
    <s v="Yes"/>
    <s v="No"/>
    <s v="No"/>
    <s v="No"/>
    <s v="No"/>
    <s v="No"/>
    <n v="1"/>
    <x v="0"/>
    <s v="Squamous Cell"/>
    <x v="2"/>
    <n v="7.7"/>
    <s v="No"/>
    <s v="CT Scan"/>
    <s v="Immunotherapy"/>
    <n v="20"/>
    <x v="0"/>
  </r>
  <r>
    <x v="1697"/>
    <x v="3"/>
    <d v="2018-10-13T00:00:00"/>
    <s v="South-East Asia"/>
    <s v="Sri Lanka"/>
    <n v="65"/>
    <s v="60-69"/>
    <x v="1"/>
    <x v="0"/>
    <n v="23"/>
    <n v="27"/>
    <n v="31"/>
    <s v="Yes"/>
    <s v="No"/>
    <s v="No"/>
    <s v="Moderate"/>
    <s v="Heavy"/>
    <n v="21.1"/>
    <s v="Normal"/>
    <s v="Low"/>
    <s v="No"/>
    <s v="No"/>
    <s v="No"/>
    <s v="No"/>
    <n v="1"/>
    <s v="EGFR"/>
    <s v="Yes"/>
    <s v="No"/>
    <s v="Yes"/>
    <s v="No"/>
    <s v="Yes"/>
    <s v="No"/>
    <s v="Yes"/>
    <s v="No"/>
    <s v="No"/>
    <s v="No"/>
    <n v="4"/>
    <x v="0"/>
    <s v="Adenocarcinoma"/>
    <x v="0"/>
    <n v="7.4"/>
    <s v="Yes"/>
    <s v="Chest X-Ray"/>
    <s v="Chemotherapy"/>
    <n v="6"/>
    <x v="0"/>
  </r>
  <r>
    <x v="1698"/>
    <x v="5"/>
    <d v="2026-05-01T00:00:00"/>
    <s v="Western Pacific"/>
    <s v="South Korea"/>
    <n v="59"/>
    <s v="50-59"/>
    <x v="1"/>
    <x v="1"/>
    <n v="12"/>
    <n v="13"/>
    <n v="7.8"/>
    <s v="Yes"/>
    <s v="No"/>
    <s v="No"/>
    <s v="Moderate"/>
    <s v="No Alcohol"/>
    <n v="23.6"/>
    <s v="Normal"/>
    <s v="Moderate"/>
    <s v="No"/>
    <s v="No"/>
    <s v="No"/>
    <s v="No"/>
    <n v="1"/>
    <s v="TP53"/>
    <s v="No"/>
    <s v="Yes"/>
    <s v="No"/>
    <s v="No"/>
    <s v="No"/>
    <s v="No"/>
    <s v="No"/>
    <s v="No"/>
    <s v="No"/>
    <s v="No"/>
    <n v="1"/>
    <x v="0"/>
    <s v="Adenocarcinoma"/>
    <x v="2"/>
    <n v="3"/>
    <s v="No"/>
    <s v="CT Scan"/>
    <s v="Immunotherapy"/>
    <n v="21"/>
    <x v="1"/>
  </r>
  <r>
    <x v="1699"/>
    <x v="1"/>
    <d v="2021-08-16T00:00:00"/>
    <s v="Eastern Mediterranean"/>
    <s v="Iran"/>
    <n v="54"/>
    <s v="50-59"/>
    <x v="1"/>
    <x v="2"/>
    <n v="0"/>
    <n v="0"/>
    <n v="0"/>
    <s v="No"/>
    <s v="No"/>
    <s v="No"/>
    <s v="High"/>
    <s v="Heavy"/>
    <n v="23.8"/>
    <s v="Normal"/>
    <s v="Moderate"/>
    <s v="No"/>
    <s v="No"/>
    <s v="No"/>
    <s v="No"/>
    <n v="1"/>
    <s v="KRAS"/>
    <s v="Yes"/>
    <s v="Yes"/>
    <s v="No"/>
    <s v="No"/>
    <s v="Yes"/>
    <s v="Yes"/>
    <s v="No"/>
    <s v="No"/>
    <s v="No"/>
    <s v="No"/>
    <n v="4"/>
    <x v="0"/>
    <s v="Adenocarcinoma"/>
    <x v="1"/>
    <n v="2.6"/>
    <s v="No"/>
    <s v="Bronchoscopy"/>
    <s v="Targeted Therapy"/>
    <n v="77"/>
    <x v="1"/>
  </r>
  <r>
    <x v="1700"/>
    <x v="1"/>
    <d v="2021-07-15T00:00:00"/>
    <s v="Europe"/>
    <s v="UK"/>
    <n v="72"/>
    <s v="70-79"/>
    <x v="1"/>
    <x v="0"/>
    <n v="14"/>
    <n v="23"/>
    <n v="16.100000000000001"/>
    <s v="No"/>
    <s v="Yes"/>
    <s v="Yes"/>
    <s v="Low"/>
    <s v="No Alcohol"/>
    <n v="27.2"/>
    <s v="Overweight"/>
    <s v="Low"/>
    <s v="Yes"/>
    <s v="No"/>
    <s v="Yes"/>
    <s v="No"/>
    <n v="4"/>
    <s v="ALK"/>
    <s v="Yes"/>
    <s v="Yes"/>
    <s v="Yes"/>
    <s v="Yes"/>
    <s v="Yes"/>
    <s v="No"/>
    <s v="Yes"/>
    <s v="No"/>
    <s v="No"/>
    <s v="No"/>
    <n v="6"/>
    <x v="1"/>
    <s v="Not Applicable"/>
    <x v="0"/>
    <n v="7.7"/>
    <s v="Yes"/>
    <s v="PET Scan"/>
    <s v="Chemo + Radiation"/>
    <n v="19"/>
    <x v="0"/>
  </r>
  <r>
    <x v="1701"/>
    <x v="1"/>
    <d v="2021-02-09T00:00:00"/>
    <s v="Western Pacific"/>
    <s v="Vietnam"/>
    <n v="71"/>
    <s v="70-79"/>
    <x v="0"/>
    <x v="0"/>
    <n v="21"/>
    <n v="27"/>
    <n v="28.4"/>
    <s v="Yes"/>
    <s v="No"/>
    <s v="No"/>
    <s v="Moderate"/>
    <s v="Heavy"/>
    <n v="26.9"/>
    <s v="Overweight"/>
    <s v="Low"/>
    <s v="No"/>
    <s v="No"/>
    <s v="Yes"/>
    <s v="No"/>
    <n v="2"/>
    <s v="TP53"/>
    <s v="Yes"/>
    <s v="Yes"/>
    <s v="Yes"/>
    <s v="No"/>
    <s v="Yes"/>
    <s v="Yes"/>
    <s v="Yes"/>
    <s v="No"/>
    <s v="No"/>
    <s v="No"/>
    <n v="6"/>
    <x v="1"/>
    <s v="Not Applicable"/>
    <x v="0"/>
    <n v="9"/>
    <s v="Yes"/>
    <s v="PET Scan"/>
    <s v="Immunotherapy"/>
    <n v="5"/>
    <x v="1"/>
  </r>
  <r>
    <x v="1702"/>
    <x v="0"/>
    <d v="2020-01-23T00:00:00"/>
    <s v="Western Pacific"/>
    <s v="Singapore"/>
    <n v="68"/>
    <s v="60-69"/>
    <x v="1"/>
    <x v="0"/>
    <n v="30"/>
    <n v="34"/>
    <n v="51"/>
    <s v="No"/>
    <s v="No"/>
    <s v="Yes"/>
    <s v="High"/>
    <s v="Moderate"/>
    <n v="17.899999999999999"/>
    <s v="Underweight"/>
    <s v="Moderate"/>
    <s v="Yes"/>
    <s v="No"/>
    <s v="Yes"/>
    <s v="No"/>
    <n v="4"/>
    <s v="KRAS"/>
    <s v="Yes"/>
    <s v="Yes"/>
    <s v="No"/>
    <s v="No"/>
    <s v="Yes"/>
    <s v="Yes"/>
    <s v="No"/>
    <s v="Yes"/>
    <s v="No"/>
    <s v="No"/>
    <n v="5"/>
    <x v="0"/>
    <s v="Adenocarcinoma"/>
    <x v="2"/>
    <n v="5.0999999999999996"/>
    <s v="No"/>
    <s v="Bronchoscopy"/>
    <s v="Chemotherapy"/>
    <n v="14"/>
    <x v="0"/>
  </r>
  <r>
    <x v="1703"/>
    <x v="5"/>
    <d v="2026-07-04T00:00:00"/>
    <s v="Western Pacific"/>
    <s v="Vietnam"/>
    <n v="52"/>
    <s v="50-59"/>
    <x v="0"/>
    <x v="2"/>
    <n v="0"/>
    <n v="0"/>
    <n v="0"/>
    <s v="Yes"/>
    <s v="No"/>
    <s v="No"/>
    <s v="Low"/>
    <s v="Heavy"/>
    <n v="23.6"/>
    <s v="Normal"/>
    <s v="Low"/>
    <s v="No"/>
    <s v="No"/>
    <s v="No"/>
    <s v="No"/>
    <n v="1"/>
    <s v="EGFR"/>
    <s v="No"/>
    <s v="Yes"/>
    <s v="No"/>
    <s v="No"/>
    <s v="No"/>
    <s v="No"/>
    <s v="No"/>
    <s v="Yes"/>
    <s v="No"/>
    <s v="No"/>
    <n v="2"/>
    <x v="0"/>
    <s v="Adenocarcinoma"/>
    <x v="3"/>
    <n v="5.7"/>
    <s v="No"/>
    <s v="Biopsy"/>
    <s v="Surgery + Chemotherapy"/>
    <n v="31"/>
    <x v="1"/>
  </r>
  <r>
    <x v="1704"/>
    <x v="11"/>
    <d v="2019-09-17T00:00:00"/>
    <s v="Americas"/>
    <s v="Venezuela"/>
    <n v="71"/>
    <s v="70-79"/>
    <x v="1"/>
    <x v="2"/>
    <n v="0"/>
    <n v="0"/>
    <n v="0"/>
    <s v="Yes"/>
    <s v="No"/>
    <s v="No"/>
    <s v="Moderate"/>
    <s v="No Alcohol"/>
    <n v="24.9"/>
    <s v="Normal"/>
    <s v="Moderate"/>
    <s v="No"/>
    <s v="No"/>
    <s v="Yes"/>
    <s v="No"/>
    <n v="2"/>
    <s v="EGFR"/>
    <s v="Yes"/>
    <s v="No"/>
    <s v="No"/>
    <s v="No"/>
    <s v="No"/>
    <s v="No"/>
    <s v="No"/>
    <s v="No"/>
    <s v="No"/>
    <s v="No"/>
    <n v="1"/>
    <x v="1"/>
    <s v="Not Applicable"/>
    <x v="1"/>
    <n v="2.2999999999999998"/>
    <s v="No"/>
    <s v="CT Scan"/>
    <s v="Targeted Therapy"/>
    <n v="83"/>
    <x v="0"/>
  </r>
  <r>
    <x v="1705"/>
    <x v="0"/>
    <d v="2020-02-14T00:00:00"/>
    <s v="Americas"/>
    <s v="Mexico"/>
    <n v="57"/>
    <s v="50-59"/>
    <x v="1"/>
    <x v="2"/>
    <n v="0"/>
    <n v="0"/>
    <n v="0"/>
    <s v="Yes"/>
    <s v="Yes"/>
    <s v="No"/>
    <s v="Low"/>
    <s v="No Alcohol"/>
    <n v="22.4"/>
    <s v="Normal"/>
    <s v="Low"/>
    <s v="No"/>
    <s v="No"/>
    <s v="No"/>
    <s v="No"/>
    <n v="2"/>
    <s v="No Mutation"/>
    <s v="No"/>
    <s v="No"/>
    <s v="Yes"/>
    <s v="No"/>
    <s v="No"/>
    <s v="No"/>
    <s v="No"/>
    <s v="Yes"/>
    <s v="No"/>
    <s v="No"/>
    <n v="2"/>
    <x v="1"/>
    <s v="Not Applicable"/>
    <x v="2"/>
    <n v="5.9"/>
    <s v="No"/>
    <s v="CT Scan"/>
    <s v="Chemo + Radiation"/>
    <n v="11"/>
    <x v="0"/>
  </r>
  <r>
    <x v="1706"/>
    <x v="1"/>
    <d v="2021-08-12T00:00:00"/>
    <s v="Eastern Mediterranean"/>
    <s v="Lebanon"/>
    <n v="73"/>
    <s v="70-79"/>
    <x v="1"/>
    <x v="1"/>
    <n v="12"/>
    <n v="23"/>
    <n v="13.8"/>
    <s v="Yes"/>
    <s v="Yes"/>
    <s v="No"/>
    <s v="High"/>
    <s v="Heavy"/>
    <n v="28.2"/>
    <s v="Overweight"/>
    <s v="Low"/>
    <s v="No"/>
    <s v="No"/>
    <s v="No"/>
    <s v="No"/>
    <n v="3"/>
    <s v="MET"/>
    <s v="No"/>
    <s v="Yes"/>
    <s v="Yes"/>
    <s v="No"/>
    <s v="No"/>
    <s v="No"/>
    <s v="No"/>
    <s v="No"/>
    <s v="No"/>
    <s v="Yes"/>
    <n v="3"/>
    <x v="0"/>
    <s v="Adenocarcinoma"/>
    <x v="0"/>
    <n v="6.2"/>
    <s v="Yes"/>
    <s v="PET Scan"/>
    <s v="Chemotherapy"/>
    <n v="8"/>
    <x v="0"/>
  </r>
  <r>
    <x v="1707"/>
    <x v="7"/>
    <d v="2025-03-27T00:00:00"/>
    <s v="Europe"/>
    <s v="Netherlands"/>
    <n v="58"/>
    <s v="50-59"/>
    <x v="1"/>
    <x v="2"/>
    <n v="0"/>
    <n v="0"/>
    <n v="0"/>
    <s v="No"/>
    <s v="No"/>
    <s v="No"/>
    <s v="High"/>
    <s v="Moderate"/>
    <n v="32.4"/>
    <s v="Obese"/>
    <s v="High"/>
    <s v="Yes"/>
    <s v="No"/>
    <s v="No"/>
    <s v="No"/>
    <n v="2"/>
    <s v="No Mutation"/>
    <s v="No"/>
    <s v="No"/>
    <s v="No"/>
    <s v="No"/>
    <s v="Yes"/>
    <s v="Yes"/>
    <s v="No"/>
    <s v="No"/>
    <s v="No"/>
    <s v="No"/>
    <n v="2"/>
    <x v="1"/>
    <s v="Not Applicable"/>
    <x v="1"/>
    <n v="2"/>
    <s v="No"/>
    <s v="LDCT Screening"/>
    <s v="Immunotherapy"/>
    <n v="68"/>
    <x v="1"/>
  </r>
  <r>
    <x v="1708"/>
    <x v="2"/>
    <d v="2017-10-02T00:00:00"/>
    <s v="Western Pacific"/>
    <s v="China"/>
    <n v="45"/>
    <s v="40-49"/>
    <x v="1"/>
    <x v="2"/>
    <n v="0"/>
    <n v="0"/>
    <n v="0"/>
    <s v="No"/>
    <s v="No"/>
    <s v="No"/>
    <s v="High"/>
    <s v="Heavy"/>
    <n v="28.4"/>
    <s v="Overweight"/>
    <s v="High"/>
    <s v="No"/>
    <s v="No"/>
    <s v="No"/>
    <s v="No"/>
    <n v="1"/>
    <s v="EGFR"/>
    <s v="Yes"/>
    <s v="No"/>
    <s v="No"/>
    <s v="No"/>
    <s v="No"/>
    <s v="No"/>
    <s v="No"/>
    <s v="Yes"/>
    <s v="No"/>
    <s v="No"/>
    <n v="2"/>
    <x v="0"/>
    <s v="Adenocarcinoma"/>
    <x v="0"/>
    <n v="7.9"/>
    <s v="Yes"/>
    <s v="Bronchoscopy"/>
    <s v="Targeted Therapy"/>
    <n v="6"/>
    <x v="0"/>
  </r>
  <r>
    <x v="1709"/>
    <x v="10"/>
    <d v="2015-11-06T00:00:00"/>
    <s v="Western Pacific"/>
    <s v="Singapore"/>
    <n v="57"/>
    <s v="50-59"/>
    <x v="1"/>
    <x v="2"/>
    <n v="0"/>
    <n v="0"/>
    <n v="0"/>
    <s v="Yes"/>
    <s v="No"/>
    <s v="No"/>
    <s v="Moderate"/>
    <s v="No Alcohol"/>
    <n v="23.8"/>
    <s v="Normal"/>
    <s v="Moderate"/>
    <s v="No"/>
    <s v="No"/>
    <s v="No"/>
    <s v="No"/>
    <n v="1"/>
    <s v="ALK"/>
    <s v="No"/>
    <s v="No"/>
    <s v="No"/>
    <s v="Yes"/>
    <s v="No"/>
    <s v="No"/>
    <s v="No"/>
    <s v="No"/>
    <s v="No"/>
    <s v="Yes"/>
    <n v="2"/>
    <x v="0"/>
    <s v="Adenocarcinoma"/>
    <x v="2"/>
    <n v="7.9"/>
    <s v="No"/>
    <s v="Biopsy"/>
    <s v="Chemo + Radiation"/>
    <n v="21"/>
    <x v="0"/>
  </r>
  <r>
    <x v="1710"/>
    <x v="7"/>
    <d v="2025-08-28T00:00:00"/>
    <s v="Africa"/>
    <s v="Morocco"/>
    <n v="59"/>
    <s v="50-59"/>
    <x v="0"/>
    <x v="2"/>
    <n v="0"/>
    <n v="0"/>
    <n v="0"/>
    <s v="No"/>
    <s v="Yes"/>
    <s v="No"/>
    <s v="High"/>
    <s v="Moderate"/>
    <n v="24.5"/>
    <s v="Normal"/>
    <s v="Low"/>
    <s v="Yes"/>
    <s v="No"/>
    <s v="Yes"/>
    <s v="No"/>
    <n v="4"/>
    <s v="BRAF"/>
    <s v="Yes"/>
    <s v="Yes"/>
    <s v="No"/>
    <s v="No"/>
    <s v="Yes"/>
    <s v="No"/>
    <s v="No"/>
    <s v="Yes"/>
    <s v="No"/>
    <s v="No"/>
    <n v="4"/>
    <x v="0"/>
    <s v="Adenocarcinoma"/>
    <x v="0"/>
    <n v="5.2"/>
    <s v="Yes"/>
    <s v="LDCT Screening"/>
    <s v="Targeted Therapy"/>
    <n v="7"/>
    <x v="1"/>
  </r>
  <r>
    <x v="1711"/>
    <x v="1"/>
    <d v="2021-03-03T00:00:00"/>
    <s v="Western Pacific"/>
    <s v="New Zealand"/>
    <n v="50"/>
    <s v="50-59"/>
    <x v="1"/>
    <x v="0"/>
    <n v="26"/>
    <n v="26"/>
    <n v="33.799999999999997"/>
    <s v="No"/>
    <s v="No"/>
    <s v="No"/>
    <s v="Moderate"/>
    <s v="Moderate"/>
    <n v="19.8"/>
    <s v="Normal"/>
    <s v="Low"/>
    <s v="No"/>
    <s v="No"/>
    <s v="No"/>
    <s v="No"/>
    <n v="0"/>
    <s v="No Mutation"/>
    <s v="Yes"/>
    <s v="Yes"/>
    <s v="Yes"/>
    <s v="No"/>
    <s v="Yes"/>
    <s v="No"/>
    <s v="Yes"/>
    <s v="No"/>
    <s v="No"/>
    <s v="No"/>
    <n v="5"/>
    <x v="1"/>
    <s v="Not Applicable"/>
    <x v="1"/>
    <n v="0.8"/>
    <s v="No"/>
    <s v="LDCT Screening"/>
    <s v="Surgery"/>
    <n v="87"/>
    <x v="1"/>
  </r>
  <r>
    <x v="1712"/>
    <x v="2"/>
    <d v="2017-06-08T00:00:00"/>
    <s v="Africa"/>
    <s v="Ghana"/>
    <n v="67"/>
    <s v="60-69"/>
    <x v="0"/>
    <x v="2"/>
    <n v="0"/>
    <n v="0"/>
    <n v="0"/>
    <s v="Yes"/>
    <s v="No"/>
    <s v="No"/>
    <s v="Moderate"/>
    <s v="No Alcohol"/>
    <n v="28.1"/>
    <s v="Overweight"/>
    <s v="Moderate"/>
    <s v="No"/>
    <s v="No"/>
    <s v="No"/>
    <s v="No"/>
    <n v="1"/>
    <s v="TP53"/>
    <s v="No"/>
    <s v="Yes"/>
    <s v="No"/>
    <s v="No"/>
    <s v="Yes"/>
    <s v="No"/>
    <s v="No"/>
    <s v="No"/>
    <s v="No"/>
    <s v="No"/>
    <n v="2"/>
    <x v="0"/>
    <s v="Squamous Cell"/>
    <x v="1"/>
    <n v="2"/>
    <s v="No"/>
    <s v="Bronchoscopy"/>
    <s v="Surgery"/>
    <n v="52"/>
    <x v="0"/>
  </r>
  <r>
    <x v="1713"/>
    <x v="1"/>
    <d v="2021-05-02T00:00:00"/>
    <s v="Western Pacific"/>
    <s v="Singapore"/>
    <n v="42"/>
    <s v="40-49"/>
    <x v="0"/>
    <x v="2"/>
    <n v="0"/>
    <n v="0"/>
    <n v="0"/>
    <s v="Yes"/>
    <s v="No"/>
    <s v="No"/>
    <s v="Moderate"/>
    <s v="Heavy"/>
    <n v="27.3"/>
    <s v="Overweight"/>
    <s v="High"/>
    <s v="No"/>
    <s v="No"/>
    <s v="No"/>
    <s v="No"/>
    <n v="1"/>
    <s v="EGFR"/>
    <s v="No"/>
    <s v="No"/>
    <s v="No"/>
    <s v="No"/>
    <s v="Yes"/>
    <s v="No"/>
    <s v="No"/>
    <s v="No"/>
    <s v="No"/>
    <s v="No"/>
    <n v="1"/>
    <x v="0"/>
    <s v="Squamous Cell"/>
    <x v="1"/>
    <n v="3.2"/>
    <s v="No"/>
    <s v="CT Scan"/>
    <s v="Surgery + Chemotherapy"/>
    <n v="84"/>
    <x v="1"/>
  </r>
  <r>
    <x v="1714"/>
    <x v="7"/>
    <d v="2025-04-18T00:00:00"/>
    <s v="Europe"/>
    <s v="Turkey"/>
    <n v="63"/>
    <s v="60-69"/>
    <x v="1"/>
    <x v="2"/>
    <n v="0"/>
    <n v="0"/>
    <n v="0"/>
    <s v="Yes"/>
    <s v="No"/>
    <s v="No"/>
    <s v="Low"/>
    <s v="No Alcohol"/>
    <n v="23.2"/>
    <s v="Normal"/>
    <s v="Moderate"/>
    <s v="No"/>
    <s v="No"/>
    <s v="No"/>
    <s v="No"/>
    <n v="1"/>
    <s v="No Mutation"/>
    <s v="No"/>
    <s v="No"/>
    <s v="No"/>
    <s v="No"/>
    <s v="Yes"/>
    <s v="Yes"/>
    <s v="No"/>
    <s v="No"/>
    <s v="No"/>
    <s v="No"/>
    <n v="2"/>
    <x v="0"/>
    <s v="Large Cell"/>
    <x v="1"/>
    <n v="1.4"/>
    <s v="No"/>
    <s v="Bronchoscopy"/>
    <s v="Radiotherapy"/>
    <n v="69"/>
    <x v="1"/>
  </r>
  <r>
    <x v="1715"/>
    <x v="3"/>
    <d v="2018-07-27T00:00:00"/>
    <s v="Africa"/>
    <s v="Egypt"/>
    <n v="62"/>
    <s v="60-69"/>
    <x v="0"/>
    <x v="2"/>
    <n v="0"/>
    <n v="0"/>
    <n v="0"/>
    <s v="No"/>
    <s v="No"/>
    <s v="Yes"/>
    <s v="Low"/>
    <s v="No Alcohol"/>
    <n v="26.5"/>
    <s v="Overweight"/>
    <s v="High"/>
    <s v="No"/>
    <s v="No"/>
    <s v="No"/>
    <s v="No"/>
    <n v="1"/>
    <s v="MET"/>
    <s v="Yes"/>
    <s v="No"/>
    <s v="No"/>
    <s v="Yes"/>
    <s v="Yes"/>
    <s v="No"/>
    <s v="No"/>
    <s v="No"/>
    <s v="No"/>
    <s v="No"/>
    <n v="3"/>
    <x v="0"/>
    <s v="Adenocarcinoma"/>
    <x v="1"/>
    <n v="0.5"/>
    <s v="No"/>
    <s v="LDCT Screening"/>
    <s v="Radiotherapy"/>
    <n v="78"/>
    <x v="1"/>
  </r>
  <r>
    <x v="1716"/>
    <x v="0"/>
    <d v="2020-02-15T00:00:00"/>
    <s v="Western Pacific"/>
    <s v="New Zealand"/>
    <n v="60"/>
    <s v="60-69"/>
    <x v="1"/>
    <x v="2"/>
    <n v="0"/>
    <n v="0"/>
    <n v="0"/>
    <s v="Yes"/>
    <s v="No"/>
    <s v="No"/>
    <s v="High"/>
    <s v="Moderate"/>
    <n v="30.4"/>
    <s v="Obese"/>
    <s v="Low"/>
    <s v="No"/>
    <s v="No"/>
    <s v="No"/>
    <s v="No"/>
    <n v="2"/>
    <s v="ALK"/>
    <s v="No"/>
    <s v="No"/>
    <s v="No"/>
    <s v="No"/>
    <s v="Yes"/>
    <s v="No"/>
    <s v="No"/>
    <s v="No"/>
    <s v="No"/>
    <s v="Yes"/>
    <n v="2"/>
    <x v="0"/>
    <s v="Adenocarcinoma"/>
    <x v="0"/>
    <n v="7.8"/>
    <s v="Yes"/>
    <s v="CT Scan"/>
    <s v="Targeted Therapy"/>
    <n v="1"/>
    <x v="0"/>
  </r>
  <r>
    <x v="1717"/>
    <x v="9"/>
    <d v="2016-10-15T00:00:00"/>
    <s v="Europe"/>
    <s v="Germany"/>
    <n v="64"/>
    <s v="60-69"/>
    <x v="1"/>
    <x v="1"/>
    <n v="25"/>
    <n v="19"/>
    <n v="23.8"/>
    <s v="No"/>
    <s v="No"/>
    <s v="Yes"/>
    <s v="Low"/>
    <s v="Heavy"/>
    <n v="22"/>
    <s v="Normal"/>
    <s v="Low"/>
    <s v="No"/>
    <s v="Yes"/>
    <s v="No"/>
    <s v="No"/>
    <n v="2"/>
    <s v="No Mutation"/>
    <s v="Yes"/>
    <s v="Yes"/>
    <s v="No"/>
    <s v="Yes"/>
    <s v="Yes"/>
    <s v="Yes"/>
    <s v="Yes"/>
    <s v="No"/>
    <s v="No"/>
    <s v="No"/>
    <n v="6"/>
    <x v="0"/>
    <s v="Adenocarcinoma"/>
    <x v="2"/>
    <n v="4.2"/>
    <s v="No"/>
    <s v="CT Scan"/>
    <s v="Immunotherapy"/>
    <n v="21"/>
    <x v="0"/>
  </r>
  <r>
    <x v="1718"/>
    <x v="6"/>
    <d v="2022-08-15T00:00:00"/>
    <s v="Europe"/>
    <s v="Russia"/>
    <n v="76"/>
    <s v="70-79"/>
    <x v="1"/>
    <x v="2"/>
    <n v="0"/>
    <n v="0"/>
    <n v="0"/>
    <s v="No"/>
    <s v="No"/>
    <s v="Yes"/>
    <s v="Moderate"/>
    <s v="No Alcohol"/>
    <n v="25.3"/>
    <s v="Overweight"/>
    <s v="Moderate"/>
    <s v="Yes"/>
    <s v="No"/>
    <s v="No"/>
    <s v="No"/>
    <n v="2"/>
    <s v="EGFR"/>
    <s v="No"/>
    <s v="No"/>
    <s v="No"/>
    <s v="No"/>
    <s v="Yes"/>
    <s v="No"/>
    <s v="No"/>
    <s v="Yes"/>
    <s v="No"/>
    <s v="No"/>
    <n v="2"/>
    <x v="0"/>
    <s v="Squamous Cell"/>
    <x v="1"/>
    <n v="1.1000000000000001"/>
    <s v="No"/>
    <s v="CT Scan"/>
    <s v="Surgery + Chemotherapy"/>
    <n v="64"/>
    <x v="1"/>
  </r>
  <r>
    <x v="1719"/>
    <x v="1"/>
    <d v="2021-02-16T00:00:00"/>
    <s v="South-East Asia"/>
    <s v="India"/>
    <n v="59"/>
    <s v="50-59"/>
    <x v="1"/>
    <x v="0"/>
    <n v="20"/>
    <n v="40"/>
    <n v="40"/>
    <s v="No"/>
    <s v="No"/>
    <s v="No"/>
    <s v="High"/>
    <s v="Heavy"/>
    <n v="27.8"/>
    <s v="Overweight"/>
    <s v="Moderate"/>
    <s v="Yes"/>
    <s v="No"/>
    <s v="No"/>
    <s v="No"/>
    <n v="2"/>
    <s v="MET"/>
    <s v="Yes"/>
    <s v="Yes"/>
    <s v="Yes"/>
    <s v="No"/>
    <s v="Yes"/>
    <s v="Yes"/>
    <s v="No"/>
    <s v="No"/>
    <s v="No"/>
    <s v="No"/>
    <n v="5"/>
    <x v="0"/>
    <s v="Squamous Cell"/>
    <x v="0"/>
    <n v="7.4"/>
    <s v="Yes"/>
    <s v="Biopsy"/>
    <s v="Chemotherapy"/>
    <n v="9"/>
    <x v="0"/>
  </r>
  <r>
    <x v="1720"/>
    <x v="2"/>
    <d v="2017-02-13T00:00:00"/>
    <s v="Eastern Mediterranean"/>
    <s v="Lebanon"/>
    <n v="54"/>
    <s v="50-59"/>
    <x v="1"/>
    <x v="1"/>
    <n v="23"/>
    <n v="15"/>
    <n v="17.2"/>
    <s v="Yes"/>
    <s v="No"/>
    <s v="No"/>
    <s v="Moderate"/>
    <s v="Heavy"/>
    <n v="30.4"/>
    <s v="Obese"/>
    <s v="Low"/>
    <s v="No"/>
    <s v="No"/>
    <s v="No"/>
    <s v="No"/>
    <n v="1"/>
    <s v="No Mutation"/>
    <s v="Yes"/>
    <s v="Yes"/>
    <s v="No"/>
    <s v="Yes"/>
    <s v="No"/>
    <s v="Yes"/>
    <s v="No"/>
    <s v="No"/>
    <s v="No"/>
    <s v="No"/>
    <n v="4"/>
    <x v="0"/>
    <s v="Adenocarcinoma"/>
    <x v="3"/>
    <n v="2.7"/>
    <s v="No"/>
    <s v="CT Scan"/>
    <s v="Chemotherapy"/>
    <n v="16"/>
    <x v="0"/>
  </r>
  <r>
    <x v="1721"/>
    <x v="7"/>
    <d v="2025-01-18T00:00:00"/>
    <s v="Western Pacific"/>
    <s v="Singapore"/>
    <n v="51"/>
    <s v="50-59"/>
    <x v="0"/>
    <x v="2"/>
    <n v="0"/>
    <n v="0"/>
    <n v="0"/>
    <s v="Yes"/>
    <s v="No"/>
    <s v="No"/>
    <s v="Moderate"/>
    <s v="Moderate"/>
    <n v="21.8"/>
    <s v="Normal"/>
    <s v="High"/>
    <s v="No"/>
    <s v="No"/>
    <s v="Yes"/>
    <s v="No"/>
    <n v="2"/>
    <s v="ALK"/>
    <s v="Yes"/>
    <s v="No"/>
    <s v="Yes"/>
    <s v="No"/>
    <s v="Yes"/>
    <s v="No"/>
    <s v="No"/>
    <s v="Yes"/>
    <s v="No"/>
    <s v="No"/>
    <n v="4"/>
    <x v="0"/>
    <s v="Adenocarcinoma"/>
    <x v="3"/>
    <n v="2"/>
    <s v="No"/>
    <s v="PET Scan"/>
    <s v="Chemotherapy"/>
    <n v="34"/>
    <x v="0"/>
  </r>
  <r>
    <x v="1722"/>
    <x v="4"/>
    <d v="2024-01-27T00:00:00"/>
    <s v="Western Pacific"/>
    <s v="Japan"/>
    <n v="56"/>
    <s v="50-59"/>
    <x v="0"/>
    <x v="2"/>
    <n v="0"/>
    <n v="0"/>
    <n v="0"/>
    <s v="No"/>
    <s v="No"/>
    <s v="No"/>
    <s v="High"/>
    <s v="Moderate"/>
    <n v="26.5"/>
    <s v="Overweight"/>
    <s v="High"/>
    <s v="Yes"/>
    <s v="Yes"/>
    <s v="No"/>
    <s v="No"/>
    <n v="3"/>
    <s v="HER2"/>
    <s v="No"/>
    <s v="No"/>
    <s v="No"/>
    <s v="No"/>
    <s v="Yes"/>
    <s v="No"/>
    <s v="No"/>
    <s v="Yes"/>
    <s v="No"/>
    <s v="No"/>
    <n v="2"/>
    <x v="0"/>
    <s v="Adenocarcinoma"/>
    <x v="1"/>
    <n v="1.3"/>
    <s v="No"/>
    <s v="LDCT Screening"/>
    <s v="Surgery + Chemotherapy"/>
    <n v="27"/>
    <x v="1"/>
  </r>
  <r>
    <x v="1723"/>
    <x v="1"/>
    <d v="2021-10-20T00:00:00"/>
    <s v="Western Pacific"/>
    <s v="Philippines"/>
    <n v="56"/>
    <s v="50-59"/>
    <x v="0"/>
    <x v="2"/>
    <n v="0"/>
    <n v="0"/>
    <n v="0"/>
    <s v="No"/>
    <s v="Yes"/>
    <s v="No"/>
    <s v="High"/>
    <s v="No Alcohol"/>
    <n v="32.700000000000003"/>
    <s v="Obese"/>
    <s v="Low"/>
    <s v="No"/>
    <s v="No"/>
    <s v="No"/>
    <s v="No"/>
    <n v="2"/>
    <s v="ALK"/>
    <s v="No"/>
    <s v="Yes"/>
    <s v="No"/>
    <s v="No"/>
    <s v="No"/>
    <s v="No"/>
    <s v="No"/>
    <s v="No"/>
    <s v="No"/>
    <s v="No"/>
    <n v="1"/>
    <x v="0"/>
    <s v="Squamous Cell"/>
    <x v="0"/>
    <n v="7"/>
    <s v="Yes"/>
    <s v="Bronchoscopy"/>
    <s v="Chemo + Radiation"/>
    <n v="7"/>
    <x v="0"/>
  </r>
  <r>
    <x v="1724"/>
    <x v="9"/>
    <d v="2016-09-18T00:00:00"/>
    <s v="Western Pacific"/>
    <s v="Australia"/>
    <n v="68"/>
    <s v="60-69"/>
    <x v="0"/>
    <x v="0"/>
    <n v="24"/>
    <n v="32"/>
    <n v="38.4"/>
    <s v="Yes"/>
    <s v="Yes"/>
    <s v="Yes"/>
    <s v="High"/>
    <s v="Heavy"/>
    <n v="22.1"/>
    <s v="Normal"/>
    <s v="Low"/>
    <s v="No"/>
    <s v="No"/>
    <s v="No"/>
    <s v="No"/>
    <n v="4"/>
    <s v="No Mutation"/>
    <s v="No"/>
    <s v="Yes"/>
    <s v="Yes"/>
    <s v="No"/>
    <s v="Yes"/>
    <s v="Yes"/>
    <s v="Yes"/>
    <s v="No"/>
    <s v="No"/>
    <s v="No"/>
    <n v="5"/>
    <x v="0"/>
    <s v="Adenocarcinoma"/>
    <x v="2"/>
    <n v="7.7"/>
    <s v="No"/>
    <s v="LDCT Screening"/>
    <s v="Targeted Therapy"/>
    <n v="18"/>
    <x v="0"/>
  </r>
  <r>
    <x v="1725"/>
    <x v="4"/>
    <d v="2024-11-22T00:00:00"/>
    <s v="Africa"/>
    <s v="Morocco"/>
    <n v="36"/>
    <s v="30-39"/>
    <x v="1"/>
    <x v="2"/>
    <n v="0"/>
    <n v="0"/>
    <n v="0"/>
    <s v="Yes"/>
    <s v="No"/>
    <s v="No"/>
    <s v="High"/>
    <s v="Moderate"/>
    <n v="22.2"/>
    <s v="Normal"/>
    <s v="Moderate"/>
    <s v="Yes"/>
    <s v="No"/>
    <s v="No"/>
    <s v="No"/>
    <n v="3"/>
    <s v="ALK"/>
    <s v="No"/>
    <s v="Yes"/>
    <s v="Yes"/>
    <s v="Yes"/>
    <s v="Yes"/>
    <s v="Yes"/>
    <s v="No"/>
    <s v="Yes"/>
    <s v="No"/>
    <s v="No"/>
    <n v="6"/>
    <x v="0"/>
    <s v="Adenocarcinoma"/>
    <x v="3"/>
    <n v="6"/>
    <s v="No"/>
    <s v="Bronchoscopy"/>
    <s v="Immunotherapy"/>
    <n v="7"/>
    <x v="0"/>
  </r>
  <r>
    <x v="1726"/>
    <x v="2"/>
    <d v="2017-06-12T00:00:00"/>
    <s v="Europe"/>
    <s v="UK"/>
    <n v="44"/>
    <s v="40-49"/>
    <x v="0"/>
    <x v="2"/>
    <n v="0"/>
    <n v="0"/>
    <n v="0"/>
    <s v="Yes"/>
    <s v="No"/>
    <s v="No"/>
    <s v="Moderate"/>
    <s v="No Alcohol"/>
    <n v="30"/>
    <s v="Obese"/>
    <s v="Moderate"/>
    <s v="No"/>
    <s v="No"/>
    <s v="No"/>
    <s v="No"/>
    <n v="1"/>
    <s v="EGFR"/>
    <s v="Yes"/>
    <s v="No"/>
    <s v="No"/>
    <s v="No"/>
    <s v="No"/>
    <s v="No"/>
    <s v="No"/>
    <s v="Yes"/>
    <s v="No"/>
    <s v="No"/>
    <n v="2"/>
    <x v="0"/>
    <s v="Large Cell"/>
    <x v="2"/>
    <n v="3"/>
    <s v="No"/>
    <s v="Bronchoscopy"/>
    <s v="Chemotherapy"/>
    <n v="14"/>
    <x v="0"/>
  </r>
  <r>
    <x v="1727"/>
    <x v="8"/>
    <d v="2023-04-28T00:00:00"/>
    <s v="Europe"/>
    <s v="Poland"/>
    <n v="62"/>
    <s v="60-69"/>
    <x v="0"/>
    <x v="2"/>
    <n v="0"/>
    <n v="0"/>
    <n v="0"/>
    <s v="Yes"/>
    <s v="No"/>
    <s v="Yes"/>
    <s v="High"/>
    <s v="No Alcohol"/>
    <n v="21.3"/>
    <s v="Normal"/>
    <s v="High"/>
    <s v="No"/>
    <s v="No"/>
    <s v="No"/>
    <s v="No"/>
    <n v="3"/>
    <s v="No Mutation"/>
    <s v="No"/>
    <s v="No"/>
    <s v="No"/>
    <s v="No"/>
    <s v="Yes"/>
    <s v="Yes"/>
    <s v="No"/>
    <s v="Yes"/>
    <s v="No"/>
    <s v="No"/>
    <n v="3"/>
    <x v="0"/>
    <s v="Adenocarcinoma"/>
    <x v="1"/>
    <n v="3.2"/>
    <s v="No"/>
    <s v="LDCT Screening"/>
    <s v="Surgery"/>
    <n v="95"/>
    <x v="1"/>
  </r>
  <r>
    <x v="1728"/>
    <x v="6"/>
    <d v="2022-06-18T00:00:00"/>
    <s v="Western Pacific"/>
    <s v="Mongolia"/>
    <n v="72"/>
    <s v="70-79"/>
    <x v="1"/>
    <x v="2"/>
    <n v="0"/>
    <n v="0"/>
    <n v="0"/>
    <s v="No"/>
    <s v="Yes"/>
    <s v="No"/>
    <s v="Moderate"/>
    <s v="Moderate"/>
    <n v="22.8"/>
    <s v="Normal"/>
    <s v="Low"/>
    <s v="No"/>
    <s v="No"/>
    <s v="No"/>
    <s v="No"/>
    <n v="1"/>
    <s v="MET"/>
    <s v="Yes"/>
    <s v="No"/>
    <s v="Yes"/>
    <s v="No"/>
    <s v="Yes"/>
    <s v="No"/>
    <s v="Yes"/>
    <s v="Yes"/>
    <s v="No"/>
    <s v="No"/>
    <n v="5"/>
    <x v="1"/>
    <s v="Not Applicable"/>
    <x v="0"/>
    <n v="7.7"/>
    <s v="Yes"/>
    <s v="Biopsy"/>
    <s v="Chemotherapy"/>
    <n v="9"/>
    <x v="1"/>
  </r>
  <r>
    <x v="1729"/>
    <x v="6"/>
    <d v="2022-10-16T00:00:00"/>
    <s v="Eastern Mediterranean"/>
    <s v="Jordan"/>
    <n v="62"/>
    <s v="60-69"/>
    <x v="1"/>
    <x v="0"/>
    <n v="18"/>
    <n v="29"/>
    <n v="26.1"/>
    <s v="No"/>
    <s v="No"/>
    <s v="No"/>
    <s v="Moderate"/>
    <s v="No Alcohol"/>
    <n v="27.5"/>
    <s v="Overweight"/>
    <s v="Moderate"/>
    <s v="Yes"/>
    <s v="No"/>
    <s v="No"/>
    <s v="No"/>
    <n v="1"/>
    <s v="No Mutation"/>
    <s v="Yes"/>
    <s v="No"/>
    <s v="No"/>
    <s v="No"/>
    <s v="No"/>
    <s v="Yes"/>
    <s v="No"/>
    <s v="No"/>
    <s v="No"/>
    <s v="No"/>
    <n v="2"/>
    <x v="0"/>
    <s v="Squamous Cell"/>
    <x v="2"/>
    <n v="5.7"/>
    <s v="No"/>
    <s v="Chest X-Ray"/>
    <s v="Chemotherapy"/>
    <n v="27"/>
    <x v="1"/>
  </r>
  <r>
    <x v="1730"/>
    <x v="9"/>
    <d v="2016-12-15T00:00:00"/>
    <s v="Eastern Mediterranean"/>
    <s v="Iran"/>
    <n v="64"/>
    <s v="60-69"/>
    <x v="1"/>
    <x v="2"/>
    <n v="0"/>
    <n v="0"/>
    <n v="0"/>
    <s v="No"/>
    <s v="Yes"/>
    <s v="No"/>
    <s v="High"/>
    <s v="No Alcohol"/>
    <n v="28.3"/>
    <s v="Overweight"/>
    <s v="High"/>
    <s v="No"/>
    <s v="No"/>
    <s v="No"/>
    <s v="No"/>
    <n v="2"/>
    <s v="No Mutation"/>
    <s v="No"/>
    <s v="No"/>
    <s v="Yes"/>
    <s v="Yes"/>
    <s v="Yes"/>
    <s v="Yes"/>
    <s v="No"/>
    <s v="Yes"/>
    <s v="No"/>
    <s v="Yes"/>
    <n v="6"/>
    <x v="0"/>
    <s v="Adenocarcinoma"/>
    <x v="3"/>
    <n v="3.5"/>
    <s v="No"/>
    <s v="CT Scan"/>
    <s v="Surgery"/>
    <n v="46"/>
    <x v="0"/>
  </r>
  <r>
    <x v="1731"/>
    <x v="1"/>
    <d v="2021-02-25T00:00:00"/>
    <s v="South-East Asia"/>
    <s v="Thailand"/>
    <n v="53"/>
    <s v="50-59"/>
    <x v="0"/>
    <x v="2"/>
    <n v="0"/>
    <n v="0"/>
    <n v="0"/>
    <s v="Yes"/>
    <s v="Yes"/>
    <s v="No"/>
    <s v="Low"/>
    <s v="Heavy"/>
    <n v="28.1"/>
    <s v="Overweight"/>
    <s v="Moderate"/>
    <s v="No"/>
    <s v="No"/>
    <s v="No"/>
    <s v="No"/>
    <n v="2"/>
    <s v="ROS1"/>
    <s v="No"/>
    <s v="No"/>
    <s v="Yes"/>
    <s v="No"/>
    <s v="No"/>
    <s v="No"/>
    <s v="No"/>
    <s v="No"/>
    <s v="No"/>
    <s v="No"/>
    <n v="1"/>
    <x v="0"/>
    <s v="Adenocarcinoma"/>
    <x v="2"/>
    <n v="6.1"/>
    <s v="No"/>
    <s v="Biopsy"/>
    <s v="Targeted Therapy"/>
    <n v="20"/>
    <x v="0"/>
  </r>
  <r>
    <x v="1732"/>
    <x v="8"/>
    <d v="2023-01-11T00:00:00"/>
    <s v="South-East Asia"/>
    <s v="Sri Lanka"/>
    <n v="63"/>
    <s v="60-69"/>
    <x v="1"/>
    <x v="0"/>
    <n v="26"/>
    <n v="8"/>
    <n v="10.4"/>
    <s v="No"/>
    <s v="No"/>
    <s v="No"/>
    <s v="High"/>
    <s v="No Alcohol"/>
    <n v="25.6"/>
    <s v="Overweight"/>
    <s v="Low"/>
    <s v="No"/>
    <s v="No"/>
    <s v="Yes"/>
    <s v="No"/>
    <n v="2"/>
    <s v="TP53"/>
    <s v="Yes"/>
    <s v="Yes"/>
    <s v="Yes"/>
    <s v="Yes"/>
    <s v="Yes"/>
    <s v="Yes"/>
    <s v="No"/>
    <s v="No"/>
    <s v="No"/>
    <s v="No"/>
    <n v="6"/>
    <x v="0"/>
    <s v="Adenocarcinoma"/>
    <x v="2"/>
    <n v="3"/>
    <s v="No"/>
    <s v="Bronchoscopy"/>
    <s v="Chemo + Radiation"/>
    <n v="8"/>
    <x v="1"/>
  </r>
  <r>
    <x v="1733"/>
    <x v="10"/>
    <d v="2015-11-26T00:00:00"/>
    <s v="Western Pacific"/>
    <s v="Philippines"/>
    <n v="51"/>
    <s v="50-59"/>
    <x v="1"/>
    <x v="0"/>
    <n v="23"/>
    <n v="30"/>
    <n v="34.5"/>
    <s v="No"/>
    <s v="No"/>
    <s v="No"/>
    <s v="Moderate"/>
    <s v="No Alcohol"/>
    <n v="29.5"/>
    <s v="Overweight"/>
    <s v="High"/>
    <s v="No"/>
    <s v="No"/>
    <s v="No"/>
    <s v="No"/>
    <n v="0"/>
    <s v="TP53"/>
    <s v="Yes"/>
    <s v="Yes"/>
    <s v="No"/>
    <s v="Yes"/>
    <s v="No"/>
    <s v="Yes"/>
    <s v="No"/>
    <s v="No"/>
    <s v="No"/>
    <s v="No"/>
    <n v="4"/>
    <x v="0"/>
    <s v="Adenocarcinoma"/>
    <x v="0"/>
    <n v="5.6"/>
    <s v="Yes"/>
    <s v="CT Scan"/>
    <s v="Palliative Care"/>
    <n v="2"/>
    <x v="0"/>
  </r>
  <r>
    <x v="1734"/>
    <x v="4"/>
    <d v="2024-09-17T00:00:00"/>
    <s v="Europe"/>
    <s v="Russia"/>
    <n v="59"/>
    <s v="50-59"/>
    <x v="1"/>
    <x v="0"/>
    <n v="15"/>
    <n v="28"/>
    <n v="21"/>
    <s v="Yes"/>
    <s v="Yes"/>
    <s v="Yes"/>
    <s v="Moderate"/>
    <s v="Heavy"/>
    <n v="31"/>
    <s v="Obese"/>
    <s v="High"/>
    <s v="No"/>
    <s v="No"/>
    <s v="No"/>
    <s v="No"/>
    <n v="3"/>
    <s v="No Mutation"/>
    <s v="Yes"/>
    <s v="Yes"/>
    <s v="Yes"/>
    <s v="Yes"/>
    <s v="Yes"/>
    <s v="Yes"/>
    <s v="No"/>
    <s v="No"/>
    <s v="Yes"/>
    <s v="Yes"/>
    <n v="8"/>
    <x v="1"/>
    <s v="Not Applicable"/>
    <x v="2"/>
    <n v="5.0999999999999996"/>
    <s v="No"/>
    <s v="Biopsy"/>
    <s v="Radiotherapy"/>
    <n v="7"/>
    <x v="0"/>
  </r>
  <r>
    <x v="1735"/>
    <x v="6"/>
    <d v="2022-12-04T00:00:00"/>
    <s v="Western Pacific"/>
    <s v="China"/>
    <n v="58"/>
    <s v="50-59"/>
    <x v="1"/>
    <x v="0"/>
    <n v="24"/>
    <n v="6"/>
    <n v="7.2"/>
    <s v="No"/>
    <s v="Yes"/>
    <s v="Yes"/>
    <s v="Low"/>
    <s v="Moderate"/>
    <n v="24.6"/>
    <s v="Normal"/>
    <s v="Moderate"/>
    <s v="No"/>
    <s v="No"/>
    <s v="No"/>
    <s v="No"/>
    <n v="2"/>
    <s v="No Mutation"/>
    <s v="Yes"/>
    <s v="Yes"/>
    <s v="No"/>
    <s v="No"/>
    <s v="No"/>
    <s v="Yes"/>
    <s v="Yes"/>
    <s v="No"/>
    <s v="No"/>
    <s v="No"/>
    <n v="4"/>
    <x v="1"/>
    <s v="Not Applicable"/>
    <x v="3"/>
    <n v="2"/>
    <s v="No"/>
    <s v="CT Scan"/>
    <s v="Surgery + Chemotherapy"/>
    <n v="33"/>
    <x v="0"/>
  </r>
  <r>
    <x v="1736"/>
    <x v="2"/>
    <d v="2017-03-16T00:00:00"/>
    <s v="Americas"/>
    <s v="Brazil"/>
    <n v="45"/>
    <s v="40-49"/>
    <x v="1"/>
    <x v="1"/>
    <n v="5"/>
    <n v="12"/>
    <n v="3"/>
    <s v="No"/>
    <s v="No"/>
    <s v="Yes"/>
    <s v="Low"/>
    <s v="Moderate"/>
    <n v="27.4"/>
    <s v="Overweight"/>
    <s v="Moderate"/>
    <s v="No"/>
    <s v="No"/>
    <s v="No"/>
    <s v="No"/>
    <n v="1"/>
    <s v="KRAS"/>
    <s v="Yes"/>
    <s v="Yes"/>
    <s v="No"/>
    <s v="No"/>
    <s v="Yes"/>
    <s v="No"/>
    <s v="No"/>
    <s v="Yes"/>
    <s v="No"/>
    <s v="No"/>
    <n v="4"/>
    <x v="0"/>
    <s v="Squamous Cell"/>
    <x v="2"/>
    <n v="5.4"/>
    <s v="No"/>
    <s v="LDCT Screening"/>
    <s v="Chemotherapy"/>
    <n v="15"/>
    <x v="0"/>
  </r>
  <r>
    <x v="1737"/>
    <x v="5"/>
    <d v="2026-07-07T00:00:00"/>
    <s v="South-East Asia"/>
    <s v="Bangladesh"/>
    <n v="52"/>
    <s v="50-59"/>
    <x v="0"/>
    <x v="2"/>
    <n v="0"/>
    <n v="0"/>
    <n v="0"/>
    <s v="No"/>
    <s v="No"/>
    <s v="Yes"/>
    <s v="High"/>
    <s v="No Alcohol"/>
    <n v="28.2"/>
    <s v="Overweight"/>
    <s v="Low"/>
    <s v="Yes"/>
    <s v="No"/>
    <s v="No"/>
    <s v="No"/>
    <n v="3"/>
    <s v="EGFR"/>
    <s v="No"/>
    <s v="No"/>
    <s v="Yes"/>
    <s v="No"/>
    <s v="No"/>
    <s v="No"/>
    <s v="Yes"/>
    <s v="Yes"/>
    <s v="No"/>
    <s v="No"/>
    <n v="3"/>
    <x v="1"/>
    <s v="Not Applicable"/>
    <x v="3"/>
    <n v="3.8"/>
    <s v="No"/>
    <s v="CT Scan"/>
    <s v="Surgery"/>
    <n v="48"/>
    <x v="0"/>
  </r>
  <r>
    <x v="1738"/>
    <x v="7"/>
    <d v="2025-05-20T00:00:00"/>
    <s v="Western Pacific"/>
    <s v="Australia"/>
    <n v="61"/>
    <s v="60-69"/>
    <x v="0"/>
    <x v="2"/>
    <n v="0"/>
    <n v="0"/>
    <n v="0"/>
    <s v="Yes"/>
    <s v="No"/>
    <s v="No"/>
    <s v="High"/>
    <s v="Moderate"/>
    <n v="33.799999999999997"/>
    <s v="Obese"/>
    <s v="Moderate"/>
    <s v="No"/>
    <s v="No"/>
    <s v="No"/>
    <s v="No"/>
    <n v="2"/>
    <s v="MET"/>
    <s v="No"/>
    <s v="Yes"/>
    <s v="Yes"/>
    <s v="No"/>
    <s v="No"/>
    <s v="No"/>
    <s v="No"/>
    <s v="No"/>
    <s v="Yes"/>
    <s v="Yes"/>
    <n v="4"/>
    <x v="0"/>
    <s v="Adenocarcinoma"/>
    <x v="1"/>
    <n v="2.8"/>
    <s v="No"/>
    <s v="PET Scan"/>
    <s v="Radiotherapy"/>
    <n v="91"/>
    <x v="1"/>
  </r>
  <r>
    <x v="1739"/>
    <x v="5"/>
    <d v="2026-02-04T00:00:00"/>
    <s v="Western Pacific"/>
    <s v="Malaysia"/>
    <n v="55"/>
    <s v="50-59"/>
    <x v="1"/>
    <x v="0"/>
    <n v="46"/>
    <n v="27"/>
    <n v="62.1"/>
    <s v="Yes"/>
    <s v="No"/>
    <s v="No"/>
    <s v="Moderate"/>
    <s v="Heavy"/>
    <n v="26"/>
    <s v="Overweight"/>
    <s v="Low"/>
    <s v="No"/>
    <s v="No"/>
    <s v="No"/>
    <s v="No"/>
    <n v="1"/>
    <s v="No Mutation"/>
    <s v="No"/>
    <s v="No"/>
    <s v="No"/>
    <s v="No"/>
    <s v="No"/>
    <s v="Yes"/>
    <s v="No"/>
    <s v="No"/>
    <s v="No"/>
    <s v="No"/>
    <n v="1"/>
    <x v="1"/>
    <s v="Not Applicable"/>
    <x v="1"/>
    <n v="2.2999999999999998"/>
    <s v="No"/>
    <s v="Biopsy"/>
    <s v="Surgery + Chemotherapy"/>
    <n v="61"/>
    <x v="0"/>
  </r>
  <r>
    <x v="1740"/>
    <x v="0"/>
    <d v="2020-04-15T00:00:00"/>
    <s v="South-East Asia"/>
    <s v="Thailand"/>
    <n v="51"/>
    <s v="50-59"/>
    <x v="1"/>
    <x v="2"/>
    <n v="0"/>
    <n v="0"/>
    <n v="0"/>
    <s v="No"/>
    <s v="No"/>
    <s v="Yes"/>
    <s v="High"/>
    <s v="Heavy"/>
    <n v="27"/>
    <s v="Overweight"/>
    <s v="Moderate"/>
    <s v="No"/>
    <s v="No"/>
    <s v="No"/>
    <s v="No"/>
    <n v="2"/>
    <s v="EGFR"/>
    <s v="No"/>
    <s v="No"/>
    <s v="No"/>
    <s v="No"/>
    <s v="Yes"/>
    <s v="No"/>
    <s v="No"/>
    <s v="No"/>
    <s v="No"/>
    <s v="No"/>
    <n v="1"/>
    <x v="1"/>
    <s v="Not Applicable"/>
    <x v="1"/>
    <n v="2.9"/>
    <s v="No"/>
    <s v="CT Scan"/>
    <s v="Surgery"/>
    <n v="63"/>
    <x v="1"/>
  </r>
  <r>
    <x v="1741"/>
    <x v="10"/>
    <d v="2015-12-11T00:00:00"/>
    <s v="Western Pacific"/>
    <s v="Japan"/>
    <n v="51"/>
    <s v="50-59"/>
    <x v="1"/>
    <x v="2"/>
    <n v="0"/>
    <n v="0"/>
    <n v="0"/>
    <s v="Yes"/>
    <s v="No"/>
    <s v="No"/>
    <s v="High"/>
    <s v="Moderate"/>
    <n v="28.8"/>
    <s v="Overweight"/>
    <s v="High"/>
    <s v="No"/>
    <s v="No"/>
    <s v="No"/>
    <s v="No"/>
    <n v="2"/>
    <s v="ALK"/>
    <s v="Yes"/>
    <s v="No"/>
    <s v="Yes"/>
    <s v="Yes"/>
    <s v="Yes"/>
    <s v="No"/>
    <s v="Yes"/>
    <s v="No"/>
    <s v="No"/>
    <s v="No"/>
    <n v="5"/>
    <x v="0"/>
    <s v="Adenocarcinoma"/>
    <x v="0"/>
    <n v="9.3000000000000007"/>
    <s v="Yes"/>
    <s v="CT Scan"/>
    <s v="Chemotherapy"/>
    <n v="4"/>
    <x v="0"/>
  </r>
  <r>
    <x v="1742"/>
    <x v="7"/>
    <d v="2025-07-02T00:00:00"/>
    <s v="Western Pacific"/>
    <s v="Mongolia"/>
    <n v="60"/>
    <s v="60-69"/>
    <x v="1"/>
    <x v="2"/>
    <n v="0"/>
    <n v="0"/>
    <n v="0"/>
    <s v="No"/>
    <s v="Yes"/>
    <s v="No"/>
    <s v="High"/>
    <s v="Heavy"/>
    <n v="30.4"/>
    <s v="Obese"/>
    <s v="Low"/>
    <s v="No"/>
    <s v="No"/>
    <s v="No"/>
    <s v="No"/>
    <n v="2"/>
    <s v="EGFR"/>
    <s v="Yes"/>
    <s v="Yes"/>
    <s v="No"/>
    <s v="No"/>
    <s v="Yes"/>
    <s v="No"/>
    <s v="No"/>
    <s v="No"/>
    <s v="No"/>
    <s v="No"/>
    <n v="3"/>
    <x v="0"/>
    <s v="Large Cell"/>
    <x v="3"/>
    <n v="3.4"/>
    <s v="No"/>
    <s v="CT Scan"/>
    <s v="Immunotherapy"/>
    <n v="41"/>
    <x v="0"/>
  </r>
  <r>
    <x v="1743"/>
    <x v="6"/>
    <d v="2022-02-25T00:00:00"/>
    <s v="Africa"/>
    <s v="Morocco"/>
    <n v="77"/>
    <s v="70-79"/>
    <x v="1"/>
    <x v="2"/>
    <n v="0"/>
    <n v="0"/>
    <n v="0"/>
    <s v="No"/>
    <s v="No"/>
    <s v="Yes"/>
    <s v="High"/>
    <s v="Heavy"/>
    <n v="32.1"/>
    <s v="Obese"/>
    <s v="Moderate"/>
    <s v="No"/>
    <s v="No"/>
    <s v="No"/>
    <s v="No"/>
    <n v="2"/>
    <s v="KRAS"/>
    <s v="Yes"/>
    <s v="No"/>
    <s v="Yes"/>
    <s v="No"/>
    <s v="Yes"/>
    <s v="No"/>
    <s v="Yes"/>
    <s v="No"/>
    <s v="No"/>
    <s v="Yes"/>
    <n v="5"/>
    <x v="0"/>
    <s v="Adenocarcinoma"/>
    <x v="1"/>
    <n v="2.5"/>
    <s v="No"/>
    <s v="Biopsy"/>
    <s v="Surgery"/>
    <n v="65"/>
    <x v="1"/>
  </r>
  <r>
    <x v="1744"/>
    <x v="5"/>
    <d v="2026-04-22T00:00:00"/>
    <s v="Eastern Mediterranean"/>
    <s v="Kuwait"/>
    <n v="57"/>
    <s v="50-59"/>
    <x v="1"/>
    <x v="0"/>
    <n v="45"/>
    <n v="29"/>
    <n v="65.2"/>
    <s v="No"/>
    <s v="No"/>
    <s v="No"/>
    <s v="High"/>
    <s v="No Alcohol"/>
    <n v="23.1"/>
    <s v="Normal"/>
    <s v="Low"/>
    <s v="No"/>
    <s v="No"/>
    <s v="No"/>
    <s v="No"/>
    <n v="1"/>
    <s v="ALK"/>
    <s v="Yes"/>
    <s v="No"/>
    <s v="No"/>
    <s v="No"/>
    <s v="No"/>
    <s v="Yes"/>
    <s v="Yes"/>
    <s v="Yes"/>
    <s v="No"/>
    <s v="No"/>
    <n v="4"/>
    <x v="0"/>
    <s v="Squamous Cell"/>
    <x v="3"/>
    <n v="3.4"/>
    <s v="No"/>
    <s v="Biopsy"/>
    <s v="Surgery + Chemotherapy"/>
    <n v="12"/>
    <x v="0"/>
  </r>
  <r>
    <x v="1745"/>
    <x v="2"/>
    <d v="2017-09-05T00:00:00"/>
    <s v="Western Pacific"/>
    <s v="New Zealand"/>
    <n v="73"/>
    <s v="70-79"/>
    <x v="1"/>
    <x v="2"/>
    <n v="0"/>
    <n v="0"/>
    <n v="0"/>
    <s v="Yes"/>
    <s v="Yes"/>
    <s v="No"/>
    <s v="High"/>
    <s v="Moderate"/>
    <n v="36.299999999999997"/>
    <s v="Obese"/>
    <s v="High"/>
    <s v="Yes"/>
    <s v="No"/>
    <s v="No"/>
    <s v="No"/>
    <n v="4"/>
    <s v="ALK"/>
    <s v="No"/>
    <s v="No"/>
    <s v="No"/>
    <s v="No"/>
    <s v="No"/>
    <s v="No"/>
    <s v="No"/>
    <s v="No"/>
    <s v="No"/>
    <s v="No"/>
    <n v="0"/>
    <x v="0"/>
    <s v="Adenocarcinoma"/>
    <x v="3"/>
    <n v="4.5"/>
    <s v="No"/>
    <s v="Bronchoscopy"/>
    <s v="Surgery"/>
    <n v="49"/>
    <x v="1"/>
  </r>
  <r>
    <x v="1746"/>
    <x v="4"/>
    <d v="2024-01-17T00:00:00"/>
    <s v="Western Pacific"/>
    <s v="China"/>
    <n v="51"/>
    <s v="50-59"/>
    <x v="0"/>
    <x v="2"/>
    <n v="0"/>
    <n v="0"/>
    <n v="0"/>
    <s v="Yes"/>
    <s v="No"/>
    <s v="No"/>
    <s v="Low"/>
    <s v="No Alcohol"/>
    <n v="19.399999999999999"/>
    <s v="Normal"/>
    <s v="Moderate"/>
    <s v="No"/>
    <s v="No"/>
    <s v="Yes"/>
    <s v="No"/>
    <n v="2"/>
    <s v="EGFR"/>
    <s v="No"/>
    <s v="No"/>
    <s v="Yes"/>
    <s v="No"/>
    <s v="No"/>
    <s v="No"/>
    <s v="No"/>
    <s v="Yes"/>
    <s v="Yes"/>
    <s v="No"/>
    <n v="3"/>
    <x v="0"/>
    <s v="Squamous Cell"/>
    <x v="3"/>
    <n v="3.1"/>
    <s v="No"/>
    <s v="CT Scan"/>
    <s v="Surgery"/>
    <n v="26"/>
    <x v="1"/>
  </r>
  <r>
    <x v="1747"/>
    <x v="7"/>
    <d v="2025-09-14T00:00:00"/>
    <s v="Americas"/>
    <s v="Venezuela"/>
    <n v="51"/>
    <s v="50-59"/>
    <x v="0"/>
    <x v="2"/>
    <n v="0"/>
    <n v="0"/>
    <n v="0"/>
    <s v="No"/>
    <s v="No"/>
    <s v="No"/>
    <s v="Moderate"/>
    <s v="No Alcohol"/>
    <n v="18.100000000000001"/>
    <s v="Underweight"/>
    <s v="Moderate"/>
    <s v="No"/>
    <s v="No"/>
    <s v="No"/>
    <s v="No"/>
    <n v="0"/>
    <s v="KRAS"/>
    <s v="Yes"/>
    <s v="No"/>
    <s v="No"/>
    <s v="No"/>
    <s v="Yes"/>
    <s v="No"/>
    <s v="No"/>
    <s v="No"/>
    <s v="Yes"/>
    <s v="No"/>
    <n v="3"/>
    <x v="0"/>
    <s v="Adenocarcinoma"/>
    <x v="2"/>
    <n v="7"/>
    <s v="No"/>
    <s v="Biopsy"/>
    <s v="Chemo + Radiation"/>
    <n v="22"/>
    <x v="0"/>
  </r>
  <r>
    <x v="1748"/>
    <x v="4"/>
    <d v="2024-08-17T00:00:00"/>
    <s v="Europe"/>
    <s v="France"/>
    <n v="56"/>
    <s v="50-59"/>
    <x v="1"/>
    <x v="2"/>
    <n v="0"/>
    <n v="0"/>
    <n v="0"/>
    <s v="Yes"/>
    <s v="No"/>
    <s v="No"/>
    <s v="Moderate"/>
    <s v="No Alcohol"/>
    <n v="20.5"/>
    <s v="Normal"/>
    <s v="Low"/>
    <s v="No"/>
    <s v="No"/>
    <s v="No"/>
    <s v="No"/>
    <n v="1"/>
    <s v="EGFR"/>
    <s v="Yes"/>
    <s v="No"/>
    <s v="No"/>
    <s v="No"/>
    <s v="Yes"/>
    <s v="No"/>
    <s v="No"/>
    <s v="No"/>
    <s v="No"/>
    <s v="No"/>
    <n v="2"/>
    <x v="0"/>
    <s v="Squamous Cell"/>
    <x v="3"/>
    <n v="4.7"/>
    <s v="No"/>
    <s v="Chest X-Ray"/>
    <s v="Surgery"/>
    <n v="40"/>
    <x v="1"/>
  </r>
  <r>
    <x v="1749"/>
    <x v="7"/>
    <d v="2025-12-19T00:00:00"/>
    <s v="South-East Asia"/>
    <s v="Indonesia"/>
    <n v="69"/>
    <s v="60-69"/>
    <x v="1"/>
    <x v="0"/>
    <n v="33"/>
    <n v="33"/>
    <n v="54.4"/>
    <s v="No"/>
    <s v="Yes"/>
    <s v="No"/>
    <s v="High"/>
    <s v="Moderate"/>
    <n v="23.6"/>
    <s v="Normal"/>
    <s v="Moderate"/>
    <s v="Yes"/>
    <s v="No"/>
    <s v="No"/>
    <s v="No"/>
    <n v="3"/>
    <s v="No Mutation"/>
    <s v="Yes"/>
    <s v="Yes"/>
    <s v="Yes"/>
    <s v="Yes"/>
    <s v="Yes"/>
    <s v="No"/>
    <s v="No"/>
    <s v="No"/>
    <s v="No"/>
    <s v="No"/>
    <n v="5"/>
    <x v="0"/>
    <s v="Adenocarcinoma"/>
    <x v="3"/>
    <n v="5.5"/>
    <s v="No"/>
    <s v="CT Scan"/>
    <s v="Surgery + Chemotherapy"/>
    <n v="48"/>
    <x v="1"/>
  </r>
  <r>
    <x v="1750"/>
    <x v="6"/>
    <d v="2022-12-27T00:00:00"/>
    <s v="Americas"/>
    <s v="Brazil"/>
    <n v="59"/>
    <s v="50-59"/>
    <x v="1"/>
    <x v="2"/>
    <n v="0"/>
    <n v="0"/>
    <n v="0"/>
    <s v="No"/>
    <s v="Yes"/>
    <s v="No"/>
    <s v="Moderate"/>
    <s v="Heavy"/>
    <n v="24.7"/>
    <s v="Normal"/>
    <s v="Low"/>
    <s v="No"/>
    <s v="No"/>
    <s v="No"/>
    <s v="No"/>
    <n v="1"/>
    <s v="ALK"/>
    <s v="No"/>
    <s v="Yes"/>
    <s v="No"/>
    <s v="No"/>
    <s v="No"/>
    <s v="Yes"/>
    <s v="No"/>
    <s v="No"/>
    <s v="No"/>
    <s v="No"/>
    <n v="2"/>
    <x v="0"/>
    <s v="Squamous Cell"/>
    <x v="1"/>
    <n v="1.8"/>
    <s v="No"/>
    <s v="Chest X-Ray"/>
    <s v="Surgery + Chemotherapy"/>
    <n v="47"/>
    <x v="1"/>
  </r>
  <r>
    <x v="1751"/>
    <x v="0"/>
    <d v="2020-02-13T00:00:00"/>
    <s v="Americas"/>
    <s v="Venezuela"/>
    <n v="57"/>
    <s v="50-59"/>
    <x v="1"/>
    <x v="2"/>
    <n v="0"/>
    <n v="0"/>
    <n v="0"/>
    <s v="No"/>
    <s v="No"/>
    <s v="No"/>
    <s v="Moderate"/>
    <s v="No Alcohol"/>
    <n v="26.8"/>
    <s v="Overweight"/>
    <s v="Low"/>
    <s v="No"/>
    <s v="No"/>
    <s v="No"/>
    <s v="No"/>
    <n v="0"/>
    <s v="EGFR"/>
    <s v="No"/>
    <s v="No"/>
    <s v="No"/>
    <s v="No"/>
    <s v="Yes"/>
    <s v="No"/>
    <s v="No"/>
    <s v="No"/>
    <s v="Yes"/>
    <s v="Yes"/>
    <n v="3"/>
    <x v="0"/>
    <s v="Adenocarcinoma"/>
    <x v="3"/>
    <n v="3.2"/>
    <s v="No"/>
    <s v="CT Scan"/>
    <s v="Surgery"/>
    <n v="22"/>
    <x v="1"/>
  </r>
  <r>
    <x v="1752"/>
    <x v="8"/>
    <d v="2023-10-11T00:00:00"/>
    <s v="Americas"/>
    <s v="Cuba"/>
    <n v="61"/>
    <s v="60-69"/>
    <x v="1"/>
    <x v="2"/>
    <n v="0"/>
    <n v="0"/>
    <n v="0"/>
    <s v="No"/>
    <s v="Yes"/>
    <s v="No"/>
    <s v="Low"/>
    <s v="Heavy"/>
    <n v="29.4"/>
    <s v="Overweight"/>
    <s v="Low"/>
    <s v="No"/>
    <s v="No"/>
    <s v="No"/>
    <s v="No"/>
    <n v="1"/>
    <s v="No Mutation"/>
    <s v="Yes"/>
    <s v="No"/>
    <s v="No"/>
    <s v="Yes"/>
    <s v="Yes"/>
    <s v="No"/>
    <s v="No"/>
    <s v="No"/>
    <s v="No"/>
    <s v="No"/>
    <n v="3"/>
    <x v="0"/>
    <s v="Adenocarcinoma"/>
    <x v="1"/>
    <n v="0.8"/>
    <s v="No"/>
    <s v="PET Scan"/>
    <s v="Radiotherapy"/>
    <n v="80"/>
    <x v="1"/>
  </r>
  <r>
    <x v="1753"/>
    <x v="3"/>
    <d v="2018-07-14T00:00:00"/>
    <s v="Africa"/>
    <s v="Uganda"/>
    <n v="55"/>
    <s v="50-59"/>
    <x v="1"/>
    <x v="2"/>
    <n v="0"/>
    <n v="0"/>
    <n v="0"/>
    <s v="No"/>
    <s v="No"/>
    <s v="Yes"/>
    <s v="Moderate"/>
    <s v="Moderate"/>
    <n v="29"/>
    <s v="Overweight"/>
    <s v="Low"/>
    <s v="No"/>
    <s v="No"/>
    <s v="No"/>
    <s v="No"/>
    <n v="1"/>
    <s v="EGFR"/>
    <s v="No"/>
    <s v="No"/>
    <s v="No"/>
    <s v="No"/>
    <s v="No"/>
    <s v="No"/>
    <s v="No"/>
    <s v="No"/>
    <s v="Yes"/>
    <s v="No"/>
    <n v="1"/>
    <x v="0"/>
    <s v="Large Cell"/>
    <x v="1"/>
    <n v="1.1000000000000001"/>
    <s v="No"/>
    <s v="CT Scan"/>
    <s v="Surgery"/>
    <n v="33"/>
    <x v="0"/>
  </r>
  <r>
    <x v="1754"/>
    <x v="9"/>
    <d v="2016-12-25T00:00:00"/>
    <s v="Europe"/>
    <s v="Italy"/>
    <n v="57"/>
    <s v="50-59"/>
    <x v="1"/>
    <x v="2"/>
    <n v="0"/>
    <n v="0"/>
    <n v="0"/>
    <s v="Yes"/>
    <s v="Yes"/>
    <s v="Yes"/>
    <s v="Low"/>
    <s v="No Alcohol"/>
    <n v="23.6"/>
    <s v="Normal"/>
    <s v="High"/>
    <s v="No"/>
    <s v="No"/>
    <s v="No"/>
    <s v="No"/>
    <n v="3"/>
    <s v="KRAS"/>
    <s v="No"/>
    <s v="Yes"/>
    <s v="No"/>
    <s v="No"/>
    <s v="No"/>
    <s v="No"/>
    <s v="Yes"/>
    <s v="Yes"/>
    <s v="No"/>
    <s v="No"/>
    <n v="3"/>
    <x v="0"/>
    <s v="Squamous Cell"/>
    <x v="0"/>
    <n v="6.6"/>
    <s v="Yes"/>
    <s v="PET Scan"/>
    <s v="Palliative Care"/>
    <n v="1"/>
    <x v="0"/>
  </r>
  <r>
    <x v="1755"/>
    <x v="0"/>
    <d v="2020-05-13T00:00:00"/>
    <s v="Europe"/>
    <s v="Russia"/>
    <n v="46"/>
    <s v="40-49"/>
    <x v="0"/>
    <x v="2"/>
    <n v="0"/>
    <n v="0"/>
    <n v="0"/>
    <s v="No"/>
    <s v="Yes"/>
    <s v="No"/>
    <s v="Low"/>
    <s v="Heavy"/>
    <n v="29.2"/>
    <s v="Overweight"/>
    <s v="Moderate"/>
    <s v="No"/>
    <s v="No"/>
    <s v="No"/>
    <s v="No"/>
    <n v="1"/>
    <s v="No Mutation"/>
    <s v="No"/>
    <s v="Yes"/>
    <s v="No"/>
    <s v="Yes"/>
    <s v="No"/>
    <s v="No"/>
    <s v="No"/>
    <s v="No"/>
    <s v="No"/>
    <s v="No"/>
    <n v="2"/>
    <x v="0"/>
    <s v="Adenocarcinoma"/>
    <x v="1"/>
    <n v="2.9"/>
    <s v="No"/>
    <s v="LDCT Screening"/>
    <s v="Surgery"/>
    <n v="67"/>
    <x v="1"/>
  </r>
  <r>
    <x v="1756"/>
    <x v="8"/>
    <d v="2023-05-15T00:00:00"/>
    <s v="Eastern Mediterranean"/>
    <s v="Saudi Arabia"/>
    <n v="42"/>
    <s v="40-49"/>
    <x v="1"/>
    <x v="0"/>
    <n v="34"/>
    <n v="22"/>
    <n v="37.4"/>
    <s v="No"/>
    <s v="Yes"/>
    <s v="No"/>
    <s v="Moderate"/>
    <s v="Moderate"/>
    <n v="30.1"/>
    <s v="Obese"/>
    <s v="Low"/>
    <s v="Yes"/>
    <s v="No"/>
    <s v="No"/>
    <s v="No"/>
    <n v="2"/>
    <s v="ALK"/>
    <s v="Yes"/>
    <s v="Yes"/>
    <s v="Yes"/>
    <s v="Yes"/>
    <s v="No"/>
    <s v="Yes"/>
    <s v="Yes"/>
    <s v="No"/>
    <s v="No"/>
    <s v="No"/>
    <n v="6"/>
    <x v="0"/>
    <s v="Adenocarcinoma"/>
    <x v="2"/>
    <n v="6.9"/>
    <s v="No"/>
    <s v="Chest X-Ray"/>
    <s v="Immunotherapy"/>
    <n v="27"/>
    <x v="0"/>
  </r>
  <r>
    <x v="1757"/>
    <x v="5"/>
    <d v="2026-02-14T00:00:00"/>
    <s v="South-East Asia"/>
    <s v="Bhutan"/>
    <n v="67"/>
    <s v="60-69"/>
    <x v="1"/>
    <x v="2"/>
    <n v="0"/>
    <n v="0"/>
    <n v="0"/>
    <s v="No"/>
    <s v="Yes"/>
    <s v="No"/>
    <s v="High"/>
    <s v="No Alcohol"/>
    <n v="25.1"/>
    <s v="Overweight"/>
    <s v="Moderate"/>
    <s v="No"/>
    <s v="No"/>
    <s v="No"/>
    <s v="No"/>
    <n v="2"/>
    <s v="No Mutation"/>
    <s v="No"/>
    <s v="Yes"/>
    <s v="No"/>
    <s v="No"/>
    <s v="No"/>
    <s v="No"/>
    <s v="No"/>
    <s v="No"/>
    <s v="Yes"/>
    <s v="Yes"/>
    <n v="3"/>
    <x v="0"/>
    <s v="Large Cell"/>
    <x v="3"/>
    <n v="3.7"/>
    <s v="No"/>
    <s v="CT Scan"/>
    <s v="Surgery + Chemotherapy"/>
    <n v="54"/>
    <x v="0"/>
  </r>
  <r>
    <x v="1758"/>
    <x v="4"/>
    <d v="2024-12-24T00:00:00"/>
    <s v="Americas"/>
    <s v="Cuba"/>
    <n v="75"/>
    <s v="70-79"/>
    <x v="0"/>
    <x v="2"/>
    <n v="0"/>
    <n v="0"/>
    <n v="0"/>
    <s v="Yes"/>
    <s v="Yes"/>
    <s v="No"/>
    <s v="Low"/>
    <s v="Moderate"/>
    <n v="27.1"/>
    <s v="Overweight"/>
    <s v="Low"/>
    <s v="No"/>
    <s v="No"/>
    <s v="No"/>
    <s v="No"/>
    <n v="2"/>
    <s v="ALK"/>
    <s v="No"/>
    <s v="No"/>
    <s v="Yes"/>
    <s v="No"/>
    <s v="No"/>
    <s v="Yes"/>
    <s v="No"/>
    <s v="No"/>
    <s v="No"/>
    <s v="No"/>
    <n v="2"/>
    <x v="0"/>
    <s v="Squamous Cell"/>
    <x v="1"/>
    <n v="2.8"/>
    <s v="No"/>
    <s v="CT Scan"/>
    <s v="Surgery"/>
    <n v="59"/>
    <x v="0"/>
  </r>
  <r>
    <x v="1759"/>
    <x v="0"/>
    <d v="2020-05-27T00:00:00"/>
    <s v="Western Pacific"/>
    <s v="Singapore"/>
    <n v="56"/>
    <s v="50-59"/>
    <x v="0"/>
    <x v="2"/>
    <n v="0"/>
    <n v="0"/>
    <n v="0"/>
    <s v="No"/>
    <s v="No"/>
    <s v="Yes"/>
    <s v="Moderate"/>
    <s v="Heavy"/>
    <n v="31.8"/>
    <s v="Obese"/>
    <s v="High"/>
    <s v="No"/>
    <s v="Yes"/>
    <s v="No"/>
    <s v="No"/>
    <n v="2"/>
    <s v="EGFR"/>
    <s v="No"/>
    <s v="Yes"/>
    <s v="No"/>
    <s v="No"/>
    <s v="Yes"/>
    <s v="No"/>
    <s v="No"/>
    <s v="Yes"/>
    <s v="No"/>
    <s v="No"/>
    <n v="3"/>
    <x v="0"/>
    <s v="Adenocarcinoma"/>
    <x v="0"/>
    <n v="6.9"/>
    <s v="Yes"/>
    <s v="CT Scan"/>
    <s v="Immunotherapy"/>
    <n v="3"/>
    <x v="0"/>
  </r>
  <r>
    <x v="1760"/>
    <x v="7"/>
    <d v="2025-06-23T00:00:00"/>
    <s v="Western Pacific"/>
    <s v="Singapore"/>
    <n v="58"/>
    <s v="50-59"/>
    <x v="0"/>
    <x v="2"/>
    <n v="0"/>
    <n v="0"/>
    <n v="0"/>
    <s v="No"/>
    <s v="No"/>
    <s v="No"/>
    <s v="Moderate"/>
    <s v="Moderate"/>
    <n v="23.9"/>
    <s v="Normal"/>
    <s v="Moderate"/>
    <s v="No"/>
    <s v="Yes"/>
    <s v="No"/>
    <s v="No"/>
    <n v="1"/>
    <s v="EGFR"/>
    <s v="Yes"/>
    <s v="No"/>
    <s v="No"/>
    <s v="No"/>
    <s v="No"/>
    <s v="Yes"/>
    <s v="No"/>
    <s v="No"/>
    <s v="No"/>
    <s v="No"/>
    <n v="2"/>
    <x v="0"/>
    <s v="Large Cell"/>
    <x v="0"/>
    <n v="7.2"/>
    <s v="Yes"/>
    <s v="Biopsy"/>
    <s v="Immunotherapy"/>
    <n v="3"/>
    <x v="0"/>
  </r>
  <r>
    <x v="1761"/>
    <x v="5"/>
    <d v="2026-06-07T00:00:00"/>
    <s v="Europe"/>
    <s v="Italy"/>
    <n v="46"/>
    <s v="40-49"/>
    <x v="1"/>
    <x v="0"/>
    <n v="29"/>
    <n v="13"/>
    <n v="18.8"/>
    <s v="No"/>
    <s v="No"/>
    <s v="Yes"/>
    <s v="High"/>
    <s v="No Alcohol"/>
    <n v="26.4"/>
    <s v="Overweight"/>
    <s v="Moderate"/>
    <s v="No"/>
    <s v="No"/>
    <s v="No"/>
    <s v="No"/>
    <n v="2"/>
    <s v="TP53"/>
    <s v="Yes"/>
    <s v="No"/>
    <s v="Yes"/>
    <s v="Yes"/>
    <s v="Yes"/>
    <s v="Yes"/>
    <s v="Yes"/>
    <s v="No"/>
    <s v="No"/>
    <s v="No"/>
    <n v="6"/>
    <x v="1"/>
    <s v="Not Applicable"/>
    <x v="2"/>
    <n v="5.7"/>
    <s v="No"/>
    <s v="Bronchoscopy"/>
    <s v="Targeted Therapy"/>
    <n v="19"/>
    <x v="0"/>
  </r>
  <r>
    <x v="1762"/>
    <x v="7"/>
    <d v="2025-04-20T00:00:00"/>
    <s v="Americas"/>
    <s v="Argentina"/>
    <n v="70"/>
    <s v="70-79"/>
    <x v="1"/>
    <x v="1"/>
    <n v="17"/>
    <n v="14"/>
    <n v="11.9"/>
    <s v="No"/>
    <s v="No"/>
    <s v="No"/>
    <s v="High"/>
    <s v="No Alcohol"/>
    <n v="30.3"/>
    <s v="Obese"/>
    <s v="Low"/>
    <s v="No"/>
    <s v="No"/>
    <s v="No"/>
    <s v="No"/>
    <n v="1"/>
    <s v="EGFR"/>
    <s v="Yes"/>
    <s v="No"/>
    <s v="Yes"/>
    <s v="No"/>
    <s v="Yes"/>
    <s v="No"/>
    <s v="No"/>
    <s v="Yes"/>
    <s v="No"/>
    <s v="No"/>
    <n v="4"/>
    <x v="0"/>
    <s v="Adenocarcinoma"/>
    <x v="2"/>
    <n v="5.7"/>
    <s v="No"/>
    <s v="LDCT Screening"/>
    <s v="Immunotherapy"/>
    <n v="10"/>
    <x v="0"/>
  </r>
  <r>
    <x v="1763"/>
    <x v="10"/>
    <d v="2015-11-12T00:00:00"/>
    <s v="Americas"/>
    <s v="Brazil"/>
    <n v="61"/>
    <s v="60-69"/>
    <x v="1"/>
    <x v="2"/>
    <n v="0"/>
    <n v="0"/>
    <n v="0"/>
    <s v="No"/>
    <s v="No"/>
    <s v="No"/>
    <s v="Low"/>
    <s v="Moderate"/>
    <n v="24"/>
    <s v="Normal"/>
    <s v="High"/>
    <s v="No"/>
    <s v="No"/>
    <s v="Yes"/>
    <s v="No"/>
    <n v="1"/>
    <s v="KRAS"/>
    <s v="No"/>
    <s v="Yes"/>
    <s v="Yes"/>
    <s v="No"/>
    <s v="No"/>
    <s v="Yes"/>
    <s v="No"/>
    <s v="Yes"/>
    <s v="Yes"/>
    <s v="No"/>
    <n v="5"/>
    <x v="0"/>
    <s v="Squamous Cell"/>
    <x v="2"/>
    <n v="4.4000000000000004"/>
    <s v="Yes"/>
    <s v="PET Scan"/>
    <s v="Chemotherapy"/>
    <n v="25"/>
    <x v="1"/>
  </r>
  <r>
    <x v="1764"/>
    <x v="4"/>
    <d v="2024-12-21T00:00:00"/>
    <s v="Western Pacific"/>
    <s v="South Korea"/>
    <n v="49"/>
    <s v="40-49"/>
    <x v="1"/>
    <x v="0"/>
    <n v="30"/>
    <n v="22"/>
    <n v="33"/>
    <s v="Yes"/>
    <s v="No"/>
    <s v="No"/>
    <s v="High"/>
    <s v="Moderate"/>
    <n v="31.6"/>
    <s v="Obese"/>
    <s v="Low"/>
    <s v="No"/>
    <s v="No"/>
    <s v="No"/>
    <s v="No"/>
    <n v="2"/>
    <s v="EGFR"/>
    <s v="Yes"/>
    <s v="Yes"/>
    <s v="No"/>
    <s v="No"/>
    <s v="No"/>
    <s v="No"/>
    <s v="No"/>
    <s v="No"/>
    <s v="No"/>
    <s v="Yes"/>
    <n v="3"/>
    <x v="0"/>
    <s v="Squamous Cell"/>
    <x v="2"/>
    <n v="6.1"/>
    <s v="No"/>
    <s v="PET Scan"/>
    <s v="Chemo + Radiation"/>
    <n v="16"/>
    <x v="0"/>
  </r>
  <r>
    <x v="1765"/>
    <x v="3"/>
    <d v="2018-09-18T00:00:00"/>
    <s v="Western Pacific"/>
    <s v="Vietnam"/>
    <n v="71"/>
    <s v="70-79"/>
    <x v="0"/>
    <x v="2"/>
    <n v="0"/>
    <n v="0"/>
    <n v="0"/>
    <s v="No"/>
    <s v="Yes"/>
    <s v="No"/>
    <s v="Moderate"/>
    <s v="Heavy"/>
    <n v="23"/>
    <s v="Normal"/>
    <s v="High"/>
    <s v="No"/>
    <s v="No"/>
    <s v="No"/>
    <s v="No"/>
    <n v="1"/>
    <s v="No Mutation"/>
    <s v="Yes"/>
    <s v="No"/>
    <s v="No"/>
    <s v="No"/>
    <s v="No"/>
    <s v="No"/>
    <s v="No"/>
    <s v="No"/>
    <s v="No"/>
    <s v="Yes"/>
    <n v="2"/>
    <x v="0"/>
    <s v="Adenocarcinoma"/>
    <x v="1"/>
    <n v="0.8"/>
    <s v="No"/>
    <s v="Biopsy"/>
    <s v="Surgery"/>
    <n v="70"/>
    <x v="1"/>
  </r>
  <r>
    <x v="1766"/>
    <x v="6"/>
    <d v="2022-12-04T00:00:00"/>
    <s v="Africa"/>
    <s v="Ghana"/>
    <n v="55"/>
    <s v="50-59"/>
    <x v="1"/>
    <x v="2"/>
    <n v="0"/>
    <n v="0"/>
    <n v="0"/>
    <s v="No"/>
    <s v="No"/>
    <s v="Yes"/>
    <s v="Moderate"/>
    <s v="No Alcohol"/>
    <n v="28.9"/>
    <s v="Overweight"/>
    <s v="Low"/>
    <s v="No"/>
    <s v="Yes"/>
    <s v="No"/>
    <s v="No"/>
    <n v="2"/>
    <s v="EGFR"/>
    <s v="No"/>
    <s v="No"/>
    <s v="Yes"/>
    <s v="No"/>
    <s v="Yes"/>
    <s v="No"/>
    <s v="No"/>
    <s v="No"/>
    <s v="No"/>
    <s v="No"/>
    <n v="2"/>
    <x v="0"/>
    <s v="Adenocarcinoma"/>
    <x v="2"/>
    <n v="5.2"/>
    <s v="No"/>
    <s v="Bronchoscopy"/>
    <s v="Chemo + Radiation"/>
    <n v="23"/>
    <x v="0"/>
  </r>
  <r>
    <x v="1767"/>
    <x v="7"/>
    <d v="2025-09-16T00:00:00"/>
    <s v="Eastern Mediterranean"/>
    <s v="Kuwait"/>
    <n v="72"/>
    <s v="70-79"/>
    <x v="1"/>
    <x v="0"/>
    <n v="12"/>
    <n v="20"/>
    <n v="12"/>
    <s v="Yes"/>
    <s v="No"/>
    <s v="No"/>
    <s v="High"/>
    <s v="No Alcohol"/>
    <n v="27.8"/>
    <s v="Overweight"/>
    <s v="Low"/>
    <s v="No"/>
    <s v="No"/>
    <s v="No"/>
    <s v="No"/>
    <n v="2"/>
    <s v="No Mutation"/>
    <s v="Yes"/>
    <s v="Yes"/>
    <s v="Yes"/>
    <s v="No"/>
    <s v="Yes"/>
    <s v="No"/>
    <s v="Yes"/>
    <s v="Yes"/>
    <s v="No"/>
    <s v="No"/>
    <n v="6"/>
    <x v="0"/>
    <s v="Squamous Cell"/>
    <x v="2"/>
    <n v="3.5"/>
    <s v="No"/>
    <s v="Biopsy"/>
    <s v="Chemo + Radiation"/>
    <n v="3"/>
    <x v="1"/>
  </r>
  <r>
    <x v="1768"/>
    <x v="6"/>
    <d v="2022-10-22T00:00:00"/>
    <s v="Western Pacific"/>
    <s v="Malaysia"/>
    <n v="68"/>
    <s v="60-69"/>
    <x v="1"/>
    <x v="2"/>
    <n v="0"/>
    <n v="0"/>
    <n v="0"/>
    <s v="No"/>
    <s v="Yes"/>
    <s v="No"/>
    <s v="Moderate"/>
    <s v="Heavy"/>
    <n v="19.600000000000001"/>
    <s v="Normal"/>
    <s v="Moderate"/>
    <s v="No"/>
    <s v="No"/>
    <s v="No"/>
    <s v="Yes"/>
    <n v="2"/>
    <s v="ROS1"/>
    <s v="Yes"/>
    <s v="Yes"/>
    <s v="No"/>
    <s v="Yes"/>
    <s v="Yes"/>
    <s v="No"/>
    <s v="No"/>
    <s v="No"/>
    <s v="Yes"/>
    <s v="No"/>
    <n v="5"/>
    <x v="0"/>
    <s v="Adenocarcinoma"/>
    <x v="3"/>
    <n v="4.8"/>
    <s v="No"/>
    <s v="Biopsy"/>
    <s v="Chemotherapy"/>
    <n v="43"/>
    <x v="0"/>
  </r>
  <r>
    <x v="1769"/>
    <x v="4"/>
    <d v="2024-11-24T00:00:00"/>
    <s v="Eastern Mediterranean"/>
    <s v="Qatar"/>
    <n v="67"/>
    <s v="60-69"/>
    <x v="0"/>
    <x v="2"/>
    <n v="0"/>
    <n v="0"/>
    <n v="0"/>
    <s v="Yes"/>
    <s v="No"/>
    <s v="No"/>
    <s v="Moderate"/>
    <s v="Moderate"/>
    <n v="37.4"/>
    <s v="Obese"/>
    <s v="Low"/>
    <s v="No"/>
    <s v="No"/>
    <s v="No"/>
    <s v="No"/>
    <n v="1"/>
    <s v="No Mutation"/>
    <s v="Yes"/>
    <s v="No"/>
    <s v="No"/>
    <s v="No"/>
    <s v="Yes"/>
    <s v="No"/>
    <s v="No"/>
    <s v="No"/>
    <s v="No"/>
    <s v="No"/>
    <n v="2"/>
    <x v="1"/>
    <s v="Not Applicable"/>
    <x v="2"/>
    <n v="3.3"/>
    <s v="No"/>
    <s v="Biopsy"/>
    <s v="Surgery + Chemotherapy"/>
    <n v="28"/>
    <x v="0"/>
  </r>
  <r>
    <x v="1770"/>
    <x v="1"/>
    <d v="2021-05-28T00:00:00"/>
    <s v="Europe"/>
    <s v="Turkey"/>
    <n v="63"/>
    <s v="60-69"/>
    <x v="1"/>
    <x v="0"/>
    <n v="15"/>
    <n v="27"/>
    <n v="20.2"/>
    <s v="No"/>
    <s v="No"/>
    <s v="No"/>
    <s v="Low"/>
    <s v="No Alcohol"/>
    <n v="27.8"/>
    <s v="Overweight"/>
    <s v="Low"/>
    <s v="No"/>
    <s v="No"/>
    <s v="No"/>
    <s v="No"/>
    <n v="0"/>
    <s v="TP53"/>
    <s v="Yes"/>
    <s v="Yes"/>
    <s v="No"/>
    <s v="No"/>
    <s v="Yes"/>
    <s v="Yes"/>
    <s v="No"/>
    <s v="No"/>
    <s v="No"/>
    <s v="No"/>
    <n v="4"/>
    <x v="0"/>
    <s v="Adenocarcinoma"/>
    <x v="0"/>
    <n v="7.9"/>
    <s v="Yes"/>
    <s v="CT Scan"/>
    <s v="Chemotherapy"/>
    <n v="10"/>
    <x v="0"/>
  </r>
  <r>
    <x v="1771"/>
    <x v="11"/>
    <d v="2019-01-17T00:00:00"/>
    <s v="Western Pacific"/>
    <s v="Japan"/>
    <n v="58"/>
    <s v="50-59"/>
    <x v="1"/>
    <x v="0"/>
    <n v="5"/>
    <n v="38"/>
    <n v="9.5"/>
    <s v="No"/>
    <s v="No"/>
    <s v="No"/>
    <s v="High"/>
    <s v="No Alcohol"/>
    <n v="34.700000000000003"/>
    <s v="Obese"/>
    <s v="Moderate"/>
    <s v="Yes"/>
    <s v="No"/>
    <s v="No"/>
    <s v="No"/>
    <n v="2"/>
    <s v="EGFR"/>
    <s v="Yes"/>
    <s v="No"/>
    <s v="Yes"/>
    <s v="No"/>
    <s v="Yes"/>
    <s v="Yes"/>
    <s v="No"/>
    <s v="No"/>
    <s v="Yes"/>
    <s v="No"/>
    <n v="5"/>
    <x v="1"/>
    <s v="Not Applicable"/>
    <x v="1"/>
    <n v="0.9"/>
    <s v="No"/>
    <s v="LDCT Screening"/>
    <s v="Surgery + Chemotherapy"/>
    <n v="45"/>
    <x v="1"/>
  </r>
  <r>
    <x v="1772"/>
    <x v="8"/>
    <d v="2023-01-13T00:00:00"/>
    <s v="Europe"/>
    <s v="France"/>
    <n v="41"/>
    <s v="40-49"/>
    <x v="1"/>
    <x v="2"/>
    <n v="0"/>
    <n v="0"/>
    <n v="0"/>
    <s v="No"/>
    <s v="No"/>
    <s v="Yes"/>
    <s v="Low"/>
    <s v="Moderate"/>
    <n v="22.8"/>
    <s v="Normal"/>
    <s v="High"/>
    <s v="No"/>
    <s v="No"/>
    <s v="No"/>
    <s v="No"/>
    <n v="1"/>
    <s v="No Mutation"/>
    <s v="Yes"/>
    <s v="No"/>
    <s v="No"/>
    <s v="No"/>
    <s v="Yes"/>
    <s v="No"/>
    <s v="No"/>
    <s v="No"/>
    <s v="No"/>
    <s v="No"/>
    <n v="2"/>
    <x v="0"/>
    <s v="Adenocarcinoma"/>
    <x v="3"/>
    <n v="4.0999999999999996"/>
    <s v="No"/>
    <s v="Bronchoscopy"/>
    <s v="Surgery + Chemotherapy"/>
    <n v="52"/>
    <x v="1"/>
  </r>
  <r>
    <x v="1773"/>
    <x v="8"/>
    <d v="2023-01-22T00:00:00"/>
    <s v="Western Pacific"/>
    <s v="China"/>
    <n v="76"/>
    <s v="70-79"/>
    <x v="1"/>
    <x v="0"/>
    <n v="17"/>
    <n v="26"/>
    <n v="22.1"/>
    <s v="No"/>
    <s v="No"/>
    <s v="No"/>
    <s v="Low"/>
    <s v="Moderate"/>
    <n v="28.3"/>
    <s v="Overweight"/>
    <s v="Low"/>
    <s v="Yes"/>
    <s v="Yes"/>
    <s v="Yes"/>
    <s v="No"/>
    <n v="3"/>
    <s v="No Mutation"/>
    <s v="No"/>
    <s v="Yes"/>
    <s v="Yes"/>
    <s v="Yes"/>
    <s v="Yes"/>
    <s v="Yes"/>
    <s v="No"/>
    <s v="Yes"/>
    <s v="No"/>
    <s v="Yes"/>
    <n v="7"/>
    <x v="0"/>
    <s v="Adenocarcinoma"/>
    <x v="2"/>
    <n v="3.1"/>
    <s v="No"/>
    <s v="Biopsy"/>
    <s v="Immunotherapy"/>
    <n v="9"/>
    <x v="0"/>
  </r>
  <r>
    <x v="1774"/>
    <x v="4"/>
    <d v="2024-04-09T00:00:00"/>
    <s v="Americas"/>
    <s v="Brazil"/>
    <n v="70"/>
    <s v="70-79"/>
    <x v="0"/>
    <x v="2"/>
    <n v="0"/>
    <n v="0"/>
    <n v="0"/>
    <s v="No"/>
    <s v="No"/>
    <s v="No"/>
    <s v="Moderate"/>
    <s v="No Alcohol"/>
    <n v="22.8"/>
    <s v="Normal"/>
    <s v="High"/>
    <s v="No"/>
    <s v="No"/>
    <s v="No"/>
    <s v="No"/>
    <n v="0"/>
    <s v="EGFR"/>
    <s v="No"/>
    <s v="No"/>
    <s v="No"/>
    <s v="No"/>
    <s v="No"/>
    <s v="No"/>
    <s v="No"/>
    <s v="No"/>
    <s v="No"/>
    <s v="No"/>
    <n v="0"/>
    <x v="0"/>
    <s v="Adenocarcinoma"/>
    <x v="0"/>
    <n v="4.9000000000000004"/>
    <s v="Yes"/>
    <s v="PET Scan"/>
    <s v="Radiotherapy"/>
    <n v="10"/>
    <x v="0"/>
  </r>
  <r>
    <x v="1775"/>
    <x v="8"/>
    <d v="2023-05-22T00:00:00"/>
    <s v="Europe"/>
    <s v="Spain"/>
    <n v="78"/>
    <s v="70-79"/>
    <x v="1"/>
    <x v="2"/>
    <n v="0"/>
    <n v="0"/>
    <n v="0"/>
    <s v="Yes"/>
    <s v="No"/>
    <s v="No"/>
    <s v="Moderate"/>
    <s v="Moderate"/>
    <n v="25.5"/>
    <s v="Overweight"/>
    <s v="Moderate"/>
    <s v="No"/>
    <s v="No"/>
    <s v="No"/>
    <s v="No"/>
    <n v="1"/>
    <s v="No Mutation"/>
    <s v="No"/>
    <s v="No"/>
    <s v="No"/>
    <s v="No"/>
    <s v="Yes"/>
    <s v="Yes"/>
    <s v="No"/>
    <s v="No"/>
    <s v="Yes"/>
    <s v="No"/>
    <n v="3"/>
    <x v="0"/>
    <s v="Adenocarcinoma"/>
    <x v="2"/>
    <n v="7.1"/>
    <s v="No"/>
    <s v="CT Scan"/>
    <s v="Chemotherapy"/>
    <n v="11"/>
    <x v="0"/>
  </r>
  <r>
    <x v="1776"/>
    <x v="1"/>
    <d v="2021-03-27T00:00:00"/>
    <s v="South-East Asia"/>
    <s v="India"/>
    <n v="66"/>
    <s v="60-69"/>
    <x v="1"/>
    <x v="0"/>
    <n v="27"/>
    <n v="16"/>
    <n v="21.6"/>
    <s v="Yes"/>
    <s v="No"/>
    <s v="Yes"/>
    <s v="Low"/>
    <s v="Moderate"/>
    <n v="23.6"/>
    <s v="Normal"/>
    <s v="Moderate"/>
    <s v="No"/>
    <s v="No"/>
    <s v="No"/>
    <s v="No"/>
    <n v="2"/>
    <s v="No Mutation"/>
    <s v="Yes"/>
    <s v="Yes"/>
    <s v="Yes"/>
    <s v="No"/>
    <s v="No"/>
    <s v="No"/>
    <s v="Yes"/>
    <s v="No"/>
    <s v="No"/>
    <s v="No"/>
    <n v="4"/>
    <x v="1"/>
    <s v="Not Applicable"/>
    <x v="2"/>
    <n v="6.2"/>
    <s v="No"/>
    <s v="Chest X-Ray"/>
    <s v="Surgery + Chemotherapy"/>
    <n v="33"/>
    <x v="0"/>
  </r>
  <r>
    <x v="1777"/>
    <x v="6"/>
    <d v="2022-12-26T00:00:00"/>
    <s v="South-East Asia"/>
    <s v="Myanmar"/>
    <n v="66"/>
    <s v="60-69"/>
    <x v="1"/>
    <x v="0"/>
    <n v="26"/>
    <n v="39"/>
    <n v="50.7"/>
    <s v="Yes"/>
    <s v="No"/>
    <s v="No"/>
    <s v="High"/>
    <s v="Heavy"/>
    <n v="24.8"/>
    <s v="Normal"/>
    <s v="High"/>
    <s v="Yes"/>
    <s v="No"/>
    <s v="No"/>
    <s v="No"/>
    <n v="3"/>
    <s v="No Mutation"/>
    <s v="Yes"/>
    <s v="Yes"/>
    <s v="Yes"/>
    <s v="No"/>
    <s v="Yes"/>
    <s v="Yes"/>
    <s v="No"/>
    <s v="Yes"/>
    <s v="No"/>
    <s v="No"/>
    <n v="6"/>
    <x v="1"/>
    <s v="Not Applicable"/>
    <x v="2"/>
    <n v="6.9"/>
    <s v="Yes"/>
    <s v="Biopsy"/>
    <s v="Chemo + Radiation"/>
    <n v="7"/>
    <x v="1"/>
  </r>
  <r>
    <x v="1778"/>
    <x v="3"/>
    <d v="2018-04-25T00:00:00"/>
    <s v="Europe"/>
    <s v="Netherlands"/>
    <n v="58"/>
    <s v="50-59"/>
    <x v="1"/>
    <x v="2"/>
    <n v="0"/>
    <n v="0"/>
    <n v="0"/>
    <s v="No"/>
    <s v="Yes"/>
    <s v="Yes"/>
    <s v="Low"/>
    <s v="No Alcohol"/>
    <n v="26.2"/>
    <s v="Overweight"/>
    <s v="Low"/>
    <s v="No"/>
    <s v="No"/>
    <s v="No"/>
    <s v="No"/>
    <n v="2"/>
    <s v="KRAS"/>
    <s v="No"/>
    <s v="No"/>
    <s v="No"/>
    <s v="Yes"/>
    <s v="No"/>
    <s v="No"/>
    <s v="No"/>
    <s v="No"/>
    <s v="No"/>
    <s v="No"/>
    <n v="1"/>
    <x v="0"/>
    <s v="Large Cell"/>
    <x v="3"/>
    <n v="3.7"/>
    <s v="No"/>
    <s v="Biopsy"/>
    <s v="Surgery"/>
    <n v="47"/>
    <x v="0"/>
  </r>
  <r>
    <x v="1779"/>
    <x v="7"/>
    <d v="2025-01-12T00:00:00"/>
    <s v="South-East Asia"/>
    <s v="Maldives"/>
    <n v="59"/>
    <s v="50-59"/>
    <x v="1"/>
    <x v="0"/>
    <n v="36"/>
    <n v="17"/>
    <n v="30.6"/>
    <s v="Yes"/>
    <s v="No"/>
    <s v="No"/>
    <s v="High"/>
    <s v="Moderate"/>
    <n v="19.8"/>
    <s v="Normal"/>
    <s v="Moderate"/>
    <s v="Yes"/>
    <s v="No"/>
    <s v="No"/>
    <s v="No"/>
    <n v="3"/>
    <s v="No Mutation"/>
    <s v="Yes"/>
    <s v="No"/>
    <s v="Yes"/>
    <s v="No"/>
    <s v="Yes"/>
    <s v="No"/>
    <s v="Yes"/>
    <s v="No"/>
    <s v="No"/>
    <s v="Yes"/>
    <n v="5"/>
    <x v="0"/>
    <s v="Adenocarcinoma"/>
    <x v="0"/>
    <n v="5.0999999999999996"/>
    <s v="Yes"/>
    <s v="CT Scan"/>
    <s v="Chemotherapy"/>
    <n v="12"/>
    <x v="0"/>
  </r>
  <r>
    <x v="1780"/>
    <x v="8"/>
    <d v="2023-02-20T00:00:00"/>
    <s v="Europe"/>
    <s v="Netherlands"/>
    <n v="52"/>
    <s v="50-59"/>
    <x v="1"/>
    <x v="2"/>
    <n v="0"/>
    <n v="0"/>
    <n v="0"/>
    <s v="Yes"/>
    <s v="No"/>
    <s v="No"/>
    <s v="Moderate"/>
    <s v="No Alcohol"/>
    <n v="26.9"/>
    <s v="Overweight"/>
    <s v="Low"/>
    <s v="No"/>
    <s v="No"/>
    <s v="No"/>
    <s v="No"/>
    <n v="1"/>
    <s v="ALK"/>
    <s v="Yes"/>
    <s v="No"/>
    <s v="No"/>
    <s v="No"/>
    <s v="Yes"/>
    <s v="Yes"/>
    <s v="No"/>
    <s v="No"/>
    <s v="No"/>
    <s v="No"/>
    <n v="3"/>
    <x v="0"/>
    <s v="Large Cell"/>
    <x v="3"/>
    <n v="3.1"/>
    <s v="No"/>
    <s v="CT Scan"/>
    <s v="Surgery"/>
    <n v="34"/>
    <x v="0"/>
  </r>
  <r>
    <x v="1781"/>
    <x v="0"/>
    <d v="2020-04-24T00:00:00"/>
    <s v="Europe"/>
    <s v="Netherlands"/>
    <n v="77"/>
    <s v="70-79"/>
    <x v="1"/>
    <x v="0"/>
    <n v="5"/>
    <n v="36"/>
    <n v="9"/>
    <s v="No"/>
    <s v="No"/>
    <s v="No"/>
    <s v="Low"/>
    <s v="No Alcohol"/>
    <n v="26.4"/>
    <s v="Overweight"/>
    <s v="High"/>
    <s v="Yes"/>
    <s v="No"/>
    <s v="No"/>
    <s v="No"/>
    <n v="1"/>
    <s v="KRAS"/>
    <s v="Yes"/>
    <s v="Yes"/>
    <s v="Yes"/>
    <s v="No"/>
    <s v="No"/>
    <s v="No"/>
    <s v="Yes"/>
    <s v="No"/>
    <s v="No"/>
    <s v="No"/>
    <n v="4"/>
    <x v="0"/>
    <s v="Adenocarcinoma"/>
    <x v="2"/>
    <n v="4.9000000000000004"/>
    <s v="Yes"/>
    <s v="Bronchoscopy"/>
    <s v="Chemo + Radiation"/>
    <n v="12"/>
    <x v="0"/>
  </r>
  <r>
    <x v="1782"/>
    <x v="9"/>
    <d v="2016-07-08T00:00:00"/>
    <s v="Eastern Mediterranean"/>
    <s v="Qatar"/>
    <n v="64"/>
    <s v="60-69"/>
    <x v="0"/>
    <x v="2"/>
    <n v="0"/>
    <n v="0"/>
    <n v="0"/>
    <s v="Yes"/>
    <s v="No"/>
    <s v="No"/>
    <s v="Low"/>
    <s v="Heavy"/>
    <n v="30.6"/>
    <s v="Obese"/>
    <s v="Moderate"/>
    <s v="No"/>
    <s v="No"/>
    <s v="No"/>
    <s v="No"/>
    <n v="1"/>
    <s v="EGFR"/>
    <s v="No"/>
    <s v="No"/>
    <s v="No"/>
    <s v="No"/>
    <s v="Yes"/>
    <s v="No"/>
    <s v="No"/>
    <s v="No"/>
    <s v="No"/>
    <s v="Yes"/>
    <n v="2"/>
    <x v="0"/>
    <s v="Adenocarcinoma"/>
    <x v="0"/>
    <n v="4.5999999999999996"/>
    <s v="Yes"/>
    <s v="CT Scan"/>
    <s v="Targeted Therapy"/>
    <n v="7"/>
    <x v="0"/>
  </r>
  <r>
    <x v="1783"/>
    <x v="7"/>
    <d v="2025-12-10T00:00:00"/>
    <s v="Western Pacific"/>
    <s v="China"/>
    <n v="71"/>
    <s v="70-79"/>
    <x v="1"/>
    <x v="2"/>
    <n v="0"/>
    <n v="0"/>
    <n v="0"/>
    <s v="No"/>
    <s v="Yes"/>
    <s v="No"/>
    <s v="High"/>
    <s v="Moderate"/>
    <n v="34.799999999999997"/>
    <s v="Obese"/>
    <s v="High"/>
    <s v="No"/>
    <s v="No"/>
    <s v="No"/>
    <s v="No"/>
    <n v="2"/>
    <s v="EGFR"/>
    <s v="Yes"/>
    <s v="No"/>
    <s v="No"/>
    <s v="No"/>
    <s v="No"/>
    <s v="No"/>
    <s v="No"/>
    <s v="No"/>
    <s v="No"/>
    <s v="No"/>
    <n v="1"/>
    <x v="0"/>
    <s v="Adenocarcinoma"/>
    <x v="1"/>
    <n v="1.6"/>
    <s v="No"/>
    <s v="CT Scan"/>
    <s v="Radiotherapy"/>
    <n v="79"/>
    <x v="1"/>
  </r>
  <r>
    <x v="1784"/>
    <x v="1"/>
    <d v="2021-07-13T00:00:00"/>
    <s v="South-East Asia"/>
    <s v="Nepal"/>
    <n v="65"/>
    <s v="60-69"/>
    <x v="0"/>
    <x v="2"/>
    <n v="0"/>
    <n v="0"/>
    <n v="0"/>
    <s v="Yes"/>
    <s v="Yes"/>
    <s v="Yes"/>
    <s v="High"/>
    <s v="No Alcohol"/>
    <n v="22.3"/>
    <s v="Normal"/>
    <s v="High"/>
    <s v="No"/>
    <s v="Yes"/>
    <s v="No"/>
    <s v="No"/>
    <n v="5"/>
    <s v="EGFR"/>
    <s v="Yes"/>
    <s v="No"/>
    <s v="No"/>
    <s v="No"/>
    <s v="Yes"/>
    <s v="No"/>
    <s v="No"/>
    <s v="No"/>
    <s v="No"/>
    <s v="No"/>
    <n v="2"/>
    <x v="0"/>
    <s v="Squamous Cell"/>
    <x v="3"/>
    <n v="4.2"/>
    <s v="No"/>
    <s v="PET Scan"/>
    <s v="Surgery + Chemotherapy"/>
    <n v="21"/>
    <x v="1"/>
  </r>
  <r>
    <x v="1785"/>
    <x v="4"/>
    <d v="2024-11-11T00:00:00"/>
    <s v="Eastern Mediterranean"/>
    <s v="Qatar"/>
    <n v="44"/>
    <s v="40-49"/>
    <x v="0"/>
    <x v="2"/>
    <n v="0"/>
    <n v="0"/>
    <n v="0"/>
    <s v="Yes"/>
    <s v="No"/>
    <s v="No"/>
    <s v="Moderate"/>
    <s v="Moderate"/>
    <n v="19.899999999999999"/>
    <s v="Normal"/>
    <s v="Moderate"/>
    <s v="No"/>
    <s v="No"/>
    <s v="Yes"/>
    <s v="No"/>
    <n v="2"/>
    <s v="EGFR"/>
    <s v="Yes"/>
    <s v="Yes"/>
    <s v="No"/>
    <s v="No"/>
    <s v="Yes"/>
    <s v="No"/>
    <s v="No"/>
    <s v="Yes"/>
    <s v="No"/>
    <s v="No"/>
    <n v="4"/>
    <x v="0"/>
    <s v="Adenocarcinoma"/>
    <x v="1"/>
    <n v="3.6"/>
    <s v="No"/>
    <s v="CT Scan"/>
    <s v="Radiotherapy"/>
    <n v="71"/>
    <x v="0"/>
  </r>
  <r>
    <x v="1786"/>
    <x v="5"/>
    <d v="2026-01-01T00:00:00"/>
    <s v="Western Pacific"/>
    <s v="Philippines"/>
    <n v="70"/>
    <s v="70-79"/>
    <x v="1"/>
    <x v="1"/>
    <n v="8"/>
    <n v="15"/>
    <n v="6"/>
    <s v="No"/>
    <s v="No"/>
    <s v="No"/>
    <s v="High"/>
    <s v="No Alcohol"/>
    <n v="25.9"/>
    <s v="Overweight"/>
    <s v="Low"/>
    <s v="Yes"/>
    <s v="No"/>
    <s v="No"/>
    <s v="No"/>
    <n v="2"/>
    <s v="BRAF"/>
    <s v="No"/>
    <s v="Yes"/>
    <s v="No"/>
    <s v="No"/>
    <s v="No"/>
    <s v="Yes"/>
    <s v="Yes"/>
    <s v="No"/>
    <s v="No"/>
    <s v="No"/>
    <n v="3"/>
    <x v="0"/>
    <s v="Squamous Cell"/>
    <x v="3"/>
    <n v="4.0999999999999996"/>
    <s v="No"/>
    <s v="Biopsy"/>
    <s v="Surgery"/>
    <n v="36"/>
    <x v="1"/>
  </r>
  <r>
    <x v="1787"/>
    <x v="8"/>
    <d v="2023-04-20T00:00:00"/>
    <s v="Western Pacific"/>
    <s v="New Zealand"/>
    <n v="53"/>
    <s v="50-59"/>
    <x v="0"/>
    <x v="2"/>
    <n v="0"/>
    <n v="0"/>
    <n v="0"/>
    <s v="No"/>
    <s v="No"/>
    <s v="No"/>
    <s v="High"/>
    <s v="Moderate"/>
    <n v="24"/>
    <s v="Normal"/>
    <s v="Moderate"/>
    <s v="No"/>
    <s v="No"/>
    <s v="No"/>
    <s v="No"/>
    <n v="1"/>
    <s v="No Mutation"/>
    <s v="No"/>
    <s v="No"/>
    <s v="No"/>
    <s v="Yes"/>
    <s v="Yes"/>
    <s v="No"/>
    <s v="No"/>
    <s v="No"/>
    <s v="No"/>
    <s v="No"/>
    <n v="2"/>
    <x v="0"/>
    <s v="Adenocarcinoma"/>
    <x v="1"/>
    <n v="3"/>
    <s v="No"/>
    <s v="Biopsy"/>
    <s v="Surgery"/>
    <n v="39"/>
    <x v="1"/>
  </r>
  <r>
    <x v="1788"/>
    <x v="2"/>
    <d v="2017-04-21T00:00:00"/>
    <s v="Western Pacific"/>
    <s v="Vietnam"/>
    <n v="74"/>
    <s v="70-79"/>
    <x v="1"/>
    <x v="2"/>
    <n v="0"/>
    <n v="0"/>
    <n v="0"/>
    <s v="No"/>
    <s v="No"/>
    <s v="No"/>
    <s v="Moderate"/>
    <s v="Moderate"/>
    <n v="20.7"/>
    <s v="Normal"/>
    <s v="Moderate"/>
    <s v="No"/>
    <s v="No"/>
    <s v="No"/>
    <s v="No"/>
    <n v="0"/>
    <s v="BRAF"/>
    <s v="No"/>
    <s v="No"/>
    <s v="Yes"/>
    <s v="No"/>
    <s v="No"/>
    <s v="Yes"/>
    <s v="No"/>
    <s v="No"/>
    <s v="No"/>
    <s v="No"/>
    <n v="2"/>
    <x v="0"/>
    <s v="Adenocarcinoma"/>
    <x v="3"/>
    <n v="5.0999999999999996"/>
    <s v="No"/>
    <s v="Biopsy"/>
    <s v="Radiotherapy"/>
    <n v="35"/>
    <x v="1"/>
  </r>
  <r>
    <x v="1789"/>
    <x v="11"/>
    <d v="2019-10-18T00:00:00"/>
    <s v="Eastern Mediterranean"/>
    <s v="Kuwait"/>
    <n v="65"/>
    <s v="60-69"/>
    <x v="1"/>
    <x v="2"/>
    <n v="0"/>
    <n v="0"/>
    <n v="0"/>
    <s v="Yes"/>
    <s v="Yes"/>
    <s v="No"/>
    <s v="Moderate"/>
    <s v="Moderate"/>
    <n v="25.5"/>
    <s v="Overweight"/>
    <s v="Moderate"/>
    <s v="Yes"/>
    <s v="No"/>
    <s v="No"/>
    <s v="No"/>
    <n v="3"/>
    <s v="KRAS"/>
    <s v="No"/>
    <s v="Yes"/>
    <s v="Yes"/>
    <s v="No"/>
    <s v="No"/>
    <s v="No"/>
    <s v="No"/>
    <s v="Yes"/>
    <s v="Yes"/>
    <s v="No"/>
    <n v="4"/>
    <x v="0"/>
    <s v="Large Cell"/>
    <x v="3"/>
    <n v="2.4"/>
    <s v="No"/>
    <s v="CT Scan"/>
    <s v="Chemotherapy"/>
    <n v="40"/>
    <x v="1"/>
  </r>
  <r>
    <x v="1790"/>
    <x v="7"/>
    <d v="2025-04-25T00:00:00"/>
    <s v="Europe"/>
    <s v="Italy"/>
    <n v="56"/>
    <s v="50-59"/>
    <x v="1"/>
    <x v="1"/>
    <n v="11"/>
    <n v="12"/>
    <n v="6.6"/>
    <s v="No"/>
    <s v="No"/>
    <s v="No"/>
    <s v="Low"/>
    <s v="No Alcohol"/>
    <n v="27.3"/>
    <s v="Overweight"/>
    <s v="Moderate"/>
    <s v="Yes"/>
    <s v="No"/>
    <s v="No"/>
    <s v="No"/>
    <n v="1"/>
    <s v="No Mutation"/>
    <s v="No"/>
    <s v="Yes"/>
    <s v="No"/>
    <s v="No"/>
    <s v="No"/>
    <s v="No"/>
    <s v="No"/>
    <s v="Yes"/>
    <s v="Yes"/>
    <s v="No"/>
    <n v="3"/>
    <x v="0"/>
    <s v="Squamous Cell"/>
    <x v="3"/>
    <n v="4.5999999999999996"/>
    <s v="No"/>
    <s v="Biopsy"/>
    <s v="Chemotherapy"/>
    <n v="48"/>
    <x v="1"/>
  </r>
  <r>
    <x v="1791"/>
    <x v="10"/>
    <d v="2015-05-15T00:00:00"/>
    <s v="Americas"/>
    <s v="Brazil"/>
    <n v="62"/>
    <s v="60-69"/>
    <x v="1"/>
    <x v="2"/>
    <n v="0"/>
    <n v="0"/>
    <n v="0"/>
    <s v="No"/>
    <s v="No"/>
    <s v="No"/>
    <s v="High"/>
    <s v="Moderate"/>
    <n v="27.6"/>
    <s v="Overweight"/>
    <s v="Low"/>
    <s v="No"/>
    <s v="No"/>
    <s v="Yes"/>
    <s v="No"/>
    <n v="2"/>
    <s v="KRAS"/>
    <s v="No"/>
    <s v="No"/>
    <s v="No"/>
    <s v="No"/>
    <s v="No"/>
    <s v="No"/>
    <s v="No"/>
    <s v="Yes"/>
    <s v="No"/>
    <s v="No"/>
    <n v="1"/>
    <x v="0"/>
    <s v="Squamous Cell"/>
    <x v="2"/>
    <n v="5"/>
    <s v="No"/>
    <s v="Chest X-Ray"/>
    <s v="Targeted Therapy"/>
    <n v="22"/>
    <x v="0"/>
  </r>
  <r>
    <x v="1792"/>
    <x v="7"/>
    <d v="2025-11-03T00:00:00"/>
    <s v="Americas"/>
    <s v="Brazil"/>
    <n v="62"/>
    <s v="60-69"/>
    <x v="0"/>
    <x v="2"/>
    <n v="0"/>
    <n v="0"/>
    <n v="0"/>
    <s v="Yes"/>
    <s v="No"/>
    <s v="No"/>
    <s v="Moderate"/>
    <s v="No Alcohol"/>
    <n v="26.5"/>
    <s v="Overweight"/>
    <s v="Moderate"/>
    <s v="No"/>
    <s v="No"/>
    <s v="No"/>
    <s v="No"/>
    <n v="1"/>
    <s v="ROS1"/>
    <s v="No"/>
    <s v="No"/>
    <s v="No"/>
    <s v="No"/>
    <s v="Yes"/>
    <s v="No"/>
    <s v="Yes"/>
    <s v="No"/>
    <s v="No"/>
    <s v="No"/>
    <n v="2"/>
    <x v="0"/>
    <s v="Large Cell"/>
    <x v="3"/>
    <n v="2.6"/>
    <s v="No"/>
    <s v="CT Scan"/>
    <s v="Surgery + Chemotherapy"/>
    <n v="55"/>
    <x v="1"/>
  </r>
  <r>
    <x v="1793"/>
    <x v="7"/>
    <d v="2025-03-24T00:00:00"/>
    <s v="Western Pacific"/>
    <s v="Singapore"/>
    <n v="55"/>
    <s v="50-59"/>
    <x v="0"/>
    <x v="2"/>
    <n v="0"/>
    <n v="0"/>
    <n v="0"/>
    <s v="Yes"/>
    <s v="No"/>
    <s v="No"/>
    <s v="Moderate"/>
    <s v="No Alcohol"/>
    <n v="23.9"/>
    <s v="Normal"/>
    <s v="Low"/>
    <s v="No"/>
    <s v="No"/>
    <s v="No"/>
    <s v="No"/>
    <n v="1"/>
    <s v="No Mutation"/>
    <s v="No"/>
    <s v="Yes"/>
    <s v="Yes"/>
    <s v="No"/>
    <s v="No"/>
    <s v="Yes"/>
    <s v="No"/>
    <s v="Yes"/>
    <s v="No"/>
    <s v="No"/>
    <n v="4"/>
    <x v="0"/>
    <s v="Adenocarcinoma"/>
    <x v="3"/>
    <n v="4"/>
    <s v="No"/>
    <s v="CT Scan"/>
    <s v="Surgery"/>
    <n v="45"/>
    <x v="1"/>
  </r>
  <r>
    <x v="1794"/>
    <x v="11"/>
    <d v="2019-02-13T00:00:00"/>
    <s v="Europe"/>
    <s v="UK"/>
    <n v="53"/>
    <s v="50-59"/>
    <x v="1"/>
    <x v="0"/>
    <n v="5"/>
    <n v="11"/>
    <n v="2.8"/>
    <s v="No"/>
    <s v="No"/>
    <s v="No"/>
    <s v="Moderate"/>
    <s v="Moderate"/>
    <n v="30.1"/>
    <s v="Obese"/>
    <s v="Low"/>
    <s v="Yes"/>
    <s v="No"/>
    <s v="No"/>
    <s v="No"/>
    <n v="1"/>
    <s v="EGFR"/>
    <s v="Yes"/>
    <s v="Yes"/>
    <s v="Yes"/>
    <s v="No"/>
    <s v="Yes"/>
    <s v="Yes"/>
    <s v="No"/>
    <s v="No"/>
    <s v="No"/>
    <s v="No"/>
    <n v="5"/>
    <x v="1"/>
    <s v="Not Applicable"/>
    <x v="3"/>
    <n v="3.4"/>
    <s v="No"/>
    <s v="PET Scan"/>
    <s v="Surgery + Chemotherapy"/>
    <n v="61"/>
    <x v="1"/>
  </r>
  <r>
    <x v="1795"/>
    <x v="4"/>
    <d v="2024-07-09T00:00:00"/>
    <s v="Americas"/>
    <s v="Cuba"/>
    <n v="67"/>
    <s v="60-69"/>
    <x v="0"/>
    <x v="2"/>
    <n v="0"/>
    <n v="0"/>
    <n v="0"/>
    <s v="Yes"/>
    <s v="No"/>
    <s v="No"/>
    <s v="High"/>
    <s v="Moderate"/>
    <n v="27.7"/>
    <s v="Overweight"/>
    <s v="High"/>
    <s v="No"/>
    <s v="No"/>
    <s v="No"/>
    <s v="No"/>
    <n v="2"/>
    <s v="No Mutation"/>
    <s v="Yes"/>
    <s v="No"/>
    <s v="No"/>
    <s v="No"/>
    <s v="Yes"/>
    <s v="No"/>
    <s v="Yes"/>
    <s v="No"/>
    <s v="No"/>
    <s v="No"/>
    <n v="3"/>
    <x v="0"/>
    <s v="Adenocarcinoma"/>
    <x v="1"/>
    <n v="2.2999999999999998"/>
    <s v="No"/>
    <s v="LDCT Screening"/>
    <s v="Immunotherapy"/>
    <n v="54"/>
    <x v="1"/>
  </r>
  <r>
    <x v="1796"/>
    <x v="6"/>
    <d v="2022-05-05T00:00:00"/>
    <s v="South-East Asia"/>
    <s v="Indonesia"/>
    <n v="49"/>
    <s v="40-49"/>
    <x v="1"/>
    <x v="1"/>
    <n v="20"/>
    <n v="12"/>
    <n v="12"/>
    <s v="Yes"/>
    <s v="Yes"/>
    <s v="No"/>
    <s v="High"/>
    <s v="Heavy"/>
    <n v="27.1"/>
    <s v="Overweight"/>
    <s v="Moderate"/>
    <s v="No"/>
    <s v="No"/>
    <s v="No"/>
    <s v="No"/>
    <n v="3"/>
    <s v="EGFR"/>
    <s v="No"/>
    <s v="No"/>
    <s v="Yes"/>
    <s v="Yes"/>
    <s v="No"/>
    <s v="Yes"/>
    <s v="Yes"/>
    <s v="No"/>
    <s v="No"/>
    <s v="Yes"/>
    <n v="5"/>
    <x v="0"/>
    <s v="Adenocarcinoma"/>
    <x v="2"/>
    <n v="6.4"/>
    <s v="No"/>
    <s v="LDCT Screening"/>
    <s v="Chemotherapy"/>
    <n v="29"/>
    <x v="0"/>
  </r>
  <r>
    <x v="1797"/>
    <x v="0"/>
    <d v="2020-10-28T00:00:00"/>
    <s v="Western Pacific"/>
    <s v="Philippines"/>
    <n v="59"/>
    <s v="50-59"/>
    <x v="1"/>
    <x v="2"/>
    <n v="0"/>
    <n v="0"/>
    <n v="0"/>
    <s v="No"/>
    <s v="No"/>
    <s v="No"/>
    <s v="High"/>
    <s v="No Alcohol"/>
    <n v="28.9"/>
    <s v="Overweight"/>
    <s v="Low"/>
    <s v="No"/>
    <s v="No"/>
    <s v="No"/>
    <s v="No"/>
    <n v="1"/>
    <s v="No Mutation"/>
    <s v="Yes"/>
    <s v="No"/>
    <s v="No"/>
    <s v="No"/>
    <s v="No"/>
    <s v="No"/>
    <s v="No"/>
    <s v="No"/>
    <s v="Yes"/>
    <s v="Yes"/>
    <n v="3"/>
    <x v="0"/>
    <s v="Squamous Cell"/>
    <x v="3"/>
    <n v="2.6"/>
    <s v="No"/>
    <s v="Biopsy"/>
    <s v="Immunotherapy"/>
    <n v="14"/>
    <x v="0"/>
  </r>
  <r>
    <x v="1798"/>
    <x v="0"/>
    <d v="2020-01-11T00:00:00"/>
    <s v="Western Pacific"/>
    <s v="New Zealand"/>
    <n v="77"/>
    <s v="70-79"/>
    <x v="1"/>
    <x v="2"/>
    <n v="0"/>
    <n v="0"/>
    <n v="0"/>
    <s v="No"/>
    <s v="No"/>
    <s v="No"/>
    <s v="Moderate"/>
    <s v="Moderate"/>
    <n v="32.1"/>
    <s v="Obese"/>
    <s v="High"/>
    <s v="No"/>
    <s v="No"/>
    <s v="No"/>
    <s v="No"/>
    <n v="0"/>
    <s v="ROS1"/>
    <s v="Yes"/>
    <s v="No"/>
    <s v="No"/>
    <s v="No"/>
    <s v="Yes"/>
    <s v="No"/>
    <s v="No"/>
    <s v="Yes"/>
    <s v="No"/>
    <s v="No"/>
    <n v="3"/>
    <x v="0"/>
    <s v="Large Cell"/>
    <x v="3"/>
    <n v="3.8"/>
    <s v="No"/>
    <s v="CT Scan"/>
    <s v="Surgery"/>
    <n v="58"/>
    <x v="1"/>
  </r>
  <r>
    <x v="1799"/>
    <x v="10"/>
    <d v="2015-12-05T00:00:00"/>
    <s v="Western Pacific"/>
    <s v="China"/>
    <n v="77"/>
    <s v="70-79"/>
    <x v="0"/>
    <x v="2"/>
    <n v="0"/>
    <n v="0"/>
    <n v="0"/>
    <s v="Yes"/>
    <s v="No"/>
    <s v="No"/>
    <s v="High"/>
    <s v="No Alcohol"/>
    <n v="17.7"/>
    <s v="Underweight"/>
    <s v="Low"/>
    <s v="No"/>
    <s v="No"/>
    <s v="No"/>
    <s v="No"/>
    <n v="2"/>
    <s v="No Mutation"/>
    <s v="No"/>
    <s v="No"/>
    <s v="Yes"/>
    <s v="Yes"/>
    <s v="Yes"/>
    <s v="Yes"/>
    <s v="No"/>
    <s v="No"/>
    <s v="No"/>
    <s v="No"/>
    <n v="4"/>
    <x v="0"/>
    <s v="Squamous Cell"/>
    <x v="3"/>
    <n v="4.5999999999999996"/>
    <s v="No"/>
    <s v="CT Scan"/>
    <s v="Radiotherapy"/>
    <n v="19"/>
    <x v="1"/>
  </r>
  <r>
    <x v="1800"/>
    <x v="6"/>
    <d v="2022-03-11T00:00:00"/>
    <s v="Western Pacific"/>
    <s v="Mongolia"/>
    <n v="85"/>
    <s v="80-89"/>
    <x v="1"/>
    <x v="2"/>
    <n v="0"/>
    <n v="0"/>
    <n v="0"/>
    <s v="Yes"/>
    <s v="No"/>
    <s v="No"/>
    <s v="High"/>
    <s v="Moderate"/>
    <n v="31.8"/>
    <s v="Obese"/>
    <s v="Moderate"/>
    <s v="No"/>
    <s v="No"/>
    <s v="No"/>
    <s v="No"/>
    <n v="2"/>
    <s v="No Mutation"/>
    <s v="No"/>
    <s v="Yes"/>
    <s v="No"/>
    <s v="No"/>
    <s v="Yes"/>
    <s v="No"/>
    <s v="Yes"/>
    <s v="No"/>
    <s v="No"/>
    <s v="Yes"/>
    <n v="4"/>
    <x v="0"/>
    <s v="Adenocarcinoma"/>
    <x v="1"/>
    <n v="1.2"/>
    <s v="No"/>
    <s v="LDCT Screening"/>
    <s v="Targeted Therapy"/>
    <n v="69"/>
    <x v="1"/>
  </r>
  <r>
    <x v="1801"/>
    <x v="1"/>
    <d v="2021-01-25T00:00:00"/>
    <s v="Europe"/>
    <s v="Sweden"/>
    <n v="61"/>
    <s v="60-69"/>
    <x v="0"/>
    <x v="2"/>
    <n v="0"/>
    <n v="0"/>
    <n v="0"/>
    <s v="No"/>
    <s v="No"/>
    <s v="Yes"/>
    <s v="High"/>
    <s v="Moderate"/>
    <n v="21.8"/>
    <s v="Normal"/>
    <s v="Low"/>
    <s v="No"/>
    <s v="No"/>
    <s v="No"/>
    <s v="No"/>
    <n v="2"/>
    <s v="EGFR"/>
    <s v="No"/>
    <s v="No"/>
    <s v="Yes"/>
    <s v="Yes"/>
    <s v="No"/>
    <s v="Yes"/>
    <s v="No"/>
    <s v="No"/>
    <s v="No"/>
    <s v="No"/>
    <n v="3"/>
    <x v="0"/>
    <s v="Adenocarcinoma"/>
    <x v="1"/>
    <n v="3"/>
    <s v="No"/>
    <s v="Chest X-Ray"/>
    <s v="Immunotherapy"/>
    <n v="63"/>
    <x v="1"/>
  </r>
  <r>
    <x v="1802"/>
    <x v="4"/>
    <d v="2024-11-10T00:00:00"/>
    <s v="Europe"/>
    <s v="Poland"/>
    <n v="61"/>
    <s v="60-69"/>
    <x v="0"/>
    <x v="2"/>
    <n v="0"/>
    <n v="0"/>
    <n v="0"/>
    <s v="No"/>
    <s v="No"/>
    <s v="No"/>
    <s v="Moderate"/>
    <s v="No Alcohol"/>
    <n v="26.8"/>
    <s v="Overweight"/>
    <s v="High"/>
    <s v="No"/>
    <s v="No"/>
    <s v="Yes"/>
    <s v="No"/>
    <n v="1"/>
    <s v="EGFR"/>
    <s v="No"/>
    <s v="No"/>
    <s v="No"/>
    <s v="No"/>
    <s v="No"/>
    <s v="Yes"/>
    <s v="Yes"/>
    <s v="No"/>
    <s v="No"/>
    <s v="No"/>
    <n v="2"/>
    <x v="0"/>
    <s v="Adenocarcinoma"/>
    <x v="0"/>
    <n v="6.8"/>
    <s v="Yes"/>
    <s v="Bronchoscopy"/>
    <s v="Chemotherapy"/>
    <n v="12"/>
    <x v="1"/>
  </r>
  <r>
    <x v="1803"/>
    <x v="2"/>
    <d v="2017-10-18T00:00:00"/>
    <s v="Eastern Mediterranean"/>
    <s v="Jordan"/>
    <n v="67"/>
    <s v="60-69"/>
    <x v="1"/>
    <x v="2"/>
    <n v="0"/>
    <n v="0"/>
    <n v="0"/>
    <s v="No"/>
    <s v="No"/>
    <s v="No"/>
    <s v="High"/>
    <s v="No Alcohol"/>
    <n v="16"/>
    <s v="Underweight"/>
    <s v="High"/>
    <s v="Yes"/>
    <s v="Yes"/>
    <s v="No"/>
    <s v="No"/>
    <n v="3"/>
    <s v="ROS1"/>
    <s v="Yes"/>
    <s v="No"/>
    <s v="No"/>
    <s v="No"/>
    <s v="Yes"/>
    <s v="Yes"/>
    <s v="No"/>
    <s v="No"/>
    <s v="No"/>
    <s v="No"/>
    <n v="3"/>
    <x v="0"/>
    <s v="Adenocarcinoma"/>
    <x v="2"/>
    <n v="3.6"/>
    <s v="No"/>
    <s v="LDCT Screening"/>
    <s v="Chemotherapy"/>
    <n v="12"/>
    <x v="0"/>
  </r>
  <r>
    <x v="1804"/>
    <x v="7"/>
    <d v="2025-02-26T00:00:00"/>
    <s v="Western Pacific"/>
    <s v="Vietnam"/>
    <n v="56"/>
    <s v="50-59"/>
    <x v="1"/>
    <x v="2"/>
    <n v="0"/>
    <n v="0"/>
    <n v="0"/>
    <s v="Yes"/>
    <s v="No"/>
    <s v="No"/>
    <s v="Moderate"/>
    <s v="Moderate"/>
    <n v="27.9"/>
    <s v="Overweight"/>
    <s v="Low"/>
    <s v="No"/>
    <s v="No"/>
    <s v="No"/>
    <s v="No"/>
    <n v="1"/>
    <s v="ROS1"/>
    <s v="No"/>
    <s v="No"/>
    <s v="No"/>
    <s v="Yes"/>
    <s v="Yes"/>
    <s v="Yes"/>
    <s v="No"/>
    <s v="No"/>
    <s v="No"/>
    <s v="No"/>
    <n v="3"/>
    <x v="0"/>
    <s v="Adenocarcinoma"/>
    <x v="1"/>
    <n v="1.3"/>
    <s v="No"/>
    <s v="Chest X-Ray"/>
    <s v="Surgery"/>
    <n v="53"/>
    <x v="1"/>
  </r>
  <r>
    <x v="1805"/>
    <x v="5"/>
    <d v="2026-05-08T00:00:00"/>
    <s v="Africa"/>
    <s v="Kenya"/>
    <n v="57"/>
    <s v="50-59"/>
    <x v="0"/>
    <x v="2"/>
    <n v="0"/>
    <n v="0"/>
    <n v="0"/>
    <s v="Yes"/>
    <s v="No"/>
    <s v="No"/>
    <s v="High"/>
    <s v="No Alcohol"/>
    <n v="27"/>
    <s v="Overweight"/>
    <s v="High"/>
    <s v="No"/>
    <s v="No"/>
    <s v="No"/>
    <s v="No"/>
    <n v="2"/>
    <s v="ALK"/>
    <s v="No"/>
    <s v="Yes"/>
    <s v="No"/>
    <s v="No"/>
    <s v="Yes"/>
    <s v="No"/>
    <s v="No"/>
    <s v="Yes"/>
    <s v="No"/>
    <s v="No"/>
    <n v="3"/>
    <x v="0"/>
    <s v="Squamous Cell"/>
    <x v="1"/>
    <n v="2.5"/>
    <s v="No"/>
    <s v="CT Scan"/>
    <s v="Surgery"/>
    <n v="97"/>
    <x v="1"/>
  </r>
  <r>
    <x v="1806"/>
    <x v="11"/>
    <d v="2019-09-03T00:00:00"/>
    <s v="South-East Asia"/>
    <s v="Timor-Leste"/>
    <n v="47"/>
    <s v="40-49"/>
    <x v="0"/>
    <x v="0"/>
    <n v="23"/>
    <n v="29"/>
    <n v="33.299999999999997"/>
    <s v="No"/>
    <s v="Yes"/>
    <s v="No"/>
    <s v="High"/>
    <s v="Heavy"/>
    <n v="24.3"/>
    <s v="Normal"/>
    <s v="High"/>
    <s v="No"/>
    <s v="No"/>
    <s v="No"/>
    <s v="No"/>
    <n v="2"/>
    <s v="No Mutation"/>
    <s v="Yes"/>
    <s v="Yes"/>
    <s v="No"/>
    <s v="Yes"/>
    <s v="No"/>
    <s v="Yes"/>
    <s v="No"/>
    <s v="No"/>
    <s v="No"/>
    <s v="No"/>
    <n v="4"/>
    <x v="0"/>
    <s v="Squamous Cell"/>
    <x v="2"/>
    <n v="4.2"/>
    <s v="No"/>
    <s v="PET Scan"/>
    <s v="Targeted Therapy"/>
    <n v="19"/>
    <x v="1"/>
  </r>
  <r>
    <x v="1807"/>
    <x v="5"/>
    <d v="2026-02-14T00:00:00"/>
    <s v="Africa"/>
    <s v="Algeria"/>
    <n v="57"/>
    <s v="50-59"/>
    <x v="1"/>
    <x v="2"/>
    <n v="0"/>
    <n v="0"/>
    <n v="0"/>
    <s v="Yes"/>
    <s v="Yes"/>
    <s v="No"/>
    <s v="High"/>
    <s v="Moderate"/>
    <n v="31.3"/>
    <s v="Obese"/>
    <s v="High"/>
    <s v="No"/>
    <s v="No"/>
    <s v="No"/>
    <s v="No"/>
    <n v="3"/>
    <s v="KRAS"/>
    <s v="Yes"/>
    <s v="No"/>
    <s v="No"/>
    <s v="No"/>
    <s v="Yes"/>
    <s v="No"/>
    <s v="Yes"/>
    <s v="Yes"/>
    <s v="No"/>
    <s v="No"/>
    <n v="4"/>
    <x v="0"/>
    <s v="Adenocarcinoma"/>
    <x v="0"/>
    <n v="4.4000000000000004"/>
    <s v="Yes"/>
    <s v="Biopsy"/>
    <s v="Immunotherapy"/>
    <n v="4"/>
    <x v="0"/>
  </r>
  <r>
    <x v="1808"/>
    <x v="2"/>
    <d v="2017-09-13T00:00:00"/>
    <s v="Americas"/>
    <s v="Canada"/>
    <n v="54"/>
    <s v="50-59"/>
    <x v="1"/>
    <x v="1"/>
    <n v="14"/>
    <n v="20"/>
    <n v="14"/>
    <s v="No"/>
    <s v="No"/>
    <s v="No"/>
    <s v="Low"/>
    <s v="Moderate"/>
    <n v="25.3"/>
    <s v="Overweight"/>
    <s v="Low"/>
    <s v="Yes"/>
    <s v="No"/>
    <s v="Yes"/>
    <s v="No"/>
    <n v="2"/>
    <s v="No Mutation"/>
    <s v="Yes"/>
    <s v="No"/>
    <s v="No"/>
    <s v="Yes"/>
    <s v="No"/>
    <s v="No"/>
    <s v="Yes"/>
    <s v="No"/>
    <s v="No"/>
    <s v="Yes"/>
    <n v="4"/>
    <x v="0"/>
    <s v="Squamous Cell"/>
    <x v="0"/>
    <n v="9.5"/>
    <s v="Yes"/>
    <s v="Biopsy"/>
    <s v="Immunotherapy"/>
    <n v="16"/>
    <x v="0"/>
  </r>
  <r>
    <x v="1809"/>
    <x v="7"/>
    <d v="2025-06-08T00:00:00"/>
    <s v="Eastern Mediterranean"/>
    <s v="UAE"/>
    <n v="59"/>
    <s v="50-59"/>
    <x v="0"/>
    <x v="2"/>
    <n v="0"/>
    <n v="0"/>
    <n v="0"/>
    <s v="Yes"/>
    <s v="No"/>
    <s v="No"/>
    <s v="High"/>
    <s v="No Alcohol"/>
    <n v="26.9"/>
    <s v="Overweight"/>
    <s v="Moderate"/>
    <s v="No"/>
    <s v="No"/>
    <s v="Yes"/>
    <s v="No"/>
    <n v="3"/>
    <s v="ROS1"/>
    <s v="Yes"/>
    <s v="No"/>
    <s v="No"/>
    <s v="Yes"/>
    <s v="No"/>
    <s v="Yes"/>
    <s v="No"/>
    <s v="No"/>
    <s v="No"/>
    <s v="No"/>
    <n v="3"/>
    <x v="0"/>
    <s v="Squamous Cell"/>
    <x v="1"/>
    <n v="2.1"/>
    <s v="No"/>
    <s v="Biopsy"/>
    <s v="Surgery"/>
    <n v="73"/>
    <x v="0"/>
  </r>
  <r>
    <x v="1810"/>
    <x v="7"/>
    <d v="2025-11-11T00:00:00"/>
    <s v="Americas"/>
    <s v="Colombia"/>
    <n v="50"/>
    <s v="50-59"/>
    <x v="0"/>
    <x v="0"/>
    <n v="15"/>
    <n v="24"/>
    <n v="18"/>
    <s v="Yes"/>
    <s v="No"/>
    <s v="No"/>
    <s v="Moderate"/>
    <s v="Moderate"/>
    <n v="28.5"/>
    <s v="Overweight"/>
    <s v="Moderate"/>
    <s v="No"/>
    <s v="No"/>
    <s v="No"/>
    <s v="No"/>
    <n v="1"/>
    <s v="KRAS"/>
    <s v="Yes"/>
    <s v="Yes"/>
    <s v="Yes"/>
    <s v="No"/>
    <s v="Yes"/>
    <s v="No"/>
    <s v="No"/>
    <s v="No"/>
    <s v="No"/>
    <s v="No"/>
    <n v="4"/>
    <x v="0"/>
    <s v="Large Cell"/>
    <x v="2"/>
    <n v="4"/>
    <s v="No"/>
    <s v="MRI"/>
    <s v="Immunotherapy"/>
    <n v="15"/>
    <x v="0"/>
  </r>
  <r>
    <x v="1811"/>
    <x v="9"/>
    <d v="2016-06-10T00:00:00"/>
    <s v="Americas"/>
    <s v="Mexico"/>
    <n v="75"/>
    <s v="70-79"/>
    <x v="1"/>
    <x v="2"/>
    <n v="0"/>
    <n v="0"/>
    <n v="0"/>
    <s v="No"/>
    <s v="No"/>
    <s v="No"/>
    <s v="Low"/>
    <s v="Heavy"/>
    <n v="27.5"/>
    <s v="Overweight"/>
    <s v="Low"/>
    <s v="No"/>
    <s v="No"/>
    <s v="No"/>
    <s v="No"/>
    <n v="0"/>
    <s v="ALK"/>
    <s v="No"/>
    <s v="No"/>
    <s v="No"/>
    <s v="No"/>
    <s v="No"/>
    <s v="No"/>
    <s v="No"/>
    <s v="No"/>
    <s v="Yes"/>
    <s v="No"/>
    <n v="1"/>
    <x v="0"/>
    <s v="Adenocarcinoma"/>
    <x v="0"/>
    <n v="3.5"/>
    <s v="Yes"/>
    <s v="PET Scan"/>
    <s v="Chemo + Radiation"/>
    <n v="9"/>
    <x v="0"/>
  </r>
  <r>
    <x v="1812"/>
    <x v="8"/>
    <d v="2023-10-17T00:00:00"/>
    <s v="South-East Asia"/>
    <s v="Maldives"/>
    <n v="57"/>
    <s v="50-59"/>
    <x v="1"/>
    <x v="2"/>
    <n v="0"/>
    <n v="0"/>
    <n v="0"/>
    <s v="No"/>
    <s v="Yes"/>
    <s v="No"/>
    <s v="High"/>
    <s v="No Alcohol"/>
    <n v="34.1"/>
    <s v="Obese"/>
    <s v="Low"/>
    <s v="Yes"/>
    <s v="No"/>
    <s v="No"/>
    <s v="No"/>
    <n v="3"/>
    <s v="ROS1"/>
    <s v="Yes"/>
    <s v="Yes"/>
    <s v="No"/>
    <s v="No"/>
    <s v="Yes"/>
    <s v="Yes"/>
    <s v="No"/>
    <s v="No"/>
    <s v="No"/>
    <s v="No"/>
    <n v="4"/>
    <x v="0"/>
    <s v="Adenocarcinoma"/>
    <x v="2"/>
    <n v="3"/>
    <s v="No"/>
    <s v="Bronchoscopy"/>
    <s v="Chemo + Radiation"/>
    <n v="13"/>
    <x v="1"/>
  </r>
  <r>
    <x v="1813"/>
    <x v="4"/>
    <d v="2024-09-27T00:00:00"/>
    <s v="Europe"/>
    <s v="UK"/>
    <n v="62"/>
    <s v="60-69"/>
    <x v="1"/>
    <x v="2"/>
    <n v="0"/>
    <n v="0"/>
    <n v="0"/>
    <s v="Yes"/>
    <s v="No"/>
    <s v="No"/>
    <s v="Moderate"/>
    <s v="No Alcohol"/>
    <n v="31.3"/>
    <s v="Obese"/>
    <s v="Low"/>
    <s v="No"/>
    <s v="No"/>
    <s v="No"/>
    <s v="No"/>
    <n v="1"/>
    <s v="BRAF"/>
    <s v="No"/>
    <s v="Yes"/>
    <s v="No"/>
    <s v="No"/>
    <s v="Yes"/>
    <s v="No"/>
    <s v="No"/>
    <s v="No"/>
    <s v="No"/>
    <s v="Yes"/>
    <n v="3"/>
    <x v="0"/>
    <s v="Large Cell"/>
    <x v="0"/>
    <n v="8.6999999999999993"/>
    <s v="Yes"/>
    <s v="MRI"/>
    <s v="Palliative Care"/>
    <n v="15"/>
    <x v="0"/>
  </r>
  <r>
    <x v="1814"/>
    <x v="2"/>
    <d v="2017-02-22T00:00:00"/>
    <s v="Western Pacific"/>
    <s v="Vietnam"/>
    <n v="53"/>
    <s v="50-59"/>
    <x v="0"/>
    <x v="2"/>
    <n v="0"/>
    <n v="0"/>
    <n v="0"/>
    <s v="Yes"/>
    <s v="No"/>
    <s v="No"/>
    <s v="High"/>
    <s v="No Alcohol"/>
    <n v="23.9"/>
    <s v="Normal"/>
    <s v="High"/>
    <s v="No"/>
    <s v="No"/>
    <s v="No"/>
    <s v="No"/>
    <n v="2"/>
    <s v="ALK"/>
    <s v="No"/>
    <s v="Yes"/>
    <s v="No"/>
    <s v="Yes"/>
    <s v="No"/>
    <s v="No"/>
    <s v="No"/>
    <s v="No"/>
    <s v="No"/>
    <s v="No"/>
    <n v="2"/>
    <x v="0"/>
    <s v="Adenocarcinoma"/>
    <x v="0"/>
    <n v="9.1"/>
    <s v="Yes"/>
    <s v="Bronchoscopy"/>
    <s v="Palliative Care"/>
    <n v="8"/>
    <x v="0"/>
  </r>
  <r>
    <x v="1815"/>
    <x v="3"/>
    <d v="2018-08-08T00:00:00"/>
    <s v="Americas"/>
    <s v="Venezuela"/>
    <n v="74"/>
    <s v="70-79"/>
    <x v="1"/>
    <x v="0"/>
    <n v="24"/>
    <n v="37"/>
    <n v="44.4"/>
    <s v="No"/>
    <s v="No"/>
    <s v="No"/>
    <s v="Low"/>
    <s v="No Alcohol"/>
    <n v="20.8"/>
    <s v="Normal"/>
    <s v="Moderate"/>
    <s v="No"/>
    <s v="No"/>
    <s v="No"/>
    <s v="No"/>
    <n v="0"/>
    <s v="TP53"/>
    <s v="Yes"/>
    <s v="Yes"/>
    <s v="Yes"/>
    <s v="No"/>
    <s v="Yes"/>
    <s v="No"/>
    <s v="Yes"/>
    <s v="Yes"/>
    <s v="No"/>
    <s v="No"/>
    <n v="6"/>
    <x v="0"/>
    <s v="Adenocarcinoma"/>
    <x v="1"/>
    <n v="0.7"/>
    <s v="No"/>
    <s v="LDCT Screening"/>
    <s v="Surgery"/>
    <n v="55"/>
    <x v="1"/>
  </r>
  <r>
    <x v="1816"/>
    <x v="8"/>
    <d v="2023-10-08T00:00:00"/>
    <s v="Eastern Mediterranean"/>
    <s v="Pakistan"/>
    <n v="51"/>
    <s v="50-59"/>
    <x v="1"/>
    <x v="0"/>
    <n v="10"/>
    <n v="14"/>
    <n v="7"/>
    <s v="Yes"/>
    <s v="No"/>
    <s v="No"/>
    <s v="High"/>
    <s v="Heavy"/>
    <n v="24"/>
    <s v="Normal"/>
    <s v="Moderate"/>
    <s v="No"/>
    <s v="No"/>
    <s v="No"/>
    <s v="No"/>
    <n v="2"/>
    <s v="KRAS"/>
    <s v="Yes"/>
    <s v="Yes"/>
    <s v="Yes"/>
    <s v="No"/>
    <s v="No"/>
    <s v="No"/>
    <s v="Yes"/>
    <s v="No"/>
    <s v="No"/>
    <s v="Yes"/>
    <n v="5"/>
    <x v="0"/>
    <s v="Adenocarcinoma"/>
    <x v="1"/>
    <n v="2.2999999999999998"/>
    <s v="No"/>
    <s v="CT Scan"/>
    <s v="Radiotherapy"/>
    <n v="39"/>
    <x v="0"/>
  </r>
  <r>
    <x v="1817"/>
    <x v="1"/>
    <d v="2021-11-11T00:00:00"/>
    <s v="Western Pacific"/>
    <s v="Malaysia"/>
    <n v="78"/>
    <s v="70-79"/>
    <x v="1"/>
    <x v="2"/>
    <n v="0"/>
    <n v="0"/>
    <n v="0"/>
    <s v="Yes"/>
    <s v="No"/>
    <s v="No"/>
    <s v="High"/>
    <s v="Heavy"/>
    <n v="26.3"/>
    <s v="Overweight"/>
    <s v="Low"/>
    <s v="No"/>
    <s v="No"/>
    <s v="No"/>
    <s v="No"/>
    <n v="2"/>
    <s v="No Mutation"/>
    <s v="Yes"/>
    <s v="No"/>
    <s v="No"/>
    <s v="No"/>
    <s v="Yes"/>
    <s v="No"/>
    <s v="No"/>
    <s v="No"/>
    <s v="Yes"/>
    <s v="No"/>
    <n v="3"/>
    <x v="1"/>
    <s v="Not Applicable"/>
    <x v="3"/>
    <n v="3.1"/>
    <s v="No"/>
    <s v="PET Scan"/>
    <s v="Targeted Therapy"/>
    <n v="61"/>
    <x v="1"/>
  </r>
  <r>
    <x v="1818"/>
    <x v="3"/>
    <d v="2018-02-13T00:00:00"/>
    <s v="Americas"/>
    <s v="Argentina"/>
    <n v="70"/>
    <s v="70-79"/>
    <x v="0"/>
    <x v="2"/>
    <n v="0"/>
    <n v="0"/>
    <n v="0"/>
    <s v="Yes"/>
    <s v="Yes"/>
    <s v="Yes"/>
    <s v="Low"/>
    <s v="Heavy"/>
    <n v="35.5"/>
    <s v="Obese"/>
    <s v="Moderate"/>
    <s v="No"/>
    <s v="No"/>
    <s v="No"/>
    <s v="No"/>
    <n v="3"/>
    <s v="No Mutation"/>
    <s v="Yes"/>
    <s v="No"/>
    <s v="No"/>
    <s v="No"/>
    <s v="No"/>
    <s v="No"/>
    <s v="No"/>
    <s v="Yes"/>
    <s v="No"/>
    <s v="Yes"/>
    <n v="3"/>
    <x v="0"/>
    <s v="Large Cell"/>
    <x v="1"/>
    <n v="2"/>
    <s v="No"/>
    <s v="LDCT Screening"/>
    <s v="Radiotherapy"/>
    <n v="99"/>
    <x v="0"/>
  </r>
  <r>
    <x v="1819"/>
    <x v="2"/>
    <d v="2017-09-24T00:00:00"/>
    <s v="Africa"/>
    <s v="Ethiopia"/>
    <n v="62"/>
    <s v="60-69"/>
    <x v="0"/>
    <x v="2"/>
    <n v="0"/>
    <n v="0"/>
    <n v="0"/>
    <s v="Yes"/>
    <s v="No"/>
    <s v="Yes"/>
    <s v="Moderate"/>
    <s v="Heavy"/>
    <n v="26.4"/>
    <s v="Overweight"/>
    <s v="Low"/>
    <s v="No"/>
    <s v="No"/>
    <s v="No"/>
    <s v="Yes"/>
    <n v="3"/>
    <s v="KRAS"/>
    <s v="No"/>
    <s v="No"/>
    <s v="No"/>
    <s v="No"/>
    <s v="No"/>
    <s v="No"/>
    <s v="No"/>
    <s v="Yes"/>
    <s v="No"/>
    <s v="No"/>
    <n v="1"/>
    <x v="1"/>
    <s v="Not Applicable"/>
    <x v="2"/>
    <n v="6.9"/>
    <s v="No"/>
    <s v="CT Scan"/>
    <s v="Radiotherapy"/>
    <n v="24"/>
    <x v="0"/>
  </r>
  <r>
    <x v="1820"/>
    <x v="10"/>
    <d v="2015-01-17T00:00:00"/>
    <s v="South-East Asia"/>
    <s v="Sri Lanka"/>
    <n v="67"/>
    <s v="60-69"/>
    <x v="0"/>
    <x v="2"/>
    <n v="0"/>
    <n v="0"/>
    <n v="0"/>
    <s v="No"/>
    <s v="No"/>
    <s v="No"/>
    <s v="Moderate"/>
    <s v="No Alcohol"/>
    <n v="23.5"/>
    <s v="Normal"/>
    <s v="High"/>
    <s v="Yes"/>
    <s v="No"/>
    <s v="No"/>
    <s v="No"/>
    <n v="1"/>
    <s v="EGFR"/>
    <s v="No"/>
    <s v="No"/>
    <s v="Yes"/>
    <s v="No"/>
    <s v="Yes"/>
    <s v="Yes"/>
    <s v="No"/>
    <s v="Yes"/>
    <s v="No"/>
    <s v="No"/>
    <n v="4"/>
    <x v="0"/>
    <s v="Adenocarcinoma"/>
    <x v="2"/>
    <n v="4.5999999999999996"/>
    <s v="No"/>
    <s v="Bronchoscopy"/>
    <s v="Chemotherapy"/>
    <n v="9"/>
    <x v="1"/>
  </r>
  <r>
    <x v="1821"/>
    <x v="4"/>
    <d v="2024-09-26T00:00:00"/>
    <s v="Europe"/>
    <s v="Netherlands"/>
    <n v="43"/>
    <s v="40-49"/>
    <x v="1"/>
    <x v="2"/>
    <n v="0"/>
    <n v="0"/>
    <n v="0"/>
    <s v="Yes"/>
    <s v="No"/>
    <s v="No"/>
    <s v="Moderate"/>
    <s v="Moderate"/>
    <n v="25.8"/>
    <s v="Overweight"/>
    <s v="Low"/>
    <s v="No"/>
    <s v="No"/>
    <s v="No"/>
    <s v="No"/>
    <n v="1"/>
    <s v="ALK"/>
    <s v="No"/>
    <s v="No"/>
    <s v="No"/>
    <s v="No"/>
    <s v="Yes"/>
    <s v="No"/>
    <s v="Yes"/>
    <s v="Yes"/>
    <s v="Yes"/>
    <s v="No"/>
    <n v="4"/>
    <x v="0"/>
    <s v="Adenocarcinoma"/>
    <x v="3"/>
    <n v="4"/>
    <s v="No"/>
    <s v="Biopsy"/>
    <s v="Chemotherapy"/>
    <n v="38"/>
    <x v="0"/>
  </r>
  <r>
    <x v="1822"/>
    <x v="4"/>
    <d v="2024-08-16T00:00:00"/>
    <s v="Europe"/>
    <s v="UK"/>
    <n v="85"/>
    <s v="80-89"/>
    <x v="1"/>
    <x v="0"/>
    <n v="39"/>
    <n v="39"/>
    <n v="76"/>
    <s v="No"/>
    <s v="Yes"/>
    <s v="No"/>
    <s v="Moderate"/>
    <s v="No Alcohol"/>
    <n v="27.9"/>
    <s v="Overweight"/>
    <s v="Low"/>
    <s v="Yes"/>
    <s v="No"/>
    <s v="No"/>
    <s v="No"/>
    <n v="2"/>
    <s v="No Mutation"/>
    <s v="Yes"/>
    <s v="Yes"/>
    <s v="No"/>
    <s v="No"/>
    <s v="Yes"/>
    <s v="No"/>
    <s v="No"/>
    <s v="Yes"/>
    <s v="No"/>
    <s v="No"/>
    <n v="4"/>
    <x v="1"/>
    <s v="Not Applicable"/>
    <x v="3"/>
    <n v="4.9000000000000004"/>
    <s v="No"/>
    <s v="CT Scan"/>
    <s v="Surgery + Chemotherapy"/>
    <n v="20"/>
    <x v="1"/>
  </r>
  <r>
    <x v="1823"/>
    <x v="1"/>
    <d v="2021-05-21T00:00:00"/>
    <s v="Africa"/>
    <s v="Egypt"/>
    <n v="52"/>
    <s v="50-59"/>
    <x v="1"/>
    <x v="2"/>
    <n v="0"/>
    <n v="0"/>
    <n v="0"/>
    <s v="No"/>
    <s v="Yes"/>
    <s v="No"/>
    <s v="Moderate"/>
    <s v="Moderate"/>
    <n v="29.5"/>
    <s v="Overweight"/>
    <s v="Low"/>
    <s v="No"/>
    <s v="No"/>
    <s v="No"/>
    <s v="No"/>
    <n v="1"/>
    <s v="TP53"/>
    <s v="No"/>
    <s v="Yes"/>
    <s v="No"/>
    <s v="No"/>
    <s v="Yes"/>
    <s v="No"/>
    <s v="No"/>
    <s v="No"/>
    <s v="No"/>
    <s v="No"/>
    <n v="2"/>
    <x v="0"/>
    <s v="Adenocarcinoma"/>
    <x v="3"/>
    <n v="5.7"/>
    <s v="No"/>
    <s v="Chest X-Ray"/>
    <s v="Targeted Therapy"/>
    <n v="43"/>
    <x v="1"/>
  </r>
  <r>
    <x v="1824"/>
    <x v="8"/>
    <d v="2023-06-17T00:00:00"/>
    <s v="Americas"/>
    <s v="Canada"/>
    <n v="63"/>
    <s v="60-69"/>
    <x v="1"/>
    <x v="2"/>
    <n v="0"/>
    <n v="0"/>
    <n v="0"/>
    <s v="No"/>
    <s v="Yes"/>
    <s v="No"/>
    <s v="Low"/>
    <s v="Moderate"/>
    <n v="29.4"/>
    <s v="Overweight"/>
    <s v="Low"/>
    <s v="No"/>
    <s v="No"/>
    <s v="No"/>
    <s v="No"/>
    <n v="1"/>
    <s v="No Mutation"/>
    <s v="No"/>
    <s v="No"/>
    <s v="No"/>
    <s v="No"/>
    <s v="Yes"/>
    <s v="No"/>
    <s v="No"/>
    <s v="Yes"/>
    <s v="Yes"/>
    <s v="No"/>
    <n v="3"/>
    <x v="0"/>
    <s v="Adenocarcinoma"/>
    <x v="1"/>
    <n v="2.6"/>
    <s v="No"/>
    <s v="CT Scan"/>
    <s v="Targeted Therapy"/>
    <n v="110"/>
    <x v="1"/>
  </r>
  <r>
    <x v="1825"/>
    <x v="8"/>
    <d v="2023-02-06T00:00:00"/>
    <s v="Americas"/>
    <s v="Cuba"/>
    <n v="68"/>
    <s v="60-69"/>
    <x v="0"/>
    <x v="2"/>
    <n v="0"/>
    <n v="0"/>
    <n v="0"/>
    <s v="No"/>
    <s v="No"/>
    <s v="Yes"/>
    <s v="Low"/>
    <s v="No Alcohol"/>
    <n v="24.6"/>
    <s v="Normal"/>
    <s v="High"/>
    <s v="No"/>
    <s v="No"/>
    <s v="No"/>
    <s v="No"/>
    <n v="1"/>
    <s v="No Mutation"/>
    <s v="Yes"/>
    <s v="No"/>
    <s v="No"/>
    <s v="No"/>
    <s v="Yes"/>
    <s v="No"/>
    <s v="No"/>
    <s v="No"/>
    <s v="No"/>
    <s v="No"/>
    <n v="2"/>
    <x v="0"/>
    <s v="Adenocarcinoma"/>
    <x v="0"/>
    <n v="8.5"/>
    <s v="Yes"/>
    <s v="PET Scan"/>
    <s v="Targeted Therapy"/>
    <n v="1"/>
    <x v="0"/>
  </r>
  <r>
    <x v="1826"/>
    <x v="4"/>
    <d v="2024-09-01T00:00:00"/>
    <s v="South-East Asia"/>
    <s v="Bangladesh"/>
    <n v="63"/>
    <s v="60-69"/>
    <x v="1"/>
    <x v="2"/>
    <n v="0"/>
    <n v="0"/>
    <n v="0"/>
    <s v="No"/>
    <s v="No"/>
    <s v="No"/>
    <s v="High"/>
    <s v="No Alcohol"/>
    <n v="23.2"/>
    <s v="Normal"/>
    <s v="Moderate"/>
    <s v="No"/>
    <s v="No"/>
    <s v="No"/>
    <s v="No"/>
    <n v="1"/>
    <s v="No Mutation"/>
    <s v="No"/>
    <s v="No"/>
    <s v="No"/>
    <s v="No"/>
    <s v="No"/>
    <s v="No"/>
    <s v="No"/>
    <s v="No"/>
    <s v="No"/>
    <s v="No"/>
    <n v="0"/>
    <x v="0"/>
    <s v="Large Cell"/>
    <x v="1"/>
    <n v="2.2999999999999998"/>
    <s v="No"/>
    <s v="CT Scan"/>
    <s v="Surgery"/>
    <n v="54"/>
    <x v="1"/>
  </r>
  <r>
    <x v="1827"/>
    <x v="1"/>
    <d v="2021-04-22T00:00:00"/>
    <s v="Europe"/>
    <s v="Italy"/>
    <n v="50"/>
    <s v="50-59"/>
    <x v="1"/>
    <x v="2"/>
    <n v="0"/>
    <n v="0"/>
    <n v="0"/>
    <s v="Yes"/>
    <s v="No"/>
    <s v="No"/>
    <s v="Moderate"/>
    <s v="Heavy"/>
    <n v="30.6"/>
    <s v="Obese"/>
    <s v="High"/>
    <s v="No"/>
    <s v="No"/>
    <s v="No"/>
    <s v="Yes"/>
    <n v="2"/>
    <s v="No Mutation"/>
    <s v="No"/>
    <s v="No"/>
    <s v="No"/>
    <s v="No"/>
    <s v="No"/>
    <s v="Yes"/>
    <s v="No"/>
    <s v="Yes"/>
    <s v="No"/>
    <s v="No"/>
    <n v="2"/>
    <x v="1"/>
    <s v="Not Applicable"/>
    <x v="1"/>
    <n v="2.4"/>
    <s v="Yes"/>
    <s v="LDCT Screening"/>
    <s v="Surgery + Chemotherapy"/>
    <n v="44"/>
    <x v="0"/>
  </r>
  <r>
    <x v="1828"/>
    <x v="8"/>
    <d v="2023-11-14T00:00:00"/>
    <s v="Western Pacific"/>
    <s v="Japan"/>
    <n v="45"/>
    <s v="40-49"/>
    <x v="0"/>
    <x v="0"/>
    <n v="9"/>
    <n v="16"/>
    <n v="7.2"/>
    <s v="No"/>
    <s v="No"/>
    <s v="No"/>
    <s v="High"/>
    <s v="Heavy"/>
    <n v="23.5"/>
    <s v="Normal"/>
    <s v="Low"/>
    <s v="No"/>
    <s v="No"/>
    <s v="No"/>
    <s v="Yes"/>
    <n v="2"/>
    <s v="No Mutation"/>
    <s v="Yes"/>
    <s v="No"/>
    <s v="Yes"/>
    <s v="No"/>
    <s v="No"/>
    <s v="Yes"/>
    <s v="No"/>
    <s v="No"/>
    <s v="Yes"/>
    <s v="No"/>
    <n v="4"/>
    <x v="0"/>
    <s v="Squamous Cell"/>
    <x v="3"/>
    <n v="2"/>
    <s v="No"/>
    <s v="CT Scan"/>
    <s v="Surgery + Chemotherapy"/>
    <n v="32"/>
    <x v="1"/>
  </r>
  <r>
    <x v="1829"/>
    <x v="7"/>
    <d v="2025-04-18T00:00:00"/>
    <s v="Western Pacific"/>
    <s v="Malaysia"/>
    <n v="89"/>
    <s v="80-89"/>
    <x v="1"/>
    <x v="0"/>
    <n v="21"/>
    <n v="33"/>
    <n v="34.6"/>
    <s v="No"/>
    <s v="No"/>
    <s v="No"/>
    <s v="High"/>
    <s v="No Alcohol"/>
    <n v="22.9"/>
    <s v="Normal"/>
    <s v="Moderate"/>
    <s v="No"/>
    <s v="No"/>
    <s v="No"/>
    <s v="No"/>
    <n v="1"/>
    <s v="KRAS"/>
    <s v="Yes"/>
    <s v="No"/>
    <s v="Yes"/>
    <s v="Yes"/>
    <s v="Yes"/>
    <s v="No"/>
    <s v="No"/>
    <s v="No"/>
    <s v="No"/>
    <s v="No"/>
    <n v="4"/>
    <x v="1"/>
    <s v="Not Applicable"/>
    <x v="0"/>
    <n v="8"/>
    <s v="Yes"/>
    <s v="CT Scan"/>
    <s v="Palliative Care"/>
    <n v="8"/>
    <x v="0"/>
  </r>
  <r>
    <x v="1830"/>
    <x v="3"/>
    <d v="2018-11-27T00:00:00"/>
    <s v="Western Pacific"/>
    <s v="Japan"/>
    <n v="68"/>
    <s v="60-69"/>
    <x v="1"/>
    <x v="2"/>
    <n v="0"/>
    <n v="0"/>
    <n v="0"/>
    <s v="No"/>
    <s v="Yes"/>
    <s v="No"/>
    <s v="Low"/>
    <s v="No Alcohol"/>
    <n v="27.4"/>
    <s v="Overweight"/>
    <s v="Moderate"/>
    <s v="No"/>
    <s v="No"/>
    <s v="No"/>
    <s v="No"/>
    <n v="1"/>
    <s v="No Mutation"/>
    <s v="Yes"/>
    <s v="No"/>
    <s v="No"/>
    <s v="No"/>
    <s v="No"/>
    <s v="No"/>
    <s v="No"/>
    <s v="No"/>
    <s v="No"/>
    <s v="No"/>
    <n v="1"/>
    <x v="0"/>
    <s v="Squamous Cell"/>
    <x v="1"/>
    <n v="2.4"/>
    <s v="No"/>
    <s v="LDCT Screening"/>
    <s v="Targeted Therapy"/>
    <n v="28"/>
    <x v="0"/>
  </r>
  <r>
    <x v="1831"/>
    <x v="6"/>
    <d v="2022-12-22T00:00:00"/>
    <s v="South-East Asia"/>
    <s v="Indonesia"/>
    <n v="67"/>
    <s v="60-69"/>
    <x v="0"/>
    <x v="1"/>
    <n v="23"/>
    <n v="20"/>
    <n v="23"/>
    <s v="No"/>
    <s v="No"/>
    <s v="Yes"/>
    <s v="Moderate"/>
    <s v="Moderate"/>
    <n v="33.299999999999997"/>
    <s v="Obese"/>
    <s v="Moderate"/>
    <s v="Yes"/>
    <s v="No"/>
    <s v="Yes"/>
    <s v="No"/>
    <n v="3"/>
    <s v="EGFR"/>
    <s v="No"/>
    <s v="No"/>
    <s v="No"/>
    <s v="No"/>
    <s v="Yes"/>
    <s v="No"/>
    <s v="No"/>
    <s v="Yes"/>
    <s v="No"/>
    <s v="No"/>
    <n v="2"/>
    <x v="0"/>
    <s v="Adenocarcinoma"/>
    <x v="1"/>
    <n v="3.5"/>
    <s v="No"/>
    <s v="LDCT Screening"/>
    <s v="Radiotherapy"/>
    <n v="65"/>
    <x v="1"/>
  </r>
  <r>
    <x v="1832"/>
    <x v="2"/>
    <d v="2017-01-15T00:00:00"/>
    <s v="Eastern Mediterranean"/>
    <s v="Jordan"/>
    <n v="41"/>
    <s v="40-49"/>
    <x v="0"/>
    <x v="2"/>
    <n v="0"/>
    <n v="0"/>
    <n v="0"/>
    <s v="Yes"/>
    <s v="No"/>
    <s v="No"/>
    <s v="High"/>
    <s v="Moderate"/>
    <n v="23.4"/>
    <s v="Normal"/>
    <s v="High"/>
    <s v="Yes"/>
    <s v="No"/>
    <s v="No"/>
    <s v="No"/>
    <n v="3"/>
    <s v="No Mutation"/>
    <s v="Yes"/>
    <s v="Yes"/>
    <s v="No"/>
    <s v="No"/>
    <s v="No"/>
    <s v="No"/>
    <s v="Yes"/>
    <s v="No"/>
    <s v="No"/>
    <s v="No"/>
    <n v="3"/>
    <x v="0"/>
    <s v="Adenocarcinoma"/>
    <x v="3"/>
    <n v="4.0999999999999996"/>
    <s v="No"/>
    <s v="PET Scan"/>
    <s v="Surgery + Chemotherapy"/>
    <n v="10"/>
    <x v="0"/>
  </r>
  <r>
    <x v="1833"/>
    <x v="4"/>
    <d v="2024-01-03T00:00:00"/>
    <s v="Americas"/>
    <s v="Canada"/>
    <n v="70"/>
    <s v="70-79"/>
    <x v="1"/>
    <x v="0"/>
    <n v="19"/>
    <n v="35"/>
    <n v="33.200000000000003"/>
    <s v="Yes"/>
    <s v="No"/>
    <s v="No"/>
    <s v="High"/>
    <s v="Moderate"/>
    <n v="27.1"/>
    <s v="Overweight"/>
    <s v="Low"/>
    <s v="Yes"/>
    <s v="No"/>
    <s v="No"/>
    <s v="No"/>
    <n v="3"/>
    <s v="No Mutation"/>
    <s v="Yes"/>
    <s v="Yes"/>
    <s v="Yes"/>
    <s v="No"/>
    <s v="Yes"/>
    <s v="No"/>
    <s v="Yes"/>
    <s v="Yes"/>
    <s v="No"/>
    <s v="No"/>
    <n v="6"/>
    <x v="0"/>
    <s v="Adenocarcinoma"/>
    <x v="3"/>
    <n v="4.5"/>
    <s v="No"/>
    <s v="PET Scan"/>
    <s v="Chemotherapy"/>
    <n v="20"/>
    <x v="1"/>
  </r>
  <r>
    <x v="1834"/>
    <x v="5"/>
    <d v="2026-01-06T00:00:00"/>
    <s v="Europe"/>
    <s v="Spain"/>
    <n v="58"/>
    <s v="50-59"/>
    <x v="1"/>
    <x v="1"/>
    <n v="26"/>
    <n v="22"/>
    <n v="28.6"/>
    <s v="No"/>
    <s v="Yes"/>
    <s v="No"/>
    <s v="Moderate"/>
    <s v="Moderate"/>
    <n v="28.3"/>
    <s v="Overweight"/>
    <s v="Low"/>
    <s v="No"/>
    <s v="No"/>
    <s v="No"/>
    <s v="No"/>
    <n v="1"/>
    <s v="No Mutation"/>
    <s v="No"/>
    <s v="Yes"/>
    <s v="No"/>
    <s v="Yes"/>
    <s v="Yes"/>
    <s v="Yes"/>
    <s v="No"/>
    <s v="No"/>
    <s v="No"/>
    <s v="No"/>
    <n v="4"/>
    <x v="0"/>
    <s v="Adenocarcinoma"/>
    <x v="0"/>
    <n v="8.1"/>
    <s v="Yes"/>
    <s v="CT Scan"/>
    <s v="Chemotherapy"/>
    <n v="8"/>
    <x v="0"/>
  </r>
  <r>
    <x v="1835"/>
    <x v="0"/>
    <d v="2020-09-03T00:00:00"/>
    <s v="Western Pacific"/>
    <s v="Mongolia"/>
    <n v="54"/>
    <s v="50-59"/>
    <x v="1"/>
    <x v="2"/>
    <n v="0"/>
    <n v="0"/>
    <n v="0"/>
    <s v="No"/>
    <s v="No"/>
    <s v="No"/>
    <s v="Moderate"/>
    <s v="Moderate"/>
    <n v="25.2"/>
    <s v="Overweight"/>
    <s v="Moderate"/>
    <s v="No"/>
    <s v="No"/>
    <s v="No"/>
    <s v="Yes"/>
    <n v="1"/>
    <s v="No Mutation"/>
    <s v="No"/>
    <s v="No"/>
    <s v="No"/>
    <s v="No"/>
    <s v="No"/>
    <s v="No"/>
    <s v="No"/>
    <s v="Yes"/>
    <s v="No"/>
    <s v="No"/>
    <n v="1"/>
    <x v="1"/>
    <s v="Not Applicable"/>
    <x v="1"/>
    <n v="2.5"/>
    <s v="No"/>
    <s v="LDCT Screening"/>
    <s v="Radiotherapy"/>
    <n v="67"/>
    <x v="1"/>
  </r>
  <r>
    <x v="1836"/>
    <x v="9"/>
    <d v="2016-04-09T00:00:00"/>
    <s v="Eastern Mediterranean"/>
    <s v="Lebanon"/>
    <n v="55"/>
    <s v="50-59"/>
    <x v="1"/>
    <x v="2"/>
    <n v="0"/>
    <n v="0"/>
    <n v="0"/>
    <s v="Yes"/>
    <s v="No"/>
    <s v="Yes"/>
    <s v="Moderate"/>
    <s v="No Alcohol"/>
    <n v="26.4"/>
    <s v="Overweight"/>
    <s v="Low"/>
    <s v="No"/>
    <s v="No"/>
    <s v="No"/>
    <s v="No"/>
    <n v="2"/>
    <s v="No Mutation"/>
    <s v="No"/>
    <s v="No"/>
    <s v="No"/>
    <s v="No"/>
    <s v="No"/>
    <s v="No"/>
    <s v="No"/>
    <s v="No"/>
    <s v="No"/>
    <s v="No"/>
    <n v="0"/>
    <x v="0"/>
    <s v="Adenocarcinoma"/>
    <x v="0"/>
    <n v="6.1"/>
    <s v="Yes"/>
    <s v="Bronchoscopy"/>
    <s v="Targeted Therapy"/>
    <n v="7"/>
    <x v="0"/>
  </r>
  <r>
    <x v="1837"/>
    <x v="11"/>
    <d v="2019-07-15T00:00:00"/>
    <s v="Americas"/>
    <s v="Chile"/>
    <n v="57"/>
    <s v="50-59"/>
    <x v="1"/>
    <x v="2"/>
    <n v="0"/>
    <n v="0"/>
    <n v="0"/>
    <s v="Yes"/>
    <s v="No"/>
    <s v="No"/>
    <s v="High"/>
    <s v="No Alcohol"/>
    <n v="26.2"/>
    <s v="Overweight"/>
    <s v="Moderate"/>
    <s v="No"/>
    <s v="No"/>
    <s v="No"/>
    <s v="No"/>
    <n v="2"/>
    <s v="EGFR"/>
    <s v="No"/>
    <s v="No"/>
    <s v="No"/>
    <s v="No"/>
    <s v="Yes"/>
    <s v="No"/>
    <s v="No"/>
    <s v="No"/>
    <s v="No"/>
    <s v="No"/>
    <n v="1"/>
    <x v="0"/>
    <s v="Adenocarcinoma"/>
    <x v="1"/>
    <n v="3.1"/>
    <s v="No"/>
    <s v="LDCT Screening"/>
    <s v="Surgery"/>
    <n v="63"/>
    <x v="1"/>
  </r>
  <r>
    <x v="1838"/>
    <x v="8"/>
    <d v="2023-07-11T00:00:00"/>
    <s v="Africa"/>
    <s v="Nigeria"/>
    <n v="80"/>
    <s v="80-89"/>
    <x v="0"/>
    <x v="2"/>
    <n v="0"/>
    <n v="0"/>
    <n v="0"/>
    <s v="Yes"/>
    <s v="No"/>
    <s v="No"/>
    <s v="Moderate"/>
    <s v="No Alcohol"/>
    <n v="24.2"/>
    <s v="Normal"/>
    <s v="Moderate"/>
    <s v="No"/>
    <s v="No"/>
    <s v="No"/>
    <s v="No"/>
    <n v="1"/>
    <s v="ROS1"/>
    <s v="Yes"/>
    <s v="No"/>
    <s v="Yes"/>
    <s v="No"/>
    <s v="Yes"/>
    <s v="Yes"/>
    <s v="No"/>
    <s v="No"/>
    <s v="Yes"/>
    <s v="No"/>
    <n v="5"/>
    <x v="0"/>
    <s v="Adenocarcinoma"/>
    <x v="0"/>
    <n v="7.4"/>
    <s v="Yes"/>
    <s v="Biopsy"/>
    <s v="Chemotherapy"/>
    <n v="3"/>
    <x v="0"/>
  </r>
  <r>
    <x v="1839"/>
    <x v="8"/>
    <d v="2023-07-22T00:00:00"/>
    <s v="Western Pacific"/>
    <s v="Japan"/>
    <n v="57"/>
    <s v="50-59"/>
    <x v="0"/>
    <x v="2"/>
    <n v="0"/>
    <n v="0"/>
    <n v="0"/>
    <s v="No"/>
    <s v="No"/>
    <s v="No"/>
    <s v="Moderate"/>
    <s v="No Alcohol"/>
    <n v="23.9"/>
    <s v="Normal"/>
    <s v="Moderate"/>
    <s v="No"/>
    <s v="No"/>
    <s v="No"/>
    <s v="No"/>
    <n v="0"/>
    <s v="No Mutation"/>
    <s v="Yes"/>
    <s v="No"/>
    <s v="Yes"/>
    <s v="No"/>
    <s v="Yes"/>
    <s v="No"/>
    <s v="No"/>
    <s v="No"/>
    <s v="No"/>
    <s v="No"/>
    <n v="3"/>
    <x v="0"/>
    <s v="Large Cell"/>
    <x v="3"/>
    <n v="2.2000000000000002"/>
    <s v="No"/>
    <s v="PET Scan"/>
    <s v="Surgery"/>
    <n v="56"/>
    <x v="1"/>
  </r>
  <r>
    <x v="1840"/>
    <x v="6"/>
    <d v="2022-09-01T00:00:00"/>
    <s v="Western Pacific"/>
    <s v="Mongolia"/>
    <n v="61"/>
    <s v="60-69"/>
    <x v="1"/>
    <x v="2"/>
    <n v="0"/>
    <n v="0"/>
    <n v="0"/>
    <s v="Yes"/>
    <s v="Yes"/>
    <s v="No"/>
    <s v="High"/>
    <s v="Heavy"/>
    <n v="29.6"/>
    <s v="Overweight"/>
    <s v="High"/>
    <s v="No"/>
    <s v="No"/>
    <s v="No"/>
    <s v="No"/>
    <n v="3"/>
    <s v="EGFR"/>
    <s v="No"/>
    <s v="No"/>
    <s v="No"/>
    <s v="No"/>
    <s v="No"/>
    <s v="No"/>
    <s v="No"/>
    <s v="No"/>
    <s v="No"/>
    <s v="No"/>
    <n v="0"/>
    <x v="0"/>
    <s v="Large Cell"/>
    <x v="3"/>
    <n v="5.0999999999999996"/>
    <s v="No"/>
    <s v="PET Scan"/>
    <s v="Surgery + Chemotherapy"/>
    <n v="46"/>
    <x v="1"/>
  </r>
  <r>
    <x v="1841"/>
    <x v="8"/>
    <d v="2023-02-25T00:00:00"/>
    <s v="South-East Asia"/>
    <s v="Bhutan"/>
    <n v="72"/>
    <s v="70-79"/>
    <x v="1"/>
    <x v="1"/>
    <n v="13"/>
    <n v="21"/>
    <n v="13.6"/>
    <s v="Yes"/>
    <s v="No"/>
    <s v="No"/>
    <s v="Moderate"/>
    <s v="Heavy"/>
    <n v="27.7"/>
    <s v="Overweight"/>
    <s v="Low"/>
    <s v="Yes"/>
    <s v="No"/>
    <s v="No"/>
    <s v="No"/>
    <n v="2"/>
    <s v="TP53"/>
    <s v="No"/>
    <s v="Yes"/>
    <s v="Yes"/>
    <s v="No"/>
    <s v="Yes"/>
    <s v="No"/>
    <s v="No"/>
    <s v="Yes"/>
    <s v="No"/>
    <s v="No"/>
    <n v="4"/>
    <x v="0"/>
    <s v="Large Cell"/>
    <x v="2"/>
    <n v="5.7"/>
    <s v="No"/>
    <s v="PET Scan"/>
    <s v="Targeted Therapy"/>
    <n v="17"/>
    <x v="0"/>
  </r>
  <r>
    <x v="1842"/>
    <x v="7"/>
    <d v="2025-01-23T00:00:00"/>
    <s v="Americas"/>
    <s v="Canada"/>
    <n v="66"/>
    <s v="60-69"/>
    <x v="0"/>
    <x v="2"/>
    <n v="0"/>
    <n v="0"/>
    <n v="0"/>
    <s v="No"/>
    <s v="Yes"/>
    <s v="No"/>
    <s v="Moderate"/>
    <s v="No Alcohol"/>
    <n v="25.2"/>
    <s v="Overweight"/>
    <s v="Moderate"/>
    <s v="No"/>
    <s v="No"/>
    <s v="No"/>
    <s v="No"/>
    <n v="1"/>
    <s v="No Mutation"/>
    <s v="Yes"/>
    <s v="No"/>
    <s v="Yes"/>
    <s v="No"/>
    <s v="Yes"/>
    <s v="No"/>
    <s v="No"/>
    <s v="No"/>
    <s v="No"/>
    <s v="No"/>
    <n v="3"/>
    <x v="0"/>
    <s v="Large Cell"/>
    <x v="3"/>
    <n v="3.1"/>
    <s v="No"/>
    <s v="Bronchoscopy"/>
    <s v="Surgery + Chemotherapy"/>
    <n v="42"/>
    <x v="1"/>
  </r>
  <r>
    <x v="1843"/>
    <x v="4"/>
    <d v="2024-06-17T00:00:00"/>
    <s v="Eastern Mediterranean"/>
    <s v="Iran"/>
    <n v="43"/>
    <s v="40-49"/>
    <x v="0"/>
    <x v="0"/>
    <n v="39"/>
    <n v="20"/>
    <n v="39"/>
    <s v="Yes"/>
    <s v="No"/>
    <s v="Yes"/>
    <s v="Moderate"/>
    <s v="Moderate"/>
    <n v="27"/>
    <s v="Overweight"/>
    <s v="Moderate"/>
    <s v="Yes"/>
    <s v="No"/>
    <s v="No"/>
    <s v="No"/>
    <n v="3"/>
    <s v="EGFR"/>
    <s v="No"/>
    <s v="Yes"/>
    <s v="No"/>
    <s v="No"/>
    <s v="No"/>
    <s v="Yes"/>
    <s v="No"/>
    <s v="No"/>
    <s v="No"/>
    <s v="No"/>
    <n v="2"/>
    <x v="0"/>
    <s v="Adenocarcinoma"/>
    <x v="2"/>
    <n v="6.3"/>
    <s v="No"/>
    <s v="PET Scan"/>
    <s v="Chemotherapy"/>
    <n v="23"/>
    <x v="0"/>
  </r>
  <r>
    <x v="1844"/>
    <x v="4"/>
    <d v="2024-05-26T00:00:00"/>
    <s v="Europe"/>
    <s v="Spain"/>
    <n v="61"/>
    <s v="60-69"/>
    <x v="0"/>
    <x v="2"/>
    <n v="0"/>
    <n v="0"/>
    <n v="0"/>
    <s v="Yes"/>
    <s v="Yes"/>
    <s v="No"/>
    <s v="Low"/>
    <s v="Moderate"/>
    <n v="32.5"/>
    <s v="Obese"/>
    <s v="High"/>
    <s v="No"/>
    <s v="No"/>
    <s v="No"/>
    <s v="No"/>
    <n v="2"/>
    <s v="ALK"/>
    <s v="No"/>
    <s v="No"/>
    <s v="No"/>
    <s v="No"/>
    <s v="Yes"/>
    <s v="No"/>
    <s v="No"/>
    <s v="No"/>
    <s v="No"/>
    <s v="No"/>
    <n v="1"/>
    <x v="0"/>
    <s v="Squamous Cell"/>
    <x v="1"/>
    <n v="1.1000000000000001"/>
    <s v="No"/>
    <s v="Chest X-Ray"/>
    <s v="Surgery + Chemotherapy"/>
    <n v="63"/>
    <x v="1"/>
  </r>
  <r>
    <x v="1845"/>
    <x v="5"/>
    <d v="2026-05-03T00:00:00"/>
    <s v="Americas"/>
    <s v="Argentina"/>
    <n v="70"/>
    <s v="70-79"/>
    <x v="0"/>
    <x v="2"/>
    <n v="0"/>
    <n v="0"/>
    <n v="0"/>
    <s v="Yes"/>
    <s v="No"/>
    <s v="No"/>
    <s v="Low"/>
    <s v="Moderate"/>
    <n v="30.5"/>
    <s v="Obese"/>
    <s v="High"/>
    <s v="Yes"/>
    <s v="No"/>
    <s v="No"/>
    <s v="No"/>
    <n v="2"/>
    <s v="MET"/>
    <s v="Yes"/>
    <s v="No"/>
    <s v="No"/>
    <s v="No"/>
    <s v="Yes"/>
    <s v="Yes"/>
    <s v="No"/>
    <s v="Yes"/>
    <s v="No"/>
    <s v="No"/>
    <n v="4"/>
    <x v="0"/>
    <s v="Adenocarcinoma"/>
    <x v="2"/>
    <n v="6.5"/>
    <s v="No"/>
    <s v="CT Scan"/>
    <s v="Chemo + Radiation"/>
    <n v="3"/>
    <x v="1"/>
  </r>
  <r>
    <x v="1846"/>
    <x v="2"/>
    <d v="2017-08-13T00:00:00"/>
    <s v="Western Pacific"/>
    <s v="Malaysia"/>
    <n v="37"/>
    <s v="30-39"/>
    <x v="1"/>
    <x v="2"/>
    <n v="0"/>
    <n v="0"/>
    <n v="0"/>
    <s v="Yes"/>
    <s v="No"/>
    <s v="No"/>
    <s v="Moderate"/>
    <s v="No Alcohol"/>
    <n v="30.8"/>
    <s v="Obese"/>
    <s v="High"/>
    <s v="No"/>
    <s v="No"/>
    <s v="No"/>
    <s v="No"/>
    <n v="1"/>
    <s v="BRAF"/>
    <s v="No"/>
    <s v="No"/>
    <s v="No"/>
    <s v="No"/>
    <s v="No"/>
    <s v="No"/>
    <s v="No"/>
    <s v="No"/>
    <s v="No"/>
    <s v="No"/>
    <n v="0"/>
    <x v="0"/>
    <s v="Large Cell"/>
    <x v="3"/>
    <n v="5.0999999999999996"/>
    <s v="No"/>
    <s v="Biopsy"/>
    <s v="Surgery"/>
    <n v="54"/>
    <x v="0"/>
  </r>
  <r>
    <x v="1847"/>
    <x v="0"/>
    <d v="2020-11-01T00:00:00"/>
    <s v="Eastern Mediterranean"/>
    <s v="Oman"/>
    <n v="61"/>
    <s v="60-69"/>
    <x v="0"/>
    <x v="2"/>
    <n v="0"/>
    <n v="0"/>
    <n v="0"/>
    <s v="No"/>
    <s v="No"/>
    <s v="No"/>
    <s v="High"/>
    <s v="No Alcohol"/>
    <n v="27.6"/>
    <s v="Overweight"/>
    <s v="High"/>
    <s v="No"/>
    <s v="No"/>
    <s v="Yes"/>
    <s v="No"/>
    <n v="2"/>
    <s v="EGFR"/>
    <s v="No"/>
    <s v="Yes"/>
    <s v="No"/>
    <s v="No"/>
    <s v="No"/>
    <s v="No"/>
    <s v="No"/>
    <s v="No"/>
    <s v="Yes"/>
    <s v="No"/>
    <n v="2"/>
    <x v="0"/>
    <s v="Adenocarcinoma"/>
    <x v="1"/>
    <n v="3"/>
    <s v="No"/>
    <s v="CT Scan"/>
    <s v="Targeted Therapy"/>
    <n v="83"/>
    <x v="0"/>
  </r>
  <r>
    <x v="1848"/>
    <x v="7"/>
    <d v="2025-03-18T00:00:00"/>
    <s v="Americas"/>
    <s v="Mexico"/>
    <n v="56"/>
    <s v="50-59"/>
    <x v="1"/>
    <x v="0"/>
    <n v="21"/>
    <n v="26"/>
    <n v="27.3"/>
    <s v="No"/>
    <s v="No"/>
    <s v="No"/>
    <s v="Low"/>
    <s v="Moderate"/>
    <n v="28.5"/>
    <s v="Overweight"/>
    <s v="High"/>
    <s v="No"/>
    <s v="No"/>
    <s v="No"/>
    <s v="No"/>
    <n v="0"/>
    <s v="No Mutation"/>
    <s v="Yes"/>
    <s v="No"/>
    <s v="No"/>
    <s v="Yes"/>
    <s v="No"/>
    <s v="No"/>
    <s v="Yes"/>
    <s v="No"/>
    <s v="No"/>
    <s v="No"/>
    <n v="3"/>
    <x v="0"/>
    <s v="Large Cell"/>
    <x v="0"/>
    <n v="6"/>
    <s v="Yes"/>
    <s v="CT Scan"/>
    <s v="Targeted Therapy"/>
    <n v="9"/>
    <x v="0"/>
  </r>
  <r>
    <x v="1849"/>
    <x v="9"/>
    <d v="2016-03-24T00:00:00"/>
    <s v="Western Pacific"/>
    <s v="Malaysia"/>
    <n v="70"/>
    <s v="70-79"/>
    <x v="1"/>
    <x v="1"/>
    <n v="23"/>
    <n v="24"/>
    <n v="27.6"/>
    <s v="No"/>
    <s v="No"/>
    <s v="No"/>
    <s v="High"/>
    <s v="Moderate"/>
    <n v="23.8"/>
    <s v="Normal"/>
    <s v="Moderate"/>
    <s v="Yes"/>
    <s v="No"/>
    <s v="No"/>
    <s v="No"/>
    <n v="2"/>
    <s v="EGFR"/>
    <s v="Yes"/>
    <s v="Yes"/>
    <s v="Yes"/>
    <s v="Yes"/>
    <s v="No"/>
    <s v="No"/>
    <s v="No"/>
    <s v="No"/>
    <s v="No"/>
    <s v="No"/>
    <n v="4"/>
    <x v="0"/>
    <s v="Adenocarcinoma"/>
    <x v="2"/>
    <n v="4.7"/>
    <s v="No"/>
    <s v="Biopsy"/>
    <s v="Chemo + Radiation"/>
    <n v="21"/>
    <x v="0"/>
  </r>
  <r>
    <x v="1850"/>
    <x v="6"/>
    <d v="2022-09-10T00:00:00"/>
    <s v="Western Pacific"/>
    <s v="South Korea"/>
    <n v="60"/>
    <s v="60-69"/>
    <x v="1"/>
    <x v="2"/>
    <n v="0"/>
    <n v="0"/>
    <n v="0"/>
    <s v="No"/>
    <s v="Yes"/>
    <s v="No"/>
    <s v="Moderate"/>
    <s v="Moderate"/>
    <n v="19.399999999999999"/>
    <s v="Normal"/>
    <s v="Moderate"/>
    <s v="No"/>
    <s v="No"/>
    <s v="No"/>
    <s v="No"/>
    <n v="1"/>
    <s v="No Mutation"/>
    <s v="Yes"/>
    <s v="Yes"/>
    <s v="No"/>
    <s v="Yes"/>
    <s v="Yes"/>
    <s v="No"/>
    <s v="Yes"/>
    <s v="No"/>
    <s v="No"/>
    <s v="No"/>
    <n v="5"/>
    <x v="1"/>
    <s v="Not Applicable"/>
    <x v="1"/>
    <n v="2.6"/>
    <s v="No"/>
    <s v="Chest X-Ray"/>
    <s v="Targeted Therapy"/>
    <n v="57"/>
    <x v="0"/>
  </r>
  <r>
    <x v="1851"/>
    <x v="8"/>
    <d v="2023-05-22T00:00:00"/>
    <s v="Western Pacific"/>
    <s v="Vietnam"/>
    <n v="81"/>
    <s v="80-89"/>
    <x v="1"/>
    <x v="0"/>
    <n v="9"/>
    <n v="30"/>
    <n v="13.5"/>
    <s v="No"/>
    <s v="Yes"/>
    <s v="Yes"/>
    <s v="High"/>
    <s v="No Alcohol"/>
    <n v="29.8"/>
    <s v="Overweight"/>
    <s v="High"/>
    <s v="No"/>
    <s v="No"/>
    <s v="Yes"/>
    <s v="No"/>
    <n v="4"/>
    <s v="No Mutation"/>
    <s v="No"/>
    <s v="Yes"/>
    <s v="Yes"/>
    <s v="Yes"/>
    <s v="Yes"/>
    <s v="No"/>
    <s v="Yes"/>
    <s v="Yes"/>
    <s v="No"/>
    <s v="No"/>
    <n v="6"/>
    <x v="0"/>
    <s v="Adenocarcinoma"/>
    <x v="0"/>
    <n v="6.1"/>
    <s v="Yes"/>
    <s v="Biopsy"/>
    <s v="Immunotherapy"/>
    <n v="11"/>
    <x v="0"/>
  </r>
  <r>
    <x v="1852"/>
    <x v="6"/>
    <d v="2022-01-18T00:00:00"/>
    <s v="Western Pacific"/>
    <s v="Singapore"/>
    <n v="73"/>
    <s v="70-79"/>
    <x v="0"/>
    <x v="2"/>
    <n v="0"/>
    <n v="0"/>
    <n v="0"/>
    <s v="Yes"/>
    <s v="No"/>
    <s v="No"/>
    <s v="High"/>
    <s v="Heavy"/>
    <n v="31"/>
    <s v="Obese"/>
    <s v="Moderate"/>
    <s v="No"/>
    <s v="No"/>
    <s v="No"/>
    <s v="No"/>
    <n v="2"/>
    <s v="MET"/>
    <s v="Yes"/>
    <s v="No"/>
    <s v="Yes"/>
    <s v="No"/>
    <s v="No"/>
    <s v="No"/>
    <s v="No"/>
    <s v="No"/>
    <s v="No"/>
    <s v="Yes"/>
    <n v="3"/>
    <x v="0"/>
    <s v="Adenocarcinoma"/>
    <x v="0"/>
    <n v="4.7"/>
    <s v="Yes"/>
    <s v="PET Scan"/>
    <s v="Targeted Therapy"/>
    <n v="1"/>
    <x v="0"/>
  </r>
  <r>
    <x v="1853"/>
    <x v="4"/>
    <d v="2024-03-04T00:00:00"/>
    <s v="Western Pacific"/>
    <s v="China"/>
    <n v="49"/>
    <s v="40-49"/>
    <x v="1"/>
    <x v="2"/>
    <n v="0"/>
    <n v="0"/>
    <n v="0"/>
    <s v="Yes"/>
    <s v="No"/>
    <s v="No"/>
    <s v="High"/>
    <s v="No Alcohol"/>
    <n v="29.7"/>
    <s v="Overweight"/>
    <s v="High"/>
    <s v="No"/>
    <s v="No"/>
    <s v="No"/>
    <s v="No"/>
    <n v="2"/>
    <s v="MET"/>
    <s v="No"/>
    <s v="Yes"/>
    <s v="No"/>
    <s v="No"/>
    <s v="No"/>
    <s v="No"/>
    <s v="No"/>
    <s v="No"/>
    <s v="No"/>
    <s v="No"/>
    <n v="1"/>
    <x v="1"/>
    <s v="Not Applicable"/>
    <x v="2"/>
    <n v="6.1"/>
    <s v="No"/>
    <s v="Biopsy"/>
    <s v="Chemotherapy"/>
    <n v="18"/>
    <x v="0"/>
  </r>
  <r>
    <x v="1854"/>
    <x v="10"/>
    <d v="2015-01-19T00:00:00"/>
    <s v="Europe"/>
    <s v="Sweden"/>
    <n v="53"/>
    <s v="50-59"/>
    <x v="0"/>
    <x v="2"/>
    <n v="0"/>
    <n v="0"/>
    <n v="0"/>
    <s v="Yes"/>
    <s v="Yes"/>
    <s v="No"/>
    <s v="Moderate"/>
    <s v="No Alcohol"/>
    <n v="27"/>
    <s v="Overweight"/>
    <s v="Low"/>
    <s v="Yes"/>
    <s v="No"/>
    <s v="No"/>
    <s v="No"/>
    <n v="3"/>
    <s v="No Mutation"/>
    <s v="No"/>
    <s v="No"/>
    <s v="No"/>
    <s v="No"/>
    <s v="No"/>
    <s v="Yes"/>
    <s v="No"/>
    <s v="No"/>
    <s v="No"/>
    <s v="No"/>
    <n v="1"/>
    <x v="0"/>
    <s v="Squamous Cell"/>
    <x v="3"/>
    <n v="4"/>
    <s v="No"/>
    <s v="Biopsy"/>
    <s v="Surgery + Chemotherapy"/>
    <n v="54"/>
    <x v="0"/>
  </r>
  <r>
    <x v="1855"/>
    <x v="5"/>
    <d v="2026-04-18T00:00:00"/>
    <s v="Europe"/>
    <s v="Netherlands"/>
    <n v="70"/>
    <s v="70-79"/>
    <x v="0"/>
    <x v="2"/>
    <n v="0"/>
    <n v="0"/>
    <n v="0"/>
    <s v="No"/>
    <s v="No"/>
    <s v="No"/>
    <s v="Moderate"/>
    <s v="Moderate"/>
    <n v="20.100000000000001"/>
    <s v="Normal"/>
    <s v="Moderate"/>
    <s v="No"/>
    <s v="No"/>
    <s v="No"/>
    <s v="No"/>
    <n v="0"/>
    <s v="EGFR"/>
    <s v="No"/>
    <s v="Yes"/>
    <s v="No"/>
    <s v="No"/>
    <s v="Yes"/>
    <s v="No"/>
    <s v="Yes"/>
    <s v="No"/>
    <s v="No"/>
    <s v="No"/>
    <n v="3"/>
    <x v="0"/>
    <s v="Adenocarcinoma"/>
    <x v="1"/>
    <n v="1.4"/>
    <s v="No"/>
    <s v="Chest X-Ray"/>
    <s v="Surgery"/>
    <n v="109"/>
    <x v="0"/>
  </r>
  <r>
    <x v="1856"/>
    <x v="5"/>
    <d v="2026-01-10T00:00:00"/>
    <s v="Americas"/>
    <s v="Mexico"/>
    <n v="60"/>
    <s v="60-69"/>
    <x v="0"/>
    <x v="2"/>
    <n v="0"/>
    <n v="0"/>
    <n v="0"/>
    <s v="No"/>
    <s v="No"/>
    <s v="No"/>
    <s v="Low"/>
    <s v="No Alcohol"/>
    <n v="20.7"/>
    <s v="Normal"/>
    <s v="Low"/>
    <s v="No"/>
    <s v="No"/>
    <s v="No"/>
    <s v="No"/>
    <n v="0"/>
    <s v="EGFR"/>
    <s v="No"/>
    <s v="Yes"/>
    <s v="No"/>
    <s v="No"/>
    <s v="No"/>
    <s v="No"/>
    <s v="No"/>
    <s v="Yes"/>
    <s v="No"/>
    <s v="No"/>
    <n v="2"/>
    <x v="0"/>
    <s v="Adenocarcinoma"/>
    <x v="3"/>
    <n v="2.7"/>
    <s v="No"/>
    <s v="Biopsy"/>
    <s v="Chemotherapy"/>
    <n v="49"/>
    <x v="1"/>
  </r>
  <r>
    <x v="1857"/>
    <x v="11"/>
    <d v="2019-12-24T00:00:00"/>
    <s v="Americas"/>
    <s v="Colombia"/>
    <n v="50"/>
    <s v="50-59"/>
    <x v="1"/>
    <x v="0"/>
    <n v="15"/>
    <n v="32"/>
    <n v="24"/>
    <s v="No"/>
    <s v="No"/>
    <s v="Yes"/>
    <s v="Low"/>
    <s v="Moderate"/>
    <n v="28.2"/>
    <s v="Overweight"/>
    <s v="High"/>
    <s v="No"/>
    <s v="No"/>
    <s v="No"/>
    <s v="No"/>
    <n v="1"/>
    <s v="HER2"/>
    <s v="Yes"/>
    <s v="Yes"/>
    <s v="Yes"/>
    <s v="Yes"/>
    <s v="Yes"/>
    <s v="No"/>
    <s v="No"/>
    <s v="No"/>
    <s v="No"/>
    <s v="No"/>
    <n v="5"/>
    <x v="0"/>
    <s v="Squamous Cell"/>
    <x v="2"/>
    <n v="5.8"/>
    <s v="No"/>
    <s v="CT Scan"/>
    <s v="Chemo + Radiation"/>
    <n v="8"/>
    <x v="0"/>
  </r>
  <r>
    <x v="1858"/>
    <x v="10"/>
    <d v="2015-04-14T00:00:00"/>
    <s v="South-East Asia"/>
    <s v="Timor-Leste"/>
    <n v="55"/>
    <s v="50-59"/>
    <x v="1"/>
    <x v="2"/>
    <n v="0"/>
    <n v="0"/>
    <n v="0"/>
    <s v="No"/>
    <s v="Yes"/>
    <s v="No"/>
    <s v="High"/>
    <s v="Moderate"/>
    <n v="22.7"/>
    <s v="Normal"/>
    <s v="High"/>
    <s v="No"/>
    <s v="No"/>
    <s v="No"/>
    <s v="No"/>
    <n v="2"/>
    <s v="ROS1"/>
    <s v="No"/>
    <s v="No"/>
    <s v="Yes"/>
    <s v="Yes"/>
    <s v="Yes"/>
    <s v="Yes"/>
    <s v="No"/>
    <s v="No"/>
    <s v="No"/>
    <s v="No"/>
    <n v="4"/>
    <x v="1"/>
    <s v="Not Applicable"/>
    <x v="1"/>
    <n v="2.7"/>
    <s v="No"/>
    <s v="LDCT Screening"/>
    <s v="Surgery"/>
    <n v="82"/>
    <x v="0"/>
  </r>
  <r>
    <x v="1859"/>
    <x v="1"/>
    <d v="2021-03-06T00:00:00"/>
    <s v="Western Pacific"/>
    <s v="South Korea"/>
    <n v="59"/>
    <s v="50-59"/>
    <x v="1"/>
    <x v="2"/>
    <n v="0"/>
    <n v="0"/>
    <n v="0"/>
    <s v="Yes"/>
    <s v="No"/>
    <s v="No"/>
    <s v="Moderate"/>
    <s v="No Alcohol"/>
    <n v="29.7"/>
    <s v="Overweight"/>
    <s v="Moderate"/>
    <s v="No"/>
    <s v="No"/>
    <s v="No"/>
    <s v="No"/>
    <n v="1"/>
    <s v="EGFR"/>
    <s v="No"/>
    <s v="No"/>
    <s v="No"/>
    <s v="No"/>
    <s v="Yes"/>
    <s v="Yes"/>
    <s v="No"/>
    <s v="Yes"/>
    <s v="No"/>
    <s v="No"/>
    <n v="3"/>
    <x v="0"/>
    <s v="Large Cell"/>
    <x v="2"/>
    <n v="5.8"/>
    <s v="Yes"/>
    <s v="Bronchoscopy"/>
    <s v="Immunotherapy"/>
    <n v="32"/>
    <x v="1"/>
  </r>
  <r>
    <x v="1860"/>
    <x v="4"/>
    <d v="2024-04-20T00:00:00"/>
    <s v="South-East Asia"/>
    <s v="Myanmar"/>
    <n v="66"/>
    <s v="60-69"/>
    <x v="1"/>
    <x v="2"/>
    <n v="0"/>
    <n v="0"/>
    <n v="0"/>
    <s v="Yes"/>
    <s v="No"/>
    <s v="No"/>
    <s v="Moderate"/>
    <s v="No Alcohol"/>
    <n v="32.200000000000003"/>
    <s v="Obese"/>
    <s v="Low"/>
    <s v="No"/>
    <s v="No"/>
    <s v="No"/>
    <s v="No"/>
    <n v="1"/>
    <s v="No Mutation"/>
    <s v="Yes"/>
    <s v="No"/>
    <s v="Yes"/>
    <s v="No"/>
    <s v="Yes"/>
    <s v="No"/>
    <s v="Yes"/>
    <s v="No"/>
    <s v="No"/>
    <s v="No"/>
    <n v="4"/>
    <x v="0"/>
    <s v="Adenocarcinoma"/>
    <x v="1"/>
    <n v="1.1000000000000001"/>
    <s v="No"/>
    <s v="LDCT Screening"/>
    <s v="Surgery"/>
    <n v="58"/>
    <x v="1"/>
  </r>
  <r>
    <x v="1861"/>
    <x v="3"/>
    <d v="2018-04-04T00:00:00"/>
    <s v="Europe"/>
    <s v="France"/>
    <n v="66"/>
    <s v="60-69"/>
    <x v="1"/>
    <x v="0"/>
    <n v="5"/>
    <n v="37"/>
    <n v="9.1999999999999993"/>
    <s v="No"/>
    <s v="No"/>
    <s v="Yes"/>
    <s v="Low"/>
    <s v="Moderate"/>
    <n v="24.8"/>
    <s v="Normal"/>
    <s v="High"/>
    <s v="Yes"/>
    <s v="No"/>
    <s v="No"/>
    <s v="No"/>
    <n v="2"/>
    <s v="EGFR"/>
    <s v="Yes"/>
    <s v="Yes"/>
    <s v="No"/>
    <s v="No"/>
    <s v="No"/>
    <s v="No"/>
    <s v="Yes"/>
    <s v="No"/>
    <s v="No"/>
    <s v="No"/>
    <n v="3"/>
    <x v="0"/>
    <s v="Squamous Cell"/>
    <x v="3"/>
    <n v="4.3"/>
    <s v="No"/>
    <s v="Biopsy"/>
    <s v="Surgery + Chemotherapy"/>
    <n v="49"/>
    <x v="1"/>
  </r>
  <r>
    <x v="1862"/>
    <x v="5"/>
    <d v="2026-06-26T00:00:00"/>
    <s v="Americas"/>
    <s v="Venezuela"/>
    <n v="73"/>
    <s v="70-79"/>
    <x v="1"/>
    <x v="2"/>
    <n v="0"/>
    <n v="0"/>
    <n v="0"/>
    <s v="Yes"/>
    <s v="Yes"/>
    <s v="No"/>
    <s v="Low"/>
    <s v="No Alcohol"/>
    <n v="26.2"/>
    <s v="Overweight"/>
    <s v="Moderate"/>
    <s v="No"/>
    <s v="No"/>
    <s v="No"/>
    <s v="No"/>
    <n v="2"/>
    <s v="EGFR"/>
    <s v="No"/>
    <s v="No"/>
    <s v="Yes"/>
    <s v="No"/>
    <s v="Yes"/>
    <s v="Yes"/>
    <s v="Yes"/>
    <s v="Yes"/>
    <s v="No"/>
    <s v="No"/>
    <n v="5"/>
    <x v="0"/>
    <s v="Adenocarcinoma"/>
    <x v="0"/>
    <n v="3.5"/>
    <s v="Yes"/>
    <s v="PET Scan"/>
    <s v="Targeted Therapy"/>
    <n v="16"/>
    <x v="0"/>
  </r>
  <r>
    <x v="1863"/>
    <x v="4"/>
    <d v="2024-01-28T00:00:00"/>
    <s v="Americas"/>
    <s v="Cuba"/>
    <n v="69"/>
    <s v="60-69"/>
    <x v="1"/>
    <x v="2"/>
    <n v="0"/>
    <n v="0"/>
    <n v="0"/>
    <s v="Yes"/>
    <s v="No"/>
    <s v="Yes"/>
    <s v="Moderate"/>
    <s v="No Alcohol"/>
    <n v="18.7"/>
    <s v="Normal"/>
    <s v="Moderate"/>
    <s v="No"/>
    <s v="No"/>
    <s v="No"/>
    <s v="No"/>
    <n v="2"/>
    <s v="KRAS"/>
    <s v="Yes"/>
    <s v="No"/>
    <s v="No"/>
    <s v="No"/>
    <s v="Yes"/>
    <s v="Yes"/>
    <s v="No"/>
    <s v="No"/>
    <s v="No"/>
    <s v="No"/>
    <n v="3"/>
    <x v="0"/>
    <s v="Adenocarcinoma"/>
    <x v="0"/>
    <n v="6"/>
    <s v="Yes"/>
    <s v="Biopsy"/>
    <s v="Chemotherapy"/>
    <n v="6"/>
    <x v="0"/>
  </r>
  <r>
    <x v="1864"/>
    <x v="10"/>
    <d v="2015-08-21T00:00:00"/>
    <s v="Western Pacific"/>
    <s v="Singapore"/>
    <n v="50"/>
    <s v="50-59"/>
    <x v="0"/>
    <x v="0"/>
    <n v="31"/>
    <n v="32"/>
    <n v="49.6"/>
    <s v="No"/>
    <s v="No"/>
    <s v="No"/>
    <s v="Moderate"/>
    <s v="No Alcohol"/>
    <n v="26.1"/>
    <s v="Overweight"/>
    <s v="Low"/>
    <s v="Yes"/>
    <s v="No"/>
    <s v="No"/>
    <s v="No"/>
    <n v="1"/>
    <s v="No Mutation"/>
    <s v="Yes"/>
    <s v="Yes"/>
    <s v="Yes"/>
    <s v="Yes"/>
    <s v="No"/>
    <s v="Yes"/>
    <s v="Yes"/>
    <s v="No"/>
    <s v="No"/>
    <s v="No"/>
    <n v="6"/>
    <x v="1"/>
    <s v="Not Applicable"/>
    <x v="3"/>
    <n v="2"/>
    <s v="No"/>
    <s v="PET Scan"/>
    <s v="Surgery"/>
    <n v="36"/>
    <x v="1"/>
  </r>
  <r>
    <x v="1865"/>
    <x v="11"/>
    <d v="2019-02-10T00:00:00"/>
    <s v="Africa"/>
    <s v="South Africa"/>
    <n v="48"/>
    <s v="40-49"/>
    <x v="0"/>
    <x v="2"/>
    <n v="0"/>
    <n v="0"/>
    <n v="0"/>
    <s v="Yes"/>
    <s v="No"/>
    <s v="No"/>
    <s v="Low"/>
    <s v="Moderate"/>
    <n v="31.4"/>
    <s v="Obese"/>
    <s v="Low"/>
    <s v="No"/>
    <s v="No"/>
    <s v="No"/>
    <s v="No"/>
    <n v="1"/>
    <s v="ROS1"/>
    <s v="No"/>
    <s v="Yes"/>
    <s v="No"/>
    <s v="Yes"/>
    <s v="Yes"/>
    <s v="No"/>
    <s v="No"/>
    <s v="Yes"/>
    <s v="No"/>
    <s v="No"/>
    <n v="4"/>
    <x v="0"/>
    <s v="Squamous Cell"/>
    <x v="1"/>
    <n v="2.2999999999999998"/>
    <s v="No"/>
    <s v="CT Scan"/>
    <s v="Radiotherapy"/>
    <n v="78"/>
    <x v="1"/>
  </r>
  <r>
    <x v="1866"/>
    <x v="1"/>
    <d v="2021-05-04T00:00:00"/>
    <s v="Western Pacific"/>
    <s v="Australia"/>
    <n v="54"/>
    <s v="50-59"/>
    <x v="0"/>
    <x v="2"/>
    <n v="0"/>
    <n v="0"/>
    <n v="0"/>
    <s v="Yes"/>
    <s v="Yes"/>
    <s v="No"/>
    <s v="Moderate"/>
    <s v="No Alcohol"/>
    <n v="26.3"/>
    <s v="Overweight"/>
    <s v="Moderate"/>
    <s v="No"/>
    <s v="No"/>
    <s v="No"/>
    <s v="No"/>
    <n v="2"/>
    <s v="ALK"/>
    <s v="No"/>
    <s v="Yes"/>
    <s v="No"/>
    <s v="No"/>
    <s v="Yes"/>
    <s v="No"/>
    <s v="No"/>
    <s v="Yes"/>
    <s v="No"/>
    <s v="No"/>
    <n v="3"/>
    <x v="0"/>
    <s v="Adenocarcinoma"/>
    <x v="2"/>
    <n v="4.3"/>
    <s v="No"/>
    <s v="CT Scan"/>
    <s v="Targeted Therapy"/>
    <n v="12"/>
    <x v="0"/>
  </r>
  <r>
    <x v="1867"/>
    <x v="10"/>
    <d v="2015-12-19T00:00:00"/>
    <s v="Eastern Mediterranean"/>
    <s v="Oman"/>
    <n v="56"/>
    <s v="50-59"/>
    <x v="0"/>
    <x v="2"/>
    <n v="0"/>
    <n v="0"/>
    <n v="0"/>
    <s v="Yes"/>
    <s v="Yes"/>
    <s v="No"/>
    <s v="High"/>
    <s v="Heavy"/>
    <n v="26.6"/>
    <s v="Overweight"/>
    <s v="Low"/>
    <s v="No"/>
    <s v="Yes"/>
    <s v="No"/>
    <s v="No"/>
    <n v="4"/>
    <s v="TP53"/>
    <s v="Yes"/>
    <s v="No"/>
    <s v="No"/>
    <s v="No"/>
    <s v="No"/>
    <s v="Yes"/>
    <s v="No"/>
    <s v="No"/>
    <s v="No"/>
    <s v="No"/>
    <n v="2"/>
    <x v="0"/>
    <s v="Large Cell"/>
    <x v="2"/>
    <n v="5.5"/>
    <s v="No"/>
    <s v="Bronchoscopy"/>
    <s v="Chemo + Radiation"/>
    <n v="19"/>
    <x v="0"/>
  </r>
  <r>
    <x v="1868"/>
    <x v="5"/>
    <d v="2026-03-12T00:00:00"/>
    <s v="Europe"/>
    <s v="France"/>
    <n v="55"/>
    <s v="50-59"/>
    <x v="1"/>
    <x v="1"/>
    <n v="15"/>
    <n v="14"/>
    <n v="10.5"/>
    <s v="Yes"/>
    <s v="No"/>
    <s v="No"/>
    <s v="Low"/>
    <s v="Moderate"/>
    <n v="31.7"/>
    <s v="Obese"/>
    <s v="High"/>
    <s v="Yes"/>
    <s v="No"/>
    <s v="No"/>
    <s v="No"/>
    <n v="2"/>
    <s v="KRAS"/>
    <s v="Yes"/>
    <s v="Yes"/>
    <s v="No"/>
    <s v="No"/>
    <s v="Yes"/>
    <s v="No"/>
    <s v="No"/>
    <s v="No"/>
    <s v="No"/>
    <s v="Yes"/>
    <n v="4"/>
    <x v="0"/>
    <s v="Squamous Cell"/>
    <x v="3"/>
    <n v="2.2000000000000002"/>
    <s v="No"/>
    <s v="MRI"/>
    <s v="Radiotherapy"/>
    <n v="35"/>
    <x v="0"/>
  </r>
  <r>
    <x v="1869"/>
    <x v="2"/>
    <d v="2017-11-21T00:00:00"/>
    <s v="Europe"/>
    <s v="Italy"/>
    <n v="59"/>
    <s v="50-59"/>
    <x v="0"/>
    <x v="2"/>
    <n v="0"/>
    <n v="0"/>
    <n v="0"/>
    <s v="No"/>
    <s v="No"/>
    <s v="No"/>
    <s v="High"/>
    <s v="Heavy"/>
    <n v="19.600000000000001"/>
    <s v="Normal"/>
    <s v="Low"/>
    <s v="No"/>
    <s v="No"/>
    <s v="No"/>
    <s v="No"/>
    <n v="1"/>
    <s v="TP53"/>
    <s v="No"/>
    <s v="Yes"/>
    <s v="No"/>
    <s v="No"/>
    <s v="Yes"/>
    <s v="Yes"/>
    <s v="Yes"/>
    <s v="Yes"/>
    <s v="No"/>
    <s v="No"/>
    <n v="5"/>
    <x v="0"/>
    <s v="Adenocarcinoma"/>
    <x v="1"/>
    <n v="0.9"/>
    <s v="No"/>
    <s v="CT Scan"/>
    <s v="Targeted Therapy"/>
    <n v="57"/>
    <x v="1"/>
  </r>
  <r>
    <x v="1870"/>
    <x v="6"/>
    <d v="2022-02-10T00:00:00"/>
    <s v="Western Pacific"/>
    <s v="Mongolia"/>
    <n v="73"/>
    <s v="70-79"/>
    <x v="1"/>
    <x v="2"/>
    <n v="0"/>
    <n v="0"/>
    <n v="0"/>
    <s v="No"/>
    <s v="No"/>
    <s v="No"/>
    <s v="High"/>
    <s v="Moderate"/>
    <n v="20.2"/>
    <s v="Normal"/>
    <s v="High"/>
    <s v="No"/>
    <s v="No"/>
    <s v="No"/>
    <s v="No"/>
    <n v="1"/>
    <s v="ALK"/>
    <s v="Yes"/>
    <s v="No"/>
    <s v="No"/>
    <s v="Yes"/>
    <s v="No"/>
    <s v="Yes"/>
    <s v="No"/>
    <s v="No"/>
    <s v="No"/>
    <s v="No"/>
    <n v="3"/>
    <x v="0"/>
    <s v="Adenocarcinoma"/>
    <x v="0"/>
    <n v="8.8000000000000007"/>
    <s v="Yes"/>
    <s v="Bronchoscopy"/>
    <s v="Palliative Care"/>
    <n v="5"/>
    <x v="0"/>
  </r>
  <r>
    <x v="1871"/>
    <x v="4"/>
    <d v="2024-02-07T00:00:00"/>
    <s v="Western Pacific"/>
    <s v="Vietnam"/>
    <n v="61"/>
    <s v="60-69"/>
    <x v="1"/>
    <x v="0"/>
    <n v="24"/>
    <n v="26"/>
    <n v="31.2"/>
    <s v="No"/>
    <s v="No"/>
    <s v="No"/>
    <s v="Low"/>
    <s v="No Alcohol"/>
    <n v="31.5"/>
    <s v="Obese"/>
    <s v="High"/>
    <s v="No"/>
    <s v="No"/>
    <s v="No"/>
    <s v="No"/>
    <n v="0"/>
    <s v="No Mutation"/>
    <s v="Yes"/>
    <s v="Yes"/>
    <s v="Yes"/>
    <s v="Yes"/>
    <s v="Yes"/>
    <s v="Yes"/>
    <s v="No"/>
    <s v="No"/>
    <s v="No"/>
    <s v="No"/>
    <n v="6"/>
    <x v="0"/>
    <s v="Squamous Cell"/>
    <x v="0"/>
    <n v="10.1"/>
    <s v="Yes"/>
    <s v="CT Scan"/>
    <s v="Targeted Therapy"/>
    <n v="4"/>
    <x v="0"/>
  </r>
  <r>
    <x v="1872"/>
    <x v="6"/>
    <d v="2022-08-15T00:00:00"/>
    <s v="Europe"/>
    <s v="Russia"/>
    <n v="57"/>
    <s v="50-59"/>
    <x v="0"/>
    <x v="2"/>
    <n v="0"/>
    <n v="0"/>
    <n v="0"/>
    <s v="Yes"/>
    <s v="No"/>
    <s v="No"/>
    <s v="Moderate"/>
    <s v="No Alcohol"/>
    <n v="23.8"/>
    <s v="Normal"/>
    <s v="Low"/>
    <s v="No"/>
    <s v="No"/>
    <s v="No"/>
    <s v="Yes"/>
    <n v="2"/>
    <s v="EGFR"/>
    <s v="Yes"/>
    <s v="No"/>
    <s v="No"/>
    <s v="No"/>
    <s v="No"/>
    <s v="Yes"/>
    <s v="No"/>
    <s v="Yes"/>
    <s v="Yes"/>
    <s v="No"/>
    <n v="4"/>
    <x v="0"/>
    <s v="Adenocarcinoma"/>
    <x v="2"/>
    <n v="5.9"/>
    <s v="No"/>
    <s v="PET Scan"/>
    <s v="Immunotherapy"/>
    <n v="21"/>
    <x v="0"/>
  </r>
  <r>
    <x v="1873"/>
    <x v="5"/>
    <d v="2026-05-22T00:00:00"/>
    <s v="Europe"/>
    <s v="Spain"/>
    <n v="60"/>
    <s v="60-69"/>
    <x v="1"/>
    <x v="0"/>
    <n v="23"/>
    <n v="14"/>
    <n v="16.100000000000001"/>
    <s v="Yes"/>
    <s v="Yes"/>
    <s v="No"/>
    <s v="Moderate"/>
    <s v="Moderate"/>
    <n v="33.4"/>
    <s v="Obese"/>
    <s v="Low"/>
    <s v="No"/>
    <s v="No"/>
    <s v="No"/>
    <s v="No"/>
    <n v="2"/>
    <s v="EGFR"/>
    <s v="Yes"/>
    <s v="Yes"/>
    <s v="Yes"/>
    <s v="No"/>
    <s v="Yes"/>
    <s v="No"/>
    <s v="No"/>
    <s v="No"/>
    <s v="No"/>
    <s v="No"/>
    <n v="4"/>
    <x v="0"/>
    <s v="Adenocarcinoma"/>
    <x v="0"/>
    <n v="9.1"/>
    <s v="Yes"/>
    <s v="Biopsy"/>
    <s v="Immunotherapy"/>
    <n v="8"/>
    <x v="0"/>
  </r>
  <r>
    <x v="1874"/>
    <x v="4"/>
    <d v="2024-12-19T00:00:00"/>
    <s v="Western Pacific"/>
    <s v="South Korea"/>
    <n v="49"/>
    <s v="40-49"/>
    <x v="0"/>
    <x v="2"/>
    <n v="0"/>
    <n v="0"/>
    <n v="0"/>
    <s v="Yes"/>
    <s v="No"/>
    <s v="No"/>
    <s v="Moderate"/>
    <s v="No Alcohol"/>
    <n v="32.700000000000003"/>
    <s v="Obese"/>
    <s v="Low"/>
    <s v="No"/>
    <s v="No"/>
    <s v="No"/>
    <s v="No"/>
    <n v="1"/>
    <s v="EGFR"/>
    <s v="Yes"/>
    <s v="No"/>
    <s v="Yes"/>
    <s v="Yes"/>
    <s v="Yes"/>
    <s v="No"/>
    <s v="No"/>
    <s v="No"/>
    <s v="No"/>
    <s v="No"/>
    <n v="4"/>
    <x v="0"/>
    <s v="Adenocarcinoma"/>
    <x v="2"/>
    <n v="5.5"/>
    <s v="Yes"/>
    <s v="PET Scan"/>
    <s v="Immunotherapy"/>
    <n v="14"/>
    <x v="0"/>
  </r>
  <r>
    <x v="1875"/>
    <x v="8"/>
    <d v="2023-10-19T00:00:00"/>
    <s v="South-East Asia"/>
    <s v="Sri Lanka"/>
    <n v="56"/>
    <s v="50-59"/>
    <x v="1"/>
    <x v="0"/>
    <n v="17"/>
    <n v="26"/>
    <n v="22.1"/>
    <s v="No"/>
    <s v="No"/>
    <s v="No"/>
    <s v="High"/>
    <s v="No Alcohol"/>
    <n v="26.8"/>
    <s v="Overweight"/>
    <s v="High"/>
    <s v="No"/>
    <s v="No"/>
    <s v="No"/>
    <s v="No"/>
    <n v="1"/>
    <s v="No Mutation"/>
    <s v="No"/>
    <s v="Yes"/>
    <s v="Yes"/>
    <s v="No"/>
    <s v="Yes"/>
    <s v="No"/>
    <s v="No"/>
    <s v="No"/>
    <s v="No"/>
    <s v="No"/>
    <n v="3"/>
    <x v="0"/>
    <s v="Squamous Cell"/>
    <x v="0"/>
    <n v="6.5"/>
    <s v="Yes"/>
    <s v="Bronchoscopy"/>
    <s v="Chemotherapy"/>
    <n v="1"/>
    <x v="1"/>
  </r>
  <r>
    <x v="1876"/>
    <x v="8"/>
    <d v="2023-06-14T00:00:00"/>
    <s v="Western Pacific"/>
    <s v="South Korea"/>
    <n v="73"/>
    <s v="70-79"/>
    <x v="0"/>
    <x v="2"/>
    <n v="0"/>
    <n v="0"/>
    <n v="0"/>
    <s v="Yes"/>
    <s v="Yes"/>
    <s v="No"/>
    <s v="Moderate"/>
    <s v="Moderate"/>
    <n v="26.9"/>
    <s v="Overweight"/>
    <s v="Moderate"/>
    <s v="No"/>
    <s v="No"/>
    <s v="No"/>
    <s v="No"/>
    <n v="2"/>
    <s v="No Mutation"/>
    <s v="No"/>
    <s v="Yes"/>
    <s v="No"/>
    <s v="No"/>
    <s v="Yes"/>
    <s v="No"/>
    <s v="No"/>
    <s v="No"/>
    <s v="No"/>
    <s v="No"/>
    <n v="2"/>
    <x v="0"/>
    <s v="Adenocarcinoma"/>
    <x v="3"/>
    <n v="4.3"/>
    <s v="No"/>
    <s v="Bronchoscopy"/>
    <s v="Surgery + Chemotherapy"/>
    <n v="33"/>
    <x v="0"/>
  </r>
  <r>
    <x v="1877"/>
    <x v="3"/>
    <d v="2018-01-11T00:00:00"/>
    <s v="Europe"/>
    <s v="Italy"/>
    <n v="52"/>
    <s v="50-59"/>
    <x v="0"/>
    <x v="2"/>
    <n v="0"/>
    <n v="0"/>
    <n v="0"/>
    <s v="No"/>
    <s v="Yes"/>
    <s v="No"/>
    <s v="Moderate"/>
    <s v="Heavy"/>
    <n v="25.1"/>
    <s v="Overweight"/>
    <s v="Low"/>
    <s v="Yes"/>
    <s v="No"/>
    <s v="No"/>
    <s v="No"/>
    <n v="2"/>
    <s v="No Mutation"/>
    <s v="No"/>
    <s v="Yes"/>
    <s v="Yes"/>
    <s v="No"/>
    <s v="Yes"/>
    <s v="No"/>
    <s v="No"/>
    <s v="Yes"/>
    <s v="No"/>
    <s v="No"/>
    <n v="4"/>
    <x v="0"/>
    <s v="Adenocarcinoma"/>
    <x v="0"/>
    <n v="7.2"/>
    <s v="Yes"/>
    <s v="PET Scan"/>
    <s v="Chemotherapy"/>
    <n v="18"/>
    <x v="0"/>
  </r>
  <r>
    <x v="1878"/>
    <x v="4"/>
    <d v="2024-04-23T00:00:00"/>
    <s v="Europe"/>
    <s v="Turkey"/>
    <n v="61"/>
    <s v="60-69"/>
    <x v="0"/>
    <x v="0"/>
    <n v="30"/>
    <n v="19"/>
    <n v="28.5"/>
    <s v="No"/>
    <s v="No"/>
    <s v="No"/>
    <s v="High"/>
    <s v="Moderate"/>
    <n v="21.5"/>
    <s v="Normal"/>
    <s v="Low"/>
    <s v="Yes"/>
    <s v="No"/>
    <s v="No"/>
    <s v="No"/>
    <n v="2"/>
    <s v="KRAS"/>
    <s v="Yes"/>
    <s v="Yes"/>
    <s v="Yes"/>
    <s v="No"/>
    <s v="No"/>
    <s v="No"/>
    <s v="No"/>
    <s v="No"/>
    <s v="No"/>
    <s v="No"/>
    <n v="3"/>
    <x v="0"/>
    <s v="Adenocarcinoma"/>
    <x v="3"/>
    <n v="3.1"/>
    <s v="No"/>
    <s v="LDCT Screening"/>
    <s v="Radiotherapy"/>
    <n v="28"/>
    <x v="0"/>
  </r>
  <r>
    <x v="1879"/>
    <x v="3"/>
    <d v="2018-05-27T00:00:00"/>
    <s v="Western Pacific"/>
    <s v="Vietnam"/>
    <n v="68"/>
    <s v="60-69"/>
    <x v="1"/>
    <x v="2"/>
    <n v="0"/>
    <n v="0"/>
    <n v="0"/>
    <s v="Yes"/>
    <s v="No"/>
    <s v="No"/>
    <s v="Low"/>
    <s v="No Alcohol"/>
    <n v="25.7"/>
    <s v="Overweight"/>
    <s v="Low"/>
    <s v="No"/>
    <s v="No"/>
    <s v="Yes"/>
    <s v="No"/>
    <n v="2"/>
    <s v="No Mutation"/>
    <s v="Yes"/>
    <s v="No"/>
    <s v="No"/>
    <s v="No"/>
    <s v="Yes"/>
    <s v="No"/>
    <s v="No"/>
    <s v="No"/>
    <s v="No"/>
    <s v="No"/>
    <n v="2"/>
    <x v="0"/>
    <s v="Adenocarcinoma"/>
    <x v="0"/>
    <n v="3.5"/>
    <s v="Yes"/>
    <s v="Biopsy"/>
    <s v="Chemotherapy"/>
    <n v="1"/>
    <x v="0"/>
  </r>
  <r>
    <x v="1880"/>
    <x v="8"/>
    <d v="2023-03-22T00:00:00"/>
    <s v="Western Pacific"/>
    <s v="Vietnam"/>
    <n v="71"/>
    <s v="70-79"/>
    <x v="1"/>
    <x v="0"/>
    <n v="31"/>
    <n v="38"/>
    <n v="58.9"/>
    <s v="No"/>
    <s v="No"/>
    <s v="Yes"/>
    <s v="Low"/>
    <s v="No Alcohol"/>
    <n v="25.4"/>
    <s v="Overweight"/>
    <s v="Low"/>
    <s v="No"/>
    <s v="No"/>
    <s v="No"/>
    <s v="No"/>
    <n v="1"/>
    <s v="KRAS"/>
    <s v="Yes"/>
    <s v="Yes"/>
    <s v="Yes"/>
    <s v="Yes"/>
    <s v="Yes"/>
    <s v="No"/>
    <s v="Yes"/>
    <s v="No"/>
    <s v="No"/>
    <s v="No"/>
    <n v="6"/>
    <x v="0"/>
    <s v="Adenocarcinoma"/>
    <x v="2"/>
    <n v="6.2"/>
    <s v="No"/>
    <s v="CT Scan"/>
    <s v="Chemo + Radiation"/>
    <n v="3"/>
    <x v="1"/>
  </r>
  <r>
    <x v="1881"/>
    <x v="11"/>
    <d v="2019-08-15T00:00:00"/>
    <s v="Europe"/>
    <s v="Poland"/>
    <n v="65"/>
    <s v="60-69"/>
    <x v="1"/>
    <x v="2"/>
    <n v="0"/>
    <n v="0"/>
    <n v="0"/>
    <s v="No"/>
    <s v="No"/>
    <s v="No"/>
    <s v="Moderate"/>
    <s v="Moderate"/>
    <n v="19.5"/>
    <s v="Normal"/>
    <s v="High"/>
    <s v="No"/>
    <s v="No"/>
    <s v="No"/>
    <s v="No"/>
    <n v="0"/>
    <s v="ALK"/>
    <s v="Yes"/>
    <s v="No"/>
    <s v="No"/>
    <s v="No"/>
    <s v="Yes"/>
    <s v="No"/>
    <s v="Yes"/>
    <s v="No"/>
    <s v="No"/>
    <s v="No"/>
    <n v="3"/>
    <x v="0"/>
    <s v="Adenocarcinoma"/>
    <x v="1"/>
    <n v="3.4"/>
    <s v="No"/>
    <s v="Biopsy"/>
    <s v="Immunotherapy"/>
    <n v="63"/>
    <x v="0"/>
  </r>
  <r>
    <x v="1882"/>
    <x v="8"/>
    <d v="2023-06-25T00:00:00"/>
    <s v="Africa"/>
    <s v="Ethiopia"/>
    <n v="52"/>
    <s v="50-59"/>
    <x v="1"/>
    <x v="2"/>
    <n v="0"/>
    <n v="0"/>
    <n v="0"/>
    <s v="No"/>
    <s v="No"/>
    <s v="No"/>
    <s v="Moderate"/>
    <s v="No Alcohol"/>
    <n v="21.2"/>
    <s v="Normal"/>
    <s v="Low"/>
    <s v="No"/>
    <s v="No"/>
    <s v="No"/>
    <s v="No"/>
    <n v="0"/>
    <s v="ALK"/>
    <s v="Yes"/>
    <s v="Yes"/>
    <s v="No"/>
    <s v="No"/>
    <s v="Yes"/>
    <s v="No"/>
    <s v="No"/>
    <s v="No"/>
    <s v="No"/>
    <s v="No"/>
    <n v="3"/>
    <x v="0"/>
    <s v="Large Cell"/>
    <x v="1"/>
    <n v="2.2000000000000002"/>
    <s v="No"/>
    <s v="CT Scan"/>
    <s v="Surgery"/>
    <n v="76"/>
    <x v="1"/>
  </r>
  <r>
    <x v="1883"/>
    <x v="5"/>
    <d v="2026-04-18T00:00:00"/>
    <s v="Western Pacific"/>
    <s v="Japan"/>
    <n v="68"/>
    <s v="60-69"/>
    <x v="0"/>
    <x v="2"/>
    <n v="0"/>
    <n v="0"/>
    <n v="0"/>
    <s v="No"/>
    <s v="No"/>
    <s v="No"/>
    <s v="Low"/>
    <s v="No Alcohol"/>
    <n v="25.3"/>
    <s v="Overweight"/>
    <s v="High"/>
    <s v="Yes"/>
    <s v="No"/>
    <s v="No"/>
    <s v="No"/>
    <n v="1"/>
    <s v="ALK"/>
    <s v="No"/>
    <s v="No"/>
    <s v="No"/>
    <s v="No"/>
    <s v="Yes"/>
    <s v="Yes"/>
    <s v="No"/>
    <s v="Yes"/>
    <s v="No"/>
    <s v="No"/>
    <n v="3"/>
    <x v="0"/>
    <s v="Adenocarcinoma"/>
    <x v="0"/>
    <n v="9.9"/>
    <s v="Yes"/>
    <s v="PET Scan"/>
    <s v="Immunotherapy"/>
    <n v="5"/>
    <x v="0"/>
  </r>
  <r>
    <x v="1884"/>
    <x v="4"/>
    <d v="2024-03-21T00:00:00"/>
    <s v="Europe"/>
    <s v="Sweden"/>
    <n v="71"/>
    <s v="70-79"/>
    <x v="1"/>
    <x v="1"/>
    <n v="20"/>
    <n v="8"/>
    <n v="8"/>
    <s v="No"/>
    <s v="No"/>
    <s v="No"/>
    <s v="Moderate"/>
    <s v="Heavy"/>
    <n v="24.9"/>
    <s v="Normal"/>
    <s v="Low"/>
    <s v="No"/>
    <s v="No"/>
    <s v="No"/>
    <s v="Yes"/>
    <n v="1"/>
    <s v="HER2"/>
    <s v="Yes"/>
    <s v="No"/>
    <s v="No"/>
    <s v="No"/>
    <s v="Yes"/>
    <s v="No"/>
    <s v="Yes"/>
    <s v="Yes"/>
    <s v="No"/>
    <s v="No"/>
    <n v="4"/>
    <x v="0"/>
    <s v="Large Cell"/>
    <x v="0"/>
    <n v="6"/>
    <s v="Yes"/>
    <s v="Chest X-Ray"/>
    <s v="Chemotherapy"/>
    <n v="10"/>
    <x v="0"/>
  </r>
  <r>
    <x v="1885"/>
    <x v="1"/>
    <d v="2021-02-27T00:00:00"/>
    <s v="Europe"/>
    <s v="Spain"/>
    <n v="70"/>
    <s v="70-79"/>
    <x v="0"/>
    <x v="2"/>
    <n v="0"/>
    <n v="0"/>
    <n v="0"/>
    <s v="No"/>
    <s v="No"/>
    <s v="No"/>
    <s v="Moderate"/>
    <s v="Moderate"/>
    <n v="28.7"/>
    <s v="Overweight"/>
    <s v="Low"/>
    <s v="No"/>
    <s v="No"/>
    <s v="No"/>
    <s v="No"/>
    <n v="0"/>
    <s v="No Mutation"/>
    <s v="No"/>
    <s v="No"/>
    <s v="No"/>
    <s v="No"/>
    <s v="Yes"/>
    <s v="No"/>
    <s v="No"/>
    <s v="No"/>
    <s v="No"/>
    <s v="No"/>
    <n v="1"/>
    <x v="0"/>
    <s v="Adenocarcinoma"/>
    <x v="3"/>
    <n v="2.2999999999999998"/>
    <s v="No"/>
    <s v="CT Scan"/>
    <s v="Chemotherapy"/>
    <n v="34"/>
    <x v="0"/>
  </r>
  <r>
    <x v="1886"/>
    <x v="0"/>
    <d v="2020-03-18T00:00:00"/>
    <s v="Western Pacific"/>
    <s v="Australia"/>
    <n v="66"/>
    <s v="60-69"/>
    <x v="0"/>
    <x v="2"/>
    <n v="0"/>
    <n v="0"/>
    <n v="0"/>
    <s v="Yes"/>
    <s v="Yes"/>
    <s v="No"/>
    <s v="Low"/>
    <s v="Moderate"/>
    <n v="24.1"/>
    <s v="Normal"/>
    <s v="High"/>
    <s v="No"/>
    <s v="No"/>
    <s v="No"/>
    <s v="No"/>
    <n v="2"/>
    <s v="ALK"/>
    <s v="Yes"/>
    <s v="No"/>
    <s v="No"/>
    <s v="No"/>
    <s v="Yes"/>
    <s v="No"/>
    <s v="Yes"/>
    <s v="No"/>
    <s v="No"/>
    <s v="No"/>
    <n v="3"/>
    <x v="0"/>
    <s v="Adenocarcinoma"/>
    <x v="0"/>
    <n v="6.9"/>
    <s v="Yes"/>
    <s v="PET Scan"/>
    <s v="Palliative Care"/>
    <n v="8"/>
    <x v="1"/>
  </r>
  <r>
    <x v="1887"/>
    <x v="8"/>
    <d v="2023-05-24T00:00:00"/>
    <s v="Western Pacific"/>
    <s v="Japan"/>
    <n v="63"/>
    <s v="60-69"/>
    <x v="1"/>
    <x v="2"/>
    <n v="0"/>
    <n v="0"/>
    <n v="0"/>
    <s v="Yes"/>
    <s v="Yes"/>
    <s v="Yes"/>
    <s v="Moderate"/>
    <s v="Heavy"/>
    <n v="23.4"/>
    <s v="Normal"/>
    <s v="Low"/>
    <s v="No"/>
    <s v="No"/>
    <s v="No"/>
    <s v="No"/>
    <n v="3"/>
    <s v="EGFR"/>
    <s v="Yes"/>
    <s v="No"/>
    <s v="No"/>
    <s v="No"/>
    <s v="Yes"/>
    <s v="Yes"/>
    <s v="Yes"/>
    <s v="Yes"/>
    <s v="No"/>
    <s v="No"/>
    <n v="5"/>
    <x v="0"/>
    <s v="Adenocarcinoma"/>
    <x v="3"/>
    <n v="2.2999999999999998"/>
    <s v="No"/>
    <s v="Biopsy"/>
    <s v="Chemotherapy"/>
    <n v="37"/>
    <x v="0"/>
  </r>
  <r>
    <x v="1888"/>
    <x v="5"/>
    <d v="2026-06-03T00:00:00"/>
    <s v="Europe"/>
    <s v="UK"/>
    <n v="69"/>
    <s v="60-69"/>
    <x v="0"/>
    <x v="2"/>
    <n v="0"/>
    <n v="0"/>
    <n v="0"/>
    <s v="No"/>
    <s v="No"/>
    <s v="No"/>
    <s v="Moderate"/>
    <s v="Moderate"/>
    <n v="26"/>
    <s v="Overweight"/>
    <s v="Low"/>
    <s v="No"/>
    <s v="No"/>
    <s v="No"/>
    <s v="No"/>
    <n v="0"/>
    <s v="No Mutation"/>
    <s v="Yes"/>
    <s v="No"/>
    <s v="Yes"/>
    <s v="No"/>
    <s v="Yes"/>
    <s v="Yes"/>
    <s v="No"/>
    <s v="No"/>
    <s v="No"/>
    <s v="No"/>
    <n v="4"/>
    <x v="0"/>
    <s v="Adenocarcinoma"/>
    <x v="1"/>
    <n v="2.2000000000000002"/>
    <s v="No"/>
    <s v="LDCT Screening"/>
    <s v="Radiotherapy"/>
    <n v="103"/>
    <x v="1"/>
  </r>
  <r>
    <x v="1889"/>
    <x v="2"/>
    <d v="2017-09-21T00:00:00"/>
    <s v="Eastern Mediterranean"/>
    <s v="Pakistan"/>
    <n v="79"/>
    <s v="70-79"/>
    <x v="1"/>
    <x v="2"/>
    <n v="0"/>
    <n v="0"/>
    <n v="0"/>
    <s v="No"/>
    <s v="No"/>
    <s v="No"/>
    <s v="High"/>
    <s v="Moderate"/>
    <n v="20.6"/>
    <s v="Normal"/>
    <s v="Moderate"/>
    <s v="No"/>
    <s v="No"/>
    <s v="No"/>
    <s v="No"/>
    <n v="1"/>
    <s v="No Mutation"/>
    <s v="Yes"/>
    <s v="No"/>
    <s v="No"/>
    <s v="No"/>
    <s v="Yes"/>
    <s v="No"/>
    <s v="Yes"/>
    <s v="Yes"/>
    <s v="No"/>
    <s v="No"/>
    <n v="4"/>
    <x v="0"/>
    <s v="Large Cell"/>
    <x v="1"/>
    <n v="2.2000000000000002"/>
    <s v="No"/>
    <s v="LDCT Screening"/>
    <s v="Immunotherapy"/>
    <n v="72"/>
    <x v="0"/>
  </r>
  <r>
    <x v="1890"/>
    <x v="8"/>
    <d v="2023-10-19T00:00:00"/>
    <s v="South-East Asia"/>
    <s v="Nepal"/>
    <n v="72"/>
    <s v="70-79"/>
    <x v="1"/>
    <x v="2"/>
    <n v="0"/>
    <n v="0"/>
    <n v="0"/>
    <s v="Yes"/>
    <s v="Yes"/>
    <s v="Yes"/>
    <s v="High"/>
    <s v="Moderate"/>
    <n v="28.7"/>
    <s v="Overweight"/>
    <s v="Moderate"/>
    <s v="No"/>
    <s v="No"/>
    <s v="No"/>
    <s v="No"/>
    <n v="4"/>
    <s v="No Mutation"/>
    <s v="No"/>
    <s v="Yes"/>
    <s v="Yes"/>
    <s v="No"/>
    <s v="Yes"/>
    <s v="Yes"/>
    <s v="No"/>
    <s v="No"/>
    <s v="No"/>
    <s v="No"/>
    <n v="4"/>
    <x v="0"/>
    <s v="Large Cell"/>
    <x v="0"/>
    <n v="4.5"/>
    <s v="Yes"/>
    <s v="PET Scan"/>
    <s v="Chemo + Radiation"/>
    <n v="5"/>
    <x v="0"/>
  </r>
  <r>
    <x v="1891"/>
    <x v="11"/>
    <d v="2019-10-07T00:00:00"/>
    <s v="Americas"/>
    <s v="USA"/>
    <n v="49"/>
    <s v="40-49"/>
    <x v="0"/>
    <x v="2"/>
    <n v="0"/>
    <n v="0"/>
    <n v="0"/>
    <s v="Yes"/>
    <s v="Yes"/>
    <s v="No"/>
    <s v="Low"/>
    <s v="Moderate"/>
    <n v="29.7"/>
    <s v="Overweight"/>
    <s v="High"/>
    <s v="No"/>
    <s v="No"/>
    <s v="No"/>
    <s v="No"/>
    <n v="2"/>
    <s v="No Mutation"/>
    <s v="No"/>
    <s v="Yes"/>
    <s v="No"/>
    <s v="No"/>
    <s v="No"/>
    <s v="No"/>
    <s v="No"/>
    <s v="Yes"/>
    <s v="No"/>
    <s v="No"/>
    <n v="2"/>
    <x v="0"/>
    <s v="Adenocarcinoma"/>
    <x v="1"/>
    <n v="2.6"/>
    <s v="No"/>
    <s v="LDCT Screening"/>
    <s v="Surgery"/>
    <n v="57"/>
    <x v="0"/>
  </r>
  <r>
    <x v="1892"/>
    <x v="6"/>
    <d v="2022-09-09T00:00:00"/>
    <s v="Americas"/>
    <s v="Cuba"/>
    <n v="89"/>
    <s v="80-89"/>
    <x v="0"/>
    <x v="2"/>
    <n v="0"/>
    <n v="0"/>
    <n v="0"/>
    <s v="No"/>
    <s v="No"/>
    <s v="No"/>
    <s v="Moderate"/>
    <s v="Moderate"/>
    <n v="25.6"/>
    <s v="Overweight"/>
    <s v="Moderate"/>
    <s v="No"/>
    <s v="No"/>
    <s v="No"/>
    <s v="No"/>
    <n v="0"/>
    <s v="HER2"/>
    <s v="Yes"/>
    <s v="Yes"/>
    <s v="No"/>
    <s v="No"/>
    <s v="Yes"/>
    <s v="No"/>
    <s v="No"/>
    <s v="No"/>
    <s v="No"/>
    <s v="No"/>
    <n v="3"/>
    <x v="0"/>
    <s v="Adenocarcinoma"/>
    <x v="2"/>
    <n v="5.7"/>
    <s v="No"/>
    <s v="Chest X-Ray"/>
    <s v="Chemo + Radiation"/>
    <n v="23"/>
    <x v="0"/>
  </r>
  <r>
    <x v="1893"/>
    <x v="4"/>
    <d v="2024-09-16T00:00:00"/>
    <s v="Western Pacific"/>
    <s v="South Korea"/>
    <n v="65"/>
    <s v="60-69"/>
    <x v="0"/>
    <x v="1"/>
    <n v="25"/>
    <n v="9"/>
    <n v="11.2"/>
    <s v="No"/>
    <s v="No"/>
    <s v="No"/>
    <s v="Moderate"/>
    <s v="No Alcohol"/>
    <n v="30.2"/>
    <s v="Obese"/>
    <s v="Moderate"/>
    <s v="Yes"/>
    <s v="No"/>
    <s v="No"/>
    <s v="No"/>
    <n v="1"/>
    <s v="TP53"/>
    <s v="Yes"/>
    <s v="No"/>
    <s v="No"/>
    <s v="No"/>
    <s v="Yes"/>
    <s v="No"/>
    <s v="Yes"/>
    <s v="No"/>
    <s v="Yes"/>
    <s v="Yes"/>
    <n v="5"/>
    <x v="1"/>
    <s v="Not Applicable"/>
    <x v="2"/>
    <n v="5.7"/>
    <s v="No"/>
    <s v="PET Scan"/>
    <s v="Targeted Therapy"/>
    <n v="26"/>
    <x v="0"/>
  </r>
  <r>
    <x v="1894"/>
    <x v="2"/>
    <d v="2017-06-13T00:00:00"/>
    <s v="Europe"/>
    <s v="Italy"/>
    <n v="65"/>
    <s v="60-69"/>
    <x v="0"/>
    <x v="1"/>
    <n v="7"/>
    <n v="11"/>
    <n v="3.8"/>
    <s v="No"/>
    <s v="No"/>
    <s v="No"/>
    <s v="Moderate"/>
    <s v="No Alcohol"/>
    <n v="26.2"/>
    <s v="Overweight"/>
    <s v="Low"/>
    <s v="No"/>
    <s v="No"/>
    <s v="No"/>
    <s v="No"/>
    <n v="0"/>
    <s v="No Mutation"/>
    <s v="No"/>
    <s v="No"/>
    <s v="Yes"/>
    <s v="No"/>
    <s v="Yes"/>
    <s v="No"/>
    <s v="Yes"/>
    <s v="No"/>
    <s v="No"/>
    <s v="No"/>
    <n v="3"/>
    <x v="0"/>
    <s v="Squamous Cell"/>
    <x v="2"/>
    <n v="4.8"/>
    <s v="Yes"/>
    <s v="MRI"/>
    <s v="Chemo + Radiation"/>
    <n v="20"/>
    <x v="0"/>
  </r>
  <r>
    <x v="1895"/>
    <x v="7"/>
    <d v="2025-10-24T00:00:00"/>
    <s v="Western Pacific"/>
    <s v="Philippines"/>
    <n v="60"/>
    <s v="60-69"/>
    <x v="0"/>
    <x v="1"/>
    <n v="7"/>
    <n v="5"/>
    <n v="1.8"/>
    <s v="No"/>
    <s v="Yes"/>
    <s v="No"/>
    <s v="Low"/>
    <s v="Moderate"/>
    <n v="23.9"/>
    <s v="Normal"/>
    <s v="Low"/>
    <s v="No"/>
    <s v="No"/>
    <s v="No"/>
    <s v="No"/>
    <n v="1"/>
    <s v="No Mutation"/>
    <s v="No"/>
    <s v="Yes"/>
    <s v="No"/>
    <s v="No"/>
    <s v="Yes"/>
    <s v="No"/>
    <s v="No"/>
    <s v="No"/>
    <s v="No"/>
    <s v="Yes"/>
    <n v="3"/>
    <x v="1"/>
    <s v="Not Applicable"/>
    <x v="1"/>
    <n v="1.3"/>
    <s v="No"/>
    <s v="Chest X-Ray"/>
    <s v="Surgery"/>
    <n v="81"/>
    <x v="1"/>
  </r>
  <r>
    <x v="1896"/>
    <x v="7"/>
    <d v="2025-03-15T00:00:00"/>
    <s v="Europe"/>
    <s v="Netherlands"/>
    <n v="56"/>
    <s v="50-59"/>
    <x v="1"/>
    <x v="2"/>
    <n v="0"/>
    <n v="0"/>
    <n v="0"/>
    <s v="No"/>
    <s v="No"/>
    <s v="No"/>
    <s v="Moderate"/>
    <s v="Moderate"/>
    <n v="24.4"/>
    <s v="Normal"/>
    <s v="Low"/>
    <s v="No"/>
    <s v="No"/>
    <s v="No"/>
    <s v="No"/>
    <n v="0"/>
    <s v="ALK"/>
    <s v="Yes"/>
    <s v="Yes"/>
    <s v="Yes"/>
    <s v="No"/>
    <s v="Yes"/>
    <s v="No"/>
    <s v="No"/>
    <s v="No"/>
    <s v="No"/>
    <s v="No"/>
    <n v="4"/>
    <x v="0"/>
    <s v="Adenocarcinoma"/>
    <x v="2"/>
    <n v="3.9"/>
    <s v="No"/>
    <s v="Biopsy"/>
    <s v="Chemotherapy"/>
    <n v="16"/>
    <x v="1"/>
  </r>
  <r>
    <x v="1897"/>
    <x v="9"/>
    <d v="2016-09-03T00:00:00"/>
    <s v="Western Pacific"/>
    <s v="Malaysia"/>
    <n v="67"/>
    <s v="60-69"/>
    <x v="1"/>
    <x v="0"/>
    <n v="36"/>
    <n v="43"/>
    <n v="77.400000000000006"/>
    <s v="Yes"/>
    <s v="No"/>
    <s v="No"/>
    <s v="High"/>
    <s v="Moderate"/>
    <n v="22.8"/>
    <s v="Normal"/>
    <s v="Moderate"/>
    <s v="No"/>
    <s v="No"/>
    <s v="No"/>
    <s v="No"/>
    <n v="2"/>
    <s v="No Mutation"/>
    <s v="Yes"/>
    <s v="No"/>
    <s v="Yes"/>
    <s v="Yes"/>
    <s v="Yes"/>
    <s v="Yes"/>
    <s v="No"/>
    <s v="No"/>
    <s v="Yes"/>
    <s v="No"/>
    <n v="6"/>
    <x v="0"/>
    <s v="Squamous Cell"/>
    <x v="2"/>
    <n v="4.0999999999999996"/>
    <s v="No"/>
    <s v="Biopsy"/>
    <s v="Surgery + Chemotherapy"/>
    <n v="32"/>
    <x v="0"/>
  </r>
  <r>
    <x v="1898"/>
    <x v="11"/>
    <d v="2019-06-17T00:00:00"/>
    <s v="Europe"/>
    <s v="UK"/>
    <n v="67"/>
    <s v="60-69"/>
    <x v="0"/>
    <x v="2"/>
    <n v="0"/>
    <n v="0"/>
    <n v="0"/>
    <s v="No"/>
    <s v="No"/>
    <s v="No"/>
    <s v="Moderate"/>
    <s v="Moderate"/>
    <n v="29.9"/>
    <s v="Overweight"/>
    <s v="High"/>
    <s v="No"/>
    <s v="No"/>
    <s v="No"/>
    <s v="No"/>
    <n v="0"/>
    <s v="TP53"/>
    <s v="Yes"/>
    <s v="No"/>
    <s v="Yes"/>
    <s v="No"/>
    <s v="No"/>
    <s v="Yes"/>
    <s v="No"/>
    <s v="No"/>
    <s v="No"/>
    <s v="No"/>
    <n v="3"/>
    <x v="0"/>
    <s v="Adenocarcinoma"/>
    <x v="1"/>
    <n v="1.9"/>
    <s v="No"/>
    <s v="Bronchoscopy"/>
    <s v="Surgery + Chemotherapy"/>
    <n v="57"/>
    <x v="1"/>
  </r>
  <r>
    <x v="1899"/>
    <x v="11"/>
    <d v="2019-11-08T00:00:00"/>
    <s v="Americas"/>
    <s v="Venezuela"/>
    <n v="70"/>
    <s v="70-79"/>
    <x v="1"/>
    <x v="1"/>
    <n v="16"/>
    <n v="17"/>
    <n v="13.6"/>
    <s v="No"/>
    <s v="No"/>
    <s v="No"/>
    <s v="Moderate"/>
    <s v="Heavy"/>
    <n v="29.5"/>
    <s v="Overweight"/>
    <s v="Moderate"/>
    <s v="No"/>
    <s v="No"/>
    <s v="No"/>
    <s v="No"/>
    <n v="0"/>
    <s v="No Mutation"/>
    <s v="Yes"/>
    <s v="No"/>
    <s v="No"/>
    <s v="No"/>
    <s v="Yes"/>
    <s v="No"/>
    <s v="Yes"/>
    <s v="No"/>
    <s v="No"/>
    <s v="No"/>
    <n v="3"/>
    <x v="0"/>
    <s v="Adenocarcinoma"/>
    <x v="2"/>
    <n v="5.5"/>
    <s v="No"/>
    <s v="Chest X-Ray"/>
    <s v="Chemotherapy"/>
    <n v="23"/>
    <x v="0"/>
  </r>
  <r>
    <x v="1900"/>
    <x v="7"/>
    <d v="2025-11-06T00:00:00"/>
    <s v="South-East Asia"/>
    <s v="Timor-Leste"/>
    <n v="56"/>
    <s v="50-59"/>
    <x v="1"/>
    <x v="0"/>
    <n v="18"/>
    <n v="25"/>
    <n v="22.5"/>
    <s v="Yes"/>
    <s v="No"/>
    <s v="No"/>
    <s v="Low"/>
    <s v="No Alcohol"/>
    <n v="30.1"/>
    <s v="Obese"/>
    <s v="Moderate"/>
    <s v="No"/>
    <s v="No"/>
    <s v="No"/>
    <s v="Yes"/>
    <n v="2"/>
    <s v="KRAS"/>
    <s v="Yes"/>
    <s v="Yes"/>
    <s v="Yes"/>
    <s v="No"/>
    <s v="Yes"/>
    <s v="Yes"/>
    <s v="No"/>
    <s v="Yes"/>
    <s v="No"/>
    <s v="No"/>
    <n v="6"/>
    <x v="0"/>
    <s v="Adenocarcinoma"/>
    <x v="3"/>
    <n v="4"/>
    <s v="No"/>
    <s v="Biopsy"/>
    <s v="Surgery"/>
    <n v="55"/>
    <x v="0"/>
  </r>
  <r>
    <x v="1901"/>
    <x v="8"/>
    <d v="2023-03-15T00:00:00"/>
    <s v="Americas"/>
    <s v="Brazil"/>
    <n v="57"/>
    <s v="50-59"/>
    <x v="1"/>
    <x v="2"/>
    <n v="0"/>
    <n v="0"/>
    <n v="0"/>
    <s v="Yes"/>
    <s v="No"/>
    <s v="No"/>
    <s v="Low"/>
    <s v="Heavy"/>
    <n v="29"/>
    <s v="Overweight"/>
    <s v="Low"/>
    <s v="No"/>
    <s v="No"/>
    <s v="No"/>
    <s v="No"/>
    <n v="1"/>
    <s v="No Mutation"/>
    <s v="Yes"/>
    <s v="Yes"/>
    <s v="Yes"/>
    <s v="No"/>
    <s v="Yes"/>
    <s v="Yes"/>
    <s v="No"/>
    <s v="Yes"/>
    <s v="No"/>
    <s v="No"/>
    <n v="6"/>
    <x v="0"/>
    <s v="Adenocarcinoma"/>
    <x v="2"/>
    <n v="5.3"/>
    <s v="No"/>
    <s v="Biopsy"/>
    <s v="Targeted Therapy"/>
    <n v="25"/>
    <x v="0"/>
  </r>
  <r>
    <x v="1902"/>
    <x v="2"/>
    <d v="2017-03-19T00:00:00"/>
    <s v="Europe"/>
    <s v="Sweden"/>
    <n v="71"/>
    <s v="70-79"/>
    <x v="1"/>
    <x v="1"/>
    <n v="22"/>
    <n v="26"/>
    <n v="28.6"/>
    <s v="Yes"/>
    <s v="Yes"/>
    <s v="No"/>
    <s v="High"/>
    <s v="Moderate"/>
    <n v="28.4"/>
    <s v="Overweight"/>
    <s v="High"/>
    <s v="Yes"/>
    <s v="No"/>
    <s v="No"/>
    <s v="No"/>
    <n v="4"/>
    <s v="No Mutation"/>
    <s v="Yes"/>
    <s v="Yes"/>
    <s v="No"/>
    <s v="No"/>
    <s v="Yes"/>
    <s v="No"/>
    <s v="No"/>
    <s v="No"/>
    <s v="Yes"/>
    <s v="No"/>
    <n v="4"/>
    <x v="0"/>
    <s v="Adenocarcinoma"/>
    <x v="1"/>
    <n v="3.5"/>
    <s v="No"/>
    <s v="CT Scan"/>
    <s v="Surgery + Chemotherapy"/>
    <n v="59"/>
    <x v="0"/>
  </r>
  <r>
    <x v="1903"/>
    <x v="4"/>
    <d v="2024-11-28T00:00:00"/>
    <s v="Americas"/>
    <s v="Brazil"/>
    <n v="59"/>
    <s v="50-59"/>
    <x v="1"/>
    <x v="0"/>
    <n v="31"/>
    <n v="24"/>
    <n v="37.200000000000003"/>
    <s v="Yes"/>
    <s v="No"/>
    <s v="No"/>
    <s v="Moderate"/>
    <s v="No Alcohol"/>
    <n v="23.4"/>
    <s v="Normal"/>
    <s v="Low"/>
    <s v="Yes"/>
    <s v="No"/>
    <s v="No"/>
    <s v="No"/>
    <n v="2"/>
    <s v="KRAS"/>
    <s v="Yes"/>
    <s v="Yes"/>
    <s v="No"/>
    <s v="No"/>
    <s v="No"/>
    <s v="Yes"/>
    <s v="Yes"/>
    <s v="No"/>
    <s v="No"/>
    <s v="No"/>
    <n v="4"/>
    <x v="0"/>
    <s v="Squamous Cell"/>
    <x v="3"/>
    <n v="5.4"/>
    <s v="No"/>
    <s v="Bronchoscopy"/>
    <s v="Radiotherapy"/>
    <n v="36"/>
    <x v="1"/>
  </r>
  <r>
    <x v="1904"/>
    <x v="0"/>
    <d v="2020-12-24T00:00:00"/>
    <s v="Americas"/>
    <s v="Peru"/>
    <n v="73"/>
    <s v="70-79"/>
    <x v="0"/>
    <x v="2"/>
    <n v="0"/>
    <n v="0"/>
    <n v="0"/>
    <s v="Yes"/>
    <s v="No"/>
    <s v="No"/>
    <s v="High"/>
    <s v="No Alcohol"/>
    <n v="18.899999999999999"/>
    <s v="Normal"/>
    <s v="Moderate"/>
    <s v="No"/>
    <s v="No"/>
    <s v="No"/>
    <s v="No"/>
    <n v="2"/>
    <s v="EGFR"/>
    <s v="No"/>
    <s v="No"/>
    <s v="No"/>
    <s v="Yes"/>
    <s v="Yes"/>
    <s v="No"/>
    <s v="No"/>
    <s v="No"/>
    <s v="No"/>
    <s v="No"/>
    <n v="2"/>
    <x v="0"/>
    <s v="Adenocarcinoma"/>
    <x v="3"/>
    <n v="5.5"/>
    <s v="No"/>
    <s v="LDCT Screening"/>
    <s v="Surgery + Chemotherapy"/>
    <n v="53"/>
    <x v="0"/>
  </r>
  <r>
    <x v="1905"/>
    <x v="1"/>
    <d v="2021-06-02T00:00:00"/>
    <s v="Europe"/>
    <s v="Italy"/>
    <n v="69"/>
    <s v="60-69"/>
    <x v="1"/>
    <x v="2"/>
    <n v="0"/>
    <n v="0"/>
    <n v="0"/>
    <s v="Yes"/>
    <s v="Yes"/>
    <s v="No"/>
    <s v="Moderate"/>
    <s v="No Alcohol"/>
    <n v="30.9"/>
    <s v="Obese"/>
    <s v="Moderate"/>
    <s v="No"/>
    <s v="No"/>
    <s v="No"/>
    <s v="No"/>
    <n v="2"/>
    <s v="ALK"/>
    <s v="No"/>
    <s v="No"/>
    <s v="No"/>
    <s v="No"/>
    <s v="Yes"/>
    <s v="No"/>
    <s v="Yes"/>
    <s v="No"/>
    <s v="No"/>
    <s v="No"/>
    <n v="2"/>
    <x v="0"/>
    <s v="Squamous Cell"/>
    <x v="3"/>
    <n v="3.4"/>
    <s v="No"/>
    <s v="LDCT Screening"/>
    <s v="Chemotherapy"/>
    <n v="49"/>
    <x v="1"/>
  </r>
  <r>
    <x v="1906"/>
    <x v="10"/>
    <d v="2015-08-08T00:00:00"/>
    <s v="South-East Asia"/>
    <s v="Bangladesh"/>
    <n v="53"/>
    <s v="50-59"/>
    <x v="1"/>
    <x v="2"/>
    <n v="0"/>
    <n v="0"/>
    <n v="0"/>
    <s v="Yes"/>
    <s v="No"/>
    <s v="Yes"/>
    <s v="High"/>
    <s v="No Alcohol"/>
    <n v="20.8"/>
    <s v="Normal"/>
    <s v="High"/>
    <s v="No"/>
    <s v="No"/>
    <s v="No"/>
    <s v="No"/>
    <n v="3"/>
    <s v="No Mutation"/>
    <s v="No"/>
    <s v="No"/>
    <s v="No"/>
    <s v="No"/>
    <s v="Yes"/>
    <s v="No"/>
    <s v="No"/>
    <s v="No"/>
    <s v="No"/>
    <s v="No"/>
    <n v="1"/>
    <x v="0"/>
    <s v="Adenocarcinoma"/>
    <x v="2"/>
    <n v="4.3"/>
    <s v="No"/>
    <s v="CT Scan"/>
    <s v="Chemo + Radiation"/>
    <n v="18"/>
    <x v="1"/>
  </r>
  <r>
    <x v="1907"/>
    <x v="6"/>
    <d v="2022-05-12T00:00:00"/>
    <s v="Europe"/>
    <s v="Italy"/>
    <n v="78"/>
    <s v="70-79"/>
    <x v="0"/>
    <x v="0"/>
    <n v="24"/>
    <n v="30"/>
    <n v="36"/>
    <s v="No"/>
    <s v="No"/>
    <s v="No"/>
    <s v="High"/>
    <s v="Moderate"/>
    <n v="27.7"/>
    <s v="Overweight"/>
    <s v="Moderate"/>
    <s v="No"/>
    <s v="No"/>
    <s v="No"/>
    <s v="No"/>
    <n v="1"/>
    <s v="TP53"/>
    <s v="Yes"/>
    <s v="Yes"/>
    <s v="Yes"/>
    <s v="No"/>
    <s v="Yes"/>
    <s v="No"/>
    <s v="No"/>
    <s v="No"/>
    <s v="No"/>
    <s v="No"/>
    <n v="4"/>
    <x v="0"/>
    <s v="Adenocarcinoma"/>
    <x v="3"/>
    <n v="2.8"/>
    <s v="No"/>
    <s v="Biopsy"/>
    <s v="Surgery"/>
    <n v="26"/>
    <x v="1"/>
  </r>
  <r>
    <x v="1908"/>
    <x v="6"/>
    <d v="2022-01-22T00:00:00"/>
    <s v="Eastern Mediterranean"/>
    <s v="UAE"/>
    <n v="69"/>
    <s v="60-69"/>
    <x v="0"/>
    <x v="1"/>
    <n v="16"/>
    <n v="12"/>
    <n v="9.6"/>
    <s v="No"/>
    <s v="Yes"/>
    <s v="No"/>
    <s v="Moderate"/>
    <s v="No Alcohol"/>
    <n v="24"/>
    <s v="Normal"/>
    <s v="Low"/>
    <s v="No"/>
    <s v="No"/>
    <s v="No"/>
    <s v="No"/>
    <n v="1"/>
    <s v="KRAS"/>
    <s v="No"/>
    <s v="No"/>
    <s v="Yes"/>
    <s v="No"/>
    <s v="Yes"/>
    <s v="No"/>
    <s v="Yes"/>
    <s v="No"/>
    <s v="No"/>
    <s v="No"/>
    <n v="3"/>
    <x v="0"/>
    <s v="Large Cell"/>
    <x v="3"/>
    <n v="5"/>
    <s v="No"/>
    <s v="Bronchoscopy"/>
    <s v="Chemotherapy"/>
    <n v="42"/>
    <x v="0"/>
  </r>
  <r>
    <x v="1909"/>
    <x v="5"/>
    <d v="2026-05-26T00:00:00"/>
    <s v="Americas"/>
    <s v="Colombia"/>
    <n v="53"/>
    <s v="50-59"/>
    <x v="1"/>
    <x v="2"/>
    <n v="0"/>
    <n v="0"/>
    <n v="0"/>
    <s v="Yes"/>
    <s v="Yes"/>
    <s v="No"/>
    <s v="Low"/>
    <s v="No Alcohol"/>
    <n v="28.6"/>
    <s v="Overweight"/>
    <s v="Low"/>
    <s v="No"/>
    <s v="No"/>
    <s v="No"/>
    <s v="No"/>
    <n v="2"/>
    <s v="No Mutation"/>
    <s v="No"/>
    <s v="No"/>
    <s v="Yes"/>
    <s v="No"/>
    <s v="Yes"/>
    <s v="No"/>
    <s v="Yes"/>
    <s v="Yes"/>
    <s v="No"/>
    <s v="No"/>
    <n v="4"/>
    <x v="1"/>
    <s v="Not Applicable"/>
    <x v="1"/>
    <n v="1.4"/>
    <s v="No"/>
    <s v="CT Scan"/>
    <s v="Surgery"/>
    <n v="66"/>
    <x v="1"/>
  </r>
  <r>
    <x v="1910"/>
    <x v="8"/>
    <d v="2023-07-16T00:00:00"/>
    <s v="South-East Asia"/>
    <s v="Maldives"/>
    <n v="63"/>
    <s v="60-69"/>
    <x v="1"/>
    <x v="1"/>
    <n v="5"/>
    <n v="12"/>
    <n v="3"/>
    <s v="Yes"/>
    <s v="Yes"/>
    <s v="No"/>
    <s v="High"/>
    <s v="No Alcohol"/>
    <n v="25"/>
    <s v="Overweight"/>
    <s v="High"/>
    <s v="No"/>
    <s v="No"/>
    <s v="No"/>
    <s v="No"/>
    <n v="3"/>
    <s v="No Mutation"/>
    <s v="Yes"/>
    <s v="Yes"/>
    <s v="No"/>
    <s v="No"/>
    <s v="Yes"/>
    <s v="No"/>
    <s v="No"/>
    <s v="Yes"/>
    <s v="No"/>
    <s v="No"/>
    <n v="4"/>
    <x v="0"/>
    <s v="Squamous Cell"/>
    <x v="3"/>
    <n v="4.9000000000000004"/>
    <s v="No"/>
    <s v="CT Scan"/>
    <s v="Chemotherapy"/>
    <n v="48"/>
    <x v="1"/>
  </r>
  <r>
    <x v="1911"/>
    <x v="10"/>
    <d v="2015-01-02T00:00:00"/>
    <s v="Western Pacific"/>
    <s v="Vietnam"/>
    <n v="60"/>
    <s v="60-69"/>
    <x v="0"/>
    <x v="2"/>
    <n v="0"/>
    <n v="0"/>
    <n v="0"/>
    <s v="Yes"/>
    <s v="No"/>
    <s v="Yes"/>
    <s v="Moderate"/>
    <s v="Moderate"/>
    <n v="37.799999999999997"/>
    <s v="Obese"/>
    <s v="High"/>
    <s v="No"/>
    <s v="No"/>
    <s v="No"/>
    <s v="No"/>
    <n v="2"/>
    <s v="ALK"/>
    <s v="No"/>
    <s v="Yes"/>
    <s v="No"/>
    <s v="No"/>
    <s v="Yes"/>
    <s v="No"/>
    <s v="Yes"/>
    <s v="No"/>
    <s v="No"/>
    <s v="No"/>
    <n v="3"/>
    <x v="0"/>
    <s v="Squamous Cell"/>
    <x v="3"/>
    <n v="6.1"/>
    <s v="No"/>
    <s v="Biopsy"/>
    <s v="Surgery + Chemotherapy"/>
    <n v="29"/>
    <x v="1"/>
  </r>
  <r>
    <x v="1912"/>
    <x v="9"/>
    <d v="2016-02-23T00:00:00"/>
    <s v="Americas"/>
    <s v="Cuba"/>
    <n v="64"/>
    <s v="60-69"/>
    <x v="1"/>
    <x v="2"/>
    <n v="0"/>
    <n v="0"/>
    <n v="0"/>
    <s v="No"/>
    <s v="No"/>
    <s v="No"/>
    <s v="Low"/>
    <s v="Moderate"/>
    <n v="18.3"/>
    <s v="Underweight"/>
    <s v="Moderate"/>
    <s v="No"/>
    <s v="No"/>
    <s v="No"/>
    <s v="No"/>
    <n v="0"/>
    <s v="No Mutation"/>
    <s v="Yes"/>
    <s v="Yes"/>
    <s v="No"/>
    <s v="No"/>
    <s v="Yes"/>
    <s v="No"/>
    <s v="No"/>
    <s v="Yes"/>
    <s v="Yes"/>
    <s v="Yes"/>
    <n v="6"/>
    <x v="0"/>
    <s v="Adenocarcinoma"/>
    <x v="1"/>
    <n v="1.7"/>
    <s v="No"/>
    <s v="LDCT Screening"/>
    <s v="Surgery"/>
    <n v="71"/>
    <x v="1"/>
  </r>
  <r>
    <x v="1913"/>
    <x v="7"/>
    <d v="2025-11-27T00:00:00"/>
    <s v="Europe"/>
    <s v="Spain"/>
    <n v="66"/>
    <s v="60-69"/>
    <x v="1"/>
    <x v="1"/>
    <n v="25"/>
    <n v="16"/>
    <n v="20"/>
    <s v="No"/>
    <s v="No"/>
    <s v="Yes"/>
    <s v="Moderate"/>
    <s v="No Alcohol"/>
    <n v="26.9"/>
    <s v="Overweight"/>
    <s v="Low"/>
    <s v="Yes"/>
    <s v="Yes"/>
    <s v="No"/>
    <s v="No"/>
    <n v="3"/>
    <s v="No Mutation"/>
    <s v="Yes"/>
    <s v="No"/>
    <s v="No"/>
    <s v="No"/>
    <s v="No"/>
    <s v="Yes"/>
    <s v="No"/>
    <s v="Yes"/>
    <s v="No"/>
    <s v="No"/>
    <n v="3"/>
    <x v="0"/>
    <s v="Squamous Cell"/>
    <x v="0"/>
    <n v="6.6"/>
    <s v="Yes"/>
    <s v="CT Scan"/>
    <s v="Chemo + Radiation"/>
    <n v="6"/>
    <x v="0"/>
  </r>
  <r>
    <x v="1914"/>
    <x v="11"/>
    <d v="2019-12-09T00:00:00"/>
    <s v="Americas"/>
    <s v="Venezuela"/>
    <n v="39"/>
    <s v="30-39"/>
    <x v="0"/>
    <x v="2"/>
    <n v="0"/>
    <n v="0"/>
    <n v="0"/>
    <s v="No"/>
    <s v="No"/>
    <s v="No"/>
    <s v="Moderate"/>
    <s v="No Alcohol"/>
    <n v="34.6"/>
    <s v="Obese"/>
    <s v="Low"/>
    <s v="No"/>
    <s v="No"/>
    <s v="No"/>
    <s v="No"/>
    <n v="0"/>
    <s v="EGFR"/>
    <s v="Yes"/>
    <s v="Yes"/>
    <s v="No"/>
    <s v="Yes"/>
    <s v="No"/>
    <s v="No"/>
    <s v="Yes"/>
    <s v="No"/>
    <s v="No"/>
    <s v="No"/>
    <n v="4"/>
    <x v="0"/>
    <s v="Squamous Cell"/>
    <x v="1"/>
    <n v="4"/>
    <s v="Yes"/>
    <s v="PET Scan"/>
    <s v="Immunotherapy"/>
    <n v="46"/>
    <x v="1"/>
  </r>
  <r>
    <x v="1915"/>
    <x v="4"/>
    <d v="2024-09-19T00:00:00"/>
    <s v="Europe"/>
    <s v="France"/>
    <n v="44"/>
    <s v="40-49"/>
    <x v="1"/>
    <x v="2"/>
    <n v="0"/>
    <n v="0"/>
    <n v="0"/>
    <s v="No"/>
    <s v="No"/>
    <s v="No"/>
    <s v="High"/>
    <s v="Moderate"/>
    <n v="25.1"/>
    <s v="Overweight"/>
    <s v="Moderate"/>
    <s v="No"/>
    <s v="No"/>
    <s v="Yes"/>
    <s v="No"/>
    <n v="2"/>
    <s v="No Mutation"/>
    <s v="No"/>
    <s v="No"/>
    <s v="Yes"/>
    <s v="No"/>
    <s v="Yes"/>
    <s v="No"/>
    <s v="No"/>
    <s v="No"/>
    <s v="No"/>
    <s v="No"/>
    <n v="2"/>
    <x v="0"/>
    <s v="Adenocarcinoma"/>
    <x v="1"/>
    <n v="0.6"/>
    <s v="No"/>
    <s v="CT Scan"/>
    <s v="Surgery"/>
    <n v="64"/>
    <x v="1"/>
  </r>
  <r>
    <x v="1916"/>
    <x v="10"/>
    <d v="2015-07-21T00:00:00"/>
    <s v="Western Pacific"/>
    <s v="Malaysia"/>
    <n v="66"/>
    <s v="60-69"/>
    <x v="0"/>
    <x v="2"/>
    <n v="0"/>
    <n v="0"/>
    <n v="0"/>
    <s v="Yes"/>
    <s v="Yes"/>
    <s v="No"/>
    <s v="Moderate"/>
    <s v="Moderate"/>
    <n v="26.5"/>
    <s v="Overweight"/>
    <s v="Moderate"/>
    <s v="No"/>
    <s v="No"/>
    <s v="No"/>
    <s v="No"/>
    <n v="2"/>
    <s v="HER2"/>
    <s v="No"/>
    <s v="No"/>
    <s v="No"/>
    <s v="No"/>
    <s v="Yes"/>
    <s v="Yes"/>
    <s v="No"/>
    <s v="Yes"/>
    <s v="No"/>
    <s v="No"/>
    <n v="3"/>
    <x v="0"/>
    <s v="Adenocarcinoma"/>
    <x v="2"/>
    <n v="3"/>
    <s v="No"/>
    <s v="MRI"/>
    <s v="Chemotherapy"/>
    <n v="10"/>
    <x v="0"/>
  </r>
  <r>
    <x v="1917"/>
    <x v="9"/>
    <d v="2016-06-19T00:00:00"/>
    <s v="Western Pacific"/>
    <s v="Japan"/>
    <n v="60"/>
    <s v="60-69"/>
    <x v="1"/>
    <x v="2"/>
    <n v="0"/>
    <n v="0"/>
    <n v="0"/>
    <s v="Yes"/>
    <s v="No"/>
    <s v="Yes"/>
    <s v="Moderate"/>
    <s v="Moderate"/>
    <n v="28.5"/>
    <s v="Overweight"/>
    <s v="High"/>
    <s v="No"/>
    <s v="No"/>
    <s v="No"/>
    <s v="No"/>
    <n v="2"/>
    <s v="EGFR"/>
    <s v="No"/>
    <s v="No"/>
    <s v="No"/>
    <s v="No"/>
    <s v="Yes"/>
    <s v="No"/>
    <s v="No"/>
    <s v="No"/>
    <s v="No"/>
    <s v="No"/>
    <n v="1"/>
    <x v="0"/>
    <s v="Squamous Cell"/>
    <x v="0"/>
    <n v="8"/>
    <s v="Yes"/>
    <s v="PET Scan"/>
    <s v="Chemo + Radiation"/>
    <n v="7"/>
    <x v="0"/>
  </r>
  <r>
    <x v="1918"/>
    <x v="11"/>
    <d v="2019-09-09T00:00:00"/>
    <s v="Americas"/>
    <s v="Chile"/>
    <n v="56"/>
    <s v="50-59"/>
    <x v="1"/>
    <x v="1"/>
    <n v="22"/>
    <n v="8"/>
    <n v="8.8000000000000007"/>
    <s v="No"/>
    <s v="Yes"/>
    <s v="No"/>
    <s v="Low"/>
    <s v="Moderate"/>
    <n v="23.6"/>
    <s v="Normal"/>
    <s v="Moderate"/>
    <s v="No"/>
    <s v="No"/>
    <s v="No"/>
    <s v="No"/>
    <n v="1"/>
    <s v="BRAF"/>
    <s v="Yes"/>
    <s v="Yes"/>
    <s v="No"/>
    <s v="No"/>
    <s v="Yes"/>
    <s v="No"/>
    <s v="No"/>
    <s v="No"/>
    <s v="No"/>
    <s v="Yes"/>
    <n v="4"/>
    <x v="0"/>
    <s v="Adenocarcinoma"/>
    <x v="2"/>
    <n v="6.7"/>
    <s v="No"/>
    <s v="Bronchoscopy"/>
    <s v="Targeted Therapy"/>
    <n v="14"/>
    <x v="0"/>
  </r>
  <r>
    <x v="1919"/>
    <x v="7"/>
    <d v="2025-04-17T00:00:00"/>
    <s v="Eastern Mediterranean"/>
    <s v="Lebanon"/>
    <n v="54"/>
    <s v="50-59"/>
    <x v="1"/>
    <x v="2"/>
    <n v="0"/>
    <n v="0"/>
    <n v="0"/>
    <s v="Yes"/>
    <s v="No"/>
    <s v="No"/>
    <s v="Moderate"/>
    <s v="Heavy"/>
    <n v="24.6"/>
    <s v="Normal"/>
    <s v="Low"/>
    <s v="No"/>
    <s v="No"/>
    <s v="No"/>
    <s v="No"/>
    <n v="1"/>
    <s v="ROS1"/>
    <s v="No"/>
    <s v="No"/>
    <s v="Yes"/>
    <s v="No"/>
    <s v="Yes"/>
    <s v="Yes"/>
    <s v="Yes"/>
    <s v="No"/>
    <s v="No"/>
    <s v="No"/>
    <n v="4"/>
    <x v="0"/>
    <s v="Adenocarcinoma"/>
    <x v="2"/>
    <n v="4.3"/>
    <s v="No"/>
    <s v="Bronchoscopy"/>
    <s v="Chemotherapy"/>
    <n v="6"/>
    <x v="0"/>
  </r>
  <r>
    <x v="1920"/>
    <x v="3"/>
    <d v="2018-06-27T00:00:00"/>
    <s v="Americas"/>
    <s v="Colombia"/>
    <n v="53"/>
    <s v="50-59"/>
    <x v="0"/>
    <x v="2"/>
    <n v="0"/>
    <n v="0"/>
    <n v="0"/>
    <s v="Yes"/>
    <s v="No"/>
    <s v="No"/>
    <s v="Moderate"/>
    <s v="Moderate"/>
    <n v="34.200000000000003"/>
    <s v="Obese"/>
    <s v="Moderate"/>
    <s v="No"/>
    <s v="No"/>
    <s v="No"/>
    <s v="No"/>
    <n v="1"/>
    <s v="No Mutation"/>
    <s v="No"/>
    <s v="No"/>
    <s v="Yes"/>
    <s v="No"/>
    <s v="No"/>
    <s v="No"/>
    <s v="Yes"/>
    <s v="No"/>
    <s v="No"/>
    <s v="No"/>
    <n v="2"/>
    <x v="1"/>
    <s v="Not Applicable"/>
    <x v="3"/>
    <n v="4.7"/>
    <s v="No"/>
    <s v="Biopsy"/>
    <s v="Surgery + Chemotherapy"/>
    <n v="24"/>
    <x v="0"/>
  </r>
  <r>
    <x v="1921"/>
    <x v="7"/>
    <d v="2025-08-26T00:00:00"/>
    <s v="Western Pacific"/>
    <s v="New Zealand"/>
    <n v="72"/>
    <s v="70-79"/>
    <x v="0"/>
    <x v="2"/>
    <n v="0"/>
    <n v="0"/>
    <n v="0"/>
    <s v="Yes"/>
    <s v="No"/>
    <s v="No"/>
    <s v="High"/>
    <s v="No Alcohol"/>
    <n v="27.4"/>
    <s v="Overweight"/>
    <s v="Low"/>
    <s v="No"/>
    <s v="No"/>
    <s v="No"/>
    <s v="No"/>
    <n v="2"/>
    <s v="ALK"/>
    <s v="Yes"/>
    <s v="No"/>
    <s v="No"/>
    <s v="No"/>
    <s v="Yes"/>
    <s v="No"/>
    <s v="No"/>
    <s v="No"/>
    <s v="No"/>
    <s v="Yes"/>
    <n v="3"/>
    <x v="0"/>
    <s v="Adenocarcinoma"/>
    <x v="0"/>
    <n v="3.5"/>
    <s v="Yes"/>
    <s v="Biopsy"/>
    <s v="Chemotherapy"/>
    <n v="6"/>
    <x v="0"/>
  </r>
  <r>
    <x v="1922"/>
    <x v="0"/>
    <d v="2020-10-01T00:00:00"/>
    <s v="Europe"/>
    <s v="Netherlands"/>
    <n v="49"/>
    <s v="40-49"/>
    <x v="1"/>
    <x v="2"/>
    <n v="0"/>
    <n v="0"/>
    <n v="0"/>
    <s v="No"/>
    <s v="No"/>
    <s v="Yes"/>
    <s v="Low"/>
    <s v="No Alcohol"/>
    <n v="23"/>
    <s v="Normal"/>
    <s v="Low"/>
    <s v="No"/>
    <s v="No"/>
    <s v="No"/>
    <s v="No"/>
    <n v="1"/>
    <s v="EGFR"/>
    <s v="Yes"/>
    <s v="Yes"/>
    <s v="No"/>
    <s v="No"/>
    <s v="Yes"/>
    <s v="No"/>
    <s v="No"/>
    <s v="No"/>
    <s v="Yes"/>
    <s v="No"/>
    <n v="4"/>
    <x v="0"/>
    <s v="Large Cell"/>
    <x v="3"/>
    <n v="3.8"/>
    <s v="No"/>
    <s v="Bronchoscopy"/>
    <s v="Surgery + Chemotherapy"/>
    <n v="42"/>
    <x v="0"/>
  </r>
  <r>
    <x v="1923"/>
    <x v="6"/>
    <d v="2022-03-15T00:00:00"/>
    <s v="Eastern Mediterranean"/>
    <s v="Saudi Arabia"/>
    <n v="89"/>
    <s v="80-89"/>
    <x v="1"/>
    <x v="0"/>
    <n v="17"/>
    <n v="35"/>
    <n v="29.8"/>
    <s v="Yes"/>
    <s v="No"/>
    <s v="No"/>
    <s v="Moderate"/>
    <s v="Moderate"/>
    <n v="24.1"/>
    <s v="Normal"/>
    <s v="Low"/>
    <s v="No"/>
    <s v="No"/>
    <s v="No"/>
    <s v="No"/>
    <n v="1"/>
    <s v="No Mutation"/>
    <s v="Yes"/>
    <s v="No"/>
    <s v="No"/>
    <s v="No"/>
    <s v="No"/>
    <s v="Yes"/>
    <s v="No"/>
    <s v="No"/>
    <s v="No"/>
    <s v="No"/>
    <n v="2"/>
    <x v="0"/>
    <s v="Adenocarcinoma"/>
    <x v="0"/>
    <n v="5.8"/>
    <s v="Yes"/>
    <s v="CT Scan"/>
    <s v="Chemo + Radiation"/>
    <n v="5"/>
    <x v="1"/>
  </r>
  <r>
    <x v="1924"/>
    <x v="0"/>
    <d v="2020-04-03T00:00:00"/>
    <s v="Europe"/>
    <s v="Netherlands"/>
    <n v="66"/>
    <s v="60-69"/>
    <x v="1"/>
    <x v="0"/>
    <n v="22"/>
    <n v="22"/>
    <n v="24.2"/>
    <s v="No"/>
    <s v="No"/>
    <s v="No"/>
    <s v="Moderate"/>
    <s v="Heavy"/>
    <n v="29.7"/>
    <s v="Overweight"/>
    <s v="Low"/>
    <s v="No"/>
    <s v="No"/>
    <s v="No"/>
    <s v="No"/>
    <n v="0"/>
    <s v="ALK"/>
    <s v="Yes"/>
    <s v="No"/>
    <s v="Yes"/>
    <s v="Yes"/>
    <s v="Yes"/>
    <s v="Yes"/>
    <s v="Yes"/>
    <s v="No"/>
    <s v="Yes"/>
    <s v="No"/>
    <n v="7"/>
    <x v="0"/>
    <s v="Squamous Cell"/>
    <x v="0"/>
    <n v="8.3000000000000007"/>
    <s v="Yes"/>
    <s v="Bronchoscopy"/>
    <s v="Chemo + Radiation"/>
    <n v="7"/>
    <x v="0"/>
  </r>
  <r>
    <x v="1925"/>
    <x v="3"/>
    <d v="2018-11-09T00:00:00"/>
    <s v="Europe"/>
    <s v="Italy"/>
    <n v="59"/>
    <s v="50-59"/>
    <x v="1"/>
    <x v="2"/>
    <n v="0"/>
    <n v="0"/>
    <n v="0"/>
    <s v="Yes"/>
    <s v="No"/>
    <s v="No"/>
    <s v="Low"/>
    <s v="No Alcohol"/>
    <n v="19.399999999999999"/>
    <s v="Normal"/>
    <s v="Moderate"/>
    <s v="No"/>
    <s v="No"/>
    <s v="No"/>
    <s v="No"/>
    <n v="1"/>
    <s v="No Mutation"/>
    <s v="No"/>
    <s v="Yes"/>
    <s v="No"/>
    <s v="No"/>
    <s v="No"/>
    <s v="No"/>
    <s v="No"/>
    <s v="Yes"/>
    <s v="No"/>
    <s v="No"/>
    <n v="2"/>
    <x v="0"/>
    <s v="Squamous Cell"/>
    <x v="0"/>
    <n v="6.9"/>
    <s v="Yes"/>
    <s v="Bronchoscopy"/>
    <s v="Palliative Care"/>
    <n v="11"/>
    <x v="0"/>
  </r>
  <r>
    <x v="1926"/>
    <x v="4"/>
    <d v="2024-03-06T00:00:00"/>
    <s v="Western Pacific"/>
    <s v="South Korea"/>
    <n v="70"/>
    <s v="70-79"/>
    <x v="0"/>
    <x v="2"/>
    <n v="0"/>
    <n v="0"/>
    <n v="0"/>
    <s v="No"/>
    <s v="No"/>
    <s v="Yes"/>
    <s v="High"/>
    <s v="Moderate"/>
    <n v="27"/>
    <s v="Overweight"/>
    <s v="Low"/>
    <s v="No"/>
    <s v="No"/>
    <s v="No"/>
    <s v="No"/>
    <n v="2"/>
    <s v="KRAS"/>
    <s v="No"/>
    <s v="Yes"/>
    <s v="No"/>
    <s v="No"/>
    <s v="No"/>
    <s v="No"/>
    <s v="No"/>
    <s v="Yes"/>
    <s v="No"/>
    <s v="No"/>
    <n v="2"/>
    <x v="0"/>
    <s v="Adenocarcinoma"/>
    <x v="2"/>
    <n v="7.4"/>
    <s v="No"/>
    <s v="Biopsy"/>
    <s v="Chemo + Radiation"/>
    <n v="22"/>
    <x v="1"/>
  </r>
  <r>
    <x v="1927"/>
    <x v="8"/>
    <d v="2023-06-20T00:00:00"/>
    <s v="Western Pacific"/>
    <s v="Japan"/>
    <n v="53"/>
    <s v="50-59"/>
    <x v="0"/>
    <x v="2"/>
    <n v="0"/>
    <n v="0"/>
    <n v="0"/>
    <s v="Yes"/>
    <s v="No"/>
    <s v="Yes"/>
    <s v="Moderate"/>
    <s v="No Alcohol"/>
    <n v="29.2"/>
    <s v="Overweight"/>
    <s v="Moderate"/>
    <s v="No"/>
    <s v="No"/>
    <s v="No"/>
    <s v="No"/>
    <n v="2"/>
    <s v="No Mutation"/>
    <s v="Yes"/>
    <s v="Yes"/>
    <s v="No"/>
    <s v="No"/>
    <s v="Yes"/>
    <s v="Yes"/>
    <s v="No"/>
    <s v="Yes"/>
    <s v="No"/>
    <s v="No"/>
    <n v="5"/>
    <x v="0"/>
    <s v="Adenocarcinoma"/>
    <x v="2"/>
    <n v="5.2"/>
    <s v="No"/>
    <s v="PET Scan"/>
    <s v="Chemo + Radiation"/>
    <n v="19"/>
    <x v="0"/>
  </r>
  <r>
    <x v="1928"/>
    <x v="1"/>
    <d v="2021-11-08T00:00:00"/>
    <s v="Africa"/>
    <s v="Tanzania"/>
    <n v="52"/>
    <s v="50-59"/>
    <x v="1"/>
    <x v="2"/>
    <n v="0"/>
    <n v="0"/>
    <n v="0"/>
    <s v="No"/>
    <s v="No"/>
    <s v="No"/>
    <s v="High"/>
    <s v="No Alcohol"/>
    <n v="35.1"/>
    <s v="Obese"/>
    <s v="Moderate"/>
    <s v="No"/>
    <s v="No"/>
    <s v="No"/>
    <s v="No"/>
    <n v="1"/>
    <s v="ALK"/>
    <s v="No"/>
    <s v="Yes"/>
    <s v="No"/>
    <s v="No"/>
    <s v="Yes"/>
    <s v="No"/>
    <s v="No"/>
    <s v="Yes"/>
    <s v="No"/>
    <s v="No"/>
    <n v="3"/>
    <x v="0"/>
    <s v="Squamous Cell"/>
    <x v="1"/>
    <n v="2.4"/>
    <s v="No"/>
    <s v="LDCT Screening"/>
    <s v="Surgery"/>
    <n v="53"/>
    <x v="0"/>
  </r>
  <r>
    <x v="1929"/>
    <x v="11"/>
    <d v="2019-06-24T00:00:00"/>
    <s v="South-East Asia"/>
    <s v="Bangladesh"/>
    <n v="60"/>
    <s v="60-69"/>
    <x v="1"/>
    <x v="0"/>
    <n v="35"/>
    <n v="25"/>
    <n v="43.8"/>
    <s v="Yes"/>
    <s v="Yes"/>
    <s v="Yes"/>
    <s v="Low"/>
    <s v="Heavy"/>
    <n v="22.1"/>
    <s v="Normal"/>
    <s v="Moderate"/>
    <s v="No"/>
    <s v="No"/>
    <s v="No"/>
    <s v="No"/>
    <n v="3"/>
    <s v="TP53"/>
    <s v="Yes"/>
    <s v="Yes"/>
    <s v="Yes"/>
    <s v="Yes"/>
    <s v="No"/>
    <s v="Yes"/>
    <s v="No"/>
    <s v="Yes"/>
    <s v="No"/>
    <s v="No"/>
    <n v="6"/>
    <x v="0"/>
    <s v="Large Cell"/>
    <x v="2"/>
    <n v="6.3"/>
    <s v="No"/>
    <s v="MRI"/>
    <s v="Chemotherapy"/>
    <n v="11"/>
    <x v="0"/>
  </r>
  <r>
    <x v="1930"/>
    <x v="1"/>
    <d v="2021-08-22T00:00:00"/>
    <s v="South-East Asia"/>
    <s v="Maldives"/>
    <n v="52"/>
    <s v="50-59"/>
    <x v="0"/>
    <x v="2"/>
    <n v="0"/>
    <n v="0"/>
    <n v="0"/>
    <s v="Yes"/>
    <s v="No"/>
    <s v="Yes"/>
    <s v="High"/>
    <s v="Moderate"/>
    <n v="30.6"/>
    <s v="Obese"/>
    <s v="Moderate"/>
    <s v="No"/>
    <s v="No"/>
    <s v="No"/>
    <s v="No"/>
    <n v="3"/>
    <s v="KRAS"/>
    <s v="No"/>
    <s v="No"/>
    <s v="No"/>
    <s v="No"/>
    <s v="No"/>
    <s v="Yes"/>
    <s v="No"/>
    <s v="Yes"/>
    <s v="No"/>
    <s v="No"/>
    <n v="2"/>
    <x v="0"/>
    <s v="Adenocarcinoma"/>
    <x v="0"/>
    <n v="6.2"/>
    <s v="Yes"/>
    <s v="PET Scan"/>
    <s v="Targeted Therapy"/>
    <n v="10"/>
    <x v="0"/>
  </r>
  <r>
    <x v="1931"/>
    <x v="2"/>
    <d v="2017-08-07T00:00:00"/>
    <s v="Americas"/>
    <s v="Venezuela"/>
    <n v="66"/>
    <s v="60-69"/>
    <x v="1"/>
    <x v="2"/>
    <n v="0"/>
    <n v="0"/>
    <n v="0"/>
    <s v="No"/>
    <s v="Yes"/>
    <s v="No"/>
    <s v="High"/>
    <s v="Heavy"/>
    <n v="24.2"/>
    <s v="Normal"/>
    <s v="Low"/>
    <s v="No"/>
    <s v="No"/>
    <s v="No"/>
    <s v="No"/>
    <n v="2"/>
    <s v="ROS1"/>
    <s v="Yes"/>
    <s v="Yes"/>
    <s v="No"/>
    <s v="No"/>
    <s v="Yes"/>
    <s v="No"/>
    <s v="No"/>
    <s v="No"/>
    <s v="No"/>
    <s v="No"/>
    <n v="3"/>
    <x v="0"/>
    <s v="Adenocarcinoma"/>
    <x v="1"/>
    <n v="3"/>
    <s v="No"/>
    <s v="Chest X-Ray"/>
    <s v="Surgery"/>
    <n v="64"/>
    <x v="0"/>
  </r>
  <r>
    <x v="1932"/>
    <x v="7"/>
    <d v="2025-03-21T00:00:00"/>
    <s v="Europe"/>
    <s v="Turkey"/>
    <n v="56"/>
    <s v="50-59"/>
    <x v="1"/>
    <x v="0"/>
    <n v="21"/>
    <n v="31"/>
    <n v="32.6"/>
    <s v="Yes"/>
    <s v="No"/>
    <s v="No"/>
    <s v="Moderate"/>
    <s v="Moderate"/>
    <n v="27.4"/>
    <s v="Overweight"/>
    <s v="Moderate"/>
    <s v="Yes"/>
    <s v="No"/>
    <s v="No"/>
    <s v="No"/>
    <n v="2"/>
    <s v="KRAS"/>
    <s v="Yes"/>
    <s v="No"/>
    <s v="No"/>
    <s v="No"/>
    <s v="No"/>
    <s v="No"/>
    <s v="Yes"/>
    <s v="Yes"/>
    <s v="Yes"/>
    <s v="No"/>
    <n v="4"/>
    <x v="0"/>
    <s v="Squamous Cell"/>
    <x v="0"/>
    <n v="11.9"/>
    <s v="Yes"/>
    <s v="Bronchoscopy"/>
    <s v="Chemotherapy"/>
    <n v="10"/>
    <x v="0"/>
  </r>
  <r>
    <x v="1933"/>
    <x v="5"/>
    <d v="2026-01-08T00:00:00"/>
    <s v="Western Pacific"/>
    <s v="China"/>
    <n v="76"/>
    <s v="70-79"/>
    <x v="1"/>
    <x v="0"/>
    <n v="25"/>
    <n v="30"/>
    <n v="37.5"/>
    <s v="No"/>
    <s v="Yes"/>
    <s v="No"/>
    <s v="Moderate"/>
    <s v="Moderate"/>
    <n v="22.7"/>
    <s v="Normal"/>
    <s v="Moderate"/>
    <s v="No"/>
    <s v="No"/>
    <s v="No"/>
    <s v="No"/>
    <n v="1"/>
    <s v="TP53"/>
    <s v="Yes"/>
    <s v="Yes"/>
    <s v="Yes"/>
    <s v="Yes"/>
    <s v="No"/>
    <s v="Yes"/>
    <s v="Yes"/>
    <s v="No"/>
    <s v="No"/>
    <s v="Yes"/>
    <n v="7"/>
    <x v="1"/>
    <s v="Not Applicable"/>
    <x v="3"/>
    <n v="4.2"/>
    <s v="No"/>
    <s v="CT Scan"/>
    <s v="Surgery + Chemotherapy"/>
    <n v="48"/>
    <x v="1"/>
  </r>
  <r>
    <x v="1934"/>
    <x v="5"/>
    <d v="2026-02-19T00:00:00"/>
    <s v="Americas"/>
    <s v="Venezuela"/>
    <n v="56"/>
    <s v="50-59"/>
    <x v="1"/>
    <x v="2"/>
    <n v="0"/>
    <n v="0"/>
    <n v="0"/>
    <s v="Yes"/>
    <s v="No"/>
    <s v="No"/>
    <s v="Low"/>
    <s v="Moderate"/>
    <n v="20.9"/>
    <s v="Normal"/>
    <s v="Low"/>
    <s v="No"/>
    <s v="No"/>
    <s v="No"/>
    <s v="No"/>
    <n v="1"/>
    <s v="KRAS"/>
    <s v="No"/>
    <s v="No"/>
    <s v="No"/>
    <s v="No"/>
    <s v="Yes"/>
    <s v="No"/>
    <s v="No"/>
    <s v="Yes"/>
    <s v="No"/>
    <s v="No"/>
    <n v="2"/>
    <x v="0"/>
    <s v="Adenocarcinoma"/>
    <x v="1"/>
    <n v="0.8"/>
    <s v="No"/>
    <s v="Biopsy"/>
    <s v="Surgery"/>
    <n v="78"/>
    <x v="0"/>
  </r>
  <r>
    <x v="1935"/>
    <x v="3"/>
    <d v="2018-03-05T00:00:00"/>
    <s v="Americas"/>
    <s v="Cuba"/>
    <n v="45"/>
    <s v="40-49"/>
    <x v="1"/>
    <x v="2"/>
    <n v="0"/>
    <n v="0"/>
    <n v="0"/>
    <s v="Yes"/>
    <s v="Yes"/>
    <s v="No"/>
    <s v="Low"/>
    <s v="No Alcohol"/>
    <n v="27.2"/>
    <s v="Overweight"/>
    <s v="Low"/>
    <s v="No"/>
    <s v="No"/>
    <s v="No"/>
    <s v="No"/>
    <n v="2"/>
    <s v="EGFR"/>
    <s v="No"/>
    <s v="No"/>
    <s v="No"/>
    <s v="No"/>
    <s v="Yes"/>
    <s v="Yes"/>
    <s v="Yes"/>
    <s v="No"/>
    <s v="No"/>
    <s v="No"/>
    <n v="3"/>
    <x v="0"/>
    <s v="Large Cell"/>
    <x v="3"/>
    <n v="3.1"/>
    <s v="No"/>
    <s v="PET Scan"/>
    <s v="Surgery + Chemotherapy"/>
    <n v="53"/>
    <x v="0"/>
  </r>
  <r>
    <x v="1936"/>
    <x v="10"/>
    <d v="2015-01-19T00:00:00"/>
    <s v="Americas"/>
    <s v="Brazil"/>
    <n v="59"/>
    <s v="50-59"/>
    <x v="0"/>
    <x v="2"/>
    <n v="0"/>
    <n v="0"/>
    <n v="0"/>
    <s v="Yes"/>
    <s v="No"/>
    <s v="Yes"/>
    <s v="Low"/>
    <s v="Moderate"/>
    <n v="27.8"/>
    <s v="Overweight"/>
    <s v="Low"/>
    <s v="No"/>
    <s v="Yes"/>
    <s v="No"/>
    <s v="No"/>
    <n v="3"/>
    <s v="No Mutation"/>
    <s v="Yes"/>
    <s v="No"/>
    <s v="No"/>
    <s v="No"/>
    <s v="No"/>
    <s v="No"/>
    <s v="No"/>
    <s v="No"/>
    <s v="No"/>
    <s v="No"/>
    <n v="1"/>
    <x v="0"/>
    <s v="Adenocarcinoma"/>
    <x v="0"/>
    <n v="6.3"/>
    <s v="Yes"/>
    <s v="CT Scan"/>
    <s v="Immunotherapy"/>
    <n v="2"/>
    <x v="0"/>
  </r>
  <r>
    <x v="1937"/>
    <x v="7"/>
    <d v="2025-01-06T00:00:00"/>
    <s v="Western Pacific"/>
    <s v="Philippines"/>
    <n v="66"/>
    <s v="60-69"/>
    <x v="1"/>
    <x v="0"/>
    <n v="44"/>
    <n v="31"/>
    <n v="68.2"/>
    <s v="No"/>
    <s v="No"/>
    <s v="No"/>
    <s v="High"/>
    <s v="No Alcohol"/>
    <n v="28.6"/>
    <s v="Overweight"/>
    <s v="Moderate"/>
    <s v="No"/>
    <s v="Yes"/>
    <s v="No"/>
    <s v="No"/>
    <n v="2"/>
    <s v="No Mutation"/>
    <s v="Yes"/>
    <s v="No"/>
    <s v="No"/>
    <s v="Yes"/>
    <s v="Yes"/>
    <s v="Yes"/>
    <s v="Yes"/>
    <s v="Yes"/>
    <s v="No"/>
    <s v="No"/>
    <n v="6"/>
    <x v="0"/>
    <s v="Squamous Cell"/>
    <x v="0"/>
    <n v="8.1"/>
    <s v="Yes"/>
    <s v="Biopsy"/>
    <s v="Chemo + Radiation"/>
    <n v="9"/>
    <x v="0"/>
  </r>
  <r>
    <x v="1938"/>
    <x v="10"/>
    <d v="2015-03-17T00:00:00"/>
    <s v="Europe"/>
    <s v="Turkey"/>
    <n v="36"/>
    <s v="30-39"/>
    <x v="1"/>
    <x v="2"/>
    <n v="0"/>
    <n v="0"/>
    <n v="0"/>
    <s v="No"/>
    <s v="Yes"/>
    <s v="No"/>
    <s v="High"/>
    <s v="Moderate"/>
    <n v="30.1"/>
    <s v="Obese"/>
    <s v="High"/>
    <s v="No"/>
    <s v="No"/>
    <s v="No"/>
    <s v="Yes"/>
    <n v="3"/>
    <s v="No Mutation"/>
    <s v="Yes"/>
    <s v="No"/>
    <s v="No"/>
    <s v="No"/>
    <s v="Yes"/>
    <s v="No"/>
    <s v="No"/>
    <s v="No"/>
    <s v="No"/>
    <s v="No"/>
    <n v="2"/>
    <x v="0"/>
    <s v="Adenocarcinoma"/>
    <x v="1"/>
    <n v="2.4"/>
    <s v="No"/>
    <s v="Chest X-Ray"/>
    <s v="Surgery"/>
    <n v="64"/>
    <x v="1"/>
  </r>
  <r>
    <x v="1939"/>
    <x v="4"/>
    <d v="2024-10-19T00:00:00"/>
    <s v="Western Pacific"/>
    <s v="China"/>
    <n v="46"/>
    <s v="40-49"/>
    <x v="0"/>
    <x v="2"/>
    <n v="0"/>
    <n v="0"/>
    <n v="0"/>
    <s v="No"/>
    <s v="No"/>
    <s v="Yes"/>
    <s v="High"/>
    <s v="Heavy"/>
    <n v="27.8"/>
    <s v="Overweight"/>
    <s v="Low"/>
    <s v="No"/>
    <s v="No"/>
    <s v="No"/>
    <s v="No"/>
    <n v="2"/>
    <s v="No Mutation"/>
    <s v="Yes"/>
    <s v="No"/>
    <s v="No"/>
    <s v="No"/>
    <s v="Yes"/>
    <s v="No"/>
    <s v="No"/>
    <s v="Yes"/>
    <s v="No"/>
    <s v="Yes"/>
    <n v="4"/>
    <x v="0"/>
    <s v="Adenocarcinoma"/>
    <x v="1"/>
    <n v="1.4"/>
    <s v="No"/>
    <s v="LDCT Screening"/>
    <s v="Surgery"/>
    <n v="71"/>
    <x v="1"/>
  </r>
  <r>
    <x v="1940"/>
    <x v="0"/>
    <d v="2020-12-24T00:00:00"/>
    <s v="Americas"/>
    <s v="Argentina"/>
    <n v="54"/>
    <s v="50-59"/>
    <x v="0"/>
    <x v="2"/>
    <n v="0"/>
    <n v="0"/>
    <n v="0"/>
    <s v="Yes"/>
    <s v="No"/>
    <s v="Yes"/>
    <s v="Moderate"/>
    <s v="Moderate"/>
    <n v="22.5"/>
    <s v="Normal"/>
    <s v="High"/>
    <s v="No"/>
    <s v="No"/>
    <s v="No"/>
    <s v="No"/>
    <n v="2"/>
    <s v="ALK"/>
    <s v="Yes"/>
    <s v="No"/>
    <s v="No"/>
    <s v="No"/>
    <s v="No"/>
    <s v="No"/>
    <s v="No"/>
    <s v="No"/>
    <s v="No"/>
    <s v="No"/>
    <n v="1"/>
    <x v="0"/>
    <s v="Large Cell"/>
    <x v="1"/>
    <n v="2.4"/>
    <s v="No"/>
    <s v="Bronchoscopy"/>
    <s v="Surgery + Chemotherapy"/>
    <n v="63"/>
    <x v="0"/>
  </r>
  <r>
    <x v="1941"/>
    <x v="0"/>
    <d v="2020-02-07T00:00:00"/>
    <s v="Europe"/>
    <s v="Poland"/>
    <n v="72"/>
    <s v="70-79"/>
    <x v="1"/>
    <x v="2"/>
    <n v="0"/>
    <n v="0"/>
    <n v="0"/>
    <s v="No"/>
    <s v="No"/>
    <s v="No"/>
    <s v="Low"/>
    <s v="No Alcohol"/>
    <n v="25.5"/>
    <s v="Overweight"/>
    <s v="High"/>
    <s v="No"/>
    <s v="No"/>
    <s v="No"/>
    <s v="No"/>
    <n v="0"/>
    <s v="ALK"/>
    <s v="No"/>
    <s v="No"/>
    <s v="No"/>
    <s v="No"/>
    <s v="Yes"/>
    <s v="No"/>
    <s v="No"/>
    <s v="No"/>
    <s v="No"/>
    <s v="Yes"/>
    <n v="2"/>
    <x v="1"/>
    <s v="Not Applicable"/>
    <x v="1"/>
    <n v="1.9"/>
    <s v="No"/>
    <s v="LDCT Screening"/>
    <s v="Surgery"/>
    <n v="69"/>
    <x v="1"/>
  </r>
  <r>
    <x v="1942"/>
    <x v="2"/>
    <d v="2017-10-16T00:00:00"/>
    <s v="South-East Asia"/>
    <s v="Maldives"/>
    <n v="56"/>
    <s v="50-59"/>
    <x v="0"/>
    <x v="2"/>
    <n v="0"/>
    <n v="0"/>
    <n v="0"/>
    <s v="No"/>
    <s v="No"/>
    <s v="No"/>
    <s v="Moderate"/>
    <s v="Moderate"/>
    <n v="32.1"/>
    <s v="Obese"/>
    <s v="Moderate"/>
    <s v="No"/>
    <s v="No"/>
    <s v="No"/>
    <s v="No"/>
    <n v="0"/>
    <s v="EGFR"/>
    <s v="No"/>
    <s v="No"/>
    <s v="No"/>
    <s v="No"/>
    <s v="Yes"/>
    <s v="No"/>
    <s v="No"/>
    <s v="Yes"/>
    <s v="No"/>
    <s v="No"/>
    <n v="2"/>
    <x v="0"/>
    <s v="Adenocarcinoma"/>
    <x v="0"/>
    <n v="8.8000000000000007"/>
    <s v="Yes"/>
    <s v="PET Scan"/>
    <s v="Chemotherapy"/>
    <n v="7"/>
    <x v="0"/>
  </r>
  <r>
    <x v="1943"/>
    <x v="0"/>
    <d v="2020-03-08T00:00:00"/>
    <s v="Western Pacific"/>
    <s v="Malaysia"/>
    <n v="73"/>
    <s v="70-79"/>
    <x v="1"/>
    <x v="0"/>
    <n v="30"/>
    <n v="37"/>
    <n v="55.5"/>
    <s v="No"/>
    <s v="No"/>
    <s v="No"/>
    <s v="High"/>
    <s v="Heavy"/>
    <n v="28.9"/>
    <s v="Overweight"/>
    <s v="Low"/>
    <s v="No"/>
    <s v="No"/>
    <s v="No"/>
    <s v="No"/>
    <n v="1"/>
    <s v="No Mutation"/>
    <s v="No"/>
    <s v="Yes"/>
    <s v="Yes"/>
    <s v="No"/>
    <s v="No"/>
    <s v="No"/>
    <s v="No"/>
    <s v="No"/>
    <s v="No"/>
    <s v="No"/>
    <n v="2"/>
    <x v="0"/>
    <s v="Adenocarcinoma"/>
    <x v="0"/>
    <n v="7.8"/>
    <s v="Yes"/>
    <s v="Bronchoscopy"/>
    <s v="Palliative Care"/>
    <n v="5"/>
    <x v="0"/>
  </r>
  <r>
    <x v="1944"/>
    <x v="4"/>
    <d v="2024-10-05T00:00:00"/>
    <s v="Europe"/>
    <s v="Sweden"/>
    <n v="43"/>
    <s v="40-49"/>
    <x v="1"/>
    <x v="2"/>
    <n v="0"/>
    <n v="0"/>
    <n v="0"/>
    <s v="No"/>
    <s v="No"/>
    <s v="Yes"/>
    <s v="Low"/>
    <s v="Moderate"/>
    <n v="31.7"/>
    <s v="Obese"/>
    <s v="High"/>
    <s v="No"/>
    <s v="No"/>
    <s v="No"/>
    <s v="No"/>
    <n v="1"/>
    <s v="EGFR"/>
    <s v="Yes"/>
    <s v="No"/>
    <s v="No"/>
    <s v="No"/>
    <s v="No"/>
    <s v="No"/>
    <s v="No"/>
    <s v="Yes"/>
    <s v="No"/>
    <s v="No"/>
    <n v="2"/>
    <x v="0"/>
    <s v="Adenocarcinoma"/>
    <x v="2"/>
    <n v="4.5"/>
    <s v="No"/>
    <s v="Bronchoscopy"/>
    <s v="Radiotherapy"/>
    <n v="28"/>
    <x v="0"/>
  </r>
  <r>
    <x v="1945"/>
    <x v="11"/>
    <d v="2019-03-20T00:00:00"/>
    <s v="Western Pacific"/>
    <s v="Singapore"/>
    <n v="73"/>
    <s v="70-79"/>
    <x v="1"/>
    <x v="2"/>
    <n v="0"/>
    <n v="0"/>
    <n v="0"/>
    <s v="Yes"/>
    <s v="No"/>
    <s v="Yes"/>
    <s v="High"/>
    <s v="No Alcohol"/>
    <n v="17.600000000000001"/>
    <s v="Underweight"/>
    <s v="Low"/>
    <s v="No"/>
    <s v="No"/>
    <s v="No"/>
    <s v="No"/>
    <n v="3"/>
    <s v="BRAF"/>
    <s v="No"/>
    <s v="No"/>
    <s v="No"/>
    <s v="No"/>
    <s v="No"/>
    <s v="No"/>
    <s v="No"/>
    <s v="Yes"/>
    <s v="No"/>
    <s v="No"/>
    <n v="1"/>
    <x v="0"/>
    <s v="Squamous Cell"/>
    <x v="0"/>
    <n v="9.4"/>
    <s v="Yes"/>
    <s v="CT Scan"/>
    <s v="Targeted Therapy"/>
    <n v="4"/>
    <x v="0"/>
  </r>
  <r>
    <x v="1946"/>
    <x v="1"/>
    <d v="2021-05-06T00:00:00"/>
    <s v="Europe"/>
    <s v="Russia"/>
    <n v="63"/>
    <s v="60-69"/>
    <x v="0"/>
    <x v="2"/>
    <n v="0"/>
    <n v="0"/>
    <n v="0"/>
    <s v="No"/>
    <s v="No"/>
    <s v="No"/>
    <s v="Low"/>
    <s v="No Alcohol"/>
    <n v="24.5"/>
    <s v="Normal"/>
    <s v="Low"/>
    <s v="No"/>
    <s v="No"/>
    <s v="No"/>
    <s v="No"/>
    <n v="0"/>
    <s v="ALK"/>
    <s v="No"/>
    <s v="No"/>
    <s v="No"/>
    <s v="No"/>
    <s v="Yes"/>
    <s v="Yes"/>
    <s v="No"/>
    <s v="No"/>
    <s v="No"/>
    <s v="No"/>
    <n v="2"/>
    <x v="0"/>
    <s v="Adenocarcinoma"/>
    <x v="0"/>
    <n v="3.5"/>
    <s v="Yes"/>
    <s v="CT Scan"/>
    <s v="Chemotherapy"/>
    <n v="8"/>
    <x v="1"/>
  </r>
  <r>
    <x v="1947"/>
    <x v="1"/>
    <d v="2021-08-20T00:00:00"/>
    <s v="South-East Asia"/>
    <s v="Bhutan"/>
    <n v="58"/>
    <s v="50-59"/>
    <x v="1"/>
    <x v="0"/>
    <n v="22"/>
    <n v="30"/>
    <n v="33"/>
    <s v="No"/>
    <s v="No"/>
    <s v="No"/>
    <s v="High"/>
    <s v="Heavy"/>
    <n v="27"/>
    <s v="Overweight"/>
    <s v="High"/>
    <s v="No"/>
    <s v="No"/>
    <s v="No"/>
    <s v="No"/>
    <n v="1"/>
    <s v="No Mutation"/>
    <s v="Yes"/>
    <s v="No"/>
    <s v="Yes"/>
    <s v="Yes"/>
    <s v="Yes"/>
    <s v="No"/>
    <s v="Yes"/>
    <s v="Yes"/>
    <s v="No"/>
    <s v="No"/>
    <n v="6"/>
    <x v="0"/>
    <s v="Squamous Cell"/>
    <x v="0"/>
    <n v="6.7"/>
    <s v="Yes"/>
    <s v="Bronchoscopy"/>
    <s v="Chemotherapy"/>
    <n v="9"/>
    <x v="0"/>
  </r>
  <r>
    <x v="1948"/>
    <x v="6"/>
    <d v="2022-02-08T00:00:00"/>
    <s v="Europe"/>
    <s v="Turkey"/>
    <n v="52"/>
    <s v="50-59"/>
    <x v="1"/>
    <x v="0"/>
    <n v="31"/>
    <n v="31"/>
    <n v="48.1"/>
    <s v="No"/>
    <s v="No"/>
    <s v="No"/>
    <s v="High"/>
    <s v="Heavy"/>
    <n v="21.5"/>
    <s v="Normal"/>
    <s v="Moderate"/>
    <s v="No"/>
    <s v="No"/>
    <s v="No"/>
    <s v="No"/>
    <n v="1"/>
    <s v="KRAS"/>
    <s v="No"/>
    <s v="Yes"/>
    <s v="No"/>
    <s v="No"/>
    <s v="No"/>
    <s v="No"/>
    <s v="Yes"/>
    <s v="Yes"/>
    <s v="No"/>
    <s v="No"/>
    <n v="3"/>
    <x v="0"/>
    <s v="Adenocarcinoma"/>
    <x v="2"/>
    <n v="7"/>
    <s v="Yes"/>
    <s v="Biopsy"/>
    <s v="Chemo + Radiation"/>
    <n v="11"/>
    <x v="1"/>
  </r>
  <r>
    <x v="1949"/>
    <x v="7"/>
    <d v="2025-07-05T00:00:00"/>
    <s v="Europe"/>
    <s v="Germany"/>
    <n v="62"/>
    <s v="60-69"/>
    <x v="1"/>
    <x v="2"/>
    <n v="0"/>
    <n v="0"/>
    <n v="0"/>
    <s v="Yes"/>
    <s v="No"/>
    <s v="No"/>
    <s v="High"/>
    <s v="Moderate"/>
    <n v="23.6"/>
    <s v="Normal"/>
    <s v="Low"/>
    <s v="No"/>
    <s v="No"/>
    <s v="No"/>
    <s v="No"/>
    <n v="2"/>
    <s v="KRAS"/>
    <s v="Yes"/>
    <s v="No"/>
    <s v="No"/>
    <s v="No"/>
    <s v="No"/>
    <s v="Yes"/>
    <s v="No"/>
    <s v="No"/>
    <s v="No"/>
    <s v="No"/>
    <n v="2"/>
    <x v="0"/>
    <s v="Large Cell"/>
    <x v="1"/>
    <n v="1.3"/>
    <s v="No"/>
    <s v="Biopsy"/>
    <s v="Surgery"/>
    <n v="35"/>
    <x v="1"/>
  </r>
  <r>
    <x v="1950"/>
    <x v="5"/>
    <d v="2026-01-07T00:00:00"/>
    <s v="Europe"/>
    <s v="Netherlands"/>
    <n v="56"/>
    <s v="50-59"/>
    <x v="0"/>
    <x v="2"/>
    <n v="0"/>
    <n v="0"/>
    <n v="0"/>
    <s v="Yes"/>
    <s v="No"/>
    <s v="No"/>
    <s v="Low"/>
    <s v="Heavy"/>
    <n v="27"/>
    <s v="Overweight"/>
    <s v="Moderate"/>
    <s v="No"/>
    <s v="No"/>
    <s v="No"/>
    <s v="No"/>
    <n v="1"/>
    <s v="KRAS"/>
    <s v="No"/>
    <s v="No"/>
    <s v="No"/>
    <s v="No"/>
    <s v="Yes"/>
    <s v="No"/>
    <s v="Yes"/>
    <s v="No"/>
    <s v="No"/>
    <s v="No"/>
    <n v="2"/>
    <x v="0"/>
    <s v="Adenocarcinoma"/>
    <x v="3"/>
    <n v="4.7"/>
    <s v="No"/>
    <s v="CT Scan"/>
    <s v="Surgery + Chemotherapy"/>
    <n v="34"/>
    <x v="1"/>
  </r>
  <r>
    <x v="1951"/>
    <x v="5"/>
    <d v="2026-07-07T00:00:00"/>
    <s v="South-East Asia"/>
    <s v="Indonesia"/>
    <n v="69"/>
    <s v="60-69"/>
    <x v="1"/>
    <x v="2"/>
    <n v="0"/>
    <n v="0"/>
    <n v="0"/>
    <s v="No"/>
    <s v="Yes"/>
    <s v="No"/>
    <s v="High"/>
    <s v="Heavy"/>
    <n v="27.4"/>
    <s v="Overweight"/>
    <s v="Moderate"/>
    <s v="No"/>
    <s v="No"/>
    <s v="No"/>
    <s v="No"/>
    <n v="2"/>
    <s v="EGFR"/>
    <s v="Yes"/>
    <s v="No"/>
    <s v="Yes"/>
    <s v="No"/>
    <s v="Yes"/>
    <s v="No"/>
    <s v="Yes"/>
    <s v="No"/>
    <s v="No"/>
    <s v="No"/>
    <n v="4"/>
    <x v="0"/>
    <s v="Squamous Cell"/>
    <x v="3"/>
    <n v="4.3"/>
    <s v="No"/>
    <s v="MRI"/>
    <s v="Chemotherapy"/>
    <n v="31"/>
    <x v="0"/>
  </r>
  <r>
    <x v="1952"/>
    <x v="2"/>
    <d v="2017-10-04T00:00:00"/>
    <s v="Europe"/>
    <s v="France"/>
    <n v="59"/>
    <s v="50-59"/>
    <x v="1"/>
    <x v="0"/>
    <n v="5"/>
    <n v="34"/>
    <n v="8.5"/>
    <s v="No"/>
    <s v="No"/>
    <s v="No"/>
    <s v="Moderate"/>
    <s v="No Alcohol"/>
    <n v="25.1"/>
    <s v="Overweight"/>
    <s v="Moderate"/>
    <s v="No"/>
    <s v="No"/>
    <s v="No"/>
    <s v="No"/>
    <n v="0"/>
    <s v="TP53"/>
    <s v="Yes"/>
    <s v="Yes"/>
    <s v="Yes"/>
    <s v="No"/>
    <s v="Yes"/>
    <s v="Yes"/>
    <s v="Yes"/>
    <s v="Yes"/>
    <s v="Yes"/>
    <s v="No"/>
    <n v="8"/>
    <x v="0"/>
    <s v="Squamous Cell"/>
    <x v="0"/>
    <n v="9.5"/>
    <s v="Yes"/>
    <s v="Chest X-Ray"/>
    <s v="Chemo + Radiation"/>
    <n v="9"/>
    <x v="0"/>
  </r>
  <r>
    <x v="1953"/>
    <x v="1"/>
    <d v="2021-08-20T00:00:00"/>
    <s v="Americas"/>
    <s v="Venezuela"/>
    <n v="52"/>
    <s v="50-59"/>
    <x v="1"/>
    <x v="2"/>
    <n v="0"/>
    <n v="0"/>
    <n v="0"/>
    <s v="No"/>
    <s v="Yes"/>
    <s v="Yes"/>
    <s v="Low"/>
    <s v="Moderate"/>
    <n v="30.3"/>
    <s v="Obese"/>
    <s v="Low"/>
    <s v="No"/>
    <s v="No"/>
    <s v="No"/>
    <s v="No"/>
    <n v="2"/>
    <s v="MET"/>
    <s v="No"/>
    <s v="No"/>
    <s v="Yes"/>
    <s v="No"/>
    <s v="No"/>
    <s v="No"/>
    <s v="No"/>
    <s v="No"/>
    <s v="No"/>
    <s v="No"/>
    <n v="1"/>
    <x v="0"/>
    <s v="Large Cell"/>
    <x v="2"/>
    <n v="6.2"/>
    <s v="No"/>
    <s v="MRI"/>
    <s v="Immunotherapy"/>
    <n v="26"/>
    <x v="1"/>
  </r>
  <r>
    <x v="1954"/>
    <x v="3"/>
    <d v="2018-01-26T00:00:00"/>
    <s v="Americas"/>
    <s v="Cuba"/>
    <n v="54"/>
    <s v="50-59"/>
    <x v="0"/>
    <x v="2"/>
    <n v="0"/>
    <n v="0"/>
    <n v="0"/>
    <s v="No"/>
    <s v="No"/>
    <s v="No"/>
    <s v="Moderate"/>
    <s v="Moderate"/>
    <n v="24.1"/>
    <s v="Normal"/>
    <s v="High"/>
    <s v="No"/>
    <s v="No"/>
    <s v="No"/>
    <s v="No"/>
    <n v="0"/>
    <s v="No Mutation"/>
    <s v="Yes"/>
    <s v="Yes"/>
    <s v="No"/>
    <s v="No"/>
    <s v="Yes"/>
    <s v="No"/>
    <s v="No"/>
    <s v="No"/>
    <s v="No"/>
    <s v="No"/>
    <n v="3"/>
    <x v="0"/>
    <s v="Adenocarcinoma"/>
    <x v="0"/>
    <n v="9.5"/>
    <s v="Yes"/>
    <s v="PET Scan"/>
    <s v="Chemotherapy"/>
    <n v="11"/>
    <x v="0"/>
  </r>
  <r>
    <x v="1955"/>
    <x v="5"/>
    <d v="2026-05-25T00:00:00"/>
    <s v="Western Pacific"/>
    <s v="Japan"/>
    <n v="52"/>
    <s v="50-59"/>
    <x v="1"/>
    <x v="2"/>
    <n v="0"/>
    <n v="0"/>
    <n v="0"/>
    <s v="No"/>
    <s v="No"/>
    <s v="No"/>
    <s v="High"/>
    <s v="Moderate"/>
    <n v="24.3"/>
    <s v="Normal"/>
    <s v="Moderate"/>
    <s v="No"/>
    <s v="Yes"/>
    <s v="No"/>
    <s v="No"/>
    <n v="2"/>
    <s v="No Mutation"/>
    <s v="Yes"/>
    <s v="No"/>
    <s v="No"/>
    <s v="No"/>
    <s v="Yes"/>
    <s v="No"/>
    <s v="Yes"/>
    <s v="Yes"/>
    <s v="No"/>
    <s v="Yes"/>
    <n v="5"/>
    <x v="0"/>
    <s v="Adenocarcinoma"/>
    <x v="2"/>
    <n v="5.7"/>
    <s v="No"/>
    <s v="Chest X-Ray"/>
    <s v="Immunotherapy"/>
    <n v="14"/>
    <x v="0"/>
  </r>
  <r>
    <x v="1956"/>
    <x v="7"/>
    <d v="2025-02-16T00:00:00"/>
    <s v="Africa"/>
    <s v="Kenya"/>
    <n v="73"/>
    <s v="70-79"/>
    <x v="0"/>
    <x v="1"/>
    <n v="3"/>
    <n v="10"/>
    <n v="1.5"/>
    <s v="No"/>
    <s v="No"/>
    <s v="No"/>
    <s v="Low"/>
    <s v="No Alcohol"/>
    <n v="18.5"/>
    <s v="Normal"/>
    <s v="Low"/>
    <s v="No"/>
    <s v="No"/>
    <s v="No"/>
    <s v="No"/>
    <n v="0"/>
    <s v="No Mutation"/>
    <s v="Yes"/>
    <s v="No"/>
    <s v="No"/>
    <s v="Yes"/>
    <s v="Yes"/>
    <s v="Yes"/>
    <s v="No"/>
    <s v="No"/>
    <s v="No"/>
    <s v="No"/>
    <n v="4"/>
    <x v="0"/>
    <s v="Large Cell"/>
    <x v="0"/>
    <n v="8.9"/>
    <s v="Yes"/>
    <s v="Bronchoscopy"/>
    <s v="Targeted Therapy"/>
    <n v="9"/>
    <x v="0"/>
  </r>
  <r>
    <x v="1957"/>
    <x v="10"/>
    <d v="2015-10-18T00:00:00"/>
    <s v="Western Pacific"/>
    <s v="China"/>
    <n v="46"/>
    <s v="40-49"/>
    <x v="0"/>
    <x v="2"/>
    <n v="0"/>
    <n v="0"/>
    <n v="0"/>
    <s v="Yes"/>
    <s v="Yes"/>
    <s v="No"/>
    <s v="Low"/>
    <s v="Moderate"/>
    <n v="28.5"/>
    <s v="Overweight"/>
    <s v="Moderate"/>
    <s v="No"/>
    <s v="No"/>
    <s v="No"/>
    <s v="Yes"/>
    <n v="3"/>
    <s v="EGFR"/>
    <s v="Yes"/>
    <s v="No"/>
    <s v="No"/>
    <s v="Yes"/>
    <s v="No"/>
    <s v="No"/>
    <s v="Yes"/>
    <s v="No"/>
    <s v="No"/>
    <s v="No"/>
    <n v="3"/>
    <x v="0"/>
    <s v="Adenocarcinoma"/>
    <x v="0"/>
    <n v="8.8000000000000007"/>
    <s v="Yes"/>
    <s v="CT Scan"/>
    <s v="Targeted Therapy"/>
    <n v="5"/>
    <x v="0"/>
  </r>
  <r>
    <x v="1958"/>
    <x v="5"/>
    <d v="2026-07-07T00:00:00"/>
    <s v="Western Pacific"/>
    <s v="Singapore"/>
    <n v="40"/>
    <s v="40-49"/>
    <x v="0"/>
    <x v="2"/>
    <n v="0"/>
    <n v="0"/>
    <n v="0"/>
    <s v="No"/>
    <s v="Yes"/>
    <s v="No"/>
    <s v="Low"/>
    <s v="No Alcohol"/>
    <n v="18"/>
    <s v="Underweight"/>
    <s v="Moderate"/>
    <s v="No"/>
    <s v="No"/>
    <s v="No"/>
    <s v="No"/>
    <n v="1"/>
    <s v="ROS1"/>
    <s v="No"/>
    <s v="No"/>
    <s v="No"/>
    <s v="No"/>
    <s v="Yes"/>
    <s v="No"/>
    <s v="Yes"/>
    <s v="Yes"/>
    <s v="No"/>
    <s v="No"/>
    <n v="3"/>
    <x v="0"/>
    <s v="Adenocarcinoma"/>
    <x v="3"/>
    <n v="2.4"/>
    <s v="No"/>
    <s v="CT Scan"/>
    <s v="Surgery"/>
    <n v="32"/>
    <x v="1"/>
  </r>
  <r>
    <x v="1959"/>
    <x v="5"/>
    <d v="2026-04-12T00:00:00"/>
    <s v="Americas"/>
    <s v="USA"/>
    <n v="79"/>
    <s v="70-79"/>
    <x v="1"/>
    <x v="2"/>
    <n v="0"/>
    <n v="0"/>
    <n v="0"/>
    <s v="Yes"/>
    <s v="No"/>
    <s v="Yes"/>
    <s v="Low"/>
    <s v="Heavy"/>
    <n v="35.200000000000003"/>
    <s v="Obese"/>
    <s v="Moderate"/>
    <s v="No"/>
    <s v="No"/>
    <s v="No"/>
    <s v="No"/>
    <n v="2"/>
    <s v="EGFR"/>
    <s v="Yes"/>
    <s v="No"/>
    <s v="No"/>
    <s v="No"/>
    <s v="Yes"/>
    <s v="No"/>
    <s v="No"/>
    <s v="No"/>
    <s v="No"/>
    <s v="No"/>
    <n v="2"/>
    <x v="1"/>
    <s v="Not Applicable"/>
    <x v="2"/>
    <n v="5.4"/>
    <s v="No"/>
    <s v="CT Scan"/>
    <s v="Immunotherapy"/>
    <n v="3"/>
    <x v="1"/>
  </r>
  <r>
    <x v="1960"/>
    <x v="4"/>
    <d v="2024-12-17T00:00:00"/>
    <s v="Africa"/>
    <s v="Tanzania"/>
    <n v="60"/>
    <s v="60-69"/>
    <x v="0"/>
    <x v="2"/>
    <n v="0"/>
    <n v="0"/>
    <n v="0"/>
    <s v="Yes"/>
    <s v="No"/>
    <s v="Yes"/>
    <s v="Low"/>
    <s v="No Alcohol"/>
    <n v="35.1"/>
    <s v="Obese"/>
    <s v="Moderate"/>
    <s v="No"/>
    <s v="No"/>
    <s v="No"/>
    <s v="No"/>
    <n v="2"/>
    <s v="BRAF"/>
    <s v="No"/>
    <s v="Yes"/>
    <s v="No"/>
    <s v="Yes"/>
    <s v="Yes"/>
    <s v="No"/>
    <s v="No"/>
    <s v="No"/>
    <s v="No"/>
    <s v="No"/>
    <n v="3"/>
    <x v="0"/>
    <s v="Adenocarcinoma"/>
    <x v="3"/>
    <n v="4.7"/>
    <s v="No"/>
    <s v="Biopsy"/>
    <s v="Surgery + Chemotherapy"/>
    <n v="33"/>
    <x v="0"/>
  </r>
  <r>
    <x v="1961"/>
    <x v="6"/>
    <d v="2022-04-26T00:00:00"/>
    <s v="Western Pacific"/>
    <s v="New Zealand"/>
    <n v="55"/>
    <s v="50-59"/>
    <x v="0"/>
    <x v="0"/>
    <n v="26"/>
    <n v="28"/>
    <n v="36.4"/>
    <s v="No"/>
    <s v="Yes"/>
    <s v="No"/>
    <s v="Moderate"/>
    <s v="Heavy"/>
    <n v="34.6"/>
    <s v="Obese"/>
    <s v="Low"/>
    <s v="Yes"/>
    <s v="No"/>
    <s v="No"/>
    <s v="No"/>
    <n v="2"/>
    <s v="No Mutation"/>
    <s v="Yes"/>
    <s v="Yes"/>
    <s v="Yes"/>
    <s v="No"/>
    <s v="No"/>
    <s v="No"/>
    <s v="No"/>
    <s v="Yes"/>
    <s v="No"/>
    <s v="No"/>
    <n v="4"/>
    <x v="1"/>
    <s v="Not Applicable"/>
    <x v="0"/>
    <n v="7.9"/>
    <s v="Yes"/>
    <s v="CT Scan"/>
    <s v="Chemotherapy"/>
    <n v="4"/>
    <x v="0"/>
  </r>
  <r>
    <x v="1962"/>
    <x v="1"/>
    <d v="2021-07-12T00:00:00"/>
    <s v="Africa"/>
    <s v="Uganda"/>
    <n v="73"/>
    <s v="70-79"/>
    <x v="1"/>
    <x v="2"/>
    <n v="0"/>
    <n v="0"/>
    <n v="0"/>
    <s v="Yes"/>
    <s v="No"/>
    <s v="Yes"/>
    <s v="Low"/>
    <s v="Moderate"/>
    <n v="22.3"/>
    <s v="Normal"/>
    <s v="Moderate"/>
    <s v="No"/>
    <s v="No"/>
    <s v="No"/>
    <s v="No"/>
    <n v="2"/>
    <s v="BRAF"/>
    <s v="No"/>
    <s v="No"/>
    <s v="No"/>
    <s v="No"/>
    <s v="Yes"/>
    <s v="No"/>
    <s v="No"/>
    <s v="Yes"/>
    <s v="No"/>
    <s v="No"/>
    <n v="2"/>
    <x v="0"/>
    <s v="Adenocarcinoma"/>
    <x v="1"/>
    <n v="1.4"/>
    <s v="No"/>
    <s v="Chest X-Ray"/>
    <s v="Surgery + Chemotherapy"/>
    <n v="48"/>
    <x v="0"/>
  </r>
  <r>
    <x v="1963"/>
    <x v="11"/>
    <d v="2019-12-25T00:00:00"/>
    <s v="Western Pacific"/>
    <s v="Mongolia"/>
    <n v="62"/>
    <s v="60-69"/>
    <x v="1"/>
    <x v="1"/>
    <n v="25"/>
    <n v="17"/>
    <n v="21.2"/>
    <s v="No"/>
    <s v="No"/>
    <s v="No"/>
    <s v="High"/>
    <s v="Moderate"/>
    <n v="23.2"/>
    <s v="Normal"/>
    <s v="High"/>
    <s v="No"/>
    <s v="No"/>
    <s v="No"/>
    <s v="No"/>
    <n v="1"/>
    <s v="MET"/>
    <s v="Yes"/>
    <s v="Yes"/>
    <s v="No"/>
    <s v="No"/>
    <s v="Yes"/>
    <s v="No"/>
    <s v="No"/>
    <s v="No"/>
    <s v="No"/>
    <s v="No"/>
    <n v="3"/>
    <x v="0"/>
    <s v="Squamous Cell"/>
    <x v="2"/>
    <n v="6.5"/>
    <s v="No"/>
    <s v="CT Scan"/>
    <s v="Immunotherapy"/>
    <n v="26"/>
    <x v="1"/>
  </r>
  <r>
    <x v="1964"/>
    <x v="11"/>
    <d v="2019-02-14T00:00:00"/>
    <s v="Europe"/>
    <s v="France"/>
    <n v="56"/>
    <s v="50-59"/>
    <x v="1"/>
    <x v="2"/>
    <n v="0"/>
    <n v="0"/>
    <n v="0"/>
    <s v="No"/>
    <s v="No"/>
    <s v="No"/>
    <s v="High"/>
    <s v="Moderate"/>
    <n v="34.4"/>
    <s v="Obese"/>
    <s v="Low"/>
    <s v="No"/>
    <s v="Yes"/>
    <s v="No"/>
    <s v="Yes"/>
    <n v="3"/>
    <s v="No Mutation"/>
    <s v="No"/>
    <s v="Yes"/>
    <s v="No"/>
    <s v="No"/>
    <s v="Yes"/>
    <s v="No"/>
    <s v="Yes"/>
    <s v="No"/>
    <s v="No"/>
    <s v="No"/>
    <n v="3"/>
    <x v="0"/>
    <s v="Adenocarcinoma"/>
    <x v="0"/>
    <n v="7.6"/>
    <s v="Yes"/>
    <s v="PET Scan"/>
    <s v="Chemotherapy"/>
    <n v="10"/>
    <x v="0"/>
  </r>
  <r>
    <x v="1965"/>
    <x v="1"/>
    <d v="2021-05-16T00:00:00"/>
    <s v="South-East Asia"/>
    <s v="Thailand"/>
    <n v="56"/>
    <s v="50-59"/>
    <x v="0"/>
    <x v="2"/>
    <n v="0"/>
    <n v="0"/>
    <n v="0"/>
    <s v="No"/>
    <s v="No"/>
    <s v="Yes"/>
    <s v="Moderate"/>
    <s v="No Alcohol"/>
    <n v="21.3"/>
    <s v="Normal"/>
    <s v="High"/>
    <s v="No"/>
    <s v="Yes"/>
    <s v="No"/>
    <s v="No"/>
    <n v="2"/>
    <s v="EGFR"/>
    <s v="Yes"/>
    <s v="No"/>
    <s v="Yes"/>
    <s v="No"/>
    <s v="No"/>
    <s v="No"/>
    <s v="No"/>
    <s v="No"/>
    <s v="No"/>
    <s v="No"/>
    <n v="2"/>
    <x v="0"/>
    <s v="Large Cell"/>
    <x v="1"/>
    <n v="1.7"/>
    <s v="No"/>
    <s v="PET Scan"/>
    <s v="Surgery + Chemotherapy"/>
    <n v="53"/>
    <x v="1"/>
  </r>
  <r>
    <x v="1966"/>
    <x v="8"/>
    <d v="2023-02-10T00:00:00"/>
    <s v="Europe"/>
    <s v="Sweden"/>
    <n v="71"/>
    <s v="70-79"/>
    <x v="1"/>
    <x v="0"/>
    <n v="29"/>
    <n v="27"/>
    <n v="39.200000000000003"/>
    <s v="No"/>
    <s v="No"/>
    <s v="No"/>
    <s v="High"/>
    <s v="Moderate"/>
    <n v="22.9"/>
    <s v="Normal"/>
    <s v="Low"/>
    <s v="Yes"/>
    <s v="No"/>
    <s v="No"/>
    <s v="No"/>
    <n v="2"/>
    <s v="KRAS"/>
    <s v="Yes"/>
    <s v="No"/>
    <s v="Yes"/>
    <s v="No"/>
    <s v="Yes"/>
    <s v="Yes"/>
    <s v="Yes"/>
    <s v="No"/>
    <s v="No"/>
    <s v="No"/>
    <n v="5"/>
    <x v="0"/>
    <s v="Squamous Cell"/>
    <x v="2"/>
    <n v="6.5"/>
    <s v="Yes"/>
    <s v="Bronchoscopy"/>
    <s v="Chemotherapy"/>
    <n v="14"/>
    <x v="1"/>
  </r>
  <r>
    <x v="1967"/>
    <x v="7"/>
    <d v="2025-09-14T00:00:00"/>
    <s v="Americas"/>
    <s v="Argentina"/>
    <n v="75"/>
    <s v="70-79"/>
    <x v="0"/>
    <x v="2"/>
    <n v="0"/>
    <n v="0"/>
    <n v="0"/>
    <s v="Yes"/>
    <s v="No"/>
    <s v="No"/>
    <s v="Low"/>
    <s v="Heavy"/>
    <n v="28.8"/>
    <s v="Overweight"/>
    <s v="High"/>
    <s v="No"/>
    <s v="No"/>
    <s v="No"/>
    <s v="No"/>
    <n v="1"/>
    <s v="BRAF"/>
    <s v="No"/>
    <s v="No"/>
    <s v="No"/>
    <s v="No"/>
    <s v="Yes"/>
    <s v="Yes"/>
    <s v="No"/>
    <s v="No"/>
    <s v="No"/>
    <s v="No"/>
    <n v="2"/>
    <x v="0"/>
    <s v="Adenocarcinoma"/>
    <x v="0"/>
    <n v="8.6999999999999993"/>
    <s v="Yes"/>
    <s v="PET Scan"/>
    <s v="Palliative Care"/>
    <n v="11"/>
    <x v="1"/>
  </r>
  <r>
    <x v="1968"/>
    <x v="5"/>
    <d v="2026-02-01T00:00:00"/>
    <s v="Eastern Mediterranean"/>
    <s v="Pakistan"/>
    <n v="64"/>
    <s v="60-69"/>
    <x v="1"/>
    <x v="0"/>
    <n v="14"/>
    <n v="34"/>
    <n v="23.8"/>
    <s v="Yes"/>
    <s v="Yes"/>
    <s v="No"/>
    <s v="High"/>
    <s v="No Alcohol"/>
    <n v="32.200000000000003"/>
    <s v="Obese"/>
    <s v="Low"/>
    <s v="No"/>
    <s v="No"/>
    <s v="No"/>
    <s v="No"/>
    <n v="3"/>
    <s v="ROS1"/>
    <s v="Yes"/>
    <s v="No"/>
    <s v="Yes"/>
    <s v="No"/>
    <s v="Yes"/>
    <s v="No"/>
    <s v="Yes"/>
    <s v="No"/>
    <s v="No"/>
    <s v="No"/>
    <n v="4"/>
    <x v="0"/>
    <s v="Squamous Cell"/>
    <x v="2"/>
    <n v="3.9"/>
    <s v="Yes"/>
    <s v="Biopsy"/>
    <s v="Chemotherapy"/>
    <n v="6"/>
    <x v="0"/>
  </r>
  <r>
    <x v="1969"/>
    <x v="11"/>
    <d v="2019-10-17T00:00:00"/>
    <s v="Western Pacific"/>
    <s v="Japan"/>
    <n v="67"/>
    <s v="60-69"/>
    <x v="1"/>
    <x v="0"/>
    <n v="18"/>
    <n v="39"/>
    <n v="35.1"/>
    <s v="No"/>
    <s v="Yes"/>
    <s v="No"/>
    <s v="High"/>
    <s v="No Alcohol"/>
    <n v="25.6"/>
    <s v="Overweight"/>
    <s v="Low"/>
    <s v="No"/>
    <s v="No"/>
    <s v="No"/>
    <s v="No"/>
    <n v="2"/>
    <s v="KRAS"/>
    <s v="Yes"/>
    <s v="Yes"/>
    <s v="No"/>
    <s v="Yes"/>
    <s v="Yes"/>
    <s v="No"/>
    <s v="Yes"/>
    <s v="Yes"/>
    <s v="No"/>
    <s v="No"/>
    <n v="6"/>
    <x v="0"/>
    <s v="Large Cell"/>
    <x v="0"/>
    <n v="6.8"/>
    <s v="Yes"/>
    <s v="CT Scan"/>
    <s v="Targeted Therapy"/>
    <n v="6"/>
    <x v="1"/>
  </r>
  <r>
    <x v="1970"/>
    <x v="8"/>
    <d v="2023-09-01T00:00:00"/>
    <s v="South-East Asia"/>
    <s v="Nepal"/>
    <n v="73"/>
    <s v="70-79"/>
    <x v="0"/>
    <x v="2"/>
    <n v="0"/>
    <n v="0"/>
    <n v="0"/>
    <s v="No"/>
    <s v="No"/>
    <s v="No"/>
    <s v="Moderate"/>
    <s v="Moderate"/>
    <n v="25.4"/>
    <s v="Overweight"/>
    <s v="Moderate"/>
    <s v="No"/>
    <s v="No"/>
    <s v="No"/>
    <s v="No"/>
    <n v="0"/>
    <s v="No Mutation"/>
    <s v="No"/>
    <s v="Yes"/>
    <s v="No"/>
    <s v="No"/>
    <s v="No"/>
    <s v="Yes"/>
    <s v="No"/>
    <s v="No"/>
    <s v="No"/>
    <s v="No"/>
    <n v="2"/>
    <x v="1"/>
    <s v="Not Applicable"/>
    <x v="2"/>
    <n v="6.7"/>
    <s v="No"/>
    <s v="Bronchoscopy"/>
    <s v="Chemotherapy"/>
    <n v="19"/>
    <x v="0"/>
  </r>
  <r>
    <x v="1971"/>
    <x v="5"/>
    <d v="2026-06-07T00:00:00"/>
    <s v="Western Pacific"/>
    <s v="Vietnam"/>
    <n v="75"/>
    <s v="70-79"/>
    <x v="1"/>
    <x v="2"/>
    <n v="0"/>
    <n v="0"/>
    <n v="0"/>
    <s v="No"/>
    <s v="No"/>
    <s v="No"/>
    <s v="Moderate"/>
    <s v="No Alcohol"/>
    <n v="28"/>
    <s v="Overweight"/>
    <s v="Moderate"/>
    <s v="No"/>
    <s v="No"/>
    <s v="No"/>
    <s v="No"/>
    <n v="0"/>
    <s v="EGFR"/>
    <s v="No"/>
    <s v="No"/>
    <s v="No"/>
    <s v="No"/>
    <s v="No"/>
    <s v="Yes"/>
    <s v="No"/>
    <s v="Yes"/>
    <s v="No"/>
    <s v="No"/>
    <n v="2"/>
    <x v="0"/>
    <s v="Large Cell"/>
    <x v="0"/>
    <n v="9.6"/>
    <s v="Yes"/>
    <s v="PET Scan"/>
    <s v="Chemotherapy"/>
    <n v="1"/>
    <x v="0"/>
  </r>
  <r>
    <x v="1972"/>
    <x v="2"/>
    <d v="2017-07-12T00:00:00"/>
    <s v="Americas"/>
    <s v="Canada"/>
    <n v="69"/>
    <s v="60-69"/>
    <x v="1"/>
    <x v="2"/>
    <n v="0"/>
    <n v="0"/>
    <n v="0"/>
    <s v="No"/>
    <s v="No"/>
    <s v="No"/>
    <s v="High"/>
    <s v="No Alcohol"/>
    <n v="29.1"/>
    <s v="Overweight"/>
    <s v="Low"/>
    <s v="No"/>
    <s v="No"/>
    <s v="No"/>
    <s v="No"/>
    <n v="1"/>
    <s v="TP53"/>
    <s v="Yes"/>
    <s v="Yes"/>
    <s v="Yes"/>
    <s v="No"/>
    <s v="No"/>
    <s v="No"/>
    <s v="Yes"/>
    <s v="No"/>
    <s v="No"/>
    <s v="No"/>
    <n v="4"/>
    <x v="0"/>
    <s v="Adenocarcinoma"/>
    <x v="1"/>
    <n v="1.6"/>
    <s v="No"/>
    <s v="Chest X-Ray"/>
    <s v="Radiotherapy"/>
    <n v="48"/>
    <x v="1"/>
  </r>
  <r>
    <x v="1973"/>
    <x v="11"/>
    <d v="2019-03-14T00:00:00"/>
    <s v="Western Pacific"/>
    <s v="Mongolia"/>
    <n v="53"/>
    <s v="50-59"/>
    <x v="0"/>
    <x v="1"/>
    <n v="8"/>
    <n v="15"/>
    <n v="6"/>
    <s v="Yes"/>
    <s v="Yes"/>
    <s v="No"/>
    <s v="High"/>
    <s v="Heavy"/>
    <n v="19.3"/>
    <s v="Normal"/>
    <s v="Low"/>
    <s v="Yes"/>
    <s v="No"/>
    <s v="No"/>
    <s v="No"/>
    <n v="4"/>
    <s v="No Mutation"/>
    <s v="Yes"/>
    <s v="No"/>
    <s v="No"/>
    <s v="No"/>
    <s v="Yes"/>
    <s v="No"/>
    <s v="No"/>
    <s v="No"/>
    <s v="No"/>
    <s v="No"/>
    <n v="2"/>
    <x v="0"/>
    <s v="Large Cell"/>
    <x v="1"/>
    <n v="1.4"/>
    <s v="No"/>
    <s v="CT Scan"/>
    <s v="Surgery"/>
    <n v="88"/>
    <x v="1"/>
  </r>
  <r>
    <x v="1974"/>
    <x v="10"/>
    <d v="2015-05-09T00:00:00"/>
    <s v="Europe"/>
    <s v="Netherlands"/>
    <n v="66"/>
    <s v="60-69"/>
    <x v="1"/>
    <x v="2"/>
    <n v="0"/>
    <n v="0"/>
    <n v="0"/>
    <s v="No"/>
    <s v="No"/>
    <s v="No"/>
    <s v="Low"/>
    <s v="Moderate"/>
    <n v="34.700000000000003"/>
    <s v="Obese"/>
    <s v="Moderate"/>
    <s v="No"/>
    <s v="No"/>
    <s v="Yes"/>
    <s v="No"/>
    <n v="1"/>
    <s v="No Mutation"/>
    <s v="Yes"/>
    <s v="No"/>
    <s v="No"/>
    <s v="No"/>
    <s v="Yes"/>
    <s v="Yes"/>
    <s v="No"/>
    <s v="No"/>
    <s v="No"/>
    <s v="No"/>
    <n v="3"/>
    <x v="0"/>
    <s v="Adenocarcinoma"/>
    <x v="2"/>
    <n v="3.6"/>
    <s v="No"/>
    <s v="CT Scan"/>
    <s v="Chemotherapy"/>
    <n v="14"/>
    <x v="0"/>
  </r>
  <r>
    <x v="1975"/>
    <x v="11"/>
    <d v="2019-07-19T00:00:00"/>
    <s v="Western Pacific"/>
    <s v="Vietnam"/>
    <n v="49"/>
    <s v="40-49"/>
    <x v="0"/>
    <x v="2"/>
    <n v="0"/>
    <n v="0"/>
    <n v="0"/>
    <s v="Yes"/>
    <s v="Yes"/>
    <s v="Yes"/>
    <s v="Moderate"/>
    <s v="No Alcohol"/>
    <n v="22.9"/>
    <s v="Normal"/>
    <s v="Low"/>
    <s v="No"/>
    <s v="No"/>
    <s v="No"/>
    <s v="No"/>
    <n v="3"/>
    <s v="KRAS"/>
    <s v="No"/>
    <s v="No"/>
    <s v="No"/>
    <s v="No"/>
    <s v="No"/>
    <s v="Yes"/>
    <s v="No"/>
    <s v="Yes"/>
    <s v="No"/>
    <s v="No"/>
    <n v="2"/>
    <x v="0"/>
    <s v="Adenocarcinoma"/>
    <x v="3"/>
    <n v="3.3"/>
    <s v="No"/>
    <s v="Chest X-Ray"/>
    <s v="Surgery + Chemotherapy"/>
    <n v="46"/>
    <x v="1"/>
  </r>
  <r>
    <x v="1976"/>
    <x v="6"/>
    <d v="2022-10-09T00:00:00"/>
    <s v="Americas"/>
    <s v="Chile"/>
    <n v="68"/>
    <s v="60-69"/>
    <x v="1"/>
    <x v="0"/>
    <n v="29"/>
    <n v="22"/>
    <n v="31.9"/>
    <s v="No"/>
    <s v="No"/>
    <s v="No"/>
    <s v="Moderate"/>
    <s v="No Alcohol"/>
    <n v="28.4"/>
    <s v="Overweight"/>
    <s v="Moderate"/>
    <s v="Yes"/>
    <s v="No"/>
    <s v="No"/>
    <s v="No"/>
    <n v="1"/>
    <s v="KRAS"/>
    <s v="Yes"/>
    <s v="Yes"/>
    <s v="Yes"/>
    <s v="Yes"/>
    <s v="Yes"/>
    <s v="Yes"/>
    <s v="No"/>
    <s v="No"/>
    <s v="No"/>
    <s v="No"/>
    <n v="6"/>
    <x v="0"/>
    <s v="Adenocarcinoma"/>
    <x v="3"/>
    <n v="5"/>
    <s v="No"/>
    <s v="CT Scan"/>
    <s v="Surgery"/>
    <n v="49"/>
    <x v="1"/>
  </r>
  <r>
    <x v="1977"/>
    <x v="6"/>
    <d v="2022-04-14T00:00:00"/>
    <s v="Europe"/>
    <s v="Netherlands"/>
    <n v="82"/>
    <s v="80-89"/>
    <x v="1"/>
    <x v="2"/>
    <n v="0"/>
    <n v="0"/>
    <n v="0"/>
    <s v="Yes"/>
    <s v="No"/>
    <s v="No"/>
    <s v="High"/>
    <s v="Heavy"/>
    <n v="16"/>
    <s v="Underweight"/>
    <s v="Moderate"/>
    <s v="No"/>
    <s v="No"/>
    <s v="No"/>
    <s v="No"/>
    <n v="2"/>
    <s v="No Mutation"/>
    <s v="No"/>
    <s v="Yes"/>
    <s v="No"/>
    <s v="No"/>
    <s v="Yes"/>
    <s v="No"/>
    <s v="Yes"/>
    <s v="Yes"/>
    <s v="No"/>
    <s v="No"/>
    <n v="4"/>
    <x v="0"/>
    <s v="Squamous Cell"/>
    <x v="2"/>
    <n v="5.7"/>
    <s v="No"/>
    <s v="CT Scan"/>
    <s v="Immunotherapy"/>
    <n v="10"/>
    <x v="0"/>
  </r>
  <r>
    <x v="1978"/>
    <x v="7"/>
    <d v="2025-09-16T00:00:00"/>
    <s v="Americas"/>
    <s v="Brazil"/>
    <n v="42"/>
    <s v="40-49"/>
    <x v="1"/>
    <x v="0"/>
    <n v="17"/>
    <n v="18"/>
    <n v="15.3"/>
    <s v="No"/>
    <s v="No"/>
    <s v="No"/>
    <s v="Moderate"/>
    <s v="Moderate"/>
    <n v="22.9"/>
    <s v="Normal"/>
    <s v="Low"/>
    <s v="Yes"/>
    <s v="No"/>
    <s v="No"/>
    <s v="No"/>
    <n v="1"/>
    <s v="No Mutation"/>
    <s v="Yes"/>
    <s v="Yes"/>
    <s v="No"/>
    <s v="No"/>
    <s v="No"/>
    <s v="No"/>
    <s v="No"/>
    <s v="No"/>
    <s v="No"/>
    <s v="No"/>
    <n v="2"/>
    <x v="0"/>
    <s v="Squamous Cell"/>
    <x v="3"/>
    <n v="3.1"/>
    <s v="No"/>
    <s v="MRI"/>
    <s v="Surgery + Chemotherapy"/>
    <n v="30"/>
    <x v="0"/>
  </r>
  <r>
    <x v="1979"/>
    <x v="8"/>
    <d v="2023-06-18T00:00:00"/>
    <s v="Western Pacific"/>
    <s v="Singapore"/>
    <n v="53"/>
    <s v="50-59"/>
    <x v="1"/>
    <x v="1"/>
    <n v="13"/>
    <n v="15"/>
    <n v="9.8000000000000007"/>
    <s v="No"/>
    <s v="No"/>
    <s v="Yes"/>
    <s v="High"/>
    <s v="No Alcohol"/>
    <n v="28.4"/>
    <s v="Overweight"/>
    <s v="Moderate"/>
    <s v="No"/>
    <s v="No"/>
    <s v="No"/>
    <s v="No"/>
    <n v="2"/>
    <s v="TP53"/>
    <s v="Yes"/>
    <s v="Yes"/>
    <s v="Yes"/>
    <s v="No"/>
    <s v="Yes"/>
    <s v="No"/>
    <s v="Yes"/>
    <s v="Yes"/>
    <s v="No"/>
    <s v="No"/>
    <n v="6"/>
    <x v="0"/>
    <s v="Adenocarcinoma"/>
    <x v="1"/>
    <n v="1.7"/>
    <s v="No"/>
    <s v="Chest X-Ray"/>
    <s v="Targeted Therapy"/>
    <n v="56"/>
    <x v="1"/>
  </r>
  <r>
    <x v="1980"/>
    <x v="1"/>
    <d v="2021-08-09T00:00:00"/>
    <s v="Western Pacific"/>
    <s v="Philippines"/>
    <n v="74"/>
    <s v="70-79"/>
    <x v="1"/>
    <x v="2"/>
    <n v="0"/>
    <n v="0"/>
    <n v="0"/>
    <s v="Yes"/>
    <s v="No"/>
    <s v="No"/>
    <s v="High"/>
    <s v="Heavy"/>
    <n v="20.9"/>
    <s v="Normal"/>
    <s v="High"/>
    <s v="No"/>
    <s v="No"/>
    <s v="No"/>
    <s v="No"/>
    <n v="2"/>
    <s v="ALK"/>
    <s v="No"/>
    <s v="No"/>
    <s v="No"/>
    <s v="No"/>
    <s v="No"/>
    <s v="Yes"/>
    <s v="No"/>
    <s v="Yes"/>
    <s v="No"/>
    <s v="Yes"/>
    <n v="3"/>
    <x v="0"/>
    <s v="Large Cell"/>
    <x v="0"/>
    <n v="7.8"/>
    <s v="Yes"/>
    <s v="Bronchoscopy"/>
    <s v="Immunotherapy"/>
    <n v="1"/>
    <x v="0"/>
  </r>
  <r>
    <x v="1981"/>
    <x v="0"/>
    <d v="2020-10-12T00:00:00"/>
    <s v="Americas"/>
    <s v="Chile"/>
    <n v="66"/>
    <s v="60-69"/>
    <x v="1"/>
    <x v="0"/>
    <n v="18"/>
    <n v="12"/>
    <n v="10.8"/>
    <s v="No"/>
    <s v="Yes"/>
    <s v="No"/>
    <s v="Low"/>
    <s v="Moderate"/>
    <n v="30.8"/>
    <s v="Obese"/>
    <s v="Low"/>
    <s v="No"/>
    <s v="No"/>
    <s v="No"/>
    <s v="No"/>
    <n v="1"/>
    <s v="TP53"/>
    <s v="Yes"/>
    <s v="Yes"/>
    <s v="Yes"/>
    <s v="Yes"/>
    <s v="Yes"/>
    <s v="No"/>
    <s v="Yes"/>
    <s v="No"/>
    <s v="No"/>
    <s v="No"/>
    <n v="6"/>
    <x v="0"/>
    <s v="Large Cell"/>
    <x v="0"/>
    <n v="9.6999999999999993"/>
    <s v="Yes"/>
    <s v="CT Scan"/>
    <s v="Chemotherapy"/>
    <n v="5"/>
    <x v="0"/>
  </r>
  <r>
    <x v="1982"/>
    <x v="10"/>
    <d v="2015-12-05T00:00:00"/>
    <s v="Europe"/>
    <s v="Germany"/>
    <n v="69"/>
    <s v="60-69"/>
    <x v="1"/>
    <x v="2"/>
    <n v="0"/>
    <n v="0"/>
    <n v="0"/>
    <s v="Yes"/>
    <s v="No"/>
    <s v="No"/>
    <s v="Low"/>
    <s v="Moderate"/>
    <n v="33.299999999999997"/>
    <s v="Obese"/>
    <s v="Moderate"/>
    <s v="No"/>
    <s v="No"/>
    <s v="No"/>
    <s v="No"/>
    <n v="1"/>
    <s v="ALK"/>
    <s v="No"/>
    <s v="No"/>
    <s v="No"/>
    <s v="No"/>
    <s v="Yes"/>
    <s v="No"/>
    <s v="No"/>
    <s v="No"/>
    <s v="No"/>
    <s v="Yes"/>
    <n v="2"/>
    <x v="0"/>
    <s v="Adenocarcinoma"/>
    <x v="2"/>
    <n v="3"/>
    <s v="No"/>
    <s v="CT Scan"/>
    <s v="Targeted Therapy"/>
    <n v="10"/>
    <x v="0"/>
  </r>
  <r>
    <x v="1983"/>
    <x v="1"/>
    <d v="2021-12-08T00:00:00"/>
    <s v="Western Pacific"/>
    <s v="New Zealand"/>
    <n v="65"/>
    <s v="60-69"/>
    <x v="1"/>
    <x v="2"/>
    <n v="0"/>
    <n v="0"/>
    <n v="0"/>
    <s v="No"/>
    <s v="No"/>
    <s v="No"/>
    <s v="Moderate"/>
    <s v="Moderate"/>
    <n v="23.5"/>
    <s v="Normal"/>
    <s v="Low"/>
    <s v="No"/>
    <s v="No"/>
    <s v="No"/>
    <s v="No"/>
    <n v="0"/>
    <s v="EGFR"/>
    <s v="Yes"/>
    <s v="No"/>
    <s v="No"/>
    <s v="No"/>
    <s v="Yes"/>
    <s v="No"/>
    <s v="No"/>
    <s v="Yes"/>
    <s v="Yes"/>
    <s v="No"/>
    <n v="4"/>
    <x v="0"/>
    <s v="Adenocarcinoma"/>
    <x v="1"/>
    <n v="0.9"/>
    <s v="No"/>
    <s v="CT Scan"/>
    <s v="Surgery"/>
    <n v="71"/>
    <x v="0"/>
  </r>
  <r>
    <x v="1984"/>
    <x v="1"/>
    <d v="2021-12-06T00:00:00"/>
    <s v="Western Pacific"/>
    <s v="Japan"/>
    <n v="56"/>
    <s v="50-59"/>
    <x v="0"/>
    <x v="2"/>
    <n v="0"/>
    <n v="0"/>
    <n v="0"/>
    <s v="Yes"/>
    <s v="Yes"/>
    <s v="No"/>
    <s v="Moderate"/>
    <s v="No Alcohol"/>
    <n v="24.1"/>
    <s v="Normal"/>
    <s v="Moderate"/>
    <s v="No"/>
    <s v="No"/>
    <s v="No"/>
    <s v="No"/>
    <n v="2"/>
    <s v="No Mutation"/>
    <s v="No"/>
    <s v="No"/>
    <s v="No"/>
    <s v="No"/>
    <s v="No"/>
    <s v="No"/>
    <s v="No"/>
    <s v="No"/>
    <s v="No"/>
    <s v="No"/>
    <n v="0"/>
    <x v="1"/>
    <s v="Not Applicable"/>
    <x v="1"/>
    <n v="2.7"/>
    <s v="No"/>
    <s v="CT Scan"/>
    <s v="Surgery"/>
    <n v="85"/>
    <x v="1"/>
  </r>
  <r>
    <x v="1985"/>
    <x v="10"/>
    <d v="2015-04-17T00:00:00"/>
    <s v="Americas"/>
    <s v="Chile"/>
    <n v="71"/>
    <s v="70-79"/>
    <x v="0"/>
    <x v="2"/>
    <n v="0"/>
    <n v="0"/>
    <n v="0"/>
    <s v="No"/>
    <s v="Yes"/>
    <s v="Yes"/>
    <s v="High"/>
    <s v="Moderate"/>
    <n v="23.2"/>
    <s v="Normal"/>
    <s v="High"/>
    <s v="No"/>
    <s v="No"/>
    <s v="No"/>
    <s v="No"/>
    <n v="3"/>
    <s v="ROS1"/>
    <s v="Yes"/>
    <s v="Yes"/>
    <s v="No"/>
    <s v="No"/>
    <s v="Yes"/>
    <s v="Yes"/>
    <s v="No"/>
    <s v="No"/>
    <s v="Yes"/>
    <s v="Yes"/>
    <n v="6"/>
    <x v="0"/>
    <s v="Adenocarcinoma"/>
    <x v="1"/>
    <n v="3.8"/>
    <s v="No"/>
    <s v="Biopsy"/>
    <s v="Surgery"/>
    <n v="71"/>
    <x v="1"/>
  </r>
  <r>
    <x v="1986"/>
    <x v="5"/>
    <d v="2026-07-06T00:00:00"/>
    <s v="South-East Asia"/>
    <s v="Timor-Leste"/>
    <n v="70"/>
    <s v="70-79"/>
    <x v="0"/>
    <x v="2"/>
    <n v="0"/>
    <n v="0"/>
    <n v="0"/>
    <s v="No"/>
    <s v="Yes"/>
    <s v="No"/>
    <s v="High"/>
    <s v="Moderate"/>
    <n v="29.7"/>
    <s v="Overweight"/>
    <s v="Low"/>
    <s v="No"/>
    <s v="No"/>
    <s v="No"/>
    <s v="No"/>
    <n v="2"/>
    <s v="ALK"/>
    <s v="No"/>
    <s v="No"/>
    <s v="No"/>
    <s v="No"/>
    <s v="Yes"/>
    <s v="No"/>
    <s v="No"/>
    <s v="No"/>
    <s v="No"/>
    <s v="No"/>
    <n v="1"/>
    <x v="0"/>
    <s v="Adenocarcinoma"/>
    <x v="1"/>
    <n v="1.3"/>
    <s v="No"/>
    <s v="LDCT Screening"/>
    <s v="Immunotherapy"/>
    <n v="49"/>
    <x v="1"/>
  </r>
  <r>
    <x v="1987"/>
    <x v="7"/>
    <d v="2025-10-23T00:00:00"/>
    <s v="Western Pacific"/>
    <s v="China"/>
    <n v="56"/>
    <s v="50-59"/>
    <x v="0"/>
    <x v="2"/>
    <n v="0"/>
    <n v="0"/>
    <n v="0"/>
    <s v="Yes"/>
    <s v="No"/>
    <s v="Yes"/>
    <s v="High"/>
    <s v="Heavy"/>
    <n v="24.1"/>
    <s v="Normal"/>
    <s v="Low"/>
    <s v="No"/>
    <s v="Yes"/>
    <s v="Yes"/>
    <s v="No"/>
    <n v="5"/>
    <s v="EGFR"/>
    <s v="Yes"/>
    <s v="Yes"/>
    <s v="No"/>
    <s v="No"/>
    <s v="No"/>
    <s v="No"/>
    <s v="No"/>
    <s v="No"/>
    <s v="No"/>
    <s v="No"/>
    <n v="2"/>
    <x v="0"/>
    <s v="Adenocarcinoma"/>
    <x v="3"/>
    <n v="3.9"/>
    <s v="No"/>
    <s v="Biopsy"/>
    <s v="Radiotherapy"/>
    <n v="32"/>
    <x v="1"/>
  </r>
  <r>
    <x v="1988"/>
    <x v="6"/>
    <d v="2022-03-13T00:00:00"/>
    <s v="South-East Asia"/>
    <s v="India"/>
    <n v="51"/>
    <s v="50-59"/>
    <x v="1"/>
    <x v="1"/>
    <n v="15"/>
    <n v="3"/>
    <n v="2.2000000000000002"/>
    <s v="Yes"/>
    <s v="Yes"/>
    <s v="No"/>
    <s v="Moderate"/>
    <s v="Heavy"/>
    <n v="26.9"/>
    <s v="Overweight"/>
    <s v="Moderate"/>
    <s v="No"/>
    <s v="No"/>
    <s v="No"/>
    <s v="No"/>
    <n v="2"/>
    <s v="No Mutation"/>
    <s v="Yes"/>
    <s v="No"/>
    <s v="Yes"/>
    <s v="No"/>
    <s v="Yes"/>
    <s v="Yes"/>
    <s v="No"/>
    <s v="No"/>
    <s v="Yes"/>
    <s v="No"/>
    <n v="5"/>
    <x v="0"/>
    <s v="Adenocarcinoma"/>
    <x v="3"/>
    <n v="4.9000000000000004"/>
    <s v="No"/>
    <s v="Chest X-Ray"/>
    <s v="Surgery + Chemotherapy"/>
    <n v="31"/>
    <x v="1"/>
  </r>
  <r>
    <x v="1989"/>
    <x v="6"/>
    <d v="2022-02-27T00:00:00"/>
    <s v="Eastern Mediterranean"/>
    <s v="Saudi Arabia"/>
    <n v="51"/>
    <s v="50-59"/>
    <x v="1"/>
    <x v="2"/>
    <n v="0"/>
    <n v="0"/>
    <n v="0"/>
    <s v="No"/>
    <s v="No"/>
    <s v="Yes"/>
    <s v="High"/>
    <s v="Moderate"/>
    <n v="23.5"/>
    <s v="Normal"/>
    <s v="Low"/>
    <s v="No"/>
    <s v="No"/>
    <s v="No"/>
    <s v="No"/>
    <n v="2"/>
    <s v="EGFR"/>
    <s v="Yes"/>
    <s v="No"/>
    <s v="No"/>
    <s v="No"/>
    <s v="No"/>
    <s v="No"/>
    <s v="No"/>
    <s v="Yes"/>
    <s v="No"/>
    <s v="No"/>
    <n v="2"/>
    <x v="1"/>
    <s v="Not Applicable"/>
    <x v="1"/>
    <n v="1.7"/>
    <s v="No"/>
    <s v="Bronchoscopy"/>
    <s v="Surgery"/>
    <n v="44"/>
    <x v="1"/>
  </r>
  <r>
    <x v="1990"/>
    <x v="0"/>
    <d v="2020-08-20T00:00:00"/>
    <s v="Europe"/>
    <s v="Turkey"/>
    <n v="64"/>
    <s v="60-69"/>
    <x v="1"/>
    <x v="2"/>
    <n v="0"/>
    <n v="0"/>
    <n v="0"/>
    <s v="Yes"/>
    <s v="Yes"/>
    <s v="No"/>
    <s v="Moderate"/>
    <s v="Heavy"/>
    <n v="29.3"/>
    <s v="Overweight"/>
    <s v="Low"/>
    <s v="Yes"/>
    <s v="No"/>
    <s v="No"/>
    <s v="No"/>
    <n v="3"/>
    <s v="ALK"/>
    <s v="Yes"/>
    <s v="No"/>
    <s v="No"/>
    <s v="No"/>
    <s v="Yes"/>
    <s v="Yes"/>
    <s v="No"/>
    <s v="No"/>
    <s v="No"/>
    <s v="No"/>
    <n v="3"/>
    <x v="0"/>
    <s v="Adenocarcinoma"/>
    <x v="3"/>
    <n v="4.4000000000000004"/>
    <s v="No"/>
    <s v="Biopsy"/>
    <s v="Surgery + Chemotherapy"/>
    <n v="63"/>
    <x v="1"/>
  </r>
  <r>
    <x v="1991"/>
    <x v="2"/>
    <d v="2017-02-03T00:00:00"/>
    <s v="South-East Asia"/>
    <s v="Myanmar"/>
    <n v="63"/>
    <s v="60-69"/>
    <x v="1"/>
    <x v="2"/>
    <n v="0"/>
    <n v="0"/>
    <n v="0"/>
    <s v="No"/>
    <s v="No"/>
    <s v="No"/>
    <s v="High"/>
    <s v="No Alcohol"/>
    <n v="24.2"/>
    <s v="Normal"/>
    <s v="Moderate"/>
    <s v="No"/>
    <s v="No"/>
    <s v="No"/>
    <s v="No"/>
    <n v="1"/>
    <s v="EGFR"/>
    <s v="Yes"/>
    <s v="No"/>
    <s v="No"/>
    <s v="No"/>
    <s v="Yes"/>
    <s v="No"/>
    <s v="No"/>
    <s v="No"/>
    <s v="No"/>
    <s v="No"/>
    <n v="2"/>
    <x v="0"/>
    <s v="Adenocarcinoma"/>
    <x v="3"/>
    <n v="4.0999999999999996"/>
    <s v="No"/>
    <s v="CT Scan"/>
    <s v="Chemotherapy"/>
    <n v="55"/>
    <x v="0"/>
  </r>
  <r>
    <x v="1992"/>
    <x v="4"/>
    <d v="2024-04-12T00:00:00"/>
    <s v="Western Pacific"/>
    <s v="Japan"/>
    <n v="51"/>
    <s v="50-59"/>
    <x v="0"/>
    <x v="2"/>
    <n v="0"/>
    <n v="0"/>
    <n v="0"/>
    <s v="No"/>
    <s v="No"/>
    <s v="No"/>
    <s v="Moderate"/>
    <s v="Moderate"/>
    <n v="24.7"/>
    <s v="Normal"/>
    <s v="Moderate"/>
    <s v="No"/>
    <s v="No"/>
    <s v="No"/>
    <s v="No"/>
    <n v="0"/>
    <s v="BRAF"/>
    <s v="Yes"/>
    <s v="No"/>
    <s v="No"/>
    <s v="No"/>
    <s v="Yes"/>
    <s v="Yes"/>
    <s v="No"/>
    <s v="No"/>
    <s v="No"/>
    <s v="No"/>
    <n v="3"/>
    <x v="0"/>
    <s v="Large Cell"/>
    <x v="1"/>
    <n v="1.7"/>
    <s v="No"/>
    <s v="LDCT Screening"/>
    <s v="Immunotherapy"/>
    <n v="71"/>
    <x v="0"/>
  </r>
  <r>
    <x v="1993"/>
    <x v="11"/>
    <d v="2019-10-02T00:00:00"/>
    <s v="Western Pacific"/>
    <s v="Malaysia"/>
    <n v="67"/>
    <s v="60-69"/>
    <x v="1"/>
    <x v="2"/>
    <n v="0"/>
    <n v="0"/>
    <n v="0"/>
    <s v="No"/>
    <s v="No"/>
    <s v="Yes"/>
    <s v="High"/>
    <s v="Moderate"/>
    <n v="25.3"/>
    <s v="Overweight"/>
    <s v="Moderate"/>
    <s v="No"/>
    <s v="No"/>
    <s v="No"/>
    <s v="No"/>
    <n v="2"/>
    <s v="No Mutation"/>
    <s v="No"/>
    <s v="Yes"/>
    <s v="Yes"/>
    <s v="No"/>
    <s v="No"/>
    <s v="Yes"/>
    <s v="Yes"/>
    <s v="No"/>
    <s v="Yes"/>
    <s v="No"/>
    <n v="5"/>
    <x v="0"/>
    <s v="Large Cell"/>
    <x v="3"/>
    <n v="4.4000000000000004"/>
    <s v="No"/>
    <s v="Biopsy"/>
    <s v="Immunotherapy"/>
    <n v="62"/>
    <x v="0"/>
  </r>
  <r>
    <x v="1994"/>
    <x v="1"/>
    <d v="2021-07-20T00:00:00"/>
    <s v="Americas"/>
    <s v="Cuba"/>
    <n v="47"/>
    <s v="40-49"/>
    <x v="0"/>
    <x v="2"/>
    <n v="0"/>
    <n v="0"/>
    <n v="0"/>
    <s v="Yes"/>
    <s v="Yes"/>
    <s v="Yes"/>
    <s v="Moderate"/>
    <s v="Moderate"/>
    <n v="28.5"/>
    <s v="Overweight"/>
    <s v="High"/>
    <s v="No"/>
    <s v="No"/>
    <s v="No"/>
    <s v="No"/>
    <n v="3"/>
    <s v="BRAF"/>
    <s v="No"/>
    <s v="No"/>
    <s v="No"/>
    <s v="No"/>
    <s v="No"/>
    <s v="No"/>
    <s v="No"/>
    <s v="No"/>
    <s v="No"/>
    <s v="No"/>
    <n v="0"/>
    <x v="0"/>
    <s v="Adenocarcinoma"/>
    <x v="3"/>
    <n v="2.9"/>
    <s v="No"/>
    <s v="PET Scan"/>
    <s v="Surgery"/>
    <n v="11"/>
    <x v="0"/>
  </r>
  <r>
    <x v="1995"/>
    <x v="8"/>
    <d v="2023-05-23T00:00:00"/>
    <s v="Europe"/>
    <s v="Sweden"/>
    <n v="58"/>
    <s v="50-59"/>
    <x v="0"/>
    <x v="0"/>
    <n v="23"/>
    <n v="5"/>
    <n v="5.8"/>
    <s v="No"/>
    <s v="No"/>
    <s v="Yes"/>
    <s v="Moderate"/>
    <s v="No Alcohol"/>
    <n v="29.1"/>
    <s v="Overweight"/>
    <s v="Low"/>
    <s v="No"/>
    <s v="No"/>
    <s v="No"/>
    <s v="No"/>
    <n v="1"/>
    <s v="No Mutation"/>
    <s v="No"/>
    <s v="Yes"/>
    <s v="Yes"/>
    <s v="No"/>
    <s v="Yes"/>
    <s v="Yes"/>
    <s v="Yes"/>
    <s v="No"/>
    <s v="No"/>
    <s v="No"/>
    <n v="5"/>
    <x v="0"/>
    <s v="Large Cell"/>
    <x v="0"/>
    <n v="4.3"/>
    <s v="Yes"/>
    <s v="CT Scan"/>
    <s v="Immunotherapy"/>
    <n v="2"/>
    <x v="0"/>
  </r>
  <r>
    <x v="1996"/>
    <x v="0"/>
    <d v="2020-01-25T00:00:00"/>
    <s v="Americas"/>
    <s v="Brazil"/>
    <n v="55"/>
    <s v="50-59"/>
    <x v="1"/>
    <x v="0"/>
    <n v="37"/>
    <n v="22"/>
    <n v="40.700000000000003"/>
    <s v="No"/>
    <s v="No"/>
    <s v="No"/>
    <s v="High"/>
    <s v="Moderate"/>
    <n v="23.4"/>
    <s v="Normal"/>
    <s v="Moderate"/>
    <s v="No"/>
    <s v="No"/>
    <s v="No"/>
    <s v="No"/>
    <n v="1"/>
    <s v="No Mutation"/>
    <s v="Yes"/>
    <s v="Yes"/>
    <s v="No"/>
    <s v="Yes"/>
    <s v="Yes"/>
    <s v="No"/>
    <s v="No"/>
    <s v="Yes"/>
    <s v="No"/>
    <s v="Yes"/>
    <n v="6"/>
    <x v="1"/>
    <s v="Not Applicable"/>
    <x v="0"/>
    <n v="6.9"/>
    <s v="Yes"/>
    <s v="MRI"/>
    <s v="Palliative Care"/>
    <n v="13"/>
    <x v="0"/>
  </r>
  <r>
    <x v="1997"/>
    <x v="6"/>
    <d v="2022-11-16T00:00:00"/>
    <s v="Europe"/>
    <s v="Poland"/>
    <n v="75"/>
    <s v="70-79"/>
    <x v="0"/>
    <x v="2"/>
    <n v="0"/>
    <n v="0"/>
    <n v="0"/>
    <s v="No"/>
    <s v="Yes"/>
    <s v="No"/>
    <s v="Moderate"/>
    <s v="Moderate"/>
    <n v="32"/>
    <s v="Obese"/>
    <s v="Low"/>
    <s v="No"/>
    <s v="No"/>
    <s v="No"/>
    <s v="No"/>
    <n v="1"/>
    <s v="No Mutation"/>
    <s v="Yes"/>
    <s v="Yes"/>
    <s v="No"/>
    <s v="No"/>
    <s v="Yes"/>
    <s v="Yes"/>
    <s v="Yes"/>
    <s v="No"/>
    <s v="No"/>
    <s v="No"/>
    <n v="5"/>
    <x v="0"/>
    <s v="Large Cell"/>
    <x v="3"/>
    <n v="2.6"/>
    <s v="No"/>
    <s v="Biopsy"/>
    <s v="Chemotherapy"/>
    <n v="36"/>
    <x v="1"/>
  </r>
  <r>
    <x v="1998"/>
    <x v="7"/>
    <d v="2025-01-07T00:00:00"/>
    <s v="Western Pacific"/>
    <s v="Singapore"/>
    <n v="38"/>
    <s v="30-39"/>
    <x v="0"/>
    <x v="2"/>
    <n v="0"/>
    <n v="0"/>
    <n v="0"/>
    <s v="Yes"/>
    <s v="No"/>
    <s v="No"/>
    <s v="Low"/>
    <s v="Moderate"/>
    <n v="29.5"/>
    <s v="Overweight"/>
    <s v="Moderate"/>
    <s v="No"/>
    <s v="No"/>
    <s v="No"/>
    <s v="No"/>
    <n v="1"/>
    <s v="EGFR"/>
    <s v="No"/>
    <s v="No"/>
    <s v="No"/>
    <s v="No"/>
    <s v="Yes"/>
    <s v="No"/>
    <s v="No"/>
    <s v="No"/>
    <s v="No"/>
    <s v="No"/>
    <n v="1"/>
    <x v="0"/>
    <s v="Adenocarcinoma"/>
    <x v="3"/>
    <n v="3.8"/>
    <s v="No"/>
    <s v="PET Scan"/>
    <s v="Surgery + Chemotherapy"/>
    <n v="36"/>
    <x v="0"/>
  </r>
  <r>
    <x v="1999"/>
    <x v="8"/>
    <d v="2023-05-07T00:00:00"/>
    <s v="Americas"/>
    <s v="USA"/>
    <n v="49"/>
    <s v="40-49"/>
    <x v="0"/>
    <x v="2"/>
    <n v="0"/>
    <n v="0"/>
    <n v="0"/>
    <s v="Yes"/>
    <s v="No"/>
    <s v="No"/>
    <s v="High"/>
    <s v="Moderate"/>
    <n v="29.9"/>
    <s v="Overweight"/>
    <s v="Low"/>
    <s v="No"/>
    <s v="No"/>
    <s v="No"/>
    <s v="No"/>
    <n v="2"/>
    <s v="ALK"/>
    <s v="No"/>
    <s v="No"/>
    <s v="No"/>
    <s v="Yes"/>
    <s v="Yes"/>
    <s v="No"/>
    <s v="Yes"/>
    <s v="No"/>
    <s v="No"/>
    <s v="No"/>
    <n v="3"/>
    <x v="0"/>
    <s v="Squamous Cell"/>
    <x v="3"/>
    <n v="4.0999999999999996"/>
    <s v="No"/>
    <s v="Biopsy"/>
    <s v="Surgery + Chemotherapy"/>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319892-1499-49BB-9253-B7EF709FD342}" name="PivotTable6"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K1:L14" firstHeaderRow="1" firstDataRow="1" firstDataCol="1"/>
  <pivotFields count="46">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axis="axisRow" showAll="0">
      <items count="13">
        <item x="10"/>
        <item x="9"/>
        <item x="2"/>
        <item x="3"/>
        <item x="11"/>
        <item x="0"/>
        <item x="1"/>
        <item x="6"/>
        <item x="8"/>
        <item x="4"/>
        <item x="7"/>
        <item x="5"/>
        <item t="default"/>
      </items>
    </pivotField>
    <pivotField numFmtId="14" showAll="0"/>
    <pivotField showAll="0"/>
    <pivotField showAll="0"/>
    <pivotField showAll="0"/>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pivotField showAll="0"/>
    <pivotField showAll="0"/>
    <pivotField showAll="0"/>
    <pivotField showAll="0">
      <items count="3">
        <item x="0"/>
        <item x="1"/>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Patient_ID" fld="0" subtotal="count" baseField="0" baseItem="0"/>
  </dataField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E05E86-47B8-455D-989B-0E148117250F}" name="PivotTable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E16:H20" firstHeaderRow="1" firstDataRow="2" firstDataCol="1"/>
  <pivotFields count="46">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3">
        <item x="10"/>
        <item x="9"/>
        <item x="2"/>
        <item x="3"/>
        <item x="11"/>
        <item x="0"/>
        <item x="1"/>
        <item x="6"/>
        <item x="8"/>
        <item x="4"/>
        <item x="7"/>
        <item x="5"/>
        <item t="default"/>
      </items>
    </pivotField>
    <pivotField numFmtId="14" showAll="0"/>
    <pivotField showAll="0"/>
    <pivotField showAll="0"/>
    <pivotField showAll="0"/>
    <pivotField showAll="0"/>
    <pivotField axis="axisRow" showAll="0">
      <items count="3">
        <item x="0"/>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pivotField showAll="0"/>
    <pivotField showAll="0"/>
    <pivotField showAll="0"/>
    <pivotField axis="axisCol" showAll="0">
      <items count="3">
        <item x="0"/>
        <item x="1"/>
        <item t="default"/>
      </items>
    </pivotField>
  </pivotFields>
  <rowFields count="1">
    <field x="7"/>
  </rowFields>
  <rowItems count="3">
    <i>
      <x/>
    </i>
    <i>
      <x v="1"/>
    </i>
    <i t="grand">
      <x/>
    </i>
  </rowItems>
  <colFields count="1">
    <field x="45"/>
  </colFields>
  <colItems count="3">
    <i>
      <x/>
    </i>
    <i>
      <x v="1"/>
    </i>
    <i t="grand">
      <x/>
    </i>
  </colItems>
  <dataFields count="1">
    <dataField name="Count of Patient_ID" fld="0" subtotal="count" baseField="0" baseItem="0"/>
  </dataFields>
  <chartFormats count="12">
    <chartFormat chart="1" format="0" series="1">
      <pivotArea type="data" outline="0" fieldPosition="0">
        <references count="2">
          <reference field="4294967294" count="1" selected="0">
            <x v="0"/>
          </reference>
          <reference field="45" count="1" selected="0">
            <x v="0"/>
          </reference>
        </references>
      </pivotArea>
    </chartFormat>
    <chartFormat chart="1" format="1" series="1">
      <pivotArea type="data" outline="0" fieldPosition="0">
        <references count="2">
          <reference field="4294967294" count="1" selected="0">
            <x v="0"/>
          </reference>
          <reference field="45" count="1" selected="0">
            <x v="1"/>
          </reference>
        </references>
      </pivotArea>
    </chartFormat>
    <chartFormat chart="3" format="4" series="1">
      <pivotArea type="data" outline="0" fieldPosition="0">
        <references count="2">
          <reference field="4294967294" count="1" selected="0">
            <x v="0"/>
          </reference>
          <reference field="45" count="1" selected="0">
            <x v="0"/>
          </reference>
        </references>
      </pivotArea>
    </chartFormat>
    <chartFormat chart="3" format="5" series="1">
      <pivotArea type="data" outline="0" fieldPosition="0">
        <references count="2">
          <reference field="4294967294" count="1" selected="0">
            <x v="0"/>
          </reference>
          <reference field="45" count="1" selected="0">
            <x v="1"/>
          </reference>
        </references>
      </pivotArea>
    </chartFormat>
    <chartFormat chart="5" format="0" series="1">
      <pivotArea type="data" outline="0" fieldPosition="0">
        <references count="2">
          <reference field="4294967294" count="1" selected="0">
            <x v="0"/>
          </reference>
          <reference field="45" count="1" selected="0">
            <x v="0"/>
          </reference>
        </references>
      </pivotArea>
    </chartFormat>
    <chartFormat chart="5" format="1" series="1">
      <pivotArea type="data" outline="0" fieldPosition="0">
        <references count="2">
          <reference field="4294967294" count="1" selected="0">
            <x v="0"/>
          </reference>
          <reference field="45" count="1" selected="0">
            <x v="1"/>
          </reference>
        </references>
      </pivotArea>
    </chartFormat>
    <chartFormat chart="7" format="4" series="1">
      <pivotArea type="data" outline="0" fieldPosition="0">
        <references count="2">
          <reference field="4294967294" count="1" selected="0">
            <x v="0"/>
          </reference>
          <reference field="45" count="1" selected="0">
            <x v="0"/>
          </reference>
        </references>
      </pivotArea>
    </chartFormat>
    <chartFormat chart="7" format="5" series="1">
      <pivotArea type="data" outline="0" fieldPosition="0">
        <references count="2">
          <reference field="4294967294" count="1" selected="0">
            <x v="0"/>
          </reference>
          <reference field="45" count="1" selected="0">
            <x v="1"/>
          </reference>
        </references>
      </pivotArea>
    </chartFormat>
    <chartFormat chart="13" format="0" series="1">
      <pivotArea type="data" outline="0" fieldPosition="0">
        <references count="2">
          <reference field="4294967294" count="1" selected="0">
            <x v="0"/>
          </reference>
          <reference field="45" count="1" selected="0">
            <x v="0"/>
          </reference>
        </references>
      </pivotArea>
    </chartFormat>
    <chartFormat chart="13" format="1" series="1">
      <pivotArea type="data" outline="0" fieldPosition="0">
        <references count="2">
          <reference field="4294967294" count="1" selected="0">
            <x v="0"/>
          </reference>
          <reference field="45" count="1" selected="0">
            <x v="1"/>
          </reference>
        </references>
      </pivotArea>
    </chartFormat>
    <chartFormat chart="15" format="4" series="1">
      <pivotArea type="data" outline="0" fieldPosition="0">
        <references count="2">
          <reference field="4294967294" count="1" selected="0">
            <x v="0"/>
          </reference>
          <reference field="45" count="1" selected="0">
            <x v="0"/>
          </reference>
        </references>
      </pivotArea>
    </chartFormat>
    <chartFormat chart="15" format="5" series="1">
      <pivotArea type="data" outline="0" fieldPosition="0">
        <references count="2">
          <reference field="4294967294" count="1" selected="0">
            <x v="0"/>
          </reference>
          <reference field="4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A1AD81-EFAE-4F55-A98F-0A3BB7AD3C69}" name="PivotTable4"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E9:H14" firstHeaderRow="1" firstDataRow="2" firstDataCol="1"/>
  <pivotFields count="46">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3">
        <item x="10"/>
        <item x="9"/>
        <item x="2"/>
        <item x="3"/>
        <item x="11"/>
        <item x="0"/>
        <item x="1"/>
        <item x="6"/>
        <item x="8"/>
        <item x="4"/>
        <item x="7"/>
        <item x="5"/>
        <item t="default"/>
      </items>
    </pivotField>
    <pivotField numFmtId="14" showAll="0"/>
    <pivotField showAll="0"/>
    <pivotField showAll="0"/>
    <pivotField showAll="0"/>
    <pivotField showAll="0"/>
    <pivotField showAll="0">
      <items count="3">
        <item x="0"/>
        <item x="1"/>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pivotField showAll="0"/>
    <pivotField showAll="0"/>
    <pivotField showAll="0"/>
    <pivotField axis="axisCol" showAll="0">
      <items count="3">
        <item x="0"/>
        <item x="1"/>
        <item t="default"/>
      </items>
    </pivotField>
  </pivotFields>
  <rowFields count="1">
    <field x="8"/>
  </rowFields>
  <rowItems count="4">
    <i>
      <x/>
    </i>
    <i>
      <x v="1"/>
    </i>
    <i>
      <x v="2"/>
    </i>
    <i t="grand">
      <x/>
    </i>
  </rowItems>
  <colFields count="1">
    <field x="45"/>
  </colFields>
  <colItems count="3">
    <i>
      <x/>
    </i>
    <i>
      <x v="1"/>
    </i>
    <i t="grand">
      <x/>
    </i>
  </colItems>
  <dataFields count="1">
    <dataField name="Count of Patient_ID" fld="0" subtotal="count" baseField="0" baseItem="0"/>
  </dataFields>
  <chartFormats count="8">
    <chartFormat chart="1" format="0" series="1">
      <pivotArea type="data" outline="0" fieldPosition="0">
        <references count="2">
          <reference field="4294967294" count="1" selected="0">
            <x v="0"/>
          </reference>
          <reference field="45" count="1" selected="0">
            <x v="0"/>
          </reference>
        </references>
      </pivotArea>
    </chartFormat>
    <chartFormat chart="1" format="1" series="1">
      <pivotArea type="data" outline="0" fieldPosition="0">
        <references count="2">
          <reference field="4294967294" count="1" selected="0">
            <x v="0"/>
          </reference>
          <reference field="45" count="1" selected="0">
            <x v="1"/>
          </reference>
        </references>
      </pivotArea>
    </chartFormat>
    <chartFormat chart="3" format="4" series="1">
      <pivotArea type="data" outline="0" fieldPosition="0">
        <references count="2">
          <reference field="4294967294" count="1" selected="0">
            <x v="0"/>
          </reference>
          <reference field="45" count="1" selected="0">
            <x v="0"/>
          </reference>
        </references>
      </pivotArea>
    </chartFormat>
    <chartFormat chart="3" format="5" series="1">
      <pivotArea type="data" outline="0" fieldPosition="0">
        <references count="2">
          <reference field="4294967294" count="1" selected="0">
            <x v="0"/>
          </reference>
          <reference field="45" count="1" selected="0">
            <x v="1"/>
          </reference>
        </references>
      </pivotArea>
    </chartFormat>
    <chartFormat chart="5" format="0" series="1">
      <pivotArea type="data" outline="0" fieldPosition="0">
        <references count="2">
          <reference field="4294967294" count="1" selected="0">
            <x v="0"/>
          </reference>
          <reference field="45" count="1" selected="0">
            <x v="0"/>
          </reference>
        </references>
      </pivotArea>
    </chartFormat>
    <chartFormat chart="5" format="1" series="1">
      <pivotArea type="data" outline="0" fieldPosition="0">
        <references count="2">
          <reference field="4294967294" count="1" selected="0">
            <x v="0"/>
          </reference>
          <reference field="45" count="1" selected="0">
            <x v="1"/>
          </reference>
        </references>
      </pivotArea>
    </chartFormat>
    <chartFormat chart="7" format="4" series="1">
      <pivotArea type="data" outline="0" fieldPosition="0">
        <references count="2">
          <reference field="4294967294" count="1" selected="0">
            <x v="0"/>
          </reference>
          <reference field="45" count="1" selected="0">
            <x v="0"/>
          </reference>
        </references>
      </pivotArea>
    </chartFormat>
    <chartFormat chart="7" format="5" series="1">
      <pivotArea type="data" outline="0" fieldPosition="0">
        <references count="2">
          <reference field="4294967294" count="1" selected="0">
            <x v="0"/>
          </reference>
          <reference field="4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626B7F-1B42-41A8-ADA8-721FF5BAF44C}"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1:H7" firstHeaderRow="1" firstDataRow="2" firstDataCol="1"/>
  <pivotFields count="46">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3">
        <item x="10"/>
        <item x="9"/>
        <item x="2"/>
        <item x="3"/>
        <item x="11"/>
        <item x="0"/>
        <item x="1"/>
        <item x="6"/>
        <item x="8"/>
        <item x="4"/>
        <item x="7"/>
        <item x="5"/>
        <item t="default"/>
      </items>
    </pivotField>
    <pivotField numFmtId="1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pivotField showAll="0"/>
    <pivotField showAll="0"/>
    <pivotField showAll="0"/>
    <pivotField axis="axisCol" showAll="0">
      <items count="3">
        <item x="0"/>
        <item x="1"/>
        <item t="default"/>
      </items>
    </pivotField>
  </pivotFields>
  <rowFields count="1">
    <field x="39"/>
  </rowFields>
  <rowItems count="5">
    <i>
      <x/>
    </i>
    <i>
      <x v="1"/>
    </i>
    <i>
      <x v="2"/>
    </i>
    <i>
      <x v="3"/>
    </i>
    <i t="grand">
      <x/>
    </i>
  </rowItems>
  <colFields count="1">
    <field x="45"/>
  </colFields>
  <colItems count="3">
    <i>
      <x/>
    </i>
    <i>
      <x v="1"/>
    </i>
    <i t="grand">
      <x/>
    </i>
  </colItems>
  <dataFields count="1">
    <dataField name="Count of Patient_ID" fld="0" subtotal="count" baseField="0" baseItem="0"/>
  </dataFields>
  <chartFormats count="2">
    <chartFormat chart="3" format="4" series="1">
      <pivotArea type="data" outline="0" fieldPosition="0">
        <references count="2">
          <reference field="4294967294" count="1" selected="0">
            <x v="0"/>
          </reference>
          <reference field="45" count="1" selected="0">
            <x v="0"/>
          </reference>
        </references>
      </pivotArea>
    </chartFormat>
    <chartFormat chart="3" format="5" series="1">
      <pivotArea type="data" outline="0" fieldPosition="0">
        <references count="2">
          <reference field="4294967294" count="1" selected="0">
            <x v="0"/>
          </reference>
          <reference field="4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870953-9098-4AE9-BC4F-2F2970A624C8}"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9:B12" firstHeaderRow="1" firstDataRow="1" firstDataCol="1"/>
  <pivotFields count="46">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3">
        <item x="10"/>
        <item x="9"/>
        <item x="2"/>
        <item x="3"/>
        <item x="11"/>
        <item x="0"/>
        <item x="1"/>
        <item x="6"/>
        <item x="8"/>
        <item x="4"/>
        <item x="7"/>
        <item x="5"/>
        <item t="default"/>
      </items>
    </pivotField>
    <pivotField numFmtId="1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3">
        <item x="0"/>
        <item x="1"/>
        <item t="default"/>
      </items>
    </pivotField>
  </pivotFields>
  <rowFields count="1">
    <field x="37"/>
  </rowFields>
  <rowItems count="3">
    <i>
      <x/>
    </i>
    <i>
      <x v="1"/>
    </i>
    <i t="grand">
      <x/>
    </i>
  </rowItems>
  <colItems count="1">
    <i/>
  </colItems>
  <dataFields count="1">
    <dataField name="Count of Patient_ID" fld="0"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7" count="1" selected="0">
            <x v="0"/>
          </reference>
        </references>
      </pivotArea>
    </chartFormat>
    <chartFormat chart="5" format="6">
      <pivotArea type="data" outline="0" fieldPosition="0">
        <references count="2">
          <reference field="4294967294" count="1" selected="0">
            <x v="0"/>
          </reference>
          <reference field="3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95CE20-D760-4EE5-9B77-881CD984214F}" name="PivotTable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B7" firstHeaderRow="1" firstDataRow="1" firstDataCol="1"/>
  <pivotFields count="46">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3">
        <item x="10"/>
        <item x="9"/>
        <item x="2"/>
        <item x="3"/>
        <item x="11"/>
        <item x="0"/>
        <item x="1"/>
        <item x="6"/>
        <item x="8"/>
        <item x="4"/>
        <item x="7"/>
        <item x="5"/>
        <item t="default"/>
      </items>
    </pivotField>
    <pivotField numFmtId="1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45"/>
  </rowFields>
  <rowItems count="3">
    <i>
      <x/>
    </i>
    <i>
      <x v="1"/>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8E84FA9-8F7F-477A-A2A2-8C81041C6571}" sourceName="Gender">
  <pivotTables>
    <pivotTable tabId="3" name="PivotTable5"/>
    <pivotTable tabId="3" name="PivotTable1"/>
    <pivotTable tabId="3" name="PivotTable2"/>
    <pivotTable tabId="3" name="PivotTable3"/>
    <pivotTable tabId="3" name="PivotTable4"/>
    <pivotTable tabId="3" name="PivotTable6"/>
  </pivotTables>
  <data>
    <tabular pivotCacheId="13821643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_Year" xr10:uid="{57B696A6-5FAB-4269-A892-3BD72E0D116E}" sourceName="Diagnosis_Year">
  <pivotTables>
    <pivotTable tabId="3" name="PivotTable6"/>
    <pivotTable tabId="3" name="PivotTable1"/>
    <pivotTable tabId="3" name="PivotTable2"/>
    <pivotTable tabId="3" name="PivotTable3"/>
    <pivotTable tabId="3" name="PivotTable4"/>
    <pivotTable tabId="3" name="PivotTable5"/>
  </pivotTables>
  <data>
    <tabular pivotCacheId="1382164367">
      <items count="12">
        <i x="10" s="1"/>
        <i x="9" s="1"/>
        <i x="2" s="1"/>
        <i x="3" s="1"/>
        <i x="11" s="1"/>
        <i x="0" s="1"/>
        <i x="1" s="1"/>
        <i x="6" s="1"/>
        <i x="8" s="1"/>
        <i x="4"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60CFC66-952D-4604-ABBE-01CD6D7C15B3}" cache="Slicer_Gender" caption="Gender" columnCount="2" style="SlicerStyleLight6" rowHeight="241300"/>
  <slicer name="Diagnosis_Year" xr10:uid="{9D70C104-8455-4066-B7A0-6D2C90DE895F}" cache="Slicer_Diagnosis_Year" caption="Diagnosis_Year" columnCount="3"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T2001" totalsRowShown="0">
  <autoFilter ref="A1:AT2001" xr:uid="{00000000-0009-0000-0100-000001000000}"/>
  <tableColumns count="46">
    <tableColumn id="1" xr3:uid="{00000000-0010-0000-0000-000001000000}" name="Patient_ID"/>
    <tableColumn id="2" xr3:uid="{00000000-0010-0000-0000-000002000000}" name="Diagnosis_Year"/>
    <tableColumn id="3" xr3:uid="{00000000-0010-0000-0000-000003000000}" name="Diagnosis_Date" dataDxfId="0"/>
    <tableColumn id="4" xr3:uid="{00000000-0010-0000-0000-000004000000}" name="WHO_Region"/>
    <tableColumn id="5" xr3:uid="{00000000-0010-0000-0000-000005000000}" name="Country">
      <calculatedColumnFormula>TRIM(lung_cancer_dataset!E2)</calculatedColumnFormula>
    </tableColumn>
    <tableColumn id="6" xr3:uid="{00000000-0010-0000-0000-000006000000}" name="Age"/>
    <tableColumn id="7" xr3:uid="{00000000-0010-0000-0000-000007000000}" name="Age_Group"/>
    <tableColumn id="8" xr3:uid="{00000000-0010-0000-0000-000008000000}" name="Gender">
      <calculatedColumnFormula>PROPER(TRIM(lung_cancer_dataset!H2))</calculatedColumnFormula>
    </tableColumn>
    <tableColumn id="9" xr3:uid="{00000000-0010-0000-0000-000009000000}" name="Smoking_Status">
      <calculatedColumnFormula>PROPER(TRIM(lung_cancer_dataset!I2))</calculatedColumnFormula>
    </tableColumn>
    <tableColumn id="10" xr3:uid="{00000000-0010-0000-0000-00000A000000}" name="Cigarettes_Per_Day"/>
    <tableColumn id="11" xr3:uid="{00000000-0010-0000-0000-00000B000000}" name="Years_Smoking"/>
    <tableColumn id="12" xr3:uid="{00000000-0010-0000-0000-00000C000000}" name="Pack_Years"/>
    <tableColumn id="13" xr3:uid="{00000000-0010-0000-0000-00000D000000}" name="Secondhand_Smoke"/>
    <tableColumn id="14" xr3:uid="{00000000-0010-0000-0000-00000E000000}" name="Family_History"/>
    <tableColumn id="15" xr3:uid="{00000000-0010-0000-0000-00000F000000}" name="Occupational_Hazard"/>
    <tableColumn id="16" xr3:uid="{00000000-0010-0000-0000-000010000000}" name="Air_Pollution_Exposure">
      <calculatedColumnFormula>PROPER(TRIM(lung_cancer_dataset!P2))</calculatedColumnFormula>
    </tableColumn>
    <tableColumn id="17" xr3:uid="{00000000-0010-0000-0000-000011000000}" name="Alcohol_Use"/>
    <tableColumn id="18" xr3:uid="{00000000-0010-0000-0000-000012000000}" name="BMI"/>
    <tableColumn id="19" xr3:uid="{00000000-0010-0000-0000-000013000000}" name="BMI_Category"/>
    <tableColumn id="20" xr3:uid="{00000000-0010-0000-0000-000014000000}" name="Exercise_Frequency"/>
    <tableColumn id="21" xr3:uid="{00000000-0010-0000-0000-000015000000}" name="Chronic_Lung_Disease"/>
    <tableColumn id="22" xr3:uid="{00000000-0010-0000-0000-000016000000}" name="Asbestos_Exposure"/>
    <tableColumn id="23" xr3:uid="{00000000-0010-0000-0000-000017000000}" name="Radon_Exposure"/>
    <tableColumn id="24" xr3:uid="{00000000-0010-0000-0000-000018000000}" name="Previous_Cancer_History"/>
    <tableColumn id="25" xr3:uid="{00000000-0010-0000-0000-000019000000}" name="Risk_Factor_Count"/>
    <tableColumn id="26" xr3:uid="{00000000-0010-0000-0000-00001A000000}" name="Genetic_Mutation"/>
    <tableColumn id="27" xr3:uid="{00000000-0010-0000-0000-00001B000000}" name="Coughing"/>
    <tableColumn id="28" xr3:uid="{00000000-0010-0000-0000-00001C000000}" name="Shortness_of_Breath"/>
    <tableColumn id="29" xr3:uid="{00000000-0010-0000-0000-00001D000000}" name="Chest_Pain"/>
    <tableColumn id="30" xr3:uid="{00000000-0010-0000-0000-00001E000000}" name="Coughing_Blood"/>
    <tableColumn id="31" xr3:uid="{00000000-0010-0000-0000-00001F000000}" name="Fatigue"/>
    <tableColumn id="32" xr3:uid="{00000000-0010-0000-0000-000020000000}" name="Weight_Loss"/>
    <tableColumn id="33" xr3:uid="{00000000-0010-0000-0000-000021000000}" name="Wheezing"/>
    <tableColumn id="34" xr3:uid="{00000000-0010-0000-0000-000022000000}" name="Recurrent_Infections"/>
    <tableColumn id="35" xr3:uid="{00000000-0010-0000-0000-000023000000}" name="Swallowing_Difficulty"/>
    <tableColumn id="36" xr3:uid="{00000000-0010-0000-0000-000024000000}" name="Finger_Clubbing"/>
    <tableColumn id="37" xr3:uid="{00000000-0010-0000-0000-000025000000}" name="Symptom_Count"/>
    <tableColumn id="38" xr3:uid="{00000000-0010-0000-0000-000026000000}" name="Cancer_Type"/>
    <tableColumn id="39" xr3:uid="{00000000-0010-0000-0000-000027000000}" name="NSCLC_Subtype"/>
    <tableColumn id="40" xr3:uid="{00000000-0010-0000-0000-000028000000}" name="Cancer_Stage"/>
    <tableColumn id="41" xr3:uid="{00000000-0010-0000-0000-000029000000}" name="Tumor_Size_cm"/>
    <tableColumn id="42" xr3:uid="{00000000-0010-0000-0000-00002A000000}" name="Metastasis"/>
    <tableColumn id="43" xr3:uid="{00000000-0010-0000-0000-00002B000000}" name="Diagnosis_Method"/>
    <tableColumn id="44" xr3:uid="{00000000-0010-0000-0000-00002C000000}" name="Treatment"/>
    <tableColumn id="45" xr3:uid="{00000000-0010-0000-0000-00002D000000}" name="Survival_Months"/>
    <tableColumn id="46" xr3:uid="{00000000-0010-0000-0000-00002E000000}" name="Survived"/>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001"/>
  <sheetViews>
    <sheetView tabSelected="1" topLeftCell="C1" workbookViewId="0">
      <selection activeCell="P17" sqref="P17"/>
    </sheetView>
  </sheetViews>
  <sheetFormatPr defaultRowHeight="15" x14ac:dyDescent="0.25"/>
  <sheetData>
    <row r="1" spans="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5">
      <c r="A2" t="s">
        <v>46</v>
      </c>
      <c r="B2">
        <v>2020</v>
      </c>
      <c r="C2" s="1">
        <v>44139</v>
      </c>
      <c r="D2" t="s">
        <v>47</v>
      </c>
      <c r="E2" t="s">
        <v>48</v>
      </c>
      <c r="F2">
        <v>46</v>
      </c>
      <c r="G2" t="s">
        <v>49</v>
      </c>
      <c r="H2" t="s">
        <v>50</v>
      </c>
      <c r="I2" t="s">
        <v>51</v>
      </c>
      <c r="J2">
        <v>28</v>
      </c>
      <c r="K2">
        <v>28</v>
      </c>
      <c r="L2">
        <v>39.200000000000003</v>
      </c>
      <c r="M2" t="s">
        <v>52</v>
      </c>
      <c r="N2" t="s">
        <v>53</v>
      </c>
      <c r="O2" t="s">
        <v>53</v>
      </c>
      <c r="P2" t="s">
        <v>54</v>
      </c>
      <c r="Q2" t="s">
        <v>55</v>
      </c>
      <c r="R2">
        <v>29.6</v>
      </c>
      <c r="S2" t="s">
        <v>56</v>
      </c>
      <c r="T2" t="s">
        <v>57</v>
      </c>
      <c r="U2" t="s">
        <v>52</v>
      </c>
      <c r="V2" t="s">
        <v>53</v>
      </c>
      <c r="W2" t="s">
        <v>53</v>
      </c>
      <c r="X2" t="s">
        <v>53</v>
      </c>
      <c r="Y2">
        <v>2</v>
      </c>
      <c r="Z2" t="s">
        <v>58</v>
      </c>
      <c r="AA2" t="s">
        <v>52</v>
      </c>
      <c r="AB2" t="s">
        <v>52</v>
      </c>
      <c r="AC2" t="s">
        <v>52</v>
      </c>
      <c r="AD2" t="s">
        <v>53</v>
      </c>
      <c r="AE2" t="s">
        <v>53</v>
      </c>
      <c r="AF2" t="s">
        <v>52</v>
      </c>
      <c r="AG2" t="s">
        <v>53</v>
      </c>
      <c r="AH2" t="s">
        <v>53</v>
      </c>
      <c r="AI2" t="s">
        <v>52</v>
      </c>
      <c r="AJ2" t="s">
        <v>53</v>
      </c>
      <c r="AK2">
        <v>5</v>
      </c>
      <c r="AL2" t="s">
        <v>59</v>
      </c>
      <c r="AM2" t="s">
        <v>60</v>
      </c>
      <c r="AN2" t="s">
        <v>61</v>
      </c>
      <c r="AO2">
        <v>6.4</v>
      </c>
      <c r="AP2" t="s">
        <v>52</v>
      </c>
      <c r="AQ2" t="s">
        <v>62</v>
      </c>
      <c r="AR2" t="s">
        <v>63</v>
      </c>
      <c r="AS2">
        <v>4</v>
      </c>
      <c r="AT2" t="s">
        <v>53</v>
      </c>
    </row>
    <row r="3" spans="1:46" x14ac:dyDescent="0.25">
      <c r="A3" t="s">
        <v>64</v>
      </c>
      <c r="B3">
        <v>2021</v>
      </c>
      <c r="C3" s="1">
        <v>44539</v>
      </c>
      <c r="D3" t="s">
        <v>65</v>
      </c>
      <c r="E3" t="s">
        <v>66</v>
      </c>
      <c r="F3">
        <v>71</v>
      </c>
      <c r="G3" t="s">
        <v>67</v>
      </c>
      <c r="H3" t="s">
        <v>68</v>
      </c>
      <c r="I3" t="s">
        <v>69</v>
      </c>
      <c r="J3">
        <v>5</v>
      </c>
      <c r="K3">
        <v>34</v>
      </c>
      <c r="L3">
        <v>8.5</v>
      </c>
      <c r="M3" t="s">
        <v>52</v>
      </c>
      <c r="N3" t="s">
        <v>53</v>
      </c>
      <c r="O3" t="s">
        <v>53</v>
      </c>
      <c r="P3" t="s">
        <v>70</v>
      </c>
      <c r="Q3" t="s">
        <v>71</v>
      </c>
      <c r="R3">
        <v>31.3</v>
      </c>
      <c r="S3" t="s">
        <v>72</v>
      </c>
      <c r="T3" t="s">
        <v>54</v>
      </c>
      <c r="U3" t="s">
        <v>53</v>
      </c>
      <c r="V3" t="s">
        <v>53</v>
      </c>
      <c r="W3" t="s">
        <v>53</v>
      </c>
      <c r="X3" t="s">
        <v>52</v>
      </c>
      <c r="Y3">
        <v>3</v>
      </c>
      <c r="Z3" t="s">
        <v>73</v>
      </c>
      <c r="AA3" t="s">
        <v>52</v>
      </c>
      <c r="AB3" t="s">
        <v>52</v>
      </c>
      <c r="AC3" t="s">
        <v>53</v>
      </c>
      <c r="AD3" t="s">
        <v>53</v>
      </c>
      <c r="AE3" t="s">
        <v>52</v>
      </c>
      <c r="AF3" t="s">
        <v>53</v>
      </c>
      <c r="AG3" t="s">
        <v>52</v>
      </c>
      <c r="AH3" t="s">
        <v>53</v>
      </c>
      <c r="AI3" t="s">
        <v>52</v>
      </c>
      <c r="AJ3" t="s">
        <v>53</v>
      </c>
      <c r="AK3">
        <v>5</v>
      </c>
      <c r="AL3" t="s">
        <v>59</v>
      </c>
      <c r="AM3" t="s">
        <v>60</v>
      </c>
      <c r="AN3" t="s">
        <v>74</v>
      </c>
      <c r="AO3">
        <v>2.6</v>
      </c>
      <c r="AP3" t="s">
        <v>53</v>
      </c>
      <c r="AQ3" t="s">
        <v>75</v>
      </c>
      <c r="AR3" t="s">
        <v>76</v>
      </c>
      <c r="AS3">
        <v>76</v>
      </c>
      <c r="AT3" t="s">
        <v>52</v>
      </c>
    </row>
    <row r="4" spans="1:46" x14ac:dyDescent="0.25">
      <c r="A4" t="s">
        <v>77</v>
      </c>
      <c r="B4">
        <v>2017</v>
      </c>
      <c r="C4" s="1">
        <v>42830</v>
      </c>
      <c r="D4" t="s">
        <v>47</v>
      </c>
      <c r="E4" t="s">
        <v>78</v>
      </c>
      <c r="F4">
        <v>53</v>
      </c>
      <c r="G4" t="s">
        <v>79</v>
      </c>
      <c r="H4" t="s">
        <v>50</v>
      </c>
      <c r="I4" t="s">
        <v>80</v>
      </c>
      <c r="J4">
        <v>0</v>
      </c>
      <c r="K4">
        <v>0</v>
      </c>
      <c r="L4">
        <v>0</v>
      </c>
      <c r="M4" t="s">
        <v>52</v>
      </c>
      <c r="N4" t="s">
        <v>53</v>
      </c>
      <c r="O4" t="s">
        <v>53</v>
      </c>
      <c r="P4" t="s">
        <v>70</v>
      </c>
      <c r="Q4" t="s">
        <v>54</v>
      </c>
      <c r="R4">
        <v>25.8</v>
      </c>
      <c r="S4" t="s">
        <v>56</v>
      </c>
      <c r="T4" t="s">
        <v>57</v>
      </c>
      <c r="U4" t="s">
        <v>53</v>
      </c>
      <c r="V4" t="s">
        <v>53</v>
      </c>
      <c r="W4" t="s">
        <v>53</v>
      </c>
      <c r="X4" t="s">
        <v>53</v>
      </c>
      <c r="Y4">
        <v>2</v>
      </c>
      <c r="Z4" t="s">
        <v>73</v>
      </c>
      <c r="AA4" t="s">
        <v>53</v>
      </c>
      <c r="AB4" t="s">
        <v>53</v>
      </c>
      <c r="AC4" t="s">
        <v>52</v>
      </c>
      <c r="AD4" t="s">
        <v>52</v>
      </c>
      <c r="AE4" t="s">
        <v>52</v>
      </c>
      <c r="AF4" t="s">
        <v>53</v>
      </c>
      <c r="AG4" t="s">
        <v>53</v>
      </c>
      <c r="AH4" t="s">
        <v>53</v>
      </c>
      <c r="AI4" t="s">
        <v>53</v>
      </c>
      <c r="AJ4" t="s">
        <v>53</v>
      </c>
      <c r="AK4">
        <v>3</v>
      </c>
      <c r="AL4" t="s">
        <v>59</v>
      </c>
      <c r="AM4" t="s">
        <v>81</v>
      </c>
      <c r="AN4" t="s">
        <v>74</v>
      </c>
      <c r="AO4">
        <v>2.9</v>
      </c>
      <c r="AP4" t="s">
        <v>53</v>
      </c>
      <c r="AQ4" t="s">
        <v>82</v>
      </c>
      <c r="AR4" t="s">
        <v>83</v>
      </c>
      <c r="AS4">
        <v>69</v>
      </c>
      <c r="AT4" t="s">
        <v>53</v>
      </c>
    </row>
    <row r="5" spans="1:46" x14ac:dyDescent="0.25">
      <c r="A5" t="s">
        <v>84</v>
      </c>
      <c r="B5">
        <v>2018</v>
      </c>
      <c r="C5" s="1">
        <v>43428</v>
      </c>
      <c r="D5" t="s">
        <v>47</v>
      </c>
      <c r="E5" t="s">
        <v>85</v>
      </c>
      <c r="F5">
        <v>55</v>
      </c>
      <c r="G5" t="s">
        <v>79</v>
      </c>
      <c r="H5" t="s">
        <v>68</v>
      </c>
      <c r="I5" t="s">
        <v>51</v>
      </c>
      <c r="J5">
        <v>21</v>
      </c>
      <c r="K5">
        <v>34</v>
      </c>
      <c r="L5">
        <v>35.700000000000003</v>
      </c>
      <c r="M5" t="s">
        <v>53</v>
      </c>
      <c r="N5" t="s">
        <v>52</v>
      </c>
      <c r="O5" t="s">
        <v>53</v>
      </c>
      <c r="P5" t="s">
        <v>54</v>
      </c>
      <c r="Q5" t="s">
        <v>55</v>
      </c>
      <c r="R5">
        <v>25.3</v>
      </c>
      <c r="S5" t="s">
        <v>56</v>
      </c>
      <c r="T5" t="s">
        <v>57</v>
      </c>
      <c r="U5" t="s">
        <v>52</v>
      </c>
      <c r="V5" t="s">
        <v>53</v>
      </c>
      <c r="W5" t="s">
        <v>53</v>
      </c>
      <c r="X5" t="s">
        <v>53</v>
      </c>
      <c r="Y5">
        <v>2</v>
      </c>
      <c r="Z5" t="s">
        <v>58</v>
      </c>
      <c r="AA5" t="s">
        <v>52</v>
      </c>
      <c r="AB5" t="s">
        <v>53</v>
      </c>
      <c r="AC5" t="s">
        <v>53</v>
      </c>
      <c r="AD5" t="s">
        <v>52</v>
      </c>
      <c r="AE5" t="s">
        <v>52</v>
      </c>
      <c r="AF5" t="s">
        <v>52</v>
      </c>
      <c r="AG5" t="s">
        <v>52</v>
      </c>
      <c r="AH5" t="s">
        <v>52</v>
      </c>
      <c r="AI5" t="s">
        <v>53</v>
      </c>
      <c r="AJ5" t="s">
        <v>53</v>
      </c>
      <c r="AK5">
        <v>6</v>
      </c>
      <c r="AL5" t="s">
        <v>59</v>
      </c>
      <c r="AM5" t="s">
        <v>60</v>
      </c>
      <c r="AN5" t="s">
        <v>61</v>
      </c>
      <c r="AO5">
        <v>7</v>
      </c>
      <c r="AP5" t="s">
        <v>52</v>
      </c>
      <c r="AQ5" t="s">
        <v>86</v>
      </c>
      <c r="AR5" t="s">
        <v>87</v>
      </c>
      <c r="AS5">
        <v>9</v>
      </c>
      <c r="AT5" t="s">
        <v>53</v>
      </c>
    </row>
    <row r="6" spans="1:46" x14ac:dyDescent="0.25">
      <c r="A6" t="s">
        <v>88</v>
      </c>
      <c r="B6">
        <v>2024</v>
      </c>
      <c r="C6" s="1">
        <v>45341</v>
      </c>
      <c r="D6" t="s">
        <v>47</v>
      </c>
      <c r="E6" t="s">
        <v>89</v>
      </c>
      <c r="F6">
        <v>54</v>
      </c>
      <c r="G6" t="s">
        <v>79</v>
      </c>
      <c r="H6" t="s">
        <v>68</v>
      </c>
      <c r="I6" t="s">
        <v>80</v>
      </c>
      <c r="J6">
        <v>0</v>
      </c>
      <c r="K6">
        <v>0</v>
      </c>
      <c r="L6">
        <v>0</v>
      </c>
      <c r="M6" t="s">
        <v>53</v>
      </c>
      <c r="N6" t="s">
        <v>53</v>
      </c>
      <c r="O6" t="s">
        <v>52</v>
      </c>
      <c r="P6" t="s">
        <v>70</v>
      </c>
      <c r="Q6" t="s">
        <v>55</v>
      </c>
      <c r="R6">
        <v>32</v>
      </c>
      <c r="S6" t="s">
        <v>72</v>
      </c>
      <c r="T6" t="s">
        <v>57</v>
      </c>
      <c r="U6" t="s">
        <v>52</v>
      </c>
      <c r="V6" t="s">
        <v>53</v>
      </c>
      <c r="W6" t="s">
        <v>53</v>
      </c>
      <c r="X6" t="s">
        <v>52</v>
      </c>
      <c r="Y6">
        <v>4</v>
      </c>
      <c r="Z6" t="s">
        <v>73</v>
      </c>
      <c r="AA6" t="s">
        <v>52</v>
      </c>
      <c r="AB6" t="s">
        <v>53</v>
      </c>
      <c r="AC6" t="s">
        <v>52</v>
      </c>
      <c r="AD6" t="s">
        <v>53</v>
      </c>
      <c r="AE6" t="s">
        <v>52</v>
      </c>
      <c r="AF6" t="s">
        <v>53</v>
      </c>
      <c r="AG6" t="s">
        <v>52</v>
      </c>
      <c r="AH6" t="s">
        <v>53</v>
      </c>
      <c r="AI6" t="s">
        <v>52</v>
      </c>
      <c r="AJ6" t="s">
        <v>53</v>
      </c>
      <c r="AK6">
        <v>5</v>
      </c>
      <c r="AL6" t="s">
        <v>59</v>
      </c>
      <c r="AM6" t="s">
        <v>60</v>
      </c>
      <c r="AN6" t="s">
        <v>90</v>
      </c>
      <c r="AO6">
        <v>5.8</v>
      </c>
      <c r="AP6" t="s">
        <v>53</v>
      </c>
      <c r="AQ6" t="s">
        <v>91</v>
      </c>
      <c r="AR6" t="s">
        <v>92</v>
      </c>
      <c r="AS6">
        <v>5</v>
      </c>
      <c r="AT6" t="s">
        <v>52</v>
      </c>
    </row>
    <row r="7" spans="1:46" x14ac:dyDescent="0.25">
      <c r="A7" t="s">
        <v>93</v>
      </c>
      <c r="B7">
        <v>2026</v>
      </c>
      <c r="C7" s="1">
        <v>46023</v>
      </c>
      <c r="D7" t="s">
        <v>94</v>
      </c>
      <c r="E7" t="s">
        <v>95</v>
      </c>
      <c r="F7">
        <v>75</v>
      </c>
      <c r="G7" t="s">
        <v>67</v>
      </c>
      <c r="H7" t="s">
        <v>68</v>
      </c>
      <c r="I7" t="s">
        <v>80</v>
      </c>
      <c r="J7">
        <v>0</v>
      </c>
      <c r="K7">
        <v>0</v>
      </c>
      <c r="L7">
        <v>0</v>
      </c>
      <c r="M7" t="s">
        <v>53</v>
      </c>
      <c r="N7" t="s">
        <v>53</v>
      </c>
      <c r="O7" t="s">
        <v>53</v>
      </c>
      <c r="P7" t="s">
        <v>57</v>
      </c>
      <c r="Q7" t="s">
        <v>55</v>
      </c>
      <c r="R7">
        <v>23</v>
      </c>
      <c r="S7" t="s">
        <v>96</v>
      </c>
      <c r="T7" t="s">
        <v>70</v>
      </c>
      <c r="U7" t="s">
        <v>53</v>
      </c>
      <c r="V7" t="s">
        <v>52</v>
      </c>
      <c r="W7" t="s">
        <v>53</v>
      </c>
      <c r="X7" t="s">
        <v>53</v>
      </c>
      <c r="Y7">
        <v>1</v>
      </c>
      <c r="Z7" t="s">
        <v>97</v>
      </c>
      <c r="AA7" t="s">
        <v>52</v>
      </c>
      <c r="AB7" t="s">
        <v>53</v>
      </c>
      <c r="AC7" t="s">
        <v>53</v>
      </c>
      <c r="AD7" t="s">
        <v>53</v>
      </c>
      <c r="AE7" t="s">
        <v>52</v>
      </c>
      <c r="AF7" t="s">
        <v>53</v>
      </c>
      <c r="AG7" t="s">
        <v>53</v>
      </c>
      <c r="AH7" t="s">
        <v>53</v>
      </c>
      <c r="AI7" t="s">
        <v>53</v>
      </c>
      <c r="AJ7" t="s">
        <v>53</v>
      </c>
      <c r="AK7">
        <v>2</v>
      </c>
      <c r="AL7" t="s">
        <v>59</v>
      </c>
      <c r="AM7" t="s">
        <v>60</v>
      </c>
      <c r="AN7" t="s">
        <v>98</v>
      </c>
      <c r="AO7">
        <v>3</v>
      </c>
      <c r="AP7" t="s">
        <v>53</v>
      </c>
      <c r="AQ7" t="s">
        <v>86</v>
      </c>
      <c r="AR7" t="s">
        <v>83</v>
      </c>
      <c r="AS7">
        <v>23</v>
      </c>
      <c r="AT7" t="s">
        <v>53</v>
      </c>
    </row>
    <row r="8" spans="1:46" x14ac:dyDescent="0.25">
      <c r="A8" t="s">
        <v>99</v>
      </c>
      <c r="B8">
        <v>2026</v>
      </c>
      <c r="C8" s="1">
        <v>46061</v>
      </c>
      <c r="D8" t="s">
        <v>94</v>
      </c>
      <c r="E8" t="s">
        <v>100</v>
      </c>
      <c r="F8">
        <v>85</v>
      </c>
      <c r="G8" t="s">
        <v>101</v>
      </c>
      <c r="H8" t="s">
        <v>50</v>
      </c>
      <c r="I8" t="s">
        <v>80</v>
      </c>
      <c r="J8">
        <v>0</v>
      </c>
      <c r="K8">
        <v>0</v>
      </c>
      <c r="L8">
        <v>0</v>
      </c>
      <c r="M8" t="s">
        <v>52</v>
      </c>
      <c r="N8" t="s">
        <v>53</v>
      </c>
      <c r="O8" t="s">
        <v>53</v>
      </c>
      <c r="P8" t="s">
        <v>57</v>
      </c>
      <c r="Q8" t="s">
        <v>54</v>
      </c>
      <c r="R8">
        <v>26.9</v>
      </c>
      <c r="S8" t="s">
        <v>56</v>
      </c>
      <c r="T8" t="s">
        <v>57</v>
      </c>
      <c r="U8" t="s">
        <v>53</v>
      </c>
      <c r="V8" t="s">
        <v>53</v>
      </c>
      <c r="W8" t="s">
        <v>53</v>
      </c>
      <c r="X8" t="s">
        <v>53</v>
      </c>
      <c r="Y8">
        <v>1</v>
      </c>
      <c r="Z8" t="s">
        <v>97</v>
      </c>
      <c r="AA8" t="s">
        <v>53</v>
      </c>
      <c r="AB8" t="s">
        <v>53</v>
      </c>
      <c r="AC8" t="s">
        <v>53</v>
      </c>
      <c r="AD8" t="s">
        <v>53</v>
      </c>
      <c r="AE8" t="s">
        <v>53</v>
      </c>
      <c r="AF8" t="s">
        <v>53</v>
      </c>
      <c r="AG8" t="s">
        <v>53</v>
      </c>
      <c r="AH8" t="s">
        <v>53</v>
      </c>
      <c r="AI8" t="s">
        <v>53</v>
      </c>
      <c r="AJ8" t="s">
        <v>53</v>
      </c>
      <c r="AK8">
        <v>0</v>
      </c>
      <c r="AL8" t="s">
        <v>59</v>
      </c>
      <c r="AM8" t="s">
        <v>102</v>
      </c>
      <c r="AN8" t="s">
        <v>90</v>
      </c>
      <c r="AO8">
        <v>3.8</v>
      </c>
      <c r="AP8" t="s">
        <v>53</v>
      </c>
      <c r="AQ8" t="s">
        <v>75</v>
      </c>
      <c r="AR8" t="s">
        <v>87</v>
      </c>
      <c r="AS8">
        <v>18</v>
      </c>
      <c r="AT8" t="s">
        <v>53</v>
      </c>
    </row>
    <row r="9" spans="1:46" x14ac:dyDescent="0.25">
      <c r="A9" t="s">
        <v>103</v>
      </c>
      <c r="B9">
        <v>2024</v>
      </c>
      <c r="C9" s="1">
        <v>45566</v>
      </c>
      <c r="D9" t="s">
        <v>47</v>
      </c>
      <c r="E9" t="s">
        <v>85</v>
      </c>
      <c r="F9">
        <v>72</v>
      </c>
      <c r="G9" t="s">
        <v>67</v>
      </c>
      <c r="H9" t="s">
        <v>68</v>
      </c>
      <c r="I9" t="s">
        <v>80</v>
      </c>
      <c r="J9">
        <v>0</v>
      </c>
      <c r="K9">
        <v>0</v>
      </c>
      <c r="L9">
        <v>0</v>
      </c>
      <c r="M9" t="s">
        <v>53</v>
      </c>
      <c r="N9" t="s">
        <v>53</v>
      </c>
      <c r="O9" t="s">
        <v>53</v>
      </c>
      <c r="P9" t="s">
        <v>70</v>
      </c>
      <c r="Q9" t="s">
        <v>54</v>
      </c>
      <c r="R9">
        <v>24.1</v>
      </c>
      <c r="S9" t="s">
        <v>96</v>
      </c>
      <c r="T9" t="s">
        <v>54</v>
      </c>
      <c r="U9" t="s">
        <v>53</v>
      </c>
      <c r="V9" t="s">
        <v>53</v>
      </c>
      <c r="W9" t="s">
        <v>53</v>
      </c>
      <c r="X9" t="s">
        <v>53</v>
      </c>
      <c r="Y9">
        <v>1</v>
      </c>
      <c r="Z9" t="s">
        <v>104</v>
      </c>
      <c r="AA9" t="s">
        <v>52</v>
      </c>
      <c r="AB9" t="s">
        <v>53</v>
      </c>
      <c r="AC9" t="s">
        <v>52</v>
      </c>
      <c r="AD9" t="s">
        <v>53</v>
      </c>
      <c r="AE9" t="s">
        <v>52</v>
      </c>
      <c r="AF9" t="s">
        <v>53</v>
      </c>
      <c r="AG9" t="s">
        <v>53</v>
      </c>
      <c r="AH9" t="s">
        <v>52</v>
      </c>
      <c r="AI9" t="s">
        <v>52</v>
      </c>
      <c r="AJ9" t="s">
        <v>53</v>
      </c>
      <c r="AK9">
        <v>5</v>
      </c>
      <c r="AL9" t="s">
        <v>59</v>
      </c>
      <c r="AM9" t="s">
        <v>60</v>
      </c>
      <c r="AN9" t="s">
        <v>98</v>
      </c>
      <c r="AO9">
        <v>4.3</v>
      </c>
      <c r="AP9" t="s">
        <v>53</v>
      </c>
      <c r="AQ9" t="s">
        <v>91</v>
      </c>
      <c r="AR9" t="s">
        <v>76</v>
      </c>
      <c r="AS9">
        <v>25</v>
      </c>
      <c r="AT9" t="s">
        <v>52</v>
      </c>
    </row>
    <row r="10" spans="1:46" x14ac:dyDescent="0.25">
      <c r="A10" t="s">
        <v>105</v>
      </c>
      <c r="B10">
        <v>2022</v>
      </c>
      <c r="C10" s="1">
        <v>44674</v>
      </c>
      <c r="D10" t="s">
        <v>94</v>
      </c>
      <c r="E10" t="s">
        <v>100</v>
      </c>
      <c r="F10">
        <v>58</v>
      </c>
      <c r="G10" t="s">
        <v>79</v>
      </c>
      <c r="H10" t="s">
        <v>50</v>
      </c>
      <c r="I10" t="s">
        <v>80</v>
      </c>
      <c r="J10">
        <v>0</v>
      </c>
      <c r="K10">
        <v>0</v>
      </c>
      <c r="L10">
        <v>0</v>
      </c>
      <c r="M10" t="s">
        <v>53</v>
      </c>
      <c r="N10" t="s">
        <v>53</v>
      </c>
      <c r="O10" t="s">
        <v>53</v>
      </c>
      <c r="P10" t="s">
        <v>57</v>
      </c>
      <c r="Q10" t="s">
        <v>55</v>
      </c>
      <c r="R10">
        <v>28.3</v>
      </c>
      <c r="S10" t="s">
        <v>56</v>
      </c>
      <c r="T10" t="s">
        <v>70</v>
      </c>
      <c r="U10" t="s">
        <v>53</v>
      </c>
      <c r="V10" t="s">
        <v>53</v>
      </c>
      <c r="W10" t="s">
        <v>53</v>
      </c>
      <c r="X10" t="s">
        <v>53</v>
      </c>
      <c r="Y10">
        <v>0</v>
      </c>
      <c r="Z10" t="s">
        <v>97</v>
      </c>
      <c r="AA10" t="s">
        <v>52</v>
      </c>
      <c r="AB10" t="s">
        <v>53</v>
      </c>
      <c r="AC10" t="s">
        <v>53</v>
      </c>
      <c r="AD10" t="s">
        <v>53</v>
      </c>
      <c r="AE10" t="s">
        <v>52</v>
      </c>
      <c r="AF10" t="s">
        <v>53</v>
      </c>
      <c r="AG10" t="s">
        <v>53</v>
      </c>
      <c r="AH10" t="s">
        <v>53</v>
      </c>
      <c r="AI10" t="s">
        <v>53</v>
      </c>
      <c r="AJ10" t="s">
        <v>53</v>
      </c>
      <c r="AK10">
        <v>2</v>
      </c>
      <c r="AL10" t="s">
        <v>59</v>
      </c>
      <c r="AM10" t="s">
        <v>60</v>
      </c>
      <c r="AN10" t="s">
        <v>90</v>
      </c>
      <c r="AO10">
        <v>6.7</v>
      </c>
      <c r="AP10" t="s">
        <v>52</v>
      </c>
      <c r="AQ10" t="s">
        <v>86</v>
      </c>
      <c r="AR10" t="s">
        <v>87</v>
      </c>
      <c r="AS10">
        <v>21</v>
      </c>
      <c r="AT10" t="s">
        <v>53</v>
      </c>
    </row>
    <row r="11" spans="1:46" x14ac:dyDescent="0.25">
      <c r="A11" t="s">
        <v>106</v>
      </c>
      <c r="B11">
        <v>2022</v>
      </c>
      <c r="C11" s="1">
        <v>44750</v>
      </c>
      <c r="D11" t="s">
        <v>107</v>
      </c>
      <c r="E11" t="s">
        <v>108</v>
      </c>
      <c r="F11">
        <v>43</v>
      </c>
      <c r="G11" t="s">
        <v>49</v>
      </c>
      <c r="H11" t="s">
        <v>68</v>
      </c>
      <c r="I11" t="s">
        <v>80</v>
      </c>
      <c r="J11">
        <v>0</v>
      </c>
      <c r="K11">
        <v>0</v>
      </c>
      <c r="L11">
        <v>0</v>
      </c>
      <c r="M11" t="s">
        <v>53</v>
      </c>
      <c r="N11" t="s">
        <v>52</v>
      </c>
      <c r="O11" t="s">
        <v>53</v>
      </c>
      <c r="P11" t="s">
        <v>54</v>
      </c>
      <c r="Q11" t="s">
        <v>54</v>
      </c>
      <c r="R11">
        <v>21.3</v>
      </c>
      <c r="S11" t="s">
        <v>96</v>
      </c>
      <c r="T11" t="s">
        <v>70</v>
      </c>
      <c r="U11" t="s">
        <v>53</v>
      </c>
      <c r="V11" t="s">
        <v>53</v>
      </c>
      <c r="W11" t="s">
        <v>52</v>
      </c>
      <c r="X11" t="s">
        <v>53</v>
      </c>
      <c r="Y11">
        <v>2</v>
      </c>
      <c r="Z11" t="s">
        <v>97</v>
      </c>
      <c r="AA11" t="s">
        <v>53</v>
      </c>
      <c r="AB11" t="s">
        <v>53</v>
      </c>
      <c r="AC11" t="s">
        <v>53</v>
      </c>
      <c r="AD11" t="s">
        <v>53</v>
      </c>
      <c r="AE11" t="s">
        <v>52</v>
      </c>
      <c r="AF11" t="s">
        <v>53</v>
      </c>
      <c r="AG11" t="s">
        <v>53</v>
      </c>
      <c r="AH11" t="s">
        <v>53</v>
      </c>
      <c r="AI11" t="s">
        <v>53</v>
      </c>
      <c r="AJ11" t="s">
        <v>53</v>
      </c>
      <c r="AK11">
        <v>1</v>
      </c>
      <c r="AL11" t="s">
        <v>59</v>
      </c>
      <c r="AM11" t="s">
        <v>60</v>
      </c>
      <c r="AN11" t="s">
        <v>74</v>
      </c>
      <c r="AO11">
        <v>1.5</v>
      </c>
      <c r="AP11" t="s">
        <v>53</v>
      </c>
      <c r="AQ11" t="s">
        <v>82</v>
      </c>
      <c r="AR11" t="s">
        <v>83</v>
      </c>
      <c r="AS11">
        <v>65</v>
      </c>
      <c r="AT11" t="s">
        <v>52</v>
      </c>
    </row>
    <row r="12" spans="1:46" x14ac:dyDescent="0.25">
      <c r="A12" t="s">
        <v>109</v>
      </c>
      <c r="B12">
        <v>2025</v>
      </c>
      <c r="C12" s="1">
        <v>45939</v>
      </c>
      <c r="D12" t="s">
        <v>110</v>
      </c>
      <c r="E12" t="s">
        <v>111</v>
      </c>
      <c r="F12">
        <v>51</v>
      </c>
      <c r="G12" t="s">
        <v>79</v>
      </c>
      <c r="H12" t="s">
        <v>50</v>
      </c>
      <c r="I12" t="s">
        <v>80</v>
      </c>
      <c r="J12">
        <v>0</v>
      </c>
      <c r="K12">
        <v>0</v>
      </c>
      <c r="L12">
        <v>0</v>
      </c>
      <c r="M12" t="s">
        <v>53</v>
      </c>
      <c r="N12" t="s">
        <v>53</v>
      </c>
      <c r="O12" t="s">
        <v>53</v>
      </c>
      <c r="P12" t="s">
        <v>70</v>
      </c>
      <c r="Q12" t="s">
        <v>55</v>
      </c>
      <c r="R12">
        <v>25.1</v>
      </c>
      <c r="S12" t="s">
        <v>56</v>
      </c>
      <c r="T12" t="s">
        <v>57</v>
      </c>
      <c r="U12" t="s">
        <v>53</v>
      </c>
      <c r="V12" t="s">
        <v>53</v>
      </c>
      <c r="W12" t="s">
        <v>53</v>
      </c>
      <c r="X12" t="s">
        <v>53</v>
      </c>
      <c r="Y12">
        <v>1</v>
      </c>
      <c r="Z12" t="s">
        <v>104</v>
      </c>
      <c r="AA12" t="s">
        <v>53</v>
      </c>
      <c r="AB12" t="s">
        <v>53</v>
      </c>
      <c r="AC12" t="s">
        <v>53</v>
      </c>
      <c r="AD12" t="s">
        <v>53</v>
      </c>
      <c r="AE12" t="s">
        <v>52</v>
      </c>
      <c r="AF12" t="s">
        <v>53</v>
      </c>
      <c r="AG12" t="s">
        <v>53</v>
      </c>
      <c r="AH12" t="s">
        <v>52</v>
      </c>
      <c r="AI12" t="s">
        <v>53</v>
      </c>
      <c r="AJ12" t="s">
        <v>53</v>
      </c>
      <c r="AK12">
        <v>2</v>
      </c>
      <c r="AL12" t="s">
        <v>59</v>
      </c>
      <c r="AM12" t="s">
        <v>60</v>
      </c>
      <c r="AN12" t="s">
        <v>61</v>
      </c>
      <c r="AO12">
        <v>6.7</v>
      </c>
      <c r="AP12" t="s">
        <v>52</v>
      </c>
      <c r="AQ12" t="s">
        <v>112</v>
      </c>
      <c r="AR12" t="s">
        <v>87</v>
      </c>
      <c r="AS12">
        <v>9</v>
      </c>
      <c r="AT12" t="s">
        <v>53</v>
      </c>
    </row>
    <row r="13" spans="1:46" x14ac:dyDescent="0.25">
      <c r="A13" t="s">
        <v>113</v>
      </c>
      <c r="B13">
        <v>2023</v>
      </c>
      <c r="C13" s="1">
        <v>45008</v>
      </c>
      <c r="D13" t="s">
        <v>94</v>
      </c>
      <c r="E13" t="s">
        <v>114</v>
      </c>
      <c r="F13">
        <v>52</v>
      </c>
      <c r="G13" t="s">
        <v>79</v>
      </c>
      <c r="H13" t="s">
        <v>68</v>
      </c>
      <c r="I13" t="s">
        <v>80</v>
      </c>
      <c r="J13">
        <v>0</v>
      </c>
      <c r="K13">
        <v>0</v>
      </c>
      <c r="L13">
        <v>0</v>
      </c>
      <c r="M13" t="s">
        <v>53</v>
      </c>
      <c r="N13" t="s">
        <v>53</v>
      </c>
      <c r="O13" t="s">
        <v>53</v>
      </c>
      <c r="P13" t="s">
        <v>57</v>
      </c>
      <c r="Q13" t="s">
        <v>54</v>
      </c>
      <c r="R13">
        <v>21.6</v>
      </c>
      <c r="S13" t="s">
        <v>96</v>
      </c>
      <c r="T13" t="s">
        <v>57</v>
      </c>
      <c r="U13" t="s">
        <v>53</v>
      </c>
      <c r="V13" t="s">
        <v>53</v>
      </c>
      <c r="W13" t="s">
        <v>53</v>
      </c>
      <c r="X13" t="s">
        <v>53</v>
      </c>
      <c r="Y13">
        <v>0</v>
      </c>
      <c r="Z13" t="s">
        <v>97</v>
      </c>
      <c r="AA13" t="s">
        <v>52</v>
      </c>
      <c r="AB13" t="s">
        <v>53</v>
      </c>
      <c r="AC13" t="s">
        <v>53</v>
      </c>
      <c r="AD13" t="s">
        <v>52</v>
      </c>
      <c r="AE13" t="s">
        <v>52</v>
      </c>
      <c r="AF13" t="s">
        <v>53</v>
      </c>
      <c r="AG13" t="s">
        <v>52</v>
      </c>
      <c r="AH13" t="s">
        <v>53</v>
      </c>
      <c r="AI13" t="s">
        <v>53</v>
      </c>
      <c r="AJ13" t="s">
        <v>52</v>
      </c>
      <c r="AK13">
        <v>5</v>
      </c>
      <c r="AL13" t="s">
        <v>59</v>
      </c>
      <c r="AM13" t="s">
        <v>102</v>
      </c>
      <c r="AN13" t="s">
        <v>98</v>
      </c>
      <c r="AO13">
        <v>5.6</v>
      </c>
      <c r="AP13" t="s">
        <v>53</v>
      </c>
      <c r="AQ13" t="s">
        <v>112</v>
      </c>
      <c r="AR13" t="s">
        <v>115</v>
      </c>
      <c r="AS13">
        <v>26</v>
      </c>
      <c r="AT13" t="s">
        <v>52</v>
      </c>
    </row>
    <row r="14" spans="1:46" x14ac:dyDescent="0.25">
      <c r="A14" t="s">
        <v>116</v>
      </c>
      <c r="B14">
        <v>2022</v>
      </c>
      <c r="C14" s="1">
        <v>44721</v>
      </c>
      <c r="D14" t="s">
        <v>107</v>
      </c>
      <c r="E14" t="s">
        <v>117</v>
      </c>
      <c r="F14">
        <v>57</v>
      </c>
      <c r="G14" t="s">
        <v>79</v>
      </c>
      <c r="H14" t="s">
        <v>50</v>
      </c>
      <c r="I14" t="s">
        <v>51</v>
      </c>
      <c r="J14">
        <v>14</v>
      </c>
      <c r="K14">
        <v>20</v>
      </c>
      <c r="L14">
        <v>14</v>
      </c>
      <c r="M14" t="s">
        <v>52</v>
      </c>
      <c r="N14" t="s">
        <v>52</v>
      </c>
      <c r="O14" t="s">
        <v>53</v>
      </c>
      <c r="P14" t="s">
        <v>54</v>
      </c>
      <c r="Q14" t="s">
        <v>54</v>
      </c>
      <c r="R14">
        <v>26.3</v>
      </c>
      <c r="S14" t="s">
        <v>56</v>
      </c>
      <c r="T14" t="s">
        <v>70</v>
      </c>
      <c r="U14" t="s">
        <v>53</v>
      </c>
      <c r="V14" t="s">
        <v>53</v>
      </c>
      <c r="W14" t="s">
        <v>53</v>
      </c>
      <c r="X14" t="s">
        <v>53</v>
      </c>
      <c r="Y14">
        <v>2</v>
      </c>
      <c r="Z14" t="s">
        <v>58</v>
      </c>
      <c r="AA14" t="s">
        <v>52</v>
      </c>
      <c r="AB14" t="s">
        <v>53</v>
      </c>
      <c r="AC14" t="s">
        <v>52</v>
      </c>
      <c r="AD14" t="s">
        <v>53</v>
      </c>
      <c r="AE14" t="s">
        <v>52</v>
      </c>
      <c r="AF14" t="s">
        <v>53</v>
      </c>
      <c r="AG14" t="s">
        <v>52</v>
      </c>
      <c r="AH14" t="s">
        <v>53</v>
      </c>
      <c r="AI14" t="s">
        <v>53</v>
      </c>
      <c r="AJ14" t="s">
        <v>53</v>
      </c>
      <c r="AK14">
        <v>4</v>
      </c>
      <c r="AL14" t="s">
        <v>59</v>
      </c>
      <c r="AM14" t="s">
        <v>81</v>
      </c>
      <c r="AN14" t="s">
        <v>90</v>
      </c>
      <c r="AO14">
        <v>7</v>
      </c>
      <c r="AP14" t="s">
        <v>53</v>
      </c>
      <c r="AQ14" t="s">
        <v>75</v>
      </c>
      <c r="AR14" t="s">
        <v>92</v>
      </c>
      <c r="AS14">
        <v>17</v>
      </c>
      <c r="AT14" t="s">
        <v>53</v>
      </c>
    </row>
    <row r="15" spans="1:46" x14ac:dyDescent="0.25">
      <c r="A15" t="s">
        <v>118</v>
      </c>
      <c r="B15">
        <v>2018</v>
      </c>
      <c r="C15" s="1">
        <v>43215</v>
      </c>
      <c r="D15" t="s">
        <v>107</v>
      </c>
      <c r="E15" t="s">
        <v>119</v>
      </c>
      <c r="F15">
        <v>55</v>
      </c>
      <c r="G15" t="s">
        <v>79</v>
      </c>
      <c r="H15" t="s">
        <v>68</v>
      </c>
      <c r="I15" t="s">
        <v>80</v>
      </c>
      <c r="J15">
        <v>0</v>
      </c>
      <c r="K15">
        <v>0</v>
      </c>
      <c r="L15">
        <v>0</v>
      </c>
      <c r="M15" t="s">
        <v>53</v>
      </c>
      <c r="N15" t="s">
        <v>53</v>
      </c>
      <c r="O15" t="s">
        <v>53</v>
      </c>
      <c r="P15" t="s">
        <v>57</v>
      </c>
      <c r="Q15" t="s">
        <v>71</v>
      </c>
      <c r="R15">
        <v>27.1</v>
      </c>
      <c r="S15" t="s">
        <v>56</v>
      </c>
      <c r="T15" t="s">
        <v>54</v>
      </c>
      <c r="U15" t="s">
        <v>53</v>
      </c>
      <c r="V15" t="s">
        <v>53</v>
      </c>
      <c r="W15" t="s">
        <v>53</v>
      </c>
      <c r="X15" t="s">
        <v>53</v>
      </c>
      <c r="Y15">
        <v>0</v>
      </c>
      <c r="Z15" t="s">
        <v>58</v>
      </c>
      <c r="AA15" t="s">
        <v>53</v>
      </c>
      <c r="AB15" t="s">
        <v>53</v>
      </c>
      <c r="AC15" t="s">
        <v>53</v>
      </c>
      <c r="AD15" t="s">
        <v>53</v>
      </c>
      <c r="AE15" t="s">
        <v>52</v>
      </c>
      <c r="AF15" t="s">
        <v>52</v>
      </c>
      <c r="AG15" t="s">
        <v>53</v>
      </c>
      <c r="AH15" t="s">
        <v>53</v>
      </c>
      <c r="AI15" t="s">
        <v>53</v>
      </c>
      <c r="AJ15" t="s">
        <v>53</v>
      </c>
      <c r="AK15">
        <v>2</v>
      </c>
      <c r="AL15" t="s">
        <v>59</v>
      </c>
      <c r="AM15" t="s">
        <v>60</v>
      </c>
      <c r="AN15" t="s">
        <v>61</v>
      </c>
      <c r="AO15">
        <v>5.2</v>
      </c>
      <c r="AP15" t="s">
        <v>52</v>
      </c>
      <c r="AQ15" t="s">
        <v>91</v>
      </c>
      <c r="AR15" t="s">
        <v>63</v>
      </c>
      <c r="AS15">
        <v>1</v>
      </c>
      <c r="AT15" t="s">
        <v>53</v>
      </c>
    </row>
    <row r="16" spans="1:46" x14ac:dyDescent="0.25">
      <c r="A16" t="s">
        <v>120</v>
      </c>
      <c r="B16">
        <v>2016</v>
      </c>
      <c r="C16" s="1">
        <v>42403</v>
      </c>
      <c r="D16" t="s">
        <v>47</v>
      </c>
      <c r="E16" t="s">
        <v>89</v>
      </c>
      <c r="F16">
        <v>73</v>
      </c>
      <c r="G16" t="s">
        <v>67</v>
      </c>
      <c r="H16" t="s">
        <v>50</v>
      </c>
      <c r="I16" t="s">
        <v>80</v>
      </c>
      <c r="J16">
        <v>0</v>
      </c>
      <c r="K16">
        <v>0</v>
      </c>
      <c r="L16">
        <v>0</v>
      </c>
      <c r="M16" t="s">
        <v>53</v>
      </c>
      <c r="N16" t="s">
        <v>52</v>
      </c>
      <c r="O16" t="s">
        <v>53</v>
      </c>
      <c r="P16" t="s">
        <v>57</v>
      </c>
      <c r="Q16" t="s">
        <v>71</v>
      </c>
      <c r="R16">
        <v>27.7</v>
      </c>
      <c r="S16" t="s">
        <v>56</v>
      </c>
      <c r="T16" t="s">
        <v>54</v>
      </c>
      <c r="U16" t="s">
        <v>53</v>
      </c>
      <c r="V16" t="s">
        <v>53</v>
      </c>
      <c r="W16" t="s">
        <v>53</v>
      </c>
      <c r="X16" t="s">
        <v>53</v>
      </c>
      <c r="Y16">
        <v>1</v>
      </c>
      <c r="Z16" t="s">
        <v>97</v>
      </c>
      <c r="AA16" t="s">
        <v>53</v>
      </c>
      <c r="AB16" t="s">
        <v>53</v>
      </c>
      <c r="AC16" t="s">
        <v>53</v>
      </c>
      <c r="AD16" t="s">
        <v>53</v>
      </c>
      <c r="AE16" t="s">
        <v>53</v>
      </c>
      <c r="AF16" t="s">
        <v>53</v>
      </c>
      <c r="AG16" t="s">
        <v>53</v>
      </c>
      <c r="AH16" t="s">
        <v>53</v>
      </c>
      <c r="AI16" t="s">
        <v>53</v>
      </c>
      <c r="AJ16" t="s">
        <v>53</v>
      </c>
      <c r="AK16">
        <v>0</v>
      </c>
      <c r="AL16" t="s">
        <v>59</v>
      </c>
      <c r="AM16" t="s">
        <v>81</v>
      </c>
      <c r="AN16" t="s">
        <v>90</v>
      </c>
      <c r="AO16">
        <v>3</v>
      </c>
      <c r="AP16" t="s">
        <v>53</v>
      </c>
      <c r="AQ16" t="s">
        <v>91</v>
      </c>
      <c r="AR16" t="s">
        <v>87</v>
      </c>
      <c r="AS16">
        <v>26</v>
      </c>
      <c r="AT16" t="s">
        <v>53</v>
      </c>
    </row>
    <row r="17" spans="1:46" x14ac:dyDescent="0.25">
      <c r="A17" t="s">
        <v>121</v>
      </c>
      <c r="B17">
        <v>2026</v>
      </c>
      <c r="C17" s="1">
        <v>46034</v>
      </c>
      <c r="D17" t="s">
        <v>122</v>
      </c>
      <c r="E17" t="s">
        <v>123</v>
      </c>
      <c r="F17">
        <v>58</v>
      </c>
      <c r="G17" t="s">
        <v>79</v>
      </c>
      <c r="H17" t="s">
        <v>68</v>
      </c>
      <c r="I17" t="s">
        <v>80</v>
      </c>
      <c r="J17">
        <v>0</v>
      </c>
      <c r="K17">
        <v>0</v>
      </c>
      <c r="L17">
        <v>0</v>
      </c>
      <c r="M17" t="s">
        <v>53</v>
      </c>
      <c r="N17" t="s">
        <v>53</v>
      </c>
      <c r="O17" t="s">
        <v>52</v>
      </c>
      <c r="P17" t="s">
        <v>70</v>
      </c>
      <c r="Q17" t="s">
        <v>54</v>
      </c>
      <c r="R17">
        <v>31.8</v>
      </c>
      <c r="S17" t="s">
        <v>72</v>
      </c>
      <c r="T17" t="s">
        <v>57</v>
      </c>
      <c r="U17" t="s">
        <v>53</v>
      </c>
      <c r="V17" t="s">
        <v>53</v>
      </c>
      <c r="W17" t="s">
        <v>53</v>
      </c>
      <c r="X17" t="s">
        <v>53</v>
      </c>
      <c r="Y17">
        <v>2</v>
      </c>
      <c r="Z17" t="s">
        <v>124</v>
      </c>
      <c r="AA17" t="s">
        <v>52</v>
      </c>
      <c r="AB17" t="s">
        <v>52</v>
      </c>
      <c r="AC17" t="s">
        <v>52</v>
      </c>
      <c r="AD17" t="s">
        <v>52</v>
      </c>
      <c r="AE17" t="s">
        <v>52</v>
      </c>
      <c r="AF17" t="s">
        <v>52</v>
      </c>
      <c r="AG17" t="s">
        <v>53</v>
      </c>
      <c r="AH17" t="s">
        <v>52</v>
      </c>
      <c r="AI17" t="s">
        <v>53</v>
      </c>
      <c r="AJ17" t="s">
        <v>53</v>
      </c>
      <c r="AK17">
        <v>7</v>
      </c>
      <c r="AL17" t="s">
        <v>59</v>
      </c>
      <c r="AM17" t="s">
        <v>60</v>
      </c>
      <c r="AN17" t="s">
        <v>74</v>
      </c>
      <c r="AO17">
        <v>1.4</v>
      </c>
      <c r="AP17" t="s">
        <v>53</v>
      </c>
      <c r="AQ17" t="s">
        <v>82</v>
      </c>
      <c r="AR17" t="s">
        <v>83</v>
      </c>
      <c r="AS17">
        <v>50</v>
      </c>
      <c r="AT17" t="s">
        <v>52</v>
      </c>
    </row>
    <row r="18" spans="1:46" x14ac:dyDescent="0.25">
      <c r="A18" t="s">
        <v>125</v>
      </c>
      <c r="B18">
        <v>2017</v>
      </c>
      <c r="C18" s="1">
        <v>43017</v>
      </c>
      <c r="D18" t="s">
        <v>107</v>
      </c>
      <c r="E18" t="s">
        <v>126</v>
      </c>
      <c r="F18">
        <v>63</v>
      </c>
      <c r="G18" t="s">
        <v>127</v>
      </c>
      <c r="H18" t="s">
        <v>68</v>
      </c>
      <c r="I18" t="s">
        <v>80</v>
      </c>
      <c r="J18">
        <v>0</v>
      </c>
      <c r="K18">
        <v>0</v>
      </c>
      <c r="L18">
        <v>0</v>
      </c>
      <c r="M18" t="s">
        <v>52</v>
      </c>
      <c r="N18" t="s">
        <v>53</v>
      </c>
      <c r="O18" t="s">
        <v>53</v>
      </c>
      <c r="P18" t="s">
        <v>57</v>
      </c>
      <c r="Q18" t="s">
        <v>71</v>
      </c>
      <c r="R18">
        <v>17.399999999999999</v>
      </c>
      <c r="S18" t="s">
        <v>128</v>
      </c>
      <c r="T18" t="s">
        <v>70</v>
      </c>
      <c r="U18" t="s">
        <v>52</v>
      </c>
      <c r="V18" t="s">
        <v>53</v>
      </c>
      <c r="W18" t="s">
        <v>53</v>
      </c>
      <c r="X18" t="s">
        <v>53</v>
      </c>
      <c r="Y18">
        <v>2</v>
      </c>
      <c r="Z18" t="s">
        <v>97</v>
      </c>
      <c r="AA18" t="s">
        <v>52</v>
      </c>
      <c r="AB18" t="s">
        <v>53</v>
      </c>
      <c r="AC18" t="s">
        <v>53</v>
      </c>
      <c r="AD18" t="s">
        <v>53</v>
      </c>
      <c r="AE18" t="s">
        <v>52</v>
      </c>
      <c r="AF18" t="s">
        <v>53</v>
      </c>
      <c r="AG18" t="s">
        <v>53</v>
      </c>
      <c r="AH18" t="s">
        <v>52</v>
      </c>
      <c r="AI18" t="s">
        <v>53</v>
      </c>
      <c r="AJ18" t="s">
        <v>53</v>
      </c>
      <c r="AK18">
        <v>3</v>
      </c>
      <c r="AL18" t="s">
        <v>59</v>
      </c>
      <c r="AM18" t="s">
        <v>60</v>
      </c>
      <c r="AN18" t="s">
        <v>98</v>
      </c>
      <c r="AO18">
        <v>4.2</v>
      </c>
      <c r="AP18" t="s">
        <v>53</v>
      </c>
      <c r="AQ18" t="s">
        <v>86</v>
      </c>
      <c r="AR18" t="s">
        <v>83</v>
      </c>
      <c r="AS18">
        <v>13</v>
      </c>
      <c r="AT18" t="s">
        <v>52</v>
      </c>
    </row>
    <row r="19" spans="1:46" x14ac:dyDescent="0.25">
      <c r="A19" t="s">
        <v>129</v>
      </c>
      <c r="B19">
        <v>2015</v>
      </c>
      <c r="C19" s="1">
        <v>42353</v>
      </c>
      <c r="D19" t="s">
        <v>122</v>
      </c>
      <c r="E19" t="s">
        <v>130</v>
      </c>
      <c r="F19">
        <v>55</v>
      </c>
      <c r="G19" t="s">
        <v>79</v>
      </c>
      <c r="H19" t="s">
        <v>68</v>
      </c>
      <c r="I19" t="s">
        <v>80</v>
      </c>
      <c r="J19">
        <v>0</v>
      </c>
      <c r="K19">
        <v>0</v>
      </c>
      <c r="L19">
        <v>0</v>
      </c>
      <c r="M19" t="s">
        <v>53</v>
      </c>
      <c r="N19" t="s">
        <v>53</v>
      </c>
      <c r="O19" t="s">
        <v>53</v>
      </c>
      <c r="P19" t="s">
        <v>70</v>
      </c>
      <c r="Q19" t="s">
        <v>55</v>
      </c>
      <c r="R19">
        <v>25.1</v>
      </c>
      <c r="S19" t="s">
        <v>56</v>
      </c>
      <c r="T19" t="s">
        <v>54</v>
      </c>
      <c r="U19" t="s">
        <v>53</v>
      </c>
      <c r="V19" t="s">
        <v>53</v>
      </c>
      <c r="W19" t="s">
        <v>53</v>
      </c>
      <c r="X19" t="s">
        <v>53</v>
      </c>
      <c r="Y19">
        <v>1</v>
      </c>
      <c r="Z19" t="s">
        <v>131</v>
      </c>
      <c r="AA19" t="s">
        <v>52</v>
      </c>
      <c r="AB19" t="s">
        <v>53</v>
      </c>
      <c r="AC19" t="s">
        <v>53</v>
      </c>
      <c r="AD19" t="s">
        <v>53</v>
      </c>
      <c r="AE19" t="s">
        <v>53</v>
      </c>
      <c r="AF19" t="s">
        <v>53</v>
      </c>
      <c r="AG19" t="s">
        <v>53</v>
      </c>
      <c r="AH19" t="s">
        <v>52</v>
      </c>
      <c r="AI19" t="s">
        <v>53</v>
      </c>
      <c r="AJ19" t="s">
        <v>53</v>
      </c>
      <c r="AK19">
        <v>2</v>
      </c>
      <c r="AL19" t="s">
        <v>59</v>
      </c>
      <c r="AM19" t="s">
        <v>60</v>
      </c>
      <c r="AN19" t="s">
        <v>74</v>
      </c>
      <c r="AO19">
        <v>1.3</v>
      </c>
      <c r="AP19" t="s">
        <v>53</v>
      </c>
      <c r="AQ19" t="s">
        <v>82</v>
      </c>
      <c r="AR19" t="s">
        <v>132</v>
      </c>
      <c r="AS19">
        <v>60</v>
      </c>
      <c r="AT19" t="s">
        <v>52</v>
      </c>
    </row>
    <row r="20" spans="1:46" x14ac:dyDescent="0.25">
      <c r="A20" t="s">
        <v>133</v>
      </c>
      <c r="B20">
        <v>2017</v>
      </c>
      <c r="C20" s="1">
        <v>42779</v>
      </c>
      <c r="D20" t="s">
        <v>107</v>
      </c>
      <c r="E20" t="s">
        <v>134</v>
      </c>
      <c r="F20">
        <v>60</v>
      </c>
      <c r="G20" t="s">
        <v>127</v>
      </c>
      <c r="H20" t="s">
        <v>50</v>
      </c>
      <c r="I20" t="s">
        <v>69</v>
      </c>
      <c r="J20">
        <v>17</v>
      </c>
      <c r="K20">
        <v>18</v>
      </c>
      <c r="L20">
        <v>15.3</v>
      </c>
      <c r="M20" t="s">
        <v>53</v>
      </c>
      <c r="N20" t="s">
        <v>53</v>
      </c>
      <c r="O20" t="s">
        <v>53</v>
      </c>
      <c r="P20" t="s">
        <v>57</v>
      </c>
      <c r="Q20" t="s">
        <v>54</v>
      </c>
      <c r="R20">
        <v>22.6</v>
      </c>
      <c r="S20" t="s">
        <v>96</v>
      </c>
      <c r="T20" t="s">
        <v>57</v>
      </c>
      <c r="U20" t="s">
        <v>52</v>
      </c>
      <c r="V20" t="s">
        <v>53</v>
      </c>
      <c r="W20" t="s">
        <v>53</v>
      </c>
      <c r="X20" t="s">
        <v>53</v>
      </c>
      <c r="Y20">
        <v>1</v>
      </c>
      <c r="Z20" t="s">
        <v>131</v>
      </c>
      <c r="AA20" t="s">
        <v>53</v>
      </c>
      <c r="AB20" t="s">
        <v>52</v>
      </c>
      <c r="AC20" t="s">
        <v>53</v>
      </c>
      <c r="AD20" t="s">
        <v>52</v>
      </c>
      <c r="AE20" t="s">
        <v>52</v>
      </c>
      <c r="AF20" t="s">
        <v>53</v>
      </c>
      <c r="AG20" t="s">
        <v>52</v>
      </c>
      <c r="AH20" t="s">
        <v>53</v>
      </c>
      <c r="AI20" t="s">
        <v>52</v>
      </c>
      <c r="AJ20" t="s">
        <v>52</v>
      </c>
      <c r="AK20">
        <v>6</v>
      </c>
      <c r="AL20" t="s">
        <v>135</v>
      </c>
      <c r="AM20" t="s">
        <v>136</v>
      </c>
      <c r="AN20" t="s">
        <v>98</v>
      </c>
      <c r="AO20">
        <v>4.9000000000000004</v>
      </c>
      <c r="AP20" t="s">
        <v>53</v>
      </c>
      <c r="AQ20" t="s">
        <v>91</v>
      </c>
      <c r="AR20" t="s">
        <v>76</v>
      </c>
      <c r="AS20">
        <v>51</v>
      </c>
      <c r="AT20" t="s">
        <v>53</v>
      </c>
    </row>
    <row r="21" spans="1:46" x14ac:dyDescent="0.25">
      <c r="A21" t="s">
        <v>137</v>
      </c>
      <c r="B21">
        <v>2021</v>
      </c>
      <c r="C21" s="1">
        <v>44449</v>
      </c>
      <c r="D21" t="s">
        <v>122</v>
      </c>
      <c r="E21" t="s">
        <v>138</v>
      </c>
      <c r="F21">
        <v>61</v>
      </c>
      <c r="G21" t="s">
        <v>127</v>
      </c>
      <c r="H21" t="s">
        <v>50</v>
      </c>
      <c r="I21" t="s">
        <v>80</v>
      </c>
      <c r="J21">
        <v>0</v>
      </c>
      <c r="K21">
        <v>0</v>
      </c>
      <c r="L21">
        <v>0</v>
      </c>
      <c r="M21" t="s">
        <v>52</v>
      </c>
      <c r="N21" t="s">
        <v>52</v>
      </c>
      <c r="O21" t="s">
        <v>53</v>
      </c>
      <c r="P21" t="s">
        <v>70</v>
      </c>
      <c r="Q21" t="s">
        <v>71</v>
      </c>
      <c r="R21">
        <v>24.1</v>
      </c>
      <c r="S21" t="s">
        <v>96</v>
      </c>
      <c r="T21" t="s">
        <v>57</v>
      </c>
      <c r="U21" t="s">
        <v>53</v>
      </c>
      <c r="V21" t="s">
        <v>53</v>
      </c>
      <c r="W21" t="s">
        <v>53</v>
      </c>
      <c r="X21" t="s">
        <v>53</v>
      </c>
      <c r="Y21">
        <v>3</v>
      </c>
      <c r="Z21" t="s">
        <v>58</v>
      </c>
      <c r="AA21" t="s">
        <v>53</v>
      </c>
      <c r="AB21" t="s">
        <v>53</v>
      </c>
      <c r="AC21" t="s">
        <v>53</v>
      </c>
      <c r="AD21" t="s">
        <v>53</v>
      </c>
      <c r="AE21" t="s">
        <v>52</v>
      </c>
      <c r="AF21" t="s">
        <v>53</v>
      </c>
      <c r="AG21" t="s">
        <v>53</v>
      </c>
      <c r="AH21" t="s">
        <v>53</v>
      </c>
      <c r="AI21" t="s">
        <v>53</v>
      </c>
      <c r="AJ21" t="s">
        <v>53</v>
      </c>
      <c r="AK21">
        <v>1</v>
      </c>
      <c r="AL21" t="s">
        <v>59</v>
      </c>
      <c r="AM21" t="s">
        <v>60</v>
      </c>
      <c r="AN21" t="s">
        <v>74</v>
      </c>
      <c r="AO21">
        <v>2.1</v>
      </c>
      <c r="AP21" t="s">
        <v>53</v>
      </c>
      <c r="AQ21" t="s">
        <v>91</v>
      </c>
      <c r="AR21" t="s">
        <v>83</v>
      </c>
      <c r="AS21">
        <v>76</v>
      </c>
      <c r="AT21" t="s">
        <v>52</v>
      </c>
    </row>
    <row r="22" spans="1:46" x14ac:dyDescent="0.25">
      <c r="A22" t="s">
        <v>139</v>
      </c>
      <c r="B22">
        <v>2026</v>
      </c>
      <c r="C22" s="1">
        <v>46209</v>
      </c>
      <c r="D22" t="s">
        <v>94</v>
      </c>
      <c r="E22" t="s">
        <v>140</v>
      </c>
      <c r="F22">
        <v>66</v>
      </c>
      <c r="G22" t="s">
        <v>127</v>
      </c>
      <c r="H22" t="s">
        <v>68</v>
      </c>
      <c r="I22" t="s">
        <v>80</v>
      </c>
      <c r="J22">
        <v>0</v>
      </c>
      <c r="K22">
        <v>0</v>
      </c>
      <c r="L22">
        <v>0</v>
      </c>
      <c r="M22" t="s">
        <v>52</v>
      </c>
      <c r="N22" t="s">
        <v>53</v>
      </c>
      <c r="O22" t="s">
        <v>53</v>
      </c>
      <c r="P22" t="s">
        <v>54</v>
      </c>
      <c r="Q22" t="s">
        <v>55</v>
      </c>
      <c r="R22">
        <v>24.8</v>
      </c>
      <c r="S22" t="s">
        <v>96</v>
      </c>
      <c r="T22" t="s">
        <v>57</v>
      </c>
      <c r="U22" t="s">
        <v>53</v>
      </c>
      <c r="V22" t="s">
        <v>53</v>
      </c>
      <c r="W22" t="s">
        <v>53</v>
      </c>
      <c r="X22" t="s">
        <v>53</v>
      </c>
      <c r="Y22">
        <v>1</v>
      </c>
      <c r="Z22" t="s">
        <v>58</v>
      </c>
      <c r="AA22" t="s">
        <v>52</v>
      </c>
      <c r="AB22" t="s">
        <v>53</v>
      </c>
      <c r="AC22" t="s">
        <v>52</v>
      </c>
      <c r="AD22" t="s">
        <v>53</v>
      </c>
      <c r="AE22" t="s">
        <v>52</v>
      </c>
      <c r="AF22" t="s">
        <v>53</v>
      </c>
      <c r="AG22" t="s">
        <v>53</v>
      </c>
      <c r="AH22" t="s">
        <v>52</v>
      </c>
      <c r="AI22" t="s">
        <v>53</v>
      </c>
      <c r="AJ22" t="s">
        <v>53</v>
      </c>
      <c r="AK22">
        <v>4</v>
      </c>
      <c r="AL22" t="s">
        <v>59</v>
      </c>
      <c r="AM22" t="s">
        <v>60</v>
      </c>
      <c r="AN22" t="s">
        <v>90</v>
      </c>
      <c r="AO22">
        <v>4.7</v>
      </c>
      <c r="AP22" t="s">
        <v>53</v>
      </c>
      <c r="AQ22" t="s">
        <v>75</v>
      </c>
      <c r="AR22" t="s">
        <v>87</v>
      </c>
      <c r="AS22">
        <v>9</v>
      </c>
      <c r="AT22" t="s">
        <v>53</v>
      </c>
    </row>
    <row r="23" spans="1:46" x14ac:dyDescent="0.25">
      <c r="A23" t="s">
        <v>141</v>
      </c>
      <c r="B23">
        <v>2021</v>
      </c>
      <c r="C23" s="1">
        <v>44309</v>
      </c>
      <c r="D23" t="s">
        <v>107</v>
      </c>
      <c r="E23" t="s">
        <v>134</v>
      </c>
      <c r="F23">
        <v>60</v>
      </c>
      <c r="G23" t="s">
        <v>127</v>
      </c>
      <c r="H23" t="s">
        <v>50</v>
      </c>
      <c r="I23" t="s">
        <v>80</v>
      </c>
      <c r="J23">
        <v>0</v>
      </c>
      <c r="K23">
        <v>0</v>
      </c>
      <c r="L23">
        <v>0</v>
      </c>
      <c r="M23" t="s">
        <v>53</v>
      </c>
      <c r="N23" t="s">
        <v>52</v>
      </c>
      <c r="O23" t="s">
        <v>53</v>
      </c>
      <c r="P23" t="s">
        <v>70</v>
      </c>
      <c r="Q23" t="s">
        <v>54</v>
      </c>
      <c r="R23">
        <v>22</v>
      </c>
      <c r="S23" t="s">
        <v>96</v>
      </c>
      <c r="T23" t="s">
        <v>54</v>
      </c>
      <c r="U23" t="s">
        <v>53</v>
      </c>
      <c r="V23" t="s">
        <v>53</v>
      </c>
      <c r="W23" t="s">
        <v>53</v>
      </c>
      <c r="X23" t="s">
        <v>53</v>
      </c>
      <c r="Y23">
        <v>2</v>
      </c>
      <c r="Z23" t="s">
        <v>142</v>
      </c>
      <c r="AA23" t="s">
        <v>53</v>
      </c>
      <c r="AB23" t="s">
        <v>53</v>
      </c>
      <c r="AC23" t="s">
        <v>53</v>
      </c>
      <c r="AD23" t="s">
        <v>53</v>
      </c>
      <c r="AE23" t="s">
        <v>52</v>
      </c>
      <c r="AF23" t="s">
        <v>52</v>
      </c>
      <c r="AG23" t="s">
        <v>53</v>
      </c>
      <c r="AH23" t="s">
        <v>53</v>
      </c>
      <c r="AI23" t="s">
        <v>52</v>
      </c>
      <c r="AJ23" t="s">
        <v>53</v>
      </c>
      <c r="AK23">
        <v>3</v>
      </c>
      <c r="AL23" t="s">
        <v>59</v>
      </c>
      <c r="AM23" t="s">
        <v>60</v>
      </c>
      <c r="AN23" t="s">
        <v>98</v>
      </c>
      <c r="AO23">
        <v>3.3</v>
      </c>
      <c r="AP23" t="s">
        <v>53</v>
      </c>
      <c r="AQ23" t="s">
        <v>112</v>
      </c>
      <c r="AR23" t="s">
        <v>76</v>
      </c>
      <c r="AS23">
        <v>50</v>
      </c>
      <c r="AT23" t="s">
        <v>52</v>
      </c>
    </row>
    <row r="24" spans="1:46" x14ac:dyDescent="0.25">
      <c r="A24" t="s">
        <v>143</v>
      </c>
      <c r="B24">
        <v>2021</v>
      </c>
      <c r="C24" s="1">
        <v>44218</v>
      </c>
      <c r="D24" t="s">
        <v>107</v>
      </c>
      <c r="E24" t="s">
        <v>144</v>
      </c>
      <c r="F24">
        <v>45</v>
      </c>
      <c r="G24" t="s">
        <v>49</v>
      </c>
      <c r="H24" t="s">
        <v>50</v>
      </c>
      <c r="I24" t="s">
        <v>80</v>
      </c>
      <c r="J24">
        <v>0</v>
      </c>
      <c r="K24">
        <v>0</v>
      </c>
      <c r="L24">
        <v>0</v>
      </c>
      <c r="M24" t="s">
        <v>52</v>
      </c>
      <c r="N24" t="s">
        <v>52</v>
      </c>
      <c r="O24" t="s">
        <v>53</v>
      </c>
      <c r="P24" t="s">
        <v>57</v>
      </c>
      <c r="Q24" t="s">
        <v>55</v>
      </c>
      <c r="R24">
        <v>21.3</v>
      </c>
      <c r="S24" t="s">
        <v>96</v>
      </c>
      <c r="T24" t="s">
        <v>54</v>
      </c>
      <c r="U24" t="s">
        <v>53</v>
      </c>
      <c r="V24" t="s">
        <v>53</v>
      </c>
      <c r="W24" t="s">
        <v>53</v>
      </c>
      <c r="X24" t="s">
        <v>53</v>
      </c>
      <c r="Y24">
        <v>2</v>
      </c>
      <c r="Z24" t="s">
        <v>124</v>
      </c>
      <c r="AA24" t="s">
        <v>52</v>
      </c>
      <c r="AB24" t="s">
        <v>53</v>
      </c>
      <c r="AC24" t="s">
        <v>52</v>
      </c>
      <c r="AD24" t="s">
        <v>53</v>
      </c>
      <c r="AE24" t="s">
        <v>52</v>
      </c>
      <c r="AF24" t="s">
        <v>53</v>
      </c>
      <c r="AG24" t="s">
        <v>52</v>
      </c>
      <c r="AH24" t="s">
        <v>53</v>
      </c>
      <c r="AI24" t="s">
        <v>53</v>
      </c>
      <c r="AJ24" t="s">
        <v>53</v>
      </c>
      <c r="AK24">
        <v>4</v>
      </c>
      <c r="AL24" t="s">
        <v>59</v>
      </c>
      <c r="AM24" t="s">
        <v>81</v>
      </c>
      <c r="AN24" t="s">
        <v>74</v>
      </c>
      <c r="AO24">
        <v>1.1000000000000001</v>
      </c>
      <c r="AP24" t="s">
        <v>53</v>
      </c>
      <c r="AQ24" t="s">
        <v>91</v>
      </c>
      <c r="AR24" t="s">
        <v>83</v>
      </c>
      <c r="AS24">
        <v>106</v>
      </c>
      <c r="AT24" t="s">
        <v>52</v>
      </c>
    </row>
    <row r="25" spans="1:46" x14ac:dyDescent="0.25">
      <c r="A25" t="s">
        <v>145</v>
      </c>
      <c r="B25">
        <v>2021</v>
      </c>
      <c r="C25" s="1">
        <v>44319</v>
      </c>
      <c r="D25" t="s">
        <v>107</v>
      </c>
      <c r="E25" t="s">
        <v>144</v>
      </c>
      <c r="F25">
        <v>75</v>
      </c>
      <c r="G25" t="s">
        <v>67</v>
      </c>
      <c r="H25" t="s">
        <v>68</v>
      </c>
      <c r="I25" t="s">
        <v>51</v>
      </c>
      <c r="J25">
        <v>5</v>
      </c>
      <c r="K25">
        <v>36</v>
      </c>
      <c r="L25">
        <v>9</v>
      </c>
      <c r="M25" t="s">
        <v>53</v>
      </c>
      <c r="N25" t="s">
        <v>53</v>
      </c>
      <c r="O25" t="s">
        <v>53</v>
      </c>
      <c r="P25" t="s">
        <v>54</v>
      </c>
      <c r="Q25" t="s">
        <v>54</v>
      </c>
      <c r="R25">
        <v>25.5</v>
      </c>
      <c r="S25" t="s">
        <v>56</v>
      </c>
      <c r="T25" t="s">
        <v>57</v>
      </c>
      <c r="U25" t="s">
        <v>52</v>
      </c>
      <c r="V25" t="s">
        <v>53</v>
      </c>
      <c r="W25" t="s">
        <v>53</v>
      </c>
      <c r="X25" t="s">
        <v>52</v>
      </c>
      <c r="Y25">
        <v>2</v>
      </c>
      <c r="Z25" t="s">
        <v>73</v>
      </c>
      <c r="AA25" t="s">
        <v>52</v>
      </c>
      <c r="AB25" t="s">
        <v>52</v>
      </c>
      <c r="AC25" t="s">
        <v>52</v>
      </c>
      <c r="AD25" t="s">
        <v>52</v>
      </c>
      <c r="AE25" t="s">
        <v>53</v>
      </c>
      <c r="AF25" t="s">
        <v>52</v>
      </c>
      <c r="AG25" t="s">
        <v>53</v>
      </c>
      <c r="AH25" t="s">
        <v>52</v>
      </c>
      <c r="AI25" t="s">
        <v>52</v>
      </c>
      <c r="AJ25" t="s">
        <v>53</v>
      </c>
      <c r="AK25">
        <v>7</v>
      </c>
      <c r="AL25" t="s">
        <v>59</v>
      </c>
      <c r="AM25" t="s">
        <v>102</v>
      </c>
      <c r="AN25" t="s">
        <v>61</v>
      </c>
      <c r="AO25">
        <v>5.0999999999999996</v>
      </c>
      <c r="AP25" t="s">
        <v>52</v>
      </c>
      <c r="AQ25" t="s">
        <v>112</v>
      </c>
      <c r="AR25" t="s">
        <v>132</v>
      </c>
      <c r="AS25">
        <v>4</v>
      </c>
      <c r="AT25" t="s">
        <v>53</v>
      </c>
    </row>
    <row r="26" spans="1:46" x14ac:dyDescent="0.25">
      <c r="A26" t="s">
        <v>146</v>
      </c>
      <c r="B26">
        <v>2015</v>
      </c>
      <c r="C26" s="1">
        <v>42048</v>
      </c>
      <c r="D26" t="s">
        <v>65</v>
      </c>
      <c r="E26" t="s">
        <v>147</v>
      </c>
      <c r="F26">
        <v>46</v>
      </c>
      <c r="G26" t="s">
        <v>49</v>
      </c>
      <c r="H26" t="s">
        <v>68</v>
      </c>
      <c r="I26" t="s">
        <v>80</v>
      </c>
      <c r="J26">
        <v>0</v>
      </c>
      <c r="K26">
        <v>0</v>
      </c>
      <c r="L26">
        <v>0</v>
      </c>
      <c r="M26" t="s">
        <v>53</v>
      </c>
      <c r="N26" t="s">
        <v>53</v>
      </c>
      <c r="O26" t="s">
        <v>53</v>
      </c>
      <c r="P26" t="s">
        <v>57</v>
      </c>
      <c r="Q26" t="s">
        <v>54</v>
      </c>
      <c r="R26">
        <v>33.6</v>
      </c>
      <c r="S26" t="s">
        <v>72</v>
      </c>
      <c r="T26" t="s">
        <v>57</v>
      </c>
      <c r="U26" t="s">
        <v>53</v>
      </c>
      <c r="V26" t="s">
        <v>53</v>
      </c>
      <c r="W26" t="s">
        <v>53</v>
      </c>
      <c r="X26" t="s">
        <v>53</v>
      </c>
      <c r="Y26">
        <v>0</v>
      </c>
      <c r="Z26" t="s">
        <v>131</v>
      </c>
      <c r="AA26" t="s">
        <v>53</v>
      </c>
      <c r="AB26" t="s">
        <v>53</v>
      </c>
      <c r="AC26" t="s">
        <v>52</v>
      </c>
      <c r="AD26" t="s">
        <v>53</v>
      </c>
      <c r="AE26" t="s">
        <v>52</v>
      </c>
      <c r="AF26" t="s">
        <v>53</v>
      </c>
      <c r="AG26" t="s">
        <v>53</v>
      </c>
      <c r="AH26" t="s">
        <v>53</v>
      </c>
      <c r="AI26" t="s">
        <v>52</v>
      </c>
      <c r="AJ26" t="s">
        <v>53</v>
      </c>
      <c r="AK26">
        <v>3</v>
      </c>
      <c r="AL26" t="s">
        <v>59</v>
      </c>
      <c r="AM26" t="s">
        <v>60</v>
      </c>
      <c r="AN26" t="s">
        <v>74</v>
      </c>
      <c r="AO26">
        <v>2.2999999999999998</v>
      </c>
      <c r="AP26" t="s">
        <v>53</v>
      </c>
      <c r="AQ26" t="s">
        <v>82</v>
      </c>
      <c r="AR26" t="s">
        <v>76</v>
      </c>
      <c r="AS26">
        <v>60</v>
      </c>
      <c r="AT26" t="s">
        <v>52</v>
      </c>
    </row>
    <row r="27" spans="1:46" x14ac:dyDescent="0.25">
      <c r="A27" t="s">
        <v>148</v>
      </c>
      <c r="B27">
        <v>2015</v>
      </c>
      <c r="C27" s="1">
        <v>42237</v>
      </c>
      <c r="D27" t="s">
        <v>47</v>
      </c>
      <c r="E27" t="s">
        <v>149</v>
      </c>
      <c r="F27">
        <v>46</v>
      </c>
      <c r="G27" t="s">
        <v>49</v>
      </c>
      <c r="H27" t="s">
        <v>68</v>
      </c>
      <c r="I27" t="s">
        <v>80</v>
      </c>
      <c r="J27">
        <v>0</v>
      </c>
      <c r="K27">
        <v>0</v>
      </c>
      <c r="L27">
        <v>0</v>
      </c>
      <c r="M27" t="s">
        <v>53</v>
      </c>
      <c r="N27" t="s">
        <v>53</v>
      </c>
      <c r="O27" t="s">
        <v>52</v>
      </c>
      <c r="P27" t="s">
        <v>57</v>
      </c>
      <c r="Q27" t="s">
        <v>55</v>
      </c>
      <c r="R27">
        <v>28.7</v>
      </c>
      <c r="S27" t="s">
        <v>56</v>
      </c>
      <c r="T27" t="s">
        <v>70</v>
      </c>
      <c r="U27" t="s">
        <v>53</v>
      </c>
      <c r="V27" t="s">
        <v>53</v>
      </c>
      <c r="W27" t="s">
        <v>53</v>
      </c>
      <c r="X27" t="s">
        <v>53</v>
      </c>
      <c r="Y27">
        <v>1</v>
      </c>
      <c r="Z27" t="s">
        <v>97</v>
      </c>
      <c r="AA27" t="s">
        <v>53</v>
      </c>
      <c r="AB27" t="s">
        <v>53</v>
      </c>
      <c r="AC27" t="s">
        <v>53</v>
      </c>
      <c r="AD27" t="s">
        <v>53</v>
      </c>
      <c r="AE27" t="s">
        <v>52</v>
      </c>
      <c r="AF27" t="s">
        <v>52</v>
      </c>
      <c r="AG27" t="s">
        <v>53</v>
      </c>
      <c r="AH27" t="s">
        <v>52</v>
      </c>
      <c r="AI27" t="s">
        <v>53</v>
      </c>
      <c r="AJ27" t="s">
        <v>53</v>
      </c>
      <c r="AK27">
        <v>3</v>
      </c>
      <c r="AL27" t="s">
        <v>59</v>
      </c>
      <c r="AM27" t="s">
        <v>60</v>
      </c>
      <c r="AN27" t="s">
        <v>98</v>
      </c>
      <c r="AO27">
        <v>7</v>
      </c>
      <c r="AP27" t="s">
        <v>53</v>
      </c>
      <c r="AQ27" t="s">
        <v>91</v>
      </c>
      <c r="AR27" t="s">
        <v>76</v>
      </c>
      <c r="AS27">
        <v>22</v>
      </c>
      <c r="AT27" t="s">
        <v>53</v>
      </c>
    </row>
    <row r="28" spans="1:46" x14ac:dyDescent="0.25">
      <c r="A28" t="s">
        <v>150</v>
      </c>
      <c r="B28">
        <v>2024</v>
      </c>
      <c r="C28" s="1">
        <v>45363</v>
      </c>
      <c r="D28" t="s">
        <v>65</v>
      </c>
      <c r="E28" t="s">
        <v>151</v>
      </c>
      <c r="F28">
        <v>69</v>
      </c>
      <c r="G28" t="s">
        <v>127</v>
      </c>
      <c r="H28" t="s">
        <v>68</v>
      </c>
      <c r="I28" t="s">
        <v>51</v>
      </c>
      <c r="J28">
        <v>9</v>
      </c>
      <c r="K28">
        <v>51</v>
      </c>
      <c r="L28">
        <v>23</v>
      </c>
      <c r="M28" t="s">
        <v>52</v>
      </c>
      <c r="N28" t="s">
        <v>53</v>
      </c>
      <c r="O28" t="s">
        <v>52</v>
      </c>
      <c r="P28" t="s">
        <v>57</v>
      </c>
      <c r="Q28" t="s">
        <v>54</v>
      </c>
      <c r="R28">
        <v>26.1</v>
      </c>
      <c r="S28" t="s">
        <v>56</v>
      </c>
      <c r="T28" t="s">
        <v>54</v>
      </c>
      <c r="U28" t="s">
        <v>53</v>
      </c>
      <c r="V28" t="s">
        <v>53</v>
      </c>
      <c r="W28" t="s">
        <v>53</v>
      </c>
      <c r="X28" t="s">
        <v>53</v>
      </c>
      <c r="Y28">
        <v>2</v>
      </c>
      <c r="Z28" t="s">
        <v>58</v>
      </c>
      <c r="AA28" t="s">
        <v>52</v>
      </c>
      <c r="AB28" t="s">
        <v>52</v>
      </c>
      <c r="AC28" t="s">
        <v>52</v>
      </c>
      <c r="AD28" t="s">
        <v>52</v>
      </c>
      <c r="AE28" t="s">
        <v>52</v>
      </c>
      <c r="AF28" t="s">
        <v>53</v>
      </c>
      <c r="AG28" t="s">
        <v>52</v>
      </c>
      <c r="AH28" t="s">
        <v>53</v>
      </c>
      <c r="AI28" t="s">
        <v>53</v>
      </c>
      <c r="AJ28" t="s">
        <v>53</v>
      </c>
      <c r="AK28">
        <v>6</v>
      </c>
      <c r="AL28" t="s">
        <v>59</v>
      </c>
      <c r="AM28" t="s">
        <v>102</v>
      </c>
      <c r="AN28" t="s">
        <v>61</v>
      </c>
      <c r="AO28">
        <v>7.9</v>
      </c>
      <c r="AP28" t="s">
        <v>52</v>
      </c>
      <c r="AQ28" t="s">
        <v>91</v>
      </c>
      <c r="AR28" t="s">
        <v>132</v>
      </c>
      <c r="AS28">
        <v>12</v>
      </c>
      <c r="AT28" t="s">
        <v>53</v>
      </c>
    </row>
    <row r="29" spans="1:46" x14ac:dyDescent="0.25">
      <c r="A29" t="s">
        <v>152</v>
      </c>
      <c r="B29">
        <v>2022</v>
      </c>
      <c r="C29" s="1">
        <v>44673</v>
      </c>
      <c r="D29" t="s">
        <v>65</v>
      </c>
      <c r="E29" t="s">
        <v>147</v>
      </c>
      <c r="F29">
        <v>62</v>
      </c>
      <c r="G29" t="s">
        <v>127</v>
      </c>
      <c r="H29" t="s">
        <v>50</v>
      </c>
      <c r="I29" t="s">
        <v>69</v>
      </c>
      <c r="J29">
        <v>16</v>
      </c>
      <c r="K29">
        <v>20</v>
      </c>
      <c r="L29">
        <v>16</v>
      </c>
      <c r="M29" t="s">
        <v>52</v>
      </c>
      <c r="N29" t="s">
        <v>53</v>
      </c>
      <c r="O29" t="s">
        <v>53</v>
      </c>
      <c r="P29" t="s">
        <v>70</v>
      </c>
      <c r="Q29" t="s">
        <v>71</v>
      </c>
      <c r="R29">
        <v>27</v>
      </c>
      <c r="S29" t="s">
        <v>56</v>
      </c>
      <c r="T29" t="s">
        <v>70</v>
      </c>
      <c r="U29" t="s">
        <v>53</v>
      </c>
      <c r="V29" t="s">
        <v>53</v>
      </c>
      <c r="W29" t="s">
        <v>53</v>
      </c>
      <c r="X29" t="s">
        <v>53</v>
      </c>
      <c r="Y29">
        <v>2</v>
      </c>
      <c r="Z29" t="s">
        <v>58</v>
      </c>
      <c r="AA29" t="s">
        <v>52</v>
      </c>
      <c r="AB29" t="s">
        <v>53</v>
      </c>
      <c r="AC29" t="s">
        <v>52</v>
      </c>
      <c r="AD29" t="s">
        <v>52</v>
      </c>
      <c r="AE29" t="s">
        <v>52</v>
      </c>
      <c r="AF29" t="s">
        <v>53</v>
      </c>
      <c r="AG29" t="s">
        <v>53</v>
      </c>
      <c r="AH29" t="s">
        <v>53</v>
      </c>
      <c r="AI29" t="s">
        <v>52</v>
      </c>
      <c r="AJ29" t="s">
        <v>53</v>
      </c>
      <c r="AK29">
        <v>5</v>
      </c>
      <c r="AL29" t="s">
        <v>59</v>
      </c>
      <c r="AM29" t="s">
        <v>81</v>
      </c>
      <c r="AN29" t="s">
        <v>98</v>
      </c>
      <c r="AO29">
        <v>4.7</v>
      </c>
      <c r="AP29" t="s">
        <v>53</v>
      </c>
      <c r="AQ29" t="s">
        <v>75</v>
      </c>
      <c r="AR29" t="s">
        <v>132</v>
      </c>
      <c r="AS29">
        <v>17</v>
      </c>
      <c r="AT29" t="s">
        <v>52</v>
      </c>
    </row>
    <row r="30" spans="1:46" x14ac:dyDescent="0.25">
      <c r="A30" t="s">
        <v>153</v>
      </c>
      <c r="B30">
        <v>2015</v>
      </c>
      <c r="C30" s="1">
        <v>42360</v>
      </c>
      <c r="D30" t="s">
        <v>47</v>
      </c>
      <c r="E30" t="s">
        <v>78</v>
      </c>
      <c r="F30">
        <v>57</v>
      </c>
      <c r="G30" t="s">
        <v>79</v>
      </c>
      <c r="H30" t="s">
        <v>68</v>
      </c>
      <c r="I30" t="s">
        <v>69</v>
      </c>
      <c r="J30">
        <v>26</v>
      </c>
      <c r="K30">
        <v>19</v>
      </c>
      <c r="L30">
        <v>24.7</v>
      </c>
      <c r="M30" t="s">
        <v>53</v>
      </c>
      <c r="N30" t="s">
        <v>53</v>
      </c>
      <c r="O30" t="s">
        <v>53</v>
      </c>
      <c r="P30" t="s">
        <v>54</v>
      </c>
      <c r="Q30" t="s">
        <v>54</v>
      </c>
      <c r="R30">
        <v>27.8</v>
      </c>
      <c r="S30" t="s">
        <v>56</v>
      </c>
      <c r="T30" t="s">
        <v>57</v>
      </c>
      <c r="U30" t="s">
        <v>52</v>
      </c>
      <c r="V30" t="s">
        <v>53</v>
      </c>
      <c r="W30" t="s">
        <v>53</v>
      </c>
      <c r="X30" t="s">
        <v>53</v>
      </c>
      <c r="Y30">
        <v>1</v>
      </c>
      <c r="Z30" t="s">
        <v>73</v>
      </c>
      <c r="AA30" t="s">
        <v>52</v>
      </c>
      <c r="AB30" t="s">
        <v>52</v>
      </c>
      <c r="AC30" t="s">
        <v>53</v>
      </c>
      <c r="AD30" t="s">
        <v>53</v>
      </c>
      <c r="AE30" t="s">
        <v>52</v>
      </c>
      <c r="AF30" t="s">
        <v>53</v>
      </c>
      <c r="AG30" t="s">
        <v>52</v>
      </c>
      <c r="AH30" t="s">
        <v>53</v>
      </c>
      <c r="AI30" t="s">
        <v>53</v>
      </c>
      <c r="AJ30" t="s">
        <v>52</v>
      </c>
      <c r="AK30">
        <v>5</v>
      </c>
      <c r="AL30" t="s">
        <v>59</v>
      </c>
      <c r="AM30" t="s">
        <v>102</v>
      </c>
      <c r="AN30" t="s">
        <v>61</v>
      </c>
      <c r="AO30">
        <v>10.199999999999999</v>
      </c>
      <c r="AP30" t="s">
        <v>52</v>
      </c>
      <c r="AQ30" t="s">
        <v>112</v>
      </c>
      <c r="AR30" t="s">
        <v>132</v>
      </c>
      <c r="AS30">
        <v>13</v>
      </c>
      <c r="AT30" t="s">
        <v>53</v>
      </c>
    </row>
    <row r="31" spans="1:46" x14ac:dyDescent="0.25">
      <c r="A31" t="s">
        <v>154</v>
      </c>
      <c r="B31">
        <v>2018</v>
      </c>
      <c r="C31" s="1">
        <v>43394</v>
      </c>
      <c r="D31" t="s">
        <v>65</v>
      </c>
      <c r="E31" t="s">
        <v>155</v>
      </c>
      <c r="F31">
        <v>68</v>
      </c>
      <c r="G31" t="s">
        <v>127</v>
      </c>
      <c r="H31" t="s">
        <v>68</v>
      </c>
      <c r="I31" t="s">
        <v>69</v>
      </c>
      <c r="J31">
        <v>10</v>
      </c>
      <c r="K31">
        <v>25</v>
      </c>
      <c r="L31">
        <v>12.5</v>
      </c>
      <c r="M31" t="s">
        <v>53</v>
      </c>
      <c r="N31" t="s">
        <v>52</v>
      </c>
      <c r="O31" t="s">
        <v>53</v>
      </c>
      <c r="P31" t="s">
        <v>57</v>
      </c>
      <c r="Q31" t="s">
        <v>55</v>
      </c>
      <c r="R31">
        <v>24.2</v>
      </c>
      <c r="S31" t="s">
        <v>96</v>
      </c>
      <c r="T31" t="s">
        <v>54</v>
      </c>
      <c r="U31" t="s">
        <v>53</v>
      </c>
      <c r="V31" t="s">
        <v>53</v>
      </c>
      <c r="W31" t="s">
        <v>53</v>
      </c>
      <c r="X31" t="s">
        <v>53</v>
      </c>
      <c r="Y31">
        <v>1</v>
      </c>
      <c r="Z31" t="s">
        <v>73</v>
      </c>
      <c r="AA31" t="s">
        <v>52</v>
      </c>
      <c r="AB31" t="s">
        <v>53</v>
      </c>
      <c r="AC31" t="s">
        <v>53</v>
      </c>
      <c r="AD31" t="s">
        <v>53</v>
      </c>
      <c r="AE31" t="s">
        <v>53</v>
      </c>
      <c r="AF31" t="s">
        <v>53</v>
      </c>
      <c r="AG31" t="s">
        <v>53</v>
      </c>
      <c r="AH31" t="s">
        <v>52</v>
      </c>
      <c r="AI31" t="s">
        <v>53</v>
      </c>
      <c r="AJ31" t="s">
        <v>53</v>
      </c>
      <c r="AK31">
        <v>2</v>
      </c>
      <c r="AL31" t="s">
        <v>59</v>
      </c>
      <c r="AM31" t="s">
        <v>81</v>
      </c>
      <c r="AN31" t="s">
        <v>90</v>
      </c>
      <c r="AO31">
        <v>5.8</v>
      </c>
      <c r="AP31" t="s">
        <v>53</v>
      </c>
      <c r="AQ31" t="s">
        <v>86</v>
      </c>
      <c r="AR31" t="s">
        <v>87</v>
      </c>
      <c r="AS31">
        <v>13</v>
      </c>
      <c r="AT31" t="s">
        <v>53</v>
      </c>
    </row>
    <row r="32" spans="1:46" x14ac:dyDescent="0.25">
      <c r="A32" t="s">
        <v>156</v>
      </c>
      <c r="B32">
        <v>2022</v>
      </c>
      <c r="C32" s="1">
        <v>44828</v>
      </c>
      <c r="D32" t="s">
        <v>94</v>
      </c>
      <c r="E32" t="s">
        <v>157</v>
      </c>
      <c r="F32">
        <v>71</v>
      </c>
      <c r="G32" t="s">
        <v>67</v>
      </c>
      <c r="H32" t="s">
        <v>50</v>
      </c>
      <c r="I32" t="s">
        <v>80</v>
      </c>
      <c r="J32">
        <v>0</v>
      </c>
      <c r="K32">
        <v>0</v>
      </c>
      <c r="L32">
        <v>0</v>
      </c>
      <c r="M32" t="s">
        <v>52</v>
      </c>
      <c r="N32" t="s">
        <v>53</v>
      </c>
      <c r="O32" t="s">
        <v>53</v>
      </c>
      <c r="P32" t="s">
        <v>70</v>
      </c>
      <c r="Q32" t="s">
        <v>71</v>
      </c>
      <c r="R32">
        <v>22</v>
      </c>
      <c r="S32" t="s">
        <v>96</v>
      </c>
      <c r="T32" t="s">
        <v>70</v>
      </c>
      <c r="U32" t="s">
        <v>53</v>
      </c>
      <c r="V32" t="s">
        <v>53</v>
      </c>
      <c r="W32" t="s">
        <v>53</v>
      </c>
      <c r="X32" t="s">
        <v>53</v>
      </c>
      <c r="Y32">
        <v>2</v>
      </c>
      <c r="Z32" t="s">
        <v>142</v>
      </c>
      <c r="AA32" t="s">
        <v>53</v>
      </c>
      <c r="AB32" t="s">
        <v>52</v>
      </c>
      <c r="AC32" t="s">
        <v>53</v>
      </c>
      <c r="AD32" t="s">
        <v>53</v>
      </c>
      <c r="AE32" t="s">
        <v>52</v>
      </c>
      <c r="AF32" t="s">
        <v>53</v>
      </c>
      <c r="AG32" t="s">
        <v>52</v>
      </c>
      <c r="AH32" t="s">
        <v>53</v>
      </c>
      <c r="AI32" t="s">
        <v>53</v>
      </c>
      <c r="AJ32" t="s">
        <v>53</v>
      </c>
      <c r="AK32">
        <v>3</v>
      </c>
      <c r="AL32" t="s">
        <v>59</v>
      </c>
      <c r="AM32" t="s">
        <v>81</v>
      </c>
      <c r="AN32" t="s">
        <v>98</v>
      </c>
      <c r="AO32">
        <v>4.0999999999999996</v>
      </c>
      <c r="AP32" t="s">
        <v>53</v>
      </c>
      <c r="AQ32" t="s">
        <v>86</v>
      </c>
      <c r="AR32" t="s">
        <v>76</v>
      </c>
      <c r="AS32">
        <v>38</v>
      </c>
      <c r="AT32" t="s">
        <v>53</v>
      </c>
    </row>
    <row r="33" spans="1:46" x14ac:dyDescent="0.25">
      <c r="A33" t="s">
        <v>158</v>
      </c>
      <c r="B33">
        <v>2023</v>
      </c>
      <c r="C33" s="1">
        <v>45000</v>
      </c>
      <c r="D33" t="s">
        <v>107</v>
      </c>
      <c r="E33" t="s">
        <v>159</v>
      </c>
      <c r="F33">
        <v>60</v>
      </c>
      <c r="G33" t="s">
        <v>127</v>
      </c>
      <c r="H33" t="s">
        <v>50</v>
      </c>
      <c r="I33" t="s">
        <v>80</v>
      </c>
      <c r="J33">
        <v>0</v>
      </c>
      <c r="K33">
        <v>0</v>
      </c>
      <c r="L33">
        <v>0</v>
      </c>
      <c r="M33" t="s">
        <v>53</v>
      </c>
      <c r="N33" t="s">
        <v>53</v>
      </c>
      <c r="O33" t="s">
        <v>53</v>
      </c>
      <c r="P33" t="s">
        <v>70</v>
      </c>
      <c r="Q33" t="s">
        <v>55</v>
      </c>
      <c r="R33">
        <v>24.9</v>
      </c>
      <c r="S33" t="s">
        <v>96</v>
      </c>
      <c r="T33" t="s">
        <v>70</v>
      </c>
      <c r="U33" t="s">
        <v>53</v>
      </c>
      <c r="V33" t="s">
        <v>53</v>
      </c>
      <c r="W33" t="s">
        <v>53</v>
      </c>
      <c r="X33" t="s">
        <v>53</v>
      </c>
      <c r="Y33">
        <v>1</v>
      </c>
      <c r="Z33" t="s">
        <v>97</v>
      </c>
      <c r="AA33" t="s">
        <v>53</v>
      </c>
      <c r="AB33" t="s">
        <v>53</v>
      </c>
      <c r="AC33" t="s">
        <v>53</v>
      </c>
      <c r="AD33" t="s">
        <v>52</v>
      </c>
      <c r="AE33" t="s">
        <v>53</v>
      </c>
      <c r="AF33" t="s">
        <v>53</v>
      </c>
      <c r="AG33" t="s">
        <v>53</v>
      </c>
      <c r="AH33" t="s">
        <v>53</v>
      </c>
      <c r="AI33" t="s">
        <v>52</v>
      </c>
      <c r="AJ33" t="s">
        <v>53</v>
      </c>
      <c r="AK33">
        <v>2</v>
      </c>
      <c r="AL33" t="s">
        <v>59</v>
      </c>
      <c r="AM33" t="s">
        <v>60</v>
      </c>
      <c r="AN33" t="s">
        <v>74</v>
      </c>
      <c r="AO33">
        <v>3.5</v>
      </c>
      <c r="AP33" t="s">
        <v>53</v>
      </c>
      <c r="AQ33" t="s">
        <v>86</v>
      </c>
      <c r="AR33" t="s">
        <v>76</v>
      </c>
      <c r="AS33">
        <v>50</v>
      </c>
      <c r="AT33" t="s">
        <v>52</v>
      </c>
    </row>
    <row r="34" spans="1:46" x14ac:dyDescent="0.25">
      <c r="A34" t="s">
        <v>160</v>
      </c>
      <c r="B34">
        <v>2021</v>
      </c>
      <c r="C34" s="1">
        <v>44337</v>
      </c>
      <c r="D34" t="s">
        <v>107</v>
      </c>
      <c r="E34" t="s">
        <v>161</v>
      </c>
      <c r="F34">
        <v>69</v>
      </c>
      <c r="G34" t="s">
        <v>127</v>
      </c>
      <c r="H34" t="s">
        <v>68</v>
      </c>
      <c r="I34" t="s">
        <v>51</v>
      </c>
      <c r="J34">
        <v>34</v>
      </c>
      <c r="K34">
        <v>33</v>
      </c>
      <c r="L34">
        <v>56.1</v>
      </c>
      <c r="M34" t="s">
        <v>53</v>
      </c>
      <c r="N34" t="s">
        <v>53</v>
      </c>
      <c r="O34" t="s">
        <v>53</v>
      </c>
      <c r="P34" t="s">
        <v>57</v>
      </c>
      <c r="Q34" t="s">
        <v>54</v>
      </c>
      <c r="R34">
        <v>24.2</v>
      </c>
      <c r="S34" t="s">
        <v>96</v>
      </c>
      <c r="T34" t="s">
        <v>70</v>
      </c>
      <c r="U34" t="s">
        <v>53</v>
      </c>
      <c r="V34" t="s">
        <v>53</v>
      </c>
      <c r="W34" t="s">
        <v>53</v>
      </c>
      <c r="X34" t="s">
        <v>53</v>
      </c>
      <c r="Y34">
        <v>0</v>
      </c>
      <c r="Z34" t="s">
        <v>58</v>
      </c>
      <c r="AA34" t="s">
        <v>52</v>
      </c>
      <c r="AB34" t="s">
        <v>53</v>
      </c>
      <c r="AC34" t="s">
        <v>52</v>
      </c>
      <c r="AD34" t="s">
        <v>52</v>
      </c>
      <c r="AE34" t="s">
        <v>52</v>
      </c>
      <c r="AF34" t="s">
        <v>53</v>
      </c>
      <c r="AG34" t="s">
        <v>52</v>
      </c>
      <c r="AH34" t="s">
        <v>53</v>
      </c>
      <c r="AI34" t="s">
        <v>53</v>
      </c>
      <c r="AJ34" t="s">
        <v>53</v>
      </c>
      <c r="AK34">
        <v>5</v>
      </c>
      <c r="AL34" t="s">
        <v>59</v>
      </c>
      <c r="AM34" t="s">
        <v>102</v>
      </c>
      <c r="AN34" t="s">
        <v>61</v>
      </c>
      <c r="AO34">
        <v>9.6999999999999993</v>
      </c>
      <c r="AP34" t="s">
        <v>52</v>
      </c>
      <c r="AQ34" t="s">
        <v>91</v>
      </c>
      <c r="AR34" t="s">
        <v>63</v>
      </c>
      <c r="AS34">
        <v>11</v>
      </c>
      <c r="AT34" t="s">
        <v>53</v>
      </c>
    </row>
    <row r="35" spans="1:46" x14ac:dyDescent="0.25">
      <c r="A35" t="s">
        <v>162</v>
      </c>
      <c r="B35">
        <v>2015</v>
      </c>
      <c r="C35" s="1">
        <v>42116</v>
      </c>
      <c r="D35" t="s">
        <v>47</v>
      </c>
      <c r="E35" t="s">
        <v>149</v>
      </c>
      <c r="F35">
        <v>62</v>
      </c>
      <c r="G35" t="s">
        <v>127</v>
      </c>
      <c r="H35" t="s">
        <v>68</v>
      </c>
      <c r="I35" t="s">
        <v>51</v>
      </c>
      <c r="J35">
        <v>39</v>
      </c>
      <c r="K35">
        <v>30</v>
      </c>
      <c r="L35">
        <v>58.5</v>
      </c>
      <c r="M35" t="s">
        <v>53</v>
      </c>
      <c r="N35" t="s">
        <v>52</v>
      </c>
      <c r="O35" t="s">
        <v>53</v>
      </c>
      <c r="P35" t="s">
        <v>57</v>
      </c>
      <c r="Q35" t="s">
        <v>54</v>
      </c>
      <c r="R35">
        <v>23.5</v>
      </c>
      <c r="S35" t="s">
        <v>96</v>
      </c>
      <c r="T35" t="s">
        <v>57</v>
      </c>
      <c r="U35" t="s">
        <v>53</v>
      </c>
      <c r="V35" t="s">
        <v>53</v>
      </c>
      <c r="W35" t="s">
        <v>53</v>
      </c>
      <c r="X35" t="s">
        <v>52</v>
      </c>
      <c r="Y35">
        <v>2</v>
      </c>
      <c r="Z35" t="s">
        <v>97</v>
      </c>
      <c r="AA35" t="s">
        <v>52</v>
      </c>
      <c r="AB35" t="s">
        <v>52</v>
      </c>
      <c r="AC35" t="s">
        <v>53</v>
      </c>
      <c r="AD35" t="s">
        <v>52</v>
      </c>
      <c r="AE35" t="s">
        <v>53</v>
      </c>
      <c r="AF35" t="s">
        <v>53</v>
      </c>
      <c r="AG35" t="s">
        <v>53</v>
      </c>
      <c r="AH35" t="s">
        <v>52</v>
      </c>
      <c r="AI35" t="s">
        <v>53</v>
      </c>
      <c r="AJ35" t="s">
        <v>52</v>
      </c>
      <c r="AK35">
        <v>5</v>
      </c>
      <c r="AL35" t="s">
        <v>59</v>
      </c>
      <c r="AM35" t="s">
        <v>102</v>
      </c>
      <c r="AN35" t="s">
        <v>98</v>
      </c>
      <c r="AO35">
        <v>6.1</v>
      </c>
      <c r="AP35" t="s">
        <v>53</v>
      </c>
      <c r="AQ35" t="s">
        <v>112</v>
      </c>
      <c r="AR35" t="s">
        <v>87</v>
      </c>
      <c r="AS35">
        <v>43</v>
      </c>
      <c r="AT35" t="s">
        <v>52</v>
      </c>
    </row>
    <row r="36" spans="1:46" x14ac:dyDescent="0.25">
      <c r="A36" t="s">
        <v>163</v>
      </c>
      <c r="B36">
        <v>2022</v>
      </c>
      <c r="C36" s="1">
        <v>44569</v>
      </c>
      <c r="D36" t="s">
        <v>65</v>
      </c>
      <c r="E36" t="s">
        <v>164</v>
      </c>
      <c r="F36">
        <v>52</v>
      </c>
      <c r="G36" t="s">
        <v>79</v>
      </c>
      <c r="H36" t="s">
        <v>68</v>
      </c>
      <c r="I36" t="s">
        <v>80</v>
      </c>
      <c r="J36">
        <v>0</v>
      </c>
      <c r="K36">
        <v>0</v>
      </c>
      <c r="L36">
        <v>0</v>
      </c>
      <c r="M36" t="s">
        <v>53</v>
      </c>
      <c r="N36" t="s">
        <v>53</v>
      </c>
      <c r="O36" t="s">
        <v>52</v>
      </c>
      <c r="P36" t="s">
        <v>57</v>
      </c>
      <c r="Q36" t="s">
        <v>55</v>
      </c>
      <c r="R36">
        <v>25.4</v>
      </c>
      <c r="S36" t="s">
        <v>56</v>
      </c>
      <c r="T36" t="s">
        <v>54</v>
      </c>
      <c r="U36" t="s">
        <v>53</v>
      </c>
      <c r="V36" t="s">
        <v>52</v>
      </c>
      <c r="W36" t="s">
        <v>53</v>
      </c>
      <c r="X36" t="s">
        <v>52</v>
      </c>
      <c r="Y36">
        <v>3</v>
      </c>
      <c r="Z36" t="s">
        <v>165</v>
      </c>
      <c r="AA36" t="s">
        <v>53</v>
      </c>
      <c r="AB36" t="s">
        <v>53</v>
      </c>
      <c r="AC36" t="s">
        <v>53</v>
      </c>
      <c r="AD36" t="s">
        <v>53</v>
      </c>
      <c r="AE36" t="s">
        <v>52</v>
      </c>
      <c r="AF36" t="s">
        <v>53</v>
      </c>
      <c r="AG36" t="s">
        <v>52</v>
      </c>
      <c r="AH36" t="s">
        <v>53</v>
      </c>
      <c r="AI36" t="s">
        <v>53</v>
      </c>
      <c r="AJ36" t="s">
        <v>53</v>
      </c>
      <c r="AK36">
        <v>2</v>
      </c>
      <c r="AL36" t="s">
        <v>59</v>
      </c>
      <c r="AM36" t="s">
        <v>60</v>
      </c>
      <c r="AN36" t="s">
        <v>98</v>
      </c>
      <c r="AO36">
        <v>3.4</v>
      </c>
      <c r="AP36" t="s">
        <v>53</v>
      </c>
      <c r="AQ36" t="s">
        <v>91</v>
      </c>
      <c r="AR36" t="s">
        <v>76</v>
      </c>
      <c r="AS36">
        <v>21</v>
      </c>
      <c r="AT36" t="s">
        <v>53</v>
      </c>
    </row>
    <row r="37" spans="1:46" x14ac:dyDescent="0.25">
      <c r="A37" t="s">
        <v>166</v>
      </c>
      <c r="B37">
        <v>2022</v>
      </c>
      <c r="C37" s="1">
        <v>44725</v>
      </c>
      <c r="D37" t="s">
        <v>107</v>
      </c>
      <c r="E37" t="s">
        <v>167</v>
      </c>
      <c r="F37">
        <v>58</v>
      </c>
      <c r="G37" t="s">
        <v>79</v>
      </c>
      <c r="H37" t="s">
        <v>50</v>
      </c>
      <c r="I37" t="s">
        <v>69</v>
      </c>
      <c r="J37">
        <v>15</v>
      </c>
      <c r="K37">
        <v>11</v>
      </c>
      <c r="L37">
        <v>8.1999999999999993</v>
      </c>
      <c r="M37" t="s">
        <v>52</v>
      </c>
      <c r="N37" t="s">
        <v>53</v>
      </c>
      <c r="O37" t="s">
        <v>53</v>
      </c>
      <c r="P37" t="s">
        <v>70</v>
      </c>
      <c r="Q37" t="s">
        <v>54</v>
      </c>
      <c r="R37">
        <v>27.3</v>
      </c>
      <c r="S37" t="s">
        <v>56</v>
      </c>
      <c r="T37" t="s">
        <v>54</v>
      </c>
      <c r="U37" t="s">
        <v>53</v>
      </c>
      <c r="V37" t="s">
        <v>53</v>
      </c>
      <c r="W37" t="s">
        <v>53</v>
      </c>
      <c r="X37" t="s">
        <v>53</v>
      </c>
      <c r="Y37">
        <v>2</v>
      </c>
      <c r="Z37" t="s">
        <v>97</v>
      </c>
      <c r="AA37" t="s">
        <v>53</v>
      </c>
      <c r="AB37" t="s">
        <v>53</v>
      </c>
      <c r="AC37" t="s">
        <v>53</v>
      </c>
      <c r="AD37" t="s">
        <v>53</v>
      </c>
      <c r="AE37" t="s">
        <v>52</v>
      </c>
      <c r="AF37" t="s">
        <v>53</v>
      </c>
      <c r="AG37" t="s">
        <v>53</v>
      </c>
      <c r="AH37" t="s">
        <v>53</v>
      </c>
      <c r="AI37" t="s">
        <v>53</v>
      </c>
      <c r="AJ37" t="s">
        <v>53</v>
      </c>
      <c r="AK37">
        <v>1</v>
      </c>
      <c r="AL37" t="s">
        <v>59</v>
      </c>
      <c r="AM37" t="s">
        <v>60</v>
      </c>
      <c r="AN37" t="s">
        <v>90</v>
      </c>
      <c r="AO37">
        <v>4.5</v>
      </c>
      <c r="AP37" t="s">
        <v>53</v>
      </c>
      <c r="AQ37" t="s">
        <v>75</v>
      </c>
      <c r="AR37" t="s">
        <v>132</v>
      </c>
      <c r="AS37">
        <v>21</v>
      </c>
      <c r="AT37" t="s">
        <v>53</v>
      </c>
    </row>
    <row r="38" spans="1:46" x14ac:dyDescent="0.25">
      <c r="A38" t="s">
        <v>168</v>
      </c>
      <c r="B38">
        <v>2019</v>
      </c>
      <c r="C38" s="1">
        <v>43503</v>
      </c>
      <c r="D38" t="s">
        <v>47</v>
      </c>
      <c r="E38" t="s">
        <v>169</v>
      </c>
      <c r="F38">
        <v>62</v>
      </c>
      <c r="G38" t="s">
        <v>127</v>
      </c>
      <c r="H38" t="s">
        <v>68</v>
      </c>
      <c r="I38" t="s">
        <v>51</v>
      </c>
      <c r="J38">
        <v>36</v>
      </c>
      <c r="K38">
        <v>26</v>
      </c>
      <c r="L38">
        <v>46.8</v>
      </c>
      <c r="M38" t="s">
        <v>53</v>
      </c>
      <c r="N38" t="s">
        <v>53</v>
      </c>
      <c r="O38" t="s">
        <v>53</v>
      </c>
      <c r="P38" t="s">
        <v>54</v>
      </c>
      <c r="Q38" t="s">
        <v>55</v>
      </c>
      <c r="R38">
        <v>30.7</v>
      </c>
      <c r="S38" t="s">
        <v>72</v>
      </c>
      <c r="T38" t="s">
        <v>70</v>
      </c>
      <c r="U38" t="s">
        <v>52</v>
      </c>
      <c r="V38" t="s">
        <v>53</v>
      </c>
      <c r="W38" t="s">
        <v>53</v>
      </c>
      <c r="X38" t="s">
        <v>53</v>
      </c>
      <c r="Y38">
        <v>1</v>
      </c>
      <c r="Z38" t="s">
        <v>131</v>
      </c>
      <c r="AA38" t="s">
        <v>53</v>
      </c>
      <c r="AB38" t="s">
        <v>52</v>
      </c>
      <c r="AC38" t="s">
        <v>52</v>
      </c>
      <c r="AD38" t="s">
        <v>52</v>
      </c>
      <c r="AE38" t="s">
        <v>52</v>
      </c>
      <c r="AF38" t="s">
        <v>52</v>
      </c>
      <c r="AG38" t="s">
        <v>52</v>
      </c>
      <c r="AH38" t="s">
        <v>53</v>
      </c>
      <c r="AI38" t="s">
        <v>53</v>
      </c>
      <c r="AJ38" t="s">
        <v>53</v>
      </c>
      <c r="AK38">
        <v>6</v>
      </c>
      <c r="AL38" t="s">
        <v>59</v>
      </c>
      <c r="AM38" t="s">
        <v>81</v>
      </c>
      <c r="AN38" t="s">
        <v>98</v>
      </c>
      <c r="AO38">
        <v>5.5</v>
      </c>
      <c r="AP38" t="s">
        <v>53</v>
      </c>
      <c r="AQ38" t="s">
        <v>86</v>
      </c>
      <c r="AR38" t="s">
        <v>76</v>
      </c>
      <c r="AS38">
        <v>47</v>
      </c>
      <c r="AT38" t="s">
        <v>53</v>
      </c>
    </row>
    <row r="39" spans="1:46" x14ac:dyDescent="0.25">
      <c r="A39" t="s">
        <v>170</v>
      </c>
      <c r="B39">
        <v>2025</v>
      </c>
      <c r="C39" s="1">
        <v>46002</v>
      </c>
      <c r="D39" t="s">
        <v>107</v>
      </c>
      <c r="E39" t="s">
        <v>144</v>
      </c>
      <c r="F39">
        <v>55</v>
      </c>
      <c r="G39" t="s">
        <v>79</v>
      </c>
      <c r="H39" t="s">
        <v>50</v>
      </c>
      <c r="I39" t="s">
        <v>80</v>
      </c>
      <c r="J39">
        <v>0</v>
      </c>
      <c r="K39">
        <v>0</v>
      </c>
      <c r="L39">
        <v>0</v>
      </c>
      <c r="M39" t="s">
        <v>52</v>
      </c>
      <c r="N39" t="s">
        <v>53</v>
      </c>
      <c r="O39" t="s">
        <v>53</v>
      </c>
      <c r="P39" t="s">
        <v>57</v>
      </c>
      <c r="Q39" t="s">
        <v>55</v>
      </c>
      <c r="R39">
        <v>25.7</v>
      </c>
      <c r="S39" t="s">
        <v>56</v>
      </c>
      <c r="T39" t="s">
        <v>54</v>
      </c>
      <c r="U39" t="s">
        <v>53</v>
      </c>
      <c r="V39" t="s">
        <v>53</v>
      </c>
      <c r="W39" t="s">
        <v>53</v>
      </c>
      <c r="X39" t="s">
        <v>52</v>
      </c>
      <c r="Y39">
        <v>2</v>
      </c>
      <c r="Z39" t="s">
        <v>97</v>
      </c>
      <c r="AA39" t="s">
        <v>53</v>
      </c>
      <c r="AB39" t="s">
        <v>53</v>
      </c>
      <c r="AC39" t="s">
        <v>52</v>
      </c>
      <c r="AD39" t="s">
        <v>53</v>
      </c>
      <c r="AE39" t="s">
        <v>52</v>
      </c>
      <c r="AF39" t="s">
        <v>53</v>
      </c>
      <c r="AG39" t="s">
        <v>53</v>
      </c>
      <c r="AH39" t="s">
        <v>53</v>
      </c>
      <c r="AI39" t="s">
        <v>53</v>
      </c>
      <c r="AJ39" t="s">
        <v>53</v>
      </c>
      <c r="AK39">
        <v>2</v>
      </c>
      <c r="AL39" t="s">
        <v>59</v>
      </c>
      <c r="AM39" t="s">
        <v>60</v>
      </c>
      <c r="AN39" t="s">
        <v>74</v>
      </c>
      <c r="AO39">
        <v>1.5</v>
      </c>
      <c r="AP39" t="s">
        <v>53</v>
      </c>
      <c r="AQ39" t="s">
        <v>171</v>
      </c>
      <c r="AR39" t="s">
        <v>83</v>
      </c>
      <c r="AS39">
        <v>64</v>
      </c>
      <c r="AT39" t="s">
        <v>52</v>
      </c>
    </row>
    <row r="40" spans="1:46" x14ac:dyDescent="0.25">
      <c r="A40" t="s">
        <v>172</v>
      </c>
      <c r="B40">
        <v>2018</v>
      </c>
      <c r="C40" s="1">
        <v>43420</v>
      </c>
      <c r="D40" t="s">
        <v>47</v>
      </c>
      <c r="E40" t="s">
        <v>89</v>
      </c>
      <c r="F40">
        <v>59</v>
      </c>
      <c r="G40" t="s">
        <v>79</v>
      </c>
      <c r="H40" t="s">
        <v>50</v>
      </c>
      <c r="I40" t="s">
        <v>80</v>
      </c>
      <c r="J40">
        <v>0</v>
      </c>
      <c r="K40">
        <v>0</v>
      </c>
      <c r="L40">
        <v>0</v>
      </c>
      <c r="M40" t="s">
        <v>53</v>
      </c>
      <c r="N40" t="s">
        <v>53</v>
      </c>
      <c r="O40" t="s">
        <v>53</v>
      </c>
      <c r="P40" t="s">
        <v>57</v>
      </c>
      <c r="Q40" t="s">
        <v>71</v>
      </c>
      <c r="R40">
        <v>28</v>
      </c>
      <c r="S40" t="s">
        <v>56</v>
      </c>
      <c r="T40" t="s">
        <v>54</v>
      </c>
      <c r="U40" t="s">
        <v>53</v>
      </c>
      <c r="V40" t="s">
        <v>53</v>
      </c>
      <c r="W40" t="s">
        <v>53</v>
      </c>
      <c r="X40" t="s">
        <v>53</v>
      </c>
      <c r="Y40">
        <v>0</v>
      </c>
      <c r="Z40" t="s">
        <v>58</v>
      </c>
      <c r="AA40" t="s">
        <v>52</v>
      </c>
      <c r="AB40" t="s">
        <v>53</v>
      </c>
      <c r="AC40" t="s">
        <v>53</v>
      </c>
      <c r="AD40" t="s">
        <v>52</v>
      </c>
      <c r="AE40" t="s">
        <v>53</v>
      </c>
      <c r="AF40" t="s">
        <v>53</v>
      </c>
      <c r="AG40" t="s">
        <v>53</v>
      </c>
      <c r="AH40" t="s">
        <v>53</v>
      </c>
      <c r="AI40" t="s">
        <v>53</v>
      </c>
      <c r="AJ40" t="s">
        <v>53</v>
      </c>
      <c r="AK40">
        <v>2</v>
      </c>
      <c r="AL40" t="s">
        <v>59</v>
      </c>
      <c r="AM40" t="s">
        <v>60</v>
      </c>
      <c r="AN40" t="s">
        <v>74</v>
      </c>
      <c r="AO40">
        <v>2.5</v>
      </c>
      <c r="AP40" t="s">
        <v>53</v>
      </c>
      <c r="AQ40" t="s">
        <v>171</v>
      </c>
      <c r="AR40" t="s">
        <v>76</v>
      </c>
      <c r="AS40">
        <v>72</v>
      </c>
      <c r="AT40" t="s">
        <v>52</v>
      </c>
    </row>
    <row r="41" spans="1:46" x14ac:dyDescent="0.25">
      <c r="A41" t="s">
        <v>173</v>
      </c>
      <c r="B41">
        <v>2017</v>
      </c>
      <c r="C41" s="1">
        <v>43054</v>
      </c>
      <c r="D41" t="s">
        <v>107</v>
      </c>
      <c r="E41" t="s">
        <v>117</v>
      </c>
      <c r="F41">
        <v>52</v>
      </c>
      <c r="G41" t="s">
        <v>79</v>
      </c>
      <c r="H41" t="s">
        <v>68</v>
      </c>
      <c r="I41" t="s">
        <v>69</v>
      </c>
      <c r="J41">
        <v>3</v>
      </c>
      <c r="K41">
        <v>7</v>
      </c>
      <c r="L41">
        <v>1</v>
      </c>
      <c r="M41" t="s">
        <v>53</v>
      </c>
      <c r="N41" t="s">
        <v>52</v>
      </c>
      <c r="O41" t="s">
        <v>53</v>
      </c>
      <c r="P41" t="s">
        <v>57</v>
      </c>
      <c r="Q41" t="s">
        <v>55</v>
      </c>
      <c r="R41">
        <v>32.700000000000003</v>
      </c>
      <c r="S41" t="s">
        <v>72</v>
      </c>
      <c r="T41" t="s">
        <v>54</v>
      </c>
      <c r="U41" t="s">
        <v>53</v>
      </c>
      <c r="V41" t="s">
        <v>53</v>
      </c>
      <c r="W41" t="s">
        <v>53</v>
      </c>
      <c r="X41" t="s">
        <v>53</v>
      </c>
      <c r="Y41">
        <v>1</v>
      </c>
      <c r="Z41" t="s">
        <v>58</v>
      </c>
      <c r="AA41" t="s">
        <v>52</v>
      </c>
      <c r="AB41" t="s">
        <v>53</v>
      </c>
      <c r="AC41" t="s">
        <v>52</v>
      </c>
      <c r="AD41" t="s">
        <v>53</v>
      </c>
      <c r="AE41" t="s">
        <v>52</v>
      </c>
      <c r="AF41" t="s">
        <v>53</v>
      </c>
      <c r="AG41" t="s">
        <v>53</v>
      </c>
      <c r="AH41" t="s">
        <v>53</v>
      </c>
      <c r="AI41" t="s">
        <v>53</v>
      </c>
      <c r="AJ41" t="s">
        <v>53</v>
      </c>
      <c r="AK41">
        <v>3</v>
      </c>
      <c r="AL41" t="s">
        <v>59</v>
      </c>
      <c r="AM41" t="s">
        <v>81</v>
      </c>
      <c r="AN41" t="s">
        <v>61</v>
      </c>
      <c r="AO41">
        <v>7.8</v>
      </c>
      <c r="AP41" t="s">
        <v>52</v>
      </c>
      <c r="AQ41" t="s">
        <v>86</v>
      </c>
      <c r="AR41" t="s">
        <v>87</v>
      </c>
      <c r="AS41">
        <v>6</v>
      </c>
      <c r="AT41" t="s">
        <v>53</v>
      </c>
    </row>
    <row r="42" spans="1:46" x14ac:dyDescent="0.25">
      <c r="A42" t="s">
        <v>174</v>
      </c>
      <c r="B42">
        <v>2016</v>
      </c>
      <c r="C42" s="1">
        <v>42495</v>
      </c>
      <c r="D42" t="s">
        <v>47</v>
      </c>
      <c r="E42" t="s">
        <v>175</v>
      </c>
      <c r="F42">
        <v>62</v>
      </c>
      <c r="G42" t="s">
        <v>127</v>
      </c>
      <c r="H42" t="s">
        <v>68</v>
      </c>
      <c r="I42" t="s">
        <v>51</v>
      </c>
      <c r="J42">
        <v>15</v>
      </c>
      <c r="K42">
        <v>19</v>
      </c>
      <c r="L42">
        <v>14.2</v>
      </c>
      <c r="M42" t="s">
        <v>53</v>
      </c>
      <c r="N42" t="s">
        <v>53</v>
      </c>
      <c r="O42" t="s">
        <v>53</v>
      </c>
      <c r="P42" t="s">
        <v>70</v>
      </c>
      <c r="Q42" t="s">
        <v>54</v>
      </c>
      <c r="R42">
        <v>22.1</v>
      </c>
      <c r="S42" t="s">
        <v>96</v>
      </c>
      <c r="T42" t="s">
        <v>57</v>
      </c>
      <c r="U42" t="s">
        <v>53</v>
      </c>
      <c r="V42" t="s">
        <v>53</v>
      </c>
      <c r="W42" t="s">
        <v>53</v>
      </c>
      <c r="X42" t="s">
        <v>53</v>
      </c>
      <c r="Y42">
        <v>1</v>
      </c>
      <c r="Z42" t="s">
        <v>73</v>
      </c>
      <c r="AA42" t="s">
        <v>52</v>
      </c>
      <c r="AB42" t="s">
        <v>53</v>
      </c>
      <c r="AC42" t="s">
        <v>52</v>
      </c>
      <c r="AD42" t="s">
        <v>53</v>
      </c>
      <c r="AE42" t="s">
        <v>52</v>
      </c>
      <c r="AF42" t="s">
        <v>53</v>
      </c>
      <c r="AG42" t="s">
        <v>52</v>
      </c>
      <c r="AH42" t="s">
        <v>53</v>
      </c>
      <c r="AI42" t="s">
        <v>53</v>
      </c>
      <c r="AJ42" t="s">
        <v>52</v>
      </c>
      <c r="AK42">
        <v>5</v>
      </c>
      <c r="AL42" t="s">
        <v>59</v>
      </c>
      <c r="AM42" t="s">
        <v>102</v>
      </c>
      <c r="AN42" t="s">
        <v>90</v>
      </c>
      <c r="AO42">
        <v>4.5</v>
      </c>
      <c r="AP42" t="s">
        <v>53</v>
      </c>
      <c r="AQ42" t="s">
        <v>91</v>
      </c>
      <c r="AR42" t="s">
        <v>76</v>
      </c>
      <c r="AS42">
        <v>12</v>
      </c>
      <c r="AT42" t="s">
        <v>53</v>
      </c>
    </row>
    <row r="43" spans="1:46" x14ac:dyDescent="0.25">
      <c r="A43" t="s">
        <v>176</v>
      </c>
      <c r="B43">
        <v>2025</v>
      </c>
      <c r="C43" s="1">
        <v>46009</v>
      </c>
      <c r="D43" t="s">
        <v>47</v>
      </c>
      <c r="E43" t="s">
        <v>85</v>
      </c>
      <c r="F43">
        <v>70</v>
      </c>
      <c r="G43" t="s">
        <v>67</v>
      </c>
      <c r="H43" t="s">
        <v>68</v>
      </c>
      <c r="I43" t="s">
        <v>51</v>
      </c>
      <c r="J43">
        <v>17</v>
      </c>
      <c r="K43">
        <v>29</v>
      </c>
      <c r="L43">
        <v>24.6</v>
      </c>
      <c r="M43" t="s">
        <v>53</v>
      </c>
      <c r="N43" t="s">
        <v>52</v>
      </c>
      <c r="O43" t="s">
        <v>53</v>
      </c>
      <c r="P43" t="s">
        <v>54</v>
      </c>
      <c r="Q43" t="s">
        <v>54</v>
      </c>
      <c r="R43">
        <v>31.5</v>
      </c>
      <c r="S43" t="s">
        <v>72</v>
      </c>
      <c r="T43" t="s">
        <v>57</v>
      </c>
      <c r="U43" t="s">
        <v>53</v>
      </c>
      <c r="V43" t="s">
        <v>53</v>
      </c>
      <c r="W43" t="s">
        <v>53</v>
      </c>
      <c r="X43" t="s">
        <v>53</v>
      </c>
      <c r="Y43">
        <v>1</v>
      </c>
      <c r="Z43" t="s">
        <v>97</v>
      </c>
      <c r="AA43" t="s">
        <v>52</v>
      </c>
      <c r="AB43" t="s">
        <v>52</v>
      </c>
      <c r="AC43" t="s">
        <v>52</v>
      </c>
      <c r="AD43" t="s">
        <v>52</v>
      </c>
      <c r="AE43" t="s">
        <v>52</v>
      </c>
      <c r="AF43" t="s">
        <v>53</v>
      </c>
      <c r="AG43" t="s">
        <v>52</v>
      </c>
      <c r="AH43" t="s">
        <v>53</v>
      </c>
      <c r="AI43" t="s">
        <v>52</v>
      </c>
      <c r="AJ43" t="s">
        <v>53</v>
      </c>
      <c r="AK43">
        <v>7</v>
      </c>
      <c r="AL43" t="s">
        <v>59</v>
      </c>
      <c r="AM43" t="s">
        <v>60</v>
      </c>
      <c r="AN43" t="s">
        <v>61</v>
      </c>
      <c r="AO43">
        <v>10.3</v>
      </c>
      <c r="AP43" t="s">
        <v>52</v>
      </c>
      <c r="AQ43" t="s">
        <v>75</v>
      </c>
      <c r="AR43" t="s">
        <v>115</v>
      </c>
      <c r="AS43">
        <v>10</v>
      </c>
      <c r="AT43" t="s">
        <v>53</v>
      </c>
    </row>
    <row r="44" spans="1:46" x14ac:dyDescent="0.25">
      <c r="A44" t="s">
        <v>177</v>
      </c>
      <c r="B44">
        <v>2016</v>
      </c>
      <c r="C44" s="1">
        <v>42514</v>
      </c>
      <c r="D44" t="s">
        <v>65</v>
      </c>
      <c r="E44" t="s">
        <v>178</v>
      </c>
      <c r="F44">
        <v>52</v>
      </c>
      <c r="G44" t="s">
        <v>79</v>
      </c>
      <c r="H44" t="s">
        <v>50</v>
      </c>
      <c r="I44" t="s">
        <v>80</v>
      </c>
      <c r="J44">
        <v>0</v>
      </c>
      <c r="K44">
        <v>0</v>
      </c>
      <c r="L44">
        <v>0</v>
      </c>
      <c r="M44" t="s">
        <v>52</v>
      </c>
      <c r="N44" t="s">
        <v>52</v>
      </c>
      <c r="O44" t="s">
        <v>53</v>
      </c>
      <c r="P44" t="s">
        <v>57</v>
      </c>
      <c r="Q44" t="s">
        <v>71</v>
      </c>
      <c r="R44">
        <v>22.4</v>
      </c>
      <c r="S44" t="s">
        <v>96</v>
      </c>
      <c r="T44" t="s">
        <v>57</v>
      </c>
      <c r="U44" t="s">
        <v>53</v>
      </c>
      <c r="V44" t="s">
        <v>53</v>
      </c>
      <c r="W44" t="s">
        <v>53</v>
      </c>
      <c r="X44" t="s">
        <v>53</v>
      </c>
      <c r="Y44">
        <v>2</v>
      </c>
      <c r="Z44" t="s">
        <v>131</v>
      </c>
      <c r="AA44" t="s">
        <v>52</v>
      </c>
      <c r="AB44" t="s">
        <v>53</v>
      </c>
      <c r="AC44" t="s">
        <v>53</v>
      </c>
      <c r="AD44" t="s">
        <v>53</v>
      </c>
      <c r="AE44" t="s">
        <v>52</v>
      </c>
      <c r="AF44" t="s">
        <v>53</v>
      </c>
      <c r="AG44" t="s">
        <v>53</v>
      </c>
      <c r="AH44" t="s">
        <v>52</v>
      </c>
      <c r="AI44" t="s">
        <v>53</v>
      </c>
      <c r="AJ44" t="s">
        <v>53</v>
      </c>
      <c r="AK44">
        <v>3</v>
      </c>
      <c r="AL44" t="s">
        <v>59</v>
      </c>
      <c r="AM44" t="s">
        <v>60</v>
      </c>
      <c r="AN44" t="s">
        <v>74</v>
      </c>
      <c r="AO44">
        <v>1.8</v>
      </c>
      <c r="AP44" t="s">
        <v>53</v>
      </c>
      <c r="AQ44" t="s">
        <v>86</v>
      </c>
      <c r="AR44" t="s">
        <v>83</v>
      </c>
      <c r="AS44">
        <v>88</v>
      </c>
      <c r="AT44" t="s">
        <v>52</v>
      </c>
    </row>
    <row r="45" spans="1:46" x14ac:dyDescent="0.25">
      <c r="A45" t="s">
        <v>179</v>
      </c>
      <c r="B45">
        <v>2025</v>
      </c>
      <c r="C45" s="1">
        <v>45857</v>
      </c>
      <c r="D45" t="s">
        <v>47</v>
      </c>
      <c r="E45" t="s">
        <v>89</v>
      </c>
      <c r="F45">
        <v>52</v>
      </c>
      <c r="G45" t="s">
        <v>79</v>
      </c>
      <c r="H45" t="s">
        <v>68</v>
      </c>
      <c r="I45" t="s">
        <v>80</v>
      </c>
      <c r="J45">
        <v>0</v>
      </c>
      <c r="K45">
        <v>0</v>
      </c>
      <c r="L45">
        <v>0</v>
      </c>
      <c r="M45" t="s">
        <v>53</v>
      </c>
      <c r="N45" t="s">
        <v>53</v>
      </c>
      <c r="O45" t="s">
        <v>53</v>
      </c>
      <c r="P45" t="s">
        <v>70</v>
      </c>
      <c r="Q45" t="s">
        <v>54</v>
      </c>
      <c r="R45">
        <v>25.2</v>
      </c>
      <c r="S45" t="s">
        <v>56</v>
      </c>
      <c r="T45" t="s">
        <v>57</v>
      </c>
      <c r="U45" t="s">
        <v>53</v>
      </c>
      <c r="V45" t="s">
        <v>53</v>
      </c>
      <c r="W45" t="s">
        <v>53</v>
      </c>
      <c r="X45" t="s">
        <v>53</v>
      </c>
      <c r="Y45">
        <v>1</v>
      </c>
      <c r="Z45" t="s">
        <v>58</v>
      </c>
      <c r="AA45" t="s">
        <v>52</v>
      </c>
      <c r="AB45" t="s">
        <v>52</v>
      </c>
      <c r="AC45" t="s">
        <v>53</v>
      </c>
      <c r="AD45" t="s">
        <v>53</v>
      </c>
      <c r="AE45" t="s">
        <v>52</v>
      </c>
      <c r="AF45" t="s">
        <v>53</v>
      </c>
      <c r="AG45" t="s">
        <v>53</v>
      </c>
      <c r="AH45" t="s">
        <v>53</v>
      </c>
      <c r="AI45" t="s">
        <v>53</v>
      </c>
      <c r="AJ45" t="s">
        <v>53</v>
      </c>
      <c r="AK45">
        <v>3</v>
      </c>
      <c r="AL45" t="s">
        <v>59</v>
      </c>
      <c r="AM45" t="s">
        <v>60</v>
      </c>
      <c r="AN45" t="s">
        <v>61</v>
      </c>
      <c r="AO45">
        <v>7.9</v>
      </c>
      <c r="AP45" t="s">
        <v>52</v>
      </c>
      <c r="AQ45" t="s">
        <v>112</v>
      </c>
      <c r="AR45" t="s">
        <v>115</v>
      </c>
      <c r="AS45">
        <v>6</v>
      </c>
      <c r="AT45" t="s">
        <v>53</v>
      </c>
    </row>
    <row r="46" spans="1:46" x14ac:dyDescent="0.25">
      <c r="A46" t="s">
        <v>180</v>
      </c>
      <c r="B46">
        <v>2017</v>
      </c>
      <c r="C46" s="1">
        <v>42894</v>
      </c>
      <c r="D46" t="s">
        <v>47</v>
      </c>
      <c r="E46" t="s">
        <v>181</v>
      </c>
      <c r="F46">
        <v>68</v>
      </c>
      <c r="G46" t="s">
        <v>127</v>
      </c>
      <c r="H46" t="s">
        <v>68</v>
      </c>
      <c r="I46" t="s">
        <v>51</v>
      </c>
      <c r="J46">
        <v>30</v>
      </c>
      <c r="K46">
        <v>29</v>
      </c>
      <c r="L46">
        <v>43.5</v>
      </c>
      <c r="M46" t="s">
        <v>52</v>
      </c>
      <c r="N46" t="s">
        <v>53</v>
      </c>
      <c r="O46" t="s">
        <v>53</v>
      </c>
      <c r="P46" t="s">
        <v>70</v>
      </c>
      <c r="Q46" t="s">
        <v>54</v>
      </c>
      <c r="R46">
        <v>23.5</v>
      </c>
      <c r="S46" t="s">
        <v>96</v>
      </c>
      <c r="T46" t="s">
        <v>70</v>
      </c>
      <c r="U46" t="s">
        <v>52</v>
      </c>
      <c r="V46" t="s">
        <v>53</v>
      </c>
      <c r="W46" t="s">
        <v>53</v>
      </c>
      <c r="X46" t="s">
        <v>53</v>
      </c>
      <c r="Y46">
        <v>3</v>
      </c>
      <c r="Z46" t="s">
        <v>58</v>
      </c>
      <c r="AA46" t="s">
        <v>52</v>
      </c>
      <c r="AB46" t="s">
        <v>52</v>
      </c>
      <c r="AC46" t="s">
        <v>52</v>
      </c>
      <c r="AD46" t="s">
        <v>52</v>
      </c>
      <c r="AE46" t="s">
        <v>52</v>
      </c>
      <c r="AF46" t="s">
        <v>52</v>
      </c>
      <c r="AG46" t="s">
        <v>52</v>
      </c>
      <c r="AH46" t="s">
        <v>52</v>
      </c>
      <c r="AI46" t="s">
        <v>52</v>
      </c>
      <c r="AJ46" t="s">
        <v>53</v>
      </c>
      <c r="AK46">
        <v>9</v>
      </c>
      <c r="AL46" t="s">
        <v>59</v>
      </c>
      <c r="AM46" t="s">
        <v>102</v>
      </c>
      <c r="AN46" t="s">
        <v>90</v>
      </c>
      <c r="AO46">
        <v>5.3</v>
      </c>
      <c r="AP46" t="s">
        <v>53</v>
      </c>
      <c r="AQ46" t="s">
        <v>112</v>
      </c>
      <c r="AR46" t="s">
        <v>63</v>
      </c>
      <c r="AS46">
        <v>10</v>
      </c>
      <c r="AT46" t="s">
        <v>53</v>
      </c>
    </row>
    <row r="47" spans="1:46" x14ac:dyDescent="0.25">
      <c r="A47" t="s">
        <v>182</v>
      </c>
      <c r="B47">
        <v>2023</v>
      </c>
      <c r="C47" s="1">
        <v>45185</v>
      </c>
      <c r="D47" t="s">
        <v>94</v>
      </c>
      <c r="E47" t="s">
        <v>95</v>
      </c>
      <c r="F47">
        <v>56</v>
      </c>
      <c r="G47" t="s">
        <v>79</v>
      </c>
      <c r="H47" t="s">
        <v>68</v>
      </c>
      <c r="I47" t="s">
        <v>80</v>
      </c>
      <c r="J47">
        <v>0</v>
      </c>
      <c r="K47">
        <v>0</v>
      </c>
      <c r="L47">
        <v>0</v>
      </c>
      <c r="M47" t="s">
        <v>52</v>
      </c>
      <c r="N47" t="s">
        <v>53</v>
      </c>
      <c r="O47" t="s">
        <v>53</v>
      </c>
      <c r="P47" t="s">
        <v>54</v>
      </c>
      <c r="Q47" t="s">
        <v>55</v>
      </c>
      <c r="R47">
        <v>26.2</v>
      </c>
      <c r="S47" t="s">
        <v>56</v>
      </c>
      <c r="T47" t="s">
        <v>57</v>
      </c>
      <c r="U47" t="s">
        <v>53</v>
      </c>
      <c r="V47" t="s">
        <v>53</v>
      </c>
      <c r="W47" t="s">
        <v>53</v>
      </c>
      <c r="X47" t="s">
        <v>52</v>
      </c>
      <c r="Y47">
        <v>2</v>
      </c>
      <c r="Z47" t="s">
        <v>73</v>
      </c>
      <c r="AA47" t="s">
        <v>53</v>
      </c>
      <c r="AB47" t="s">
        <v>53</v>
      </c>
      <c r="AC47" t="s">
        <v>53</v>
      </c>
      <c r="AD47" t="s">
        <v>53</v>
      </c>
      <c r="AE47" t="s">
        <v>52</v>
      </c>
      <c r="AF47" t="s">
        <v>53</v>
      </c>
      <c r="AG47" t="s">
        <v>53</v>
      </c>
      <c r="AH47" t="s">
        <v>52</v>
      </c>
      <c r="AI47" t="s">
        <v>53</v>
      </c>
      <c r="AJ47" t="s">
        <v>53</v>
      </c>
      <c r="AK47">
        <v>2</v>
      </c>
      <c r="AL47" t="s">
        <v>59</v>
      </c>
      <c r="AM47" t="s">
        <v>60</v>
      </c>
      <c r="AN47" t="s">
        <v>98</v>
      </c>
      <c r="AO47">
        <v>2</v>
      </c>
      <c r="AP47" t="s">
        <v>53</v>
      </c>
      <c r="AQ47" t="s">
        <v>91</v>
      </c>
      <c r="AR47" t="s">
        <v>115</v>
      </c>
      <c r="AS47">
        <v>27</v>
      </c>
      <c r="AT47" t="s">
        <v>52</v>
      </c>
    </row>
    <row r="48" spans="1:46" x14ac:dyDescent="0.25">
      <c r="A48" t="s">
        <v>183</v>
      </c>
      <c r="B48">
        <v>2024</v>
      </c>
      <c r="C48" s="1">
        <v>45319</v>
      </c>
      <c r="D48" t="s">
        <v>65</v>
      </c>
      <c r="E48" t="s">
        <v>184</v>
      </c>
      <c r="F48">
        <v>53</v>
      </c>
      <c r="G48" t="s">
        <v>79</v>
      </c>
      <c r="H48" t="s">
        <v>68</v>
      </c>
      <c r="I48" t="s">
        <v>80</v>
      </c>
      <c r="J48">
        <v>0</v>
      </c>
      <c r="K48">
        <v>0</v>
      </c>
      <c r="L48">
        <v>0</v>
      </c>
      <c r="M48" t="s">
        <v>52</v>
      </c>
      <c r="N48" t="s">
        <v>53</v>
      </c>
      <c r="O48" t="s">
        <v>52</v>
      </c>
      <c r="P48" t="s">
        <v>54</v>
      </c>
      <c r="Q48" t="s">
        <v>55</v>
      </c>
      <c r="R48">
        <v>26.4</v>
      </c>
      <c r="S48" t="s">
        <v>56</v>
      </c>
      <c r="T48" t="s">
        <v>57</v>
      </c>
      <c r="U48" t="s">
        <v>53</v>
      </c>
      <c r="V48" t="s">
        <v>53</v>
      </c>
      <c r="W48" t="s">
        <v>53</v>
      </c>
      <c r="X48" t="s">
        <v>53</v>
      </c>
      <c r="Y48">
        <v>2</v>
      </c>
      <c r="Z48" t="s">
        <v>73</v>
      </c>
      <c r="AA48" t="s">
        <v>53</v>
      </c>
      <c r="AB48" t="s">
        <v>53</v>
      </c>
      <c r="AC48" t="s">
        <v>53</v>
      </c>
      <c r="AD48" t="s">
        <v>53</v>
      </c>
      <c r="AE48" t="s">
        <v>52</v>
      </c>
      <c r="AF48" t="s">
        <v>53</v>
      </c>
      <c r="AG48" t="s">
        <v>53</v>
      </c>
      <c r="AH48" t="s">
        <v>52</v>
      </c>
      <c r="AI48" t="s">
        <v>53</v>
      </c>
      <c r="AJ48" t="s">
        <v>52</v>
      </c>
      <c r="AK48">
        <v>3</v>
      </c>
      <c r="AL48" t="s">
        <v>59</v>
      </c>
      <c r="AM48" t="s">
        <v>60</v>
      </c>
      <c r="AN48" t="s">
        <v>90</v>
      </c>
      <c r="AO48">
        <v>7.8</v>
      </c>
      <c r="AP48" t="s">
        <v>53</v>
      </c>
      <c r="AQ48" t="s">
        <v>75</v>
      </c>
      <c r="AR48" t="s">
        <v>76</v>
      </c>
      <c r="AS48">
        <v>28</v>
      </c>
      <c r="AT48" t="s">
        <v>52</v>
      </c>
    </row>
    <row r="49" spans="1:46" x14ac:dyDescent="0.25">
      <c r="A49" t="s">
        <v>185</v>
      </c>
      <c r="B49">
        <v>2017</v>
      </c>
      <c r="C49" s="1">
        <v>42815</v>
      </c>
      <c r="D49" t="s">
        <v>47</v>
      </c>
      <c r="E49" t="s">
        <v>181</v>
      </c>
      <c r="F49">
        <v>60</v>
      </c>
      <c r="G49" t="s">
        <v>127</v>
      </c>
      <c r="H49" t="s">
        <v>68</v>
      </c>
      <c r="I49" t="s">
        <v>51</v>
      </c>
      <c r="J49">
        <v>25</v>
      </c>
      <c r="K49">
        <v>24</v>
      </c>
      <c r="L49">
        <v>30</v>
      </c>
      <c r="M49" t="s">
        <v>52</v>
      </c>
      <c r="N49" t="s">
        <v>52</v>
      </c>
      <c r="O49" t="s">
        <v>53</v>
      </c>
      <c r="P49" t="s">
        <v>70</v>
      </c>
      <c r="Q49" t="s">
        <v>55</v>
      </c>
      <c r="R49">
        <v>27.2</v>
      </c>
      <c r="S49" t="s">
        <v>56</v>
      </c>
      <c r="T49" t="s">
        <v>57</v>
      </c>
      <c r="U49" t="s">
        <v>52</v>
      </c>
      <c r="V49" t="s">
        <v>53</v>
      </c>
      <c r="W49" t="s">
        <v>53</v>
      </c>
      <c r="X49" t="s">
        <v>53</v>
      </c>
      <c r="Y49">
        <v>4</v>
      </c>
      <c r="Z49" t="s">
        <v>186</v>
      </c>
      <c r="AA49" t="s">
        <v>52</v>
      </c>
      <c r="AB49" t="s">
        <v>52</v>
      </c>
      <c r="AC49" t="s">
        <v>53</v>
      </c>
      <c r="AD49" t="s">
        <v>52</v>
      </c>
      <c r="AE49" t="s">
        <v>52</v>
      </c>
      <c r="AF49" t="s">
        <v>52</v>
      </c>
      <c r="AG49" t="s">
        <v>53</v>
      </c>
      <c r="AH49" t="s">
        <v>52</v>
      </c>
      <c r="AI49" t="s">
        <v>53</v>
      </c>
      <c r="AJ49" t="s">
        <v>53</v>
      </c>
      <c r="AK49">
        <v>6</v>
      </c>
      <c r="AL49" t="s">
        <v>59</v>
      </c>
      <c r="AM49" t="s">
        <v>60</v>
      </c>
      <c r="AN49" t="s">
        <v>98</v>
      </c>
      <c r="AO49">
        <v>6.6</v>
      </c>
      <c r="AP49" t="s">
        <v>53</v>
      </c>
      <c r="AQ49" t="s">
        <v>75</v>
      </c>
      <c r="AR49" t="s">
        <v>115</v>
      </c>
      <c r="AS49">
        <v>42</v>
      </c>
      <c r="AT49" t="s">
        <v>52</v>
      </c>
    </row>
    <row r="50" spans="1:46" x14ac:dyDescent="0.25">
      <c r="A50" t="s">
        <v>187</v>
      </c>
      <c r="B50">
        <v>2025</v>
      </c>
      <c r="C50" s="1">
        <v>45975</v>
      </c>
      <c r="D50" t="s">
        <v>122</v>
      </c>
      <c r="E50" t="s">
        <v>138</v>
      </c>
      <c r="F50">
        <v>72</v>
      </c>
      <c r="G50" t="s">
        <v>67</v>
      </c>
      <c r="H50" t="s">
        <v>50</v>
      </c>
      <c r="I50" t="s">
        <v>80</v>
      </c>
      <c r="J50">
        <v>0</v>
      </c>
      <c r="K50">
        <v>0</v>
      </c>
      <c r="L50">
        <v>0</v>
      </c>
      <c r="M50" t="s">
        <v>53</v>
      </c>
      <c r="N50" t="s">
        <v>53</v>
      </c>
      <c r="O50" t="s">
        <v>52</v>
      </c>
      <c r="P50" t="s">
        <v>54</v>
      </c>
      <c r="Q50" t="s">
        <v>71</v>
      </c>
      <c r="R50">
        <v>33.700000000000003</v>
      </c>
      <c r="S50" t="s">
        <v>72</v>
      </c>
      <c r="T50" t="s">
        <v>57</v>
      </c>
      <c r="U50" t="s">
        <v>53</v>
      </c>
      <c r="V50" t="s">
        <v>53</v>
      </c>
      <c r="W50" t="s">
        <v>53</v>
      </c>
      <c r="X50" t="s">
        <v>53</v>
      </c>
      <c r="Y50">
        <v>1</v>
      </c>
      <c r="Z50" t="s">
        <v>58</v>
      </c>
      <c r="AA50" t="s">
        <v>52</v>
      </c>
      <c r="AB50" t="s">
        <v>52</v>
      </c>
      <c r="AC50" t="s">
        <v>52</v>
      </c>
      <c r="AD50" t="s">
        <v>53</v>
      </c>
      <c r="AE50" t="s">
        <v>52</v>
      </c>
      <c r="AF50" t="s">
        <v>53</v>
      </c>
      <c r="AG50" t="s">
        <v>53</v>
      </c>
      <c r="AH50" t="s">
        <v>53</v>
      </c>
      <c r="AI50" t="s">
        <v>53</v>
      </c>
      <c r="AJ50" t="s">
        <v>53</v>
      </c>
      <c r="AK50">
        <v>4</v>
      </c>
      <c r="AL50" t="s">
        <v>59</v>
      </c>
      <c r="AM50" t="s">
        <v>81</v>
      </c>
      <c r="AN50" t="s">
        <v>98</v>
      </c>
      <c r="AO50">
        <v>5.4</v>
      </c>
      <c r="AP50" t="s">
        <v>53</v>
      </c>
      <c r="AQ50" t="s">
        <v>91</v>
      </c>
      <c r="AR50" t="s">
        <v>87</v>
      </c>
      <c r="AS50">
        <v>45</v>
      </c>
      <c r="AT50" t="s">
        <v>52</v>
      </c>
    </row>
    <row r="51" spans="1:46" x14ac:dyDescent="0.25">
      <c r="A51" t="s">
        <v>188</v>
      </c>
      <c r="B51">
        <v>2026</v>
      </c>
      <c r="C51" s="1">
        <v>46035</v>
      </c>
      <c r="D51" t="s">
        <v>47</v>
      </c>
      <c r="E51" t="s">
        <v>89</v>
      </c>
      <c r="F51">
        <v>62</v>
      </c>
      <c r="G51" t="s">
        <v>127</v>
      </c>
      <c r="H51" t="s">
        <v>68</v>
      </c>
      <c r="I51" t="s">
        <v>80</v>
      </c>
      <c r="J51">
        <v>0</v>
      </c>
      <c r="K51">
        <v>0</v>
      </c>
      <c r="L51">
        <v>0</v>
      </c>
      <c r="M51" t="s">
        <v>53</v>
      </c>
      <c r="N51" t="s">
        <v>52</v>
      </c>
      <c r="O51" t="s">
        <v>53</v>
      </c>
      <c r="P51" t="s">
        <v>70</v>
      </c>
      <c r="Q51" t="s">
        <v>54</v>
      </c>
      <c r="R51">
        <v>26.2</v>
      </c>
      <c r="S51" t="s">
        <v>56</v>
      </c>
      <c r="T51" t="s">
        <v>54</v>
      </c>
      <c r="U51" t="s">
        <v>53</v>
      </c>
      <c r="V51" t="s">
        <v>53</v>
      </c>
      <c r="W51" t="s">
        <v>53</v>
      </c>
      <c r="X51" t="s">
        <v>53</v>
      </c>
      <c r="Y51">
        <v>2</v>
      </c>
      <c r="Z51" t="s">
        <v>58</v>
      </c>
      <c r="AA51" t="s">
        <v>53</v>
      </c>
      <c r="AB51" t="s">
        <v>53</v>
      </c>
      <c r="AC51" t="s">
        <v>53</v>
      </c>
      <c r="AD51" t="s">
        <v>53</v>
      </c>
      <c r="AE51" t="s">
        <v>52</v>
      </c>
      <c r="AF51" t="s">
        <v>52</v>
      </c>
      <c r="AG51" t="s">
        <v>53</v>
      </c>
      <c r="AH51" t="s">
        <v>53</v>
      </c>
      <c r="AI51" t="s">
        <v>53</v>
      </c>
      <c r="AJ51" t="s">
        <v>52</v>
      </c>
      <c r="AK51">
        <v>3</v>
      </c>
      <c r="AL51" t="s">
        <v>59</v>
      </c>
      <c r="AM51" t="s">
        <v>81</v>
      </c>
      <c r="AN51" t="s">
        <v>74</v>
      </c>
      <c r="AO51">
        <v>2.4</v>
      </c>
      <c r="AP51" t="s">
        <v>53</v>
      </c>
      <c r="AQ51" t="s">
        <v>86</v>
      </c>
      <c r="AR51" t="s">
        <v>76</v>
      </c>
      <c r="AS51">
        <v>38</v>
      </c>
      <c r="AT51" t="s">
        <v>52</v>
      </c>
    </row>
    <row r="52" spans="1:46" x14ac:dyDescent="0.25">
      <c r="A52" t="s">
        <v>189</v>
      </c>
      <c r="B52">
        <v>2022</v>
      </c>
      <c r="C52" s="1">
        <v>44849</v>
      </c>
      <c r="D52" t="s">
        <v>110</v>
      </c>
      <c r="E52" t="s">
        <v>190</v>
      </c>
      <c r="F52">
        <v>43</v>
      </c>
      <c r="G52" t="s">
        <v>49</v>
      </c>
      <c r="H52" t="s">
        <v>50</v>
      </c>
      <c r="I52" t="s">
        <v>80</v>
      </c>
      <c r="J52">
        <v>0</v>
      </c>
      <c r="K52">
        <v>0</v>
      </c>
      <c r="L52">
        <v>0</v>
      </c>
      <c r="M52" t="s">
        <v>52</v>
      </c>
      <c r="N52" t="s">
        <v>53</v>
      </c>
      <c r="O52" t="s">
        <v>53</v>
      </c>
      <c r="P52" t="s">
        <v>54</v>
      </c>
      <c r="Q52" t="s">
        <v>54</v>
      </c>
      <c r="R52">
        <v>22.1</v>
      </c>
      <c r="S52" t="s">
        <v>96</v>
      </c>
      <c r="T52" t="s">
        <v>54</v>
      </c>
      <c r="U52" t="s">
        <v>53</v>
      </c>
      <c r="V52" t="s">
        <v>53</v>
      </c>
      <c r="W52" t="s">
        <v>53</v>
      </c>
      <c r="X52" t="s">
        <v>53</v>
      </c>
      <c r="Y52">
        <v>1</v>
      </c>
      <c r="Z52" t="s">
        <v>58</v>
      </c>
      <c r="AA52" t="s">
        <v>52</v>
      </c>
      <c r="AB52" t="s">
        <v>53</v>
      </c>
      <c r="AC52" t="s">
        <v>53</v>
      </c>
      <c r="AD52" t="s">
        <v>53</v>
      </c>
      <c r="AE52" t="s">
        <v>52</v>
      </c>
      <c r="AF52" t="s">
        <v>53</v>
      </c>
      <c r="AG52" t="s">
        <v>53</v>
      </c>
      <c r="AH52" t="s">
        <v>53</v>
      </c>
      <c r="AI52" t="s">
        <v>52</v>
      </c>
      <c r="AJ52" t="s">
        <v>53</v>
      </c>
      <c r="AK52">
        <v>3</v>
      </c>
      <c r="AL52" t="s">
        <v>59</v>
      </c>
      <c r="AM52" t="s">
        <v>60</v>
      </c>
      <c r="AN52" t="s">
        <v>90</v>
      </c>
      <c r="AO52">
        <v>4.7</v>
      </c>
      <c r="AP52" t="s">
        <v>52</v>
      </c>
      <c r="AQ52" t="s">
        <v>75</v>
      </c>
      <c r="AR52" t="s">
        <v>132</v>
      </c>
      <c r="AS52">
        <v>24</v>
      </c>
      <c r="AT52" t="s">
        <v>53</v>
      </c>
    </row>
    <row r="53" spans="1:46" x14ac:dyDescent="0.25">
      <c r="A53" t="s">
        <v>191</v>
      </c>
      <c r="B53">
        <v>2016</v>
      </c>
      <c r="C53" s="1">
        <v>42508</v>
      </c>
      <c r="D53" t="s">
        <v>122</v>
      </c>
      <c r="E53" t="s">
        <v>192</v>
      </c>
      <c r="F53">
        <v>67</v>
      </c>
      <c r="G53" t="s">
        <v>127</v>
      </c>
      <c r="H53" t="s">
        <v>50</v>
      </c>
      <c r="I53" t="s">
        <v>80</v>
      </c>
      <c r="J53">
        <v>0</v>
      </c>
      <c r="K53">
        <v>0</v>
      </c>
      <c r="L53">
        <v>0</v>
      </c>
      <c r="M53" t="s">
        <v>52</v>
      </c>
      <c r="N53" t="s">
        <v>52</v>
      </c>
      <c r="O53" t="s">
        <v>53</v>
      </c>
      <c r="P53" t="s">
        <v>70</v>
      </c>
      <c r="Q53" t="s">
        <v>55</v>
      </c>
      <c r="R53">
        <v>29.2</v>
      </c>
      <c r="S53" t="s">
        <v>56</v>
      </c>
      <c r="T53" t="s">
        <v>57</v>
      </c>
      <c r="U53" t="s">
        <v>53</v>
      </c>
      <c r="V53" t="s">
        <v>53</v>
      </c>
      <c r="W53" t="s">
        <v>53</v>
      </c>
      <c r="X53" t="s">
        <v>53</v>
      </c>
      <c r="Y53">
        <v>3</v>
      </c>
      <c r="Z53" t="s">
        <v>58</v>
      </c>
      <c r="AA53" t="s">
        <v>53</v>
      </c>
      <c r="AB53" t="s">
        <v>53</v>
      </c>
      <c r="AC53" t="s">
        <v>53</v>
      </c>
      <c r="AD53" t="s">
        <v>52</v>
      </c>
      <c r="AE53" t="s">
        <v>52</v>
      </c>
      <c r="AF53" t="s">
        <v>53</v>
      </c>
      <c r="AG53" t="s">
        <v>53</v>
      </c>
      <c r="AH53" t="s">
        <v>53</v>
      </c>
      <c r="AI53" t="s">
        <v>53</v>
      </c>
      <c r="AJ53" t="s">
        <v>53</v>
      </c>
      <c r="AK53">
        <v>2</v>
      </c>
      <c r="AL53" t="s">
        <v>59</v>
      </c>
      <c r="AM53" t="s">
        <v>60</v>
      </c>
      <c r="AN53" t="s">
        <v>74</v>
      </c>
      <c r="AO53">
        <v>0.6</v>
      </c>
      <c r="AP53" t="s">
        <v>53</v>
      </c>
      <c r="AQ53" t="s">
        <v>82</v>
      </c>
      <c r="AR53" t="s">
        <v>76</v>
      </c>
      <c r="AS53">
        <v>62</v>
      </c>
      <c r="AT53" t="s">
        <v>52</v>
      </c>
    </row>
    <row r="54" spans="1:46" x14ac:dyDescent="0.25">
      <c r="A54" t="s">
        <v>193</v>
      </c>
      <c r="B54">
        <v>2019</v>
      </c>
      <c r="C54" s="1">
        <v>43793</v>
      </c>
      <c r="D54" t="s">
        <v>107</v>
      </c>
      <c r="E54" t="s">
        <v>134</v>
      </c>
      <c r="F54">
        <v>54</v>
      </c>
      <c r="G54" t="s">
        <v>79</v>
      </c>
      <c r="H54" t="s">
        <v>50</v>
      </c>
      <c r="I54" t="s">
        <v>80</v>
      </c>
      <c r="J54">
        <v>0</v>
      </c>
      <c r="K54">
        <v>0</v>
      </c>
      <c r="L54">
        <v>0</v>
      </c>
      <c r="M54" t="s">
        <v>52</v>
      </c>
      <c r="N54" t="s">
        <v>53</v>
      </c>
      <c r="O54" t="s">
        <v>52</v>
      </c>
      <c r="P54" t="s">
        <v>57</v>
      </c>
      <c r="Q54" t="s">
        <v>54</v>
      </c>
      <c r="R54">
        <v>28.1</v>
      </c>
      <c r="S54" t="s">
        <v>56</v>
      </c>
      <c r="T54" t="s">
        <v>54</v>
      </c>
      <c r="U54" t="s">
        <v>53</v>
      </c>
      <c r="V54" t="s">
        <v>53</v>
      </c>
      <c r="W54" t="s">
        <v>53</v>
      </c>
      <c r="X54" t="s">
        <v>53</v>
      </c>
      <c r="Y54">
        <v>2</v>
      </c>
      <c r="Z54" t="s">
        <v>142</v>
      </c>
      <c r="AA54" t="s">
        <v>52</v>
      </c>
      <c r="AB54" t="s">
        <v>53</v>
      </c>
      <c r="AC54" t="s">
        <v>53</v>
      </c>
      <c r="AD54" t="s">
        <v>53</v>
      </c>
      <c r="AE54" t="s">
        <v>52</v>
      </c>
      <c r="AF54" t="s">
        <v>52</v>
      </c>
      <c r="AG54" t="s">
        <v>53</v>
      </c>
      <c r="AH54" t="s">
        <v>52</v>
      </c>
      <c r="AI54" t="s">
        <v>53</v>
      </c>
      <c r="AJ54" t="s">
        <v>53</v>
      </c>
      <c r="AK54">
        <v>4</v>
      </c>
      <c r="AL54" t="s">
        <v>59</v>
      </c>
      <c r="AM54" t="s">
        <v>60</v>
      </c>
      <c r="AN54" t="s">
        <v>90</v>
      </c>
      <c r="AO54">
        <v>4.4000000000000004</v>
      </c>
      <c r="AP54" t="s">
        <v>52</v>
      </c>
      <c r="AQ54" t="s">
        <v>112</v>
      </c>
      <c r="AR54" t="s">
        <v>132</v>
      </c>
      <c r="AS54">
        <v>17</v>
      </c>
      <c r="AT54" t="s">
        <v>52</v>
      </c>
    </row>
    <row r="55" spans="1:46" x14ac:dyDescent="0.25">
      <c r="A55" t="s">
        <v>194</v>
      </c>
      <c r="B55">
        <v>2026</v>
      </c>
      <c r="C55" s="1">
        <v>46191</v>
      </c>
      <c r="D55" t="s">
        <v>65</v>
      </c>
      <c r="E55" t="s">
        <v>147</v>
      </c>
      <c r="F55">
        <v>45</v>
      </c>
      <c r="G55" t="s">
        <v>49</v>
      </c>
      <c r="H55" t="s">
        <v>68</v>
      </c>
      <c r="I55" t="s">
        <v>80</v>
      </c>
      <c r="J55">
        <v>0</v>
      </c>
      <c r="K55">
        <v>0</v>
      </c>
      <c r="L55">
        <v>0</v>
      </c>
      <c r="M55" t="s">
        <v>52</v>
      </c>
      <c r="N55" t="s">
        <v>53</v>
      </c>
      <c r="O55" t="s">
        <v>53</v>
      </c>
      <c r="P55" t="s">
        <v>54</v>
      </c>
      <c r="Q55" t="s">
        <v>71</v>
      </c>
      <c r="R55">
        <v>22.4</v>
      </c>
      <c r="S55" t="s">
        <v>96</v>
      </c>
      <c r="T55" t="s">
        <v>57</v>
      </c>
      <c r="U55" t="s">
        <v>53</v>
      </c>
      <c r="V55" t="s">
        <v>53</v>
      </c>
      <c r="W55" t="s">
        <v>53</v>
      </c>
      <c r="X55" t="s">
        <v>53</v>
      </c>
      <c r="Y55">
        <v>1</v>
      </c>
      <c r="Z55" t="s">
        <v>131</v>
      </c>
      <c r="AA55" t="s">
        <v>53</v>
      </c>
      <c r="AB55" t="s">
        <v>52</v>
      </c>
      <c r="AC55" t="s">
        <v>53</v>
      </c>
      <c r="AD55" t="s">
        <v>53</v>
      </c>
      <c r="AE55" t="s">
        <v>53</v>
      </c>
      <c r="AF55" t="s">
        <v>53</v>
      </c>
      <c r="AG55" t="s">
        <v>53</v>
      </c>
      <c r="AH55" t="s">
        <v>52</v>
      </c>
      <c r="AI55" t="s">
        <v>53</v>
      </c>
      <c r="AJ55" t="s">
        <v>53</v>
      </c>
      <c r="AK55">
        <v>2</v>
      </c>
      <c r="AL55" t="s">
        <v>59</v>
      </c>
      <c r="AM55" t="s">
        <v>102</v>
      </c>
      <c r="AN55" t="s">
        <v>98</v>
      </c>
      <c r="AO55">
        <v>4.8</v>
      </c>
      <c r="AP55" t="s">
        <v>53</v>
      </c>
      <c r="AQ55" t="s">
        <v>75</v>
      </c>
      <c r="AR55" t="s">
        <v>76</v>
      </c>
      <c r="AS55">
        <v>42</v>
      </c>
      <c r="AT55" t="s">
        <v>52</v>
      </c>
    </row>
    <row r="56" spans="1:46" x14ac:dyDescent="0.25">
      <c r="A56" t="s">
        <v>195</v>
      </c>
      <c r="B56">
        <v>2022</v>
      </c>
      <c r="C56" s="1">
        <v>44876</v>
      </c>
      <c r="D56" t="s">
        <v>65</v>
      </c>
      <c r="E56" t="s">
        <v>184</v>
      </c>
      <c r="F56">
        <v>50</v>
      </c>
      <c r="G56" t="s">
        <v>79</v>
      </c>
      <c r="H56" t="s">
        <v>68</v>
      </c>
      <c r="I56" t="s">
        <v>80</v>
      </c>
      <c r="J56">
        <v>0</v>
      </c>
      <c r="K56">
        <v>0</v>
      </c>
      <c r="L56">
        <v>0</v>
      </c>
      <c r="M56" t="s">
        <v>53</v>
      </c>
      <c r="N56" t="s">
        <v>53</v>
      </c>
      <c r="O56" t="s">
        <v>53</v>
      </c>
      <c r="P56" t="s">
        <v>54</v>
      </c>
      <c r="Q56" t="s">
        <v>54</v>
      </c>
      <c r="R56">
        <v>26.3</v>
      </c>
      <c r="S56" t="s">
        <v>56</v>
      </c>
      <c r="T56" t="s">
        <v>54</v>
      </c>
      <c r="U56" t="s">
        <v>52</v>
      </c>
      <c r="V56" t="s">
        <v>53</v>
      </c>
      <c r="W56" t="s">
        <v>53</v>
      </c>
      <c r="X56" t="s">
        <v>53</v>
      </c>
      <c r="Y56">
        <v>1</v>
      </c>
      <c r="Z56" t="s">
        <v>97</v>
      </c>
      <c r="AA56" t="s">
        <v>53</v>
      </c>
      <c r="AB56" t="s">
        <v>52</v>
      </c>
      <c r="AC56" t="s">
        <v>52</v>
      </c>
      <c r="AD56" t="s">
        <v>53</v>
      </c>
      <c r="AE56" t="s">
        <v>52</v>
      </c>
      <c r="AF56" t="s">
        <v>53</v>
      </c>
      <c r="AG56" t="s">
        <v>53</v>
      </c>
      <c r="AH56" t="s">
        <v>52</v>
      </c>
      <c r="AI56" t="s">
        <v>53</v>
      </c>
      <c r="AJ56" t="s">
        <v>53</v>
      </c>
      <c r="AK56">
        <v>4</v>
      </c>
      <c r="AL56" t="s">
        <v>59</v>
      </c>
      <c r="AM56" t="s">
        <v>60</v>
      </c>
      <c r="AN56" t="s">
        <v>98</v>
      </c>
      <c r="AO56">
        <v>3.9</v>
      </c>
      <c r="AP56" t="s">
        <v>53</v>
      </c>
      <c r="AQ56" t="s">
        <v>62</v>
      </c>
      <c r="AR56" t="s">
        <v>115</v>
      </c>
      <c r="AS56">
        <v>48</v>
      </c>
      <c r="AT56" t="s">
        <v>53</v>
      </c>
    </row>
    <row r="57" spans="1:46" x14ac:dyDescent="0.25">
      <c r="A57" t="s">
        <v>196</v>
      </c>
      <c r="B57">
        <v>2016</v>
      </c>
      <c r="C57" s="1">
        <v>42504</v>
      </c>
      <c r="D57" t="s">
        <v>94</v>
      </c>
      <c r="E57" t="s">
        <v>197</v>
      </c>
      <c r="F57">
        <v>71</v>
      </c>
      <c r="G57" t="s">
        <v>67</v>
      </c>
      <c r="H57" t="s">
        <v>50</v>
      </c>
      <c r="I57" t="s">
        <v>80</v>
      </c>
      <c r="J57">
        <v>0</v>
      </c>
      <c r="K57">
        <v>0</v>
      </c>
      <c r="L57">
        <v>0</v>
      </c>
      <c r="M57" t="s">
        <v>52</v>
      </c>
      <c r="N57" t="s">
        <v>53</v>
      </c>
      <c r="O57" t="s">
        <v>53</v>
      </c>
      <c r="P57" t="s">
        <v>70</v>
      </c>
      <c r="Q57" t="s">
        <v>54</v>
      </c>
      <c r="R57">
        <v>24.2</v>
      </c>
      <c r="S57" t="s">
        <v>96</v>
      </c>
      <c r="T57" t="s">
        <v>54</v>
      </c>
      <c r="U57" t="s">
        <v>53</v>
      </c>
      <c r="V57" t="s">
        <v>53</v>
      </c>
      <c r="W57" t="s">
        <v>53</v>
      </c>
      <c r="X57" t="s">
        <v>53</v>
      </c>
      <c r="Y57">
        <v>2</v>
      </c>
      <c r="Z57" t="s">
        <v>97</v>
      </c>
      <c r="AA57" t="s">
        <v>53</v>
      </c>
      <c r="AB57" t="s">
        <v>53</v>
      </c>
      <c r="AC57" t="s">
        <v>53</v>
      </c>
      <c r="AD57" t="s">
        <v>53</v>
      </c>
      <c r="AE57" t="s">
        <v>53</v>
      </c>
      <c r="AF57" t="s">
        <v>53</v>
      </c>
      <c r="AG57" t="s">
        <v>53</v>
      </c>
      <c r="AH57" t="s">
        <v>52</v>
      </c>
      <c r="AI57" t="s">
        <v>53</v>
      </c>
      <c r="AJ57" t="s">
        <v>53</v>
      </c>
      <c r="AK57">
        <v>1</v>
      </c>
      <c r="AL57" t="s">
        <v>59</v>
      </c>
      <c r="AM57" t="s">
        <v>60</v>
      </c>
      <c r="AN57" t="s">
        <v>74</v>
      </c>
      <c r="AO57">
        <v>3.1</v>
      </c>
      <c r="AP57" t="s">
        <v>53</v>
      </c>
      <c r="AQ57" t="s">
        <v>86</v>
      </c>
      <c r="AR57" t="s">
        <v>115</v>
      </c>
      <c r="AS57">
        <v>60</v>
      </c>
      <c r="AT57" t="s">
        <v>53</v>
      </c>
    </row>
    <row r="58" spans="1:46" x14ac:dyDescent="0.25">
      <c r="A58" t="s">
        <v>198</v>
      </c>
      <c r="B58">
        <v>2026</v>
      </c>
      <c r="C58" s="1">
        <v>46113</v>
      </c>
      <c r="D58" t="s">
        <v>94</v>
      </c>
      <c r="E58" t="s">
        <v>199</v>
      </c>
      <c r="F58">
        <v>46</v>
      </c>
      <c r="G58" t="s">
        <v>49</v>
      </c>
      <c r="H58" t="s">
        <v>50</v>
      </c>
      <c r="I58" t="s">
        <v>51</v>
      </c>
      <c r="J58">
        <v>22</v>
      </c>
      <c r="K58">
        <v>28</v>
      </c>
      <c r="L58">
        <v>30.8</v>
      </c>
      <c r="M58" t="s">
        <v>53</v>
      </c>
      <c r="N58" t="s">
        <v>53</v>
      </c>
      <c r="O58" t="s">
        <v>52</v>
      </c>
      <c r="P58" t="s">
        <v>70</v>
      </c>
      <c r="Q58" t="s">
        <v>55</v>
      </c>
      <c r="R58">
        <v>36.9</v>
      </c>
      <c r="S58" t="s">
        <v>72</v>
      </c>
      <c r="T58" t="s">
        <v>70</v>
      </c>
      <c r="U58" t="s">
        <v>53</v>
      </c>
      <c r="V58" t="s">
        <v>53</v>
      </c>
      <c r="W58" t="s">
        <v>53</v>
      </c>
      <c r="X58" t="s">
        <v>53</v>
      </c>
      <c r="Y58">
        <v>2</v>
      </c>
      <c r="Z58" t="s">
        <v>165</v>
      </c>
      <c r="AA58" t="s">
        <v>53</v>
      </c>
      <c r="AB58" t="s">
        <v>52</v>
      </c>
      <c r="AC58" t="s">
        <v>52</v>
      </c>
      <c r="AD58" t="s">
        <v>53</v>
      </c>
      <c r="AE58" t="s">
        <v>53</v>
      </c>
      <c r="AF58" t="s">
        <v>52</v>
      </c>
      <c r="AG58" t="s">
        <v>52</v>
      </c>
      <c r="AH58" t="s">
        <v>53</v>
      </c>
      <c r="AI58" t="s">
        <v>53</v>
      </c>
      <c r="AJ58" t="s">
        <v>52</v>
      </c>
      <c r="AK58">
        <v>5</v>
      </c>
      <c r="AL58" t="s">
        <v>59</v>
      </c>
      <c r="AM58" t="s">
        <v>60</v>
      </c>
      <c r="AN58" t="s">
        <v>90</v>
      </c>
      <c r="AO58">
        <v>7.8</v>
      </c>
      <c r="AP58" t="s">
        <v>53</v>
      </c>
      <c r="AQ58" t="s">
        <v>112</v>
      </c>
      <c r="AR58" t="s">
        <v>132</v>
      </c>
      <c r="AS58">
        <v>27</v>
      </c>
      <c r="AT58" t="s">
        <v>53</v>
      </c>
    </row>
    <row r="59" spans="1:46" x14ac:dyDescent="0.25">
      <c r="A59" t="s">
        <v>200</v>
      </c>
      <c r="B59">
        <v>2021</v>
      </c>
      <c r="C59" s="1">
        <v>44464</v>
      </c>
      <c r="D59" t="s">
        <v>47</v>
      </c>
      <c r="E59" t="s">
        <v>181</v>
      </c>
      <c r="F59">
        <v>61</v>
      </c>
      <c r="G59" t="s">
        <v>127</v>
      </c>
      <c r="H59" t="s">
        <v>50</v>
      </c>
      <c r="I59" t="s">
        <v>80</v>
      </c>
      <c r="J59">
        <v>0</v>
      </c>
      <c r="K59">
        <v>0</v>
      </c>
      <c r="L59">
        <v>0</v>
      </c>
      <c r="M59" t="s">
        <v>53</v>
      </c>
      <c r="N59" t="s">
        <v>52</v>
      </c>
      <c r="O59" t="s">
        <v>52</v>
      </c>
      <c r="P59" t="s">
        <v>70</v>
      </c>
      <c r="Q59" t="s">
        <v>55</v>
      </c>
      <c r="R59">
        <v>23.3</v>
      </c>
      <c r="S59" t="s">
        <v>96</v>
      </c>
      <c r="T59" t="s">
        <v>70</v>
      </c>
      <c r="U59" t="s">
        <v>53</v>
      </c>
      <c r="V59" t="s">
        <v>53</v>
      </c>
      <c r="W59" t="s">
        <v>53</v>
      </c>
      <c r="X59" t="s">
        <v>53</v>
      </c>
      <c r="Y59">
        <v>3</v>
      </c>
      <c r="Z59" t="s">
        <v>131</v>
      </c>
      <c r="AA59" t="s">
        <v>52</v>
      </c>
      <c r="AB59" t="s">
        <v>52</v>
      </c>
      <c r="AC59" t="s">
        <v>53</v>
      </c>
      <c r="AD59" t="s">
        <v>53</v>
      </c>
      <c r="AE59" t="s">
        <v>53</v>
      </c>
      <c r="AF59" t="s">
        <v>53</v>
      </c>
      <c r="AG59" t="s">
        <v>53</v>
      </c>
      <c r="AH59" t="s">
        <v>53</v>
      </c>
      <c r="AI59" t="s">
        <v>53</v>
      </c>
      <c r="AJ59" t="s">
        <v>53</v>
      </c>
      <c r="AK59">
        <v>2</v>
      </c>
      <c r="AL59" t="s">
        <v>59</v>
      </c>
      <c r="AM59" t="s">
        <v>60</v>
      </c>
      <c r="AN59" t="s">
        <v>98</v>
      </c>
      <c r="AO59">
        <v>3.9</v>
      </c>
      <c r="AP59" t="s">
        <v>53</v>
      </c>
      <c r="AQ59" t="s">
        <v>86</v>
      </c>
      <c r="AR59" t="s">
        <v>83</v>
      </c>
      <c r="AS59">
        <v>51</v>
      </c>
      <c r="AT59" t="s">
        <v>53</v>
      </c>
    </row>
    <row r="60" spans="1:46" x14ac:dyDescent="0.25">
      <c r="A60" t="s">
        <v>201</v>
      </c>
      <c r="B60">
        <v>2026</v>
      </c>
      <c r="C60" s="1">
        <v>46146</v>
      </c>
      <c r="D60" t="s">
        <v>65</v>
      </c>
      <c r="E60" t="s">
        <v>147</v>
      </c>
      <c r="F60">
        <v>60</v>
      </c>
      <c r="G60" t="s">
        <v>127</v>
      </c>
      <c r="H60" t="s">
        <v>68</v>
      </c>
      <c r="I60" t="s">
        <v>80</v>
      </c>
      <c r="J60">
        <v>0</v>
      </c>
      <c r="K60">
        <v>0</v>
      </c>
      <c r="L60">
        <v>0</v>
      </c>
      <c r="M60" t="s">
        <v>52</v>
      </c>
      <c r="N60" t="s">
        <v>53</v>
      </c>
      <c r="O60" t="s">
        <v>53</v>
      </c>
      <c r="P60" t="s">
        <v>70</v>
      </c>
      <c r="Q60" t="s">
        <v>55</v>
      </c>
      <c r="R60">
        <v>28.2</v>
      </c>
      <c r="S60" t="s">
        <v>56</v>
      </c>
      <c r="T60" t="s">
        <v>70</v>
      </c>
      <c r="U60" t="s">
        <v>53</v>
      </c>
      <c r="V60" t="s">
        <v>53</v>
      </c>
      <c r="W60" t="s">
        <v>53</v>
      </c>
      <c r="X60" t="s">
        <v>53</v>
      </c>
      <c r="Y60">
        <v>2</v>
      </c>
      <c r="Z60" t="s">
        <v>58</v>
      </c>
      <c r="AA60" t="s">
        <v>52</v>
      </c>
      <c r="AB60" t="s">
        <v>53</v>
      </c>
      <c r="AC60" t="s">
        <v>53</v>
      </c>
      <c r="AD60" t="s">
        <v>52</v>
      </c>
      <c r="AE60" t="s">
        <v>52</v>
      </c>
      <c r="AF60" t="s">
        <v>52</v>
      </c>
      <c r="AG60" t="s">
        <v>53</v>
      </c>
      <c r="AH60" t="s">
        <v>53</v>
      </c>
      <c r="AI60" t="s">
        <v>53</v>
      </c>
      <c r="AJ60" t="s">
        <v>53</v>
      </c>
      <c r="AK60">
        <v>4</v>
      </c>
      <c r="AL60" t="s">
        <v>59</v>
      </c>
      <c r="AM60" t="s">
        <v>81</v>
      </c>
      <c r="AN60" t="s">
        <v>74</v>
      </c>
      <c r="AO60">
        <v>3.4</v>
      </c>
      <c r="AP60" t="s">
        <v>53</v>
      </c>
      <c r="AQ60" t="s">
        <v>91</v>
      </c>
      <c r="AR60" t="s">
        <v>132</v>
      </c>
      <c r="AS60">
        <v>77</v>
      </c>
      <c r="AT60" t="s">
        <v>53</v>
      </c>
    </row>
    <row r="61" spans="1:46" x14ac:dyDescent="0.25">
      <c r="A61" t="s">
        <v>202</v>
      </c>
      <c r="B61">
        <v>2016</v>
      </c>
      <c r="C61" s="1">
        <v>42691</v>
      </c>
      <c r="D61" t="s">
        <v>122</v>
      </c>
      <c r="E61" t="s">
        <v>138</v>
      </c>
      <c r="F61">
        <v>58</v>
      </c>
      <c r="G61" t="s">
        <v>79</v>
      </c>
      <c r="H61" t="s">
        <v>50</v>
      </c>
      <c r="I61" t="s">
        <v>80</v>
      </c>
      <c r="J61">
        <v>0</v>
      </c>
      <c r="K61">
        <v>0</v>
      </c>
      <c r="L61">
        <v>0</v>
      </c>
      <c r="M61" t="s">
        <v>53</v>
      </c>
      <c r="N61" t="s">
        <v>53</v>
      </c>
      <c r="O61" t="s">
        <v>52</v>
      </c>
      <c r="P61" t="s">
        <v>70</v>
      </c>
      <c r="Q61" t="s">
        <v>54</v>
      </c>
      <c r="R61">
        <v>24.6</v>
      </c>
      <c r="S61" t="s">
        <v>96</v>
      </c>
      <c r="T61" t="s">
        <v>57</v>
      </c>
      <c r="U61" t="s">
        <v>52</v>
      </c>
      <c r="V61" t="s">
        <v>53</v>
      </c>
      <c r="W61" t="s">
        <v>53</v>
      </c>
      <c r="X61" t="s">
        <v>53</v>
      </c>
      <c r="Y61">
        <v>3</v>
      </c>
      <c r="Z61" t="s">
        <v>58</v>
      </c>
      <c r="AA61" t="s">
        <v>53</v>
      </c>
      <c r="AB61" t="s">
        <v>53</v>
      </c>
      <c r="AC61" t="s">
        <v>53</v>
      </c>
      <c r="AD61" t="s">
        <v>53</v>
      </c>
      <c r="AE61" t="s">
        <v>52</v>
      </c>
      <c r="AF61" t="s">
        <v>53</v>
      </c>
      <c r="AG61" t="s">
        <v>53</v>
      </c>
      <c r="AH61" t="s">
        <v>53</v>
      </c>
      <c r="AI61" t="s">
        <v>53</v>
      </c>
      <c r="AJ61" t="s">
        <v>53</v>
      </c>
      <c r="AK61">
        <v>1</v>
      </c>
      <c r="AL61" t="s">
        <v>59</v>
      </c>
      <c r="AM61" t="s">
        <v>60</v>
      </c>
      <c r="AN61" t="s">
        <v>90</v>
      </c>
      <c r="AO61">
        <v>4.2</v>
      </c>
      <c r="AP61" t="s">
        <v>53</v>
      </c>
      <c r="AQ61" t="s">
        <v>86</v>
      </c>
      <c r="AR61" t="s">
        <v>63</v>
      </c>
      <c r="AS61">
        <v>16</v>
      </c>
      <c r="AT61" t="s">
        <v>53</v>
      </c>
    </row>
    <row r="62" spans="1:46" x14ac:dyDescent="0.25">
      <c r="A62" t="s">
        <v>203</v>
      </c>
      <c r="B62">
        <v>2026</v>
      </c>
      <c r="C62" s="1">
        <v>46058</v>
      </c>
      <c r="D62" t="s">
        <v>94</v>
      </c>
      <c r="E62" t="s">
        <v>204</v>
      </c>
      <c r="F62">
        <v>80</v>
      </c>
      <c r="G62" t="s">
        <v>101</v>
      </c>
      <c r="H62" t="s">
        <v>50</v>
      </c>
      <c r="I62" t="s">
        <v>51</v>
      </c>
      <c r="J62">
        <v>26</v>
      </c>
      <c r="K62">
        <v>30</v>
      </c>
      <c r="L62">
        <v>39</v>
      </c>
      <c r="M62" t="s">
        <v>53</v>
      </c>
      <c r="N62" t="s">
        <v>52</v>
      </c>
      <c r="O62" t="s">
        <v>52</v>
      </c>
      <c r="P62" t="s">
        <v>54</v>
      </c>
      <c r="Q62" t="s">
        <v>71</v>
      </c>
      <c r="R62">
        <v>21.2</v>
      </c>
      <c r="S62" t="s">
        <v>96</v>
      </c>
      <c r="T62" t="s">
        <v>57</v>
      </c>
      <c r="U62" t="s">
        <v>53</v>
      </c>
      <c r="V62" t="s">
        <v>53</v>
      </c>
      <c r="W62" t="s">
        <v>53</v>
      </c>
      <c r="X62" t="s">
        <v>53</v>
      </c>
      <c r="Y62">
        <v>2</v>
      </c>
      <c r="Z62" t="s">
        <v>73</v>
      </c>
      <c r="AA62" t="s">
        <v>52</v>
      </c>
      <c r="AB62" t="s">
        <v>52</v>
      </c>
      <c r="AC62" t="s">
        <v>52</v>
      </c>
      <c r="AD62" t="s">
        <v>52</v>
      </c>
      <c r="AE62" t="s">
        <v>52</v>
      </c>
      <c r="AF62" t="s">
        <v>52</v>
      </c>
      <c r="AG62" t="s">
        <v>52</v>
      </c>
      <c r="AH62" t="s">
        <v>53</v>
      </c>
      <c r="AI62" t="s">
        <v>53</v>
      </c>
      <c r="AJ62" t="s">
        <v>53</v>
      </c>
      <c r="AK62">
        <v>7</v>
      </c>
      <c r="AL62" t="s">
        <v>59</v>
      </c>
      <c r="AM62" t="s">
        <v>102</v>
      </c>
      <c r="AN62" t="s">
        <v>90</v>
      </c>
      <c r="AO62">
        <v>4.3</v>
      </c>
      <c r="AP62" t="s">
        <v>53</v>
      </c>
      <c r="AQ62" t="s">
        <v>86</v>
      </c>
      <c r="AR62" t="s">
        <v>92</v>
      </c>
      <c r="AS62">
        <v>15</v>
      </c>
      <c r="AT62" t="s">
        <v>53</v>
      </c>
    </row>
    <row r="63" spans="1:46" x14ac:dyDescent="0.25">
      <c r="A63" t="s">
        <v>205</v>
      </c>
      <c r="B63">
        <v>2022</v>
      </c>
      <c r="C63" s="1">
        <v>44638</v>
      </c>
      <c r="D63" t="s">
        <v>47</v>
      </c>
      <c r="E63" t="s">
        <v>85</v>
      </c>
      <c r="F63">
        <v>54</v>
      </c>
      <c r="G63" t="s">
        <v>79</v>
      </c>
      <c r="H63" t="s">
        <v>50</v>
      </c>
      <c r="I63" t="s">
        <v>80</v>
      </c>
      <c r="J63">
        <v>0</v>
      </c>
      <c r="K63">
        <v>0</v>
      </c>
      <c r="L63">
        <v>0</v>
      </c>
      <c r="M63" t="s">
        <v>52</v>
      </c>
      <c r="N63" t="s">
        <v>53</v>
      </c>
      <c r="O63" t="s">
        <v>53</v>
      </c>
      <c r="P63" t="s">
        <v>70</v>
      </c>
      <c r="Q63" t="s">
        <v>54</v>
      </c>
      <c r="R63">
        <v>23.9</v>
      </c>
      <c r="S63" t="s">
        <v>96</v>
      </c>
      <c r="T63" t="s">
        <v>57</v>
      </c>
      <c r="U63" t="s">
        <v>53</v>
      </c>
      <c r="V63" t="s">
        <v>53</v>
      </c>
      <c r="W63" t="s">
        <v>53</v>
      </c>
      <c r="X63" t="s">
        <v>52</v>
      </c>
      <c r="Y63">
        <v>3</v>
      </c>
      <c r="Z63" t="s">
        <v>124</v>
      </c>
      <c r="AA63" t="s">
        <v>52</v>
      </c>
      <c r="AB63" t="s">
        <v>52</v>
      </c>
      <c r="AC63" t="s">
        <v>52</v>
      </c>
      <c r="AD63" t="s">
        <v>53</v>
      </c>
      <c r="AE63" t="s">
        <v>53</v>
      </c>
      <c r="AF63" t="s">
        <v>52</v>
      </c>
      <c r="AG63" t="s">
        <v>53</v>
      </c>
      <c r="AH63" t="s">
        <v>53</v>
      </c>
      <c r="AI63" t="s">
        <v>53</v>
      </c>
      <c r="AJ63" t="s">
        <v>53</v>
      </c>
      <c r="AK63">
        <v>4</v>
      </c>
      <c r="AL63" t="s">
        <v>59</v>
      </c>
      <c r="AM63" t="s">
        <v>81</v>
      </c>
      <c r="AN63" t="s">
        <v>74</v>
      </c>
      <c r="AO63">
        <v>2.4</v>
      </c>
      <c r="AP63" t="s">
        <v>53</v>
      </c>
      <c r="AQ63" t="s">
        <v>82</v>
      </c>
      <c r="AR63" t="s">
        <v>83</v>
      </c>
      <c r="AS63">
        <v>63</v>
      </c>
      <c r="AT63" t="s">
        <v>52</v>
      </c>
    </row>
    <row r="64" spans="1:46" x14ac:dyDescent="0.25">
      <c r="A64" t="s">
        <v>206</v>
      </c>
      <c r="B64">
        <v>2023</v>
      </c>
      <c r="C64" s="1">
        <v>44946</v>
      </c>
      <c r="D64" t="s">
        <v>110</v>
      </c>
      <c r="E64" t="s">
        <v>207</v>
      </c>
      <c r="F64">
        <v>60</v>
      </c>
      <c r="G64" t="s">
        <v>127</v>
      </c>
      <c r="H64" t="s">
        <v>50</v>
      </c>
      <c r="I64" t="s">
        <v>80</v>
      </c>
      <c r="J64">
        <v>0</v>
      </c>
      <c r="K64">
        <v>0</v>
      </c>
      <c r="L64">
        <v>0</v>
      </c>
      <c r="M64" t="s">
        <v>53</v>
      </c>
      <c r="N64" t="s">
        <v>52</v>
      </c>
      <c r="O64" t="s">
        <v>53</v>
      </c>
      <c r="P64" t="s">
        <v>57</v>
      </c>
      <c r="Q64" t="s">
        <v>54</v>
      </c>
      <c r="R64">
        <v>29.5</v>
      </c>
      <c r="S64" t="s">
        <v>56</v>
      </c>
      <c r="T64" t="s">
        <v>57</v>
      </c>
      <c r="U64" t="s">
        <v>52</v>
      </c>
      <c r="V64" t="s">
        <v>53</v>
      </c>
      <c r="W64" t="s">
        <v>53</v>
      </c>
      <c r="X64" t="s">
        <v>53</v>
      </c>
      <c r="Y64">
        <v>2</v>
      </c>
      <c r="Z64" t="s">
        <v>208</v>
      </c>
      <c r="AA64" t="s">
        <v>52</v>
      </c>
      <c r="AB64" t="s">
        <v>52</v>
      </c>
      <c r="AC64" t="s">
        <v>53</v>
      </c>
      <c r="AD64" t="s">
        <v>53</v>
      </c>
      <c r="AE64" t="s">
        <v>53</v>
      </c>
      <c r="AF64" t="s">
        <v>53</v>
      </c>
      <c r="AG64" t="s">
        <v>53</v>
      </c>
      <c r="AH64" t="s">
        <v>53</v>
      </c>
      <c r="AI64" t="s">
        <v>53</v>
      </c>
      <c r="AJ64" t="s">
        <v>53</v>
      </c>
      <c r="AK64">
        <v>2</v>
      </c>
      <c r="AL64" t="s">
        <v>59</v>
      </c>
      <c r="AM64" t="s">
        <v>60</v>
      </c>
      <c r="AN64" t="s">
        <v>90</v>
      </c>
      <c r="AO64">
        <v>5.9</v>
      </c>
      <c r="AP64" t="s">
        <v>53</v>
      </c>
      <c r="AQ64" t="s">
        <v>112</v>
      </c>
      <c r="AR64" t="s">
        <v>132</v>
      </c>
      <c r="AS64">
        <v>20</v>
      </c>
      <c r="AT64" t="s">
        <v>53</v>
      </c>
    </row>
    <row r="65" spans="1:46" x14ac:dyDescent="0.25">
      <c r="A65" t="s">
        <v>209</v>
      </c>
      <c r="B65">
        <v>2020</v>
      </c>
      <c r="C65" s="1">
        <v>44044</v>
      </c>
      <c r="D65" t="s">
        <v>107</v>
      </c>
      <c r="E65" t="s">
        <v>134</v>
      </c>
      <c r="F65">
        <v>78</v>
      </c>
      <c r="G65" t="s">
        <v>67</v>
      </c>
      <c r="H65" t="s">
        <v>68</v>
      </c>
      <c r="I65" t="s">
        <v>80</v>
      </c>
      <c r="J65">
        <v>0</v>
      </c>
      <c r="K65">
        <v>0</v>
      </c>
      <c r="L65">
        <v>0</v>
      </c>
      <c r="M65" t="s">
        <v>52</v>
      </c>
      <c r="N65" t="s">
        <v>52</v>
      </c>
      <c r="O65" t="s">
        <v>53</v>
      </c>
      <c r="P65" t="s">
        <v>57</v>
      </c>
      <c r="Q65" t="s">
        <v>71</v>
      </c>
      <c r="R65">
        <v>29.6</v>
      </c>
      <c r="S65" t="s">
        <v>56</v>
      </c>
      <c r="T65" t="s">
        <v>57</v>
      </c>
      <c r="U65" t="s">
        <v>53</v>
      </c>
      <c r="V65" t="s">
        <v>52</v>
      </c>
      <c r="W65" t="s">
        <v>53</v>
      </c>
      <c r="X65" t="s">
        <v>53</v>
      </c>
      <c r="Y65">
        <v>3</v>
      </c>
      <c r="Z65" t="s">
        <v>131</v>
      </c>
      <c r="AA65" t="s">
        <v>52</v>
      </c>
      <c r="AB65" t="s">
        <v>53</v>
      </c>
      <c r="AC65" t="s">
        <v>53</v>
      </c>
      <c r="AD65" t="s">
        <v>53</v>
      </c>
      <c r="AE65" t="s">
        <v>52</v>
      </c>
      <c r="AF65" t="s">
        <v>53</v>
      </c>
      <c r="AG65" t="s">
        <v>53</v>
      </c>
      <c r="AH65" t="s">
        <v>53</v>
      </c>
      <c r="AI65" t="s">
        <v>53</v>
      </c>
      <c r="AJ65" t="s">
        <v>53</v>
      </c>
      <c r="AK65">
        <v>2</v>
      </c>
      <c r="AL65" t="s">
        <v>59</v>
      </c>
      <c r="AM65" t="s">
        <v>60</v>
      </c>
      <c r="AN65" t="s">
        <v>74</v>
      </c>
      <c r="AO65">
        <v>1.9</v>
      </c>
      <c r="AP65" t="s">
        <v>53</v>
      </c>
      <c r="AQ65" t="s">
        <v>86</v>
      </c>
      <c r="AR65" t="s">
        <v>92</v>
      </c>
      <c r="AS65">
        <v>52</v>
      </c>
      <c r="AT65" t="s">
        <v>52</v>
      </c>
    </row>
    <row r="66" spans="1:46" x14ac:dyDescent="0.25">
      <c r="A66" t="s">
        <v>210</v>
      </c>
      <c r="B66">
        <v>2017</v>
      </c>
      <c r="C66" s="1">
        <v>42913</v>
      </c>
      <c r="D66" t="s">
        <v>110</v>
      </c>
      <c r="E66" t="s">
        <v>211</v>
      </c>
      <c r="F66">
        <v>39</v>
      </c>
      <c r="G66" t="s">
        <v>212</v>
      </c>
      <c r="H66" t="s">
        <v>50</v>
      </c>
      <c r="I66" t="s">
        <v>80</v>
      </c>
      <c r="J66">
        <v>0</v>
      </c>
      <c r="K66">
        <v>0</v>
      </c>
      <c r="L66">
        <v>0</v>
      </c>
      <c r="M66" t="s">
        <v>52</v>
      </c>
      <c r="N66" t="s">
        <v>53</v>
      </c>
      <c r="O66" t="s">
        <v>53</v>
      </c>
      <c r="P66" t="s">
        <v>70</v>
      </c>
      <c r="Q66" t="s">
        <v>54</v>
      </c>
      <c r="R66">
        <v>25.1</v>
      </c>
      <c r="S66" t="s">
        <v>56</v>
      </c>
      <c r="T66" t="s">
        <v>70</v>
      </c>
      <c r="U66" t="s">
        <v>53</v>
      </c>
      <c r="V66" t="s">
        <v>53</v>
      </c>
      <c r="W66" t="s">
        <v>53</v>
      </c>
      <c r="X66" t="s">
        <v>53</v>
      </c>
      <c r="Y66">
        <v>2</v>
      </c>
      <c r="Z66" t="s">
        <v>104</v>
      </c>
      <c r="AA66" t="s">
        <v>52</v>
      </c>
      <c r="AB66" t="s">
        <v>53</v>
      </c>
      <c r="AC66" t="s">
        <v>52</v>
      </c>
      <c r="AD66" t="s">
        <v>53</v>
      </c>
      <c r="AE66" t="s">
        <v>52</v>
      </c>
      <c r="AF66" t="s">
        <v>53</v>
      </c>
      <c r="AG66" t="s">
        <v>53</v>
      </c>
      <c r="AH66" t="s">
        <v>53</v>
      </c>
      <c r="AI66" t="s">
        <v>53</v>
      </c>
      <c r="AJ66" t="s">
        <v>53</v>
      </c>
      <c r="AK66">
        <v>3</v>
      </c>
      <c r="AL66" t="s">
        <v>59</v>
      </c>
      <c r="AM66" t="s">
        <v>60</v>
      </c>
      <c r="AN66" t="s">
        <v>74</v>
      </c>
      <c r="AO66">
        <v>2.6</v>
      </c>
      <c r="AP66" t="s">
        <v>53</v>
      </c>
      <c r="AQ66" t="s">
        <v>82</v>
      </c>
      <c r="AR66" t="s">
        <v>92</v>
      </c>
      <c r="AS66">
        <v>24</v>
      </c>
      <c r="AT66" t="s">
        <v>52</v>
      </c>
    </row>
    <row r="67" spans="1:46" x14ac:dyDescent="0.25">
      <c r="A67" t="s">
        <v>213</v>
      </c>
      <c r="B67">
        <v>2021</v>
      </c>
      <c r="C67" s="1">
        <v>44288</v>
      </c>
      <c r="D67" t="s">
        <v>94</v>
      </c>
      <c r="E67" t="s">
        <v>157</v>
      </c>
      <c r="F67">
        <v>65</v>
      </c>
      <c r="G67" t="s">
        <v>127</v>
      </c>
      <c r="H67" t="s">
        <v>68</v>
      </c>
      <c r="I67" t="s">
        <v>80</v>
      </c>
      <c r="J67">
        <v>0</v>
      </c>
      <c r="K67">
        <v>0</v>
      </c>
      <c r="L67">
        <v>0</v>
      </c>
      <c r="M67" t="s">
        <v>53</v>
      </c>
      <c r="N67" t="s">
        <v>52</v>
      </c>
      <c r="O67" t="s">
        <v>53</v>
      </c>
      <c r="P67" t="s">
        <v>57</v>
      </c>
      <c r="Q67" t="s">
        <v>54</v>
      </c>
      <c r="R67">
        <v>30.1</v>
      </c>
      <c r="S67" t="s">
        <v>72</v>
      </c>
      <c r="T67" t="s">
        <v>54</v>
      </c>
      <c r="U67" t="s">
        <v>53</v>
      </c>
      <c r="V67" t="s">
        <v>53</v>
      </c>
      <c r="W67" t="s">
        <v>53</v>
      </c>
      <c r="X67" t="s">
        <v>53</v>
      </c>
      <c r="Y67">
        <v>1</v>
      </c>
      <c r="Z67" t="s">
        <v>165</v>
      </c>
      <c r="AA67" t="s">
        <v>53</v>
      </c>
      <c r="AB67" t="s">
        <v>52</v>
      </c>
      <c r="AC67" t="s">
        <v>53</v>
      </c>
      <c r="AD67" t="s">
        <v>52</v>
      </c>
      <c r="AE67" t="s">
        <v>53</v>
      </c>
      <c r="AF67" t="s">
        <v>53</v>
      </c>
      <c r="AG67" t="s">
        <v>53</v>
      </c>
      <c r="AH67" t="s">
        <v>53</v>
      </c>
      <c r="AI67" t="s">
        <v>52</v>
      </c>
      <c r="AJ67" t="s">
        <v>53</v>
      </c>
      <c r="AK67">
        <v>3</v>
      </c>
      <c r="AL67" t="s">
        <v>135</v>
      </c>
      <c r="AM67" t="s">
        <v>136</v>
      </c>
      <c r="AN67" t="s">
        <v>98</v>
      </c>
      <c r="AO67">
        <v>3</v>
      </c>
      <c r="AP67" t="s">
        <v>53</v>
      </c>
      <c r="AQ67" t="s">
        <v>171</v>
      </c>
      <c r="AR67" t="s">
        <v>87</v>
      </c>
      <c r="AS67">
        <v>15</v>
      </c>
      <c r="AT67" t="s">
        <v>52</v>
      </c>
    </row>
    <row r="68" spans="1:46" x14ac:dyDescent="0.25">
      <c r="A68" t="s">
        <v>214</v>
      </c>
      <c r="B68">
        <v>2020</v>
      </c>
      <c r="C68" s="1">
        <v>44107</v>
      </c>
      <c r="D68" t="s">
        <v>107</v>
      </c>
      <c r="E68" t="s">
        <v>134</v>
      </c>
      <c r="F68">
        <v>73</v>
      </c>
      <c r="G68" t="s">
        <v>67</v>
      </c>
      <c r="H68" t="s">
        <v>68</v>
      </c>
      <c r="I68" t="s">
        <v>80</v>
      </c>
      <c r="J68">
        <v>0</v>
      </c>
      <c r="K68">
        <v>0</v>
      </c>
      <c r="L68">
        <v>0</v>
      </c>
      <c r="M68" t="s">
        <v>52</v>
      </c>
      <c r="N68" t="s">
        <v>53</v>
      </c>
      <c r="O68" t="s">
        <v>53</v>
      </c>
      <c r="P68" t="s">
        <v>54</v>
      </c>
      <c r="Q68" t="s">
        <v>71</v>
      </c>
      <c r="R68">
        <v>27.4</v>
      </c>
      <c r="S68" t="s">
        <v>56</v>
      </c>
      <c r="T68" t="s">
        <v>57</v>
      </c>
      <c r="U68" t="s">
        <v>53</v>
      </c>
      <c r="V68" t="s">
        <v>53</v>
      </c>
      <c r="W68" t="s">
        <v>53</v>
      </c>
      <c r="X68" t="s">
        <v>53</v>
      </c>
      <c r="Y68">
        <v>1</v>
      </c>
      <c r="Z68" t="s">
        <v>58</v>
      </c>
      <c r="AA68" t="s">
        <v>52</v>
      </c>
      <c r="AB68" t="s">
        <v>53</v>
      </c>
      <c r="AC68" t="s">
        <v>53</v>
      </c>
      <c r="AD68" t="s">
        <v>53</v>
      </c>
      <c r="AE68" t="s">
        <v>52</v>
      </c>
      <c r="AF68" t="s">
        <v>53</v>
      </c>
      <c r="AG68" t="s">
        <v>52</v>
      </c>
      <c r="AH68" t="s">
        <v>53</v>
      </c>
      <c r="AI68" t="s">
        <v>53</v>
      </c>
      <c r="AJ68" t="s">
        <v>53</v>
      </c>
      <c r="AK68">
        <v>3</v>
      </c>
      <c r="AL68" t="s">
        <v>59</v>
      </c>
      <c r="AM68" t="s">
        <v>60</v>
      </c>
      <c r="AN68" t="s">
        <v>74</v>
      </c>
      <c r="AO68">
        <v>1.5</v>
      </c>
      <c r="AP68" t="s">
        <v>52</v>
      </c>
      <c r="AQ68" t="s">
        <v>86</v>
      </c>
      <c r="AR68" t="s">
        <v>76</v>
      </c>
      <c r="AS68">
        <v>43</v>
      </c>
      <c r="AT68" t="s">
        <v>53</v>
      </c>
    </row>
    <row r="69" spans="1:46" x14ac:dyDescent="0.25">
      <c r="A69" t="s">
        <v>215</v>
      </c>
      <c r="B69">
        <v>2026</v>
      </c>
      <c r="C69" s="1">
        <v>46189</v>
      </c>
      <c r="D69" t="s">
        <v>94</v>
      </c>
      <c r="E69" t="s">
        <v>95</v>
      </c>
      <c r="F69">
        <v>65</v>
      </c>
      <c r="G69" t="s">
        <v>127</v>
      </c>
      <c r="H69" t="s">
        <v>50</v>
      </c>
      <c r="I69" t="s">
        <v>80</v>
      </c>
      <c r="J69">
        <v>0</v>
      </c>
      <c r="K69">
        <v>0</v>
      </c>
      <c r="L69">
        <v>0</v>
      </c>
      <c r="M69" t="s">
        <v>52</v>
      </c>
      <c r="N69" t="s">
        <v>53</v>
      </c>
      <c r="O69" t="s">
        <v>53</v>
      </c>
      <c r="P69" t="s">
        <v>70</v>
      </c>
      <c r="Q69" t="s">
        <v>54</v>
      </c>
      <c r="R69">
        <v>28.6</v>
      </c>
      <c r="S69" t="s">
        <v>56</v>
      </c>
      <c r="T69" t="s">
        <v>70</v>
      </c>
      <c r="U69" t="s">
        <v>53</v>
      </c>
      <c r="V69" t="s">
        <v>53</v>
      </c>
      <c r="W69" t="s">
        <v>53</v>
      </c>
      <c r="X69" t="s">
        <v>53</v>
      </c>
      <c r="Y69">
        <v>2</v>
      </c>
      <c r="Z69" t="s">
        <v>104</v>
      </c>
      <c r="AA69" t="s">
        <v>53</v>
      </c>
      <c r="AB69" t="s">
        <v>52</v>
      </c>
      <c r="AC69" t="s">
        <v>53</v>
      </c>
      <c r="AD69" t="s">
        <v>52</v>
      </c>
      <c r="AE69" t="s">
        <v>53</v>
      </c>
      <c r="AF69" t="s">
        <v>53</v>
      </c>
      <c r="AG69" t="s">
        <v>52</v>
      </c>
      <c r="AH69" t="s">
        <v>53</v>
      </c>
      <c r="AI69" t="s">
        <v>53</v>
      </c>
      <c r="AJ69" t="s">
        <v>53</v>
      </c>
      <c r="AK69">
        <v>3</v>
      </c>
      <c r="AL69" t="s">
        <v>59</v>
      </c>
      <c r="AM69" t="s">
        <v>60</v>
      </c>
      <c r="AN69" t="s">
        <v>90</v>
      </c>
      <c r="AO69">
        <v>4.4000000000000004</v>
      </c>
      <c r="AP69" t="s">
        <v>53</v>
      </c>
      <c r="AQ69" t="s">
        <v>91</v>
      </c>
      <c r="AR69" t="s">
        <v>87</v>
      </c>
      <c r="AS69">
        <v>16</v>
      </c>
      <c r="AT69" t="s">
        <v>53</v>
      </c>
    </row>
    <row r="70" spans="1:46" x14ac:dyDescent="0.25">
      <c r="A70" t="s">
        <v>216</v>
      </c>
      <c r="B70">
        <v>2019</v>
      </c>
      <c r="C70" s="1">
        <v>43733</v>
      </c>
      <c r="D70" t="s">
        <v>47</v>
      </c>
      <c r="E70" t="s">
        <v>181</v>
      </c>
      <c r="F70">
        <v>66</v>
      </c>
      <c r="G70" t="s">
        <v>127</v>
      </c>
      <c r="H70" t="s">
        <v>50</v>
      </c>
      <c r="I70" t="s">
        <v>80</v>
      </c>
      <c r="J70">
        <v>0</v>
      </c>
      <c r="K70">
        <v>0</v>
      </c>
      <c r="L70">
        <v>0</v>
      </c>
      <c r="M70" t="s">
        <v>52</v>
      </c>
      <c r="N70" t="s">
        <v>52</v>
      </c>
      <c r="O70" t="s">
        <v>53</v>
      </c>
      <c r="P70" t="s">
        <v>70</v>
      </c>
      <c r="Q70" t="s">
        <v>54</v>
      </c>
      <c r="R70">
        <v>25.7</v>
      </c>
      <c r="S70" t="s">
        <v>56</v>
      </c>
      <c r="T70" t="s">
        <v>57</v>
      </c>
      <c r="U70" t="s">
        <v>53</v>
      </c>
      <c r="V70" t="s">
        <v>53</v>
      </c>
      <c r="W70" t="s">
        <v>53</v>
      </c>
      <c r="X70" t="s">
        <v>53</v>
      </c>
      <c r="Y70">
        <v>3</v>
      </c>
      <c r="Z70" t="s">
        <v>73</v>
      </c>
      <c r="AA70" t="s">
        <v>53</v>
      </c>
      <c r="AB70" t="s">
        <v>53</v>
      </c>
      <c r="AC70" t="s">
        <v>52</v>
      </c>
      <c r="AD70" t="s">
        <v>53</v>
      </c>
      <c r="AE70" t="s">
        <v>52</v>
      </c>
      <c r="AF70" t="s">
        <v>53</v>
      </c>
      <c r="AG70" t="s">
        <v>53</v>
      </c>
      <c r="AH70" t="s">
        <v>53</v>
      </c>
      <c r="AI70" t="s">
        <v>53</v>
      </c>
      <c r="AJ70" t="s">
        <v>53</v>
      </c>
      <c r="AK70">
        <v>2</v>
      </c>
      <c r="AL70" t="s">
        <v>59</v>
      </c>
      <c r="AM70" t="s">
        <v>81</v>
      </c>
      <c r="AN70" t="s">
        <v>74</v>
      </c>
      <c r="AO70">
        <v>1.2</v>
      </c>
      <c r="AP70" t="s">
        <v>53</v>
      </c>
      <c r="AQ70" t="s">
        <v>86</v>
      </c>
      <c r="AR70" t="s">
        <v>83</v>
      </c>
      <c r="AS70">
        <v>66</v>
      </c>
      <c r="AT70" t="s">
        <v>52</v>
      </c>
    </row>
    <row r="71" spans="1:46" x14ac:dyDescent="0.25">
      <c r="A71" t="s">
        <v>217</v>
      </c>
      <c r="B71">
        <v>2020</v>
      </c>
      <c r="C71" s="1">
        <v>43912</v>
      </c>
      <c r="D71" t="s">
        <v>110</v>
      </c>
      <c r="E71" t="s">
        <v>218</v>
      </c>
      <c r="F71">
        <v>59</v>
      </c>
      <c r="G71" t="s">
        <v>79</v>
      </c>
      <c r="H71" t="s">
        <v>68</v>
      </c>
      <c r="I71" t="s">
        <v>80</v>
      </c>
      <c r="J71">
        <v>0</v>
      </c>
      <c r="K71">
        <v>0</v>
      </c>
      <c r="L71">
        <v>0</v>
      </c>
      <c r="M71" t="s">
        <v>52</v>
      </c>
      <c r="N71" t="s">
        <v>52</v>
      </c>
      <c r="O71" t="s">
        <v>53</v>
      </c>
      <c r="P71" t="s">
        <v>54</v>
      </c>
      <c r="Q71" t="s">
        <v>55</v>
      </c>
      <c r="R71">
        <v>27.1</v>
      </c>
      <c r="S71" t="s">
        <v>56</v>
      </c>
      <c r="T71" t="s">
        <v>57</v>
      </c>
      <c r="U71" t="s">
        <v>53</v>
      </c>
      <c r="V71" t="s">
        <v>53</v>
      </c>
      <c r="W71" t="s">
        <v>53</v>
      </c>
      <c r="X71" t="s">
        <v>53</v>
      </c>
      <c r="Y71">
        <v>2</v>
      </c>
      <c r="Z71" t="s">
        <v>58</v>
      </c>
      <c r="AA71" t="s">
        <v>53</v>
      </c>
      <c r="AB71" t="s">
        <v>53</v>
      </c>
      <c r="AC71" t="s">
        <v>53</v>
      </c>
      <c r="AD71" t="s">
        <v>53</v>
      </c>
      <c r="AE71" t="s">
        <v>52</v>
      </c>
      <c r="AF71" t="s">
        <v>53</v>
      </c>
      <c r="AG71" t="s">
        <v>53</v>
      </c>
      <c r="AH71" t="s">
        <v>53</v>
      </c>
      <c r="AI71" t="s">
        <v>53</v>
      </c>
      <c r="AJ71" t="s">
        <v>53</v>
      </c>
      <c r="AK71">
        <v>1</v>
      </c>
      <c r="AL71" t="s">
        <v>59</v>
      </c>
      <c r="AM71" t="s">
        <v>60</v>
      </c>
      <c r="AN71" t="s">
        <v>90</v>
      </c>
      <c r="AO71">
        <v>7.1</v>
      </c>
      <c r="AP71" t="s">
        <v>53</v>
      </c>
      <c r="AQ71" t="s">
        <v>75</v>
      </c>
      <c r="AR71" t="s">
        <v>115</v>
      </c>
      <c r="AS71">
        <v>9</v>
      </c>
      <c r="AT71" t="s">
        <v>52</v>
      </c>
    </row>
    <row r="72" spans="1:46" x14ac:dyDescent="0.25">
      <c r="A72" t="s">
        <v>219</v>
      </c>
      <c r="B72">
        <v>2023</v>
      </c>
      <c r="C72" s="1">
        <v>45175</v>
      </c>
      <c r="D72" t="s">
        <v>110</v>
      </c>
      <c r="E72" t="s">
        <v>211</v>
      </c>
      <c r="F72">
        <v>63</v>
      </c>
      <c r="G72" t="s">
        <v>127</v>
      </c>
      <c r="H72" t="s">
        <v>68</v>
      </c>
      <c r="I72" t="s">
        <v>80</v>
      </c>
      <c r="J72">
        <v>0</v>
      </c>
      <c r="K72">
        <v>0</v>
      </c>
      <c r="L72">
        <v>0</v>
      </c>
      <c r="M72" t="s">
        <v>52</v>
      </c>
      <c r="N72" t="s">
        <v>52</v>
      </c>
      <c r="O72" t="s">
        <v>53</v>
      </c>
      <c r="P72" t="s">
        <v>54</v>
      </c>
      <c r="Q72" t="s">
        <v>55</v>
      </c>
      <c r="R72">
        <v>28.9</v>
      </c>
      <c r="S72" t="s">
        <v>56</v>
      </c>
      <c r="T72" t="s">
        <v>70</v>
      </c>
      <c r="U72" t="s">
        <v>53</v>
      </c>
      <c r="V72" t="s">
        <v>53</v>
      </c>
      <c r="W72" t="s">
        <v>53</v>
      </c>
      <c r="X72" t="s">
        <v>53</v>
      </c>
      <c r="Y72">
        <v>2</v>
      </c>
      <c r="Z72" t="s">
        <v>58</v>
      </c>
      <c r="AA72" t="s">
        <v>53</v>
      </c>
      <c r="AB72" t="s">
        <v>53</v>
      </c>
      <c r="AC72" t="s">
        <v>52</v>
      </c>
      <c r="AD72" t="s">
        <v>53</v>
      </c>
      <c r="AE72" t="s">
        <v>52</v>
      </c>
      <c r="AF72" t="s">
        <v>53</v>
      </c>
      <c r="AG72" t="s">
        <v>52</v>
      </c>
      <c r="AH72" t="s">
        <v>53</v>
      </c>
      <c r="AI72" t="s">
        <v>53</v>
      </c>
      <c r="AJ72" t="s">
        <v>53</v>
      </c>
      <c r="AK72">
        <v>3</v>
      </c>
      <c r="AL72" t="s">
        <v>59</v>
      </c>
      <c r="AM72" t="s">
        <v>60</v>
      </c>
      <c r="AN72" t="s">
        <v>90</v>
      </c>
      <c r="AO72">
        <v>3.4</v>
      </c>
      <c r="AP72" t="s">
        <v>52</v>
      </c>
      <c r="AQ72" t="s">
        <v>86</v>
      </c>
      <c r="AR72" t="s">
        <v>76</v>
      </c>
      <c r="AS72">
        <v>10</v>
      </c>
      <c r="AT72" t="s">
        <v>52</v>
      </c>
    </row>
    <row r="73" spans="1:46" x14ac:dyDescent="0.25">
      <c r="A73" t="s">
        <v>220</v>
      </c>
      <c r="B73">
        <v>2022</v>
      </c>
      <c r="C73" s="1">
        <v>44832</v>
      </c>
      <c r="D73" t="s">
        <v>122</v>
      </c>
      <c r="E73" t="s">
        <v>138</v>
      </c>
      <c r="F73">
        <v>55</v>
      </c>
      <c r="G73" t="s">
        <v>79</v>
      </c>
      <c r="H73" t="s">
        <v>50</v>
      </c>
      <c r="I73" t="s">
        <v>80</v>
      </c>
      <c r="J73">
        <v>0</v>
      </c>
      <c r="K73">
        <v>0</v>
      </c>
      <c r="L73">
        <v>0</v>
      </c>
      <c r="M73" t="s">
        <v>52</v>
      </c>
      <c r="N73" t="s">
        <v>53</v>
      </c>
      <c r="O73" t="s">
        <v>53</v>
      </c>
      <c r="P73" t="s">
        <v>57</v>
      </c>
      <c r="Q73" t="s">
        <v>54</v>
      </c>
      <c r="R73">
        <v>22.5</v>
      </c>
      <c r="S73" t="s">
        <v>96</v>
      </c>
      <c r="T73" t="s">
        <v>70</v>
      </c>
      <c r="U73" t="s">
        <v>53</v>
      </c>
      <c r="V73" t="s">
        <v>53</v>
      </c>
      <c r="W73" t="s">
        <v>53</v>
      </c>
      <c r="X73" t="s">
        <v>53</v>
      </c>
      <c r="Y73">
        <v>1</v>
      </c>
      <c r="Z73" t="s">
        <v>58</v>
      </c>
      <c r="AA73" t="s">
        <v>53</v>
      </c>
      <c r="AB73" t="s">
        <v>53</v>
      </c>
      <c r="AC73" t="s">
        <v>52</v>
      </c>
      <c r="AD73" t="s">
        <v>52</v>
      </c>
      <c r="AE73" t="s">
        <v>53</v>
      </c>
      <c r="AF73" t="s">
        <v>53</v>
      </c>
      <c r="AG73" t="s">
        <v>52</v>
      </c>
      <c r="AH73" t="s">
        <v>52</v>
      </c>
      <c r="AI73" t="s">
        <v>52</v>
      </c>
      <c r="AJ73" t="s">
        <v>53</v>
      </c>
      <c r="AK73">
        <v>5</v>
      </c>
      <c r="AL73" t="s">
        <v>59</v>
      </c>
      <c r="AM73" t="s">
        <v>60</v>
      </c>
      <c r="AN73" t="s">
        <v>74</v>
      </c>
      <c r="AO73">
        <v>0.9</v>
      </c>
      <c r="AP73" t="s">
        <v>53</v>
      </c>
      <c r="AQ73" t="s">
        <v>86</v>
      </c>
      <c r="AR73" t="s">
        <v>83</v>
      </c>
      <c r="AS73">
        <v>77</v>
      </c>
      <c r="AT73" t="s">
        <v>53</v>
      </c>
    </row>
    <row r="74" spans="1:46" x14ac:dyDescent="0.25">
      <c r="A74" t="s">
        <v>221</v>
      </c>
      <c r="B74">
        <v>2015</v>
      </c>
      <c r="C74" s="1">
        <v>42192</v>
      </c>
      <c r="D74" t="s">
        <v>47</v>
      </c>
      <c r="E74" t="s">
        <v>85</v>
      </c>
      <c r="F74">
        <v>55</v>
      </c>
      <c r="G74" t="s">
        <v>79</v>
      </c>
      <c r="H74" t="s">
        <v>50</v>
      </c>
      <c r="I74" t="s">
        <v>80</v>
      </c>
      <c r="J74">
        <v>0</v>
      </c>
      <c r="K74">
        <v>0</v>
      </c>
      <c r="L74">
        <v>0</v>
      </c>
      <c r="M74" t="s">
        <v>52</v>
      </c>
      <c r="N74" t="s">
        <v>52</v>
      </c>
      <c r="O74" t="s">
        <v>53</v>
      </c>
      <c r="P74" t="s">
        <v>54</v>
      </c>
      <c r="Q74" t="s">
        <v>54</v>
      </c>
      <c r="R74">
        <v>32.5</v>
      </c>
      <c r="S74" t="s">
        <v>72</v>
      </c>
      <c r="T74" t="s">
        <v>54</v>
      </c>
      <c r="U74" t="s">
        <v>53</v>
      </c>
      <c r="V74" t="s">
        <v>53</v>
      </c>
      <c r="W74" t="s">
        <v>53</v>
      </c>
      <c r="X74" t="s">
        <v>53</v>
      </c>
      <c r="Y74">
        <v>2</v>
      </c>
      <c r="Z74" t="s">
        <v>58</v>
      </c>
      <c r="AA74" t="s">
        <v>53</v>
      </c>
      <c r="AB74" t="s">
        <v>53</v>
      </c>
      <c r="AC74" t="s">
        <v>53</v>
      </c>
      <c r="AD74" t="s">
        <v>52</v>
      </c>
      <c r="AE74" t="s">
        <v>52</v>
      </c>
      <c r="AF74" t="s">
        <v>52</v>
      </c>
      <c r="AG74" t="s">
        <v>52</v>
      </c>
      <c r="AH74" t="s">
        <v>52</v>
      </c>
      <c r="AI74" t="s">
        <v>53</v>
      </c>
      <c r="AJ74" t="s">
        <v>53</v>
      </c>
      <c r="AK74">
        <v>5</v>
      </c>
      <c r="AL74" t="s">
        <v>59</v>
      </c>
      <c r="AM74" t="s">
        <v>60</v>
      </c>
      <c r="AN74" t="s">
        <v>90</v>
      </c>
      <c r="AO74">
        <v>6.8</v>
      </c>
      <c r="AP74" t="s">
        <v>53</v>
      </c>
      <c r="AQ74" t="s">
        <v>75</v>
      </c>
      <c r="AR74" t="s">
        <v>63</v>
      </c>
      <c r="AS74">
        <v>8</v>
      </c>
      <c r="AT74" t="s">
        <v>53</v>
      </c>
    </row>
    <row r="75" spans="1:46" x14ac:dyDescent="0.25">
      <c r="A75" t="s">
        <v>222</v>
      </c>
      <c r="B75">
        <v>2019</v>
      </c>
      <c r="C75" s="1">
        <v>43822</v>
      </c>
      <c r="D75" t="s">
        <v>107</v>
      </c>
      <c r="E75" t="s">
        <v>144</v>
      </c>
      <c r="F75">
        <v>54</v>
      </c>
      <c r="G75" t="s">
        <v>79</v>
      </c>
      <c r="H75" t="s">
        <v>50</v>
      </c>
      <c r="I75" t="s">
        <v>51</v>
      </c>
      <c r="J75">
        <v>26</v>
      </c>
      <c r="K75">
        <v>15</v>
      </c>
      <c r="L75">
        <v>19.5</v>
      </c>
      <c r="M75" t="s">
        <v>53</v>
      </c>
      <c r="N75" t="s">
        <v>53</v>
      </c>
      <c r="O75" t="s">
        <v>53</v>
      </c>
      <c r="P75" t="s">
        <v>54</v>
      </c>
      <c r="Q75" t="s">
        <v>54</v>
      </c>
      <c r="R75">
        <v>25.9</v>
      </c>
      <c r="S75" t="s">
        <v>56</v>
      </c>
      <c r="T75" t="s">
        <v>57</v>
      </c>
      <c r="U75" t="s">
        <v>52</v>
      </c>
      <c r="V75" t="s">
        <v>53</v>
      </c>
      <c r="W75" t="s">
        <v>53</v>
      </c>
      <c r="X75" t="s">
        <v>53</v>
      </c>
      <c r="Y75">
        <v>1</v>
      </c>
      <c r="Z75" t="s">
        <v>165</v>
      </c>
      <c r="AA75" t="s">
        <v>52</v>
      </c>
      <c r="AB75" t="s">
        <v>52</v>
      </c>
      <c r="AC75" t="s">
        <v>52</v>
      </c>
      <c r="AD75" t="s">
        <v>52</v>
      </c>
      <c r="AE75" t="s">
        <v>52</v>
      </c>
      <c r="AF75" t="s">
        <v>53</v>
      </c>
      <c r="AG75" t="s">
        <v>53</v>
      </c>
      <c r="AH75" t="s">
        <v>53</v>
      </c>
      <c r="AI75" t="s">
        <v>53</v>
      </c>
      <c r="AJ75" t="s">
        <v>53</v>
      </c>
      <c r="AK75">
        <v>5</v>
      </c>
      <c r="AL75" t="s">
        <v>135</v>
      </c>
      <c r="AM75" t="s">
        <v>136</v>
      </c>
      <c r="AN75" t="s">
        <v>98</v>
      </c>
      <c r="AO75">
        <v>4.5999999999999996</v>
      </c>
      <c r="AP75" t="s">
        <v>53</v>
      </c>
      <c r="AQ75" t="s">
        <v>82</v>
      </c>
      <c r="AR75" t="s">
        <v>92</v>
      </c>
      <c r="AS75">
        <v>13</v>
      </c>
      <c r="AT75" t="s">
        <v>52</v>
      </c>
    </row>
    <row r="76" spans="1:46" x14ac:dyDescent="0.25">
      <c r="A76" t="s">
        <v>223</v>
      </c>
      <c r="B76">
        <v>2016</v>
      </c>
      <c r="C76" s="1">
        <v>42714</v>
      </c>
      <c r="D76" t="s">
        <v>94</v>
      </c>
      <c r="E76" t="s">
        <v>114</v>
      </c>
      <c r="F76">
        <v>63</v>
      </c>
      <c r="G76" t="s">
        <v>127</v>
      </c>
      <c r="H76" t="s">
        <v>50</v>
      </c>
      <c r="I76" t="s">
        <v>80</v>
      </c>
      <c r="J76">
        <v>0</v>
      </c>
      <c r="K76">
        <v>0</v>
      </c>
      <c r="L76">
        <v>0</v>
      </c>
      <c r="M76" t="s">
        <v>53</v>
      </c>
      <c r="N76" t="s">
        <v>53</v>
      </c>
      <c r="O76" t="s">
        <v>53</v>
      </c>
      <c r="P76" t="s">
        <v>70</v>
      </c>
      <c r="Q76" t="s">
        <v>54</v>
      </c>
      <c r="R76">
        <v>24.2</v>
      </c>
      <c r="S76" t="s">
        <v>96</v>
      </c>
      <c r="T76" t="s">
        <v>57</v>
      </c>
      <c r="U76" t="s">
        <v>53</v>
      </c>
      <c r="V76" t="s">
        <v>53</v>
      </c>
      <c r="W76" t="s">
        <v>53</v>
      </c>
      <c r="X76" t="s">
        <v>53</v>
      </c>
      <c r="Y76">
        <v>1</v>
      </c>
      <c r="Z76" t="s">
        <v>58</v>
      </c>
      <c r="AA76" t="s">
        <v>52</v>
      </c>
      <c r="AB76" t="s">
        <v>53</v>
      </c>
      <c r="AC76" t="s">
        <v>53</v>
      </c>
      <c r="AD76" t="s">
        <v>53</v>
      </c>
      <c r="AE76" t="s">
        <v>52</v>
      </c>
      <c r="AF76" t="s">
        <v>52</v>
      </c>
      <c r="AG76" t="s">
        <v>53</v>
      </c>
      <c r="AH76" t="s">
        <v>53</v>
      </c>
      <c r="AI76" t="s">
        <v>53</v>
      </c>
      <c r="AJ76" t="s">
        <v>53</v>
      </c>
      <c r="AK76">
        <v>3</v>
      </c>
      <c r="AL76" t="s">
        <v>59</v>
      </c>
      <c r="AM76" t="s">
        <v>60</v>
      </c>
      <c r="AN76" t="s">
        <v>61</v>
      </c>
      <c r="AO76">
        <v>6.9</v>
      </c>
      <c r="AP76" t="s">
        <v>52</v>
      </c>
      <c r="AQ76" t="s">
        <v>91</v>
      </c>
      <c r="AR76" t="s">
        <v>87</v>
      </c>
      <c r="AS76">
        <v>5</v>
      </c>
      <c r="AT76" t="s">
        <v>53</v>
      </c>
    </row>
    <row r="77" spans="1:46" x14ac:dyDescent="0.25">
      <c r="A77" t="s">
        <v>224</v>
      </c>
      <c r="B77">
        <v>2023</v>
      </c>
      <c r="C77" s="1">
        <v>45251</v>
      </c>
      <c r="D77" t="s">
        <v>65</v>
      </c>
      <c r="E77" t="s">
        <v>151</v>
      </c>
      <c r="F77">
        <v>70</v>
      </c>
      <c r="G77" t="s">
        <v>67</v>
      </c>
      <c r="H77" t="s">
        <v>68</v>
      </c>
      <c r="I77" t="s">
        <v>80</v>
      </c>
      <c r="J77">
        <v>0</v>
      </c>
      <c r="K77">
        <v>0</v>
      </c>
      <c r="L77">
        <v>0</v>
      </c>
      <c r="M77" t="s">
        <v>52</v>
      </c>
      <c r="N77" t="s">
        <v>53</v>
      </c>
      <c r="O77" t="s">
        <v>53</v>
      </c>
      <c r="P77" t="s">
        <v>57</v>
      </c>
      <c r="Q77" t="s">
        <v>54</v>
      </c>
      <c r="R77">
        <v>25.8</v>
      </c>
      <c r="S77" t="s">
        <v>56</v>
      </c>
      <c r="T77" t="s">
        <v>70</v>
      </c>
      <c r="U77" t="s">
        <v>53</v>
      </c>
      <c r="V77" t="s">
        <v>53</v>
      </c>
      <c r="W77" t="s">
        <v>53</v>
      </c>
      <c r="X77" t="s">
        <v>53</v>
      </c>
      <c r="Y77">
        <v>1</v>
      </c>
      <c r="Z77" t="s">
        <v>131</v>
      </c>
      <c r="AA77" t="s">
        <v>53</v>
      </c>
      <c r="AB77" t="s">
        <v>53</v>
      </c>
      <c r="AC77" t="s">
        <v>53</v>
      </c>
      <c r="AD77" t="s">
        <v>53</v>
      </c>
      <c r="AE77" t="s">
        <v>52</v>
      </c>
      <c r="AF77" t="s">
        <v>53</v>
      </c>
      <c r="AG77" t="s">
        <v>52</v>
      </c>
      <c r="AH77" t="s">
        <v>53</v>
      </c>
      <c r="AI77" t="s">
        <v>53</v>
      </c>
      <c r="AJ77" t="s">
        <v>52</v>
      </c>
      <c r="AK77">
        <v>3</v>
      </c>
      <c r="AL77" t="s">
        <v>59</v>
      </c>
      <c r="AM77" t="s">
        <v>60</v>
      </c>
      <c r="AN77" t="s">
        <v>61</v>
      </c>
      <c r="AO77">
        <v>11</v>
      </c>
      <c r="AP77" t="s">
        <v>52</v>
      </c>
      <c r="AQ77" t="s">
        <v>112</v>
      </c>
      <c r="AR77" t="s">
        <v>115</v>
      </c>
      <c r="AS77">
        <v>1</v>
      </c>
      <c r="AT77" t="s">
        <v>53</v>
      </c>
    </row>
    <row r="78" spans="1:46" x14ac:dyDescent="0.25">
      <c r="A78" t="s">
        <v>225</v>
      </c>
      <c r="B78">
        <v>2022</v>
      </c>
      <c r="C78" s="1">
        <v>44790</v>
      </c>
      <c r="D78" t="s">
        <v>47</v>
      </c>
      <c r="E78" t="s">
        <v>226</v>
      </c>
      <c r="F78">
        <v>70</v>
      </c>
      <c r="G78" t="s">
        <v>67</v>
      </c>
      <c r="H78" t="s">
        <v>68</v>
      </c>
      <c r="I78" t="s">
        <v>80</v>
      </c>
      <c r="J78">
        <v>0</v>
      </c>
      <c r="K78">
        <v>0</v>
      </c>
      <c r="L78">
        <v>0</v>
      </c>
      <c r="M78" t="s">
        <v>53</v>
      </c>
      <c r="N78" t="s">
        <v>53</v>
      </c>
      <c r="O78" t="s">
        <v>53</v>
      </c>
      <c r="P78" t="s">
        <v>54</v>
      </c>
      <c r="Q78" t="s">
        <v>54</v>
      </c>
      <c r="R78">
        <v>25.3</v>
      </c>
      <c r="S78" t="s">
        <v>56</v>
      </c>
      <c r="T78" t="s">
        <v>57</v>
      </c>
      <c r="U78" t="s">
        <v>53</v>
      </c>
      <c r="V78" t="s">
        <v>53</v>
      </c>
      <c r="W78" t="s">
        <v>53</v>
      </c>
      <c r="X78" t="s">
        <v>53</v>
      </c>
      <c r="Y78">
        <v>0</v>
      </c>
      <c r="Z78" t="s">
        <v>97</v>
      </c>
      <c r="AA78" t="s">
        <v>52</v>
      </c>
      <c r="AB78" t="s">
        <v>52</v>
      </c>
      <c r="AC78" t="s">
        <v>53</v>
      </c>
      <c r="AD78" t="s">
        <v>53</v>
      </c>
      <c r="AE78" t="s">
        <v>52</v>
      </c>
      <c r="AF78" t="s">
        <v>53</v>
      </c>
      <c r="AG78" t="s">
        <v>53</v>
      </c>
      <c r="AH78" t="s">
        <v>53</v>
      </c>
      <c r="AI78" t="s">
        <v>53</v>
      </c>
      <c r="AJ78" t="s">
        <v>53</v>
      </c>
      <c r="AK78">
        <v>3</v>
      </c>
      <c r="AL78" t="s">
        <v>59</v>
      </c>
      <c r="AM78" t="s">
        <v>60</v>
      </c>
      <c r="AN78" t="s">
        <v>61</v>
      </c>
      <c r="AO78">
        <v>6.8</v>
      </c>
      <c r="AP78" t="s">
        <v>52</v>
      </c>
      <c r="AQ78" t="s">
        <v>75</v>
      </c>
      <c r="AR78" t="s">
        <v>87</v>
      </c>
      <c r="AS78">
        <v>5</v>
      </c>
      <c r="AT78" t="s">
        <v>53</v>
      </c>
    </row>
    <row r="79" spans="1:46" x14ac:dyDescent="0.25">
      <c r="A79" t="s">
        <v>227</v>
      </c>
      <c r="B79">
        <v>2024</v>
      </c>
      <c r="C79" s="1">
        <v>45330</v>
      </c>
      <c r="D79" t="s">
        <v>110</v>
      </c>
      <c r="E79" t="s">
        <v>228</v>
      </c>
      <c r="F79">
        <v>56</v>
      </c>
      <c r="G79" t="s">
        <v>79</v>
      </c>
      <c r="H79" t="s">
        <v>68</v>
      </c>
      <c r="I79" t="s">
        <v>80</v>
      </c>
      <c r="J79">
        <v>0</v>
      </c>
      <c r="K79">
        <v>0</v>
      </c>
      <c r="L79">
        <v>0</v>
      </c>
      <c r="M79" t="s">
        <v>52</v>
      </c>
      <c r="N79" t="s">
        <v>53</v>
      </c>
      <c r="O79" t="s">
        <v>53</v>
      </c>
      <c r="P79" t="s">
        <v>54</v>
      </c>
      <c r="Q79" t="s">
        <v>55</v>
      </c>
      <c r="R79">
        <v>26.6</v>
      </c>
      <c r="S79" t="s">
        <v>56</v>
      </c>
      <c r="T79" t="s">
        <v>54</v>
      </c>
      <c r="U79" t="s">
        <v>53</v>
      </c>
      <c r="V79" t="s">
        <v>53</v>
      </c>
      <c r="W79" t="s">
        <v>53</v>
      </c>
      <c r="X79" t="s">
        <v>53</v>
      </c>
      <c r="Y79">
        <v>1</v>
      </c>
      <c r="Z79" t="s">
        <v>58</v>
      </c>
      <c r="AA79" t="s">
        <v>53</v>
      </c>
      <c r="AB79" t="s">
        <v>52</v>
      </c>
      <c r="AC79" t="s">
        <v>53</v>
      </c>
      <c r="AD79" t="s">
        <v>53</v>
      </c>
      <c r="AE79" t="s">
        <v>53</v>
      </c>
      <c r="AF79" t="s">
        <v>52</v>
      </c>
      <c r="AG79" t="s">
        <v>53</v>
      </c>
      <c r="AH79" t="s">
        <v>53</v>
      </c>
      <c r="AI79" t="s">
        <v>53</v>
      </c>
      <c r="AJ79" t="s">
        <v>53</v>
      </c>
      <c r="AK79">
        <v>2</v>
      </c>
      <c r="AL79" t="s">
        <v>59</v>
      </c>
      <c r="AM79" t="s">
        <v>60</v>
      </c>
      <c r="AN79" t="s">
        <v>98</v>
      </c>
      <c r="AO79">
        <v>4.5</v>
      </c>
      <c r="AP79" t="s">
        <v>53</v>
      </c>
      <c r="AQ79" t="s">
        <v>75</v>
      </c>
      <c r="AR79" t="s">
        <v>76</v>
      </c>
      <c r="AS79">
        <v>61</v>
      </c>
      <c r="AT79" t="s">
        <v>52</v>
      </c>
    </row>
    <row r="80" spans="1:46" x14ac:dyDescent="0.25">
      <c r="A80" t="s">
        <v>229</v>
      </c>
      <c r="B80">
        <v>2023</v>
      </c>
      <c r="C80" s="1">
        <v>44968</v>
      </c>
      <c r="D80" t="s">
        <v>47</v>
      </c>
      <c r="E80" t="s">
        <v>48</v>
      </c>
      <c r="F80">
        <v>69</v>
      </c>
      <c r="G80" t="s">
        <v>127</v>
      </c>
      <c r="H80" t="s">
        <v>68</v>
      </c>
      <c r="I80" t="s">
        <v>51</v>
      </c>
      <c r="J80">
        <v>9</v>
      </c>
      <c r="K80">
        <v>38</v>
      </c>
      <c r="L80">
        <v>17.100000000000001</v>
      </c>
      <c r="M80" t="s">
        <v>52</v>
      </c>
      <c r="N80" t="s">
        <v>53</v>
      </c>
      <c r="O80" t="s">
        <v>53</v>
      </c>
      <c r="P80" t="s">
        <v>54</v>
      </c>
      <c r="Q80" t="s">
        <v>71</v>
      </c>
      <c r="R80">
        <v>29.7</v>
      </c>
      <c r="S80" t="s">
        <v>56</v>
      </c>
      <c r="T80" t="s">
        <v>70</v>
      </c>
      <c r="U80" t="s">
        <v>53</v>
      </c>
      <c r="V80" t="s">
        <v>53</v>
      </c>
      <c r="W80" t="s">
        <v>53</v>
      </c>
      <c r="X80" t="s">
        <v>53</v>
      </c>
      <c r="Y80">
        <v>1</v>
      </c>
      <c r="Z80" t="s">
        <v>58</v>
      </c>
      <c r="AA80" t="s">
        <v>52</v>
      </c>
      <c r="AB80" t="s">
        <v>53</v>
      </c>
      <c r="AC80" t="s">
        <v>52</v>
      </c>
      <c r="AD80" t="s">
        <v>53</v>
      </c>
      <c r="AE80" t="s">
        <v>52</v>
      </c>
      <c r="AF80" t="s">
        <v>52</v>
      </c>
      <c r="AG80" t="s">
        <v>52</v>
      </c>
      <c r="AH80" t="s">
        <v>53</v>
      </c>
      <c r="AI80" t="s">
        <v>53</v>
      </c>
      <c r="AJ80" t="s">
        <v>53</v>
      </c>
      <c r="AK80">
        <v>5</v>
      </c>
      <c r="AL80" t="s">
        <v>59</v>
      </c>
      <c r="AM80" t="s">
        <v>81</v>
      </c>
      <c r="AN80" t="s">
        <v>61</v>
      </c>
      <c r="AO80">
        <v>5.9</v>
      </c>
      <c r="AP80" t="s">
        <v>52</v>
      </c>
      <c r="AQ80" t="s">
        <v>112</v>
      </c>
      <c r="AR80" t="s">
        <v>92</v>
      </c>
      <c r="AS80">
        <v>10</v>
      </c>
      <c r="AT80" t="s">
        <v>53</v>
      </c>
    </row>
    <row r="81" spans="1:46" x14ac:dyDescent="0.25">
      <c r="A81" t="s">
        <v>230</v>
      </c>
      <c r="B81">
        <v>2020</v>
      </c>
      <c r="C81" s="1">
        <v>44122</v>
      </c>
      <c r="D81" t="s">
        <v>110</v>
      </c>
      <c r="E81" t="s">
        <v>228</v>
      </c>
      <c r="F81">
        <v>57</v>
      </c>
      <c r="G81" t="s">
        <v>79</v>
      </c>
      <c r="H81" t="s">
        <v>50</v>
      </c>
      <c r="I81" t="s">
        <v>80</v>
      </c>
      <c r="J81">
        <v>0</v>
      </c>
      <c r="K81">
        <v>0</v>
      </c>
      <c r="L81">
        <v>0</v>
      </c>
      <c r="M81" t="s">
        <v>53</v>
      </c>
      <c r="N81" t="s">
        <v>53</v>
      </c>
      <c r="O81" t="s">
        <v>53</v>
      </c>
      <c r="P81" t="s">
        <v>70</v>
      </c>
      <c r="Q81" t="s">
        <v>55</v>
      </c>
      <c r="R81">
        <v>28.3</v>
      </c>
      <c r="S81" t="s">
        <v>56</v>
      </c>
      <c r="T81" t="s">
        <v>54</v>
      </c>
      <c r="U81" t="s">
        <v>53</v>
      </c>
      <c r="V81" t="s">
        <v>53</v>
      </c>
      <c r="W81" t="s">
        <v>53</v>
      </c>
      <c r="X81" t="s">
        <v>53</v>
      </c>
      <c r="Y81">
        <v>1</v>
      </c>
      <c r="Z81" t="s">
        <v>165</v>
      </c>
      <c r="AA81" t="s">
        <v>53</v>
      </c>
      <c r="AB81" t="s">
        <v>52</v>
      </c>
      <c r="AC81" t="s">
        <v>53</v>
      </c>
      <c r="AD81" t="s">
        <v>53</v>
      </c>
      <c r="AE81" t="s">
        <v>52</v>
      </c>
      <c r="AF81" t="s">
        <v>53</v>
      </c>
      <c r="AG81" t="s">
        <v>53</v>
      </c>
      <c r="AH81" t="s">
        <v>53</v>
      </c>
      <c r="AI81" t="s">
        <v>53</v>
      </c>
      <c r="AJ81" t="s">
        <v>53</v>
      </c>
      <c r="AK81">
        <v>2</v>
      </c>
      <c r="AL81" t="s">
        <v>59</v>
      </c>
      <c r="AM81" t="s">
        <v>60</v>
      </c>
      <c r="AN81" t="s">
        <v>61</v>
      </c>
      <c r="AO81">
        <v>7.3</v>
      </c>
      <c r="AP81" t="s">
        <v>52</v>
      </c>
      <c r="AQ81" t="s">
        <v>171</v>
      </c>
      <c r="AR81" t="s">
        <v>87</v>
      </c>
      <c r="AS81">
        <v>6</v>
      </c>
      <c r="AT81" t="s">
        <v>53</v>
      </c>
    </row>
    <row r="82" spans="1:46" x14ac:dyDescent="0.25">
      <c r="A82" t="s">
        <v>231</v>
      </c>
      <c r="B82">
        <v>2019</v>
      </c>
      <c r="C82" s="1">
        <v>43746</v>
      </c>
      <c r="D82" t="s">
        <v>122</v>
      </c>
      <c r="E82" t="s">
        <v>192</v>
      </c>
      <c r="F82">
        <v>47</v>
      </c>
      <c r="G82" t="s">
        <v>49</v>
      </c>
      <c r="H82" t="s">
        <v>68</v>
      </c>
      <c r="I82" t="s">
        <v>80</v>
      </c>
      <c r="J82">
        <v>0</v>
      </c>
      <c r="K82">
        <v>0</v>
      </c>
      <c r="L82">
        <v>0</v>
      </c>
      <c r="M82" t="s">
        <v>52</v>
      </c>
      <c r="N82" t="s">
        <v>52</v>
      </c>
      <c r="O82" t="s">
        <v>53</v>
      </c>
      <c r="P82" t="s">
        <v>54</v>
      </c>
      <c r="Q82" t="s">
        <v>54</v>
      </c>
      <c r="R82">
        <v>31</v>
      </c>
      <c r="S82" t="s">
        <v>72</v>
      </c>
      <c r="T82" t="s">
        <v>54</v>
      </c>
      <c r="U82" t="s">
        <v>53</v>
      </c>
      <c r="V82" t="s">
        <v>53</v>
      </c>
      <c r="W82" t="s">
        <v>53</v>
      </c>
      <c r="X82" t="s">
        <v>53</v>
      </c>
      <c r="Y82">
        <v>2</v>
      </c>
      <c r="Z82" t="s">
        <v>58</v>
      </c>
      <c r="AA82" t="s">
        <v>53</v>
      </c>
      <c r="AB82" t="s">
        <v>53</v>
      </c>
      <c r="AC82" t="s">
        <v>52</v>
      </c>
      <c r="AD82" t="s">
        <v>53</v>
      </c>
      <c r="AE82" t="s">
        <v>53</v>
      </c>
      <c r="AF82" t="s">
        <v>52</v>
      </c>
      <c r="AG82" t="s">
        <v>53</v>
      </c>
      <c r="AH82" t="s">
        <v>52</v>
      </c>
      <c r="AI82" t="s">
        <v>53</v>
      </c>
      <c r="AJ82" t="s">
        <v>53</v>
      </c>
      <c r="AK82">
        <v>3</v>
      </c>
      <c r="AL82" t="s">
        <v>59</v>
      </c>
      <c r="AM82" t="s">
        <v>60</v>
      </c>
      <c r="AN82" t="s">
        <v>74</v>
      </c>
      <c r="AO82">
        <v>1.5</v>
      </c>
      <c r="AP82" t="s">
        <v>53</v>
      </c>
      <c r="AQ82" t="s">
        <v>112</v>
      </c>
      <c r="AR82" t="s">
        <v>83</v>
      </c>
      <c r="AS82">
        <v>87</v>
      </c>
      <c r="AT82" t="s">
        <v>53</v>
      </c>
    </row>
    <row r="83" spans="1:46" x14ac:dyDescent="0.25">
      <c r="A83" t="s">
        <v>232</v>
      </c>
      <c r="B83">
        <v>2020</v>
      </c>
      <c r="C83" s="1">
        <v>43884</v>
      </c>
      <c r="D83" t="s">
        <v>107</v>
      </c>
      <c r="E83" t="s">
        <v>126</v>
      </c>
      <c r="F83">
        <v>62</v>
      </c>
      <c r="G83" t="s">
        <v>127</v>
      </c>
      <c r="H83" t="s">
        <v>68</v>
      </c>
      <c r="I83" t="s">
        <v>51</v>
      </c>
      <c r="J83">
        <v>10</v>
      </c>
      <c r="K83">
        <v>35</v>
      </c>
      <c r="L83">
        <v>17.5</v>
      </c>
      <c r="M83" t="s">
        <v>53</v>
      </c>
      <c r="N83" t="s">
        <v>53</v>
      </c>
      <c r="O83" t="s">
        <v>52</v>
      </c>
      <c r="P83" t="s">
        <v>57</v>
      </c>
      <c r="Q83" t="s">
        <v>71</v>
      </c>
      <c r="R83">
        <v>21.4</v>
      </c>
      <c r="S83" t="s">
        <v>96</v>
      </c>
      <c r="T83" t="s">
        <v>57</v>
      </c>
      <c r="U83" t="s">
        <v>52</v>
      </c>
      <c r="V83" t="s">
        <v>53</v>
      </c>
      <c r="W83" t="s">
        <v>53</v>
      </c>
      <c r="X83" t="s">
        <v>53</v>
      </c>
      <c r="Y83">
        <v>2</v>
      </c>
      <c r="Z83" t="s">
        <v>73</v>
      </c>
      <c r="AA83" t="s">
        <v>52</v>
      </c>
      <c r="AB83" t="s">
        <v>53</v>
      </c>
      <c r="AC83" t="s">
        <v>52</v>
      </c>
      <c r="AD83" t="s">
        <v>53</v>
      </c>
      <c r="AE83" t="s">
        <v>53</v>
      </c>
      <c r="AF83" t="s">
        <v>53</v>
      </c>
      <c r="AG83" t="s">
        <v>52</v>
      </c>
      <c r="AH83" t="s">
        <v>52</v>
      </c>
      <c r="AI83" t="s">
        <v>53</v>
      </c>
      <c r="AJ83" t="s">
        <v>53</v>
      </c>
      <c r="AK83">
        <v>4</v>
      </c>
      <c r="AL83" t="s">
        <v>135</v>
      </c>
      <c r="AM83" t="s">
        <v>136</v>
      </c>
      <c r="AN83" t="s">
        <v>74</v>
      </c>
      <c r="AO83">
        <v>2.2999999999999998</v>
      </c>
      <c r="AP83" t="s">
        <v>53</v>
      </c>
      <c r="AQ83" t="s">
        <v>82</v>
      </c>
      <c r="AR83" t="s">
        <v>92</v>
      </c>
      <c r="AS83">
        <v>69</v>
      </c>
      <c r="AT83" t="s">
        <v>52</v>
      </c>
    </row>
    <row r="84" spans="1:46" x14ac:dyDescent="0.25">
      <c r="A84" t="s">
        <v>233</v>
      </c>
      <c r="B84">
        <v>2024</v>
      </c>
      <c r="C84" s="1">
        <v>45385</v>
      </c>
      <c r="D84" t="s">
        <v>94</v>
      </c>
      <c r="E84" t="s">
        <v>234</v>
      </c>
      <c r="F84">
        <v>63</v>
      </c>
      <c r="G84" t="s">
        <v>127</v>
      </c>
      <c r="H84" t="s">
        <v>68</v>
      </c>
      <c r="I84" t="s">
        <v>69</v>
      </c>
      <c r="J84">
        <v>12</v>
      </c>
      <c r="K84">
        <v>19</v>
      </c>
      <c r="L84">
        <v>11.4</v>
      </c>
      <c r="M84" t="s">
        <v>52</v>
      </c>
      <c r="N84" t="s">
        <v>53</v>
      </c>
      <c r="O84" t="s">
        <v>52</v>
      </c>
      <c r="P84" t="s">
        <v>70</v>
      </c>
      <c r="Q84" t="s">
        <v>71</v>
      </c>
      <c r="R84">
        <v>26.3</v>
      </c>
      <c r="S84" t="s">
        <v>56</v>
      </c>
      <c r="T84" t="s">
        <v>57</v>
      </c>
      <c r="U84" t="s">
        <v>52</v>
      </c>
      <c r="V84" t="s">
        <v>53</v>
      </c>
      <c r="W84" t="s">
        <v>53</v>
      </c>
      <c r="X84" t="s">
        <v>53</v>
      </c>
      <c r="Y84">
        <v>4</v>
      </c>
      <c r="Z84" t="s">
        <v>58</v>
      </c>
      <c r="AA84" t="s">
        <v>52</v>
      </c>
      <c r="AB84" t="s">
        <v>52</v>
      </c>
      <c r="AC84" t="s">
        <v>53</v>
      </c>
      <c r="AD84" t="s">
        <v>53</v>
      </c>
      <c r="AE84" t="s">
        <v>52</v>
      </c>
      <c r="AF84" t="s">
        <v>53</v>
      </c>
      <c r="AG84" t="s">
        <v>53</v>
      </c>
      <c r="AH84" t="s">
        <v>53</v>
      </c>
      <c r="AI84" t="s">
        <v>53</v>
      </c>
      <c r="AJ84" t="s">
        <v>53</v>
      </c>
      <c r="AK84">
        <v>3</v>
      </c>
      <c r="AL84" t="s">
        <v>59</v>
      </c>
      <c r="AM84" t="s">
        <v>60</v>
      </c>
      <c r="AN84" t="s">
        <v>61</v>
      </c>
      <c r="AO84">
        <v>5.6</v>
      </c>
      <c r="AP84" t="s">
        <v>52</v>
      </c>
      <c r="AQ84" t="s">
        <v>91</v>
      </c>
      <c r="AR84" t="s">
        <v>87</v>
      </c>
      <c r="AS84">
        <v>4</v>
      </c>
      <c r="AT84" t="s">
        <v>53</v>
      </c>
    </row>
    <row r="85" spans="1:46" x14ac:dyDescent="0.25">
      <c r="A85" t="s">
        <v>235</v>
      </c>
      <c r="B85">
        <v>2019</v>
      </c>
      <c r="C85" s="1">
        <v>43619</v>
      </c>
      <c r="D85" t="s">
        <v>65</v>
      </c>
      <c r="E85" t="s">
        <v>236</v>
      </c>
      <c r="F85">
        <v>69</v>
      </c>
      <c r="G85" t="s">
        <v>127</v>
      </c>
      <c r="H85" t="s">
        <v>68</v>
      </c>
      <c r="I85" t="s">
        <v>80</v>
      </c>
      <c r="J85">
        <v>0</v>
      </c>
      <c r="K85">
        <v>0</v>
      </c>
      <c r="L85">
        <v>0</v>
      </c>
      <c r="M85" t="s">
        <v>52</v>
      </c>
      <c r="N85" t="s">
        <v>53</v>
      </c>
      <c r="O85" t="s">
        <v>53</v>
      </c>
      <c r="P85" t="s">
        <v>70</v>
      </c>
      <c r="Q85" t="s">
        <v>71</v>
      </c>
      <c r="R85">
        <v>32.4</v>
      </c>
      <c r="S85" t="s">
        <v>72</v>
      </c>
      <c r="T85" t="s">
        <v>70</v>
      </c>
      <c r="U85" t="s">
        <v>53</v>
      </c>
      <c r="V85" t="s">
        <v>53</v>
      </c>
      <c r="W85" t="s">
        <v>53</v>
      </c>
      <c r="X85" t="s">
        <v>53</v>
      </c>
      <c r="Y85">
        <v>2</v>
      </c>
      <c r="Z85" t="s">
        <v>58</v>
      </c>
      <c r="AA85" t="s">
        <v>53</v>
      </c>
      <c r="AB85" t="s">
        <v>52</v>
      </c>
      <c r="AC85" t="s">
        <v>53</v>
      </c>
      <c r="AD85" t="s">
        <v>53</v>
      </c>
      <c r="AE85" t="s">
        <v>52</v>
      </c>
      <c r="AF85" t="s">
        <v>53</v>
      </c>
      <c r="AG85" t="s">
        <v>53</v>
      </c>
      <c r="AH85" t="s">
        <v>53</v>
      </c>
      <c r="AI85" t="s">
        <v>53</v>
      </c>
      <c r="AJ85" t="s">
        <v>53</v>
      </c>
      <c r="AK85">
        <v>2</v>
      </c>
      <c r="AL85" t="s">
        <v>59</v>
      </c>
      <c r="AM85" t="s">
        <v>60</v>
      </c>
      <c r="AN85" t="s">
        <v>90</v>
      </c>
      <c r="AO85">
        <v>3</v>
      </c>
      <c r="AP85" t="s">
        <v>53</v>
      </c>
      <c r="AQ85" t="s">
        <v>86</v>
      </c>
      <c r="AR85" t="s">
        <v>92</v>
      </c>
      <c r="AS85">
        <v>5</v>
      </c>
      <c r="AT85" t="s">
        <v>53</v>
      </c>
    </row>
    <row r="86" spans="1:46" x14ac:dyDescent="0.25">
      <c r="A86" t="s">
        <v>237</v>
      </c>
      <c r="B86">
        <v>2016</v>
      </c>
      <c r="C86" s="1">
        <v>42469</v>
      </c>
      <c r="D86" t="s">
        <v>47</v>
      </c>
      <c r="E86" t="s">
        <v>226</v>
      </c>
      <c r="F86">
        <v>59</v>
      </c>
      <c r="G86" t="s">
        <v>79</v>
      </c>
      <c r="H86" t="s">
        <v>68</v>
      </c>
      <c r="I86" t="s">
        <v>51</v>
      </c>
      <c r="J86">
        <v>24</v>
      </c>
      <c r="K86">
        <v>21</v>
      </c>
      <c r="L86">
        <v>25.2</v>
      </c>
      <c r="M86" t="s">
        <v>53</v>
      </c>
      <c r="N86" t="s">
        <v>53</v>
      </c>
      <c r="O86" t="s">
        <v>52</v>
      </c>
      <c r="P86" t="s">
        <v>70</v>
      </c>
      <c r="Q86" t="s">
        <v>54</v>
      </c>
      <c r="R86">
        <v>26.5</v>
      </c>
      <c r="S86" t="s">
        <v>56</v>
      </c>
      <c r="T86" t="s">
        <v>54</v>
      </c>
      <c r="U86" t="s">
        <v>52</v>
      </c>
      <c r="V86" t="s">
        <v>53</v>
      </c>
      <c r="W86" t="s">
        <v>53</v>
      </c>
      <c r="X86" t="s">
        <v>53</v>
      </c>
      <c r="Y86">
        <v>3</v>
      </c>
      <c r="Z86" t="s">
        <v>73</v>
      </c>
      <c r="AA86" t="s">
        <v>52</v>
      </c>
      <c r="AB86" t="s">
        <v>53</v>
      </c>
      <c r="AC86" t="s">
        <v>53</v>
      </c>
      <c r="AD86" t="s">
        <v>53</v>
      </c>
      <c r="AE86" t="s">
        <v>52</v>
      </c>
      <c r="AF86" t="s">
        <v>52</v>
      </c>
      <c r="AG86" t="s">
        <v>52</v>
      </c>
      <c r="AH86" t="s">
        <v>52</v>
      </c>
      <c r="AI86" t="s">
        <v>53</v>
      </c>
      <c r="AJ86" t="s">
        <v>53</v>
      </c>
      <c r="AK86">
        <v>5</v>
      </c>
      <c r="AL86" t="s">
        <v>59</v>
      </c>
      <c r="AM86" t="s">
        <v>60</v>
      </c>
      <c r="AN86" t="s">
        <v>61</v>
      </c>
      <c r="AO86">
        <v>4.3</v>
      </c>
      <c r="AP86" t="s">
        <v>52</v>
      </c>
      <c r="AQ86" t="s">
        <v>91</v>
      </c>
      <c r="AR86" t="s">
        <v>92</v>
      </c>
      <c r="AS86">
        <v>2</v>
      </c>
      <c r="AT86" t="s">
        <v>53</v>
      </c>
    </row>
    <row r="87" spans="1:46" x14ac:dyDescent="0.25">
      <c r="A87" t="s">
        <v>238</v>
      </c>
      <c r="B87">
        <v>2026</v>
      </c>
      <c r="C87" s="1">
        <v>46071</v>
      </c>
      <c r="D87" t="s">
        <v>47</v>
      </c>
      <c r="E87" t="s">
        <v>181</v>
      </c>
      <c r="F87">
        <v>73</v>
      </c>
      <c r="G87" t="s">
        <v>67</v>
      </c>
      <c r="H87" t="s">
        <v>68</v>
      </c>
      <c r="I87" t="s">
        <v>80</v>
      </c>
      <c r="J87">
        <v>0</v>
      </c>
      <c r="K87">
        <v>0</v>
      </c>
      <c r="L87">
        <v>0</v>
      </c>
      <c r="M87" t="s">
        <v>52</v>
      </c>
      <c r="N87" t="s">
        <v>53</v>
      </c>
      <c r="O87" t="s">
        <v>53</v>
      </c>
      <c r="P87" t="s">
        <v>70</v>
      </c>
      <c r="Q87" t="s">
        <v>71</v>
      </c>
      <c r="R87">
        <v>17.899999999999999</v>
      </c>
      <c r="S87" t="s">
        <v>128</v>
      </c>
      <c r="T87" t="s">
        <v>54</v>
      </c>
      <c r="U87" t="s">
        <v>53</v>
      </c>
      <c r="V87" t="s">
        <v>53</v>
      </c>
      <c r="W87" t="s">
        <v>53</v>
      </c>
      <c r="X87" t="s">
        <v>53</v>
      </c>
      <c r="Y87">
        <v>2</v>
      </c>
      <c r="Z87" t="s">
        <v>97</v>
      </c>
      <c r="AA87" t="s">
        <v>53</v>
      </c>
      <c r="AB87" t="s">
        <v>52</v>
      </c>
      <c r="AC87" t="s">
        <v>52</v>
      </c>
      <c r="AD87" t="s">
        <v>53</v>
      </c>
      <c r="AE87" t="s">
        <v>52</v>
      </c>
      <c r="AF87" t="s">
        <v>53</v>
      </c>
      <c r="AG87" t="s">
        <v>53</v>
      </c>
      <c r="AH87" t="s">
        <v>53</v>
      </c>
      <c r="AI87" t="s">
        <v>53</v>
      </c>
      <c r="AJ87" t="s">
        <v>52</v>
      </c>
      <c r="AK87">
        <v>4</v>
      </c>
      <c r="AL87" t="s">
        <v>59</v>
      </c>
      <c r="AM87" t="s">
        <v>60</v>
      </c>
      <c r="AN87" t="s">
        <v>61</v>
      </c>
      <c r="AO87">
        <v>6.4</v>
      </c>
      <c r="AP87" t="s">
        <v>52</v>
      </c>
      <c r="AQ87" t="s">
        <v>86</v>
      </c>
      <c r="AR87" t="s">
        <v>92</v>
      </c>
      <c r="AS87">
        <v>6</v>
      </c>
      <c r="AT87" t="s">
        <v>53</v>
      </c>
    </row>
    <row r="88" spans="1:46" x14ac:dyDescent="0.25">
      <c r="A88" t="s">
        <v>239</v>
      </c>
      <c r="B88">
        <v>2023</v>
      </c>
      <c r="C88" s="1">
        <v>45279</v>
      </c>
      <c r="D88" t="s">
        <v>122</v>
      </c>
      <c r="E88" t="s">
        <v>138</v>
      </c>
      <c r="F88">
        <v>49</v>
      </c>
      <c r="G88" t="s">
        <v>49</v>
      </c>
      <c r="H88" t="s">
        <v>68</v>
      </c>
      <c r="I88" t="s">
        <v>51</v>
      </c>
      <c r="J88">
        <v>19</v>
      </c>
      <c r="K88">
        <v>22</v>
      </c>
      <c r="L88">
        <v>20.9</v>
      </c>
      <c r="M88" t="s">
        <v>53</v>
      </c>
      <c r="N88" t="s">
        <v>53</v>
      </c>
      <c r="O88" t="s">
        <v>53</v>
      </c>
      <c r="P88" t="s">
        <v>70</v>
      </c>
      <c r="Q88" t="s">
        <v>54</v>
      </c>
      <c r="R88">
        <v>28.3</v>
      </c>
      <c r="S88" t="s">
        <v>56</v>
      </c>
      <c r="T88" t="s">
        <v>54</v>
      </c>
      <c r="U88" t="s">
        <v>52</v>
      </c>
      <c r="V88" t="s">
        <v>53</v>
      </c>
      <c r="W88" t="s">
        <v>53</v>
      </c>
      <c r="X88" t="s">
        <v>53</v>
      </c>
      <c r="Y88">
        <v>2</v>
      </c>
      <c r="Z88" t="s">
        <v>58</v>
      </c>
      <c r="AA88" t="s">
        <v>52</v>
      </c>
      <c r="AB88" t="s">
        <v>52</v>
      </c>
      <c r="AC88" t="s">
        <v>53</v>
      </c>
      <c r="AD88" t="s">
        <v>52</v>
      </c>
      <c r="AE88" t="s">
        <v>52</v>
      </c>
      <c r="AF88" t="s">
        <v>52</v>
      </c>
      <c r="AG88" t="s">
        <v>53</v>
      </c>
      <c r="AH88" t="s">
        <v>52</v>
      </c>
      <c r="AI88" t="s">
        <v>53</v>
      </c>
      <c r="AJ88" t="s">
        <v>53</v>
      </c>
      <c r="AK88">
        <v>6</v>
      </c>
      <c r="AL88" t="s">
        <v>59</v>
      </c>
      <c r="AM88" t="s">
        <v>81</v>
      </c>
      <c r="AN88" t="s">
        <v>90</v>
      </c>
      <c r="AO88">
        <v>4.4000000000000004</v>
      </c>
      <c r="AP88" t="s">
        <v>53</v>
      </c>
      <c r="AQ88" t="s">
        <v>86</v>
      </c>
      <c r="AR88" t="s">
        <v>132</v>
      </c>
      <c r="AS88">
        <v>17</v>
      </c>
      <c r="AT88" t="s">
        <v>53</v>
      </c>
    </row>
    <row r="89" spans="1:46" x14ac:dyDescent="0.25">
      <c r="A89" t="s">
        <v>240</v>
      </c>
      <c r="B89">
        <v>2024</v>
      </c>
      <c r="C89" s="1">
        <v>45512</v>
      </c>
      <c r="D89" t="s">
        <v>122</v>
      </c>
      <c r="E89" t="s">
        <v>241</v>
      </c>
      <c r="F89">
        <v>65</v>
      </c>
      <c r="G89" t="s">
        <v>127</v>
      </c>
      <c r="H89" t="s">
        <v>68</v>
      </c>
      <c r="I89" t="s">
        <v>80</v>
      </c>
      <c r="J89">
        <v>0</v>
      </c>
      <c r="K89">
        <v>0</v>
      </c>
      <c r="L89">
        <v>0</v>
      </c>
      <c r="M89" t="s">
        <v>53</v>
      </c>
      <c r="N89" t="s">
        <v>53</v>
      </c>
      <c r="O89" t="s">
        <v>53</v>
      </c>
      <c r="P89" t="s">
        <v>54</v>
      </c>
      <c r="Q89" t="s">
        <v>54</v>
      </c>
      <c r="R89">
        <v>33.5</v>
      </c>
      <c r="S89" t="s">
        <v>72</v>
      </c>
      <c r="T89" t="s">
        <v>54</v>
      </c>
      <c r="U89" t="s">
        <v>53</v>
      </c>
      <c r="V89" t="s">
        <v>53</v>
      </c>
      <c r="W89" t="s">
        <v>53</v>
      </c>
      <c r="X89" t="s">
        <v>53</v>
      </c>
      <c r="Y89">
        <v>0</v>
      </c>
      <c r="Z89" t="s">
        <v>97</v>
      </c>
      <c r="AA89" t="s">
        <v>53</v>
      </c>
      <c r="AB89" t="s">
        <v>53</v>
      </c>
      <c r="AC89" t="s">
        <v>53</v>
      </c>
      <c r="AD89" t="s">
        <v>53</v>
      </c>
      <c r="AE89" t="s">
        <v>52</v>
      </c>
      <c r="AF89" t="s">
        <v>53</v>
      </c>
      <c r="AG89" t="s">
        <v>53</v>
      </c>
      <c r="AH89" t="s">
        <v>53</v>
      </c>
      <c r="AI89" t="s">
        <v>53</v>
      </c>
      <c r="AJ89" t="s">
        <v>52</v>
      </c>
      <c r="AK89">
        <v>2</v>
      </c>
      <c r="AL89" t="s">
        <v>59</v>
      </c>
      <c r="AM89" t="s">
        <v>60</v>
      </c>
      <c r="AN89" t="s">
        <v>98</v>
      </c>
      <c r="AO89">
        <v>3.2</v>
      </c>
      <c r="AP89" t="s">
        <v>53</v>
      </c>
      <c r="AQ89" t="s">
        <v>91</v>
      </c>
      <c r="AR89" t="s">
        <v>83</v>
      </c>
      <c r="AS89">
        <v>20</v>
      </c>
      <c r="AT89" t="s">
        <v>52</v>
      </c>
    </row>
    <row r="90" spans="1:46" x14ac:dyDescent="0.25">
      <c r="A90" t="s">
        <v>242</v>
      </c>
      <c r="B90">
        <v>2016</v>
      </c>
      <c r="C90" s="1">
        <v>42558</v>
      </c>
      <c r="D90" t="s">
        <v>122</v>
      </c>
      <c r="E90" t="s">
        <v>243</v>
      </c>
      <c r="F90">
        <v>71</v>
      </c>
      <c r="G90" t="s">
        <v>67</v>
      </c>
      <c r="H90" t="s">
        <v>68</v>
      </c>
      <c r="I90" t="s">
        <v>80</v>
      </c>
      <c r="J90">
        <v>0</v>
      </c>
      <c r="K90">
        <v>0</v>
      </c>
      <c r="L90">
        <v>0</v>
      </c>
      <c r="M90" t="s">
        <v>52</v>
      </c>
      <c r="N90" t="s">
        <v>52</v>
      </c>
      <c r="O90" t="s">
        <v>53</v>
      </c>
      <c r="P90" t="s">
        <v>70</v>
      </c>
      <c r="Q90" t="s">
        <v>55</v>
      </c>
      <c r="R90">
        <v>31.6</v>
      </c>
      <c r="S90" t="s">
        <v>72</v>
      </c>
      <c r="T90" t="s">
        <v>70</v>
      </c>
      <c r="U90" t="s">
        <v>53</v>
      </c>
      <c r="V90" t="s">
        <v>53</v>
      </c>
      <c r="W90" t="s">
        <v>52</v>
      </c>
      <c r="X90" t="s">
        <v>53</v>
      </c>
      <c r="Y90">
        <v>4</v>
      </c>
      <c r="Z90" t="s">
        <v>208</v>
      </c>
      <c r="AA90" t="s">
        <v>53</v>
      </c>
      <c r="AB90" t="s">
        <v>53</v>
      </c>
      <c r="AC90" t="s">
        <v>53</v>
      </c>
      <c r="AD90" t="s">
        <v>53</v>
      </c>
      <c r="AE90" t="s">
        <v>52</v>
      </c>
      <c r="AF90" t="s">
        <v>53</v>
      </c>
      <c r="AG90" t="s">
        <v>53</v>
      </c>
      <c r="AH90" t="s">
        <v>53</v>
      </c>
      <c r="AI90" t="s">
        <v>53</v>
      </c>
      <c r="AJ90" t="s">
        <v>53</v>
      </c>
      <c r="AK90">
        <v>1</v>
      </c>
      <c r="AL90" t="s">
        <v>59</v>
      </c>
      <c r="AM90" t="s">
        <v>81</v>
      </c>
      <c r="AN90" t="s">
        <v>61</v>
      </c>
      <c r="AO90">
        <v>7.6</v>
      </c>
      <c r="AP90" t="s">
        <v>52</v>
      </c>
      <c r="AQ90" t="s">
        <v>91</v>
      </c>
      <c r="AR90" t="s">
        <v>132</v>
      </c>
      <c r="AS90">
        <v>11</v>
      </c>
      <c r="AT90" t="s">
        <v>53</v>
      </c>
    </row>
    <row r="91" spans="1:46" x14ac:dyDescent="0.25">
      <c r="A91" t="s">
        <v>244</v>
      </c>
      <c r="B91">
        <v>2023</v>
      </c>
      <c r="C91" s="1">
        <v>44979</v>
      </c>
      <c r="D91" t="s">
        <v>65</v>
      </c>
      <c r="E91" t="s">
        <v>245</v>
      </c>
      <c r="F91">
        <v>53</v>
      </c>
      <c r="G91" t="s">
        <v>79</v>
      </c>
      <c r="H91" t="s">
        <v>68</v>
      </c>
      <c r="I91" t="s">
        <v>51</v>
      </c>
      <c r="J91">
        <v>34</v>
      </c>
      <c r="K91">
        <v>15</v>
      </c>
      <c r="L91">
        <v>25.5</v>
      </c>
      <c r="M91" t="s">
        <v>52</v>
      </c>
      <c r="N91" t="s">
        <v>53</v>
      </c>
      <c r="O91" t="s">
        <v>53</v>
      </c>
      <c r="P91" t="s">
        <v>54</v>
      </c>
      <c r="Q91" t="s">
        <v>55</v>
      </c>
      <c r="R91">
        <v>23.4</v>
      </c>
      <c r="S91" t="s">
        <v>96</v>
      </c>
      <c r="T91" t="s">
        <v>57</v>
      </c>
      <c r="U91" t="s">
        <v>53</v>
      </c>
      <c r="V91" t="s">
        <v>53</v>
      </c>
      <c r="W91" t="s">
        <v>53</v>
      </c>
      <c r="X91" t="s">
        <v>53</v>
      </c>
      <c r="Y91">
        <v>1</v>
      </c>
      <c r="Z91" t="s">
        <v>58</v>
      </c>
      <c r="AA91" t="s">
        <v>52</v>
      </c>
      <c r="AB91" t="s">
        <v>52</v>
      </c>
      <c r="AC91" t="s">
        <v>52</v>
      </c>
      <c r="AD91" t="s">
        <v>53</v>
      </c>
      <c r="AE91" t="s">
        <v>52</v>
      </c>
      <c r="AF91" t="s">
        <v>52</v>
      </c>
      <c r="AG91" t="s">
        <v>52</v>
      </c>
      <c r="AH91" t="s">
        <v>52</v>
      </c>
      <c r="AI91" t="s">
        <v>53</v>
      </c>
      <c r="AJ91" t="s">
        <v>53</v>
      </c>
      <c r="AK91">
        <v>7</v>
      </c>
      <c r="AL91" t="s">
        <v>59</v>
      </c>
      <c r="AM91" t="s">
        <v>60</v>
      </c>
      <c r="AN91" t="s">
        <v>61</v>
      </c>
      <c r="AO91">
        <v>8.1999999999999993</v>
      </c>
      <c r="AP91" t="s">
        <v>52</v>
      </c>
      <c r="AQ91" t="s">
        <v>91</v>
      </c>
      <c r="AR91" t="s">
        <v>63</v>
      </c>
      <c r="AS91">
        <v>4</v>
      </c>
      <c r="AT91" t="s">
        <v>53</v>
      </c>
    </row>
    <row r="92" spans="1:46" x14ac:dyDescent="0.25">
      <c r="A92" t="s">
        <v>246</v>
      </c>
      <c r="B92">
        <v>2024</v>
      </c>
      <c r="C92" s="1">
        <v>45457</v>
      </c>
      <c r="D92" t="s">
        <v>122</v>
      </c>
      <c r="E92" t="s">
        <v>247</v>
      </c>
      <c r="F92">
        <v>66</v>
      </c>
      <c r="G92" t="s">
        <v>127</v>
      </c>
      <c r="H92" t="s">
        <v>68</v>
      </c>
      <c r="I92" t="s">
        <v>51</v>
      </c>
      <c r="J92">
        <v>9</v>
      </c>
      <c r="K92">
        <v>19</v>
      </c>
      <c r="L92">
        <v>8.6</v>
      </c>
      <c r="M92" t="s">
        <v>53</v>
      </c>
      <c r="N92" t="s">
        <v>53</v>
      </c>
      <c r="O92" t="s">
        <v>53</v>
      </c>
      <c r="P92" t="s">
        <v>70</v>
      </c>
      <c r="Q92" t="s">
        <v>71</v>
      </c>
      <c r="R92">
        <v>31.2</v>
      </c>
      <c r="S92" t="s">
        <v>72</v>
      </c>
      <c r="T92" t="s">
        <v>70</v>
      </c>
      <c r="U92" t="s">
        <v>53</v>
      </c>
      <c r="V92" t="s">
        <v>53</v>
      </c>
      <c r="W92" t="s">
        <v>53</v>
      </c>
      <c r="X92" t="s">
        <v>52</v>
      </c>
      <c r="Y92">
        <v>2</v>
      </c>
      <c r="Z92" t="s">
        <v>97</v>
      </c>
      <c r="AA92" t="s">
        <v>53</v>
      </c>
      <c r="AB92" t="s">
        <v>52</v>
      </c>
      <c r="AC92" t="s">
        <v>53</v>
      </c>
      <c r="AD92" t="s">
        <v>53</v>
      </c>
      <c r="AE92" t="s">
        <v>53</v>
      </c>
      <c r="AF92" t="s">
        <v>53</v>
      </c>
      <c r="AG92" t="s">
        <v>52</v>
      </c>
      <c r="AH92" t="s">
        <v>52</v>
      </c>
      <c r="AI92" t="s">
        <v>53</v>
      </c>
      <c r="AJ92" t="s">
        <v>53</v>
      </c>
      <c r="AK92">
        <v>3</v>
      </c>
      <c r="AL92" t="s">
        <v>59</v>
      </c>
      <c r="AM92" t="s">
        <v>60</v>
      </c>
      <c r="AN92" t="s">
        <v>61</v>
      </c>
      <c r="AO92">
        <v>8.4</v>
      </c>
      <c r="AP92" t="s">
        <v>52</v>
      </c>
      <c r="AQ92" t="s">
        <v>75</v>
      </c>
      <c r="AR92" t="s">
        <v>92</v>
      </c>
      <c r="AS92">
        <v>1</v>
      </c>
      <c r="AT92" t="s">
        <v>52</v>
      </c>
    </row>
    <row r="93" spans="1:46" x14ac:dyDescent="0.25">
      <c r="A93" t="s">
        <v>248</v>
      </c>
      <c r="B93">
        <v>2024</v>
      </c>
      <c r="C93" s="1">
        <v>45532</v>
      </c>
      <c r="D93" t="s">
        <v>94</v>
      </c>
      <c r="E93" t="s">
        <v>234</v>
      </c>
      <c r="F93">
        <v>68</v>
      </c>
      <c r="G93" t="s">
        <v>127</v>
      </c>
      <c r="H93" t="s">
        <v>50</v>
      </c>
      <c r="I93" t="s">
        <v>80</v>
      </c>
      <c r="J93">
        <v>0</v>
      </c>
      <c r="K93">
        <v>0</v>
      </c>
      <c r="L93">
        <v>0</v>
      </c>
      <c r="M93" t="s">
        <v>53</v>
      </c>
      <c r="N93" t="s">
        <v>53</v>
      </c>
      <c r="O93" t="s">
        <v>53</v>
      </c>
      <c r="P93" t="s">
        <v>70</v>
      </c>
      <c r="Q93" t="s">
        <v>54</v>
      </c>
      <c r="R93">
        <v>34.6</v>
      </c>
      <c r="S93" t="s">
        <v>72</v>
      </c>
      <c r="T93" t="s">
        <v>54</v>
      </c>
      <c r="U93" t="s">
        <v>53</v>
      </c>
      <c r="V93" t="s">
        <v>53</v>
      </c>
      <c r="W93" t="s">
        <v>53</v>
      </c>
      <c r="X93" t="s">
        <v>53</v>
      </c>
      <c r="Y93">
        <v>1</v>
      </c>
      <c r="Z93" t="s">
        <v>58</v>
      </c>
      <c r="AA93" t="s">
        <v>53</v>
      </c>
      <c r="AB93" t="s">
        <v>53</v>
      </c>
      <c r="AC93" t="s">
        <v>53</v>
      </c>
      <c r="AD93" t="s">
        <v>53</v>
      </c>
      <c r="AE93" t="s">
        <v>53</v>
      </c>
      <c r="AF93" t="s">
        <v>53</v>
      </c>
      <c r="AG93" t="s">
        <v>53</v>
      </c>
      <c r="AH93" t="s">
        <v>53</v>
      </c>
      <c r="AI93" t="s">
        <v>53</v>
      </c>
      <c r="AJ93" t="s">
        <v>53</v>
      </c>
      <c r="AK93">
        <v>0</v>
      </c>
      <c r="AL93" t="s">
        <v>59</v>
      </c>
      <c r="AM93" t="s">
        <v>60</v>
      </c>
      <c r="AN93" t="s">
        <v>90</v>
      </c>
      <c r="AO93">
        <v>5.5</v>
      </c>
      <c r="AP93" t="s">
        <v>53</v>
      </c>
      <c r="AQ93" t="s">
        <v>75</v>
      </c>
      <c r="AR93" t="s">
        <v>63</v>
      </c>
      <c r="AS93">
        <v>33</v>
      </c>
      <c r="AT93" t="s">
        <v>53</v>
      </c>
    </row>
    <row r="94" spans="1:46" x14ac:dyDescent="0.25">
      <c r="A94" t="s">
        <v>249</v>
      </c>
      <c r="B94">
        <v>2019</v>
      </c>
      <c r="C94" s="1">
        <v>43790</v>
      </c>
      <c r="D94" t="s">
        <v>65</v>
      </c>
      <c r="E94" t="s">
        <v>184</v>
      </c>
      <c r="F94">
        <v>45</v>
      </c>
      <c r="G94" t="s">
        <v>49</v>
      </c>
      <c r="H94" t="s">
        <v>50</v>
      </c>
      <c r="I94" t="s">
        <v>80</v>
      </c>
      <c r="J94">
        <v>0</v>
      </c>
      <c r="K94">
        <v>0</v>
      </c>
      <c r="L94">
        <v>0</v>
      </c>
      <c r="M94" t="s">
        <v>52</v>
      </c>
      <c r="N94" t="s">
        <v>53</v>
      </c>
      <c r="O94" t="s">
        <v>53</v>
      </c>
      <c r="P94" t="s">
        <v>57</v>
      </c>
      <c r="Q94" t="s">
        <v>55</v>
      </c>
      <c r="R94">
        <v>28</v>
      </c>
      <c r="S94" t="s">
        <v>56</v>
      </c>
      <c r="T94" t="s">
        <v>70</v>
      </c>
      <c r="U94" t="s">
        <v>53</v>
      </c>
      <c r="V94" t="s">
        <v>53</v>
      </c>
      <c r="W94" t="s">
        <v>53</v>
      </c>
      <c r="X94" t="s">
        <v>53</v>
      </c>
      <c r="Y94">
        <v>1</v>
      </c>
      <c r="Z94" t="s">
        <v>58</v>
      </c>
      <c r="AA94" t="s">
        <v>53</v>
      </c>
      <c r="AB94" t="s">
        <v>53</v>
      </c>
      <c r="AC94" t="s">
        <v>53</v>
      </c>
      <c r="AD94" t="s">
        <v>53</v>
      </c>
      <c r="AE94" t="s">
        <v>52</v>
      </c>
      <c r="AF94" t="s">
        <v>53</v>
      </c>
      <c r="AG94" t="s">
        <v>53</v>
      </c>
      <c r="AH94" t="s">
        <v>53</v>
      </c>
      <c r="AI94" t="s">
        <v>53</v>
      </c>
      <c r="AJ94" t="s">
        <v>53</v>
      </c>
      <c r="AK94">
        <v>1</v>
      </c>
      <c r="AL94" t="s">
        <v>59</v>
      </c>
      <c r="AM94" t="s">
        <v>60</v>
      </c>
      <c r="AN94" t="s">
        <v>98</v>
      </c>
      <c r="AO94">
        <v>4.7</v>
      </c>
      <c r="AP94" t="s">
        <v>53</v>
      </c>
      <c r="AQ94" t="s">
        <v>86</v>
      </c>
      <c r="AR94" t="s">
        <v>87</v>
      </c>
      <c r="AS94">
        <v>20</v>
      </c>
      <c r="AT94" t="s">
        <v>53</v>
      </c>
    </row>
    <row r="95" spans="1:46" x14ac:dyDescent="0.25">
      <c r="A95" t="s">
        <v>250</v>
      </c>
      <c r="B95">
        <v>2018</v>
      </c>
      <c r="C95" s="1">
        <v>43113</v>
      </c>
      <c r="D95" t="s">
        <v>47</v>
      </c>
      <c r="E95" t="s">
        <v>149</v>
      </c>
      <c r="F95">
        <v>65</v>
      </c>
      <c r="G95" t="s">
        <v>127</v>
      </c>
      <c r="H95" t="s">
        <v>68</v>
      </c>
      <c r="I95" t="s">
        <v>69</v>
      </c>
      <c r="J95">
        <v>15</v>
      </c>
      <c r="K95">
        <v>13</v>
      </c>
      <c r="L95">
        <v>9.8000000000000007</v>
      </c>
      <c r="M95" t="s">
        <v>53</v>
      </c>
      <c r="N95" t="s">
        <v>53</v>
      </c>
      <c r="O95" t="s">
        <v>53</v>
      </c>
      <c r="P95" t="s">
        <v>70</v>
      </c>
      <c r="Q95" t="s">
        <v>55</v>
      </c>
      <c r="R95">
        <v>25.7</v>
      </c>
      <c r="S95" t="s">
        <v>56</v>
      </c>
      <c r="T95" t="s">
        <v>57</v>
      </c>
      <c r="U95" t="s">
        <v>52</v>
      </c>
      <c r="V95" t="s">
        <v>53</v>
      </c>
      <c r="W95" t="s">
        <v>53</v>
      </c>
      <c r="X95" t="s">
        <v>53</v>
      </c>
      <c r="Y95">
        <v>2</v>
      </c>
      <c r="Z95" t="s">
        <v>73</v>
      </c>
      <c r="AA95" t="s">
        <v>52</v>
      </c>
      <c r="AB95" t="s">
        <v>52</v>
      </c>
      <c r="AC95" t="s">
        <v>52</v>
      </c>
      <c r="AD95" t="s">
        <v>53</v>
      </c>
      <c r="AE95" t="s">
        <v>53</v>
      </c>
      <c r="AF95" t="s">
        <v>53</v>
      </c>
      <c r="AG95" t="s">
        <v>53</v>
      </c>
      <c r="AH95" t="s">
        <v>52</v>
      </c>
      <c r="AI95" t="s">
        <v>53</v>
      </c>
      <c r="AJ95" t="s">
        <v>53</v>
      </c>
      <c r="AK95">
        <v>4</v>
      </c>
      <c r="AL95" t="s">
        <v>59</v>
      </c>
      <c r="AM95" t="s">
        <v>60</v>
      </c>
      <c r="AN95" t="s">
        <v>74</v>
      </c>
      <c r="AO95">
        <v>2.1</v>
      </c>
      <c r="AP95" t="s">
        <v>53</v>
      </c>
      <c r="AQ95" t="s">
        <v>82</v>
      </c>
      <c r="AR95" t="s">
        <v>83</v>
      </c>
      <c r="AS95">
        <v>51</v>
      </c>
      <c r="AT95" t="s">
        <v>52</v>
      </c>
    </row>
    <row r="96" spans="1:46" x14ac:dyDescent="0.25">
      <c r="A96" t="s">
        <v>251</v>
      </c>
      <c r="B96">
        <v>2017</v>
      </c>
      <c r="C96" s="1">
        <v>42774</v>
      </c>
      <c r="D96" t="s">
        <v>122</v>
      </c>
      <c r="E96" t="s">
        <v>252</v>
      </c>
      <c r="F96">
        <v>38</v>
      </c>
      <c r="G96" t="s">
        <v>212</v>
      </c>
      <c r="H96" t="s">
        <v>50</v>
      </c>
      <c r="I96" t="s">
        <v>80</v>
      </c>
      <c r="J96">
        <v>0</v>
      </c>
      <c r="K96">
        <v>0</v>
      </c>
      <c r="L96">
        <v>0</v>
      </c>
      <c r="M96" t="s">
        <v>53</v>
      </c>
      <c r="N96" t="s">
        <v>52</v>
      </c>
      <c r="O96" t="s">
        <v>53</v>
      </c>
      <c r="P96" t="s">
        <v>70</v>
      </c>
      <c r="Q96" t="s">
        <v>55</v>
      </c>
      <c r="R96">
        <v>25.9</v>
      </c>
      <c r="S96" t="s">
        <v>56</v>
      </c>
      <c r="T96" t="s">
        <v>54</v>
      </c>
      <c r="U96" t="s">
        <v>53</v>
      </c>
      <c r="V96" t="s">
        <v>53</v>
      </c>
      <c r="W96" t="s">
        <v>53</v>
      </c>
      <c r="X96" t="s">
        <v>53</v>
      </c>
      <c r="Y96">
        <v>2</v>
      </c>
      <c r="Z96" t="s">
        <v>131</v>
      </c>
      <c r="AA96" t="s">
        <v>53</v>
      </c>
      <c r="AB96" t="s">
        <v>52</v>
      </c>
      <c r="AC96" t="s">
        <v>53</v>
      </c>
      <c r="AD96" t="s">
        <v>53</v>
      </c>
      <c r="AE96" t="s">
        <v>53</v>
      </c>
      <c r="AF96" t="s">
        <v>53</v>
      </c>
      <c r="AG96" t="s">
        <v>53</v>
      </c>
      <c r="AH96" t="s">
        <v>53</v>
      </c>
      <c r="AI96" t="s">
        <v>53</v>
      </c>
      <c r="AJ96" t="s">
        <v>53</v>
      </c>
      <c r="AK96">
        <v>1</v>
      </c>
      <c r="AL96" t="s">
        <v>59</v>
      </c>
      <c r="AM96" t="s">
        <v>81</v>
      </c>
      <c r="AN96" t="s">
        <v>61</v>
      </c>
      <c r="AO96">
        <v>4.2</v>
      </c>
      <c r="AP96" t="s">
        <v>52</v>
      </c>
      <c r="AQ96" t="s">
        <v>171</v>
      </c>
      <c r="AR96" t="s">
        <v>92</v>
      </c>
      <c r="AS96">
        <v>7</v>
      </c>
      <c r="AT96" t="s">
        <v>53</v>
      </c>
    </row>
    <row r="97" spans="1:46" x14ac:dyDescent="0.25">
      <c r="A97" t="s">
        <v>253</v>
      </c>
      <c r="B97">
        <v>2022</v>
      </c>
      <c r="C97" s="1">
        <v>44669</v>
      </c>
      <c r="D97" t="s">
        <v>107</v>
      </c>
      <c r="E97" t="s">
        <v>108</v>
      </c>
      <c r="F97">
        <v>67</v>
      </c>
      <c r="G97" t="s">
        <v>127</v>
      </c>
      <c r="H97" t="s">
        <v>50</v>
      </c>
      <c r="I97" t="s">
        <v>80</v>
      </c>
      <c r="J97">
        <v>0</v>
      </c>
      <c r="K97">
        <v>0</v>
      </c>
      <c r="L97">
        <v>0</v>
      </c>
      <c r="M97" t="s">
        <v>52</v>
      </c>
      <c r="N97" t="s">
        <v>53</v>
      </c>
      <c r="O97" t="s">
        <v>53</v>
      </c>
      <c r="P97" t="s">
        <v>57</v>
      </c>
      <c r="Q97" t="s">
        <v>55</v>
      </c>
      <c r="R97">
        <v>25</v>
      </c>
      <c r="S97" t="s">
        <v>56</v>
      </c>
      <c r="T97" t="s">
        <v>70</v>
      </c>
      <c r="U97" t="s">
        <v>53</v>
      </c>
      <c r="V97" t="s">
        <v>53</v>
      </c>
      <c r="W97" t="s">
        <v>53</v>
      </c>
      <c r="X97" t="s">
        <v>53</v>
      </c>
      <c r="Y97">
        <v>1</v>
      </c>
      <c r="Z97" t="s">
        <v>58</v>
      </c>
      <c r="AA97" t="s">
        <v>52</v>
      </c>
      <c r="AB97" t="s">
        <v>53</v>
      </c>
      <c r="AC97" t="s">
        <v>53</v>
      </c>
      <c r="AD97" t="s">
        <v>53</v>
      </c>
      <c r="AE97" t="s">
        <v>52</v>
      </c>
      <c r="AF97" t="s">
        <v>53</v>
      </c>
      <c r="AG97" t="s">
        <v>52</v>
      </c>
      <c r="AH97" t="s">
        <v>52</v>
      </c>
      <c r="AI97" t="s">
        <v>53</v>
      </c>
      <c r="AJ97" t="s">
        <v>53</v>
      </c>
      <c r="AK97">
        <v>4</v>
      </c>
      <c r="AL97" t="s">
        <v>59</v>
      </c>
      <c r="AM97" t="s">
        <v>60</v>
      </c>
      <c r="AN97" t="s">
        <v>61</v>
      </c>
      <c r="AO97">
        <v>5</v>
      </c>
      <c r="AP97" t="s">
        <v>52</v>
      </c>
      <c r="AQ97" t="s">
        <v>62</v>
      </c>
      <c r="AR97" t="s">
        <v>132</v>
      </c>
      <c r="AS97">
        <v>6</v>
      </c>
      <c r="AT97" t="s">
        <v>53</v>
      </c>
    </row>
    <row r="98" spans="1:46" x14ac:dyDescent="0.25">
      <c r="A98" t="s">
        <v>254</v>
      </c>
      <c r="B98">
        <v>2020</v>
      </c>
      <c r="C98" s="1">
        <v>43904</v>
      </c>
      <c r="D98" t="s">
        <v>65</v>
      </c>
      <c r="E98" t="s">
        <v>155</v>
      </c>
      <c r="F98">
        <v>67</v>
      </c>
      <c r="G98" t="s">
        <v>127</v>
      </c>
      <c r="H98" t="s">
        <v>68</v>
      </c>
      <c r="I98" t="s">
        <v>51</v>
      </c>
      <c r="J98">
        <v>29</v>
      </c>
      <c r="K98">
        <v>21</v>
      </c>
      <c r="L98">
        <v>30.4</v>
      </c>
      <c r="M98" t="s">
        <v>52</v>
      </c>
      <c r="N98" t="s">
        <v>53</v>
      </c>
      <c r="O98" t="s">
        <v>53</v>
      </c>
      <c r="P98" t="s">
        <v>57</v>
      </c>
      <c r="Q98" t="s">
        <v>55</v>
      </c>
      <c r="R98">
        <v>29.2</v>
      </c>
      <c r="S98" t="s">
        <v>56</v>
      </c>
      <c r="T98" t="s">
        <v>70</v>
      </c>
      <c r="U98" t="s">
        <v>53</v>
      </c>
      <c r="V98" t="s">
        <v>53</v>
      </c>
      <c r="W98" t="s">
        <v>53</v>
      </c>
      <c r="X98" t="s">
        <v>53</v>
      </c>
      <c r="Y98">
        <v>1</v>
      </c>
      <c r="Z98" t="s">
        <v>165</v>
      </c>
      <c r="AA98" t="s">
        <v>52</v>
      </c>
      <c r="AB98" t="s">
        <v>52</v>
      </c>
      <c r="AC98" t="s">
        <v>52</v>
      </c>
      <c r="AD98" t="s">
        <v>53</v>
      </c>
      <c r="AE98" t="s">
        <v>52</v>
      </c>
      <c r="AF98" t="s">
        <v>52</v>
      </c>
      <c r="AG98" t="s">
        <v>52</v>
      </c>
      <c r="AH98" t="s">
        <v>52</v>
      </c>
      <c r="AI98" t="s">
        <v>53</v>
      </c>
      <c r="AJ98" t="s">
        <v>53</v>
      </c>
      <c r="AK98">
        <v>7</v>
      </c>
      <c r="AL98" t="s">
        <v>59</v>
      </c>
      <c r="AM98" t="s">
        <v>81</v>
      </c>
      <c r="AN98" t="s">
        <v>98</v>
      </c>
      <c r="AO98">
        <v>5.7</v>
      </c>
      <c r="AP98" t="s">
        <v>53</v>
      </c>
      <c r="AQ98" t="s">
        <v>112</v>
      </c>
      <c r="AR98" t="s">
        <v>83</v>
      </c>
      <c r="AS98">
        <v>28</v>
      </c>
      <c r="AT98" t="s">
        <v>53</v>
      </c>
    </row>
    <row r="99" spans="1:46" x14ac:dyDescent="0.25">
      <c r="A99" t="s">
        <v>255</v>
      </c>
      <c r="B99">
        <v>2015</v>
      </c>
      <c r="C99" s="1">
        <v>42139</v>
      </c>
      <c r="D99" t="s">
        <v>65</v>
      </c>
      <c r="E99" t="s">
        <v>66</v>
      </c>
      <c r="F99">
        <v>87</v>
      </c>
      <c r="G99" t="s">
        <v>101</v>
      </c>
      <c r="H99" t="s">
        <v>68</v>
      </c>
      <c r="I99" t="s">
        <v>80</v>
      </c>
      <c r="J99">
        <v>0</v>
      </c>
      <c r="K99">
        <v>0</v>
      </c>
      <c r="L99">
        <v>0</v>
      </c>
      <c r="M99" t="s">
        <v>52</v>
      </c>
      <c r="N99" t="s">
        <v>53</v>
      </c>
      <c r="O99" t="s">
        <v>52</v>
      </c>
      <c r="P99" t="s">
        <v>57</v>
      </c>
      <c r="Q99" t="s">
        <v>54</v>
      </c>
      <c r="R99">
        <v>27.4</v>
      </c>
      <c r="S99" t="s">
        <v>56</v>
      </c>
      <c r="T99" t="s">
        <v>54</v>
      </c>
      <c r="U99" t="s">
        <v>53</v>
      </c>
      <c r="V99" t="s">
        <v>53</v>
      </c>
      <c r="W99" t="s">
        <v>52</v>
      </c>
      <c r="X99" t="s">
        <v>53</v>
      </c>
      <c r="Y99">
        <v>3</v>
      </c>
      <c r="Z99" t="s">
        <v>97</v>
      </c>
      <c r="AA99" t="s">
        <v>52</v>
      </c>
      <c r="AB99" t="s">
        <v>53</v>
      </c>
      <c r="AC99" t="s">
        <v>52</v>
      </c>
      <c r="AD99" t="s">
        <v>53</v>
      </c>
      <c r="AE99" t="s">
        <v>52</v>
      </c>
      <c r="AF99" t="s">
        <v>52</v>
      </c>
      <c r="AG99" t="s">
        <v>53</v>
      </c>
      <c r="AH99" t="s">
        <v>53</v>
      </c>
      <c r="AI99" t="s">
        <v>53</v>
      </c>
      <c r="AJ99" t="s">
        <v>53</v>
      </c>
      <c r="AK99">
        <v>4</v>
      </c>
      <c r="AL99" t="s">
        <v>59</v>
      </c>
      <c r="AM99" t="s">
        <v>81</v>
      </c>
      <c r="AN99" t="s">
        <v>74</v>
      </c>
      <c r="AO99">
        <v>2.5</v>
      </c>
      <c r="AP99" t="s">
        <v>52</v>
      </c>
      <c r="AQ99" t="s">
        <v>171</v>
      </c>
      <c r="AR99" t="s">
        <v>115</v>
      </c>
      <c r="AS99">
        <v>56</v>
      </c>
      <c r="AT99" t="s">
        <v>52</v>
      </c>
    </row>
    <row r="100" spans="1:46" x14ac:dyDescent="0.25">
      <c r="A100" t="s">
        <v>256</v>
      </c>
      <c r="B100">
        <v>2025</v>
      </c>
      <c r="C100" s="1">
        <v>45703</v>
      </c>
      <c r="D100" t="s">
        <v>107</v>
      </c>
      <c r="E100" t="s">
        <v>161</v>
      </c>
      <c r="F100">
        <v>50</v>
      </c>
      <c r="G100" t="s">
        <v>79</v>
      </c>
      <c r="H100" t="s">
        <v>50</v>
      </c>
      <c r="I100" t="s">
        <v>51</v>
      </c>
      <c r="J100">
        <v>12</v>
      </c>
      <c r="K100">
        <v>23</v>
      </c>
      <c r="L100">
        <v>13.8</v>
      </c>
      <c r="M100" t="s">
        <v>53</v>
      </c>
      <c r="N100" t="s">
        <v>53</v>
      </c>
      <c r="O100" t="s">
        <v>53</v>
      </c>
      <c r="P100" t="s">
        <v>54</v>
      </c>
      <c r="Q100" t="s">
        <v>55</v>
      </c>
      <c r="R100">
        <v>27.5</v>
      </c>
      <c r="S100" t="s">
        <v>56</v>
      </c>
      <c r="T100" t="s">
        <v>70</v>
      </c>
      <c r="U100" t="s">
        <v>53</v>
      </c>
      <c r="V100" t="s">
        <v>53</v>
      </c>
      <c r="W100" t="s">
        <v>53</v>
      </c>
      <c r="X100" t="s">
        <v>53</v>
      </c>
      <c r="Y100">
        <v>0</v>
      </c>
      <c r="Z100" t="s">
        <v>73</v>
      </c>
      <c r="AA100" t="s">
        <v>53</v>
      </c>
      <c r="AB100" t="s">
        <v>52</v>
      </c>
      <c r="AC100" t="s">
        <v>53</v>
      </c>
      <c r="AD100" t="s">
        <v>53</v>
      </c>
      <c r="AE100" t="s">
        <v>52</v>
      </c>
      <c r="AF100" t="s">
        <v>53</v>
      </c>
      <c r="AG100" t="s">
        <v>52</v>
      </c>
      <c r="AH100" t="s">
        <v>53</v>
      </c>
      <c r="AI100" t="s">
        <v>52</v>
      </c>
      <c r="AJ100" t="s">
        <v>53</v>
      </c>
      <c r="AK100">
        <v>4</v>
      </c>
      <c r="AL100" t="s">
        <v>59</v>
      </c>
      <c r="AM100" t="s">
        <v>60</v>
      </c>
      <c r="AN100" t="s">
        <v>61</v>
      </c>
      <c r="AO100">
        <v>6.6</v>
      </c>
      <c r="AP100" t="s">
        <v>52</v>
      </c>
      <c r="AQ100" t="s">
        <v>82</v>
      </c>
      <c r="AR100" t="s">
        <v>87</v>
      </c>
      <c r="AS100">
        <v>11</v>
      </c>
      <c r="AT100" t="s">
        <v>53</v>
      </c>
    </row>
    <row r="101" spans="1:46" x14ac:dyDescent="0.25">
      <c r="A101" t="s">
        <v>257</v>
      </c>
      <c r="B101">
        <v>2016</v>
      </c>
      <c r="C101" s="1">
        <v>42402</v>
      </c>
      <c r="D101" t="s">
        <v>65</v>
      </c>
      <c r="E101" t="s">
        <v>236</v>
      </c>
      <c r="F101">
        <v>63</v>
      </c>
      <c r="G101" t="s">
        <v>127</v>
      </c>
      <c r="H101" t="s">
        <v>68</v>
      </c>
      <c r="I101" t="s">
        <v>51</v>
      </c>
      <c r="J101">
        <v>5</v>
      </c>
      <c r="K101">
        <v>44</v>
      </c>
      <c r="L101">
        <v>11</v>
      </c>
      <c r="M101" t="s">
        <v>53</v>
      </c>
      <c r="N101" t="s">
        <v>53</v>
      </c>
      <c r="O101" t="s">
        <v>53</v>
      </c>
      <c r="P101" t="s">
        <v>70</v>
      </c>
      <c r="Q101" t="s">
        <v>71</v>
      </c>
      <c r="R101">
        <v>25</v>
      </c>
      <c r="S101" t="s">
        <v>56</v>
      </c>
      <c r="T101" t="s">
        <v>70</v>
      </c>
      <c r="U101" t="s">
        <v>52</v>
      </c>
      <c r="V101" t="s">
        <v>52</v>
      </c>
      <c r="W101" t="s">
        <v>53</v>
      </c>
      <c r="X101" t="s">
        <v>53</v>
      </c>
      <c r="Y101">
        <v>3</v>
      </c>
      <c r="Z101" t="s">
        <v>165</v>
      </c>
      <c r="AA101" t="s">
        <v>52</v>
      </c>
      <c r="AB101" t="s">
        <v>53</v>
      </c>
      <c r="AC101" t="s">
        <v>53</v>
      </c>
      <c r="AD101" t="s">
        <v>53</v>
      </c>
      <c r="AE101" t="s">
        <v>52</v>
      </c>
      <c r="AF101" t="s">
        <v>53</v>
      </c>
      <c r="AG101" t="s">
        <v>52</v>
      </c>
      <c r="AH101" t="s">
        <v>52</v>
      </c>
      <c r="AI101" t="s">
        <v>53</v>
      </c>
      <c r="AJ101" t="s">
        <v>53</v>
      </c>
      <c r="AK101">
        <v>4</v>
      </c>
      <c r="AL101" t="s">
        <v>59</v>
      </c>
      <c r="AM101" t="s">
        <v>81</v>
      </c>
      <c r="AN101" t="s">
        <v>74</v>
      </c>
      <c r="AO101">
        <v>0.5</v>
      </c>
      <c r="AP101" t="s">
        <v>53</v>
      </c>
      <c r="AQ101" t="s">
        <v>171</v>
      </c>
      <c r="AR101" t="s">
        <v>83</v>
      </c>
      <c r="AS101">
        <v>58</v>
      </c>
      <c r="AT101" t="s">
        <v>52</v>
      </c>
    </row>
    <row r="102" spans="1:46" x14ac:dyDescent="0.25">
      <c r="A102" t="s">
        <v>258</v>
      </c>
      <c r="B102">
        <v>2021</v>
      </c>
      <c r="C102" s="1">
        <v>44199</v>
      </c>
      <c r="D102" t="s">
        <v>65</v>
      </c>
      <c r="E102" t="s">
        <v>66</v>
      </c>
      <c r="F102">
        <v>72</v>
      </c>
      <c r="G102" t="s">
        <v>67</v>
      </c>
      <c r="H102" t="s">
        <v>68</v>
      </c>
      <c r="I102" t="s">
        <v>69</v>
      </c>
      <c r="J102">
        <v>15</v>
      </c>
      <c r="K102">
        <v>23</v>
      </c>
      <c r="L102">
        <v>17.2</v>
      </c>
      <c r="M102" t="s">
        <v>53</v>
      </c>
      <c r="N102" t="s">
        <v>53</v>
      </c>
      <c r="O102" t="s">
        <v>53</v>
      </c>
      <c r="P102" t="s">
        <v>54</v>
      </c>
      <c r="Q102" t="s">
        <v>71</v>
      </c>
      <c r="R102">
        <v>31.5</v>
      </c>
      <c r="S102" t="s">
        <v>72</v>
      </c>
      <c r="T102" t="s">
        <v>57</v>
      </c>
      <c r="U102" t="s">
        <v>52</v>
      </c>
      <c r="V102" t="s">
        <v>52</v>
      </c>
      <c r="W102" t="s">
        <v>53</v>
      </c>
      <c r="X102" t="s">
        <v>53</v>
      </c>
      <c r="Y102">
        <v>2</v>
      </c>
      <c r="Z102" t="s">
        <v>131</v>
      </c>
      <c r="AA102" t="s">
        <v>53</v>
      </c>
      <c r="AB102" t="s">
        <v>52</v>
      </c>
      <c r="AC102" t="s">
        <v>52</v>
      </c>
      <c r="AD102" t="s">
        <v>53</v>
      </c>
      <c r="AE102" t="s">
        <v>52</v>
      </c>
      <c r="AF102" t="s">
        <v>52</v>
      </c>
      <c r="AG102" t="s">
        <v>53</v>
      </c>
      <c r="AH102" t="s">
        <v>53</v>
      </c>
      <c r="AI102" t="s">
        <v>52</v>
      </c>
      <c r="AJ102" t="s">
        <v>53</v>
      </c>
      <c r="AK102">
        <v>5</v>
      </c>
      <c r="AL102" t="s">
        <v>59</v>
      </c>
      <c r="AM102" t="s">
        <v>60</v>
      </c>
      <c r="AN102" t="s">
        <v>74</v>
      </c>
      <c r="AO102">
        <v>2.4</v>
      </c>
      <c r="AP102" t="s">
        <v>53</v>
      </c>
      <c r="AQ102" t="s">
        <v>86</v>
      </c>
      <c r="AR102" t="s">
        <v>83</v>
      </c>
      <c r="AS102">
        <v>58</v>
      </c>
      <c r="AT102" t="s">
        <v>52</v>
      </c>
    </row>
    <row r="103" spans="1:46" x14ac:dyDescent="0.25">
      <c r="A103" t="s">
        <v>259</v>
      </c>
      <c r="B103">
        <v>2016</v>
      </c>
      <c r="C103" s="1">
        <v>42443</v>
      </c>
      <c r="D103" t="s">
        <v>47</v>
      </c>
      <c r="E103" t="s">
        <v>226</v>
      </c>
      <c r="F103">
        <v>68</v>
      </c>
      <c r="G103" t="s">
        <v>127</v>
      </c>
      <c r="H103" t="s">
        <v>68</v>
      </c>
      <c r="I103" t="s">
        <v>51</v>
      </c>
      <c r="J103">
        <v>11</v>
      </c>
      <c r="K103">
        <v>15</v>
      </c>
      <c r="L103">
        <v>8.1999999999999993</v>
      </c>
      <c r="M103" t="s">
        <v>53</v>
      </c>
      <c r="N103" t="s">
        <v>53</v>
      </c>
      <c r="O103" t="s">
        <v>53</v>
      </c>
      <c r="P103" t="s">
        <v>54</v>
      </c>
      <c r="Q103" t="s">
        <v>55</v>
      </c>
      <c r="R103">
        <v>30.6</v>
      </c>
      <c r="S103" t="s">
        <v>72</v>
      </c>
      <c r="T103" t="s">
        <v>70</v>
      </c>
      <c r="U103" t="s">
        <v>52</v>
      </c>
      <c r="V103" t="s">
        <v>53</v>
      </c>
      <c r="W103" t="s">
        <v>53</v>
      </c>
      <c r="X103" t="s">
        <v>53</v>
      </c>
      <c r="Y103">
        <v>1</v>
      </c>
      <c r="Z103" t="s">
        <v>165</v>
      </c>
      <c r="AA103" t="s">
        <v>53</v>
      </c>
      <c r="AB103" t="s">
        <v>52</v>
      </c>
      <c r="AC103" t="s">
        <v>52</v>
      </c>
      <c r="AD103" t="s">
        <v>53</v>
      </c>
      <c r="AE103" t="s">
        <v>53</v>
      </c>
      <c r="AF103" t="s">
        <v>52</v>
      </c>
      <c r="AG103" t="s">
        <v>52</v>
      </c>
      <c r="AH103" t="s">
        <v>53</v>
      </c>
      <c r="AI103" t="s">
        <v>53</v>
      </c>
      <c r="AJ103" t="s">
        <v>52</v>
      </c>
      <c r="AK103">
        <v>5</v>
      </c>
      <c r="AL103" t="s">
        <v>135</v>
      </c>
      <c r="AM103" t="s">
        <v>136</v>
      </c>
      <c r="AN103" t="s">
        <v>61</v>
      </c>
      <c r="AO103">
        <v>5.7</v>
      </c>
      <c r="AP103" t="s">
        <v>52</v>
      </c>
      <c r="AQ103" t="s">
        <v>75</v>
      </c>
      <c r="AR103" t="s">
        <v>87</v>
      </c>
      <c r="AS103">
        <v>1</v>
      </c>
      <c r="AT103" t="s">
        <v>53</v>
      </c>
    </row>
    <row r="104" spans="1:46" x14ac:dyDescent="0.25">
      <c r="A104" t="s">
        <v>260</v>
      </c>
      <c r="B104">
        <v>2023</v>
      </c>
      <c r="C104" s="1">
        <v>45145</v>
      </c>
      <c r="D104" t="s">
        <v>47</v>
      </c>
      <c r="E104" t="s">
        <v>89</v>
      </c>
      <c r="F104">
        <v>59</v>
      </c>
      <c r="G104" t="s">
        <v>79</v>
      </c>
      <c r="H104" t="s">
        <v>68</v>
      </c>
      <c r="I104" t="s">
        <v>69</v>
      </c>
      <c r="J104">
        <v>16</v>
      </c>
      <c r="K104">
        <v>16</v>
      </c>
      <c r="L104">
        <v>12.8</v>
      </c>
      <c r="M104" t="s">
        <v>53</v>
      </c>
      <c r="N104" t="s">
        <v>53</v>
      </c>
      <c r="O104" t="s">
        <v>52</v>
      </c>
      <c r="P104" t="s">
        <v>54</v>
      </c>
      <c r="Q104" t="s">
        <v>54</v>
      </c>
      <c r="R104">
        <v>22.9</v>
      </c>
      <c r="S104" t="s">
        <v>96</v>
      </c>
      <c r="T104" t="s">
        <v>54</v>
      </c>
      <c r="U104" t="s">
        <v>53</v>
      </c>
      <c r="V104" t="s">
        <v>53</v>
      </c>
      <c r="W104" t="s">
        <v>53</v>
      </c>
      <c r="X104" t="s">
        <v>53</v>
      </c>
      <c r="Y104">
        <v>1</v>
      </c>
      <c r="Z104" t="s">
        <v>73</v>
      </c>
      <c r="AA104" t="s">
        <v>52</v>
      </c>
      <c r="AB104" t="s">
        <v>52</v>
      </c>
      <c r="AC104" t="s">
        <v>53</v>
      </c>
      <c r="AD104" t="s">
        <v>53</v>
      </c>
      <c r="AE104" t="s">
        <v>53</v>
      </c>
      <c r="AF104" t="s">
        <v>52</v>
      </c>
      <c r="AG104" t="s">
        <v>53</v>
      </c>
      <c r="AH104" t="s">
        <v>52</v>
      </c>
      <c r="AI104" t="s">
        <v>53</v>
      </c>
      <c r="AJ104" t="s">
        <v>53</v>
      </c>
      <c r="AK104">
        <v>4</v>
      </c>
      <c r="AL104" t="s">
        <v>59</v>
      </c>
      <c r="AM104" t="s">
        <v>60</v>
      </c>
      <c r="AN104" t="s">
        <v>74</v>
      </c>
      <c r="AO104">
        <v>0.7</v>
      </c>
      <c r="AP104" t="s">
        <v>53</v>
      </c>
      <c r="AQ104" t="s">
        <v>91</v>
      </c>
      <c r="AR104" t="s">
        <v>115</v>
      </c>
      <c r="AS104">
        <v>60</v>
      </c>
      <c r="AT104" t="s">
        <v>53</v>
      </c>
    </row>
    <row r="105" spans="1:46" x14ac:dyDescent="0.25">
      <c r="A105" t="s">
        <v>261</v>
      </c>
      <c r="B105">
        <v>2018</v>
      </c>
      <c r="C105" s="1">
        <v>43106</v>
      </c>
      <c r="D105" t="s">
        <v>47</v>
      </c>
      <c r="E105" t="s">
        <v>89</v>
      </c>
      <c r="F105">
        <v>60</v>
      </c>
      <c r="G105" t="s">
        <v>127</v>
      </c>
      <c r="H105" t="s">
        <v>50</v>
      </c>
      <c r="I105" t="s">
        <v>80</v>
      </c>
      <c r="J105">
        <v>0</v>
      </c>
      <c r="K105">
        <v>0</v>
      </c>
      <c r="L105">
        <v>0</v>
      </c>
      <c r="M105" t="s">
        <v>52</v>
      </c>
      <c r="N105" t="s">
        <v>53</v>
      </c>
      <c r="O105" t="s">
        <v>53</v>
      </c>
      <c r="P105" t="s">
        <v>70</v>
      </c>
      <c r="Q105" t="s">
        <v>54</v>
      </c>
      <c r="R105">
        <v>29.3</v>
      </c>
      <c r="S105" t="s">
        <v>56</v>
      </c>
      <c r="T105" t="s">
        <v>54</v>
      </c>
      <c r="U105" t="s">
        <v>53</v>
      </c>
      <c r="V105" t="s">
        <v>53</v>
      </c>
      <c r="W105" t="s">
        <v>53</v>
      </c>
      <c r="X105" t="s">
        <v>53</v>
      </c>
      <c r="Y105">
        <v>2</v>
      </c>
      <c r="Z105" t="s">
        <v>58</v>
      </c>
      <c r="AA105" t="s">
        <v>53</v>
      </c>
      <c r="AB105" t="s">
        <v>53</v>
      </c>
      <c r="AC105" t="s">
        <v>53</v>
      </c>
      <c r="AD105" t="s">
        <v>53</v>
      </c>
      <c r="AE105" t="s">
        <v>53</v>
      </c>
      <c r="AF105" t="s">
        <v>53</v>
      </c>
      <c r="AG105" t="s">
        <v>53</v>
      </c>
      <c r="AH105" t="s">
        <v>53</v>
      </c>
      <c r="AI105" t="s">
        <v>53</v>
      </c>
      <c r="AJ105" t="s">
        <v>53</v>
      </c>
      <c r="AK105">
        <v>0</v>
      </c>
      <c r="AL105" t="s">
        <v>59</v>
      </c>
      <c r="AM105" t="s">
        <v>60</v>
      </c>
      <c r="AN105" t="s">
        <v>74</v>
      </c>
      <c r="AO105">
        <v>1.4</v>
      </c>
      <c r="AP105" t="s">
        <v>53</v>
      </c>
      <c r="AQ105" t="s">
        <v>112</v>
      </c>
      <c r="AR105" t="s">
        <v>92</v>
      </c>
      <c r="AS105">
        <v>87</v>
      </c>
      <c r="AT105" t="s">
        <v>52</v>
      </c>
    </row>
    <row r="106" spans="1:46" x14ac:dyDescent="0.25">
      <c r="A106" t="s">
        <v>262</v>
      </c>
      <c r="B106">
        <v>2025</v>
      </c>
      <c r="C106" s="1">
        <v>45670</v>
      </c>
      <c r="D106" t="s">
        <v>47</v>
      </c>
      <c r="E106" t="s">
        <v>263</v>
      </c>
      <c r="F106">
        <v>55</v>
      </c>
      <c r="G106" t="s">
        <v>79</v>
      </c>
      <c r="H106" t="s">
        <v>68</v>
      </c>
      <c r="I106" t="s">
        <v>80</v>
      </c>
      <c r="J106">
        <v>0</v>
      </c>
      <c r="K106">
        <v>0</v>
      </c>
      <c r="L106">
        <v>0</v>
      </c>
      <c r="M106" t="s">
        <v>52</v>
      </c>
      <c r="N106" t="s">
        <v>53</v>
      </c>
      <c r="O106" t="s">
        <v>53</v>
      </c>
      <c r="P106" t="s">
        <v>70</v>
      </c>
      <c r="Q106" t="s">
        <v>55</v>
      </c>
      <c r="R106">
        <v>29.9</v>
      </c>
      <c r="S106" t="s">
        <v>56</v>
      </c>
      <c r="T106" t="s">
        <v>70</v>
      </c>
      <c r="U106" t="s">
        <v>53</v>
      </c>
      <c r="V106" t="s">
        <v>53</v>
      </c>
      <c r="W106" t="s">
        <v>53</v>
      </c>
      <c r="X106" t="s">
        <v>53</v>
      </c>
      <c r="Y106">
        <v>2</v>
      </c>
      <c r="Z106" t="s">
        <v>165</v>
      </c>
      <c r="AA106" t="s">
        <v>53</v>
      </c>
      <c r="AB106" t="s">
        <v>52</v>
      </c>
      <c r="AC106" t="s">
        <v>52</v>
      </c>
      <c r="AD106" t="s">
        <v>53</v>
      </c>
      <c r="AE106" t="s">
        <v>53</v>
      </c>
      <c r="AF106" t="s">
        <v>53</v>
      </c>
      <c r="AG106" t="s">
        <v>52</v>
      </c>
      <c r="AH106" t="s">
        <v>53</v>
      </c>
      <c r="AI106" t="s">
        <v>52</v>
      </c>
      <c r="AJ106" t="s">
        <v>52</v>
      </c>
      <c r="AK106">
        <v>5</v>
      </c>
      <c r="AL106" t="s">
        <v>59</v>
      </c>
      <c r="AM106" t="s">
        <v>60</v>
      </c>
      <c r="AN106" t="s">
        <v>74</v>
      </c>
      <c r="AO106">
        <v>1.6</v>
      </c>
      <c r="AP106" t="s">
        <v>53</v>
      </c>
      <c r="AQ106" t="s">
        <v>82</v>
      </c>
      <c r="AR106" t="s">
        <v>83</v>
      </c>
      <c r="AS106">
        <v>53</v>
      </c>
      <c r="AT106" t="s">
        <v>53</v>
      </c>
    </row>
    <row r="107" spans="1:46" x14ac:dyDescent="0.25">
      <c r="A107" t="s">
        <v>264</v>
      </c>
      <c r="B107">
        <v>2021</v>
      </c>
      <c r="C107" s="1">
        <v>44418</v>
      </c>
      <c r="D107" t="s">
        <v>110</v>
      </c>
      <c r="E107" t="s">
        <v>265</v>
      </c>
      <c r="F107">
        <v>43</v>
      </c>
      <c r="G107" t="s">
        <v>49</v>
      </c>
      <c r="H107" t="s">
        <v>68</v>
      </c>
      <c r="I107" t="s">
        <v>51</v>
      </c>
      <c r="J107">
        <v>38</v>
      </c>
      <c r="K107">
        <v>17</v>
      </c>
      <c r="L107">
        <v>32.299999999999997</v>
      </c>
      <c r="M107" t="s">
        <v>53</v>
      </c>
      <c r="N107" t="s">
        <v>53</v>
      </c>
      <c r="O107" t="s">
        <v>52</v>
      </c>
      <c r="P107" t="s">
        <v>54</v>
      </c>
      <c r="Q107" t="s">
        <v>55</v>
      </c>
      <c r="R107">
        <v>26.6</v>
      </c>
      <c r="S107" t="s">
        <v>56</v>
      </c>
      <c r="T107" t="s">
        <v>70</v>
      </c>
      <c r="U107" t="s">
        <v>53</v>
      </c>
      <c r="V107" t="s">
        <v>53</v>
      </c>
      <c r="W107" t="s">
        <v>53</v>
      </c>
      <c r="X107" t="s">
        <v>53</v>
      </c>
      <c r="Y107">
        <v>1</v>
      </c>
      <c r="Z107" t="s">
        <v>58</v>
      </c>
      <c r="AA107" t="s">
        <v>52</v>
      </c>
      <c r="AB107" t="s">
        <v>52</v>
      </c>
      <c r="AC107" t="s">
        <v>52</v>
      </c>
      <c r="AD107" t="s">
        <v>53</v>
      </c>
      <c r="AE107" t="s">
        <v>53</v>
      </c>
      <c r="AF107" t="s">
        <v>53</v>
      </c>
      <c r="AG107" t="s">
        <v>52</v>
      </c>
      <c r="AH107" t="s">
        <v>52</v>
      </c>
      <c r="AI107" t="s">
        <v>53</v>
      </c>
      <c r="AJ107" t="s">
        <v>53</v>
      </c>
      <c r="AK107">
        <v>5</v>
      </c>
      <c r="AL107" t="s">
        <v>59</v>
      </c>
      <c r="AM107" t="s">
        <v>60</v>
      </c>
      <c r="AN107" t="s">
        <v>90</v>
      </c>
      <c r="AO107">
        <v>4.3</v>
      </c>
      <c r="AP107" t="s">
        <v>53</v>
      </c>
      <c r="AQ107" t="s">
        <v>171</v>
      </c>
      <c r="AR107" t="s">
        <v>87</v>
      </c>
      <c r="AS107">
        <v>23</v>
      </c>
      <c r="AT107" t="s">
        <v>52</v>
      </c>
    </row>
    <row r="108" spans="1:46" x14ac:dyDescent="0.25">
      <c r="A108" t="s">
        <v>266</v>
      </c>
      <c r="B108">
        <v>2021</v>
      </c>
      <c r="C108" s="1">
        <v>44554</v>
      </c>
      <c r="D108" t="s">
        <v>122</v>
      </c>
      <c r="E108" t="s">
        <v>130</v>
      </c>
      <c r="F108">
        <v>50</v>
      </c>
      <c r="G108" t="s">
        <v>79</v>
      </c>
      <c r="H108" t="s">
        <v>68</v>
      </c>
      <c r="I108" t="s">
        <v>80</v>
      </c>
      <c r="J108">
        <v>0</v>
      </c>
      <c r="K108">
        <v>0</v>
      </c>
      <c r="L108">
        <v>0</v>
      </c>
      <c r="M108" t="s">
        <v>53</v>
      </c>
      <c r="N108" t="s">
        <v>53</v>
      </c>
      <c r="O108" t="s">
        <v>52</v>
      </c>
      <c r="P108" t="s">
        <v>54</v>
      </c>
      <c r="Q108" t="s">
        <v>55</v>
      </c>
      <c r="R108">
        <v>26.9</v>
      </c>
      <c r="S108" t="s">
        <v>56</v>
      </c>
      <c r="T108" t="s">
        <v>57</v>
      </c>
      <c r="U108" t="s">
        <v>53</v>
      </c>
      <c r="V108" t="s">
        <v>53</v>
      </c>
      <c r="W108" t="s">
        <v>52</v>
      </c>
      <c r="X108" t="s">
        <v>52</v>
      </c>
      <c r="Y108">
        <v>3</v>
      </c>
      <c r="Z108" t="s">
        <v>104</v>
      </c>
      <c r="AA108" t="s">
        <v>53</v>
      </c>
      <c r="AB108" t="s">
        <v>52</v>
      </c>
      <c r="AC108" t="s">
        <v>53</v>
      </c>
      <c r="AD108" t="s">
        <v>53</v>
      </c>
      <c r="AE108" t="s">
        <v>53</v>
      </c>
      <c r="AF108" t="s">
        <v>53</v>
      </c>
      <c r="AG108" t="s">
        <v>53</v>
      </c>
      <c r="AH108" t="s">
        <v>52</v>
      </c>
      <c r="AI108" t="s">
        <v>53</v>
      </c>
      <c r="AJ108" t="s">
        <v>53</v>
      </c>
      <c r="AK108">
        <v>2</v>
      </c>
      <c r="AL108" t="s">
        <v>59</v>
      </c>
      <c r="AM108" t="s">
        <v>81</v>
      </c>
      <c r="AN108" t="s">
        <v>90</v>
      </c>
      <c r="AO108">
        <v>4.5</v>
      </c>
      <c r="AP108" t="s">
        <v>53</v>
      </c>
      <c r="AQ108" t="s">
        <v>91</v>
      </c>
      <c r="AR108" t="s">
        <v>63</v>
      </c>
      <c r="AS108">
        <v>21</v>
      </c>
      <c r="AT108" t="s">
        <v>53</v>
      </c>
    </row>
    <row r="109" spans="1:46" x14ac:dyDescent="0.25">
      <c r="A109" t="s">
        <v>267</v>
      </c>
      <c r="B109">
        <v>2019</v>
      </c>
      <c r="C109" s="1">
        <v>43792</v>
      </c>
      <c r="D109" t="s">
        <v>65</v>
      </c>
      <c r="E109" t="s">
        <v>268</v>
      </c>
      <c r="F109">
        <v>66</v>
      </c>
      <c r="G109" t="s">
        <v>127</v>
      </c>
      <c r="H109" t="s">
        <v>50</v>
      </c>
      <c r="I109" t="s">
        <v>80</v>
      </c>
      <c r="J109">
        <v>0</v>
      </c>
      <c r="K109">
        <v>0</v>
      </c>
      <c r="L109">
        <v>0</v>
      </c>
      <c r="M109" t="s">
        <v>52</v>
      </c>
      <c r="N109" t="s">
        <v>53</v>
      </c>
      <c r="O109" t="s">
        <v>53</v>
      </c>
      <c r="P109" t="s">
        <v>54</v>
      </c>
      <c r="Q109" t="s">
        <v>54</v>
      </c>
      <c r="R109">
        <v>33.799999999999997</v>
      </c>
      <c r="S109" t="s">
        <v>72</v>
      </c>
      <c r="T109" t="s">
        <v>57</v>
      </c>
      <c r="U109" t="s">
        <v>53</v>
      </c>
      <c r="V109" t="s">
        <v>53</v>
      </c>
      <c r="W109" t="s">
        <v>53</v>
      </c>
      <c r="X109" t="s">
        <v>53</v>
      </c>
      <c r="Y109">
        <v>1</v>
      </c>
      <c r="Z109" t="s">
        <v>58</v>
      </c>
      <c r="AA109" t="s">
        <v>53</v>
      </c>
      <c r="AB109" t="s">
        <v>53</v>
      </c>
      <c r="AC109" t="s">
        <v>53</v>
      </c>
      <c r="AD109" t="s">
        <v>52</v>
      </c>
      <c r="AE109" t="s">
        <v>53</v>
      </c>
      <c r="AF109" t="s">
        <v>52</v>
      </c>
      <c r="AG109" t="s">
        <v>53</v>
      </c>
      <c r="AH109" t="s">
        <v>53</v>
      </c>
      <c r="AI109" t="s">
        <v>53</v>
      </c>
      <c r="AJ109" t="s">
        <v>53</v>
      </c>
      <c r="AK109">
        <v>2</v>
      </c>
      <c r="AL109" t="s">
        <v>59</v>
      </c>
      <c r="AM109" t="s">
        <v>60</v>
      </c>
      <c r="AN109" t="s">
        <v>61</v>
      </c>
      <c r="AO109">
        <v>8.8000000000000007</v>
      </c>
      <c r="AP109" t="s">
        <v>52</v>
      </c>
      <c r="AQ109" t="s">
        <v>86</v>
      </c>
      <c r="AR109" t="s">
        <v>87</v>
      </c>
      <c r="AS109">
        <v>5</v>
      </c>
      <c r="AT109" t="s">
        <v>53</v>
      </c>
    </row>
    <row r="110" spans="1:46" x14ac:dyDescent="0.25">
      <c r="A110" t="s">
        <v>269</v>
      </c>
      <c r="B110">
        <v>2023</v>
      </c>
      <c r="C110" s="1">
        <v>44992</v>
      </c>
      <c r="D110" t="s">
        <v>94</v>
      </c>
      <c r="E110" t="s">
        <v>199</v>
      </c>
      <c r="F110">
        <v>40</v>
      </c>
      <c r="G110" t="s">
        <v>49</v>
      </c>
      <c r="H110" t="s">
        <v>50</v>
      </c>
      <c r="I110" t="s">
        <v>80</v>
      </c>
      <c r="J110">
        <v>0</v>
      </c>
      <c r="K110">
        <v>0</v>
      </c>
      <c r="L110">
        <v>0</v>
      </c>
      <c r="M110" t="s">
        <v>53</v>
      </c>
      <c r="N110" t="s">
        <v>52</v>
      </c>
      <c r="O110" t="s">
        <v>53</v>
      </c>
      <c r="P110" t="s">
        <v>54</v>
      </c>
      <c r="Q110" t="s">
        <v>54</v>
      </c>
      <c r="R110">
        <v>33.799999999999997</v>
      </c>
      <c r="S110" t="s">
        <v>72</v>
      </c>
      <c r="T110" t="s">
        <v>54</v>
      </c>
      <c r="U110" t="s">
        <v>53</v>
      </c>
      <c r="V110" t="s">
        <v>53</v>
      </c>
      <c r="W110" t="s">
        <v>53</v>
      </c>
      <c r="X110" t="s">
        <v>53</v>
      </c>
      <c r="Y110">
        <v>1</v>
      </c>
      <c r="Z110" t="s">
        <v>58</v>
      </c>
      <c r="AA110" t="s">
        <v>52</v>
      </c>
      <c r="AB110" t="s">
        <v>53</v>
      </c>
      <c r="AC110" t="s">
        <v>53</v>
      </c>
      <c r="AD110" t="s">
        <v>53</v>
      </c>
      <c r="AE110" t="s">
        <v>53</v>
      </c>
      <c r="AF110" t="s">
        <v>53</v>
      </c>
      <c r="AG110" t="s">
        <v>53</v>
      </c>
      <c r="AH110" t="s">
        <v>52</v>
      </c>
      <c r="AI110" t="s">
        <v>52</v>
      </c>
      <c r="AJ110" t="s">
        <v>53</v>
      </c>
      <c r="AK110">
        <v>3</v>
      </c>
      <c r="AL110" t="s">
        <v>59</v>
      </c>
      <c r="AM110" t="s">
        <v>60</v>
      </c>
      <c r="AN110" t="s">
        <v>98</v>
      </c>
      <c r="AO110">
        <v>2.5</v>
      </c>
      <c r="AP110" t="s">
        <v>53</v>
      </c>
      <c r="AQ110" t="s">
        <v>75</v>
      </c>
      <c r="AR110" t="s">
        <v>76</v>
      </c>
      <c r="AS110">
        <v>50</v>
      </c>
      <c r="AT110" t="s">
        <v>53</v>
      </c>
    </row>
    <row r="111" spans="1:46" x14ac:dyDescent="0.25">
      <c r="A111" t="s">
        <v>270</v>
      </c>
      <c r="B111">
        <v>2026</v>
      </c>
      <c r="C111" s="1">
        <v>46055</v>
      </c>
      <c r="D111" t="s">
        <v>107</v>
      </c>
      <c r="E111" t="s">
        <v>271</v>
      </c>
      <c r="F111">
        <v>55</v>
      </c>
      <c r="G111" t="s">
        <v>79</v>
      </c>
      <c r="H111" t="s">
        <v>68</v>
      </c>
      <c r="I111" t="s">
        <v>51</v>
      </c>
      <c r="J111">
        <v>25</v>
      </c>
      <c r="K111">
        <v>11</v>
      </c>
      <c r="L111">
        <v>13.8</v>
      </c>
      <c r="M111" t="s">
        <v>53</v>
      </c>
      <c r="N111" t="s">
        <v>53</v>
      </c>
      <c r="O111" t="s">
        <v>52</v>
      </c>
      <c r="P111" t="s">
        <v>54</v>
      </c>
      <c r="Q111" t="s">
        <v>55</v>
      </c>
      <c r="R111">
        <v>30.7</v>
      </c>
      <c r="S111" t="s">
        <v>72</v>
      </c>
      <c r="T111" t="s">
        <v>54</v>
      </c>
      <c r="U111" t="s">
        <v>53</v>
      </c>
      <c r="V111" t="s">
        <v>53</v>
      </c>
      <c r="W111" t="s">
        <v>53</v>
      </c>
      <c r="X111" t="s">
        <v>53</v>
      </c>
      <c r="Y111">
        <v>1</v>
      </c>
      <c r="Z111" t="s">
        <v>58</v>
      </c>
      <c r="AA111" t="s">
        <v>53</v>
      </c>
      <c r="AB111" t="s">
        <v>52</v>
      </c>
      <c r="AC111" t="s">
        <v>52</v>
      </c>
      <c r="AD111" t="s">
        <v>52</v>
      </c>
      <c r="AE111" t="s">
        <v>52</v>
      </c>
      <c r="AF111" t="s">
        <v>53</v>
      </c>
      <c r="AG111" t="s">
        <v>53</v>
      </c>
      <c r="AH111" t="s">
        <v>53</v>
      </c>
      <c r="AI111" t="s">
        <v>52</v>
      </c>
      <c r="AJ111" t="s">
        <v>53</v>
      </c>
      <c r="AK111">
        <v>5</v>
      </c>
      <c r="AL111" t="s">
        <v>59</v>
      </c>
      <c r="AM111" t="s">
        <v>81</v>
      </c>
      <c r="AN111" t="s">
        <v>90</v>
      </c>
      <c r="AO111">
        <v>6.5</v>
      </c>
      <c r="AP111" t="s">
        <v>53</v>
      </c>
      <c r="AQ111" t="s">
        <v>112</v>
      </c>
      <c r="AR111" t="s">
        <v>87</v>
      </c>
      <c r="AS111">
        <v>19</v>
      </c>
      <c r="AT111" t="s">
        <v>52</v>
      </c>
    </row>
    <row r="112" spans="1:46" x14ac:dyDescent="0.25">
      <c r="A112" t="s">
        <v>272</v>
      </c>
      <c r="B112">
        <v>2024</v>
      </c>
      <c r="C112" s="1">
        <v>45644</v>
      </c>
      <c r="D112" t="s">
        <v>47</v>
      </c>
      <c r="E112" t="s">
        <v>48</v>
      </c>
      <c r="F112">
        <v>50</v>
      </c>
      <c r="G112" t="s">
        <v>79</v>
      </c>
      <c r="H112" t="s">
        <v>68</v>
      </c>
      <c r="I112" t="s">
        <v>51</v>
      </c>
      <c r="J112">
        <v>17</v>
      </c>
      <c r="K112">
        <v>31</v>
      </c>
      <c r="L112">
        <v>26.4</v>
      </c>
      <c r="M112" t="s">
        <v>53</v>
      </c>
      <c r="N112" t="s">
        <v>53</v>
      </c>
      <c r="O112" t="s">
        <v>53</v>
      </c>
      <c r="P112" t="s">
        <v>57</v>
      </c>
      <c r="Q112" t="s">
        <v>54</v>
      </c>
      <c r="R112">
        <v>27</v>
      </c>
      <c r="S112" t="s">
        <v>56</v>
      </c>
      <c r="T112" t="s">
        <v>57</v>
      </c>
      <c r="U112" t="s">
        <v>53</v>
      </c>
      <c r="V112" t="s">
        <v>53</v>
      </c>
      <c r="W112" t="s">
        <v>53</v>
      </c>
      <c r="X112" t="s">
        <v>53</v>
      </c>
      <c r="Y112">
        <v>0</v>
      </c>
      <c r="Z112" t="s">
        <v>73</v>
      </c>
      <c r="AA112" t="s">
        <v>52</v>
      </c>
      <c r="AB112" t="s">
        <v>52</v>
      </c>
      <c r="AC112" t="s">
        <v>53</v>
      </c>
      <c r="AD112" t="s">
        <v>53</v>
      </c>
      <c r="AE112" t="s">
        <v>52</v>
      </c>
      <c r="AF112" t="s">
        <v>53</v>
      </c>
      <c r="AG112" t="s">
        <v>53</v>
      </c>
      <c r="AH112" t="s">
        <v>53</v>
      </c>
      <c r="AI112" t="s">
        <v>53</v>
      </c>
      <c r="AJ112" t="s">
        <v>53</v>
      </c>
      <c r="AK112">
        <v>3</v>
      </c>
      <c r="AL112" t="s">
        <v>59</v>
      </c>
      <c r="AM112" t="s">
        <v>60</v>
      </c>
      <c r="AN112" t="s">
        <v>61</v>
      </c>
      <c r="AO112">
        <v>5.0999999999999996</v>
      </c>
      <c r="AP112" t="s">
        <v>52</v>
      </c>
      <c r="AQ112" t="s">
        <v>75</v>
      </c>
      <c r="AR112" t="s">
        <v>92</v>
      </c>
      <c r="AS112">
        <v>9</v>
      </c>
      <c r="AT112" t="s">
        <v>53</v>
      </c>
    </row>
    <row r="113" spans="1:46" x14ac:dyDescent="0.25">
      <c r="A113" t="s">
        <v>273</v>
      </c>
      <c r="B113">
        <v>2023</v>
      </c>
      <c r="C113" s="1">
        <v>45271</v>
      </c>
      <c r="D113" t="s">
        <v>47</v>
      </c>
      <c r="E113" t="s">
        <v>48</v>
      </c>
      <c r="F113">
        <v>63</v>
      </c>
      <c r="G113" t="s">
        <v>127</v>
      </c>
      <c r="H113" t="s">
        <v>50</v>
      </c>
      <c r="I113" t="s">
        <v>80</v>
      </c>
      <c r="J113">
        <v>0</v>
      </c>
      <c r="K113">
        <v>0</v>
      </c>
      <c r="L113">
        <v>0</v>
      </c>
      <c r="M113" t="s">
        <v>53</v>
      </c>
      <c r="N113" t="s">
        <v>53</v>
      </c>
      <c r="O113" t="s">
        <v>52</v>
      </c>
      <c r="P113" t="s">
        <v>57</v>
      </c>
      <c r="Q113" t="s">
        <v>55</v>
      </c>
      <c r="R113">
        <v>27.9</v>
      </c>
      <c r="S113" t="s">
        <v>56</v>
      </c>
      <c r="T113" t="s">
        <v>54</v>
      </c>
      <c r="U113" t="s">
        <v>53</v>
      </c>
      <c r="V113" t="s">
        <v>53</v>
      </c>
      <c r="W113" t="s">
        <v>53</v>
      </c>
      <c r="X113" t="s">
        <v>53</v>
      </c>
      <c r="Y113">
        <v>1</v>
      </c>
      <c r="Z113" t="s">
        <v>58</v>
      </c>
      <c r="AA113" t="s">
        <v>52</v>
      </c>
      <c r="AB113" t="s">
        <v>53</v>
      </c>
      <c r="AC113" t="s">
        <v>53</v>
      </c>
      <c r="AD113" t="s">
        <v>53</v>
      </c>
      <c r="AE113" t="s">
        <v>52</v>
      </c>
      <c r="AF113" t="s">
        <v>52</v>
      </c>
      <c r="AG113" t="s">
        <v>52</v>
      </c>
      <c r="AH113" t="s">
        <v>53</v>
      </c>
      <c r="AI113" t="s">
        <v>53</v>
      </c>
      <c r="AJ113" t="s">
        <v>53</v>
      </c>
      <c r="AK113">
        <v>4</v>
      </c>
      <c r="AL113" t="s">
        <v>59</v>
      </c>
      <c r="AM113" t="s">
        <v>81</v>
      </c>
      <c r="AN113" t="s">
        <v>74</v>
      </c>
      <c r="AO113">
        <v>1.1000000000000001</v>
      </c>
      <c r="AP113" t="s">
        <v>53</v>
      </c>
      <c r="AQ113" t="s">
        <v>86</v>
      </c>
      <c r="AR113" t="s">
        <v>115</v>
      </c>
      <c r="AS113">
        <v>44</v>
      </c>
      <c r="AT113" t="s">
        <v>52</v>
      </c>
    </row>
    <row r="114" spans="1:46" x14ac:dyDescent="0.25">
      <c r="A114" t="s">
        <v>274</v>
      </c>
      <c r="B114">
        <v>2025</v>
      </c>
      <c r="C114" s="1">
        <v>45676</v>
      </c>
      <c r="D114" t="s">
        <v>107</v>
      </c>
      <c r="E114" t="s">
        <v>108</v>
      </c>
      <c r="F114">
        <v>71</v>
      </c>
      <c r="G114" t="s">
        <v>67</v>
      </c>
      <c r="H114" t="s">
        <v>50</v>
      </c>
      <c r="I114" t="s">
        <v>80</v>
      </c>
      <c r="J114">
        <v>0</v>
      </c>
      <c r="K114">
        <v>0</v>
      </c>
      <c r="L114">
        <v>0</v>
      </c>
      <c r="M114" t="s">
        <v>52</v>
      </c>
      <c r="N114" t="s">
        <v>53</v>
      </c>
      <c r="O114" t="s">
        <v>53</v>
      </c>
      <c r="P114" t="s">
        <v>54</v>
      </c>
      <c r="Q114" t="s">
        <v>71</v>
      </c>
      <c r="R114">
        <v>21.1</v>
      </c>
      <c r="S114" t="s">
        <v>96</v>
      </c>
      <c r="T114" t="s">
        <v>57</v>
      </c>
      <c r="U114" t="s">
        <v>53</v>
      </c>
      <c r="V114" t="s">
        <v>53</v>
      </c>
      <c r="W114" t="s">
        <v>53</v>
      </c>
      <c r="X114" t="s">
        <v>53</v>
      </c>
      <c r="Y114">
        <v>1</v>
      </c>
      <c r="Z114" t="s">
        <v>131</v>
      </c>
      <c r="AA114" t="s">
        <v>53</v>
      </c>
      <c r="AB114" t="s">
        <v>53</v>
      </c>
      <c r="AC114" t="s">
        <v>53</v>
      </c>
      <c r="AD114" t="s">
        <v>53</v>
      </c>
      <c r="AE114" t="s">
        <v>52</v>
      </c>
      <c r="AF114" t="s">
        <v>53</v>
      </c>
      <c r="AG114" t="s">
        <v>53</v>
      </c>
      <c r="AH114" t="s">
        <v>52</v>
      </c>
      <c r="AI114" t="s">
        <v>53</v>
      </c>
      <c r="AJ114" t="s">
        <v>53</v>
      </c>
      <c r="AK114">
        <v>2</v>
      </c>
      <c r="AL114" t="s">
        <v>59</v>
      </c>
      <c r="AM114" t="s">
        <v>60</v>
      </c>
      <c r="AN114" t="s">
        <v>74</v>
      </c>
      <c r="AO114">
        <v>1.5</v>
      </c>
      <c r="AP114" t="s">
        <v>53</v>
      </c>
      <c r="AQ114" t="s">
        <v>86</v>
      </c>
      <c r="AR114" t="s">
        <v>83</v>
      </c>
      <c r="AS114">
        <v>22</v>
      </c>
      <c r="AT114" t="s">
        <v>52</v>
      </c>
    </row>
    <row r="115" spans="1:46" x14ac:dyDescent="0.25">
      <c r="A115" t="s">
        <v>275</v>
      </c>
      <c r="B115">
        <v>2025</v>
      </c>
      <c r="C115" s="1">
        <v>45928</v>
      </c>
      <c r="D115" t="s">
        <v>107</v>
      </c>
      <c r="E115" t="s">
        <v>161</v>
      </c>
      <c r="F115">
        <v>55</v>
      </c>
      <c r="G115" t="s">
        <v>79</v>
      </c>
      <c r="H115" t="s">
        <v>68</v>
      </c>
      <c r="I115" t="s">
        <v>80</v>
      </c>
      <c r="J115">
        <v>0</v>
      </c>
      <c r="K115">
        <v>0</v>
      </c>
      <c r="L115">
        <v>0</v>
      </c>
      <c r="M115" t="s">
        <v>52</v>
      </c>
      <c r="N115" t="s">
        <v>53</v>
      </c>
      <c r="O115" t="s">
        <v>53</v>
      </c>
      <c r="P115" t="s">
        <v>54</v>
      </c>
      <c r="Q115" t="s">
        <v>71</v>
      </c>
      <c r="R115">
        <v>34.299999999999997</v>
      </c>
      <c r="S115" t="s">
        <v>72</v>
      </c>
      <c r="T115" t="s">
        <v>57</v>
      </c>
      <c r="U115" t="s">
        <v>53</v>
      </c>
      <c r="V115" t="s">
        <v>53</v>
      </c>
      <c r="W115" t="s">
        <v>53</v>
      </c>
      <c r="X115" t="s">
        <v>53</v>
      </c>
      <c r="Y115">
        <v>1</v>
      </c>
      <c r="Z115" t="s">
        <v>131</v>
      </c>
      <c r="AA115" t="s">
        <v>52</v>
      </c>
      <c r="AB115" t="s">
        <v>53</v>
      </c>
      <c r="AC115" t="s">
        <v>52</v>
      </c>
      <c r="AD115" t="s">
        <v>53</v>
      </c>
      <c r="AE115" t="s">
        <v>52</v>
      </c>
      <c r="AF115" t="s">
        <v>52</v>
      </c>
      <c r="AG115" t="s">
        <v>53</v>
      </c>
      <c r="AH115" t="s">
        <v>53</v>
      </c>
      <c r="AI115" t="s">
        <v>53</v>
      </c>
      <c r="AJ115" t="s">
        <v>53</v>
      </c>
      <c r="AK115">
        <v>4</v>
      </c>
      <c r="AL115" t="s">
        <v>59</v>
      </c>
      <c r="AM115" t="s">
        <v>81</v>
      </c>
      <c r="AN115" t="s">
        <v>98</v>
      </c>
      <c r="AO115">
        <v>5</v>
      </c>
      <c r="AP115" t="s">
        <v>53</v>
      </c>
      <c r="AQ115" t="s">
        <v>86</v>
      </c>
      <c r="AR115" t="s">
        <v>87</v>
      </c>
      <c r="AS115">
        <v>33</v>
      </c>
      <c r="AT115" t="s">
        <v>52</v>
      </c>
    </row>
    <row r="116" spans="1:46" x14ac:dyDescent="0.25">
      <c r="A116" t="s">
        <v>276</v>
      </c>
      <c r="B116">
        <v>2017</v>
      </c>
      <c r="C116" s="1">
        <v>42796</v>
      </c>
      <c r="D116" t="s">
        <v>107</v>
      </c>
      <c r="E116" t="s">
        <v>161</v>
      </c>
      <c r="F116">
        <v>68</v>
      </c>
      <c r="G116" t="s">
        <v>127</v>
      </c>
      <c r="H116" t="s">
        <v>68</v>
      </c>
      <c r="I116" t="s">
        <v>80</v>
      </c>
      <c r="J116">
        <v>0</v>
      </c>
      <c r="K116">
        <v>0</v>
      </c>
      <c r="L116">
        <v>0</v>
      </c>
      <c r="M116" t="s">
        <v>52</v>
      </c>
      <c r="N116" t="s">
        <v>53</v>
      </c>
      <c r="O116" t="s">
        <v>53</v>
      </c>
      <c r="P116" t="s">
        <v>70</v>
      </c>
      <c r="Q116" t="s">
        <v>54</v>
      </c>
      <c r="R116">
        <v>32.5</v>
      </c>
      <c r="S116" t="s">
        <v>72</v>
      </c>
      <c r="T116" t="s">
        <v>57</v>
      </c>
      <c r="U116" t="s">
        <v>53</v>
      </c>
      <c r="V116" t="s">
        <v>53</v>
      </c>
      <c r="W116" t="s">
        <v>53</v>
      </c>
      <c r="X116" t="s">
        <v>53</v>
      </c>
      <c r="Y116">
        <v>2</v>
      </c>
      <c r="Z116" t="s">
        <v>97</v>
      </c>
      <c r="AA116" t="s">
        <v>53</v>
      </c>
      <c r="AB116" t="s">
        <v>52</v>
      </c>
      <c r="AC116" t="s">
        <v>53</v>
      </c>
      <c r="AD116" t="s">
        <v>53</v>
      </c>
      <c r="AE116" t="s">
        <v>52</v>
      </c>
      <c r="AF116" t="s">
        <v>53</v>
      </c>
      <c r="AG116" t="s">
        <v>53</v>
      </c>
      <c r="AH116" t="s">
        <v>53</v>
      </c>
      <c r="AI116" t="s">
        <v>53</v>
      </c>
      <c r="AJ116" t="s">
        <v>53</v>
      </c>
      <c r="AK116">
        <v>2</v>
      </c>
      <c r="AL116" t="s">
        <v>59</v>
      </c>
      <c r="AM116" t="s">
        <v>102</v>
      </c>
      <c r="AN116" t="s">
        <v>74</v>
      </c>
      <c r="AO116">
        <v>1.1000000000000001</v>
      </c>
      <c r="AP116" t="s">
        <v>53</v>
      </c>
      <c r="AQ116" t="s">
        <v>75</v>
      </c>
      <c r="AR116" t="s">
        <v>83</v>
      </c>
      <c r="AS116">
        <v>56</v>
      </c>
      <c r="AT116" t="s">
        <v>52</v>
      </c>
    </row>
    <row r="117" spans="1:46" x14ac:dyDescent="0.25">
      <c r="A117" t="s">
        <v>277</v>
      </c>
      <c r="B117">
        <v>2016</v>
      </c>
      <c r="C117" s="1">
        <v>42428</v>
      </c>
      <c r="D117" t="s">
        <v>94</v>
      </c>
      <c r="E117" t="s">
        <v>197</v>
      </c>
      <c r="F117">
        <v>45</v>
      </c>
      <c r="G117" t="s">
        <v>49</v>
      </c>
      <c r="H117" t="s">
        <v>50</v>
      </c>
      <c r="I117" t="s">
        <v>80</v>
      </c>
      <c r="J117">
        <v>0</v>
      </c>
      <c r="K117">
        <v>0</v>
      </c>
      <c r="L117">
        <v>0</v>
      </c>
      <c r="M117" t="s">
        <v>52</v>
      </c>
      <c r="N117" t="s">
        <v>53</v>
      </c>
      <c r="O117" t="s">
        <v>53</v>
      </c>
      <c r="P117" t="s">
        <v>70</v>
      </c>
      <c r="Q117" t="s">
        <v>55</v>
      </c>
      <c r="R117">
        <v>24.4</v>
      </c>
      <c r="S117" t="s">
        <v>96</v>
      </c>
      <c r="T117" t="s">
        <v>70</v>
      </c>
      <c r="U117" t="s">
        <v>53</v>
      </c>
      <c r="V117" t="s">
        <v>53</v>
      </c>
      <c r="W117" t="s">
        <v>53</v>
      </c>
      <c r="X117" t="s">
        <v>53</v>
      </c>
      <c r="Y117">
        <v>2</v>
      </c>
      <c r="Z117" t="s">
        <v>208</v>
      </c>
      <c r="AA117" t="s">
        <v>53</v>
      </c>
      <c r="AB117" t="s">
        <v>53</v>
      </c>
      <c r="AC117" t="s">
        <v>53</v>
      </c>
      <c r="AD117" t="s">
        <v>53</v>
      </c>
      <c r="AE117" t="s">
        <v>52</v>
      </c>
      <c r="AF117" t="s">
        <v>53</v>
      </c>
      <c r="AG117" t="s">
        <v>53</v>
      </c>
      <c r="AH117" t="s">
        <v>52</v>
      </c>
      <c r="AI117" t="s">
        <v>52</v>
      </c>
      <c r="AJ117" t="s">
        <v>53</v>
      </c>
      <c r="AK117">
        <v>3</v>
      </c>
      <c r="AL117" t="s">
        <v>59</v>
      </c>
      <c r="AM117" t="s">
        <v>60</v>
      </c>
      <c r="AN117" t="s">
        <v>74</v>
      </c>
      <c r="AO117">
        <v>1.8</v>
      </c>
      <c r="AP117" t="s">
        <v>53</v>
      </c>
      <c r="AQ117" t="s">
        <v>171</v>
      </c>
      <c r="AR117" t="s">
        <v>83</v>
      </c>
      <c r="AS117">
        <v>38</v>
      </c>
      <c r="AT117" t="s">
        <v>52</v>
      </c>
    </row>
    <row r="118" spans="1:46" x14ac:dyDescent="0.25">
      <c r="A118" t="s">
        <v>278</v>
      </c>
      <c r="B118">
        <v>2020</v>
      </c>
      <c r="C118" s="1">
        <v>43881</v>
      </c>
      <c r="D118" t="s">
        <v>110</v>
      </c>
      <c r="E118" t="s">
        <v>279</v>
      </c>
      <c r="F118">
        <v>33</v>
      </c>
      <c r="G118" t="s">
        <v>212</v>
      </c>
      <c r="H118" t="s">
        <v>68</v>
      </c>
      <c r="I118" t="s">
        <v>80</v>
      </c>
      <c r="J118">
        <v>0</v>
      </c>
      <c r="K118">
        <v>0</v>
      </c>
      <c r="L118">
        <v>0</v>
      </c>
      <c r="M118" t="s">
        <v>53</v>
      </c>
      <c r="N118" t="s">
        <v>52</v>
      </c>
      <c r="O118" t="s">
        <v>53</v>
      </c>
      <c r="P118" t="s">
        <v>57</v>
      </c>
      <c r="Q118" t="s">
        <v>55</v>
      </c>
      <c r="R118">
        <v>34.700000000000003</v>
      </c>
      <c r="S118" t="s">
        <v>72</v>
      </c>
      <c r="T118" t="s">
        <v>54</v>
      </c>
      <c r="U118" t="s">
        <v>53</v>
      </c>
      <c r="V118" t="s">
        <v>53</v>
      </c>
      <c r="W118" t="s">
        <v>53</v>
      </c>
      <c r="X118" t="s">
        <v>53</v>
      </c>
      <c r="Y118">
        <v>1</v>
      </c>
      <c r="Z118" t="s">
        <v>97</v>
      </c>
      <c r="AA118" t="s">
        <v>52</v>
      </c>
      <c r="AB118" t="s">
        <v>52</v>
      </c>
      <c r="AC118" t="s">
        <v>52</v>
      </c>
      <c r="AD118" t="s">
        <v>53</v>
      </c>
      <c r="AE118" t="s">
        <v>52</v>
      </c>
      <c r="AF118" t="s">
        <v>52</v>
      </c>
      <c r="AG118" t="s">
        <v>53</v>
      </c>
      <c r="AH118" t="s">
        <v>53</v>
      </c>
      <c r="AI118" t="s">
        <v>53</v>
      </c>
      <c r="AJ118" t="s">
        <v>52</v>
      </c>
      <c r="AK118">
        <v>6</v>
      </c>
      <c r="AL118" t="s">
        <v>59</v>
      </c>
      <c r="AM118" t="s">
        <v>60</v>
      </c>
      <c r="AN118" t="s">
        <v>74</v>
      </c>
      <c r="AO118">
        <v>2.1</v>
      </c>
      <c r="AP118" t="s">
        <v>53</v>
      </c>
      <c r="AQ118" t="s">
        <v>86</v>
      </c>
      <c r="AR118" t="s">
        <v>83</v>
      </c>
      <c r="AS118">
        <v>65</v>
      </c>
      <c r="AT118" t="s">
        <v>52</v>
      </c>
    </row>
    <row r="119" spans="1:46" x14ac:dyDescent="0.25">
      <c r="A119" t="s">
        <v>280</v>
      </c>
      <c r="B119">
        <v>2022</v>
      </c>
      <c r="C119" s="1">
        <v>44893</v>
      </c>
      <c r="D119" t="s">
        <v>65</v>
      </c>
      <c r="E119" t="s">
        <v>66</v>
      </c>
      <c r="F119">
        <v>74</v>
      </c>
      <c r="G119" t="s">
        <v>67</v>
      </c>
      <c r="H119" t="s">
        <v>68</v>
      </c>
      <c r="I119" t="s">
        <v>80</v>
      </c>
      <c r="J119">
        <v>0</v>
      </c>
      <c r="K119">
        <v>0</v>
      </c>
      <c r="L119">
        <v>0</v>
      </c>
      <c r="M119" t="s">
        <v>52</v>
      </c>
      <c r="N119" t="s">
        <v>53</v>
      </c>
      <c r="O119" t="s">
        <v>52</v>
      </c>
      <c r="P119" t="s">
        <v>57</v>
      </c>
      <c r="Q119" t="s">
        <v>55</v>
      </c>
      <c r="R119">
        <v>32</v>
      </c>
      <c r="S119" t="s">
        <v>72</v>
      </c>
      <c r="T119" t="s">
        <v>57</v>
      </c>
      <c r="U119" t="s">
        <v>53</v>
      </c>
      <c r="V119" t="s">
        <v>53</v>
      </c>
      <c r="W119" t="s">
        <v>53</v>
      </c>
      <c r="X119" t="s">
        <v>53</v>
      </c>
      <c r="Y119">
        <v>2</v>
      </c>
      <c r="Z119" t="s">
        <v>104</v>
      </c>
      <c r="AA119" t="s">
        <v>52</v>
      </c>
      <c r="AB119" t="s">
        <v>52</v>
      </c>
      <c r="AC119" t="s">
        <v>52</v>
      </c>
      <c r="AD119" t="s">
        <v>53</v>
      </c>
      <c r="AE119" t="s">
        <v>53</v>
      </c>
      <c r="AF119" t="s">
        <v>53</v>
      </c>
      <c r="AG119" t="s">
        <v>53</v>
      </c>
      <c r="AH119" t="s">
        <v>53</v>
      </c>
      <c r="AI119" t="s">
        <v>52</v>
      </c>
      <c r="AJ119" t="s">
        <v>53</v>
      </c>
      <c r="AK119">
        <v>4</v>
      </c>
      <c r="AL119" t="s">
        <v>59</v>
      </c>
      <c r="AM119" t="s">
        <v>81</v>
      </c>
      <c r="AN119" t="s">
        <v>61</v>
      </c>
      <c r="AO119">
        <v>8.1999999999999993</v>
      </c>
      <c r="AP119" t="s">
        <v>52</v>
      </c>
      <c r="AQ119" t="s">
        <v>86</v>
      </c>
      <c r="AR119" t="s">
        <v>281</v>
      </c>
      <c r="AS119">
        <v>5</v>
      </c>
      <c r="AT119" t="s">
        <v>53</v>
      </c>
    </row>
    <row r="120" spans="1:46" x14ac:dyDescent="0.25">
      <c r="A120" t="s">
        <v>282</v>
      </c>
      <c r="B120">
        <v>2021</v>
      </c>
      <c r="C120" s="1">
        <v>44381</v>
      </c>
      <c r="D120" t="s">
        <v>47</v>
      </c>
      <c r="E120" t="s">
        <v>169</v>
      </c>
      <c r="F120">
        <v>57</v>
      </c>
      <c r="G120" t="s">
        <v>79</v>
      </c>
      <c r="H120" t="s">
        <v>68</v>
      </c>
      <c r="I120" t="s">
        <v>80</v>
      </c>
      <c r="J120">
        <v>0</v>
      </c>
      <c r="K120">
        <v>0</v>
      </c>
      <c r="L120">
        <v>0</v>
      </c>
      <c r="M120" t="s">
        <v>52</v>
      </c>
      <c r="N120" t="s">
        <v>53</v>
      </c>
      <c r="O120" t="s">
        <v>53</v>
      </c>
      <c r="P120" t="s">
        <v>70</v>
      </c>
      <c r="Q120" t="s">
        <v>71</v>
      </c>
      <c r="R120">
        <v>30.8</v>
      </c>
      <c r="S120" t="s">
        <v>72</v>
      </c>
      <c r="T120" t="s">
        <v>57</v>
      </c>
      <c r="U120" t="s">
        <v>53</v>
      </c>
      <c r="V120" t="s">
        <v>53</v>
      </c>
      <c r="W120" t="s">
        <v>53</v>
      </c>
      <c r="X120" t="s">
        <v>53</v>
      </c>
      <c r="Y120">
        <v>2</v>
      </c>
      <c r="Z120" t="s">
        <v>104</v>
      </c>
      <c r="AA120" t="s">
        <v>53</v>
      </c>
      <c r="AB120" t="s">
        <v>53</v>
      </c>
      <c r="AC120" t="s">
        <v>52</v>
      </c>
      <c r="AD120" t="s">
        <v>53</v>
      </c>
      <c r="AE120" t="s">
        <v>52</v>
      </c>
      <c r="AF120" t="s">
        <v>52</v>
      </c>
      <c r="AG120" t="s">
        <v>52</v>
      </c>
      <c r="AH120" t="s">
        <v>53</v>
      </c>
      <c r="AI120" t="s">
        <v>53</v>
      </c>
      <c r="AJ120" t="s">
        <v>53</v>
      </c>
      <c r="AK120">
        <v>4</v>
      </c>
      <c r="AL120" t="s">
        <v>135</v>
      </c>
      <c r="AM120" t="s">
        <v>136</v>
      </c>
      <c r="AN120" t="s">
        <v>74</v>
      </c>
      <c r="AO120">
        <v>1.6</v>
      </c>
      <c r="AP120" t="s">
        <v>53</v>
      </c>
      <c r="AQ120" t="s">
        <v>86</v>
      </c>
      <c r="AR120" t="s">
        <v>115</v>
      </c>
      <c r="AS120">
        <v>12</v>
      </c>
      <c r="AT120" t="s">
        <v>52</v>
      </c>
    </row>
    <row r="121" spans="1:46" x14ac:dyDescent="0.25">
      <c r="A121" t="s">
        <v>283</v>
      </c>
      <c r="B121">
        <v>2023</v>
      </c>
      <c r="C121" s="1">
        <v>45035</v>
      </c>
      <c r="D121" t="s">
        <v>65</v>
      </c>
      <c r="E121" t="s">
        <v>178</v>
      </c>
      <c r="F121">
        <v>83</v>
      </c>
      <c r="G121" t="s">
        <v>101</v>
      </c>
      <c r="H121" t="s">
        <v>68</v>
      </c>
      <c r="I121" t="s">
        <v>51</v>
      </c>
      <c r="J121">
        <v>40</v>
      </c>
      <c r="K121">
        <v>46</v>
      </c>
      <c r="L121">
        <v>92</v>
      </c>
      <c r="M121" t="s">
        <v>53</v>
      </c>
      <c r="N121" t="s">
        <v>53</v>
      </c>
      <c r="O121" t="s">
        <v>53</v>
      </c>
      <c r="P121" t="s">
        <v>54</v>
      </c>
      <c r="Q121" t="s">
        <v>54</v>
      </c>
      <c r="R121">
        <v>24</v>
      </c>
      <c r="S121" t="s">
        <v>96</v>
      </c>
      <c r="T121" t="s">
        <v>54</v>
      </c>
      <c r="U121" t="s">
        <v>53</v>
      </c>
      <c r="V121" t="s">
        <v>53</v>
      </c>
      <c r="W121" t="s">
        <v>53</v>
      </c>
      <c r="X121" t="s">
        <v>53</v>
      </c>
      <c r="Y121">
        <v>0</v>
      </c>
      <c r="Z121" t="s">
        <v>165</v>
      </c>
      <c r="AA121" t="s">
        <v>52</v>
      </c>
      <c r="AB121" t="s">
        <v>52</v>
      </c>
      <c r="AC121" t="s">
        <v>52</v>
      </c>
      <c r="AD121" t="s">
        <v>52</v>
      </c>
      <c r="AE121" t="s">
        <v>52</v>
      </c>
      <c r="AF121" t="s">
        <v>52</v>
      </c>
      <c r="AG121" t="s">
        <v>53</v>
      </c>
      <c r="AH121" t="s">
        <v>52</v>
      </c>
      <c r="AI121" t="s">
        <v>53</v>
      </c>
      <c r="AJ121" t="s">
        <v>53</v>
      </c>
      <c r="AK121">
        <v>7</v>
      </c>
      <c r="AL121" t="s">
        <v>59</v>
      </c>
      <c r="AM121" t="s">
        <v>60</v>
      </c>
      <c r="AN121" t="s">
        <v>74</v>
      </c>
      <c r="AO121">
        <v>0.5</v>
      </c>
      <c r="AP121" t="s">
        <v>53</v>
      </c>
      <c r="AQ121" t="s">
        <v>171</v>
      </c>
      <c r="AR121" t="s">
        <v>115</v>
      </c>
      <c r="AS121">
        <v>70</v>
      </c>
      <c r="AT121" t="s">
        <v>53</v>
      </c>
    </row>
    <row r="122" spans="1:46" x14ac:dyDescent="0.25">
      <c r="A122" t="s">
        <v>284</v>
      </c>
      <c r="B122">
        <v>2015</v>
      </c>
      <c r="C122" s="1">
        <v>42024</v>
      </c>
      <c r="D122" t="s">
        <v>47</v>
      </c>
      <c r="E122" t="s">
        <v>78</v>
      </c>
      <c r="F122">
        <v>65</v>
      </c>
      <c r="G122" t="s">
        <v>127</v>
      </c>
      <c r="H122" t="s">
        <v>68</v>
      </c>
      <c r="I122" t="s">
        <v>80</v>
      </c>
      <c r="J122">
        <v>0</v>
      </c>
      <c r="K122">
        <v>0</v>
      </c>
      <c r="L122">
        <v>0</v>
      </c>
      <c r="M122" t="s">
        <v>52</v>
      </c>
      <c r="N122" t="s">
        <v>53</v>
      </c>
      <c r="O122" t="s">
        <v>53</v>
      </c>
      <c r="P122" t="s">
        <v>70</v>
      </c>
      <c r="Q122" t="s">
        <v>55</v>
      </c>
      <c r="R122">
        <v>30.1</v>
      </c>
      <c r="S122" t="s">
        <v>72</v>
      </c>
      <c r="T122" t="s">
        <v>57</v>
      </c>
      <c r="U122" t="s">
        <v>53</v>
      </c>
      <c r="V122" t="s">
        <v>53</v>
      </c>
      <c r="W122" t="s">
        <v>53</v>
      </c>
      <c r="X122" t="s">
        <v>53</v>
      </c>
      <c r="Y122">
        <v>2</v>
      </c>
      <c r="Z122" t="s">
        <v>208</v>
      </c>
      <c r="AA122" t="s">
        <v>53</v>
      </c>
      <c r="AB122" t="s">
        <v>53</v>
      </c>
      <c r="AC122" t="s">
        <v>52</v>
      </c>
      <c r="AD122" t="s">
        <v>52</v>
      </c>
      <c r="AE122" t="s">
        <v>52</v>
      </c>
      <c r="AF122" t="s">
        <v>53</v>
      </c>
      <c r="AG122" t="s">
        <v>53</v>
      </c>
      <c r="AH122" t="s">
        <v>52</v>
      </c>
      <c r="AI122" t="s">
        <v>53</v>
      </c>
      <c r="AJ122" t="s">
        <v>53</v>
      </c>
      <c r="AK122">
        <v>4</v>
      </c>
      <c r="AL122" t="s">
        <v>59</v>
      </c>
      <c r="AM122" t="s">
        <v>60</v>
      </c>
      <c r="AN122" t="s">
        <v>90</v>
      </c>
      <c r="AO122">
        <v>7</v>
      </c>
      <c r="AP122" t="s">
        <v>53</v>
      </c>
      <c r="AQ122" t="s">
        <v>91</v>
      </c>
      <c r="AR122" t="s">
        <v>115</v>
      </c>
      <c r="AS122">
        <v>17</v>
      </c>
      <c r="AT122" t="s">
        <v>53</v>
      </c>
    </row>
    <row r="123" spans="1:46" x14ac:dyDescent="0.25">
      <c r="A123" t="s">
        <v>285</v>
      </c>
      <c r="B123">
        <v>2024</v>
      </c>
      <c r="C123" s="1">
        <v>45495</v>
      </c>
      <c r="D123" t="s">
        <v>47</v>
      </c>
      <c r="E123" t="s">
        <v>169</v>
      </c>
      <c r="F123">
        <v>48</v>
      </c>
      <c r="G123" t="s">
        <v>49</v>
      </c>
      <c r="H123" t="s">
        <v>50</v>
      </c>
      <c r="I123" t="s">
        <v>80</v>
      </c>
      <c r="J123">
        <v>0</v>
      </c>
      <c r="K123">
        <v>0</v>
      </c>
      <c r="L123">
        <v>0</v>
      </c>
      <c r="M123" t="s">
        <v>52</v>
      </c>
      <c r="N123" t="s">
        <v>52</v>
      </c>
      <c r="O123" t="s">
        <v>53</v>
      </c>
      <c r="P123" t="s">
        <v>54</v>
      </c>
      <c r="Q123" t="s">
        <v>55</v>
      </c>
      <c r="R123">
        <v>30.5</v>
      </c>
      <c r="S123" t="s">
        <v>72</v>
      </c>
      <c r="T123" t="s">
        <v>57</v>
      </c>
      <c r="U123" t="s">
        <v>53</v>
      </c>
      <c r="V123" t="s">
        <v>53</v>
      </c>
      <c r="W123" t="s">
        <v>53</v>
      </c>
      <c r="X123" t="s">
        <v>53</v>
      </c>
      <c r="Y123">
        <v>2</v>
      </c>
      <c r="Z123" t="s">
        <v>58</v>
      </c>
      <c r="AA123" t="s">
        <v>53</v>
      </c>
      <c r="AB123" t="s">
        <v>52</v>
      </c>
      <c r="AC123" t="s">
        <v>53</v>
      </c>
      <c r="AD123" t="s">
        <v>53</v>
      </c>
      <c r="AE123" t="s">
        <v>53</v>
      </c>
      <c r="AF123" t="s">
        <v>53</v>
      </c>
      <c r="AG123" t="s">
        <v>53</v>
      </c>
      <c r="AH123" t="s">
        <v>53</v>
      </c>
      <c r="AI123" t="s">
        <v>53</v>
      </c>
      <c r="AJ123" t="s">
        <v>53</v>
      </c>
      <c r="AK123">
        <v>1</v>
      </c>
      <c r="AL123" t="s">
        <v>59</v>
      </c>
      <c r="AM123" t="s">
        <v>102</v>
      </c>
      <c r="AN123" t="s">
        <v>98</v>
      </c>
      <c r="AO123">
        <v>5.9</v>
      </c>
      <c r="AP123" t="s">
        <v>53</v>
      </c>
      <c r="AQ123" t="s">
        <v>86</v>
      </c>
      <c r="AR123" t="s">
        <v>87</v>
      </c>
      <c r="AS123">
        <v>43</v>
      </c>
      <c r="AT123" t="s">
        <v>52</v>
      </c>
    </row>
    <row r="124" spans="1:46" x14ac:dyDescent="0.25">
      <c r="A124" t="s">
        <v>286</v>
      </c>
      <c r="B124">
        <v>2020</v>
      </c>
      <c r="C124" s="1">
        <v>44121</v>
      </c>
      <c r="D124" t="s">
        <v>107</v>
      </c>
      <c r="E124" t="s">
        <v>119</v>
      </c>
      <c r="F124">
        <v>49</v>
      </c>
      <c r="G124" t="s">
        <v>49</v>
      </c>
      <c r="H124" t="s">
        <v>50</v>
      </c>
      <c r="I124" t="s">
        <v>80</v>
      </c>
      <c r="J124">
        <v>0</v>
      </c>
      <c r="K124">
        <v>0</v>
      </c>
      <c r="L124">
        <v>0</v>
      </c>
      <c r="M124" t="s">
        <v>52</v>
      </c>
      <c r="N124" t="s">
        <v>52</v>
      </c>
      <c r="O124" t="s">
        <v>53</v>
      </c>
      <c r="P124" t="s">
        <v>70</v>
      </c>
      <c r="Q124" t="s">
        <v>55</v>
      </c>
      <c r="R124">
        <v>29.6</v>
      </c>
      <c r="S124" t="s">
        <v>56</v>
      </c>
      <c r="T124" t="s">
        <v>70</v>
      </c>
      <c r="U124" t="s">
        <v>53</v>
      </c>
      <c r="V124" t="s">
        <v>53</v>
      </c>
      <c r="W124" t="s">
        <v>53</v>
      </c>
      <c r="X124" t="s">
        <v>53</v>
      </c>
      <c r="Y124">
        <v>3</v>
      </c>
      <c r="Z124" t="s">
        <v>104</v>
      </c>
      <c r="AA124" t="s">
        <v>52</v>
      </c>
      <c r="AB124" t="s">
        <v>52</v>
      </c>
      <c r="AC124" t="s">
        <v>53</v>
      </c>
      <c r="AD124" t="s">
        <v>52</v>
      </c>
      <c r="AE124" t="s">
        <v>52</v>
      </c>
      <c r="AF124" t="s">
        <v>53</v>
      </c>
      <c r="AG124" t="s">
        <v>53</v>
      </c>
      <c r="AH124" t="s">
        <v>53</v>
      </c>
      <c r="AI124" t="s">
        <v>53</v>
      </c>
      <c r="AJ124" t="s">
        <v>53</v>
      </c>
      <c r="AK124">
        <v>4</v>
      </c>
      <c r="AL124" t="s">
        <v>59</v>
      </c>
      <c r="AM124" t="s">
        <v>81</v>
      </c>
      <c r="AN124" t="s">
        <v>74</v>
      </c>
      <c r="AO124">
        <v>3</v>
      </c>
      <c r="AP124" t="s">
        <v>53</v>
      </c>
      <c r="AQ124" t="s">
        <v>171</v>
      </c>
      <c r="AR124" t="s">
        <v>92</v>
      </c>
      <c r="AS124">
        <v>39</v>
      </c>
      <c r="AT124" t="s">
        <v>52</v>
      </c>
    </row>
    <row r="125" spans="1:46" x14ac:dyDescent="0.25">
      <c r="A125" t="s">
        <v>287</v>
      </c>
      <c r="B125">
        <v>2022</v>
      </c>
      <c r="C125" s="1">
        <v>44688</v>
      </c>
      <c r="D125" t="s">
        <v>65</v>
      </c>
      <c r="E125" t="s">
        <v>151</v>
      </c>
      <c r="F125">
        <v>66</v>
      </c>
      <c r="G125" t="s">
        <v>127</v>
      </c>
      <c r="H125" t="s">
        <v>68</v>
      </c>
      <c r="I125" t="s">
        <v>51</v>
      </c>
      <c r="J125">
        <v>28</v>
      </c>
      <c r="K125">
        <v>28</v>
      </c>
      <c r="L125">
        <v>39.200000000000003</v>
      </c>
      <c r="M125" t="s">
        <v>53</v>
      </c>
      <c r="N125" t="s">
        <v>53</v>
      </c>
      <c r="O125" t="s">
        <v>53</v>
      </c>
      <c r="P125" t="s">
        <v>70</v>
      </c>
      <c r="Q125" t="s">
        <v>55</v>
      </c>
      <c r="R125">
        <v>27.9</v>
      </c>
      <c r="S125" t="s">
        <v>56</v>
      </c>
      <c r="T125" t="s">
        <v>70</v>
      </c>
      <c r="U125" t="s">
        <v>52</v>
      </c>
      <c r="V125" t="s">
        <v>53</v>
      </c>
      <c r="W125" t="s">
        <v>53</v>
      </c>
      <c r="X125" t="s">
        <v>53</v>
      </c>
      <c r="Y125">
        <v>2</v>
      </c>
      <c r="Z125" t="s">
        <v>73</v>
      </c>
      <c r="AA125" t="s">
        <v>53</v>
      </c>
      <c r="AB125" t="s">
        <v>52</v>
      </c>
      <c r="AC125" t="s">
        <v>52</v>
      </c>
      <c r="AD125" t="s">
        <v>53</v>
      </c>
      <c r="AE125" t="s">
        <v>52</v>
      </c>
      <c r="AF125" t="s">
        <v>53</v>
      </c>
      <c r="AG125" t="s">
        <v>52</v>
      </c>
      <c r="AH125" t="s">
        <v>52</v>
      </c>
      <c r="AI125" t="s">
        <v>53</v>
      </c>
      <c r="AJ125" t="s">
        <v>53</v>
      </c>
      <c r="AK125">
        <v>5</v>
      </c>
      <c r="AL125" t="s">
        <v>59</v>
      </c>
      <c r="AM125" t="s">
        <v>81</v>
      </c>
      <c r="AN125" t="s">
        <v>90</v>
      </c>
      <c r="AO125">
        <v>6.1</v>
      </c>
      <c r="AP125" t="s">
        <v>52</v>
      </c>
      <c r="AQ125" t="s">
        <v>75</v>
      </c>
      <c r="AR125" t="s">
        <v>63</v>
      </c>
      <c r="AS125">
        <v>21</v>
      </c>
      <c r="AT125" t="s">
        <v>53</v>
      </c>
    </row>
    <row r="126" spans="1:46" x14ac:dyDescent="0.25">
      <c r="A126" t="s">
        <v>288</v>
      </c>
      <c r="B126">
        <v>2025</v>
      </c>
      <c r="C126" s="1">
        <v>45756</v>
      </c>
      <c r="D126" t="s">
        <v>94</v>
      </c>
      <c r="E126" t="s">
        <v>114</v>
      </c>
      <c r="F126">
        <v>66</v>
      </c>
      <c r="G126" t="s">
        <v>127</v>
      </c>
      <c r="H126" t="s">
        <v>50</v>
      </c>
      <c r="I126" t="s">
        <v>80</v>
      </c>
      <c r="J126">
        <v>0</v>
      </c>
      <c r="K126">
        <v>0</v>
      </c>
      <c r="L126">
        <v>0</v>
      </c>
      <c r="M126" t="s">
        <v>52</v>
      </c>
      <c r="N126" t="s">
        <v>53</v>
      </c>
      <c r="O126" t="s">
        <v>53</v>
      </c>
      <c r="P126" t="s">
        <v>57</v>
      </c>
      <c r="Q126" t="s">
        <v>71</v>
      </c>
      <c r="R126">
        <v>25.2</v>
      </c>
      <c r="S126" t="s">
        <v>56</v>
      </c>
      <c r="T126" t="s">
        <v>54</v>
      </c>
      <c r="U126" t="s">
        <v>53</v>
      </c>
      <c r="V126" t="s">
        <v>53</v>
      </c>
      <c r="W126" t="s">
        <v>53</v>
      </c>
      <c r="X126" t="s">
        <v>53</v>
      </c>
      <c r="Y126">
        <v>1</v>
      </c>
      <c r="Z126" t="s">
        <v>131</v>
      </c>
      <c r="AA126" t="s">
        <v>53</v>
      </c>
      <c r="AB126" t="s">
        <v>53</v>
      </c>
      <c r="AC126" t="s">
        <v>52</v>
      </c>
      <c r="AD126" t="s">
        <v>52</v>
      </c>
      <c r="AE126" t="s">
        <v>52</v>
      </c>
      <c r="AF126" t="s">
        <v>53</v>
      </c>
      <c r="AG126" t="s">
        <v>53</v>
      </c>
      <c r="AH126" t="s">
        <v>53</v>
      </c>
      <c r="AI126" t="s">
        <v>53</v>
      </c>
      <c r="AJ126" t="s">
        <v>53</v>
      </c>
      <c r="AK126">
        <v>3</v>
      </c>
      <c r="AL126" t="s">
        <v>59</v>
      </c>
      <c r="AM126" t="s">
        <v>102</v>
      </c>
      <c r="AN126" t="s">
        <v>98</v>
      </c>
      <c r="AO126">
        <v>3.3</v>
      </c>
      <c r="AP126" t="s">
        <v>53</v>
      </c>
      <c r="AQ126" t="s">
        <v>75</v>
      </c>
      <c r="AR126" t="s">
        <v>76</v>
      </c>
      <c r="AS126">
        <v>39</v>
      </c>
      <c r="AT126" t="s">
        <v>53</v>
      </c>
    </row>
    <row r="127" spans="1:46" x14ac:dyDescent="0.25">
      <c r="A127" t="s">
        <v>289</v>
      </c>
      <c r="B127">
        <v>2021</v>
      </c>
      <c r="C127" s="1">
        <v>44277</v>
      </c>
      <c r="D127" t="s">
        <v>47</v>
      </c>
      <c r="E127" t="s">
        <v>263</v>
      </c>
      <c r="F127">
        <v>67</v>
      </c>
      <c r="G127" t="s">
        <v>127</v>
      </c>
      <c r="H127" t="s">
        <v>68</v>
      </c>
      <c r="I127" t="s">
        <v>69</v>
      </c>
      <c r="J127">
        <v>23</v>
      </c>
      <c r="K127">
        <v>6</v>
      </c>
      <c r="L127">
        <v>6.9</v>
      </c>
      <c r="M127" t="s">
        <v>53</v>
      </c>
      <c r="N127" t="s">
        <v>53</v>
      </c>
      <c r="O127" t="s">
        <v>53</v>
      </c>
      <c r="P127" t="s">
        <v>70</v>
      </c>
      <c r="Q127" t="s">
        <v>71</v>
      </c>
      <c r="R127">
        <v>25.4</v>
      </c>
      <c r="S127" t="s">
        <v>56</v>
      </c>
      <c r="T127" t="s">
        <v>54</v>
      </c>
      <c r="U127" t="s">
        <v>53</v>
      </c>
      <c r="V127" t="s">
        <v>53</v>
      </c>
      <c r="W127" t="s">
        <v>52</v>
      </c>
      <c r="X127" t="s">
        <v>53</v>
      </c>
      <c r="Y127">
        <v>2</v>
      </c>
      <c r="Z127" t="s">
        <v>165</v>
      </c>
      <c r="AA127" t="s">
        <v>52</v>
      </c>
      <c r="AB127" t="s">
        <v>52</v>
      </c>
      <c r="AC127" t="s">
        <v>53</v>
      </c>
      <c r="AD127" t="s">
        <v>53</v>
      </c>
      <c r="AE127" t="s">
        <v>53</v>
      </c>
      <c r="AF127" t="s">
        <v>52</v>
      </c>
      <c r="AG127" t="s">
        <v>52</v>
      </c>
      <c r="AH127" t="s">
        <v>52</v>
      </c>
      <c r="AI127" t="s">
        <v>53</v>
      </c>
      <c r="AJ127" t="s">
        <v>53</v>
      </c>
      <c r="AK127">
        <v>5</v>
      </c>
      <c r="AL127" t="s">
        <v>59</v>
      </c>
      <c r="AM127" t="s">
        <v>60</v>
      </c>
      <c r="AN127" t="s">
        <v>90</v>
      </c>
      <c r="AO127">
        <v>6.7</v>
      </c>
      <c r="AP127" t="s">
        <v>52</v>
      </c>
      <c r="AQ127" t="s">
        <v>112</v>
      </c>
      <c r="AR127" t="s">
        <v>63</v>
      </c>
      <c r="AS127">
        <v>29</v>
      </c>
      <c r="AT127" t="s">
        <v>52</v>
      </c>
    </row>
    <row r="128" spans="1:46" x14ac:dyDescent="0.25">
      <c r="A128" t="s">
        <v>290</v>
      </c>
      <c r="B128">
        <v>2026</v>
      </c>
      <c r="C128" s="1">
        <v>46123</v>
      </c>
      <c r="D128" t="s">
        <v>122</v>
      </c>
      <c r="E128" t="s">
        <v>243</v>
      </c>
      <c r="F128">
        <v>75</v>
      </c>
      <c r="G128" t="s">
        <v>67</v>
      </c>
      <c r="H128" t="s">
        <v>68</v>
      </c>
      <c r="I128" t="s">
        <v>69</v>
      </c>
      <c r="J128">
        <v>11</v>
      </c>
      <c r="K128">
        <v>30</v>
      </c>
      <c r="L128">
        <v>16.5</v>
      </c>
      <c r="M128" t="s">
        <v>53</v>
      </c>
      <c r="N128" t="s">
        <v>53</v>
      </c>
      <c r="O128" t="s">
        <v>53</v>
      </c>
      <c r="P128" t="s">
        <v>57</v>
      </c>
      <c r="Q128" t="s">
        <v>54</v>
      </c>
      <c r="R128">
        <v>24.1</v>
      </c>
      <c r="S128" t="s">
        <v>96</v>
      </c>
      <c r="T128" t="s">
        <v>54</v>
      </c>
      <c r="U128" t="s">
        <v>53</v>
      </c>
      <c r="V128" t="s">
        <v>53</v>
      </c>
      <c r="W128" t="s">
        <v>53</v>
      </c>
      <c r="X128" t="s">
        <v>53</v>
      </c>
      <c r="Y128">
        <v>0</v>
      </c>
      <c r="Z128" t="s">
        <v>73</v>
      </c>
      <c r="AA128" t="s">
        <v>52</v>
      </c>
      <c r="AB128" t="s">
        <v>53</v>
      </c>
      <c r="AC128" t="s">
        <v>53</v>
      </c>
      <c r="AD128" t="s">
        <v>52</v>
      </c>
      <c r="AE128" t="s">
        <v>53</v>
      </c>
      <c r="AF128" t="s">
        <v>52</v>
      </c>
      <c r="AG128" t="s">
        <v>52</v>
      </c>
      <c r="AH128" t="s">
        <v>53</v>
      </c>
      <c r="AI128" t="s">
        <v>53</v>
      </c>
      <c r="AJ128" t="s">
        <v>53</v>
      </c>
      <c r="AK128">
        <v>4</v>
      </c>
      <c r="AL128" t="s">
        <v>59</v>
      </c>
      <c r="AM128" t="s">
        <v>81</v>
      </c>
      <c r="AN128" t="s">
        <v>74</v>
      </c>
      <c r="AO128">
        <v>0.9</v>
      </c>
      <c r="AP128" t="s">
        <v>53</v>
      </c>
      <c r="AQ128" t="s">
        <v>86</v>
      </c>
      <c r="AR128" t="s">
        <v>83</v>
      </c>
      <c r="AS128">
        <v>64</v>
      </c>
      <c r="AT128" t="s">
        <v>52</v>
      </c>
    </row>
    <row r="129" spans="1:46" x14ac:dyDescent="0.25">
      <c r="A129" t="s">
        <v>291</v>
      </c>
      <c r="B129">
        <v>2020</v>
      </c>
      <c r="C129" s="1">
        <v>43845</v>
      </c>
      <c r="D129" t="s">
        <v>47</v>
      </c>
      <c r="E129" t="s">
        <v>169</v>
      </c>
      <c r="F129">
        <v>37</v>
      </c>
      <c r="G129" t="s">
        <v>212</v>
      </c>
      <c r="H129" t="s">
        <v>50</v>
      </c>
      <c r="I129" t="s">
        <v>51</v>
      </c>
      <c r="J129">
        <v>24</v>
      </c>
      <c r="K129">
        <v>8</v>
      </c>
      <c r="L129">
        <v>9.6</v>
      </c>
      <c r="M129" t="s">
        <v>52</v>
      </c>
      <c r="N129" t="s">
        <v>52</v>
      </c>
      <c r="O129" t="s">
        <v>53</v>
      </c>
      <c r="P129" t="s">
        <v>57</v>
      </c>
      <c r="Q129" t="s">
        <v>54</v>
      </c>
      <c r="R129">
        <v>22.3</v>
      </c>
      <c r="S129" t="s">
        <v>96</v>
      </c>
      <c r="T129" t="s">
        <v>57</v>
      </c>
      <c r="U129" t="s">
        <v>52</v>
      </c>
      <c r="V129" t="s">
        <v>53</v>
      </c>
      <c r="W129" t="s">
        <v>53</v>
      </c>
      <c r="X129" t="s">
        <v>53</v>
      </c>
      <c r="Y129">
        <v>3</v>
      </c>
      <c r="Z129" t="s">
        <v>165</v>
      </c>
      <c r="AA129" t="s">
        <v>52</v>
      </c>
      <c r="AB129" t="s">
        <v>53</v>
      </c>
      <c r="AC129" t="s">
        <v>52</v>
      </c>
      <c r="AD129" t="s">
        <v>53</v>
      </c>
      <c r="AE129" t="s">
        <v>52</v>
      </c>
      <c r="AF129" t="s">
        <v>53</v>
      </c>
      <c r="AG129" t="s">
        <v>52</v>
      </c>
      <c r="AH129" t="s">
        <v>53</v>
      </c>
      <c r="AI129" t="s">
        <v>53</v>
      </c>
      <c r="AJ129" t="s">
        <v>53</v>
      </c>
      <c r="AK129">
        <v>4</v>
      </c>
      <c r="AL129" t="s">
        <v>135</v>
      </c>
      <c r="AM129" t="s">
        <v>136</v>
      </c>
      <c r="AN129" t="s">
        <v>61</v>
      </c>
      <c r="AO129">
        <v>5</v>
      </c>
      <c r="AP129" t="s">
        <v>52</v>
      </c>
      <c r="AQ129" t="s">
        <v>171</v>
      </c>
      <c r="AR129" t="s">
        <v>87</v>
      </c>
      <c r="AS129">
        <v>3</v>
      </c>
      <c r="AT129" t="s">
        <v>53</v>
      </c>
    </row>
    <row r="130" spans="1:46" x14ac:dyDescent="0.25">
      <c r="A130" t="s">
        <v>292</v>
      </c>
      <c r="B130">
        <v>2021</v>
      </c>
      <c r="C130" s="1">
        <v>44473</v>
      </c>
      <c r="D130" t="s">
        <v>107</v>
      </c>
      <c r="E130" t="s">
        <v>134</v>
      </c>
      <c r="F130">
        <v>54</v>
      </c>
      <c r="G130" t="s">
        <v>79</v>
      </c>
      <c r="H130" t="s">
        <v>68</v>
      </c>
      <c r="I130" t="s">
        <v>51</v>
      </c>
      <c r="J130">
        <v>30</v>
      </c>
      <c r="K130">
        <v>35</v>
      </c>
      <c r="L130">
        <v>52.5</v>
      </c>
      <c r="M130" t="s">
        <v>53</v>
      </c>
      <c r="N130" t="s">
        <v>53</v>
      </c>
      <c r="O130" t="s">
        <v>52</v>
      </c>
      <c r="P130" t="s">
        <v>54</v>
      </c>
      <c r="Q130" t="s">
        <v>55</v>
      </c>
      <c r="R130">
        <v>26.6</v>
      </c>
      <c r="S130" t="s">
        <v>56</v>
      </c>
      <c r="T130" t="s">
        <v>57</v>
      </c>
      <c r="U130" t="s">
        <v>53</v>
      </c>
      <c r="V130" t="s">
        <v>52</v>
      </c>
      <c r="W130" t="s">
        <v>53</v>
      </c>
      <c r="X130" t="s">
        <v>53</v>
      </c>
      <c r="Y130">
        <v>2</v>
      </c>
      <c r="Z130" t="s">
        <v>58</v>
      </c>
      <c r="AA130" t="s">
        <v>52</v>
      </c>
      <c r="AB130" t="s">
        <v>52</v>
      </c>
      <c r="AC130" t="s">
        <v>52</v>
      </c>
      <c r="AD130" t="s">
        <v>52</v>
      </c>
      <c r="AE130" t="s">
        <v>53</v>
      </c>
      <c r="AF130" t="s">
        <v>52</v>
      </c>
      <c r="AG130" t="s">
        <v>53</v>
      </c>
      <c r="AH130" t="s">
        <v>52</v>
      </c>
      <c r="AI130" t="s">
        <v>53</v>
      </c>
      <c r="AJ130" t="s">
        <v>53</v>
      </c>
      <c r="AK130">
        <v>6</v>
      </c>
      <c r="AL130" t="s">
        <v>135</v>
      </c>
      <c r="AM130" t="s">
        <v>136</v>
      </c>
      <c r="AN130" t="s">
        <v>90</v>
      </c>
      <c r="AO130">
        <v>6.2</v>
      </c>
      <c r="AP130" t="s">
        <v>53</v>
      </c>
      <c r="AQ130" t="s">
        <v>75</v>
      </c>
      <c r="AR130" t="s">
        <v>87</v>
      </c>
      <c r="AS130">
        <v>27</v>
      </c>
      <c r="AT130" t="s">
        <v>52</v>
      </c>
    </row>
    <row r="131" spans="1:46" x14ac:dyDescent="0.25">
      <c r="A131" t="s">
        <v>293</v>
      </c>
      <c r="B131">
        <v>2020</v>
      </c>
      <c r="C131" s="1">
        <v>44081</v>
      </c>
      <c r="D131" t="s">
        <v>94</v>
      </c>
      <c r="E131" t="s">
        <v>100</v>
      </c>
      <c r="F131">
        <v>65</v>
      </c>
      <c r="G131" t="s">
        <v>127</v>
      </c>
      <c r="H131" t="s">
        <v>68</v>
      </c>
      <c r="I131" t="s">
        <v>80</v>
      </c>
      <c r="J131">
        <v>0</v>
      </c>
      <c r="K131">
        <v>0</v>
      </c>
      <c r="L131">
        <v>0</v>
      </c>
      <c r="M131" t="s">
        <v>52</v>
      </c>
      <c r="N131" t="s">
        <v>52</v>
      </c>
      <c r="O131" t="s">
        <v>52</v>
      </c>
      <c r="P131" t="s">
        <v>54</v>
      </c>
      <c r="Q131" t="s">
        <v>55</v>
      </c>
      <c r="R131">
        <v>22.2</v>
      </c>
      <c r="S131" t="s">
        <v>96</v>
      </c>
      <c r="T131" t="s">
        <v>54</v>
      </c>
      <c r="U131" t="s">
        <v>53</v>
      </c>
      <c r="V131" t="s">
        <v>53</v>
      </c>
      <c r="W131" t="s">
        <v>53</v>
      </c>
      <c r="X131" t="s">
        <v>53</v>
      </c>
      <c r="Y131">
        <v>3</v>
      </c>
      <c r="Z131" t="s">
        <v>97</v>
      </c>
      <c r="AA131" t="s">
        <v>53</v>
      </c>
      <c r="AB131" t="s">
        <v>53</v>
      </c>
      <c r="AC131" t="s">
        <v>52</v>
      </c>
      <c r="AD131" t="s">
        <v>52</v>
      </c>
      <c r="AE131" t="s">
        <v>53</v>
      </c>
      <c r="AF131" t="s">
        <v>53</v>
      </c>
      <c r="AG131" t="s">
        <v>53</v>
      </c>
      <c r="AH131" t="s">
        <v>52</v>
      </c>
      <c r="AI131" t="s">
        <v>53</v>
      </c>
      <c r="AJ131" t="s">
        <v>53</v>
      </c>
      <c r="AK131">
        <v>3</v>
      </c>
      <c r="AL131" t="s">
        <v>59</v>
      </c>
      <c r="AM131" t="s">
        <v>60</v>
      </c>
      <c r="AN131" t="s">
        <v>74</v>
      </c>
      <c r="AO131">
        <v>1.4</v>
      </c>
      <c r="AP131" t="s">
        <v>53</v>
      </c>
      <c r="AQ131" t="s">
        <v>86</v>
      </c>
      <c r="AR131" t="s">
        <v>83</v>
      </c>
      <c r="AS131">
        <v>51</v>
      </c>
      <c r="AT131" t="s">
        <v>52</v>
      </c>
    </row>
    <row r="132" spans="1:46" x14ac:dyDescent="0.25">
      <c r="A132" t="s">
        <v>294</v>
      </c>
      <c r="B132">
        <v>2015</v>
      </c>
      <c r="C132" s="1">
        <v>42129</v>
      </c>
      <c r="D132" t="s">
        <v>107</v>
      </c>
      <c r="E132" t="s">
        <v>119</v>
      </c>
      <c r="F132">
        <v>67</v>
      </c>
      <c r="G132" t="s">
        <v>127</v>
      </c>
      <c r="H132" t="s">
        <v>68</v>
      </c>
      <c r="I132" t="s">
        <v>51</v>
      </c>
      <c r="J132">
        <v>22</v>
      </c>
      <c r="K132">
        <v>32</v>
      </c>
      <c r="L132">
        <v>35.200000000000003</v>
      </c>
      <c r="M132" t="s">
        <v>53</v>
      </c>
      <c r="N132" t="s">
        <v>53</v>
      </c>
      <c r="O132" t="s">
        <v>53</v>
      </c>
      <c r="P132" t="s">
        <v>57</v>
      </c>
      <c r="Q132" t="s">
        <v>55</v>
      </c>
      <c r="R132">
        <v>33.1</v>
      </c>
      <c r="S132" t="s">
        <v>72</v>
      </c>
      <c r="T132" t="s">
        <v>70</v>
      </c>
      <c r="U132" t="s">
        <v>52</v>
      </c>
      <c r="V132" t="s">
        <v>53</v>
      </c>
      <c r="W132" t="s">
        <v>53</v>
      </c>
      <c r="X132" t="s">
        <v>53</v>
      </c>
      <c r="Y132">
        <v>1</v>
      </c>
      <c r="Z132" t="s">
        <v>58</v>
      </c>
      <c r="AA132" t="s">
        <v>52</v>
      </c>
      <c r="AB132" t="s">
        <v>52</v>
      </c>
      <c r="AC132" t="s">
        <v>53</v>
      </c>
      <c r="AD132" t="s">
        <v>52</v>
      </c>
      <c r="AE132" t="s">
        <v>52</v>
      </c>
      <c r="AF132" t="s">
        <v>52</v>
      </c>
      <c r="AG132" t="s">
        <v>52</v>
      </c>
      <c r="AH132" t="s">
        <v>53</v>
      </c>
      <c r="AI132" t="s">
        <v>53</v>
      </c>
      <c r="AJ132" t="s">
        <v>53</v>
      </c>
      <c r="AK132">
        <v>6</v>
      </c>
      <c r="AL132" t="s">
        <v>59</v>
      </c>
      <c r="AM132" t="s">
        <v>102</v>
      </c>
      <c r="AN132" t="s">
        <v>90</v>
      </c>
      <c r="AO132">
        <v>6.8</v>
      </c>
      <c r="AP132" t="s">
        <v>53</v>
      </c>
      <c r="AQ132" t="s">
        <v>112</v>
      </c>
      <c r="AR132" t="s">
        <v>63</v>
      </c>
      <c r="AS132">
        <v>19</v>
      </c>
      <c r="AT132" t="s">
        <v>53</v>
      </c>
    </row>
    <row r="133" spans="1:46" x14ac:dyDescent="0.25">
      <c r="A133" t="s">
        <v>295</v>
      </c>
      <c r="B133">
        <v>2020</v>
      </c>
      <c r="C133" s="1">
        <v>43869</v>
      </c>
      <c r="D133" t="s">
        <v>107</v>
      </c>
      <c r="E133" t="s">
        <v>119</v>
      </c>
      <c r="F133">
        <v>69</v>
      </c>
      <c r="G133" t="s">
        <v>127</v>
      </c>
      <c r="H133" t="s">
        <v>50</v>
      </c>
      <c r="I133" t="s">
        <v>80</v>
      </c>
      <c r="J133">
        <v>0</v>
      </c>
      <c r="K133">
        <v>0</v>
      </c>
      <c r="L133">
        <v>0</v>
      </c>
      <c r="M133" t="s">
        <v>53</v>
      </c>
      <c r="N133" t="s">
        <v>53</v>
      </c>
      <c r="O133" t="s">
        <v>53</v>
      </c>
      <c r="P133" t="s">
        <v>70</v>
      </c>
      <c r="Q133" t="s">
        <v>55</v>
      </c>
      <c r="R133">
        <v>24.3</v>
      </c>
      <c r="S133" t="s">
        <v>96</v>
      </c>
      <c r="T133" t="s">
        <v>57</v>
      </c>
      <c r="U133" t="s">
        <v>53</v>
      </c>
      <c r="V133" t="s">
        <v>53</v>
      </c>
      <c r="W133" t="s">
        <v>53</v>
      </c>
      <c r="X133" t="s">
        <v>53</v>
      </c>
      <c r="Y133">
        <v>1</v>
      </c>
      <c r="Z133" t="s">
        <v>131</v>
      </c>
      <c r="AA133" t="s">
        <v>53</v>
      </c>
      <c r="AB133" t="s">
        <v>52</v>
      </c>
      <c r="AC133" t="s">
        <v>53</v>
      </c>
      <c r="AD133" t="s">
        <v>53</v>
      </c>
      <c r="AE133" t="s">
        <v>52</v>
      </c>
      <c r="AF133" t="s">
        <v>53</v>
      </c>
      <c r="AG133" t="s">
        <v>53</v>
      </c>
      <c r="AH133" t="s">
        <v>53</v>
      </c>
      <c r="AI133" t="s">
        <v>53</v>
      </c>
      <c r="AJ133" t="s">
        <v>53</v>
      </c>
      <c r="AK133">
        <v>2</v>
      </c>
      <c r="AL133" t="s">
        <v>59</v>
      </c>
      <c r="AM133" t="s">
        <v>102</v>
      </c>
      <c r="AN133" t="s">
        <v>98</v>
      </c>
      <c r="AO133">
        <v>4.3</v>
      </c>
      <c r="AP133" t="s">
        <v>53</v>
      </c>
      <c r="AQ133" t="s">
        <v>112</v>
      </c>
      <c r="AR133" t="s">
        <v>132</v>
      </c>
      <c r="AS133">
        <v>61</v>
      </c>
      <c r="AT133" t="s">
        <v>52</v>
      </c>
    </row>
    <row r="134" spans="1:46" x14ac:dyDescent="0.25">
      <c r="A134" t="s">
        <v>296</v>
      </c>
      <c r="B134">
        <v>2017</v>
      </c>
      <c r="C134" s="1">
        <v>42861</v>
      </c>
      <c r="D134" t="s">
        <v>65</v>
      </c>
      <c r="E134" t="s">
        <v>268</v>
      </c>
      <c r="F134">
        <v>70</v>
      </c>
      <c r="G134" t="s">
        <v>67</v>
      </c>
      <c r="H134" t="s">
        <v>68</v>
      </c>
      <c r="I134" t="s">
        <v>80</v>
      </c>
      <c r="J134">
        <v>0</v>
      </c>
      <c r="K134">
        <v>0</v>
      </c>
      <c r="L134">
        <v>0</v>
      </c>
      <c r="M134" t="s">
        <v>53</v>
      </c>
      <c r="N134" t="s">
        <v>52</v>
      </c>
      <c r="O134" t="s">
        <v>53</v>
      </c>
      <c r="P134" t="s">
        <v>54</v>
      </c>
      <c r="Q134" t="s">
        <v>54</v>
      </c>
      <c r="R134">
        <v>21.8</v>
      </c>
      <c r="S134" t="s">
        <v>96</v>
      </c>
      <c r="T134" t="s">
        <v>70</v>
      </c>
      <c r="U134" t="s">
        <v>53</v>
      </c>
      <c r="V134" t="s">
        <v>53</v>
      </c>
      <c r="W134" t="s">
        <v>53</v>
      </c>
      <c r="X134" t="s">
        <v>53</v>
      </c>
      <c r="Y134">
        <v>1</v>
      </c>
      <c r="Z134" t="s">
        <v>97</v>
      </c>
      <c r="AA134" t="s">
        <v>53</v>
      </c>
      <c r="AB134" t="s">
        <v>52</v>
      </c>
      <c r="AC134" t="s">
        <v>53</v>
      </c>
      <c r="AD134" t="s">
        <v>53</v>
      </c>
      <c r="AE134" t="s">
        <v>52</v>
      </c>
      <c r="AF134" t="s">
        <v>53</v>
      </c>
      <c r="AG134" t="s">
        <v>53</v>
      </c>
      <c r="AH134" t="s">
        <v>53</v>
      </c>
      <c r="AI134" t="s">
        <v>53</v>
      </c>
      <c r="AJ134" t="s">
        <v>53</v>
      </c>
      <c r="AK134">
        <v>2</v>
      </c>
      <c r="AL134" t="s">
        <v>59</v>
      </c>
      <c r="AM134" t="s">
        <v>81</v>
      </c>
      <c r="AN134" t="s">
        <v>61</v>
      </c>
      <c r="AO134">
        <v>5.3</v>
      </c>
      <c r="AP134" t="s">
        <v>52</v>
      </c>
      <c r="AQ134" t="s">
        <v>86</v>
      </c>
      <c r="AR134" t="s">
        <v>92</v>
      </c>
      <c r="AS134">
        <v>10</v>
      </c>
      <c r="AT134" t="s">
        <v>53</v>
      </c>
    </row>
    <row r="135" spans="1:46" x14ac:dyDescent="0.25">
      <c r="A135" t="s">
        <v>297</v>
      </c>
      <c r="B135">
        <v>2023</v>
      </c>
      <c r="C135" s="1">
        <v>45192</v>
      </c>
      <c r="D135" t="s">
        <v>65</v>
      </c>
      <c r="E135" t="s">
        <v>147</v>
      </c>
      <c r="F135">
        <v>62</v>
      </c>
      <c r="G135" t="s">
        <v>127</v>
      </c>
      <c r="H135" t="s">
        <v>68</v>
      </c>
      <c r="I135" t="s">
        <v>80</v>
      </c>
      <c r="J135">
        <v>0</v>
      </c>
      <c r="K135">
        <v>0</v>
      </c>
      <c r="L135">
        <v>0</v>
      </c>
      <c r="M135" t="s">
        <v>53</v>
      </c>
      <c r="N135" t="s">
        <v>53</v>
      </c>
      <c r="O135" t="s">
        <v>53</v>
      </c>
      <c r="P135" t="s">
        <v>70</v>
      </c>
      <c r="Q135" t="s">
        <v>54</v>
      </c>
      <c r="R135">
        <v>25.5</v>
      </c>
      <c r="S135" t="s">
        <v>56</v>
      </c>
      <c r="T135" t="s">
        <v>70</v>
      </c>
      <c r="U135" t="s">
        <v>53</v>
      </c>
      <c r="V135" t="s">
        <v>53</v>
      </c>
      <c r="W135" t="s">
        <v>52</v>
      </c>
      <c r="X135" t="s">
        <v>53</v>
      </c>
      <c r="Y135">
        <v>2</v>
      </c>
      <c r="Z135" t="s">
        <v>97</v>
      </c>
      <c r="AA135" t="s">
        <v>52</v>
      </c>
      <c r="AB135" t="s">
        <v>53</v>
      </c>
      <c r="AC135" t="s">
        <v>53</v>
      </c>
      <c r="AD135" t="s">
        <v>53</v>
      </c>
      <c r="AE135" t="s">
        <v>52</v>
      </c>
      <c r="AF135" t="s">
        <v>53</v>
      </c>
      <c r="AG135" t="s">
        <v>53</v>
      </c>
      <c r="AH135" t="s">
        <v>53</v>
      </c>
      <c r="AI135" t="s">
        <v>53</v>
      </c>
      <c r="AJ135" t="s">
        <v>53</v>
      </c>
      <c r="AK135">
        <v>2</v>
      </c>
      <c r="AL135" t="s">
        <v>59</v>
      </c>
      <c r="AM135" t="s">
        <v>60</v>
      </c>
      <c r="AN135" t="s">
        <v>74</v>
      </c>
      <c r="AO135">
        <v>4</v>
      </c>
      <c r="AP135" t="s">
        <v>53</v>
      </c>
      <c r="AQ135" t="s">
        <v>171</v>
      </c>
      <c r="AR135" t="s">
        <v>115</v>
      </c>
      <c r="AS135">
        <v>55</v>
      </c>
      <c r="AT135" t="s">
        <v>52</v>
      </c>
    </row>
    <row r="136" spans="1:46" x14ac:dyDescent="0.25">
      <c r="A136" t="s">
        <v>298</v>
      </c>
      <c r="B136">
        <v>2022</v>
      </c>
      <c r="C136" s="1">
        <v>44860</v>
      </c>
      <c r="D136" t="s">
        <v>65</v>
      </c>
      <c r="E136" t="s">
        <v>236</v>
      </c>
      <c r="F136">
        <v>77</v>
      </c>
      <c r="G136" t="s">
        <v>67</v>
      </c>
      <c r="H136" t="s">
        <v>50</v>
      </c>
      <c r="I136" t="s">
        <v>80</v>
      </c>
      <c r="J136">
        <v>0</v>
      </c>
      <c r="K136">
        <v>0</v>
      </c>
      <c r="L136">
        <v>0</v>
      </c>
      <c r="M136" t="s">
        <v>52</v>
      </c>
      <c r="N136" t="s">
        <v>53</v>
      </c>
      <c r="O136" t="s">
        <v>53</v>
      </c>
      <c r="P136" t="s">
        <v>70</v>
      </c>
      <c r="Q136" t="s">
        <v>71</v>
      </c>
      <c r="R136">
        <v>23.4</v>
      </c>
      <c r="S136" t="s">
        <v>96</v>
      </c>
      <c r="T136" t="s">
        <v>54</v>
      </c>
      <c r="U136" t="s">
        <v>53</v>
      </c>
      <c r="V136" t="s">
        <v>53</v>
      </c>
      <c r="W136" t="s">
        <v>52</v>
      </c>
      <c r="X136" t="s">
        <v>53</v>
      </c>
      <c r="Y136">
        <v>3</v>
      </c>
      <c r="Z136" t="s">
        <v>131</v>
      </c>
      <c r="AA136" t="s">
        <v>53</v>
      </c>
      <c r="AB136" t="s">
        <v>52</v>
      </c>
      <c r="AC136" t="s">
        <v>53</v>
      </c>
      <c r="AD136" t="s">
        <v>53</v>
      </c>
      <c r="AE136" t="s">
        <v>52</v>
      </c>
      <c r="AF136" t="s">
        <v>52</v>
      </c>
      <c r="AG136" t="s">
        <v>53</v>
      </c>
      <c r="AH136" t="s">
        <v>53</v>
      </c>
      <c r="AI136" t="s">
        <v>53</v>
      </c>
      <c r="AJ136" t="s">
        <v>53</v>
      </c>
      <c r="AK136">
        <v>3</v>
      </c>
      <c r="AL136" t="s">
        <v>59</v>
      </c>
      <c r="AM136" t="s">
        <v>60</v>
      </c>
      <c r="AN136" t="s">
        <v>74</v>
      </c>
      <c r="AO136">
        <v>1.5</v>
      </c>
      <c r="AP136" t="s">
        <v>53</v>
      </c>
      <c r="AQ136" t="s">
        <v>82</v>
      </c>
      <c r="AR136" t="s">
        <v>76</v>
      </c>
      <c r="AS136">
        <v>47</v>
      </c>
      <c r="AT136" t="s">
        <v>52</v>
      </c>
    </row>
    <row r="137" spans="1:46" x14ac:dyDescent="0.25">
      <c r="A137" t="s">
        <v>299</v>
      </c>
      <c r="B137">
        <v>2016</v>
      </c>
      <c r="C137" s="1">
        <v>42391</v>
      </c>
      <c r="D137" t="s">
        <v>107</v>
      </c>
      <c r="E137" t="s">
        <v>161</v>
      </c>
      <c r="F137">
        <v>62</v>
      </c>
      <c r="G137" t="s">
        <v>127</v>
      </c>
      <c r="H137" t="s">
        <v>68</v>
      </c>
      <c r="I137" t="s">
        <v>80</v>
      </c>
      <c r="J137">
        <v>0</v>
      </c>
      <c r="K137">
        <v>0</v>
      </c>
      <c r="L137">
        <v>0</v>
      </c>
      <c r="M137" t="s">
        <v>52</v>
      </c>
      <c r="N137" t="s">
        <v>53</v>
      </c>
      <c r="O137" t="s">
        <v>52</v>
      </c>
      <c r="P137" t="s">
        <v>54</v>
      </c>
      <c r="Q137" t="s">
        <v>54</v>
      </c>
      <c r="R137">
        <v>24.2</v>
      </c>
      <c r="S137" t="s">
        <v>96</v>
      </c>
      <c r="T137" t="s">
        <v>54</v>
      </c>
      <c r="U137" t="s">
        <v>53</v>
      </c>
      <c r="V137" t="s">
        <v>53</v>
      </c>
      <c r="W137" t="s">
        <v>53</v>
      </c>
      <c r="X137" t="s">
        <v>53</v>
      </c>
      <c r="Y137">
        <v>2</v>
      </c>
      <c r="Z137" t="s">
        <v>97</v>
      </c>
      <c r="AA137" t="s">
        <v>53</v>
      </c>
      <c r="AB137" t="s">
        <v>53</v>
      </c>
      <c r="AC137" t="s">
        <v>53</v>
      </c>
      <c r="AD137" t="s">
        <v>53</v>
      </c>
      <c r="AE137" t="s">
        <v>52</v>
      </c>
      <c r="AF137" t="s">
        <v>53</v>
      </c>
      <c r="AG137" t="s">
        <v>53</v>
      </c>
      <c r="AH137" t="s">
        <v>53</v>
      </c>
      <c r="AI137" t="s">
        <v>53</v>
      </c>
      <c r="AJ137" t="s">
        <v>53</v>
      </c>
      <c r="AK137">
        <v>1</v>
      </c>
      <c r="AL137" t="s">
        <v>59</v>
      </c>
      <c r="AM137" t="s">
        <v>60</v>
      </c>
      <c r="AN137" t="s">
        <v>74</v>
      </c>
      <c r="AO137">
        <v>2</v>
      </c>
      <c r="AP137" t="s">
        <v>53</v>
      </c>
      <c r="AQ137" t="s">
        <v>91</v>
      </c>
      <c r="AR137" t="s">
        <v>83</v>
      </c>
      <c r="AS137">
        <v>75</v>
      </c>
      <c r="AT137" t="s">
        <v>52</v>
      </c>
    </row>
    <row r="138" spans="1:46" x14ac:dyDescent="0.25">
      <c r="A138" t="s">
        <v>300</v>
      </c>
      <c r="B138">
        <v>2019</v>
      </c>
      <c r="C138" s="1">
        <v>43607</v>
      </c>
      <c r="D138" t="s">
        <v>122</v>
      </c>
      <c r="E138" t="s">
        <v>243</v>
      </c>
      <c r="F138">
        <v>65</v>
      </c>
      <c r="G138" t="s">
        <v>127</v>
      </c>
      <c r="H138" t="s">
        <v>50</v>
      </c>
      <c r="I138" t="s">
        <v>51</v>
      </c>
      <c r="J138">
        <v>53</v>
      </c>
      <c r="K138">
        <v>40</v>
      </c>
      <c r="L138">
        <v>106</v>
      </c>
      <c r="M138" t="s">
        <v>52</v>
      </c>
      <c r="N138" t="s">
        <v>53</v>
      </c>
      <c r="O138" t="s">
        <v>53</v>
      </c>
      <c r="P138" t="s">
        <v>70</v>
      </c>
      <c r="Q138" t="s">
        <v>55</v>
      </c>
      <c r="R138">
        <v>20</v>
      </c>
      <c r="S138" t="s">
        <v>96</v>
      </c>
      <c r="T138" t="s">
        <v>54</v>
      </c>
      <c r="U138" t="s">
        <v>53</v>
      </c>
      <c r="V138" t="s">
        <v>53</v>
      </c>
      <c r="W138" t="s">
        <v>53</v>
      </c>
      <c r="X138" t="s">
        <v>53</v>
      </c>
      <c r="Y138">
        <v>2</v>
      </c>
      <c r="Z138" t="s">
        <v>58</v>
      </c>
      <c r="AA138" t="s">
        <v>52</v>
      </c>
      <c r="AB138" t="s">
        <v>52</v>
      </c>
      <c r="AC138" t="s">
        <v>52</v>
      </c>
      <c r="AD138" t="s">
        <v>52</v>
      </c>
      <c r="AE138" t="s">
        <v>53</v>
      </c>
      <c r="AF138" t="s">
        <v>53</v>
      </c>
      <c r="AG138" t="s">
        <v>53</v>
      </c>
      <c r="AH138" t="s">
        <v>53</v>
      </c>
      <c r="AI138" t="s">
        <v>53</v>
      </c>
      <c r="AJ138" t="s">
        <v>53</v>
      </c>
      <c r="AK138">
        <v>4</v>
      </c>
      <c r="AL138" t="s">
        <v>59</v>
      </c>
      <c r="AM138" t="s">
        <v>60</v>
      </c>
      <c r="AN138" t="s">
        <v>90</v>
      </c>
      <c r="AO138">
        <v>5.3</v>
      </c>
      <c r="AP138" t="s">
        <v>53</v>
      </c>
      <c r="AQ138" t="s">
        <v>86</v>
      </c>
      <c r="AR138" t="s">
        <v>63</v>
      </c>
      <c r="AS138">
        <v>8</v>
      </c>
      <c r="AT138" t="s">
        <v>53</v>
      </c>
    </row>
    <row r="139" spans="1:46" x14ac:dyDescent="0.25">
      <c r="A139" t="s">
        <v>301</v>
      </c>
      <c r="B139">
        <v>2017</v>
      </c>
      <c r="C139" s="1">
        <v>42803</v>
      </c>
      <c r="D139" t="s">
        <v>65</v>
      </c>
      <c r="E139" t="s">
        <v>184</v>
      </c>
      <c r="F139">
        <v>74</v>
      </c>
      <c r="G139" t="s">
        <v>67</v>
      </c>
      <c r="H139" t="s">
        <v>50</v>
      </c>
      <c r="I139" t="s">
        <v>51</v>
      </c>
      <c r="J139">
        <v>5</v>
      </c>
      <c r="K139">
        <v>32</v>
      </c>
      <c r="L139">
        <v>8</v>
      </c>
      <c r="M139" t="s">
        <v>53</v>
      </c>
      <c r="N139" t="s">
        <v>53</v>
      </c>
      <c r="O139" t="s">
        <v>52</v>
      </c>
      <c r="P139" t="s">
        <v>54</v>
      </c>
      <c r="Q139" t="s">
        <v>71</v>
      </c>
      <c r="R139">
        <v>24.5</v>
      </c>
      <c r="S139" t="s">
        <v>96</v>
      </c>
      <c r="T139" t="s">
        <v>57</v>
      </c>
      <c r="U139" t="s">
        <v>53</v>
      </c>
      <c r="V139" t="s">
        <v>52</v>
      </c>
      <c r="W139" t="s">
        <v>53</v>
      </c>
      <c r="X139" t="s">
        <v>53</v>
      </c>
      <c r="Y139">
        <v>2</v>
      </c>
      <c r="Z139" t="s">
        <v>58</v>
      </c>
      <c r="AA139" t="s">
        <v>52</v>
      </c>
      <c r="AB139" t="s">
        <v>52</v>
      </c>
      <c r="AC139" t="s">
        <v>53</v>
      </c>
      <c r="AD139" t="s">
        <v>52</v>
      </c>
      <c r="AE139" t="s">
        <v>52</v>
      </c>
      <c r="AF139" t="s">
        <v>53</v>
      </c>
      <c r="AG139" t="s">
        <v>53</v>
      </c>
      <c r="AH139" t="s">
        <v>53</v>
      </c>
      <c r="AI139" t="s">
        <v>53</v>
      </c>
      <c r="AJ139" t="s">
        <v>53</v>
      </c>
      <c r="AK139">
        <v>4</v>
      </c>
      <c r="AL139" t="s">
        <v>59</v>
      </c>
      <c r="AM139" t="s">
        <v>60</v>
      </c>
      <c r="AN139" t="s">
        <v>90</v>
      </c>
      <c r="AO139">
        <v>4.8</v>
      </c>
      <c r="AP139" t="s">
        <v>53</v>
      </c>
      <c r="AQ139" t="s">
        <v>112</v>
      </c>
      <c r="AR139" t="s">
        <v>63</v>
      </c>
      <c r="AS139">
        <v>27</v>
      </c>
      <c r="AT139" t="s">
        <v>53</v>
      </c>
    </row>
    <row r="140" spans="1:46" x14ac:dyDescent="0.25">
      <c r="A140" t="s">
        <v>302</v>
      </c>
      <c r="B140">
        <v>2018</v>
      </c>
      <c r="C140" s="1">
        <v>43155</v>
      </c>
      <c r="D140" t="s">
        <v>47</v>
      </c>
      <c r="E140" t="s">
        <v>85</v>
      </c>
      <c r="F140">
        <v>74</v>
      </c>
      <c r="G140" t="s">
        <v>67</v>
      </c>
      <c r="H140" t="s">
        <v>68</v>
      </c>
      <c r="I140" t="s">
        <v>69</v>
      </c>
      <c r="J140">
        <v>8</v>
      </c>
      <c r="K140">
        <v>11</v>
      </c>
      <c r="L140">
        <v>4.4000000000000004</v>
      </c>
      <c r="M140" t="s">
        <v>53</v>
      </c>
      <c r="N140" t="s">
        <v>52</v>
      </c>
      <c r="O140" t="s">
        <v>52</v>
      </c>
      <c r="P140" t="s">
        <v>54</v>
      </c>
      <c r="Q140" t="s">
        <v>54</v>
      </c>
      <c r="R140">
        <v>35</v>
      </c>
      <c r="S140" t="s">
        <v>72</v>
      </c>
      <c r="T140" t="s">
        <v>57</v>
      </c>
      <c r="U140" t="s">
        <v>53</v>
      </c>
      <c r="V140" t="s">
        <v>53</v>
      </c>
      <c r="W140" t="s">
        <v>52</v>
      </c>
      <c r="X140" t="s">
        <v>53</v>
      </c>
      <c r="Y140">
        <v>3</v>
      </c>
      <c r="Z140" t="s">
        <v>58</v>
      </c>
      <c r="AA140" t="s">
        <v>52</v>
      </c>
      <c r="AB140" t="s">
        <v>53</v>
      </c>
      <c r="AC140" t="s">
        <v>53</v>
      </c>
      <c r="AD140" t="s">
        <v>53</v>
      </c>
      <c r="AE140" t="s">
        <v>53</v>
      </c>
      <c r="AF140" t="s">
        <v>53</v>
      </c>
      <c r="AG140" t="s">
        <v>53</v>
      </c>
      <c r="AH140" t="s">
        <v>52</v>
      </c>
      <c r="AI140" t="s">
        <v>53</v>
      </c>
      <c r="AJ140" t="s">
        <v>53</v>
      </c>
      <c r="AK140">
        <v>2</v>
      </c>
      <c r="AL140" t="s">
        <v>59</v>
      </c>
      <c r="AM140" t="s">
        <v>60</v>
      </c>
      <c r="AN140" t="s">
        <v>61</v>
      </c>
      <c r="AO140">
        <v>8</v>
      </c>
      <c r="AP140" t="s">
        <v>52</v>
      </c>
      <c r="AQ140" t="s">
        <v>112</v>
      </c>
      <c r="AR140" t="s">
        <v>92</v>
      </c>
      <c r="AS140">
        <v>9</v>
      </c>
      <c r="AT140" t="s">
        <v>53</v>
      </c>
    </row>
    <row r="141" spans="1:46" x14ac:dyDescent="0.25">
      <c r="A141" t="s">
        <v>303</v>
      </c>
      <c r="B141">
        <v>2025</v>
      </c>
      <c r="C141" s="1">
        <v>45725</v>
      </c>
      <c r="D141" t="s">
        <v>47</v>
      </c>
      <c r="E141" t="s">
        <v>263</v>
      </c>
      <c r="F141">
        <v>39</v>
      </c>
      <c r="G141" t="s">
        <v>212</v>
      </c>
      <c r="H141" t="s">
        <v>68</v>
      </c>
      <c r="I141" t="s">
        <v>80</v>
      </c>
      <c r="J141">
        <v>0</v>
      </c>
      <c r="K141">
        <v>0</v>
      </c>
      <c r="L141">
        <v>0</v>
      </c>
      <c r="M141" t="s">
        <v>53</v>
      </c>
      <c r="N141" t="s">
        <v>52</v>
      </c>
      <c r="O141" t="s">
        <v>53</v>
      </c>
      <c r="P141" t="s">
        <v>54</v>
      </c>
      <c r="Q141" t="s">
        <v>55</v>
      </c>
      <c r="R141">
        <v>24.4</v>
      </c>
      <c r="S141" t="s">
        <v>96</v>
      </c>
      <c r="T141" t="s">
        <v>54</v>
      </c>
      <c r="U141" t="s">
        <v>53</v>
      </c>
      <c r="V141" t="s">
        <v>53</v>
      </c>
      <c r="W141" t="s">
        <v>53</v>
      </c>
      <c r="X141" t="s">
        <v>53</v>
      </c>
      <c r="Y141">
        <v>1</v>
      </c>
      <c r="Z141" t="s">
        <v>165</v>
      </c>
      <c r="AA141" t="s">
        <v>52</v>
      </c>
      <c r="AB141" t="s">
        <v>53</v>
      </c>
      <c r="AC141" t="s">
        <v>53</v>
      </c>
      <c r="AD141" t="s">
        <v>53</v>
      </c>
      <c r="AE141" t="s">
        <v>52</v>
      </c>
      <c r="AF141" t="s">
        <v>53</v>
      </c>
      <c r="AG141" t="s">
        <v>53</v>
      </c>
      <c r="AH141" t="s">
        <v>52</v>
      </c>
      <c r="AI141" t="s">
        <v>52</v>
      </c>
      <c r="AJ141" t="s">
        <v>53</v>
      </c>
      <c r="AK141">
        <v>4</v>
      </c>
      <c r="AL141" t="s">
        <v>59</v>
      </c>
      <c r="AM141" t="s">
        <v>60</v>
      </c>
      <c r="AN141" t="s">
        <v>74</v>
      </c>
      <c r="AO141">
        <v>2.4</v>
      </c>
      <c r="AP141" t="s">
        <v>53</v>
      </c>
      <c r="AQ141" t="s">
        <v>82</v>
      </c>
      <c r="AR141" t="s">
        <v>83</v>
      </c>
      <c r="AS141">
        <v>56</v>
      </c>
      <c r="AT141" t="s">
        <v>53</v>
      </c>
    </row>
    <row r="142" spans="1:46" x14ac:dyDescent="0.25">
      <c r="A142" t="s">
        <v>304</v>
      </c>
      <c r="B142">
        <v>2018</v>
      </c>
      <c r="C142" s="1">
        <v>43380</v>
      </c>
      <c r="D142" t="s">
        <v>47</v>
      </c>
      <c r="E142" t="s">
        <v>149</v>
      </c>
      <c r="F142">
        <v>53</v>
      </c>
      <c r="G142" t="s">
        <v>79</v>
      </c>
      <c r="H142" t="s">
        <v>68</v>
      </c>
      <c r="I142" t="s">
        <v>51</v>
      </c>
      <c r="J142">
        <v>34</v>
      </c>
      <c r="K142">
        <v>20</v>
      </c>
      <c r="L142">
        <v>34</v>
      </c>
      <c r="M142" t="s">
        <v>53</v>
      </c>
      <c r="N142" t="s">
        <v>53</v>
      </c>
      <c r="O142" t="s">
        <v>53</v>
      </c>
      <c r="P142" t="s">
        <v>57</v>
      </c>
      <c r="Q142" t="s">
        <v>54</v>
      </c>
      <c r="R142">
        <v>27.9</v>
      </c>
      <c r="S142" t="s">
        <v>56</v>
      </c>
      <c r="T142" t="s">
        <v>57</v>
      </c>
      <c r="U142" t="s">
        <v>53</v>
      </c>
      <c r="V142" t="s">
        <v>53</v>
      </c>
      <c r="W142" t="s">
        <v>53</v>
      </c>
      <c r="X142" t="s">
        <v>53</v>
      </c>
      <c r="Y142">
        <v>0</v>
      </c>
      <c r="Z142" t="s">
        <v>165</v>
      </c>
      <c r="AA142" t="s">
        <v>52</v>
      </c>
      <c r="AB142" t="s">
        <v>53</v>
      </c>
      <c r="AC142" t="s">
        <v>53</v>
      </c>
      <c r="AD142" t="s">
        <v>52</v>
      </c>
      <c r="AE142" t="s">
        <v>52</v>
      </c>
      <c r="AF142" t="s">
        <v>53</v>
      </c>
      <c r="AG142" t="s">
        <v>53</v>
      </c>
      <c r="AH142" t="s">
        <v>53</v>
      </c>
      <c r="AI142" t="s">
        <v>53</v>
      </c>
      <c r="AJ142" t="s">
        <v>53</v>
      </c>
      <c r="AK142">
        <v>3</v>
      </c>
      <c r="AL142" t="s">
        <v>135</v>
      </c>
      <c r="AM142" t="s">
        <v>136</v>
      </c>
      <c r="AN142" t="s">
        <v>98</v>
      </c>
      <c r="AO142">
        <v>2.1</v>
      </c>
      <c r="AP142" t="s">
        <v>53</v>
      </c>
      <c r="AQ142" t="s">
        <v>75</v>
      </c>
      <c r="AR142" t="s">
        <v>76</v>
      </c>
      <c r="AS142">
        <v>26</v>
      </c>
      <c r="AT142" t="s">
        <v>53</v>
      </c>
    </row>
    <row r="143" spans="1:46" x14ac:dyDescent="0.25">
      <c r="A143" t="s">
        <v>305</v>
      </c>
      <c r="B143">
        <v>2023</v>
      </c>
      <c r="C143" s="1">
        <v>45038</v>
      </c>
      <c r="D143" t="s">
        <v>65</v>
      </c>
      <c r="E143" t="s">
        <v>147</v>
      </c>
      <c r="F143">
        <v>67</v>
      </c>
      <c r="G143" t="s">
        <v>127</v>
      </c>
      <c r="H143" t="s">
        <v>68</v>
      </c>
      <c r="I143" t="s">
        <v>51</v>
      </c>
      <c r="J143">
        <v>5</v>
      </c>
      <c r="K143">
        <v>25</v>
      </c>
      <c r="L143">
        <v>6.2</v>
      </c>
      <c r="M143" t="s">
        <v>52</v>
      </c>
      <c r="N143" t="s">
        <v>53</v>
      </c>
      <c r="O143" t="s">
        <v>53</v>
      </c>
      <c r="P143" t="s">
        <v>57</v>
      </c>
      <c r="Q143" t="s">
        <v>54</v>
      </c>
      <c r="R143">
        <v>25.5</v>
      </c>
      <c r="S143" t="s">
        <v>56</v>
      </c>
      <c r="T143" t="s">
        <v>70</v>
      </c>
      <c r="U143" t="s">
        <v>52</v>
      </c>
      <c r="V143" t="s">
        <v>53</v>
      </c>
      <c r="W143" t="s">
        <v>53</v>
      </c>
      <c r="X143" t="s">
        <v>53</v>
      </c>
      <c r="Y143">
        <v>2</v>
      </c>
      <c r="Z143" t="s">
        <v>186</v>
      </c>
      <c r="AA143" t="s">
        <v>53</v>
      </c>
      <c r="AB143" t="s">
        <v>52</v>
      </c>
      <c r="AC143" t="s">
        <v>52</v>
      </c>
      <c r="AD143" t="s">
        <v>52</v>
      </c>
      <c r="AE143" t="s">
        <v>52</v>
      </c>
      <c r="AF143" t="s">
        <v>53</v>
      </c>
      <c r="AG143" t="s">
        <v>53</v>
      </c>
      <c r="AH143" t="s">
        <v>53</v>
      </c>
      <c r="AI143" t="s">
        <v>53</v>
      </c>
      <c r="AJ143" t="s">
        <v>53</v>
      </c>
      <c r="AK143">
        <v>4</v>
      </c>
      <c r="AL143" t="s">
        <v>59</v>
      </c>
      <c r="AM143" t="s">
        <v>60</v>
      </c>
      <c r="AN143" t="s">
        <v>98</v>
      </c>
      <c r="AO143">
        <v>4</v>
      </c>
      <c r="AP143" t="s">
        <v>53</v>
      </c>
      <c r="AQ143" t="s">
        <v>62</v>
      </c>
      <c r="AR143" t="s">
        <v>132</v>
      </c>
      <c r="AS143">
        <v>71</v>
      </c>
      <c r="AT143" t="s">
        <v>52</v>
      </c>
    </row>
    <row r="144" spans="1:46" x14ac:dyDescent="0.25">
      <c r="A144" t="s">
        <v>306</v>
      </c>
      <c r="B144">
        <v>2024</v>
      </c>
      <c r="C144" s="1">
        <v>45551</v>
      </c>
      <c r="D144" t="s">
        <v>107</v>
      </c>
      <c r="E144" t="s">
        <v>167</v>
      </c>
      <c r="F144">
        <v>42</v>
      </c>
      <c r="G144" t="s">
        <v>49</v>
      </c>
      <c r="H144" t="s">
        <v>50</v>
      </c>
      <c r="I144" t="s">
        <v>80</v>
      </c>
      <c r="J144">
        <v>0</v>
      </c>
      <c r="K144">
        <v>0</v>
      </c>
      <c r="L144">
        <v>0</v>
      </c>
      <c r="M144" t="s">
        <v>52</v>
      </c>
      <c r="N144" t="s">
        <v>53</v>
      </c>
      <c r="O144" t="s">
        <v>53</v>
      </c>
      <c r="P144" t="s">
        <v>54</v>
      </c>
      <c r="Q144" t="s">
        <v>54</v>
      </c>
      <c r="R144">
        <v>31.9</v>
      </c>
      <c r="S144" t="s">
        <v>72</v>
      </c>
      <c r="T144" t="s">
        <v>54</v>
      </c>
      <c r="U144" t="s">
        <v>53</v>
      </c>
      <c r="V144" t="s">
        <v>53</v>
      </c>
      <c r="W144" t="s">
        <v>53</v>
      </c>
      <c r="X144" t="s">
        <v>53</v>
      </c>
      <c r="Y144">
        <v>1</v>
      </c>
      <c r="Z144" t="s">
        <v>97</v>
      </c>
      <c r="AA144" t="s">
        <v>52</v>
      </c>
      <c r="AB144" t="s">
        <v>53</v>
      </c>
      <c r="AC144" t="s">
        <v>53</v>
      </c>
      <c r="AD144" t="s">
        <v>52</v>
      </c>
      <c r="AE144" t="s">
        <v>52</v>
      </c>
      <c r="AF144" t="s">
        <v>53</v>
      </c>
      <c r="AG144" t="s">
        <v>53</v>
      </c>
      <c r="AH144" t="s">
        <v>53</v>
      </c>
      <c r="AI144" t="s">
        <v>53</v>
      </c>
      <c r="AJ144" t="s">
        <v>53</v>
      </c>
      <c r="AK144">
        <v>3</v>
      </c>
      <c r="AL144" t="s">
        <v>59</v>
      </c>
      <c r="AM144" t="s">
        <v>60</v>
      </c>
      <c r="AN144" t="s">
        <v>61</v>
      </c>
      <c r="AO144">
        <v>6.5</v>
      </c>
      <c r="AP144" t="s">
        <v>52</v>
      </c>
      <c r="AQ144" t="s">
        <v>75</v>
      </c>
      <c r="AR144" t="s">
        <v>63</v>
      </c>
      <c r="AS144">
        <v>4</v>
      </c>
      <c r="AT144" t="s">
        <v>53</v>
      </c>
    </row>
    <row r="145" spans="1:46" x14ac:dyDescent="0.25">
      <c r="A145" t="s">
        <v>307</v>
      </c>
      <c r="B145">
        <v>2021</v>
      </c>
      <c r="C145" s="1">
        <v>44199</v>
      </c>
      <c r="D145" t="s">
        <v>47</v>
      </c>
      <c r="E145" t="s">
        <v>89</v>
      </c>
      <c r="F145">
        <v>55</v>
      </c>
      <c r="G145" t="s">
        <v>79</v>
      </c>
      <c r="H145" t="s">
        <v>68</v>
      </c>
      <c r="I145" t="s">
        <v>80</v>
      </c>
      <c r="J145">
        <v>0</v>
      </c>
      <c r="K145">
        <v>0</v>
      </c>
      <c r="L145">
        <v>0</v>
      </c>
      <c r="M145" t="s">
        <v>53</v>
      </c>
      <c r="N145" t="s">
        <v>53</v>
      </c>
      <c r="O145" t="s">
        <v>53</v>
      </c>
      <c r="P145" t="s">
        <v>70</v>
      </c>
      <c r="Q145" t="s">
        <v>54</v>
      </c>
      <c r="R145">
        <v>21.5</v>
      </c>
      <c r="S145" t="s">
        <v>96</v>
      </c>
      <c r="T145" t="s">
        <v>57</v>
      </c>
      <c r="U145" t="s">
        <v>53</v>
      </c>
      <c r="V145" t="s">
        <v>53</v>
      </c>
      <c r="W145" t="s">
        <v>52</v>
      </c>
      <c r="X145" t="s">
        <v>53</v>
      </c>
      <c r="Y145">
        <v>2</v>
      </c>
      <c r="Z145" t="s">
        <v>131</v>
      </c>
      <c r="AA145" t="s">
        <v>52</v>
      </c>
      <c r="AB145" t="s">
        <v>53</v>
      </c>
      <c r="AC145" t="s">
        <v>53</v>
      </c>
      <c r="AD145" t="s">
        <v>53</v>
      </c>
      <c r="AE145" t="s">
        <v>52</v>
      </c>
      <c r="AF145" t="s">
        <v>53</v>
      </c>
      <c r="AG145" t="s">
        <v>53</v>
      </c>
      <c r="AH145" t="s">
        <v>53</v>
      </c>
      <c r="AI145" t="s">
        <v>53</v>
      </c>
      <c r="AJ145" t="s">
        <v>53</v>
      </c>
      <c r="AK145">
        <v>2</v>
      </c>
      <c r="AL145" t="s">
        <v>59</v>
      </c>
      <c r="AM145" t="s">
        <v>60</v>
      </c>
      <c r="AN145" t="s">
        <v>90</v>
      </c>
      <c r="AO145">
        <v>5.8</v>
      </c>
      <c r="AP145" t="s">
        <v>53</v>
      </c>
      <c r="AQ145" t="s">
        <v>75</v>
      </c>
      <c r="AR145" t="s">
        <v>87</v>
      </c>
      <c r="AS145">
        <v>14</v>
      </c>
      <c r="AT145" t="s">
        <v>53</v>
      </c>
    </row>
    <row r="146" spans="1:46" x14ac:dyDescent="0.25">
      <c r="A146" t="s">
        <v>308</v>
      </c>
      <c r="B146">
        <v>2018</v>
      </c>
      <c r="C146" s="1">
        <v>43222</v>
      </c>
      <c r="D146" t="s">
        <v>47</v>
      </c>
      <c r="E146" t="s">
        <v>48</v>
      </c>
      <c r="F146">
        <v>61</v>
      </c>
      <c r="G146" t="s">
        <v>127</v>
      </c>
      <c r="H146" t="s">
        <v>68</v>
      </c>
      <c r="I146" t="s">
        <v>51</v>
      </c>
      <c r="J146">
        <v>37</v>
      </c>
      <c r="K146">
        <v>37</v>
      </c>
      <c r="L146">
        <v>68.400000000000006</v>
      </c>
      <c r="M146" t="s">
        <v>53</v>
      </c>
      <c r="N146" t="s">
        <v>52</v>
      </c>
      <c r="O146" t="s">
        <v>53</v>
      </c>
      <c r="P146" t="s">
        <v>54</v>
      </c>
      <c r="Q146" t="s">
        <v>55</v>
      </c>
      <c r="R146">
        <v>20.399999999999999</v>
      </c>
      <c r="S146" t="s">
        <v>96</v>
      </c>
      <c r="T146" t="s">
        <v>54</v>
      </c>
      <c r="U146" t="s">
        <v>53</v>
      </c>
      <c r="V146" t="s">
        <v>53</v>
      </c>
      <c r="W146" t="s">
        <v>53</v>
      </c>
      <c r="X146" t="s">
        <v>53</v>
      </c>
      <c r="Y146">
        <v>1</v>
      </c>
      <c r="Z146" t="s">
        <v>58</v>
      </c>
      <c r="AA146" t="s">
        <v>53</v>
      </c>
      <c r="AB146" t="s">
        <v>53</v>
      </c>
      <c r="AC146" t="s">
        <v>52</v>
      </c>
      <c r="AD146" t="s">
        <v>52</v>
      </c>
      <c r="AE146" t="s">
        <v>52</v>
      </c>
      <c r="AF146" t="s">
        <v>52</v>
      </c>
      <c r="AG146" t="s">
        <v>53</v>
      </c>
      <c r="AH146" t="s">
        <v>53</v>
      </c>
      <c r="AI146" t="s">
        <v>53</v>
      </c>
      <c r="AJ146" t="s">
        <v>53</v>
      </c>
      <c r="AK146">
        <v>4</v>
      </c>
      <c r="AL146" t="s">
        <v>59</v>
      </c>
      <c r="AM146" t="s">
        <v>81</v>
      </c>
      <c r="AN146" t="s">
        <v>90</v>
      </c>
      <c r="AO146">
        <v>5.3</v>
      </c>
      <c r="AP146" t="s">
        <v>53</v>
      </c>
      <c r="AQ146" t="s">
        <v>86</v>
      </c>
      <c r="AR146" t="s">
        <v>92</v>
      </c>
      <c r="AS146">
        <v>17</v>
      </c>
      <c r="AT146" t="s">
        <v>53</v>
      </c>
    </row>
    <row r="147" spans="1:46" x14ac:dyDescent="0.25">
      <c r="A147" t="s">
        <v>309</v>
      </c>
      <c r="B147">
        <v>2024</v>
      </c>
      <c r="C147" s="1">
        <v>45468</v>
      </c>
      <c r="D147" t="s">
        <v>122</v>
      </c>
      <c r="E147" t="s">
        <v>310</v>
      </c>
      <c r="F147">
        <v>53</v>
      </c>
      <c r="G147" t="s">
        <v>79</v>
      </c>
      <c r="H147" t="s">
        <v>50</v>
      </c>
      <c r="I147" t="s">
        <v>80</v>
      </c>
      <c r="J147">
        <v>0</v>
      </c>
      <c r="K147">
        <v>0</v>
      </c>
      <c r="L147">
        <v>0</v>
      </c>
      <c r="M147" t="s">
        <v>53</v>
      </c>
      <c r="N147" t="s">
        <v>53</v>
      </c>
      <c r="O147" t="s">
        <v>53</v>
      </c>
      <c r="P147" t="s">
        <v>70</v>
      </c>
      <c r="Q147" t="s">
        <v>54</v>
      </c>
      <c r="R147">
        <v>19.3</v>
      </c>
      <c r="S147" t="s">
        <v>96</v>
      </c>
      <c r="T147" t="s">
        <v>70</v>
      </c>
      <c r="U147" t="s">
        <v>53</v>
      </c>
      <c r="V147" t="s">
        <v>53</v>
      </c>
      <c r="W147" t="s">
        <v>53</v>
      </c>
      <c r="X147" t="s">
        <v>53</v>
      </c>
      <c r="Y147">
        <v>1</v>
      </c>
      <c r="Z147" t="s">
        <v>73</v>
      </c>
      <c r="AA147" t="s">
        <v>52</v>
      </c>
      <c r="AB147" t="s">
        <v>53</v>
      </c>
      <c r="AC147" t="s">
        <v>53</v>
      </c>
      <c r="AD147" t="s">
        <v>53</v>
      </c>
      <c r="AE147" t="s">
        <v>52</v>
      </c>
      <c r="AF147" t="s">
        <v>53</v>
      </c>
      <c r="AG147" t="s">
        <v>52</v>
      </c>
      <c r="AH147" t="s">
        <v>52</v>
      </c>
      <c r="AI147" t="s">
        <v>53</v>
      </c>
      <c r="AJ147" t="s">
        <v>53</v>
      </c>
      <c r="AK147">
        <v>4</v>
      </c>
      <c r="AL147" t="s">
        <v>59</v>
      </c>
      <c r="AM147" t="s">
        <v>60</v>
      </c>
      <c r="AN147" t="s">
        <v>74</v>
      </c>
      <c r="AO147">
        <v>2.6</v>
      </c>
      <c r="AP147" t="s">
        <v>53</v>
      </c>
      <c r="AQ147" t="s">
        <v>82</v>
      </c>
      <c r="AR147" t="s">
        <v>83</v>
      </c>
      <c r="AS147">
        <v>67</v>
      </c>
      <c r="AT147" t="s">
        <v>52</v>
      </c>
    </row>
    <row r="148" spans="1:46" x14ac:dyDescent="0.25">
      <c r="A148" t="s">
        <v>311</v>
      </c>
      <c r="B148">
        <v>2025</v>
      </c>
      <c r="C148" s="1">
        <v>45970</v>
      </c>
      <c r="D148" t="s">
        <v>47</v>
      </c>
      <c r="E148" t="s">
        <v>181</v>
      </c>
      <c r="F148">
        <v>73</v>
      </c>
      <c r="G148" t="s">
        <v>67</v>
      </c>
      <c r="H148" t="s">
        <v>68</v>
      </c>
      <c r="I148" t="s">
        <v>80</v>
      </c>
      <c r="J148">
        <v>0</v>
      </c>
      <c r="K148">
        <v>0</v>
      </c>
      <c r="L148">
        <v>0</v>
      </c>
      <c r="M148" t="s">
        <v>53</v>
      </c>
      <c r="N148" t="s">
        <v>53</v>
      </c>
      <c r="O148" t="s">
        <v>53</v>
      </c>
      <c r="P148" t="s">
        <v>57</v>
      </c>
      <c r="Q148" t="s">
        <v>54</v>
      </c>
      <c r="R148">
        <v>28.3</v>
      </c>
      <c r="S148" t="s">
        <v>56</v>
      </c>
      <c r="T148" t="s">
        <v>57</v>
      </c>
      <c r="U148" t="s">
        <v>53</v>
      </c>
      <c r="V148" t="s">
        <v>53</v>
      </c>
      <c r="W148" t="s">
        <v>53</v>
      </c>
      <c r="X148" t="s">
        <v>53</v>
      </c>
      <c r="Y148">
        <v>0</v>
      </c>
      <c r="Z148" t="s">
        <v>58</v>
      </c>
      <c r="AA148" t="s">
        <v>53</v>
      </c>
      <c r="AB148" t="s">
        <v>52</v>
      </c>
      <c r="AC148" t="s">
        <v>52</v>
      </c>
      <c r="AD148" t="s">
        <v>53</v>
      </c>
      <c r="AE148" t="s">
        <v>53</v>
      </c>
      <c r="AF148" t="s">
        <v>53</v>
      </c>
      <c r="AG148" t="s">
        <v>53</v>
      </c>
      <c r="AH148" t="s">
        <v>52</v>
      </c>
      <c r="AI148" t="s">
        <v>53</v>
      </c>
      <c r="AJ148" t="s">
        <v>53</v>
      </c>
      <c r="AK148">
        <v>3</v>
      </c>
      <c r="AL148" t="s">
        <v>59</v>
      </c>
      <c r="AM148" t="s">
        <v>60</v>
      </c>
      <c r="AN148" t="s">
        <v>74</v>
      </c>
      <c r="AO148">
        <v>1.7</v>
      </c>
      <c r="AP148" t="s">
        <v>53</v>
      </c>
      <c r="AQ148" t="s">
        <v>82</v>
      </c>
      <c r="AR148" t="s">
        <v>83</v>
      </c>
      <c r="AS148">
        <v>49</v>
      </c>
      <c r="AT148" t="s">
        <v>52</v>
      </c>
    </row>
    <row r="149" spans="1:46" x14ac:dyDescent="0.25">
      <c r="A149" t="s">
        <v>312</v>
      </c>
      <c r="B149">
        <v>2026</v>
      </c>
      <c r="C149" s="1">
        <v>46188</v>
      </c>
      <c r="D149" t="s">
        <v>94</v>
      </c>
      <c r="E149" t="s">
        <v>100</v>
      </c>
      <c r="F149">
        <v>51</v>
      </c>
      <c r="G149" t="s">
        <v>79</v>
      </c>
      <c r="H149" t="s">
        <v>50</v>
      </c>
      <c r="I149" t="s">
        <v>80</v>
      </c>
      <c r="J149">
        <v>0</v>
      </c>
      <c r="K149">
        <v>0</v>
      </c>
      <c r="L149">
        <v>0</v>
      </c>
      <c r="M149" t="s">
        <v>52</v>
      </c>
      <c r="N149" t="s">
        <v>53</v>
      </c>
      <c r="O149" t="s">
        <v>53</v>
      </c>
      <c r="P149" t="s">
        <v>70</v>
      </c>
      <c r="Q149" t="s">
        <v>55</v>
      </c>
      <c r="R149">
        <v>27.9</v>
      </c>
      <c r="S149" t="s">
        <v>56</v>
      </c>
      <c r="T149" t="s">
        <v>57</v>
      </c>
      <c r="U149" t="s">
        <v>53</v>
      </c>
      <c r="V149" t="s">
        <v>52</v>
      </c>
      <c r="W149" t="s">
        <v>53</v>
      </c>
      <c r="X149" t="s">
        <v>53</v>
      </c>
      <c r="Y149">
        <v>3</v>
      </c>
      <c r="Z149" t="s">
        <v>58</v>
      </c>
      <c r="AA149" t="s">
        <v>53</v>
      </c>
      <c r="AB149" t="s">
        <v>53</v>
      </c>
      <c r="AC149" t="s">
        <v>52</v>
      </c>
      <c r="AD149" t="s">
        <v>53</v>
      </c>
      <c r="AE149" t="s">
        <v>52</v>
      </c>
      <c r="AF149" t="s">
        <v>53</v>
      </c>
      <c r="AG149" t="s">
        <v>52</v>
      </c>
      <c r="AH149" t="s">
        <v>53</v>
      </c>
      <c r="AI149" t="s">
        <v>53</v>
      </c>
      <c r="AJ149" t="s">
        <v>53</v>
      </c>
      <c r="AK149">
        <v>3</v>
      </c>
      <c r="AL149" t="s">
        <v>59</v>
      </c>
      <c r="AM149" t="s">
        <v>60</v>
      </c>
      <c r="AN149" t="s">
        <v>98</v>
      </c>
      <c r="AO149">
        <v>3.9</v>
      </c>
      <c r="AP149" t="s">
        <v>53</v>
      </c>
      <c r="AQ149" t="s">
        <v>91</v>
      </c>
      <c r="AR149" t="s">
        <v>87</v>
      </c>
      <c r="AS149">
        <v>26</v>
      </c>
      <c r="AT149" t="s">
        <v>52</v>
      </c>
    </row>
    <row r="150" spans="1:46" x14ac:dyDescent="0.25">
      <c r="A150" t="s">
        <v>313</v>
      </c>
      <c r="B150">
        <v>2026</v>
      </c>
      <c r="C150" s="1">
        <v>46187</v>
      </c>
      <c r="D150" t="s">
        <v>94</v>
      </c>
      <c r="E150" t="s">
        <v>100</v>
      </c>
      <c r="F150">
        <v>55</v>
      </c>
      <c r="G150" t="s">
        <v>79</v>
      </c>
      <c r="H150" t="s">
        <v>68</v>
      </c>
      <c r="I150" t="s">
        <v>80</v>
      </c>
      <c r="J150">
        <v>0</v>
      </c>
      <c r="K150">
        <v>0</v>
      </c>
      <c r="L150">
        <v>0</v>
      </c>
      <c r="M150" t="s">
        <v>52</v>
      </c>
      <c r="N150" t="s">
        <v>53</v>
      </c>
      <c r="O150" t="s">
        <v>53</v>
      </c>
      <c r="P150" t="s">
        <v>70</v>
      </c>
      <c r="Q150" t="s">
        <v>54</v>
      </c>
      <c r="R150">
        <v>26.7</v>
      </c>
      <c r="S150" t="s">
        <v>56</v>
      </c>
      <c r="T150" t="s">
        <v>54</v>
      </c>
      <c r="U150" t="s">
        <v>53</v>
      </c>
      <c r="V150" t="s">
        <v>53</v>
      </c>
      <c r="W150" t="s">
        <v>53</v>
      </c>
      <c r="X150" t="s">
        <v>53</v>
      </c>
      <c r="Y150">
        <v>2</v>
      </c>
      <c r="Z150" t="s">
        <v>97</v>
      </c>
      <c r="AA150" t="s">
        <v>53</v>
      </c>
      <c r="AB150" t="s">
        <v>53</v>
      </c>
      <c r="AC150" t="s">
        <v>53</v>
      </c>
      <c r="AD150" t="s">
        <v>53</v>
      </c>
      <c r="AE150" t="s">
        <v>52</v>
      </c>
      <c r="AF150" t="s">
        <v>52</v>
      </c>
      <c r="AG150" t="s">
        <v>53</v>
      </c>
      <c r="AH150" t="s">
        <v>53</v>
      </c>
      <c r="AI150" t="s">
        <v>53</v>
      </c>
      <c r="AJ150" t="s">
        <v>53</v>
      </c>
      <c r="AK150">
        <v>2</v>
      </c>
      <c r="AL150" t="s">
        <v>59</v>
      </c>
      <c r="AM150" t="s">
        <v>102</v>
      </c>
      <c r="AN150" t="s">
        <v>74</v>
      </c>
      <c r="AO150">
        <v>2.5</v>
      </c>
      <c r="AP150" t="s">
        <v>53</v>
      </c>
      <c r="AQ150" t="s">
        <v>86</v>
      </c>
      <c r="AR150" t="s">
        <v>83</v>
      </c>
      <c r="AS150">
        <v>69</v>
      </c>
      <c r="AT150" t="s">
        <v>52</v>
      </c>
    </row>
    <row r="151" spans="1:46" x14ac:dyDescent="0.25">
      <c r="A151" t="s">
        <v>314</v>
      </c>
      <c r="B151">
        <v>2021</v>
      </c>
      <c r="C151" s="1">
        <v>44200</v>
      </c>
      <c r="D151" t="s">
        <v>122</v>
      </c>
      <c r="E151" t="s">
        <v>243</v>
      </c>
      <c r="F151">
        <v>65</v>
      </c>
      <c r="G151" t="s">
        <v>127</v>
      </c>
      <c r="H151" t="s">
        <v>68</v>
      </c>
      <c r="I151" t="s">
        <v>80</v>
      </c>
      <c r="J151">
        <v>0</v>
      </c>
      <c r="K151">
        <v>0</v>
      </c>
      <c r="L151">
        <v>0</v>
      </c>
      <c r="M151" t="s">
        <v>52</v>
      </c>
      <c r="N151" t="s">
        <v>52</v>
      </c>
      <c r="O151" t="s">
        <v>52</v>
      </c>
      <c r="P151" t="s">
        <v>57</v>
      </c>
      <c r="Q151" t="s">
        <v>54</v>
      </c>
      <c r="R151">
        <v>25.2</v>
      </c>
      <c r="S151" t="s">
        <v>56</v>
      </c>
      <c r="T151" t="s">
        <v>70</v>
      </c>
      <c r="U151" t="s">
        <v>52</v>
      </c>
      <c r="V151" t="s">
        <v>52</v>
      </c>
      <c r="W151" t="s">
        <v>53</v>
      </c>
      <c r="X151" t="s">
        <v>53</v>
      </c>
      <c r="Y151">
        <v>5</v>
      </c>
      <c r="Z151" t="s">
        <v>131</v>
      </c>
      <c r="AA151" t="s">
        <v>52</v>
      </c>
      <c r="AB151" t="s">
        <v>53</v>
      </c>
      <c r="AC151" t="s">
        <v>53</v>
      </c>
      <c r="AD151" t="s">
        <v>52</v>
      </c>
      <c r="AE151" t="s">
        <v>53</v>
      </c>
      <c r="AF151" t="s">
        <v>53</v>
      </c>
      <c r="AG151" t="s">
        <v>53</v>
      </c>
      <c r="AH151" t="s">
        <v>53</v>
      </c>
      <c r="AI151" t="s">
        <v>53</v>
      </c>
      <c r="AJ151" t="s">
        <v>53</v>
      </c>
      <c r="AK151">
        <v>2</v>
      </c>
      <c r="AL151" t="s">
        <v>59</v>
      </c>
      <c r="AM151" t="s">
        <v>60</v>
      </c>
      <c r="AN151" t="s">
        <v>74</v>
      </c>
      <c r="AO151">
        <v>2.2999999999999998</v>
      </c>
      <c r="AP151" t="s">
        <v>53</v>
      </c>
      <c r="AQ151" t="s">
        <v>171</v>
      </c>
      <c r="AR151" t="s">
        <v>132</v>
      </c>
      <c r="AS151">
        <v>61</v>
      </c>
      <c r="AT151" t="s">
        <v>52</v>
      </c>
    </row>
    <row r="152" spans="1:46" x14ac:dyDescent="0.25">
      <c r="A152" t="s">
        <v>315</v>
      </c>
      <c r="B152">
        <v>2025</v>
      </c>
      <c r="C152" s="1">
        <v>45996</v>
      </c>
      <c r="D152" t="s">
        <v>107</v>
      </c>
      <c r="E152" t="s">
        <v>161</v>
      </c>
      <c r="F152">
        <v>70</v>
      </c>
      <c r="G152" t="s">
        <v>67</v>
      </c>
      <c r="H152" t="s">
        <v>68</v>
      </c>
      <c r="I152" t="s">
        <v>80</v>
      </c>
      <c r="J152">
        <v>0</v>
      </c>
      <c r="K152">
        <v>0</v>
      </c>
      <c r="L152">
        <v>0</v>
      </c>
      <c r="M152" t="s">
        <v>52</v>
      </c>
      <c r="N152" t="s">
        <v>53</v>
      </c>
      <c r="O152" t="s">
        <v>53</v>
      </c>
      <c r="P152" t="s">
        <v>57</v>
      </c>
      <c r="Q152" t="s">
        <v>54</v>
      </c>
      <c r="R152">
        <v>30.4</v>
      </c>
      <c r="S152" t="s">
        <v>72</v>
      </c>
      <c r="T152" t="s">
        <v>57</v>
      </c>
      <c r="U152" t="s">
        <v>53</v>
      </c>
      <c r="V152" t="s">
        <v>53</v>
      </c>
      <c r="W152" t="s">
        <v>53</v>
      </c>
      <c r="X152" t="s">
        <v>53</v>
      </c>
      <c r="Y152">
        <v>1</v>
      </c>
      <c r="Z152" t="s">
        <v>58</v>
      </c>
      <c r="AA152" t="s">
        <v>52</v>
      </c>
      <c r="AB152" t="s">
        <v>52</v>
      </c>
      <c r="AC152" t="s">
        <v>53</v>
      </c>
      <c r="AD152" t="s">
        <v>53</v>
      </c>
      <c r="AE152" t="s">
        <v>52</v>
      </c>
      <c r="AF152" t="s">
        <v>52</v>
      </c>
      <c r="AG152" t="s">
        <v>53</v>
      </c>
      <c r="AH152" t="s">
        <v>53</v>
      </c>
      <c r="AI152" t="s">
        <v>53</v>
      </c>
      <c r="AJ152" t="s">
        <v>53</v>
      </c>
      <c r="AK152">
        <v>4</v>
      </c>
      <c r="AL152" t="s">
        <v>59</v>
      </c>
      <c r="AM152" t="s">
        <v>60</v>
      </c>
      <c r="AN152" t="s">
        <v>74</v>
      </c>
      <c r="AO152">
        <v>2.9</v>
      </c>
      <c r="AP152" t="s">
        <v>53</v>
      </c>
      <c r="AQ152" t="s">
        <v>171</v>
      </c>
      <c r="AR152" t="s">
        <v>115</v>
      </c>
      <c r="AS152">
        <v>45</v>
      </c>
      <c r="AT152" t="s">
        <v>52</v>
      </c>
    </row>
    <row r="153" spans="1:46" x14ac:dyDescent="0.25">
      <c r="A153" t="s">
        <v>316</v>
      </c>
      <c r="B153">
        <v>2026</v>
      </c>
      <c r="C153" s="1">
        <v>46049</v>
      </c>
      <c r="D153" t="s">
        <v>122</v>
      </c>
      <c r="E153" t="s">
        <v>123</v>
      </c>
      <c r="F153">
        <v>71</v>
      </c>
      <c r="G153" t="s">
        <v>67</v>
      </c>
      <c r="H153" t="s">
        <v>68</v>
      </c>
      <c r="I153" t="s">
        <v>51</v>
      </c>
      <c r="J153">
        <v>5</v>
      </c>
      <c r="K153">
        <v>30</v>
      </c>
      <c r="L153">
        <v>7.5</v>
      </c>
      <c r="M153" t="s">
        <v>53</v>
      </c>
      <c r="N153" t="s">
        <v>52</v>
      </c>
      <c r="O153" t="s">
        <v>53</v>
      </c>
      <c r="P153" t="s">
        <v>70</v>
      </c>
      <c r="Q153" t="s">
        <v>55</v>
      </c>
      <c r="R153">
        <v>28</v>
      </c>
      <c r="S153" t="s">
        <v>56</v>
      </c>
      <c r="T153" t="s">
        <v>70</v>
      </c>
      <c r="U153" t="s">
        <v>53</v>
      </c>
      <c r="V153" t="s">
        <v>53</v>
      </c>
      <c r="W153" t="s">
        <v>53</v>
      </c>
      <c r="X153" t="s">
        <v>53</v>
      </c>
      <c r="Y153">
        <v>2</v>
      </c>
      <c r="Z153" t="s">
        <v>73</v>
      </c>
      <c r="AA153" t="s">
        <v>52</v>
      </c>
      <c r="AB153" t="s">
        <v>52</v>
      </c>
      <c r="AC153" t="s">
        <v>52</v>
      </c>
      <c r="AD153" t="s">
        <v>52</v>
      </c>
      <c r="AE153" t="s">
        <v>52</v>
      </c>
      <c r="AF153" t="s">
        <v>53</v>
      </c>
      <c r="AG153" t="s">
        <v>52</v>
      </c>
      <c r="AH153" t="s">
        <v>52</v>
      </c>
      <c r="AI153" t="s">
        <v>53</v>
      </c>
      <c r="AJ153" t="s">
        <v>53</v>
      </c>
      <c r="AK153">
        <v>7</v>
      </c>
      <c r="AL153" t="s">
        <v>59</v>
      </c>
      <c r="AM153" t="s">
        <v>60</v>
      </c>
      <c r="AN153" t="s">
        <v>61</v>
      </c>
      <c r="AO153">
        <v>11.2</v>
      </c>
      <c r="AP153" t="s">
        <v>52</v>
      </c>
      <c r="AQ153" t="s">
        <v>91</v>
      </c>
      <c r="AR153" t="s">
        <v>92</v>
      </c>
      <c r="AS153">
        <v>10</v>
      </c>
      <c r="AT153" t="s">
        <v>53</v>
      </c>
    </row>
    <row r="154" spans="1:46" x14ac:dyDescent="0.25">
      <c r="A154" t="s">
        <v>317</v>
      </c>
      <c r="B154">
        <v>2024</v>
      </c>
      <c r="C154" s="1">
        <v>45583</v>
      </c>
      <c r="D154" t="s">
        <v>94</v>
      </c>
      <c r="E154" t="s">
        <v>197</v>
      </c>
      <c r="F154">
        <v>62</v>
      </c>
      <c r="G154" t="s">
        <v>127</v>
      </c>
      <c r="H154" t="s">
        <v>68</v>
      </c>
      <c r="I154" t="s">
        <v>80</v>
      </c>
      <c r="J154">
        <v>0</v>
      </c>
      <c r="K154">
        <v>0</v>
      </c>
      <c r="L154">
        <v>0</v>
      </c>
      <c r="M154" t="s">
        <v>53</v>
      </c>
      <c r="N154" t="s">
        <v>53</v>
      </c>
      <c r="O154" t="s">
        <v>53</v>
      </c>
      <c r="P154" t="s">
        <v>54</v>
      </c>
      <c r="Q154" t="s">
        <v>54</v>
      </c>
      <c r="R154">
        <v>24.3</v>
      </c>
      <c r="S154" t="s">
        <v>96</v>
      </c>
      <c r="T154" t="s">
        <v>54</v>
      </c>
      <c r="U154" t="s">
        <v>53</v>
      </c>
      <c r="V154" t="s">
        <v>53</v>
      </c>
      <c r="W154" t="s">
        <v>53</v>
      </c>
      <c r="X154" t="s">
        <v>53</v>
      </c>
      <c r="Y154">
        <v>0</v>
      </c>
      <c r="Z154" t="s">
        <v>58</v>
      </c>
      <c r="AA154" t="s">
        <v>52</v>
      </c>
      <c r="AB154" t="s">
        <v>53</v>
      </c>
      <c r="AC154" t="s">
        <v>53</v>
      </c>
      <c r="AD154" t="s">
        <v>53</v>
      </c>
      <c r="AE154" t="s">
        <v>52</v>
      </c>
      <c r="AF154" t="s">
        <v>53</v>
      </c>
      <c r="AG154" t="s">
        <v>53</v>
      </c>
      <c r="AH154" t="s">
        <v>53</v>
      </c>
      <c r="AI154" t="s">
        <v>53</v>
      </c>
      <c r="AJ154" t="s">
        <v>53</v>
      </c>
      <c r="AK154">
        <v>2</v>
      </c>
      <c r="AL154" t="s">
        <v>135</v>
      </c>
      <c r="AM154" t="s">
        <v>136</v>
      </c>
      <c r="AN154" t="s">
        <v>74</v>
      </c>
      <c r="AO154">
        <v>2</v>
      </c>
      <c r="AP154" t="s">
        <v>53</v>
      </c>
      <c r="AQ154" t="s">
        <v>91</v>
      </c>
      <c r="AR154" t="s">
        <v>76</v>
      </c>
      <c r="AS154">
        <v>58</v>
      </c>
      <c r="AT154" t="s">
        <v>52</v>
      </c>
    </row>
    <row r="155" spans="1:46" x14ac:dyDescent="0.25">
      <c r="A155" t="s">
        <v>318</v>
      </c>
      <c r="B155">
        <v>2023</v>
      </c>
      <c r="C155" s="1">
        <v>45112</v>
      </c>
      <c r="D155" t="s">
        <v>47</v>
      </c>
      <c r="E155" t="s">
        <v>48</v>
      </c>
      <c r="F155">
        <v>77</v>
      </c>
      <c r="G155" t="s">
        <v>67</v>
      </c>
      <c r="H155" t="s">
        <v>68</v>
      </c>
      <c r="I155" t="s">
        <v>51</v>
      </c>
      <c r="J155">
        <v>10</v>
      </c>
      <c r="K155">
        <v>30</v>
      </c>
      <c r="L155">
        <v>15</v>
      </c>
      <c r="M155" t="s">
        <v>53</v>
      </c>
      <c r="N155" t="s">
        <v>53</v>
      </c>
      <c r="O155" t="s">
        <v>53</v>
      </c>
      <c r="P155" t="s">
        <v>57</v>
      </c>
      <c r="Q155" t="s">
        <v>55</v>
      </c>
      <c r="R155">
        <v>29.1</v>
      </c>
      <c r="S155" t="s">
        <v>56</v>
      </c>
      <c r="T155" t="s">
        <v>70</v>
      </c>
      <c r="U155" t="s">
        <v>52</v>
      </c>
      <c r="V155" t="s">
        <v>53</v>
      </c>
      <c r="W155" t="s">
        <v>53</v>
      </c>
      <c r="X155" t="s">
        <v>53</v>
      </c>
      <c r="Y155">
        <v>1</v>
      </c>
      <c r="Z155" t="s">
        <v>73</v>
      </c>
      <c r="AA155" t="s">
        <v>52</v>
      </c>
      <c r="AB155" t="s">
        <v>53</v>
      </c>
      <c r="AC155" t="s">
        <v>53</v>
      </c>
      <c r="AD155" t="s">
        <v>53</v>
      </c>
      <c r="AE155" t="s">
        <v>53</v>
      </c>
      <c r="AF155" t="s">
        <v>52</v>
      </c>
      <c r="AG155" t="s">
        <v>53</v>
      </c>
      <c r="AH155" t="s">
        <v>53</v>
      </c>
      <c r="AI155" t="s">
        <v>53</v>
      </c>
      <c r="AJ155" t="s">
        <v>53</v>
      </c>
      <c r="AK155">
        <v>2</v>
      </c>
      <c r="AL155" t="s">
        <v>59</v>
      </c>
      <c r="AM155" t="s">
        <v>60</v>
      </c>
      <c r="AN155" t="s">
        <v>61</v>
      </c>
      <c r="AO155">
        <v>10.6</v>
      </c>
      <c r="AP155" t="s">
        <v>52</v>
      </c>
      <c r="AQ155" t="s">
        <v>112</v>
      </c>
      <c r="AR155" t="s">
        <v>87</v>
      </c>
      <c r="AS155">
        <v>2</v>
      </c>
      <c r="AT155" t="s">
        <v>53</v>
      </c>
    </row>
    <row r="156" spans="1:46" x14ac:dyDescent="0.25">
      <c r="A156" t="s">
        <v>319</v>
      </c>
      <c r="B156">
        <v>2026</v>
      </c>
      <c r="C156" s="1">
        <v>46093</v>
      </c>
      <c r="D156" t="s">
        <v>47</v>
      </c>
      <c r="E156" t="s">
        <v>48</v>
      </c>
      <c r="F156">
        <v>65</v>
      </c>
      <c r="G156" t="s">
        <v>127</v>
      </c>
      <c r="H156" t="s">
        <v>68</v>
      </c>
      <c r="I156" t="s">
        <v>80</v>
      </c>
      <c r="J156">
        <v>0</v>
      </c>
      <c r="K156">
        <v>0</v>
      </c>
      <c r="L156">
        <v>0</v>
      </c>
      <c r="M156" t="s">
        <v>52</v>
      </c>
      <c r="N156" t="s">
        <v>53</v>
      </c>
      <c r="O156" t="s">
        <v>53</v>
      </c>
      <c r="P156" t="s">
        <v>70</v>
      </c>
      <c r="Q156" t="s">
        <v>54</v>
      </c>
      <c r="R156">
        <v>22.6</v>
      </c>
      <c r="S156" t="s">
        <v>96</v>
      </c>
      <c r="T156" t="s">
        <v>57</v>
      </c>
      <c r="U156" t="s">
        <v>53</v>
      </c>
      <c r="V156" t="s">
        <v>53</v>
      </c>
      <c r="W156" t="s">
        <v>52</v>
      </c>
      <c r="X156" t="s">
        <v>53</v>
      </c>
      <c r="Y156">
        <v>3</v>
      </c>
      <c r="Z156" t="s">
        <v>165</v>
      </c>
      <c r="AA156" t="s">
        <v>53</v>
      </c>
      <c r="AB156" t="s">
        <v>53</v>
      </c>
      <c r="AC156" t="s">
        <v>53</v>
      </c>
      <c r="AD156" t="s">
        <v>53</v>
      </c>
      <c r="AE156" t="s">
        <v>53</v>
      </c>
      <c r="AF156" t="s">
        <v>53</v>
      </c>
      <c r="AG156" t="s">
        <v>53</v>
      </c>
      <c r="AH156" t="s">
        <v>53</v>
      </c>
      <c r="AI156" t="s">
        <v>53</v>
      </c>
      <c r="AJ156" t="s">
        <v>53</v>
      </c>
      <c r="AK156">
        <v>0</v>
      </c>
      <c r="AL156" t="s">
        <v>59</v>
      </c>
      <c r="AM156" t="s">
        <v>60</v>
      </c>
      <c r="AN156" t="s">
        <v>74</v>
      </c>
      <c r="AO156">
        <v>1.5</v>
      </c>
      <c r="AP156" t="s">
        <v>53</v>
      </c>
      <c r="AQ156" t="s">
        <v>82</v>
      </c>
      <c r="AR156" t="s">
        <v>132</v>
      </c>
      <c r="AS156">
        <v>46</v>
      </c>
      <c r="AT156" t="s">
        <v>53</v>
      </c>
    </row>
    <row r="157" spans="1:46" x14ac:dyDescent="0.25">
      <c r="A157" t="s">
        <v>320</v>
      </c>
      <c r="B157">
        <v>2022</v>
      </c>
      <c r="C157" s="1">
        <v>44719</v>
      </c>
      <c r="D157" t="s">
        <v>65</v>
      </c>
      <c r="E157" t="s">
        <v>66</v>
      </c>
      <c r="F157">
        <v>72</v>
      </c>
      <c r="G157" t="s">
        <v>67</v>
      </c>
      <c r="H157" t="s">
        <v>50</v>
      </c>
      <c r="I157" t="s">
        <v>69</v>
      </c>
      <c r="J157">
        <v>10</v>
      </c>
      <c r="K157">
        <v>10</v>
      </c>
      <c r="L157">
        <v>5</v>
      </c>
      <c r="M157" t="s">
        <v>53</v>
      </c>
      <c r="N157" t="s">
        <v>52</v>
      </c>
      <c r="O157" t="s">
        <v>53</v>
      </c>
      <c r="P157" t="s">
        <v>54</v>
      </c>
      <c r="Q157" t="s">
        <v>54</v>
      </c>
      <c r="R157">
        <v>35.6</v>
      </c>
      <c r="S157" t="s">
        <v>72</v>
      </c>
      <c r="T157" t="s">
        <v>54</v>
      </c>
      <c r="U157" t="s">
        <v>52</v>
      </c>
      <c r="V157" t="s">
        <v>53</v>
      </c>
      <c r="W157" t="s">
        <v>53</v>
      </c>
      <c r="X157" t="s">
        <v>53</v>
      </c>
      <c r="Y157">
        <v>2</v>
      </c>
      <c r="Z157" t="s">
        <v>73</v>
      </c>
      <c r="AA157" t="s">
        <v>53</v>
      </c>
      <c r="AB157" t="s">
        <v>53</v>
      </c>
      <c r="AC157" t="s">
        <v>53</v>
      </c>
      <c r="AD157" t="s">
        <v>53</v>
      </c>
      <c r="AE157" t="s">
        <v>53</v>
      </c>
      <c r="AF157" t="s">
        <v>53</v>
      </c>
      <c r="AG157" t="s">
        <v>53</v>
      </c>
      <c r="AH157" t="s">
        <v>53</v>
      </c>
      <c r="AI157" t="s">
        <v>53</v>
      </c>
      <c r="AJ157" t="s">
        <v>53</v>
      </c>
      <c r="AK157">
        <v>0</v>
      </c>
      <c r="AL157" t="s">
        <v>59</v>
      </c>
      <c r="AM157" t="s">
        <v>102</v>
      </c>
      <c r="AN157" t="s">
        <v>90</v>
      </c>
      <c r="AO157">
        <v>4.9000000000000004</v>
      </c>
      <c r="AP157" t="s">
        <v>53</v>
      </c>
      <c r="AQ157" t="s">
        <v>112</v>
      </c>
      <c r="AR157" t="s">
        <v>92</v>
      </c>
      <c r="AS157">
        <v>31</v>
      </c>
      <c r="AT157" t="s">
        <v>53</v>
      </c>
    </row>
    <row r="158" spans="1:46" x14ac:dyDescent="0.25">
      <c r="A158" t="s">
        <v>321</v>
      </c>
      <c r="B158">
        <v>2018</v>
      </c>
      <c r="C158" s="1">
        <v>43408</v>
      </c>
      <c r="D158" t="s">
        <v>107</v>
      </c>
      <c r="E158" t="s">
        <v>119</v>
      </c>
      <c r="F158">
        <v>60</v>
      </c>
      <c r="G158" t="s">
        <v>127</v>
      </c>
      <c r="H158" t="s">
        <v>68</v>
      </c>
      <c r="I158" t="s">
        <v>80</v>
      </c>
      <c r="J158">
        <v>0</v>
      </c>
      <c r="K158">
        <v>0</v>
      </c>
      <c r="L158">
        <v>0</v>
      </c>
      <c r="M158" t="s">
        <v>52</v>
      </c>
      <c r="N158" t="s">
        <v>53</v>
      </c>
      <c r="O158" t="s">
        <v>53</v>
      </c>
      <c r="P158" t="s">
        <v>57</v>
      </c>
      <c r="Q158" t="s">
        <v>55</v>
      </c>
      <c r="R158">
        <v>29</v>
      </c>
      <c r="S158" t="s">
        <v>56</v>
      </c>
      <c r="T158" t="s">
        <v>57</v>
      </c>
      <c r="U158" t="s">
        <v>53</v>
      </c>
      <c r="V158" t="s">
        <v>53</v>
      </c>
      <c r="W158" t="s">
        <v>53</v>
      </c>
      <c r="X158" t="s">
        <v>53</v>
      </c>
      <c r="Y158">
        <v>1</v>
      </c>
      <c r="Z158" t="s">
        <v>97</v>
      </c>
      <c r="AA158" t="s">
        <v>53</v>
      </c>
      <c r="AB158" t="s">
        <v>53</v>
      </c>
      <c r="AC158" t="s">
        <v>53</v>
      </c>
      <c r="AD158" t="s">
        <v>53</v>
      </c>
      <c r="AE158" t="s">
        <v>52</v>
      </c>
      <c r="AF158" t="s">
        <v>52</v>
      </c>
      <c r="AG158" t="s">
        <v>53</v>
      </c>
      <c r="AH158" t="s">
        <v>53</v>
      </c>
      <c r="AI158" t="s">
        <v>53</v>
      </c>
      <c r="AJ158" t="s">
        <v>53</v>
      </c>
      <c r="AK158">
        <v>2</v>
      </c>
      <c r="AL158" t="s">
        <v>59</v>
      </c>
      <c r="AM158" t="s">
        <v>102</v>
      </c>
      <c r="AN158" t="s">
        <v>74</v>
      </c>
      <c r="AO158">
        <v>2.6</v>
      </c>
      <c r="AP158" t="s">
        <v>53</v>
      </c>
      <c r="AQ158" t="s">
        <v>171</v>
      </c>
      <c r="AR158" t="s">
        <v>83</v>
      </c>
      <c r="AS158">
        <v>76</v>
      </c>
      <c r="AT158" t="s">
        <v>52</v>
      </c>
    </row>
    <row r="159" spans="1:46" x14ac:dyDescent="0.25">
      <c r="A159" t="s">
        <v>322</v>
      </c>
      <c r="B159">
        <v>2026</v>
      </c>
      <c r="C159" s="1">
        <v>46210</v>
      </c>
      <c r="D159" t="s">
        <v>65</v>
      </c>
      <c r="E159" t="s">
        <v>178</v>
      </c>
      <c r="F159">
        <v>77</v>
      </c>
      <c r="G159" t="s">
        <v>67</v>
      </c>
      <c r="H159" t="s">
        <v>68</v>
      </c>
      <c r="I159" t="s">
        <v>80</v>
      </c>
      <c r="J159">
        <v>0</v>
      </c>
      <c r="K159">
        <v>0</v>
      </c>
      <c r="L159">
        <v>0</v>
      </c>
      <c r="M159" t="s">
        <v>52</v>
      </c>
      <c r="N159" t="s">
        <v>52</v>
      </c>
      <c r="O159" t="s">
        <v>53</v>
      </c>
      <c r="P159" t="s">
        <v>54</v>
      </c>
      <c r="Q159" t="s">
        <v>55</v>
      </c>
      <c r="R159">
        <v>23.7</v>
      </c>
      <c r="S159" t="s">
        <v>96</v>
      </c>
      <c r="T159" t="s">
        <v>57</v>
      </c>
      <c r="U159" t="s">
        <v>53</v>
      </c>
      <c r="V159" t="s">
        <v>53</v>
      </c>
      <c r="W159" t="s">
        <v>53</v>
      </c>
      <c r="X159" t="s">
        <v>53</v>
      </c>
      <c r="Y159">
        <v>2</v>
      </c>
      <c r="Z159" t="s">
        <v>97</v>
      </c>
      <c r="AA159" t="s">
        <v>53</v>
      </c>
      <c r="AB159" t="s">
        <v>53</v>
      </c>
      <c r="AC159" t="s">
        <v>52</v>
      </c>
      <c r="AD159" t="s">
        <v>53</v>
      </c>
      <c r="AE159" t="s">
        <v>53</v>
      </c>
      <c r="AF159" t="s">
        <v>53</v>
      </c>
      <c r="AG159" t="s">
        <v>52</v>
      </c>
      <c r="AH159" t="s">
        <v>53</v>
      </c>
      <c r="AI159" t="s">
        <v>53</v>
      </c>
      <c r="AJ159" t="s">
        <v>53</v>
      </c>
      <c r="AK159">
        <v>2</v>
      </c>
      <c r="AL159" t="s">
        <v>59</v>
      </c>
      <c r="AM159" t="s">
        <v>81</v>
      </c>
      <c r="AN159" t="s">
        <v>98</v>
      </c>
      <c r="AO159">
        <v>5.9</v>
      </c>
      <c r="AP159" t="s">
        <v>53</v>
      </c>
      <c r="AQ159" t="s">
        <v>82</v>
      </c>
      <c r="AR159" t="s">
        <v>83</v>
      </c>
      <c r="AS159">
        <v>34</v>
      </c>
      <c r="AT159" t="s">
        <v>53</v>
      </c>
    </row>
    <row r="160" spans="1:46" x14ac:dyDescent="0.25">
      <c r="A160" t="s">
        <v>323</v>
      </c>
      <c r="B160">
        <v>2016</v>
      </c>
      <c r="C160" s="1">
        <v>42709</v>
      </c>
      <c r="D160" t="s">
        <v>47</v>
      </c>
      <c r="E160" t="s">
        <v>175</v>
      </c>
      <c r="F160">
        <v>51</v>
      </c>
      <c r="G160" t="s">
        <v>79</v>
      </c>
      <c r="H160" t="s">
        <v>50</v>
      </c>
      <c r="I160" t="s">
        <v>80</v>
      </c>
      <c r="J160">
        <v>0</v>
      </c>
      <c r="K160">
        <v>0</v>
      </c>
      <c r="L160">
        <v>0</v>
      </c>
      <c r="M160" t="s">
        <v>53</v>
      </c>
      <c r="N160" t="s">
        <v>53</v>
      </c>
      <c r="O160" t="s">
        <v>53</v>
      </c>
      <c r="P160" t="s">
        <v>57</v>
      </c>
      <c r="Q160" t="s">
        <v>55</v>
      </c>
      <c r="R160">
        <v>28.9</v>
      </c>
      <c r="S160" t="s">
        <v>56</v>
      </c>
      <c r="T160" t="s">
        <v>54</v>
      </c>
      <c r="U160" t="s">
        <v>53</v>
      </c>
      <c r="V160" t="s">
        <v>53</v>
      </c>
      <c r="W160" t="s">
        <v>52</v>
      </c>
      <c r="X160" t="s">
        <v>53</v>
      </c>
      <c r="Y160">
        <v>1</v>
      </c>
      <c r="Z160" t="s">
        <v>97</v>
      </c>
      <c r="AA160" t="s">
        <v>52</v>
      </c>
      <c r="AB160" t="s">
        <v>52</v>
      </c>
      <c r="AC160" t="s">
        <v>53</v>
      </c>
      <c r="AD160" t="s">
        <v>53</v>
      </c>
      <c r="AE160" t="s">
        <v>53</v>
      </c>
      <c r="AF160" t="s">
        <v>53</v>
      </c>
      <c r="AG160" t="s">
        <v>52</v>
      </c>
      <c r="AH160" t="s">
        <v>53</v>
      </c>
      <c r="AI160" t="s">
        <v>53</v>
      </c>
      <c r="AJ160" t="s">
        <v>53</v>
      </c>
      <c r="AK160">
        <v>3</v>
      </c>
      <c r="AL160" t="s">
        <v>59</v>
      </c>
      <c r="AM160" t="s">
        <v>60</v>
      </c>
      <c r="AN160" t="s">
        <v>98</v>
      </c>
      <c r="AO160">
        <v>2.8</v>
      </c>
      <c r="AP160" t="s">
        <v>53</v>
      </c>
      <c r="AQ160" t="s">
        <v>91</v>
      </c>
      <c r="AR160" t="s">
        <v>83</v>
      </c>
      <c r="AS160">
        <v>41</v>
      </c>
      <c r="AT160" t="s">
        <v>52</v>
      </c>
    </row>
    <row r="161" spans="1:46" x14ac:dyDescent="0.25">
      <c r="A161" t="s">
        <v>324</v>
      </c>
      <c r="B161">
        <v>2023</v>
      </c>
      <c r="C161" s="1">
        <v>45011</v>
      </c>
      <c r="D161" t="s">
        <v>65</v>
      </c>
      <c r="E161" t="s">
        <v>155</v>
      </c>
      <c r="F161">
        <v>50</v>
      </c>
      <c r="G161" t="s">
        <v>79</v>
      </c>
      <c r="H161" t="s">
        <v>50</v>
      </c>
      <c r="I161" t="s">
        <v>80</v>
      </c>
      <c r="J161">
        <v>0</v>
      </c>
      <c r="K161">
        <v>0</v>
      </c>
      <c r="L161">
        <v>0</v>
      </c>
      <c r="M161" t="s">
        <v>52</v>
      </c>
      <c r="N161" t="s">
        <v>53</v>
      </c>
      <c r="O161" t="s">
        <v>53</v>
      </c>
      <c r="P161" t="s">
        <v>70</v>
      </c>
      <c r="Q161" t="s">
        <v>54</v>
      </c>
      <c r="R161">
        <v>26.6</v>
      </c>
      <c r="S161" t="s">
        <v>56</v>
      </c>
      <c r="T161" t="s">
        <v>54</v>
      </c>
      <c r="U161" t="s">
        <v>53</v>
      </c>
      <c r="V161" t="s">
        <v>53</v>
      </c>
      <c r="W161" t="s">
        <v>53</v>
      </c>
      <c r="X161" t="s">
        <v>53</v>
      </c>
      <c r="Y161">
        <v>2</v>
      </c>
      <c r="Z161" t="s">
        <v>97</v>
      </c>
      <c r="AA161" t="s">
        <v>53</v>
      </c>
      <c r="AB161" t="s">
        <v>53</v>
      </c>
      <c r="AC161" t="s">
        <v>53</v>
      </c>
      <c r="AD161" t="s">
        <v>52</v>
      </c>
      <c r="AE161" t="s">
        <v>52</v>
      </c>
      <c r="AF161" t="s">
        <v>53</v>
      </c>
      <c r="AG161" t="s">
        <v>53</v>
      </c>
      <c r="AH161" t="s">
        <v>52</v>
      </c>
      <c r="AI161" t="s">
        <v>53</v>
      </c>
      <c r="AJ161" t="s">
        <v>52</v>
      </c>
      <c r="AK161">
        <v>4</v>
      </c>
      <c r="AL161" t="s">
        <v>59</v>
      </c>
      <c r="AM161" t="s">
        <v>60</v>
      </c>
      <c r="AN161" t="s">
        <v>90</v>
      </c>
      <c r="AO161">
        <v>4.0999999999999996</v>
      </c>
      <c r="AP161" t="s">
        <v>52</v>
      </c>
      <c r="AQ161" t="s">
        <v>86</v>
      </c>
      <c r="AR161" t="s">
        <v>92</v>
      </c>
      <c r="AS161">
        <v>24</v>
      </c>
      <c r="AT161" t="s">
        <v>53</v>
      </c>
    </row>
    <row r="162" spans="1:46" x14ac:dyDescent="0.25">
      <c r="A162" t="s">
        <v>325</v>
      </c>
      <c r="B162">
        <v>2025</v>
      </c>
      <c r="C162" s="1">
        <v>45839</v>
      </c>
      <c r="D162" t="s">
        <v>94</v>
      </c>
      <c r="E162" t="s">
        <v>197</v>
      </c>
      <c r="F162">
        <v>51</v>
      </c>
      <c r="G162" t="s">
        <v>79</v>
      </c>
      <c r="H162" t="s">
        <v>68</v>
      </c>
      <c r="I162" t="s">
        <v>80</v>
      </c>
      <c r="J162">
        <v>0</v>
      </c>
      <c r="K162">
        <v>0</v>
      </c>
      <c r="L162">
        <v>0</v>
      </c>
      <c r="M162" t="s">
        <v>53</v>
      </c>
      <c r="N162" t="s">
        <v>52</v>
      </c>
      <c r="O162" t="s">
        <v>53</v>
      </c>
      <c r="P162" t="s">
        <v>70</v>
      </c>
      <c r="Q162" t="s">
        <v>71</v>
      </c>
      <c r="R162">
        <v>25.5</v>
      </c>
      <c r="S162" t="s">
        <v>56</v>
      </c>
      <c r="T162" t="s">
        <v>54</v>
      </c>
      <c r="U162" t="s">
        <v>53</v>
      </c>
      <c r="V162" t="s">
        <v>53</v>
      </c>
      <c r="W162" t="s">
        <v>53</v>
      </c>
      <c r="X162" t="s">
        <v>53</v>
      </c>
      <c r="Y162">
        <v>2</v>
      </c>
      <c r="Z162" t="s">
        <v>73</v>
      </c>
      <c r="AA162" t="s">
        <v>53</v>
      </c>
      <c r="AB162" t="s">
        <v>53</v>
      </c>
      <c r="AC162" t="s">
        <v>53</v>
      </c>
      <c r="AD162" t="s">
        <v>53</v>
      </c>
      <c r="AE162" t="s">
        <v>52</v>
      </c>
      <c r="AF162" t="s">
        <v>53</v>
      </c>
      <c r="AG162" t="s">
        <v>53</v>
      </c>
      <c r="AH162" t="s">
        <v>53</v>
      </c>
      <c r="AI162" t="s">
        <v>53</v>
      </c>
      <c r="AJ162" t="s">
        <v>53</v>
      </c>
      <c r="AK162">
        <v>1</v>
      </c>
      <c r="AL162" t="s">
        <v>59</v>
      </c>
      <c r="AM162" t="s">
        <v>60</v>
      </c>
      <c r="AN162" t="s">
        <v>74</v>
      </c>
      <c r="AO162">
        <v>1.6</v>
      </c>
      <c r="AP162" t="s">
        <v>53</v>
      </c>
      <c r="AQ162" t="s">
        <v>82</v>
      </c>
      <c r="AR162" t="s">
        <v>92</v>
      </c>
      <c r="AS162">
        <v>44</v>
      </c>
      <c r="AT162" t="s">
        <v>52</v>
      </c>
    </row>
    <row r="163" spans="1:46" x14ac:dyDescent="0.25">
      <c r="A163" t="s">
        <v>326</v>
      </c>
      <c r="B163">
        <v>2015</v>
      </c>
      <c r="C163" s="1">
        <v>42349</v>
      </c>
      <c r="D163" t="s">
        <v>122</v>
      </c>
      <c r="E163" t="s">
        <v>247</v>
      </c>
      <c r="F163">
        <v>42</v>
      </c>
      <c r="G163" t="s">
        <v>49</v>
      </c>
      <c r="H163" t="s">
        <v>68</v>
      </c>
      <c r="I163" t="s">
        <v>80</v>
      </c>
      <c r="J163">
        <v>0</v>
      </c>
      <c r="K163">
        <v>0</v>
      </c>
      <c r="L163">
        <v>0</v>
      </c>
      <c r="M163" t="s">
        <v>53</v>
      </c>
      <c r="N163" t="s">
        <v>53</v>
      </c>
      <c r="O163" t="s">
        <v>53</v>
      </c>
      <c r="P163" t="s">
        <v>54</v>
      </c>
      <c r="Q163" t="s">
        <v>54</v>
      </c>
      <c r="R163">
        <v>29.5</v>
      </c>
      <c r="S163" t="s">
        <v>56</v>
      </c>
      <c r="T163" t="s">
        <v>70</v>
      </c>
      <c r="U163" t="s">
        <v>53</v>
      </c>
      <c r="V163" t="s">
        <v>53</v>
      </c>
      <c r="W163" t="s">
        <v>52</v>
      </c>
      <c r="X163" t="s">
        <v>53</v>
      </c>
      <c r="Y163">
        <v>1</v>
      </c>
      <c r="Z163" t="s">
        <v>58</v>
      </c>
      <c r="AA163" t="s">
        <v>52</v>
      </c>
      <c r="AB163" t="s">
        <v>53</v>
      </c>
      <c r="AC163" t="s">
        <v>52</v>
      </c>
      <c r="AD163" t="s">
        <v>53</v>
      </c>
      <c r="AE163" t="s">
        <v>52</v>
      </c>
      <c r="AF163" t="s">
        <v>53</v>
      </c>
      <c r="AG163" t="s">
        <v>52</v>
      </c>
      <c r="AH163" t="s">
        <v>53</v>
      </c>
      <c r="AI163" t="s">
        <v>53</v>
      </c>
      <c r="AJ163" t="s">
        <v>53</v>
      </c>
      <c r="AK163">
        <v>4</v>
      </c>
      <c r="AL163" t="s">
        <v>59</v>
      </c>
      <c r="AM163" t="s">
        <v>102</v>
      </c>
      <c r="AN163" t="s">
        <v>74</v>
      </c>
      <c r="AO163">
        <v>1.8</v>
      </c>
      <c r="AP163" t="s">
        <v>53</v>
      </c>
      <c r="AQ163" t="s">
        <v>82</v>
      </c>
      <c r="AR163" t="s">
        <v>83</v>
      </c>
      <c r="AS163">
        <v>72</v>
      </c>
      <c r="AT163" t="s">
        <v>52</v>
      </c>
    </row>
    <row r="164" spans="1:46" x14ac:dyDescent="0.25">
      <c r="A164" t="s">
        <v>327</v>
      </c>
      <c r="B164">
        <v>2024</v>
      </c>
      <c r="C164" s="1">
        <v>45624</v>
      </c>
      <c r="D164" t="s">
        <v>94</v>
      </c>
      <c r="E164" t="s">
        <v>157</v>
      </c>
      <c r="F164">
        <v>66</v>
      </c>
      <c r="G164" t="s">
        <v>127</v>
      </c>
      <c r="H164" t="s">
        <v>50</v>
      </c>
      <c r="I164" t="s">
        <v>51</v>
      </c>
      <c r="J164">
        <v>13</v>
      </c>
      <c r="K164">
        <v>30</v>
      </c>
      <c r="L164">
        <v>19.5</v>
      </c>
      <c r="M164" t="s">
        <v>52</v>
      </c>
      <c r="N164" t="s">
        <v>52</v>
      </c>
      <c r="O164" t="s">
        <v>53</v>
      </c>
      <c r="P164" t="s">
        <v>54</v>
      </c>
      <c r="Q164" t="s">
        <v>54</v>
      </c>
      <c r="R164">
        <v>32.5</v>
      </c>
      <c r="S164" t="s">
        <v>72</v>
      </c>
      <c r="T164" t="s">
        <v>54</v>
      </c>
      <c r="U164" t="s">
        <v>52</v>
      </c>
      <c r="V164" t="s">
        <v>52</v>
      </c>
      <c r="W164" t="s">
        <v>53</v>
      </c>
      <c r="X164" t="s">
        <v>53</v>
      </c>
      <c r="Y164">
        <v>4</v>
      </c>
      <c r="Z164" t="s">
        <v>58</v>
      </c>
      <c r="AA164" t="s">
        <v>52</v>
      </c>
      <c r="AB164" t="s">
        <v>53</v>
      </c>
      <c r="AC164" t="s">
        <v>52</v>
      </c>
      <c r="AD164" t="s">
        <v>52</v>
      </c>
      <c r="AE164" t="s">
        <v>52</v>
      </c>
      <c r="AF164" t="s">
        <v>53</v>
      </c>
      <c r="AG164" t="s">
        <v>53</v>
      </c>
      <c r="AH164" t="s">
        <v>52</v>
      </c>
      <c r="AI164" t="s">
        <v>53</v>
      </c>
      <c r="AJ164" t="s">
        <v>53</v>
      </c>
      <c r="AK164">
        <v>5</v>
      </c>
      <c r="AL164" t="s">
        <v>59</v>
      </c>
      <c r="AM164" t="s">
        <v>102</v>
      </c>
      <c r="AN164" t="s">
        <v>90</v>
      </c>
      <c r="AO164">
        <v>6.1</v>
      </c>
      <c r="AP164" t="s">
        <v>53</v>
      </c>
      <c r="AQ164" t="s">
        <v>75</v>
      </c>
      <c r="AR164" t="s">
        <v>87</v>
      </c>
      <c r="AS164">
        <v>12</v>
      </c>
      <c r="AT164" t="s">
        <v>53</v>
      </c>
    </row>
    <row r="165" spans="1:46" x14ac:dyDescent="0.25">
      <c r="A165" t="s">
        <v>328</v>
      </c>
      <c r="B165">
        <v>2019</v>
      </c>
      <c r="C165" s="1">
        <v>43591</v>
      </c>
      <c r="D165" t="s">
        <v>122</v>
      </c>
      <c r="E165" t="s">
        <v>243</v>
      </c>
      <c r="F165">
        <v>62</v>
      </c>
      <c r="G165" t="s">
        <v>127</v>
      </c>
      <c r="H165" t="s">
        <v>68</v>
      </c>
      <c r="I165" t="s">
        <v>69</v>
      </c>
      <c r="J165">
        <v>3</v>
      </c>
      <c r="K165">
        <v>12</v>
      </c>
      <c r="L165">
        <v>1.8</v>
      </c>
      <c r="M165" t="s">
        <v>53</v>
      </c>
      <c r="N165" t="s">
        <v>53</v>
      </c>
      <c r="O165" t="s">
        <v>53</v>
      </c>
      <c r="P165" t="s">
        <v>70</v>
      </c>
      <c r="Q165" t="s">
        <v>55</v>
      </c>
      <c r="R165">
        <v>27.1</v>
      </c>
      <c r="S165" t="s">
        <v>56</v>
      </c>
      <c r="T165" t="s">
        <v>57</v>
      </c>
      <c r="U165" t="s">
        <v>52</v>
      </c>
      <c r="V165" t="s">
        <v>53</v>
      </c>
      <c r="W165" t="s">
        <v>53</v>
      </c>
      <c r="X165" t="s">
        <v>53</v>
      </c>
      <c r="Y165">
        <v>2</v>
      </c>
      <c r="Z165" t="s">
        <v>58</v>
      </c>
      <c r="AA165" t="s">
        <v>52</v>
      </c>
      <c r="AB165" t="s">
        <v>53</v>
      </c>
      <c r="AC165" t="s">
        <v>53</v>
      </c>
      <c r="AD165" t="s">
        <v>53</v>
      </c>
      <c r="AE165" t="s">
        <v>52</v>
      </c>
      <c r="AF165" t="s">
        <v>52</v>
      </c>
      <c r="AG165" t="s">
        <v>53</v>
      </c>
      <c r="AH165" t="s">
        <v>53</v>
      </c>
      <c r="AI165" t="s">
        <v>53</v>
      </c>
      <c r="AJ165" t="s">
        <v>53</v>
      </c>
      <c r="AK165">
        <v>3</v>
      </c>
      <c r="AL165" t="s">
        <v>59</v>
      </c>
      <c r="AM165" t="s">
        <v>60</v>
      </c>
      <c r="AN165" t="s">
        <v>98</v>
      </c>
      <c r="AO165">
        <v>3.5</v>
      </c>
      <c r="AP165" t="s">
        <v>53</v>
      </c>
      <c r="AQ165" t="s">
        <v>91</v>
      </c>
      <c r="AR165" t="s">
        <v>76</v>
      </c>
      <c r="AS165">
        <v>38</v>
      </c>
      <c r="AT165" t="s">
        <v>52</v>
      </c>
    </row>
    <row r="166" spans="1:46" x14ac:dyDescent="0.25">
      <c r="A166" t="s">
        <v>329</v>
      </c>
      <c r="B166">
        <v>2023</v>
      </c>
      <c r="C166" s="1">
        <v>45135</v>
      </c>
      <c r="D166" t="s">
        <v>65</v>
      </c>
      <c r="E166" t="s">
        <v>164</v>
      </c>
      <c r="F166">
        <v>49</v>
      </c>
      <c r="G166" t="s">
        <v>49</v>
      </c>
      <c r="H166" t="s">
        <v>50</v>
      </c>
      <c r="I166" t="s">
        <v>80</v>
      </c>
      <c r="J166">
        <v>0</v>
      </c>
      <c r="K166">
        <v>0</v>
      </c>
      <c r="L166">
        <v>0</v>
      </c>
      <c r="M166" t="s">
        <v>52</v>
      </c>
      <c r="N166" t="s">
        <v>53</v>
      </c>
      <c r="O166" t="s">
        <v>52</v>
      </c>
      <c r="P166" t="s">
        <v>54</v>
      </c>
      <c r="Q166" t="s">
        <v>55</v>
      </c>
      <c r="R166">
        <v>21.6</v>
      </c>
      <c r="S166" t="s">
        <v>96</v>
      </c>
      <c r="T166" t="s">
        <v>70</v>
      </c>
      <c r="U166" t="s">
        <v>53</v>
      </c>
      <c r="V166" t="s">
        <v>53</v>
      </c>
      <c r="W166" t="s">
        <v>53</v>
      </c>
      <c r="X166" t="s">
        <v>53</v>
      </c>
      <c r="Y166">
        <v>2</v>
      </c>
      <c r="Z166" t="s">
        <v>97</v>
      </c>
      <c r="AA166" t="s">
        <v>53</v>
      </c>
      <c r="AB166" t="s">
        <v>53</v>
      </c>
      <c r="AC166" t="s">
        <v>52</v>
      </c>
      <c r="AD166" t="s">
        <v>53</v>
      </c>
      <c r="AE166" t="s">
        <v>52</v>
      </c>
      <c r="AF166" t="s">
        <v>53</v>
      </c>
      <c r="AG166" t="s">
        <v>52</v>
      </c>
      <c r="AH166" t="s">
        <v>53</v>
      </c>
      <c r="AI166" t="s">
        <v>53</v>
      </c>
      <c r="AJ166" t="s">
        <v>53</v>
      </c>
      <c r="AK166">
        <v>3</v>
      </c>
      <c r="AL166" t="s">
        <v>59</v>
      </c>
      <c r="AM166" t="s">
        <v>102</v>
      </c>
      <c r="AN166" t="s">
        <v>98</v>
      </c>
      <c r="AO166">
        <v>5.2</v>
      </c>
      <c r="AP166" t="s">
        <v>53</v>
      </c>
      <c r="AQ166" t="s">
        <v>86</v>
      </c>
      <c r="AR166" t="s">
        <v>83</v>
      </c>
      <c r="AS166">
        <v>41</v>
      </c>
      <c r="AT166" t="s">
        <v>53</v>
      </c>
    </row>
    <row r="167" spans="1:46" x14ac:dyDescent="0.25">
      <c r="A167" t="s">
        <v>330</v>
      </c>
      <c r="B167">
        <v>2026</v>
      </c>
      <c r="C167" s="1">
        <v>46211</v>
      </c>
      <c r="D167" t="s">
        <v>47</v>
      </c>
      <c r="E167" t="s">
        <v>175</v>
      </c>
      <c r="F167">
        <v>79</v>
      </c>
      <c r="G167" t="s">
        <v>67</v>
      </c>
      <c r="H167" t="s">
        <v>68</v>
      </c>
      <c r="I167" t="s">
        <v>80</v>
      </c>
      <c r="J167">
        <v>0</v>
      </c>
      <c r="K167">
        <v>0</v>
      </c>
      <c r="L167">
        <v>0</v>
      </c>
      <c r="M167" t="s">
        <v>53</v>
      </c>
      <c r="N167" t="s">
        <v>52</v>
      </c>
      <c r="O167" t="s">
        <v>53</v>
      </c>
      <c r="P167" t="s">
        <v>70</v>
      </c>
      <c r="Q167" t="s">
        <v>55</v>
      </c>
      <c r="R167">
        <v>27.7</v>
      </c>
      <c r="S167" t="s">
        <v>56</v>
      </c>
      <c r="T167" t="s">
        <v>54</v>
      </c>
      <c r="U167" t="s">
        <v>53</v>
      </c>
      <c r="V167" t="s">
        <v>53</v>
      </c>
      <c r="W167" t="s">
        <v>52</v>
      </c>
      <c r="X167" t="s">
        <v>53</v>
      </c>
      <c r="Y167">
        <v>3</v>
      </c>
      <c r="Z167" t="s">
        <v>165</v>
      </c>
      <c r="AA167" t="s">
        <v>53</v>
      </c>
      <c r="AB167" t="s">
        <v>53</v>
      </c>
      <c r="AC167" t="s">
        <v>53</v>
      </c>
      <c r="AD167" t="s">
        <v>53</v>
      </c>
      <c r="AE167" t="s">
        <v>52</v>
      </c>
      <c r="AF167" t="s">
        <v>53</v>
      </c>
      <c r="AG167" t="s">
        <v>52</v>
      </c>
      <c r="AH167" t="s">
        <v>53</v>
      </c>
      <c r="AI167" t="s">
        <v>53</v>
      </c>
      <c r="AJ167" t="s">
        <v>53</v>
      </c>
      <c r="AK167">
        <v>2</v>
      </c>
      <c r="AL167" t="s">
        <v>135</v>
      </c>
      <c r="AM167" t="s">
        <v>136</v>
      </c>
      <c r="AN167" t="s">
        <v>74</v>
      </c>
      <c r="AO167">
        <v>1.8</v>
      </c>
      <c r="AP167" t="s">
        <v>53</v>
      </c>
      <c r="AQ167" t="s">
        <v>86</v>
      </c>
      <c r="AR167" t="s">
        <v>115</v>
      </c>
      <c r="AS167">
        <v>70</v>
      </c>
      <c r="AT167" t="s">
        <v>52</v>
      </c>
    </row>
    <row r="168" spans="1:46" x14ac:dyDescent="0.25">
      <c r="A168" t="s">
        <v>331</v>
      </c>
      <c r="B168">
        <v>2023</v>
      </c>
      <c r="C168" s="1">
        <v>45043</v>
      </c>
      <c r="D168" t="s">
        <v>94</v>
      </c>
      <c r="E168" t="s">
        <v>332</v>
      </c>
      <c r="F168">
        <v>73</v>
      </c>
      <c r="G168" t="s">
        <v>67</v>
      </c>
      <c r="H168" t="s">
        <v>68</v>
      </c>
      <c r="I168" t="s">
        <v>51</v>
      </c>
      <c r="J168">
        <v>20</v>
      </c>
      <c r="K168">
        <v>34</v>
      </c>
      <c r="L168">
        <v>34</v>
      </c>
      <c r="M168" t="s">
        <v>53</v>
      </c>
      <c r="N168" t="s">
        <v>53</v>
      </c>
      <c r="O168" t="s">
        <v>52</v>
      </c>
      <c r="P168" t="s">
        <v>70</v>
      </c>
      <c r="Q168" t="s">
        <v>71</v>
      </c>
      <c r="R168">
        <v>31.5</v>
      </c>
      <c r="S168" t="s">
        <v>72</v>
      </c>
      <c r="T168" t="s">
        <v>54</v>
      </c>
      <c r="U168" t="s">
        <v>53</v>
      </c>
      <c r="V168" t="s">
        <v>53</v>
      </c>
      <c r="W168" t="s">
        <v>53</v>
      </c>
      <c r="X168" t="s">
        <v>53</v>
      </c>
      <c r="Y168">
        <v>2</v>
      </c>
      <c r="Z168" t="s">
        <v>58</v>
      </c>
      <c r="AA168" t="s">
        <v>52</v>
      </c>
      <c r="AB168" t="s">
        <v>53</v>
      </c>
      <c r="AC168" t="s">
        <v>53</v>
      </c>
      <c r="AD168" t="s">
        <v>52</v>
      </c>
      <c r="AE168" t="s">
        <v>52</v>
      </c>
      <c r="AF168" t="s">
        <v>53</v>
      </c>
      <c r="AG168" t="s">
        <v>52</v>
      </c>
      <c r="AH168" t="s">
        <v>53</v>
      </c>
      <c r="AI168" t="s">
        <v>53</v>
      </c>
      <c r="AJ168" t="s">
        <v>53</v>
      </c>
      <c r="AK168">
        <v>4</v>
      </c>
      <c r="AL168" t="s">
        <v>135</v>
      </c>
      <c r="AM168" t="s">
        <v>136</v>
      </c>
      <c r="AN168" t="s">
        <v>90</v>
      </c>
      <c r="AO168">
        <v>3</v>
      </c>
      <c r="AP168" t="s">
        <v>53</v>
      </c>
      <c r="AQ168" t="s">
        <v>112</v>
      </c>
      <c r="AR168" t="s">
        <v>63</v>
      </c>
      <c r="AS168">
        <v>21</v>
      </c>
      <c r="AT168" t="s">
        <v>53</v>
      </c>
    </row>
    <row r="169" spans="1:46" x14ac:dyDescent="0.25">
      <c r="A169" t="s">
        <v>333</v>
      </c>
      <c r="B169">
        <v>2022</v>
      </c>
      <c r="C169" s="1">
        <v>44722</v>
      </c>
      <c r="D169" t="s">
        <v>94</v>
      </c>
      <c r="E169" t="s">
        <v>157</v>
      </c>
      <c r="F169">
        <v>65</v>
      </c>
      <c r="G169" t="s">
        <v>127</v>
      </c>
      <c r="H169" t="s">
        <v>68</v>
      </c>
      <c r="I169" t="s">
        <v>80</v>
      </c>
      <c r="J169">
        <v>0</v>
      </c>
      <c r="K169">
        <v>0</v>
      </c>
      <c r="L169">
        <v>0</v>
      </c>
      <c r="M169" t="s">
        <v>53</v>
      </c>
      <c r="N169" t="s">
        <v>53</v>
      </c>
      <c r="O169" t="s">
        <v>52</v>
      </c>
      <c r="P169" t="s">
        <v>70</v>
      </c>
      <c r="Q169" t="s">
        <v>54</v>
      </c>
      <c r="R169">
        <v>25.9</v>
      </c>
      <c r="S169" t="s">
        <v>56</v>
      </c>
      <c r="T169" t="s">
        <v>54</v>
      </c>
      <c r="U169" t="s">
        <v>53</v>
      </c>
      <c r="V169" t="s">
        <v>52</v>
      </c>
      <c r="W169" t="s">
        <v>53</v>
      </c>
      <c r="X169" t="s">
        <v>53</v>
      </c>
      <c r="Y169">
        <v>3</v>
      </c>
      <c r="Z169" t="s">
        <v>104</v>
      </c>
      <c r="AA169" t="s">
        <v>53</v>
      </c>
      <c r="AB169" t="s">
        <v>52</v>
      </c>
      <c r="AC169" t="s">
        <v>52</v>
      </c>
      <c r="AD169" t="s">
        <v>53</v>
      </c>
      <c r="AE169" t="s">
        <v>52</v>
      </c>
      <c r="AF169" t="s">
        <v>53</v>
      </c>
      <c r="AG169" t="s">
        <v>53</v>
      </c>
      <c r="AH169" t="s">
        <v>53</v>
      </c>
      <c r="AI169" t="s">
        <v>53</v>
      </c>
      <c r="AJ169" t="s">
        <v>53</v>
      </c>
      <c r="AK169">
        <v>3</v>
      </c>
      <c r="AL169" t="s">
        <v>59</v>
      </c>
      <c r="AM169" t="s">
        <v>60</v>
      </c>
      <c r="AN169" t="s">
        <v>74</v>
      </c>
      <c r="AO169">
        <v>3</v>
      </c>
      <c r="AP169" t="s">
        <v>53</v>
      </c>
      <c r="AQ169" t="s">
        <v>171</v>
      </c>
      <c r="AR169" t="s">
        <v>115</v>
      </c>
      <c r="AS169">
        <v>54</v>
      </c>
      <c r="AT169" t="s">
        <v>52</v>
      </c>
    </row>
    <row r="170" spans="1:46" x14ac:dyDescent="0.25">
      <c r="A170" t="s">
        <v>334</v>
      </c>
      <c r="B170">
        <v>2026</v>
      </c>
      <c r="C170" s="1">
        <v>46054</v>
      </c>
      <c r="D170" t="s">
        <v>94</v>
      </c>
      <c r="E170" t="s">
        <v>157</v>
      </c>
      <c r="F170">
        <v>58</v>
      </c>
      <c r="G170" t="s">
        <v>79</v>
      </c>
      <c r="H170" t="s">
        <v>50</v>
      </c>
      <c r="I170" t="s">
        <v>51</v>
      </c>
      <c r="J170">
        <v>22</v>
      </c>
      <c r="K170">
        <v>32</v>
      </c>
      <c r="L170">
        <v>35.200000000000003</v>
      </c>
      <c r="M170" t="s">
        <v>53</v>
      </c>
      <c r="N170" t="s">
        <v>53</v>
      </c>
      <c r="O170" t="s">
        <v>53</v>
      </c>
      <c r="P170" t="s">
        <v>70</v>
      </c>
      <c r="Q170" t="s">
        <v>54</v>
      </c>
      <c r="R170">
        <v>27</v>
      </c>
      <c r="S170" t="s">
        <v>56</v>
      </c>
      <c r="T170" t="s">
        <v>57</v>
      </c>
      <c r="U170" t="s">
        <v>53</v>
      </c>
      <c r="V170" t="s">
        <v>53</v>
      </c>
      <c r="W170" t="s">
        <v>53</v>
      </c>
      <c r="X170" t="s">
        <v>53</v>
      </c>
      <c r="Y170">
        <v>1</v>
      </c>
      <c r="Z170" t="s">
        <v>142</v>
      </c>
      <c r="AA170" t="s">
        <v>52</v>
      </c>
      <c r="AB170" t="s">
        <v>52</v>
      </c>
      <c r="AC170" t="s">
        <v>52</v>
      </c>
      <c r="AD170" t="s">
        <v>53</v>
      </c>
      <c r="AE170" t="s">
        <v>53</v>
      </c>
      <c r="AF170" t="s">
        <v>52</v>
      </c>
      <c r="AG170" t="s">
        <v>53</v>
      </c>
      <c r="AH170" t="s">
        <v>53</v>
      </c>
      <c r="AI170" t="s">
        <v>53</v>
      </c>
      <c r="AJ170" t="s">
        <v>52</v>
      </c>
      <c r="AK170">
        <v>5</v>
      </c>
      <c r="AL170" t="s">
        <v>59</v>
      </c>
      <c r="AM170" t="s">
        <v>81</v>
      </c>
      <c r="AN170" t="s">
        <v>61</v>
      </c>
      <c r="AO170">
        <v>7.1</v>
      </c>
      <c r="AP170" t="s">
        <v>52</v>
      </c>
      <c r="AQ170" t="s">
        <v>171</v>
      </c>
      <c r="AR170" t="s">
        <v>132</v>
      </c>
      <c r="AS170">
        <v>5</v>
      </c>
      <c r="AT170" t="s">
        <v>53</v>
      </c>
    </row>
    <row r="171" spans="1:46" x14ac:dyDescent="0.25">
      <c r="A171" t="s">
        <v>335</v>
      </c>
      <c r="B171">
        <v>2021</v>
      </c>
      <c r="C171" s="1">
        <v>44388</v>
      </c>
      <c r="D171" t="s">
        <v>94</v>
      </c>
      <c r="E171" t="s">
        <v>199</v>
      </c>
      <c r="F171">
        <v>54</v>
      </c>
      <c r="G171" t="s">
        <v>79</v>
      </c>
      <c r="H171" t="s">
        <v>68</v>
      </c>
      <c r="I171" t="s">
        <v>80</v>
      </c>
      <c r="J171">
        <v>0</v>
      </c>
      <c r="K171">
        <v>0</v>
      </c>
      <c r="L171">
        <v>0</v>
      </c>
      <c r="M171" t="s">
        <v>52</v>
      </c>
      <c r="N171" t="s">
        <v>53</v>
      </c>
      <c r="O171" t="s">
        <v>53</v>
      </c>
      <c r="P171" t="s">
        <v>70</v>
      </c>
      <c r="Q171" t="s">
        <v>71</v>
      </c>
      <c r="R171">
        <v>30.4</v>
      </c>
      <c r="S171" t="s">
        <v>72</v>
      </c>
      <c r="T171" t="s">
        <v>57</v>
      </c>
      <c r="U171" t="s">
        <v>53</v>
      </c>
      <c r="V171" t="s">
        <v>53</v>
      </c>
      <c r="W171" t="s">
        <v>53</v>
      </c>
      <c r="X171" t="s">
        <v>53</v>
      </c>
      <c r="Y171">
        <v>2</v>
      </c>
      <c r="Z171" t="s">
        <v>58</v>
      </c>
      <c r="AA171" t="s">
        <v>53</v>
      </c>
      <c r="AB171" t="s">
        <v>52</v>
      </c>
      <c r="AC171" t="s">
        <v>53</v>
      </c>
      <c r="AD171" t="s">
        <v>52</v>
      </c>
      <c r="AE171" t="s">
        <v>53</v>
      </c>
      <c r="AF171" t="s">
        <v>53</v>
      </c>
      <c r="AG171" t="s">
        <v>53</v>
      </c>
      <c r="AH171" t="s">
        <v>53</v>
      </c>
      <c r="AI171" t="s">
        <v>53</v>
      </c>
      <c r="AJ171" t="s">
        <v>52</v>
      </c>
      <c r="AK171">
        <v>3</v>
      </c>
      <c r="AL171" t="s">
        <v>59</v>
      </c>
      <c r="AM171" t="s">
        <v>102</v>
      </c>
      <c r="AN171" t="s">
        <v>98</v>
      </c>
      <c r="AO171">
        <v>3.8</v>
      </c>
      <c r="AP171" t="s">
        <v>53</v>
      </c>
      <c r="AQ171" t="s">
        <v>86</v>
      </c>
      <c r="AR171" t="s">
        <v>83</v>
      </c>
      <c r="AS171">
        <v>46</v>
      </c>
      <c r="AT171" t="s">
        <v>53</v>
      </c>
    </row>
    <row r="172" spans="1:46" x14ac:dyDescent="0.25">
      <c r="A172" t="s">
        <v>336</v>
      </c>
      <c r="B172">
        <v>2026</v>
      </c>
      <c r="C172" s="1">
        <v>46205</v>
      </c>
      <c r="D172" t="s">
        <v>107</v>
      </c>
      <c r="E172" t="s">
        <v>167</v>
      </c>
      <c r="F172">
        <v>58</v>
      </c>
      <c r="G172" t="s">
        <v>79</v>
      </c>
      <c r="H172" t="s">
        <v>68</v>
      </c>
      <c r="I172" t="s">
        <v>51</v>
      </c>
      <c r="J172">
        <v>8</v>
      </c>
      <c r="K172">
        <v>30</v>
      </c>
      <c r="L172">
        <v>12</v>
      </c>
      <c r="M172" t="s">
        <v>53</v>
      </c>
      <c r="N172" t="s">
        <v>53</v>
      </c>
      <c r="O172" t="s">
        <v>53</v>
      </c>
      <c r="P172" t="s">
        <v>54</v>
      </c>
      <c r="Q172" t="s">
        <v>54</v>
      </c>
      <c r="R172">
        <v>20.3</v>
      </c>
      <c r="S172" t="s">
        <v>96</v>
      </c>
      <c r="T172" t="s">
        <v>54</v>
      </c>
      <c r="U172" t="s">
        <v>53</v>
      </c>
      <c r="V172" t="s">
        <v>53</v>
      </c>
      <c r="W172" t="s">
        <v>53</v>
      </c>
      <c r="X172" t="s">
        <v>53</v>
      </c>
      <c r="Y172">
        <v>0</v>
      </c>
      <c r="Z172" t="s">
        <v>73</v>
      </c>
      <c r="AA172" t="s">
        <v>52</v>
      </c>
      <c r="AB172" t="s">
        <v>53</v>
      </c>
      <c r="AC172" t="s">
        <v>52</v>
      </c>
      <c r="AD172" t="s">
        <v>53</v>
      </c>
      <c r="AE172" t="s">
        <v>52</v>
      </c>
      <c r="AF172" t="s">
        <v>53</v>
      </c>
      <c r="AG172" t="s">
        <v>52</v>
      </c>
      <c r="AH172" t="s">
        <v>52</v>
      </c>
      <c r="AI172" t="s">
        <v>53</v>
      </c>
      <c r="AJ172" t="s">
        <v>53</v>
      </c>
      <c r="AK172">
        <v>5</v>
      </c>
      <c r="AL172" t="s">
        <v>135</v>
      </c>
      <c r="AM172" t="s">
        <v>136</v>
      </c>
      <c r="AN172" t="s">
        <v>90</v>
      </c>
      <c r="AO172">
        <v>3.7</v>
      </c>
      <c r="AP172" t="s">
        <v>52</v>
      </c>
      <c r="AQ172" t="s">
        <v>112</v>
      </c>
      <c r="AR172" t="s">
        <v>76</v>
      </c>
      <c r="AS172">
        <v>21</v>
      </c>
      <c r="AT172" t="s">
        <v>53</v>
      </c>
    </row>
    <row r="173" spans="1:46" x14ac:dyDescent="0.25">
      <c r="A173" t="s">
        <v>337</v>
      </c>
      <c r="B173">
        <v>2020</v>
      </c>
      <c r="C173" s="1">
        <v>44003</v>
      </c>
      <c r="D173" t="s">
        <v>122</v>
      </c>
      <c r="E173" t="s">
        <v>130</v>
      </c>
      <c r="F173">
        <v>50</v>
      </c>
      <c r="G173" t="s">
        <v>79</v>
      </c>
      <c r="H173" t="s">
        <v>50</v>
      </c>
      <c r="I173" t="s">
        <v>80</v>
      </c>
      <c r="J173">
        <v>0</v>
      </c>
      <c r="K173">
        <v>0</v>
      </c>
      <c r="L173">
        <v>0</v>
      </c>
      <c r="M173" t="s">
        <v>53</v>
      </c>
      <c r="N173" t="s">
        <v>53</v>
      </c>
      <c r="O173" t="s">
        <v>53</v>
      </c>
      <c r="P173" t="s">
        <v>70</v>
      </c>
      <c r="Q173" t="s">
        <v>71</v>
      </c>
      <c r="R173">
        <v>26.8</v>
      </c>
      <c r="S173" t="s">
        <v>56</v>
      </c>
      <c r="T173" t="s">
        <v>54</v>
      </c>
      <c r="U173" t="s">
        <v>53</v>
      </c>
      <c r="V173" t="s">
        <v>53</v>
      </c>
      <c r="W173" t="s">
        <v>53</v>
      </c>
      <c r="X173" t="s">
        <v>53</v>
      </c>
      <c r="Y173">
        <v>1</v>
      </c>
      <c r="Z173" t="s">
        <v>97</v>
      </c>
      <c r="AA173" t="s">
        <v>53</v>
      </c>
      <c r="AB173" t="s">
        <v>53</v>
      </c>
      <c r="AC173" t="s">
        <v>53</v>
      </c>
      <c r="AD173" t="s">
        <v>52</v>
      </c>
      <c r="AE173" t="s">
        <v>52</v>
      </c>
      <c r="AF173" t="s">
        <v>53</v>
      </c>
      <c r="AG173" t="s">
        <v>53</v>
      </c>
      <c r="AH173" t="s">
        <v>53</v>
      </c>
      <c r="AI173" t="s">
        <v>53</v>
      </c>
      <c r="AJ173" t="s">
        <v>53</v>
      </c>
      <c r="AK173">
        <v>2</v>
      </c>
      <c r="AL173" t="s">
        <v>59</v>
      </c>
      <c r="AM173" t="s">
        <v>60</v>
      </c>
      <c r="AN173" t="s">
        <v>98</v>
      </c>
      <c r="AO173">
        <v>2.9</v>
      </c>
      <c r="AP173" t="s">
        <v>53</v>
      </c>
      <c r="AQ173" t="s">
        <v>86</v>
      </c>
      <c r="AR173" t="s">
        <v>92</v>
      </c>
      <c r="AS173">
        <v>31</v>
      </c>
      <c r="AT173" t="s">
        <v>52</v>
      </c>
    </row>
    <row r="174" spans="1:46" x14ac:dyDescent="0.25">
      <c r="A174" t="s">
        <v>338</v>
      </c>
      <c r="B174">
        <v>2025</v>
      </c>
      <c r="C174" s="1">
        <v>45860</v>
      </c>
      <c r="D174" t="s">
        <v>65</v>
      </c>
      <c r="E174" t="s">
        <v>236</v>
      </c>
      <c r="F174">
        <v>60</v>
      </c>
      <c r="G174" t="s">
        <v>127</v>
      </c>
      <c r="H174" t="s">
        <v>68</v>
      </c>
      <c r="I174" t="s">
        <v>51</v>
      </c>
      <c r="J174">
        <v>24</v>
      </c>
      <c r="K174">
        <v>31</v>
      </c>
      <c r="L174">
        <v>37.200000000000003</v>
      </c>
      <c r="M174" t="s">
        <v>53</v>
      </c>
      <c r="N174" t="s">
        <v>53</v>
      </c>
      <c r="O174" t="s">
        <v>53</v>
      </c>
      <c r="P174" t="s">
        <v>57</v>
      </c>
      <c r="Q174" t="s">
        <v>54</v>
      </c>
      <c r="R174">
        <v>29.2</v>
      </c>
      <c r="S174" t="s">
        <v>56</v>
      </c>
      <c r="T174" t="s">
        <v>70</v>
      </c>
      <c r="U174" t="s">
        <v>53</v>
      </c>
      <c r="V174" t="s">
        <v>53</v>
      </c>
      <c r="W174" t="s">
        <v>53</v>
      </c>
      <c r="X174" t="s">
        <v>53</v>
      </c>
      <c r="Y174">
        <v>0</v>
      </c>
      <c r="Z174" t="s">
        <v>58</v>
      </c>
      <c r="AA174" t="s">
        <v>53</v>
      </c>
      <c r="AB174" t="s">
        <v>52</v>
      </c>
      <c r="AC174" t="s">
        <v>52</v>
      </c>
      <c r="AD174" t="s">
        <v>52</v>
      </c>
      <c r="AE174" t="s">
        <v>53</v>
      </c>
      <c r="AF174" t="s">
        <v>52</v>
      </c>
      <c r="AG174" t="s">
        <v>52</v>
      </c>
      <c r="AH174" t="s">
        <v>53</v>
      </c>
      <c r="AI174" t="s">
        <v>52</v>
      </c>
      <c r="AJ174" t="s">
        <v>53</v>
      </c>
      <c r="AK174">
        <v>6</v>
      </c>
      <c r="AL174" t="s">
        <v>59</v>
      </c>
      <c r="AM174" t="s">
        <v>81</v>
      </c>
      <c r="AN174" t="s">
        <v>90</v>
      </c>
      <c r="AO174">
        <v>3.7</v>
      </c>
      <c r="AP174" t="s">
        <v>53</v>
      </c>
      <c r="AQ174" t="s">
        <v>171</v>
      </c>
      <c r="AR174" t="s">
        <v>76</v>
      </c>
      <c r="AS174">
        <v>24</v>
      </c>
      <c r="AT174" t="s">
        <v>53</v>
      </c>
    </row>
    <row r="175" spans="1:46" x14ac:dyDescent="0.25">
      <c r="A175" t="s">
        <v>339</v>
      </c>
      <c r="B175">
        <v>2023</v>
      </c>
      <c r="C175" s="1">
        <v>45078</v>
      </c>
      <c r="D175" t="s">
        <v>65</v>
      </c>
      <c r="E175" t="s">
        <v>184</v>
      </c>
      <c r="F175">
        <v>49</v>
      </c>
      <c r="G175" t="s">
        <v>49</v>
      </c>
      <c r="H175" t="s">
        <v>50</v>
      </c>
      <c r="I175" t="s">
        <v>80</v>
      </c>
      <c r="J175">
        <v>0</v>
      </c>
      <c r="K175">
        <v>0</v>
      </c>
      <c r="L175">
        <v>0</v>
      </c>
      <c r="M175" t="s">
        <v>52</v>
      </c>
      <c r="N175" t="s">
        <v>52</v>
      </c>
      <c r="O175" t="s">
        <v>53</v>
      </c>
      <c r="P175" t="s">
        <v>57</v>
      </c>
      <c r="Q175" t="s">
        <v>54</v>
      </c>
      <c r="R175">
        <v>26.5</v>
      </c>
      <c r="S175" t="s">
        <v>56</v>
      </c>
      <c r="T175" t="s">
        <v>54</v>
      </c>
      <c r="U175" t="s">
        <v>52</v>
      </c>
      <c r="V175" t="s">
        <v>53</v>
      </c>
      <c r="W175" t="s">
        <v>53</v>
      </c>
      <c r="X175" t="s">
        <v>53</v>
      </c>
      <c r="Y175">
        <v>3</v>
      </c>
      <c r="Z175" t="s">
        <v>97</v>
      </c>
      <c r="AA175" t="s">
        <v>53</v>
      </c>
      <c r="AB175" t="s">
        <v>53</v>
      </c>
      <c r="AC175" t="s">
        <v>52</v>
      </c>
      <c r="AD175" t="s">
        <v>53</v>
      </c>
      <c r="AE175" t="s">
        <v>52</v>
      </c>
      <c r="AF175" t="s">
        <v>53</v>
      </c>
      <c r="AG175" t="s">
        <v>52</v>
      </c>
      <c r="AH175" t="s">
        <v>53</v>
      </c>
      <c r="AI175" t="s">
        <v>53</v>
      </c>
      <c r="AJ175" t="s">
        <v>53</v>
      </c>
      <c r="AK175">
        <v>3</v>
      </c>
      <c r="AL175" t="s">
        <v>59</v>
      </c>
      <c r="AM175" t="s">
        <v>60</v>
      </c>
      <c r="AN175" t="s">
        <v>98</v>
      </c>
      <c r="AO175">
        <v>4.3</v>
      </c>
      <c r="AP175" t="s">
        <v>53</v>
      </c>
      <c r="AQ175" t="s">
        <v>86</v>
      </c>
      <c r="AR175" t="s">
        <v>76</v>
      </c>
      <c r="AS175">
        <v>42</v>
      </c>
      <c r="AT175" t="s">
        <v>52</v>
      </c>
    </row>
    <row r="176" spans="1:46" x14ac:dyDescent="0.25">
      <c r="A176" t="s">
        <v>340</v>
      </c>
      <c r="B176">
        <v>2022</v>
      </c>
      <c r="C176" s="1">
        <v>44687</v>
      </c>
      <c r="D176" t="s">
        <v>47</v>
      </c>
      <c r="E176" t="s">
        <v>169</v>
      </c>
      <c r="F176">
        <v>54</v>
      </c>
      <c r="G176" t="s">
        <v>79</v>
      </c>
      <c r="H176" t="s">
        <v>50</v>
      </c>
      <c r="I176" t="s">
        <v>80</v>
      </c>
      <c r="J176">
        <v>0</v>
      </c>
      <c r="K176">
        <v>0</v>
      </c>
      <c r="L176">
        <v>0</v>
      </c>
      <c r="M176" t="s">
        <v>52</v>
      </c>
      <c r="N176" t="s">
        <v>53</v>
      </c>
      <c r="O176" t="s">
        <v>52</v>
      </c>
      <c r="P176" t="s">
        <v>54</v>
      </c>
      <c r="Q176" t="s">
        <v>54</v>
      </c>
      <c r="R176">
        <v>27.4</v>
      </c>
      <c r="S176" t="s">
        <v>56</v>
      </c>
      <c r="T176" t="s">
        <v>54</v>
      </c>
      <c r="U176" t="s">
        <v>53</v>
      </c>
      <c r="V176" t="s">
        <v>53</v>
      </c>
      <c r="W176" t="s">
        <v>53</v>
      </c>
      <c r="X176" t="s">
        <v>53</v>
      </c>
      <c r="Y176">
        <v>2</v>
      </c>
      <c r="Z176" t="s">
        <v>131</v>
      </c>
      <c r="AA176" t="s">
        <v>52</v>
      </c>
      <c r="AB176" t="s">
        <v>52</v>
      </c>
      <c r="AC176" t="s">
        <v>53</v>
      </c>
      <c r="AD176" t="s">
        <v>53</v>
      </c>
      <c r="AE176" t="s">
        <v>52</v>
      </c>
      <c r="AF176" t="s">
        <v>53</v>
      </c>
      <c r="AG176" t="s">
        <v>53</v>
      </c>
      <c r="AH176" t="s">
        <v>53</v>
      </c>
      <c r="AI176" t="s">
        <v>53</v>
      </c>
      <c r="AJ176" t="s">
        <v>52</v>
      </c>
      <c r="AK176">
        <v>4</v>
      </c>
      <c r="AL176" t="s">
        <v>59</v>
      </c>
      <c r="AM176" t="s">
        <v>60</v>
      </c>
      <c r="AN176" t="s">
        <v>61</v>
      </c>
      <c r="AO176">
        <v>8.6</v>
      </c>
      <c r="AP176" t="s">
        <v>52</v>
      </c>
      <c r="AQ176" t="s">
        <v>112</v>
      </c>
      <c r="AR176" t="s">
        <v>281</v>
      </c>
      <c r="AS176">
        <v>4</v>
      </c>
      <c r="AT176" t="s">
        <v>52</v>
      </c>
    </row>
    <row r="177" spans="1:46" x14ac:dyDescent="0.25">
      <c r="A177" t="s">
        <v>341</v>
      </c>
      <c r="B177">
        <v>2016</v>
      </c>
      <c r="C177" s="1">
        <v>42492</v>
      </c>
      <c r="D177" t="s">
        <v>47</v>
      </c>
      <c r="E177" t="s">
        <v>78</v>
      </c>
      <c r="F177">
        <v>63</v>
      </c>
      <c r="G177" t="s">
        <v>127</v>
      </c>
      <c r="H177" t="s">
        <v>68</v>
      </c>
      <c r="I177" t="s">
        <v>80</v>
      </c>
      <c r="J177">
        <v>0</v>
      </c>
      <c r="K177">
        <v>0</v>
      </c>
      <c r="L177">
        <v>0</v>
      </c>
      <c r="M177" t="s">
        <v>52</v>
      </c>
      <c r="N177" t="s">
        <v>53</v>
      </c>
      <c r="O177" t="s">
        <v>53</v>
      </c>
      <c r="P177" t="s">
        <v>70</v>
      </c>
      <c r="Q177" t="s">
        <v>71</v>
      </c>
      <c r="R177">
        <v>17.2</v>
      </c>
      <c r="S177" t="s">
        <v>128</v>
      </c>
      <c r="T177" t="s">
        <v>57</v>
      </c>
      <c r="U177" t="s">
        <v>53</v>
      </c>
      <c r="V177" t="s">
        <v>53</v>
      </c>
      <c r="W177" t="s">
        <v>53</v>
      </c>
      <c r="X177" t="s">
        <v>53</v>
      </c>
      <c r="Y177">
        <v>2</v>
      </c>
      <c r="Z177" t="s">
        <v>186</v>
      </c>
      <c r="AA177" t="s">
        <v>52</v>
      </c>
      <c r="AB177" t="s">
        <v>53</v>
      </c>
      <c r="AC177" t="s">
        <v>53</v>
      </c>
      <c r="AD177" t="s">
        <v>53</v>
      </c>
      <c r="AE177" t="s">
        <v>52</v>
      </c>
      <c r="AF177" t="s">
        <v>53</v>
      </c>
      <c r="AG177" t="s">
        <v>53</v>
      </c>
      <c r="AH177" t="s">
        <v>52</v>
      </c>
      <c r="AI177" t="s">
        <v>53</v>
      </c>
      <c r="AJ177" t="s">
        <v>53</v>
      </c>
      <c r="AK177">
        <v>3</v>
      </c>
      <c r="AL177" t="s">
        <v>59</v>
      </c>
      <c r="AM177" t="s">
        <v>60</v>
      </c>
      <c r="AN177" t="s">
        <v>61</v>
      </c>
      <c r="AO177">
        <v>7.8</v>
      </c>
      <c r="AP177" t="s">
        <v>52</v>
      </c>
      <c r="AQ177" t="s">
        <v>86</v>
      </c>
      <c r="AR177" t="s">
        <v>92</v>
      </c>
      <c r="AS177">
        <v>12</v>
      </c>
      <c r="AT177" t="s">
        <v>53</v>
      </c>
    </row>
    <row r="178" spans="1:46" x14ac:dyDescent="0.25">
      <c r="A178" t="s">
        <v>342</v>
      </c>
      <c r="B178">
        <v>2025</v>
      </c>
      <c r="C178" s="1">
        <v>45944</v>
      </c>
      <c r="D178" t="s">
        <v>122</v>
      </c>
      <c r="E178" t="s">
        <v>123</v>
      </c>
      <c r="F178">
        <v>58</v>
      </c>
      <c r="G178" t="s">
        <v>79</v>
      </c>
      <c r="H178" t="s">
        <v>68</v>
      </c>
      <c r="I178" t="s">
        <v>51</v>
      </c>
      <c r="J178">
        <v>10</v>
      </c>
      <c r="K178">
        <v>19</v>
      </c>
      <c r="L178">
        <v>9.5</v>
      </c>
      <c r="M178" t="s">
        <v>52</v>
      </c>
      <c r="N178" t="s">
        <v>53</v>
      </c>
      <c r="O178" t="s">
        <v>53</v>
      </c>
      <c r="P178" t="s">
        <v>54</v>
      </c>
      <c r="Q178" t="s">
        <v>54</v>
      </c>
      <c r="R178">
        <v>24.9</v>
      </c>
      <c r="S178" t="s">
        <v>96</v>
      </c>
      <c r="T178" t="s">
        <v>70</v>
      </c>
      <c r="U178" t="s">
        <v>53</v>
      </c>
      <c r="V178" t="s">
        <v>53</v>
      </c>
      <c r="W178" t="s">
        <v>53</v>
      </c>
      <c r="X178" t="s">
        <v>53</v>
      </c>
      <c r="Y178">
        <v>1</v>
      </c>
      <c r="Z178" t="s">
        <v>131</v>
      </c>
      <c r="AA178" t="s">
        <v>52</v>
      </c>
      <c r="AB178" t="s">
        <v>53</v>
      </c>
      <c r="AC178" t="s">
        <v>52</v>
      </c>
      <c r="AD178" t="s">
        <v>52</v>
      </c>
      <c r="AE178" t="s">
        <v>52</v>
      </c>
      <c r="AF178" t="s">
        <v>53</v>
      </c>
      <c r="AG178" t="s">
        <v>53</v>
      </c>
      <c r="AH178" t="s">
        <v>52</v>
      </c>
      <c r="AI178" t="s">
        <v>53</v>
      </c>
      <c r="AJ178" t="s">
        <v>53</v>
      </c>
      <c r="AK178">
        <v>5</v>
      </c>
      <c r="AL178" t="s">
        <v>59</v>
      </c>
      <c r="AM178" t="s">
        <v>60</v>
      </c>
      <c r="AN178" t="s">
        <v>61</v>
      </c>
      <c r="AO178">
        <v>3.5</v>
      </c>
      <c r="AP178" t="s">
        <v>52</v>
      </c>
      <c r="AQ178" t="s">
        <v>112</v>
      </c>
      <c r="AR178" t="s">
        <v>132</v>
      </c>
      <c r="AS178">
        <v>11</v>
      </c>
      <c r="AT178" t="s">
        <v>53</v>
      </c>
    </row>
    <row r="179" spans="1:46" x14ac:dyDescent="0.25">
      <c r="A179" t="s">
        <v>343</v>
      </c>
      <c r="B179">
        <v>2025</v>
      </c>
      <c r="C179" s="1">
        <v>46017</v>
      </c>
      <c r="D179" t="s">
        <v>65</v>
      </c>
      <c r="E179" t="s">
        <v>151</v>
      </c>
      <c r="F179">
        <v>60</v>
      </c>
      <c r="G179" t="s">
        <v>127</v>
      </c>
      <c r="H179" t="s">
        <v>50</v>
      </c>
      <c r="I179" t="s">
        <v>80</v>
      </c>
      <c r="J179">
        <v>0</v>
      </c>
      <c r="K179">
        <v>0</v>
      </c>
      <c r="L179">
        <v>0</v>
      </c>
      <c r="M179" t="s">
        <v>53</v>
      </c>
      <c r="N179" t="s">
        <v>53</v>
      </c>
      <c r="O179" t="s">
        <v>53</v>
      </c>
      <c r="P179" t="s">
        <v>57</v>
      </c>
      <c r="Q179" t="s">
        <v>54</v>
      </c>
      <c r="R179">
        <v>31.9</v>
      </c>
      <c r="S179" t="s">
        <v>72</v>
      </c>
      <c r="T179" t="s">
        <v>54</v>
      </c>
      <c r="U179" t="s">
        <v>53</v>
      </c>
      <c r="V179" t="s">
        <v>53</v>
      </c>
      <c r="W179" t="s">
        <v>53</v>
      </c>
      <c r="X179" t="s">
        <v>53</v>
      </c>
      <c r="Y179">
        <v>0</v>
      </c>
      <c r="Z179" t="s">
        <v>58</v>
      </c>
      <c r="AA179" t="s">
        <v>53</v>
      </c>
      <c r="AB179" t="s">
        <v>53</v>
      </c>
      <c r="AC179" t="s">
        <v>53</v>
      </c>
      <c r="AD179" t="s">
        <v>52</v>
      </c>
      <c r="AE179" t="s">
        <v>52</v>
      </c>
      <c r="AF179" t="s">
        <v>53</v>
      </c>
      <c r="AG179" t="s">
        <v>53</v>
      </c>
      <c r="AH179" t="s">
        <v>53</v>
      </c>
      <c r="AI179" t="s">
        <v>53</v>
      </c>
      <c r="AJ179" t="s">
        <v>52</v>
      </c>
      <c r="AK179">
        <v>3</v>
      </c>
      <c r="AL179" t="s">
        <v>59</v>
      </c>
      <c r="AM179" t="s">
        <v>60</v>
      </c>
      <c r="AN179" t="s">
        <v>74</v>
      </c>
      <c r="AO179">
        <v>3</v>
      </c>
      <c r="AP179" t="s">
        <v>53</v>
      </c>
      <c r="AQ179" t="s">
        <v>75</v>
      </c>
      <c r="AR179" t="s">
        <v>83</v>
      </c>
      <c r="AS179">
        <v>55</v>
      </c>
      <c r="AT179" t="s">
        <v>52</v>
      </c>
    </row>
    <row r="180" spans="1:46" x14ac:dyDescent="0.25">
      <c r="A180" t="s">
        <v>344</v>
      </c>
      <c r="B180">
        <v>2020</v>
      </c>
      <c r="C180" s="1">
        <v>44032</v>
      </c>
      <c r="D180" t="s">
        <v>65</v>
      </c>
      <c r="E180" t="s">
        <v>236</v>
      </c>
      <c r="F180">
        <v>56</v>
      </c>
      <c r="G180" t="s">
        <v>79</v>
      </c>
      <c r="H180" t="s">
        <v>50</v>
      </c>
      <c r="I180" t="s">
        <v>80</v>
      </c>
      <c r="J180">
        <v>0</v>
      </c>
      <c r="K180">
        <v>0</v>
      </c>
      <c r="L180">
        <v>0</v>
      </c>
      <c r="M180" t="s">
        <v>53</v>
      </c>
      <c r="N180" t="s">
        <v>53</v>
      </c>
      <c r="O180" t="s">
        <v>52</v>
      </c>
      <c r="P180" t="s">
        <v>54</v>
      </c>
      <c r="Q180" t="s">
        <v>71</v>
      </c>
      <c r="R180">
        <v>32</v>
      </c>
      <c r="S180" t="s">
        <v>72</v>
      </c>
      <c r="T180" t="s">
        <v>57</v>
      </c>
      <c r="U180" t="s">
        <v>53</v>
      </c>
      <c r="V180" t="s">
        <v>53</v>
      </c>
      <c r="W180" t="s">
        <v>53</v>
      </c>
      <c r="X180" t="s">
        <v>53</v>
      </c>
      <c r="Y180">
        <v>1</v>
      </c>
      <c r="Z180" t="s">
        <v>208</v>
      </c>
      <c r="AA180" t="s">
        <v>53</v>
      </c>
      <c r="AB180" t="s">
        <v>53</v>
      </c>
      <c r="AC180" t="s">
        <v>53</v>
      </c>
      <c r="AD180" t="s">
        <v>53</v>
      </c>
      <c r="AE180" t="s">
        <v>52</v>
      </c>
      <c r="AF180" t="s">
        <v>53</v>
      </c>
      <c r="AG180" t="s">
        <v>53</v>
      </c>
      <c r="AH180" t="s">
        <v>52</v>
      </c>
      <c r="AI180" t="s">
        <v>53</v>
      </c>
      <c r="AJ180" t="s">
        <v>53</v>
      </c>
      <c r="AK180">
        <v>2</v>
      </c>
      <c r="AL180" t="s">
        <v>59</v>
      </c>
      <c r="AM180" t="s">
        <v>60</v>
      </c>
      <c r="AN180" t="s">
        <v>98</v>
      </c>
      <c r="AO180">
        <v>3.4</v>
      </c>
      <c r="AP180" t="s">
        <v>53</v>
      </c>
      <c r="AQ180" t="s">
        <v>91</v>
      </c>
      <c r="AR180" t="s">
        <v>87</v>
      </c>
      <c r="AS180">
        <v>25</v>
      </c>
      <c r="AT180" t="s">
        <v>52</v>
      </c>
    </row>
    <row r="181" spans="1:46" x14ac:dyDescent="0.25">
      <c r="A181" t="s">
        <v>345</v>
      </c>
      <c r="B181">
        <v>2025</v>
      </c>
      <c r="C181" s="1">
        <v>45701</v>
      </c>
      <c r="D181" t="s">
        <v>47</v>
      </c>
      <c r="E181" t="s">
        <v>169</v>
      </c>
      <c r="F181">
        <v>62</v>
      </c>
      <c r="G181" t="s">
        <v>127</v>
      </c>
      <c r="H181" t="s">
        <v>50</v>
      </c>
      <c r="I181" t="s">
        <v>80</v>
      </c>
      <c r="J181">
        <v>0</v>
      </c>
      <c r="K181">
        <v>0</v>
      </c>
      <c r="L181">
        <v>0</v>
      </c>
      <c r="M181" t="s">
        <v>52</v>
      </c>
      <c r="N181" t="s">
        <v>53</v>
      </c>
      <c r="O181" t="s">
        <v>53</v>
      </c>
      <c r="P181" t="s">
        <v>54</v>
      </c>
      <c r="Q181" t="s">
        <v>54</v>
      </c>
      <c r="R181">
        <v>25.3</v>
      </c>
      <c r="S181" t="s">
        <v>56</v>
      </c>
      <c r="T181" t="s">
        <v>57</v>
      </c>
      <c r="U181" t="s">
        <v>53</v>
      </c>
      <c r="V181" t="s">
        <v>53</v>
      </c>
      <c r="W181" t="s">
        <v>53</v>
      </c>
      <c r="X181" t="s">
        <v>52</v>
      </c>
      <c r="Y181">
        <v>2</v>
      </c>
      <c r="Z181" t="s">
        <v>131</v>
      </c>
      <c r="AA181" t="s">
        <v>53</v>
      </c>
      <c r="AB181" t="s">
        <v>53</v>
      </c>
      <c r="AC181" t="s">
        <v>53</v>
      </c>
      <c r="AD181" t="s">
        <v>53</v>
      </c>
      <c r="AE181" t="s">
        <v>53</v>
      </c>
      <c r="AF181" t="s">
        <v>53</v>
      </c>
      <c r="AG181" t="s">
        <v>53</v>
      </c>
      <c r="AH181" t="s">
        <v>53</v>
      </c>
      <c r="AI181" t="s">
        <v>53</v>
      </c>
      <c r="AJ181" t="s">
        <v>53</v>
      </c>
      <c r="AK181">
        <v>0</v>
      </c>
      <c r="AL181" t="s">
        <v>59</v>
      </c>
      <c r="AM181" t="s">
        <v>60</v>
      </c>
      <c r="AN181" t="s">
        <v>74</v>
      </c>
      <c r="AO181">
        <v>2.1</v>
      </c>
      <c r="AP181" t="s">
        <v>53</v>
      </c>
      <c r="AQ181" t="s">
        <v>86</v>
      </c>
      <c r="AR181" t="s">
        <v>83</v>
      </c>
      <c r="AS181">
        <v>59</v>
      </c>
      <c r="AT181" t="s">
        <v>52</v>
      </c>
    </row>
    <row r="182" spans="1:46" x14ac:dyDescent="0.25">
      <c r="A182" t="s">
        <v>346</v>
      </c>
      <c r="B182">
        <v>2016</v>
      </c>
      <c r="C182" s="1">
        <v>42469</v>
      </c>
      <c r="D182" t="s">
        <v>65</v>
      </c>
      <c r="E182" t="s">
        <v>164</v>
      </c>
      <c r="F182">
        <v>38</v>
      </c>
      <c r="G182" t="s">
        <v>212</v>
      </c>
      <c r="H182" t="s">
        <v>68</v>
      </c>
      <c r="I182" t="s">
        <v>80</v>
      </c>
      <c r="J182">
        <v>0</v>
      </c>
      <c r="K182">
        <v>0</v>
      </c>
      <c r="L182">
        <v>0</v>
      </c>
      <c r="M182" t="s">
        <v>53</v>
      </c>
      <c r="N182" t="s">
        <v>53</v>
      </c>
      <c r="O182" t="s">
        <v>53</v>
      </c>
      <c r="P182" t="s">
        <v>57</v>
      </c>
      <c r="Q182" t="s">
        <v>54</v>
      </c>
      <c r="R182">
        <v>21.3</v>
      </c>
      <c r="S182" t="s">
        <v>96</v>
      </c>
      <c r="T182" t="s">
        <v>57</v>
      </c>
      <c r="U182" t="s">
        <v>52</v>
      </c>
      <c r="V182" t="s">
        <v>53</v>
      </c>
      <c r="W182" t="s">
        <v>53</v>
      </c>
      <c r="X182" t="s">
        <v>53</v>
      </c>
      <c r="Y182">
        <v>1</v>
      </c>
      <c r="Z182" t="s">
        <v>97</v>
      </c>
      <c r="AA182" t="s">
        <v>53</v>
      </c>
      <c r="AB182" t="s">
        <v>53</v>
      </c>
      <c r="AC182" t="s">
        <v>53</v>
      </c>
      <c r="AD182" t="s">
        <v>53</v>
      </c>
      <c r="AE182" t="s">
        <v>52</v>
      </c>
      <c r="AF182" t="s">
        <v>53</v>
      </c>
      <c r="AG182" t="s">
        <v>53</v>
      </c>
      <c r="AH182" t="s">
        <v>52</v>
      </c>
      <c r="AI182" t="s">
        <v>53</v>
      </c>
      <c r="AJ182" t="s">
        <v>53</v>
      </c>
      <c r="AK182">
        <v>2</v>
      </c>
      <c r="AL182" t="s">
        <v>59</v>
      </c>
      <c r="AM182" t="s">
        <v>60</v>
      </c>
      <c r="AN182" t="s">
        <v>98</v>
      </c>
      <c r="AO182">
        <v>4</v>
      </c>
      <c r="AP182" t="s">
        <v>53</v>
      </c>
      <c r="AQ182" t="s">
        <v>82</v>
      </c>
      <c r="AR182" t="s">
        <v>76</v>
      </c>
      <c r="AS182">
        <v>47</v>
      </c>
      <c r="AT182" t="s">
        <v>53</v>
      </c>
    </row>
    <row r="183" spans="1:46" x14ac:dyDescent="0.25">
      <c r="A183" t="s">
        <v>347</v>
      </c>
      <c r="B183">
        <v>2020</v>
      </c>
      <c r="C183" s="1">
        <v>44179</v>
      </c>
      <c r="D183" t="s">
        <v>94</v>
      </c>
      <c r="E183" t="s">
        <v>234</v>
      </c>
      <c r="F183">
        <v>59</v>
      </c>
      <c r="G183" t="s">
        <v>79</v>
      </c>
      <c r="H183" t="s">
        <v>68</v>
      </c>
      <c r="I183" t="s">
        <v>80</v>
      </c>
      <c r="J183">
        <v>0</v>
      </c>
      <c r="K183">
        <v>0</v>
      </c>
      <c r="L183">
        <v>0</v>
      </c>
      <c r="M183" t="s">
        <v>53</v>
      </c>
      <c r="N183" t="s">
        <v>52</v>
      </c>
      <c r="O183" t="s">
        <v>53</v>
      </c>
      <c r="P183" t="s">
        <v>70</v>
      </c>
      <c r="Q183" t="s">
        <v>71</v>
      </c>
      <c r="R183">
        <v>21.3</v>
      </c>
      <c r="S183" t="s">
        <v>96</v>
      </c>
      <c r="T183" t="s">
        <v>70</v>
      </c>
      <c r="U183" t="s">
        <v>52</v>
      </c>
      <c r="V183" t="s">
        <v>53</v>
      </c>
      <c r="W183" t="s">
        <v>53</v>
      </c>
      <c r="X183" t="s">
        <v>53</v>
      </c>
      <c r="Y183">
        <v>3</v>
      </c>
      <c r="Z183" t="s">
        <v>58</v>
      </c>
      <c r="AA183" t="s">
        <v>53</v>
      </c>
      <c r="AB183" t="s">
        <v>52</v>
      </c>
      <c r="AC183" t="s">
        <v>53</v>
      </c>
      <c r="AD183" t="s">
        <v>53</v>
      </c>
      <c r="AE183" t="s">
        <v>52</v>
      </c>
      <c r="AF183" t="s">
        <v>53</v>
      </c>
      <c r="AG183" t="s">
        <v>53</v>
      </c>
      <c r="AH183" t="s">
        <v>53</v>
      </c>
      <c r="AI183" t="s">
        <v>53</v>
      </c>
      <c r="AJ183" t="s">
        <v>53</v>
      </c>
      <c r="AK183">
        <v>2</v>
      </c>
      <c r="AL183" t="s">
        <v>135</v>
      </c>
      <c r="AM183" t="s">
        <v>136</v>
      </c>
      <c r="AN183" t="s">
        <v>98</v>
      </c>
      <c r="AO183">
        <v>3.5</v>
      </c>
      <c r="AP183" t="s">
        <v>53</v>
      </c>
      <c r="AQ183" t="s">
        <v>86</v>
      </c>
      <c r="AR183" t="s">
        <v>87</v>
      </c>
      <c r="AS183">
        <v>48</v>
      </c>
      <c r="AT183" t="s">
        <v>52</v>
      </c>
    </row>
    <row r="184" spans="1:46" x14ac:dyDescent="0.25">
      <c r="A184" t="s">
        <v>348</v>
      </c>
      <c r="B184">
        <v>2018</v>
      </c>
      <c r="C184" s="1">
        <v>43369</v>
      </c>
      <c r="D184" t="s">
        <v>47</v>
      </c>
      <c r="E184" t="s">
        <v>85</v>
      </c>
      <c r="F184">
        <v>55</v>
      </c>
      <c r="G184" t="s">
        <v>79</v>
      </c>
      <c r="H184" t="s">
        <v>68</v>
      </c>
      <c r="I184" t="s">
        <v>51</v>
      </c>
      <c r="J184">
        <v>31</v>
      </c>
      <c r="K184">
        <v>30</v>
      </c>
      <c r="L184">
        <v>46.5</v>
      </c>
      <c r="M184" t="s">
        <v>53</v>
      </c>
      <c r="N184" t="s">
        <v>52</v>
      </c>
      <c r="O184" t="s">
        <v>53</v>
      </c>
      <c r="P184" t="s">
        <v>57</v>
      </c>
      <c r="Q184" t="s">
        <v>54</v>
      </c>
      <c r="R184">
        <v>26.3</v>
      </c>
      <c r="S184" t="s">
        <v>56</v>
      </c>
      <c r="T184" t="s">
        <v>54</v>
      </c>
      <c r="U184" t="s">
        <v>53</v>
      </c>
      <c r="V184" t="s">
        <v>53</v>
      </c>
      <c r="W184" t="s">
        <v>53</v>
      </c>
      <c r="X184" t="s">
        <v>53</v>
      </c>
      <c r="Y184">
        <v>1</v>
      </c>
      <c r="Z184" t="s">
        <v>58</v>
      </c>
      <c r="AA184" t="s">
        <v>53</v>
      </c>
      <c r="AB184" t="s">
        <v>52</v>
      </c>
      <c r="AC184" t="s">
        <v>52</v>
      </c>
      <c r="AD184" t="s">
        <v>53</v>
      </c>
      <c r="AE184" t="s">
        <v>52</v>
      </c>
      <c r="AF184" t="s">
        <v>52</v>
      </c>
      <c r="AG184" t="s">
        <v>52</v>
      </c>
      <c r="AH184" t="s">
        <v>53</v>
      </c>
      <c r="AI184" t="s">
        <v>53</v>
      </c>
      <c r="AJ184" t="s">
        <v>52</v>
      </c>
      <c r="AK184">
        <v>6</v>
      </c>
      <c r="AL184" t="s">
        <v>59</v>
      </c>
      <c r="AM184" t="s">
        <v>81</v>
      </c>
      <c r="AN184" t="s">
        <v>61</v>
      </c>
      <c r="AO184">
        <v>5.0999999999999996</v>
      </c>
      <c r="AP184" t="s">
        <v>52</v>
      </c>
      <c r="AQ184" t="s">
        <v>112</v>
      </c>
      <c r="AR184" t="s">
        <v>92</v>
      </c>
      <c r="AS184">
        <v>4</v>
      </c>
      <c r="AT184" t="s">
        <v>53</v>
      </c>
    </row>
    <row r="185" spans="1:46" x14ac:dyDescent="0.25">
      <c r="A185" t="s">
        <v>349</v>
      </c>
      <c r="B185">
        <v>2020</v>
      </c>
      <c r="C185" s="1">
        <v>44159</v>
      </c>
      <c r="D185" t="s">
        <v>47</v>
      </c>
      <c r="E185" t="s">
        <v>175</v>
      </c>
      <c r="F185">
        <v>69</v>
      </c>
      <c r="G185" t="s">
        <v>127</v>
      </c>
      <c r="H185" t="s">
        <v>68</v>
      </c>
      <c r="I185" t="s">
        <v>51</v>
      </c>
      <c r="J185">
        <v>23</v>
      </c>
      <c r="K185">
        <v>33</v>
      </c>
      <c r="L185">
        <v>37.9</v>
      </c>
      <c r="M185" t="s">
        <v>53</v>
      </c>
      <c r="N185" t="s">
        <v>52</v>
      </c>
      <c r="O185" t="s">
        <v>53</v>
      </c>
      <c r="P185" t="s">
        <v>70</v>
      </c>
      <c r="Q185" t="s">
        <v>54</v>
      </c>
      <c r="R185">
        <v>20.9</v>
      </c>
      <c r="S185" t="s">
        <v>96</v>
      </c>
      <c r="T185" t="s">
        <v>54</v>
      </c>
      <c r="U185" t="s">
        <v>52</v>
      </c>
      <c r="V185" t="s">
        <v>53</v>
      </c>
      <c r="W185" t="s">
        <v>53</v>
      </c>
      <c r="X185" t="s">
        <v>53</v>
      </c>
      <c r="Y185">
        <v>3</v>
      </c>
      <c r="Z185" t="s">
        <v>58</v>
      </c>
      <c r="AA185" t="s">
        <v>52</v>
      </c>
      <c r="AB185" t="s">
        <v>52</v>
      </c>
      <c r="AC185" t="s">
        <v>53</v>
      </c>
      <c r="AD185" t="s">
        <v>53</v>
      </c>
      <c r="AE185" t="s">
        <v>52</v>
      </c>
      <c r="AF185" t="s">
        <v>53</v>
      </c>
      <c r="AG185" t="s">
        <v>53</v>
      </c>
      <c r="AH185" t="s">
        <v>53</v>
      </c>
      <c r="AI185" t="s">
        <v>52</v>
      </c>
      <c r="AJ185" t="s">
        <v>53</v>
      </c>
      <c r="AK185">
        <v>4</v>
      </c>
      <c r="AL185" t="s">
        <v>135</v>
      </c>
      <c r="AM185" t="s">
        <v>136</v>
      </c>
      <c r="AN185" t="s">
        <v>98</v>
      </c>
      <c r="AO185">
        <v>2.5</v>
      </c>
      <c r="AP185" t="s">
        <v>53</v>
      </c>
      <c r="AQ185" t="s">
        <v>86</v>
      </c>
      <c r="AR185" t="s">
        <v>132</v>
      </c>
      <c r="AS185">
        <v>6</v>
      </c>
      <c r="AT185" t="s">
        <v>52</v>
      </c>
    </row>
    <row r="186" spans="1:46" x14ac:dyDescent="0.25">
      <c r="A186" t="s">
        <v>350</v>
      </c>
      <c r="B186">
        <v>2020</v>
      </c>
      <c r="C186" s="1">
        <v>43996</v>
      </c>
      <c r="D186" t="s">
        <v>107</v>
      </c>
      <c r="E186" t="s">
        <v>134</v>
      </c>
      <c r="F186">
        <v>58</v>
      </c>
      <c r="G186" t="s">
        <v>79</v>
      </c>
      <c r="H186" t="s">
        <v>50</v>
      </c>
      <c r="I186" t="s">
        <v>80</v>
      </c>
      <c r="J186">
        <v>0</v>
      </c>
      <c r="K186">
        <v>0</v>
      </c>
      <c r="L186">
        <v>0</v>
      </c>
      <c r="M186" t="s">
        <v>52</v>
      </c>
      <c r="N186" t="s">
        <v>53</v>
      </c>
      <c r="O186" t="s">
        <v>53</v>
      </c>
      <c r="P186" t="s">
        <v>57</v>
      </c>
      <c r="Q186" t="s">
        <v>55</v>
      </c>
      <c r="R186">
        <v>26.6</v>
      </c>
      <c r="S186" t="s">
        <v>56</v>
      </c>
      <c r="T186" t="s">
        <v>70</v>
      </c>
      <c r="U186" t="s">
        <v>53</v>
      </c>
      <c r="V186" t="s">
        <v>53</v>
      </c>
      <c r="W186" t="s">
        <v>53</v>
      </c>
      <c r="X186" t="s">
        <v>53</v>
      </c>
      <c r="Y186">
        <v>1</v>
      </c>
      <c r="Z186" t="s">
        <v>142</v>
      </c>
      <c r="AA186" t="s">
        <v>52</v>
      </c>
      <c r="AB186" t="s">
        <v>53</v>
      </c>
      <c r="AC186" t="s">
        <v>53</v>
      </c>
      <c r="AD186" t="s">
        <v>53</v>
      </c>
      <c r="AE186" t="s">
        <v>53</v>
      </c>
      <c r="AF186" t="s">
        <v>53</v>
      </c>
      <c r="AG186" t="s">
        <v>53</v>
      </c>
      <c r="AH186" t="s">
        <v>52</v>
      </c>
      <c r="AI186" t="s">
        <v>53</v>
      </c>
      <c r="AJ186" t="s">
        <v>53</v>
      </c>
      <c r="AK186">
        <v>2</v>
      </c>
      <c r="AL186" t="s">
        <v>135</v>
      </c>
      <c r="AM186" t="s">
        <v>136</v>
      </c>
      <c r="AN186" t="s">
        <v>61</v>
      </c>
      <c r="AO186">
        <v>3.5</v>
      </c>
      <c r="AP186" t="s">
        <v>52</v>
      </c>
      <c r="AQ186" t="s">
        <v>91</v>
      </c>
      <c r="AR186" t="s">
        <v>92</v>
      </c>
      <c r="AS186">
        <v>2</v>
      </c>
      <c r="AT186" t="s">
        <v>53</v>
      </c>
    </row>
    <row r="187" spans="1:46" x14ac:dyDescent="0.25">
      <c r="A187" t="s">
        <v>351</v>
      </c>
      <c r="B187">
        <v>2015</v>
      </c>
      <c r="C187" s="1">
        <v>42319</v>
      </c>
      <c r="D187" t="s">
        <v>47</v>
      </c>
      <c r="E187" t="s">
        <v>169</v>
      </c>
      <c r="F187">
        <v>60</v>
      </c>
      <c r="G187" t="s">
        <v>127</v>
      </c>
      <c r="H187" t="s">
        <v>68</v>
      </c>
      <c r="I187" t="s">
        <v>80</v>
      </c>
      <c r="J187">
        <v>0</v>
      </c>
      <c r="K187">
        <v>0</v>
      </c>
      <c r="L187">
        <v>0</v>
      </c>
      <c r="M187" t="s">
        <v>53</v>
      </c>
      <c r="N187" t="s">
        <v>53</v>
      </c>
      <c r="O187" t="s">
        <v>53</v>
      </c>
      <c r="P187" t="s">
        <v>54</v>
      </c>
      <c r="Q187" t="s">
        <v>54</v>
      </c>
      <c r="R187">
        <v>25.9</v>
      </c>
      <c r="S187" t="s">
        <v>56</v>
      </c>
      <c r="T187" t="s">
        <v>57</v>
      </c>
      <c r="U187" t="s">
        <v>53</v>
      </c>
      <c r="V187" t="s">
        <v>53</v>
      </c>
      <c r="W187" t="s">
        <v>53</v>
      </c>
      <c r="X187" t="s">
        <v>53</v>
      </c>
      <c r="Y187">
        <v>0</v>
      </c>
      <c r="Z187" t="s">
        <v>104</v>
      </c>
      <c r="AA187" t="s">
        <v>53</v>
      </c>
      <c r="AB187" t="s">
        <v>52</v>
      </c>
      <c r="AC187" t="s">
        <v>52</v>
      </c>
      <c r="AD187" t="s">
        <v>53</v>
      </c>
      <c r="AE187" t="s">
        <v>52</v>
      </c>
      <c r="AF187" t="s">
        <v>53</v>
      </c>
      <c r="AG187" t="s">
        <v>53</v>
      </c>
      <c r="AH187" t="s">
        <v>52</v>
      </c>
      <c r="AI187" t="s">
        <v>53</v>
      </c>
      <c r="AJ187" t="s">
        <v>53</v>
      </c>
      <c r="AK187">
        <v>4</v>
      </c>
      <c r="AL187" t="s">
        <v>59</v>
      </c>
      <c r="AM187" t="s">
        <v>60</v>
      </c>
      <c r="AN187" t="s">
        <v>98</v>
      </c>
      <c r="AO187">
        <v>5.6</v>
      </c>
      <c r="AP187" t="s">
        <v>53</v>
      </c>
      <c r="AQ187" t="s">
        <v>91</v>
      </c>
      <c r="AR187" t="s">
        <v>87</v>
      </c>
      <c r="AS187">
        <v>42</v>
      </c>
      <c r="AT187" t="s">
        <v>53</v>
      </c>
    </row>
    <row r="188" spans="1:46" x14ac:dyDescent="0.25">
      <c r="A188" t="s">
        <v>352</v>
      </c>
      <c r="B188">
        <v>2026</v>
      </c>
      <c r="C188" s="1">
        <v>46103</v>
      </c>
      <c r="D188" t="s">
        <v>107</v>
      </c>
      <c r="E188" t="s">
        <v>134</v>
      </c>
      <c r="F188">
        <v>50</v>
      </c>
      <c r="G188" t="s">
        <v>79</v>
      </c>
      <c r="H188" t="s">
        <v>68</v>
      </c>
      <c r="I188" t="s">
        <v>80</v>
      </c>
      <c r="J188">
        <v>0</v>
      </c>
      <c r="K188">
        <v>0</v>
      </c>
      <c r="L188">
        <v>0</v>
      </c>
      <c r="M188" t="s">
        <v>53</v>
      </c>
      <c r="N188" t="s">
        <v>53</v>
      </c>
      <c r="O188" t="s">
        <v>53</v>
      </c>
      <c r="P188" t="s">
        <v>57</v>
      </c>
      <c r="Q188" t="s">
        <v>54</v>
      </c>
      <c r="R188">
        <v>30.3</v>
      </c>
      <c r="S188" t="s">
        <v>72</v>
      </c>
      <c r="T188" t="s">
        <v>54</v>
      </c>
      <c r="U188" t="s">
        <v>53</v>
      </c>
      <c r="V188" t="s">
        <v>53</v>
      </c>
      <c r="W188" t="s">
        <v>53</v>
      </c>
      <c r="X188" t="s">
        <v>53</v>
      </c>
      <c r="Y188">
        <v>0</v>
      </c>
      <c r="Z188" t="s">
        <v>97</v>
      </c>
      <c r="AA188" t="s">
        <v>53</v>
      </c>
      <c r="AB188" t="s">
        <v>53</v>
      </c>
      <c r="AC188" t="s">
        <v>53</v>
      </c>
      <c r="AD188" t="s">
        <v>52</v>
      </c>
      <c r="AE188" t="s">
        <v>52</v>
      </c>
      <c r="AF188" t="s">
        <v>53</v>
      </c>
      <c r="AG188" t="s">
        <v>53</v>
      </c>
      <c r="AH188" t="s">
        <v>53</v>
      </c>
      <c r="AI188" t="s">
        <v>53</v>
      </c>
      <c r="AJ188" t="s">
        <v>53</v>
      </c>
      <c r="AK188">
        <v>2</v>
      </c>
      <c r="AL188" t="s">
        <v>59</v>
      </c>
      <c r="AM188" t="s">
        <v>60</v>
      </c>
      <c r="AN188" t="s">
        <v>90</v>
      </c>
      <c r="AO188">
        <v>5.8</v>
      </c>
      <c r="AP188" t="s">
        <v>52</v>
      </c>
      <c r="AQ188" t="s">
        <v>86</v>
      </c>
      <c r="AR188" t="s">
        <v>76</v>
      </c>
      <c r="AS188">
        <v>34</v>
      </c>
      <c r="AT188" t="s">
        <v>53</v>
      </c>
    </row>
    <row r="189" spans="1:46" x14ac:dyDescent="0.25">
      <c r="A189" t="s">
        <v>353</v>
      </c>
      <c r="B189">
        <v>2023</v>
      </c>
      <c r="C189" s="1">
        <v>45270</v>
      </c>
      <c r="D189" t="s">
        <v>110</v>
      </c>
      <c r="E189" t="s">
        <v>190</v>
      </c>
      <c r="F189">
        <v>59</v>
      </c>
      <c r="G189" t="s">
        <v>79</v>
      </c>
      <c r="H189" t="s">
        <v>68</v>
      </c>
      <c r="I189" t="s">
        <v>80</v>
      </c>
      <c r="J189">
        <v>0</v>
      </c>
      <c r="K189">
        <v>0</v>
      </c>
      <c r="L189">
        <v>0</v>
      </c>
      <c r="M189" t="s">
        <v>52</v>
      </c>
      <c r="N189" t="s">
        <v>53</v>
      </c>
      <c r="O189" t="s">
        <v>52</v>
      </c>
      <c r="P189" t="s">
        <v>54</v>
      </c>
      <c r="Q189" t="s">
        <v>55</v>
      </c>
      <c r="R189">
        <v>25</v>
      </c>
      <c r="S189" t="s">
        <v>56</v>
      </c>
      <c r="T189" t="s">
        <v>54</v>
      </c>
      <c r="U189" t="s">
        <v>53</v>
      </c>
      <c r="V189" t="s">
        <v>53</v>
      </c>
      <c r="W189" t="s">
        <v>53</v>
      </c>
      <c r="X189" t="s">
        <v>53</v>
      </c>
      <c r="Y189">
        <v>2</v>
      </c>
      <c r="Z189" t="s">
        <v>58</v>
      </c>
      <c r="AA189" t="s">
        <v>53</v>
      </c>
      <c r="AB189" t="s">
        <v>53</v>
      </c>
      <c r="AC189" t="s">
        <v>53</v>
      </c>
      <c r="AD189" t="s">
        <v>52</v>
      </c>
      <c r="AE189" t="s">
        <v>53</v>
      </c>
      <c r="AF189" t="s">
        <v>53</v>
      </c>
      <c r="AG189" t="s">
        <v>53</v>
      </c>
      <c r="AH189" t="s">
        <v>52</v>
      </c>
      <c r="AI189" t="s">
        <v>52</v>
      </c>
      <c r="AJ189" t="s">
        <v>53</v>
      </c>
      <c r="AK189">
        <v>3</v>
      </c>
      <c r="AL189" t="s">
        <v>59</v>
      </c>
      <c r="AM189" t="s">
        <v>60</v>
      </c>
      <c r="AN189" t="s">
        <v>98</v>
      </c>
      <c r="AO189">
        <v>4.8</v>
      </c>
      <c r="AP189" t="s">
        <v>53</v>
      </c>
      <c r="AQ189" t="s">
        <v>75</v>
      </c>
      <c r="AR189" t="s">
        <v>115</v>
      </c>
      <c r="AS189">
        <v>15</v>
      </c>
      <c r="AT189" t="s">
        <v>52</v>
      </c>
    </row>
    <row r="190" spans="1:46" x14ac:dyDescent="0.25">
      <c r="A190" t="s">
        <v>354</v>
      </c>
      <c r="B190">
        <v>2019</v>
      </c>
      <c r="C190" s="1">
        <v>43607</v>
      </c>
      <c r="D190" t="s">
        <v>47</v>
      </c>
      <c r="E190" t="s">
        <v>89</v>
      </c>
      <c r="F190">
        <v>67</v>
      </c>
      <c r="G190" t="s">
        <v>127</v>
      </c>
      <c r="H190" t="s">
        <v>68</v>
      </c>
      <c r="I190" t="s">
        <v>69</v>
      </c>
      <c r="J190">
        <v>16</v>
      </c>
      <c r="K190">
        <v>17</v>
      </c>
      <c r="L190">
        <v>13.6</v>
      </c>
      <c r="M190" t="s">
        <v>53</v>
      </c>
      <c r="N190" t="s">
        <v>53</v>
      </c>
      <c r="O190" t="s">
        <v>52</v>
      </c>
      <c r="P190" t="s">
        <v>70</v>
      </c>
      <c r="Q190" t="s">
        <v>54</v>
      </c>
      <c r="R190">
        <v>21</v>
      </c>
      <c r="S190" t="s">
        <v>96</v>
      </c>
      <c r="T190" t="s">
        <v>70</v>
      </c>
      <c r="U190" t="s">
        <v>52</v>
      </c>
      <c r="V190" t="s">
        <v>53</v>
      </c>
      <c r="W190" t="s">
        <v>53</v>
      </c>
      <c r="X190" t="s">
        <v>53</v>
      </c>
      <c r="Y190">
        <v>3</v>
      </c>
      <c r="Z190" t="s">
        <v>165</v>
      </c>
      <c r="AA190" t="s">
        <v>52</v>
      </c>
      <c r="AB190" t="s">
        <v>52</v>
      </c>
      <c r="AC190" t="s">
        <v>52</v>
      </c>
      <c r="AD190" t="s">
        <v>53</v>
      </c>
      <c r="AE190" t="s">
        <v>52</v>
      </c>
      <c r="AF190" t="s">
        <v>53</v>
      </c>
      <c r="AG190" t="s">
        <v>53</v>
      </c>
      <c r="AH190" t="s">
        <v>52</v>
      </c>
      <c r="AI190" t="s">
        <v>53</v>
      </c>
      <c r="AJ190" t="s">
        <v>53</v>
      </c>
      <c r="AK190">
        <v>5</v>
      </c>
      <c r="AL190" t="s">
        <v>59</v>
      </c>
      <c r="AM190" t="s">
        <v>81</v>
      </c>
      <c r="AN190" t="s">
        <v>90</v>
      </c>
      <c r="AO190">
        <v>4.8</v>
      </c>
      <c r="AP190" t="s">
        <v>53</v>
      </c>
      <c r="AQ190" t="s">
        <v>86</v>
      </c>
      <c r="AR190" t="s">
        <v>115</v>
      </c>
      <c r="AS190">
        <v>20</v>
      </c>
      <c r="AT190" t="s">
        <v>53</v>
      </c>
    </row>
    <row r="191" spans="1:46" x14ac:dyDescent="0.25">
      <c r="A191" t="s">
        <v>355</v>
      </c>
      <c r="B191">
        <v>2024</v>
      </c>
      <c r="C191" s="1">
        <v>45456</v>
      </c>
      <c r="D191" t="s">
        <v>47</v>
      </c>
      <c r="E191" t="s">
        <v>263</v>
      </c>
      <c r="F191">
        <v>83</v>
      </c>
      <c r="G191" t="s">
        <v>101</v>
      </c>
      <c r="H191" t="s">
        <v>68</v>
      </c>
      <c r="I191" t="s">
        <v>80</v>
      </c>
      <c r="J191">
        <v>0</v>
      </c>
      <c r="K191">
        <v>0</v>
      </c>
      <c r="L191">
        <v>0</v>
      </c>
      <c r="M191" t="s">
        <v>52</v>
      </c>
      <c r="N191" t="s">
        <v>53</v>
      </c>
      <c r="O191" t="s">
        <v>53</v>
      </c>
      <c r="P191" t="s">
        <v>54</v>
      </c>
      <c r="Q191" t="s">
        <v>71</v>
      </c>
      <c r="R191">
        <v>22.5</v>
      </c>
      <c r="S191" t="s">
        <v>96</v>
      </c>
      <c r="T191" t="s">
        <v>54</v>
      </c>
      <c r="U191" t="s">
        <v>53</v>
      </c>
      <c r="V191" t="s">
        <v>53</v>
      </c>
      <c r="W191" t="s">
        <v>53</v>
      </c>
      <c r="X191" t="s">
        <v>53</v>
      </c>
      <c r="Y191">
        <v>1</v>
      </c>
      <c r="Z191" t="s">
        <v>186</v>
      </c>
      <c r="AA191" t="s">
        <v>53</v>
      </c>
      <c r="AB191" t="s">
        <v>53</v>
      </c>
      <c r="AC191" t="s">
        <v>53</v>
      </c>
      <c r="AD191" t="s">
        <v>52</v>
      </c>
      <c r="AE191" t="s">
        <v>53</v>
      </c>
      <c r="AF191" t="s">
        <v>53</v>
      </c>
      <c r="AG191" t="s">
        <v>53</v>
      </c>
      <c r="AH191" t="s">
        <v>52</v>
      </c>
      <c r="AI191" t="s">
        <v>53</v>
      </c>
      <c r="AJ191" t="s">
        <v>53</v>
      </c>
      <c r="AK191">
        <v>2</v>
      </c>
      <c r="AL191" t="s">
        <v>59</v>
      </c>
      <c r="AM191" t="s">
        <v>81</v>
      </c>
      <c r="AN191" t="s">
        <v>74</v>
      </c>
      <c r="AO191">
        <v>2.5</v>
      </c>
      <c r="AP191" t="s">
        <v>53</v>
      </c>
      <c r="AQ191" t="s">
        <v>86</v>
      </c>
      <c r="AR191" t="s">
        <v>92</v>
      </c>
      <c r="AS191">
        <v>47</v>
      </c>
      <c r="AT191" t="s">
        <v>52</v>
      </c>
    </row>
    <row r="192" spans="1:46" x14ac:dyDescent="0.25">
      <c r="A192" t="s">
        <v>356</v>
      </c>
      <c r="B192">
        <v>2021</v>
      </c>
      <c r="C192" s="1">
        <v>44444</v>
      </c>
      <c r="D192" t="s">
        <v>47</v>
      </c>
      <c r="E192" t="s">
        <v>175</v>
      </c>
      <c r="F192">
        <v>40</v>
      </c>
      <c r="G192" t="s">
        <v>49</v>
      </c>
      <c r="H192" t="s">
        <v>50</v>
      </c>
      <c r="I192" t="s">
        <v>80</v>
      </c>
      <c r="J192">
        <v>0</v>
      </c>
      <c r="K192">
        <v>0</v>
      </c>
      <c r="L192">
        <v>0</v>
      </c>
      <c r="M192" t="s">
        <v>53</v>
      </c>
      <c r="N192" t="s">
        <v>53</v>
      </c>
      <c r="O192" t="s">
        <v>53</v>
      </c>
      <c r="P192" t="s">
        <v>70</v>
      </c>
      <c r="Q192" t="s">
        <v>55</v>
      </c>
      <c r="R192">
        <v>31.8</v>
      </c>
      <c r="S192" t="s">
        <v>72</v>
      </c>
      <c r="T192" t="s">
        <v>70</v>
      </c>
      <c r="U192" t="s">
        <v>53</v>
      </c>
      <c r="V192" t="s">
        <v>53</v>
      </c>
      <c r="W192" t="s">
        <v>53</v>
      </c>
      <c r="X192" t="s">
        <v>53</v>
      </c>
      <c r="Y192">
        <v>1</v>
      </c>
      <c r="Z192" t="s">
        <v>58</v>
      </c>
      <c r="AA192" t="s">
        <v>52</v>
      </c>
      <c r="AB192" t="s">
        <v>52</v>
      </c>
      <c r="AC192" t="s">
        <v>53</v>
      </c>
      <c r="AD192" t="s">
        <v>52</v>
      </c>
      <c r="AE192" t="s">
        <v>53</v>
      </c>
      <c r="AF192" t="s">
        <v>52</v>
      </c>
      <c r="AG192" t="s">
        <v>53</v>
      </c>
      <c r="AH192" t="s">
        <v>53</v>
      </c>
      <c r="AI192" t="s">
        <v>53</v>
      </c>
      <c r="AJ192" t="s">
        <v>53</v>
      </c>
      <c r="AK192">
        <v>4</v>
      </c>
      <c r="AL192" t="s">
        <v>59</v>
      </c>
      <c r="AM192" t="s">
        <v>60</v>
      </c>
      <c r="AN192" t="s">
        <v>74</v>
      </c>
      <c r="AO192">
        <v>3.6</v>
      </c>
      <c r="AP192" t="s">
        <v>53</v>
      </c>
      <c r="AQ192" t="s">
        <v>86</v>
      </c>
      <c r="AR192" t="s">
        <v>83</v>
      </c>
      <c r="AS192">
        <v>81</v>
      </c>
      <c r="AT192" t="s">
        <v>53</v>
      </c>
    </row>
    <row r="193" spans="1:46" x14ac:dyDescent="0.25">
      <c r="A193" t="s">
        <v>357</v>
      </c>
      <c r="B193">
        <v>2026</v>
      </c>
      <c r="C193" s="1">
        <v>46134</v>
      </c>
      <c r="D193" t="s">
        <v>47</v>
      </c>
      <c r="E193" t="s">
        <v>89</v>
      </c>
      <c r="F193">
        <v>59</v>
      </c>
      <c r="G193" t="s">
        <v>79</v>
      </c>
      <c r="H193" t="s">
        <v>68</v>
      </c>
      <c r="I193" t="s">
        <v>80</v>
      </c>
      <c r="J193">
        <v>0</v>
      </c>
      <c r="K193">
        <v>0</v>
      </c>
      <c r="L193">
        <v>0</v>
      </c>
      <c r="M193" t="s">
        <v>53</v>
      </c>
      <c r="N193" t="s">
        <v>53</v>
      </c>
      <c r="O193" t="s">
        <v>52</v>
      </c>
      <c r="P193" t="s">
        <v>70</v>
      </c>
      <c r="Q193" t="s">
        <v>54</v>
      </c>
      <c r="R193">
        <v>23.5</v>
      </c>
      <c r="S193" t="s">
        <v>96</v>
      </c>
      <c r="T193" t="s">
        <v>57</v>
      </c>
      <c r="U193" t="s">
        <v>53</v>
      </c>
      <c r="V193" t="s">
        <v>52</v>
      </c>
      <c r="W193" t="s">
        <v>53</v>
      </c>
      <c r="X193" t="s">
        <v>53</v>
      </c>
      <c r="Y193">
        <v>3</v>
      </c>
      <c r="Z193" t="s">
        <v>73</v>
      </c>
      <c r="AA193" t="s">
        <v>53</v>
      </c>
      <c r="AB193" t="s">
        <v>53</v>
      </c>
      <c r="AC193" t="s">
        <v>53</v>
      </c>
      <c r="AD193" t="s">
        <v>53</v>
      </c>
      <c r="AE193" t="s">
        <v>53</v>
      </c>
      <c r="AF193" t="s">
        <v>53</v>
      </c>
      <c r="AG193" t="s">
        <v>52</v>
      </c>
      <c r="AH193" t="s">
        <v>53</v>
      </c>
      <c r="AI193" t="s">
        <v>53</v>
      </c>
      <c r="AJ193" t="s">
        <v>52</v>
      </c>
      <c r="AK193">
        <v>2</v>
      </c>
      <c r="AL193" t="s">
        <v>59</v>
      </c>
      <c r="AM193" t="s">
        <v>102</v>
      </c>
      <c r="AN193" t="s">
        <v>74</v>
      </c>
      <c r="AO193">
        <v>2.2999999999999998</v>
      </c>
      <c r="AP193" t="s">
        <v>53</v>
      </c>
      <c r="AQ193" t="s">
        <v>75</v>
      </c>
      <c r="AR193" t="s">
        <v>132</v>
      </c>
      <c r="AS193">
        <v>56</v>
      </c>
      <c r="AT193" t="s">
        <v>53</v>
      </c>
    </row>
    <row r="194" spans="1:46" x14ac:dyDescent="0.25">
      <c r="A194" t="s">
        <v>358</v>
      </c>
      <c r="B194">
        <v>2022</v>
      </c>
      <c r="C194" s="1">
        <v>44889</v>
      </c>
      <c r="D194" t="s">
        <v>110</v>
      </c>
      <c r="E194" t="s">
        <v>359</v>
      </c>
      <c r="F194">
        <v>58</v>
      </c>
      <c r="G194" t="s">
        <v>79</v>
      </c>
      <c r="H194" t="s">
        <v>68</v>
      </c>
      <c r="I194" t="s">
        <v>69</v>
      </c>
      <c r="J194">
        <v>28</v>
      </c>
      <c r="K194">
        <v>17</v>
      </c>
      <c r="L194">
        <v>23.8</v>
      </c>
      <c r="M194" t="s">
        <v>52</v>
      </c>
      <c r="N194" t="s">
        <v>53</v>
      </c>
      <c r="O194" t="s">
        <v>52</v>
      </c>
      <c r="P194" t="s">
        <v>54</v>
      </c>
      <c r="Q194" t="s">
        <v>55</v>
      </c>
      <c r="R194">
        <v>22.4</v>
      </c>
      <c r="S194" t="s">
        <v>96</v>
      </c>
      <c r="T194" t="s">
        <v>54</v>
      </c>
      <c r="U194" t="s">
        <v>53</v>
      </c>
      <c r="V194" t="s">
        <v>53</v>
      </c>
      <c r="W194" t="s">
        <v>53</v>
      </c>
      <c r="X194" t="s">
        <v>53</v>
      </c>
      <c r="Y194">
        <v>2</v>
      </c>
      <c r="Z194" t="s">
        <v>97</v>
      </c>
      <c r="AA194" t="s">
        <v>52</v>
      </c>
      <c r="AB194" t="s">
        <v>53</v>
      </c>
      <c r="AC194" t="s">
        <v>52</v>
      </c>
      <c r="AD194" t="s">
        <v>52</v>
      </c>
      <c r="AE194" t="s">
        <v>53</v>
      </c>
      <c r="AF194" t="s">
        <v>53</v>
      </c>
      <c r="AG194" t="s">
        <v>53</v>
      </c>
      <c r="AH194" t="s">
        <v>52</v>
      </c>
      <c r="AI194" t="s">
        <v>52</v>
      </c>
      <c r="AJ194" t="s">
        <v>53</v>
      </c>
      <c r="AK194">
        <v>5</v>
      </c>
      <c r="AL194" t="s">
        <v>59</v>
      </c>
      <c r="AM194" t="s">
        <v>81</v>
      </c>
      <c r="AN194" t="s">
        <v>90</v>
      </c>
      <c r="AO194">
        <v>6.6</v>
      </c>
      <c r="AP194" t="s">
        <v>52</v>
      </c>
      <c r="AQ194" t="s">
        <v>112</v>
      </c>
      <c r="AR194" t="s">
        <v>115</v>
      </c>
      <c r="AS194">
        <v>21</v>
      </c>
      <c r="AT194" t="s">
        <v>52</v>
      </c>
    </row>
    <row r="195" spans="1:46" x14ac:dyDescent="0.25">
      <c r="A195" t="s">
        <v>360</v>
      </c>
      <c r="B195">
        <v>2022</v>
      </c>
      <c r="C195" s="1">
        <v>44853</v>
      </c>
      <c r="D195" t="s">
        <v>65</v>
      </c>
      <c r="E195" t="s">
        <v>147</v>
      </c>
      <c r="F195">
        <v>57</v>
      </c>
      <c r="G195" t="s">
        <v>79</v>
      </c>
      <c r="H195" t="s">
        <v>50</v>
      </c>
      <c r="I195" t="s">
        <v>80</v>
      </c>
      <c r="J195">
        <v>0</v>
      </c>
      <c r="K195">
        <v>0</v>
      </c>
      <c r="L195">
        <v>0</v>
      </c>
      <c r="M195" t="s">
        <v>53</v>
      </c>
      <c r="N195" t="s">
        <v>52</v>
      </c>
      <c r="O195" t="s">
        <v>53</v>
      </c>
      <c r="P195" t="s">
        <v>57</v>
      </c>
      <c r="Q195" t="s">
        <v>71</v>
      </c>
      <c r="R195">
        <v>21.6</v>
      </c>
      <c r="S195" t="s">
        <v>96</v>
      </c>
      <c r="T195" t="s">
        <v>57</v>
      </c>
      <c r="U195" t="s">
        <v>53</v>
      </c>
      <c r="V195" t="s">
        <v>53</v>
      </c>
      <c r="W195" t="s">
        <v>53</v>
      </c>
      <c r="X195" t="s">
        <v>53</v>
      </c>
      <c r="Y195">
        <v>1</v>
      </c>
      <c r="Z195" t="s">
        <v>97</v>
      </c>
      <c r="AA195" t="s">
        <v>53</v>
      </c>
      <c r="AB195" t="s">
        <v>53</v>
      </c>
      <c r="AC195" t="s">
        <v>53</v>
      </c>
      <c r="AD195" t="s">
        <v>53</v>
      </c>
      <c r="AE195" t="s">
        <v>52</v>
      </c>
      <c r="AF195" t="s">
        <v>53</v>
      </c>
      <c r="AG195" t="s">
        <v>52</v>
      </c>
      <c r="AH195" t="s">
        <v>53</v>
      </c>
      <c r="AI195" t="s">
        <v>53</v>
      </c>
      <c r="AJ195" t="s">
        <v>53</v>
      </c>
      <c r="AK195">
        <v>2</v>
      </c>
      <c r="AL195" t="s">
        <v>59</v>
      </c>
      <c r="AM195" t="s">
        <v>60</v>
      </c>
      <c r="AN195" t="s">
        <v>98</v>
      </c>
      <c r="AO195">
        <v>3.3</v>
      </c>
      <c r="AP195" t="s">
        <v>53</v>
      </c>
      <c r="AQ195" t="s">
        <v>91</v>
      </c>
      <c r="AR195" t="s">
        <v>76</v>
      </c>
      <c r="AS195">
        <v>27</v>
      </c>
      <c r="AT195" t="s">
        <v>53</v>
      </c>
    </row>
    <row r="196" spans="1:46" x14ac:dyDescent="0.25">
      <c r="A196" t="s">
        <v>361</v>
      </c>
      <c r="B196">
        <v>2023</v>
      </c>
      <c r="C196" s="1">
        <v>45125</v>
      </c>
      <c r="D196" t="s">
        <v>65</v>
      </c>
      <c r="E196" t="s">
        <v>164</v>
      </c>
      <c r="F196">
        <v>58</v>
      </c>
      <c r="G196" t="s">
        <v>79</v>
      </c>
      <c r="H196" t="s">
        <v>50</v>
      </c>
      <c r="I196" t="s">
        <v>80</v>
      </c>
      <c r="J196">
        <v>0</v>
      </c>
      <c r="K196">
        <v>0</v>
      </c>
      <c r="L196">
        <v>0</v>
      </c>
      <c r="M196" t="s">
        <v>52</v>
      </c>
      <c r="N196" t="s">
        <v>52</v>
      </c>
      <c r="O196" t="s">
        <v>53</v>
      </c>
      <c r="P196" t="s">
        <v>54</v>
      </c>
      <c r="Q196" t="s">
        <v>54</v>
      </c>
      <c r="R196">
        <v>29.3</v>
      </c>
      <c r="S196" t="s">
        <v>56</v>
      </c>
      <c r="T196" t="s">
        <v>70</v>
      </c>
      <c r="U196" t="s">
        <v>53</v>
      </c>
      <c r="V196" t="s">
        <v>53</v>
      </c>
      <c r="W196" t="s">
        <v>53</v>
      </c>
      <c r="X196" t="s">
        <v>53</v>
      </c>
      <c r="Y196">
        <v>2</v>
      </c>
      <c r="Z196" t="s">
        <v>131</v>
      </c>
      <c r="AA196" t="s">
        <v>53</v>
      </c>
      <c r="AB196" t="s">
        <v>53</v>
      </c>
      <c r="AC196" t="s">
        <v>53</v>
      </c>
      <c r="AD196" t="s">
        <v>53</v>
      </c>
      <c r="AE196" t="s">
        <v>52</v>
      </c>
      <c r="AF196" t="s">
        <v>52</v>
      </c>
      <c r="AG196" t="s">
        <v>53</v>
      </c>
      <c r="AH196" t="s">
        <v>53</v>
      </c>
      <c r="AI196" t="s">
        <v>53</v>
      </c>
      <c r="AJ196" t="s">
        <v>53</v>
      </c>
      <c r="AK196">
        <v>2</v>
      </c>
      <c r="AL196" t="s">
        <v>135</v>
      </c>
      <c r="AM196" t="s">
        <v>136</v>
      </c>
      <c r="AN196" t="s">
        <v>61</v>
      </c>
      <c r="AO196">
        <v>10.6</v>
      </c>
      <c r="AP196" t="s">
        <v>52</v>
      </c>
      <c r="AQ196" t="s">
        <v>86</v>
      </c>
      <c r="AR196" t="s">
        <v>281</v>
      </c>
      <c r="AS196">
        <v>5</v>
      </c>
      <c r="AT196" t="s">
        <v>53</v>
      </c>
    </row>
    <row r="197" spans="1:46" x14ac:dyDescent="0.25">
      <c r="A197" t="s">
        <v>362</v>
      </c>
      <c r="B197">
        <v>2025</v>
      </c>
      <c r="C197" s="1">
        <v>45787</v>
      </c>
      <c r="D197" t="s">
        <v>107</v>
      </c>
      <c r="E197" t="s">
        <v>144</v>
      </c>
      <c r="F197">
        <v>89</v>
      </c>
      <c r="G197" t="s">
        <v>101</v>
      </c>
      <c r="H197" t="s">
        <v>68</v>
      </c>
      <c r="I197" t="s">
        <v>51</v>
      </c>
      <c r="J197">
        <v>22</v>
      </c>
      <c r="K197">
        <v>42</v>
      </c>
      <c r="L197">
        <v>46.2</v>
      </c>
      <c r="M197" t="s">
        <v>53</v>
      </c>
      <c r="N197" t="s">
        <v>52</v>
      </c>
      <c r="O197" t="s">
        <v>53</v>
      </c>
      <c r="P197" t="s">
        <v>57</v>
      </c>
      <c r="Q197" t="s">
        <v>55</v>
      </c>
      <c r="R197">
        <v>29.2</v>
      </c>
      <c r="S197" t="s">
        <v>56</v>
      </c>
      <c r="T197" t="s">
        <v>54</v>
      </c>
      <c r="U197" t="s">
        <v>53</v>
      </c>
      <c r="V197" t="s">
        <v>53</v>
      </c>
      <c r="W197" t="s">
        <v>53</v>
      </c>
      <c r="X197" t="s">
        <v>53</v>
      </c>
      <c r="Y197">
        <v>1</v>
      </c>
      <c r="Z197" t="s">
        <v>186</v>
      </c>
      <c r="AA197" t="s">
        <v>53</v>
      </c>
      <c r="AB197" t="s">
        <v>52</v>
      </c>
      <c r="AC197" t="s">
        <v>53</v>
      </c>
      <c r="AD197" t="s">
        <v>52</v>
      </c>
      <c r="AE197" t="s">
        <v>52</v>
      </c>
      <c r="AF197" t="s">
        <v>53</v>
      </c>
      <c r="AG197" t="s">
        <v>52</v>
      </c>
      <c r="AH197" t="s">
        <v>53</v>
      </c>
      <c r="AI197" t="s">
        <v>53</v>
      </c>
      <c r="AJ197" t="s">
        <v>52</v>
      </c>
      <c r="AK197">
        <v>5</v>
      </c>
      <c r="AL197" t="s">
        <v>135</v>
      </c>
      <c r="AM197" t="s">
        <v>136</v>
      </c>
      <c r="AN197" t="s">
        <v>90</v>
      </c>
      <c r="AO197">
        <v>6.7</v>
      </c>
      <c r="AP197" t="s">
        <v>53</v>
      </c>
      <c r="AQ197" t="s">
        <v>86</v>
      </c>
      <c r="AR197" t="s">
        <v>87</v>
      </c>
      <c r="AS197">
        <v>9</v>
      </c>
      <c r="AT197" t="s">
        <v>52</v>
      </c>
    </row>
    <row r="198" spans="1:46" x14ac:dyDescent="0.25">
      <c r="A198" t="s">
        <v>363</v>
      </c>
      <c r="B198">
        <v>2023</v>
      </c>
      <c r="C198" s="1">
        <v>45133</v>
      </c>
      <c r="D198" t="s">
        <v>107</v>
      </c>
      <c r="E198" t="s">
        <v>271</v>
      </c>
      <c r="F198">
        <v>69</v>
      </c>
      <c r="G198" t="s">
        <v>127</v>
      </c>
      <c r="H198" t="s">
        <v>68</v>
      </c>
      <c r="I198" t="s">
        <v>80</v>
      </c>
      <c r="J198">
        <v>0</v>
      </c>
      <c r="K198">
        <v>0</v>
      </c>
      <c r="L198">
        <v>0</v>
      </c>
      <c r="M198" t="s">
        <v>52</v>
      </c>
      <c r="N198" t="s">
        <v>53</v>
      </c>
      <c r="O198" t="s">
        <v>53</v>
      </c>
      <c r="P198" t="s">
        <v>54</v>
      </c>
      <c r="Q198" t="s">
        <v>55</v>
      </c>
      <c r="R198">
        <v>22.1</v>
      </c>
      <c r="S198" t="s">
        <v>96</v>
      </c>
      <c r="T198" t="s">
        <v>70</v>
      </c>
      <c r="U198" t="s">
        <v>53</v>
      </c>
      <c r="V198" t="s">
        <v>53</v>
      </c>
      <c r="W198" t="s">
        <v>53</v>
      </c>
      <c r="X198" t="s">
        <v>53</v>
      </c>
      <c r="Y198">
        <v>1</v>
      </c>
      <c r="Z198" t="s">
        <v>97</v>
      </c>
      <c r="AA198" t="s">
        <v>53</v>
      </c>
      <c r="AB198" t="s">
        <v>52</v>
      </c>
      <c r="AC198" t="s">
        <v>53</v>
      </c>
      <c r="AD198" t="s">
        <v>53</v>
      </c>
      <c r="AE198" t="s">
        <v>52</v>
      </c>
      <c r="AF198" t="s">
        <v>53</v>
      </c>
      <c r="AG198" t="s">
        <v>53</v>
      </c>
      <c r="AH198" t="s">
        <v>52</v>
      </c>
      <c r="AI198" t="s">
        <v>53</v>
      </c>
      <c r="AJ198" t="s">
        <v>53</v>
      </c>
      <c r="AK198">
        <v>3</v>
      </c>
      <c r="AL198" t="s">
        <v>59</v>
      </c>
      <c r="AM198" t="s">
        <v>60</v>
      </c>
      <c r="AN198" t="s">
        <v>98</v>
      </c>
      <c r="AO198">
        <v>3.2</v>
      </c>
      <c r="AP198" t="s">
        <v>53</v>
      </c>
      <c r="AQ198" t="s">
        <v>86</v>
      </c>
      <c r="AR198" t="s">
        <v>76</v>
      </c>
      <c r="AS198">
        <v>26</v>
      </c>
      <c r="AT198" t="s">
        <v>52</v>
      </c>
    </row>
    <row r="199" spans="1:46" x14ac:dyDescent="0.25">
      <c r="A199" t="s">
        <v>364</v>
      </c>
      <c r="B199">
        <v>2023</v>
      </c>
      <c r="C199" s="1">
        <v>45220</v>
      </c>
      <c r="D199" t="s">
        <v>65</v>
      </c>
      <c r="E199" t="s">
        <v>151</v>
      </c>
      <c r="F199">
        <v>49</v>
      </c>
      <c r="G199" t="s">
        <v>49</v>
      </c>
      <c r="H199" t="s">
        <v>68</v>
      </c>
      <c r="I199" t="s">
        <v>80</v>
      </c>
      <c r="J199">
        <v>0</v>
      </c>
      <c r="K199">
        <v>0</v>
      </c>
      <c r="L199">
        <v>0</v>
      </c>
      <c r="M199" t="s">
        <v>53</v>
      </c>
      <c r="N199" t="s">
        <v>53</v>
      </c>
      <c r="O199" t="s">
        <v>53</v>
      </c>
      <c r="P199" t="s">
        <v>57</v>
      </c>
      <c r="Q199" t="s">
        <v>54</v>
      </c>
      <c r="R199">
        <v>31.4</v>
      </c>
      <c r="S199" t="s">
        <v>72</v>
      </c>
      <c r="T199" t="s">
        <v>54</v>
      </c>
      <c r="U199" t="s">
        <v>53</v>
      </c>
      <c r="V199" t="s">
        <v>53</v>
      </c>
      <c r="W199" t="s">
        <v>53</v>
      </c>
      <c r="X199" t="s">
        <v>53</v>
      </c>
      <c r="Y199">
        <v>0</v>
      </c>
      <c r="Z199" t="s">
        <v>142</v>
      </c>
      <c r="AA199" t="s">
        <v>53</v>
      </c>
      <c r="AB199" t="s">
        <v>52</v>
      </c>
      <c r="AC199" t="s">
        <v>52</v>
      </c>
      <c r="AD199" t="s">
        <v>53</v>
      </c>
      <c r="AE199" t="s">
        <v>52</v>
      </c>
      <c r="AF199" t="s">
        <v>53</v>
      </c>
      <c r="AG199" t="s">
        <v>53</v>
      </c>
      <c r="AH199" t="s">
        <v>53</v>
      </c>
      <c r="AI199" t="s">
        <v>53</v>
      </c>
      <c r="AJ199" t="s">
        <v>53</v>
      </c>
      <c r="AK199">
        <v>3</v>
      </c>
      <c r="AL199" t="s">
        <v>59</v>
      </c>
      <c r="AM199" t="s">
        <v>60</v>
      </c>
      <c r="AN199" t="s">
        <v>74</v>
      </c>
      <c r="AO199">
        <v>2.9</v>
      </c>
      <c r="AP199" t="s">
        <v>53</v>
      </c>
      <c r="AQ199" t="s">
        <v>75</v>
      </c>
      <c r="AR199" t="s">
        <v>83</v>
      </c>
      <c r="AS199">
        <v>60</v>
      </c>
      <c r="AT199" t="s">
        <v>52</v>
      </c>
    </row>
    <row r="200" spans="1:46" x14ac:dyDescent="0.25">
      <c r="A200" t="s">
        <v>365</v>
      </c>
      <c r="B200">
        <v>2023</v>
      </c>
      <c r="C200" s="1">
        <v>45153</v>
      </c>
      <c r="D200" t="s">
        <v>110</v>
      </c>
      <c r="E200" t="s">
        <v>218</v>
      </c>
      <c r="F200">
        <v>38</v>
      </c>
      <c r="G200" t="s">
        <v>212</v>
      </c>
      <c r="H200" t="s">
        <v>50</v>
      </c>
      <c r="I200" t="s">
        <v>69</v>
      </c>
      <c r="J200">
        <v>9</v>
      </c>
      <c r="K200">
        <v>8</v>
      </c>
      <c r="L200">
        <v>3.6</v>
      </c>
      <c r="M200" t="s">
        <v>53</v>
      </c>
      <c r="N200" t="s">
        <v>53</v>
      </c>
      <c r="O200" t="s">
        <v>53</v>
      </c>
      <c r="P200" t="s">
        <v>70</v>
      </c>
      <c r="Q200" t="s">
        <v>54</v>
      </c>
      <c r="R200">
        <v>16</v>
      </c>
      <c r="S200" t="s">
        <v>128</v>
      </c>
      <c r="T200" t="s">
        <v>70</v>
      </c>
      <c r="U200" t="s">
        <v>52</v>
      </c>
      <c r="V200" t="s">
        <v>53</v>
      </c>
      <c r="W200" t="s">
        <v>53</v>
      </c>
      <c r="X200" t="s">
        <v>53</v>
      </c>
      <c r="Y200">
        <v>2</v>
      </c>
      <c r="Z200" t="s">
        <v>58</v>
      </c>
      <c r="AA200" t="s">
        <v>52</v>
      </c>
      <c r="AB200" t="s">
        <v>52</v>
      </c>
      <c r="AC200" t="s">
        <v>53</v>
      </c>
      <c r="AD200" t="s">
        <v>52</v>
      </c>
      <c r="AE200" t="s">
        <v>53</v>
      </c>
      <c r="AF200" t="s">
        <v>53</v>
      </c>
      <c r="AG200" t="s">
        <v>53</v>
      </c>
      <c r="AH200" t="s">
        <v>52</v>
      </c>
      <c r="AI200" t="s">
        <v>52</v>
      </c>
      <c r="AJ200" t="s">
        <v>53</v>
      </c>
      <c r="AK200">
        <v>5</v>
      </c>
      <c r="AL200" t="s">
        <v>135</v>
      </c>
      <c r="AM200" t="s">
        <v>136</v>
      </c>
      <c r="AN200" t="s">
        <v>98</v>
      </c>
      <c r="AO200">
        <v>2.9</v>
      </c>
      <c r="AP200" t="s">
        <v>53</v>
      </c>
      <c r="AQ200" t="s">
        <v>112</v>
      </c>
      <c r="AR200" t="s">
        <v>87</v>
      </c>
      <c r="AS200">
        <v>39</v>
      </c>
      <c r="AT200" t="s">
        <v>53</v>
      </c>
    </row>
    <row r="201" spans="1:46" x14ac:dyDescent="0.25">
      <c r="A201" t="s">
        <v>366</v>
      </c>
      <c r="B201">
        <v>2019</v>
      </c>
      <c r="C201" s="1">
        <v>43776</v>
      </c>
      <c r="D201" t="s">
        <v>47</v>
      </c>
      <c r="E201" t="s">
        <v>85</v>
      </c>
      <c r="F201">
        <v>64</v>
      </c>
      <c r="G201" t="s">
        <v>127</v>
      </c>
      <c r="H201" t="s">
        <v>68</v>
      </c>
      <c r="I201" t="s">
        <v>80</v>
      </c>
      <c r="J201">
        <v>0</v>
      </c>
      <c r="K201">
        <v>0</v>
      </c>
      <c r="L201">
        <v>0</v>
      </c>
      <c r="M201" t="s">
        <v>53</v>
      </c>
      <c r="N201" t="s">
        <v>53</v>
      </c>
      <c r="O201" t="s">
        <v>53</v>
      </c>
      <c r="P201" t="s">
        <v>70</v>
      </c>
      <c r="Q201" t="s">
        <v>54</v>
      </c>
      <c r="R201">
        <v>17.2</v>
      </c>
      <c r="S201" t="s">
        <v>128</v>
      </c>
      <c r="T201" t="s">
        <v>54</v>
      </c>
      <c r="U201" t="s">
        <v>53</v>
      </c>
      <c r="V201" t="s">
        <v>53</v>
      </c>
      <c r="W201" t="s">
        <v>53</v>
      </c>
      <c r="X201" t="s">
        <v>53</v>
      </c>
      <c r="Y201">
        <v>1</v>
      </c>
      <c r="Z201" t="s">
        <v>73</v>
      </c>
      <c r="AA201" t="s">
        <v>53</v>
      </c>
      <c r="AB201" t="s">
        <v>53</v>
      </c>
      <c r="AC201" t="s">
        <v>53</v>
      </c>
      <c r="AD201" t="s">
        <v>53</v>
      </c>
      <c r="AE201" t="s">
        <v>52</v>
      </c>
      <c r="AF201" t="s">
        <v>53</v>
      </c>
      <c r="AG201" t="s">
        <v>52</v>
      </c>
      <c r="AH201" t="s">
        <v>52</v>
      </c>
      <c r="AI201" t="s">
        <v>53</v>
      </c>
      <c r="AJ201" t="s">
        <v>53</v>
      </c>
      <c r="AK201">
        <v>3</v>
      </c>
      <c r="AL201" t="s">
        <v>59</v>
      </c>
      <c r="AM201" t="s">
        <v>60</v>
      </c>
      <c r="AN201" t="s">
        <v>90</v>
      </c>
      <c r="AO201">
        <v>5.7</v>
      </c>
      <c r="AP201" t="s">
        <v>53</v>
      </c>
      <c r="AQ201" t="s">
        <v>86</v>
      </c>
      <c r="AR201" t="s">
        <v>132</v>
      </c>
      <c r="AS201">
        <v>20</v>
      </c>
      <c r="AT201" t="s">
        <v>53</v>
      </c>
    </row>
    <row r="202" spans="1:46" x14ac:dyDescent="0.25">
      <c r="A202" t="s">
        <v>367</v>
      </c>
      <c r="B202">
        <v>2021</v>
      </c>
      <c r="C202" s="1">
        <v>44434</v>
      </c>
      <c r="D202" t="s">
        <v>94</v>
      </c>
      <c r="E202" t="s">
        <v>197</v>
      </c>
      <c r="F202">
        <v>63</v>
      </c>
      <c r="G202" t="s">
        <v>127</v>
      </c>
      <c r="H202" t="s">
        <v>68</v>
      </c>
      <c r="I202" t="s">
        <v>80</v>
      </c>
      <c r="J202">
        <v>0</v>
      </c>
      <c r="K202">
        <v>0</v>
      </c>
      <c r="L202">
        <v>0</v>
      </c>
      <c r="M202" t="s">
        <v>53</v>
      </c>
      <c r="N202" t="s">
        <v>53</v>
      </c>
      <c r="O202" t="s">
        <v>53</v>
      </c>
      <c r="P202" t="s">
        <v>57</v>
      </c>
      <c r="Q202" t="s">
        <v>54</v>
      </c>
      <c r="R202">
        <v>21</v>
      </c>
      <c r="S202" t="s">
        <v>96</v>
      </c>
      <c r="T202" t="s">
        <v>54</v>
      </c>
      <c r="U202" t="s">
        <v>53</v>
      </c>
      <c r="V202" t="s">
        <v>53</v>
      </c>
      <c r="W202" t="s">
        <v>52</v>
      </c>
      <c r="X202" t="s">
        <v>53</v>
      </c>
      <c r="Y202">
        <v>1</v>
      </c>
      <c r="Z202" t="s">
        <v>97</v>
      </c>
      <c r="AA202" t="s">
        <v>52</v>
      </c>
      <c r="AB202" t="s">
        <v>53</v>
      </c>
      <c r="AC202" t="s">
        <v>52</v>
      </c>
      <c r="AD202" t="s">
        <v>53</v>
      </c>
      <c r="AE202" t="s">
        <v>52</v>
      </c>
      <c r="AF202" t="s">
        <v>52</v>
      </c>
      <c r="AG202" t="s">
        <v>53</v>
      </c>
      <c r="AH202" t="s">
        <v>53</v>
      </c>
      <c r="AI202" t="s">
        <v>53</v>
      </c>
      <c r="AJ202" t="s">
        <v>53</v>
      </c>
      <c r="AK202">
        <v>4</v>
      </c>
      <c r="AL202" t="s">
        <v>59</v>
      </c>
      <c r="AM202" t="s">
        <v>60</v>
      </c>
      <c r="AN202" t="s">
        <v>74</v>
      </c>
      <c r="AO202">
        <v>3.4</v>
      </c>
      <c r="AP202" t="s">
        <v>53</v>
      </c>
      <c r="AQ202" t="s">
        <v>82</v>
      </c>
      <c r="AR202" t="s">
        <v>83</v>
      </c>
      <c r="AS202">
        <v>45</v>
      </c>
      <c r="AT202" t="s">
        <v>53</v>
      </c>
    </row>
    <row r="203" spans="1:46" x14ac:dyDescent="0.25">
      <c r="A203" t="s">
        <v>368</v>
      </c>
      <c r="B203">
        <v>2016</v>
      </c>
      <c r="C203" s="1">
        <v>42677</v>
      </c>
      <c r="D203" t="s">
        <v>65</v>
      </c>
      <c r="E203" t="s">
        <v>147</v>
      </c>
      <c r="F203">
        <v>63</v>
      </c>
      <c r="G203" t="s">
        <v>127</v>
      </c>
      <c r="H203" t="s">
        <v>50</v>
      </c>
      <c r="I203" t="s">
        <v>51</v>
      </c>
      <c r="J203">
        <v>28</v>
      </c>
      <c r="K203">
        <v>35</v>
      </c>
      <c r="L203">
        <v>49</v>
      </c>
      <c r="M203" t="s">
        <v>52</v>
      </c>
      <c r="N203" t="s">
        <v>53</v>
      </c>
      <c r="O203" t="s">
        <v>53</v>
      </c>
      <c r="P203" t="s">
        <v>57</v>
      </c>
      <c r="Q203" t="s">
        <v>54</v>
      </c>
      <c r="R203">
        <v>21.6</v>
      </c>
      <c r="S203" t="s">
        <v>96</v>
      </c>
      <c r="T203" t="s">
        <v>57</v>
      </c>
      <c r="U203" t="s">
        <v>53</v>
      </c>
      <c r="V203" t="s">
        <v>53</v>
      </c>
      <c r="W203" t="s">
        <v>53</v>
      </c>
      <c r="X203" t="s">
        <v>53</v>
      </c>
      <c r="Y203">
        <v>1</v>
      </c>
      <c r="Z203" t="s">
        <v>186</v>
      </c>
      <c r="AA203" t="s">
        <v>53</v>
      </c>
      <c r="AB203" t="s">
        <v>52</v>
      </c>
      <c r="AC203" t="s">
        <v>52</v>
      </c>
      <c r="AD203" t="s">
        <v>53</v>
      </c>
      <c r="AE203" t="s">
        <v>52</v>
      </c>
      <c r="AF203" t="s">
        <v>53</v>
      </c>
      <c r="AG203" t="s">
        <v>53</v>
      </c>
      <c r="AH203" t="s">
        <v>53</v>
      </c>
      <c r="AI203" t="s">
        <v>53</v>
      </c>
      <c r="AJ203" t="s">
        <v>53</v>
      </c>
      <c r="AK203">
        <v>3</v>
      </c>
      <c r="AL203" t="s">
        <v>59</v>
      </c>
      <c r="AM203" t="s">
        <v>81</v>
      </c>
      <c r="AN203" t="s">
        <v>90</v>
      </c>
      <c r="AO203">
        <v>5.3</v>
      </c>
      <c r="AP203" t="s">
        <v>53</v>
      </c>
      <c r="AQ203" t="s">
        <v>75</v>
      </c>
      <c r="AR203" t="s">
        <v>76</v>
      </c>
      <c r="AS203">
        <v>25</v>
      </c>
      <c r="AT203" t="s">
        <v>53</v>
      </c>
    </row>
    <row r="204" spans="1:46" x14ac:dyDescent="0.25">
      <c r="A204" t="s">
        <v>369</v>
      </c>
      <c r="B204">
        <v>2023</v>
      </c>
      <c r="C204" s="1">
        <v>45191</v>
      </c>
      <c r="D204" t="s">
        <v>122</v>
      </c>
      <c r="E204" t="s">
        <v>138</v>
      </c>
      <c r="F204">
        <v>54</v>
      </c>
      <c r="G204" t="s">
        <v>79</v>
      </c>
      <c r="H204" t="s">
        <v>50</v>
      </c>
      <c r="I204" t="s">
        <v>80</v>
      </c>
      <c r="J204">
        <v>0</v>
      </c>
      <c r="K204">
        <v>0</v>
      </c>
      <c r="L204">
        <v>0</v>
      </c>
      <c r="M204" t="s">
        <v>53</v>
      </c>
      <c r="N204" t="s">
        <v>52</v>
      </c>
      <c r="O204" t="s">
        <v>52</v>
      </c>
      <c r="P204" t="s">
        <v>70</v>
      </c>
      <c r="Q204" t="s">
        <v>55</v>
      </c>
      <c r="R204">
        <v>27</v>
      </c>
      <c r="S204" t="s">
        <v>56</v>
      </c>
      <c r="T204" t="s">
        <v>54</v>
      </c>
      <c r="U204" t="s">
        <v>53</v>
      </c>
      <c r="V204" t="s">
        <v>53</v>
      </c>
      <c r="W204" t="s">
        <v>53</v>
      </c>
      <c r="X204" t="s">
        <v>53</v>
      </c>
      <c r="Y204">
        <v>3</v>
      </c>
      <c r="Z204" t="s">
        <v>97</v>
      </c>
      <c r="AA204" t="s">
        <v>52</v>
      </c>
      <c r="AB204" t="s">
        <v>53</v>
      </c>
      <c r="AC204" t="s">
        <v>52</v>
      </c>
      <c r="AD204" t="s">
        <v>53</v>
      </c>
      <c r="AE204" t="s">
        <v>52</v>
      </c>
      <c r="AF204" t="s">
        <v>53</v>
      </c>
      <c r="AG204" t="s">
        <v>53</v>
      </c>
      <c r="AH204" t="s">
        <v>53</v>
      </c>
      <c r="AI204" t="s">
        <v>53</v>
      </c>
      <c r="AJ204" t="s">
        <v>53</v>
      </c>
      <c r="AK204">
        <v>3</v>
      </c>
      <c r="AL204" t="s">
        <v>59</v>
      </c>
      <c r="AM204" t="s">
        <v>60</v>
      </c>
      <c r="AN204" t="s">
        <v>74</v>
      </c>
      <c r="AO204">
        <v>2</v>
      </c>
      <c r="AP204" t="s">
        <v>53</v>
      </c>
      <c r="AQ204" t="s">
        <v>171</v>
      </c>
      <c r="AR204" t="s">
        <v>76</v>
      </c>
      <c r="AS204">
        <v>19</v>
      </c>
      <c r="AT204" t="s">
        <v>52</v>
      </c>
    </row>
    <row r="205" spans="1:46" x14ac:dyDescent="0.25">
      <c r="A205" t="s">
        <v>370</v>
      </c>
      <c r="B205">
        <v>2024</v>
      </c>
      <c r="C205" s="1">
        <v>45446</v>
      </c>
      <c r="D205" t="s">
        <v>47</v>
      </c>
      <c r="E205" t="s">
        <v>175</v>
      </c>
      <c r="F205">
        <v>66</v>
      </c>
      <c r="G205" t="s">
        <v>127</v>
      </c>
      <c r="H205" t="s">
        <v>68</v>
      </c>
      <c r="I205" t="s">
        <v>80</v>
      </c>
      <c r="J205">
        <v>0</v>
      </c>
      <c r="K205">
        <v>0</v>
      </c>
      <c r="L205">
        <v>0</v>
      </c>
      <c r="M205" t="s">
        <v>52</v>
      </c>
      <c r="N205" t="s">
        <v>53</v>
      </c>
      <c r="O205" t="s">
        <v>53</v>
      </c>
      <c r="P205" t="s">
        <v>70</v>
      </c>
      <c r="Q205" t="s">
        <v>71</v>
      </c>
      <c r="R205">
        <v>32.5</v>
      </c>
      <c r="S205" t="s">
        <v>72</v>
      </c>
      <c r="T205" t="s">
        <v>57</v>
      </c>
      <c r="U205" t="s">
        <v>52</v>
      </c>
      <c r="V205" t="s">
        <v>53</v>
      </c>
      <c r="W205" t="s">
        <v>53</v>
      </c>
      <c r="X205" t="s">
        <v>53</v>
      </c>
      <c r="Y205">
        <v>3</v>
      </c>
      <c r="Z205" t="s">
        <v>73</v>
      </c>
      <c r="AA205" t="s">
        <v>52</v>
      </c>
      <c r="AB205" t="s">
        <v>53</v>
      </c>
      <c r="AC205" t="s">
        <v>53</v>
      </c>
      <c r="AD205" t="s">
        <v>53</v>
      </c>
      <c r="AE205" t="s">
        <v>52</v>
      </c>
      <c r="AF205" t="s">
        <v>53</v>
      </c>
      <c r="AG205" t="s">
        <v>52</v>
      </c>
      <c r="AH205" t="s">
        <v>53</v>
      </c>
      <c r="AI205" t="s">
        <v>53</v>
      </c>
      <c r="AJ205" t="s">
        <v>53</v>
      </c>
      <c r="AK205">
        <v>3</v>
      </c>
      <c r="AL205" t="s">
        <v>135</v>
      </c>
      <c r="AM205" t="s">
        <v>136</v>
      </c>
      <c r="AN205" t="s">
        <v>90</v>
      </c>
      <c r="AO205">
        <v>4.2</v>
      </c>
      <c r="AP205" t="s">
        <v>53</v>
      </c>
      <c r="AQ205" t="s">
        <v>112</v>
      </c>
      <c r="AR205" t="s">
        <v>92</v>
      </c>
      <c r="AS205">
        <v>7</v>
      </c>
      <c r="AT205" t="s">
        <v>53</v>
      </c>
    </row>
    <row r="206" spans="1:46" x14ac:dyDescent="0.25">
      <c r="A206" t="s">
        <v>371</v>
      </c>
      <c r="B206">
        <v>2023</v>
      </c>
      <c r="C206" s="1">
        <v>45240</v>
      </c>
      <c r="D206" t="s">
        <v>122</v>
      </c>
      <c r="E206" t="s">
        <v>252</v>
      </c>
      <c r="F206">
        <v>63</v>
      </c>
      <c r="G206" t="s">
        <v>127</v>
      </c>
      <c r="H206" t="s">
        <v>68</v>
      </c>
      <c r="I206" t="s">
        <v>80</v>
      </c>
      <c r="J206">
        <v>0</v>
      </c>
      <c r="K206">
        <v>0</v>
      </c>
      <c r="L206">
        <v>0</v>
      </c>
      <c r="M206" t="s">
        <v>52</v>
      </c>
      <c r="N206" t="s">
        <v>53</v>
      </c>
      <c r="O206" t="s">
        <v>52</v>
      </c>
      <c r="P206" t="s">
        <v>54</v>
      </c>
      <c r="Q206" t="s">
        <v>55</v>
      </c>
      <c r="R206">
        <v>24.6</v>
      </c>
      <c r="S206" t="s">
        <v>96</v>
      </c>
      <c r="T206" t="s">
        <v>54</v>
      </c>
      <c r="U206" t="s">
        <v>52</v>
      </c>
      <c r="V206" t="s">
        <v>53</v>
      </c>
      <c r="W206" t="s">
        <v>53</v>
      </c>
      <c r="X206" t="s">
        <v>53</v>
      </c>
      <c r="Y206">
        <v>3</v>
      </c>
      <c r="Z206" t="s">
        <v>186</v>
      </c>
      <c r="AA206" t="s">
        <v>53</v>
      </c>
      <c r="AB206" t="s">
        <v>53</v>
      </c>
      <c r="AC206" t="s">
        <v>53</v>
      </c>
      <c r="AD206" t="s">
        <v>52</v>
      </c>
      <c r="AE206" t="s">
        <v>53</v>
      </c>
      <c r="AF206" t="s">
        <v>53</v>
      </c>
      <c r="AG206" t="s">
        <v>52</v>
      </c>
      <c r="AH206" t="s">
        <v>52</v>
      </c>
      <c r="AI206" t="s">
        <v>53</v>
      </c>
      <c r="AJ206" t="s">
        <v>53</v>
      </c>
      <c r="AK206">
        <v>3</v>
      </c>
      <c r="AL206" t="s">
        <v>59</v>
      </c>
      <c r="AM206" t="s">
        <v>60</v>
      </c>
      <c r="AN206" t="s">
        <v>74</v>
      </c>
      <c r="AO206">
        <v>1.4</v>
      </c>
      <c r="AP206" t="s">
        <v>53</v>
      </c>
      <c r="AQ206" t="s">
        <v>82</v>
      </c>
      <c r="AR206" t="s">
        <v>76</v>
      </c>
      <c r="AS206">
        <v>64</v>
      </c>
      <c r="AT206" t="s">
        <v>53</v>
      </c>
    </row>
    <row r="207" spans="1:46" x14ac:dyDescent="0.25">
      <c r="A207" t="s">
        <v>372</v>
      </c>
      <c r="B207">
        <v>2023</v>
      </c>
      <c r="C207" s="1">
        <v>45021</v>
      </c>
      <c r="D207" t="s">
        <v>65</v>
      </c>
      <c r="E207" t="s">
        <v>164</v>
      </c>
      <c r="F207">
        <v>68</v>
      </c>
      <c r="G207" t="s">
        <v>127</v>
      </c>
      <c r="H207" t="s">
        <v>68</v>
      </c>
      <c r="I207" t="s">
        <v>69</v>
      </c>
      <c r="J207">
        <v>9</v>
      </c>
      <c r="K207">
        <v>31</v>
      </c>
      <c r="L207">
        <v>14</v>
      </c>
      <c r="M207" t="s">
        <v>52</v>
      </c>
      <c r="N207" t="s">
        <v>53</v>
      </c>
      <c r="O207" t="s">
        <v>53</v>
      </c>
      <c r="P207" t="s">
        <v>54</v>
      </c>
      <c r="Q207" t="s">
        <v>55</v>
      </c>
      <c r="R207">
        <v>23.1</v>
      </c>
      <c r="S207" t="s">
        <v>96</v>
      </c>
      <c r="T207" t="s">
        <v>54</v>
      </c>
      <c r="U207" t="s">
        <v>52</v>
      </c>
      <c r="V207" t="s">
        <v>53</v>
      </c>
      <c r="W207" t="s">
        <v>53</v>
      </c>
      <c r="X207" t="s">
        <v>53</v>
      </c>
      <c r="Y207">
        <v>2</v>
      </c>
      <c r="Z207" t="s">
        <v>73</v>
      </c>
      <c r="AA207" t="s">
        <v>53</v>
      </c>
      <c r="AB207" t="s">
        <v>53</v>
      </c>
      <c r="AC207" t="s">
        <v>52</v>
      </c>
      <c r="AD207" t="s">
        <v>53</v>
      </c>
      <c r="AE207" t="s">
        <v>52</v>
      </c>
      <c r="AF207" t="s">
        <v>53</v>
      </c>
      <c r="AG207" t="s">
        <v>53</v>
      </c>
      <c r="AH207" t="s">
        <v>53</v>
      </c>
      <c r="AI207" t="s">
        <v>53</v>
      </c>
      <c r="AJ207" t="s">
        <v>53</v>
      </c>
      <c r="AK207">
        <v>2</v>
      </c>
      <c r="AL207" t="s">
        <v>59</v>
      </c>
      <c r="AM207" t="s">
        <v>60</v>
      </c>
      <c r="AN207" t="s">
        <v>90</v>
      </c>
      <c r="AO207">
        <v>3.8</v>
      </c>
      <c r="AP207" t="s">
        <v>52</v>
      </c>
      <c r="AQ207" t="s">
        <v>75</v>
      </c>
      <c r="AR207" t="s">
        <v>92</v>
      </c>
      <c r="AS207">
        <v>11</v>
      </c>
      <c r="AT207" t="s">
        <v>53</v>
      </c>
    </row>
    <row r="208" spans="1:46" x14ac:dyDescent="0.25">
      <c r="A208" t="s">
        <v>373</v>
      </c>
      <c r="B208">
        <v>2020</v>
      </c>
      <c r="C208" s="1">
        <v>43838</v>
      </c>
      <c r="D208" t="s">
        <v>47</v>
      </c>
      <c r="E208" t="s">
        <v>226</v>
      </c>
      <c r="F208">
        <v>30</v>
      </c>
      <c r="G208" t="s">
        <v>212</v>
      </c>
      <c r="H208" t="s">
        <v>50</v>
      </c>
      <c r="I208" t="s">
        <v>51</v>
      </c>
      <c r="J208">
        <v>36</v>
      </c>
      <c r="K208">
        <v>12</v>
      </c>
      <c r="L208">
        <v>21.6</v>
      </c>
      <c r="M208" t="s">
        <v>52</v>
      </c>
      <c r="N208" t="s">
        <v>53</v>
      </c>
      <c r="O208" t="s">
        <v>52</v>
      </c>
      <c r="P208" t="s">
        <v>70</v>
      </c>
      <c r="Q208" t="s">
        <v>54</v>
      </c>
      <c r="R208">
        <v>29.2</v>
      </c>
      <c r="S208" t="s">
        <v>56</v>
      </c>
      <c r="T208" t="s">
        <v>57</v>
      </c>
      <c r="U208" t="s">
        <v>53</v>
      </c>
      <c r="V208" t="s">
        <v>53</v>
      </c>
      <c r="W208" t="s">
        <v>53</v>
      </c>
      <c r="X208" t="s">
        <v>52</v>
      </c>
      <c r="Y208">
        <v>4</v>
      </c>
      <c r="Z208" t="s">
        <v>58</v>
      </c>
      <c r="AA208" t="s">
        <v>52</v>
      </c>
      <c r="AB208" t="s">
        <v>52</v>
      </c>
      <c r="AC208" t="s">
        <v>52</v>
      </c>
      <c r="AD208" t="s">
        <v>52</v>
      </c>
      <c r="AE208" t="s">
        <v>52</v>
      </c>
      <c r="AF208" t="s">
        <v>53</v>
      </c>
      <c r="AG208" t="s">
        <v>52</v>
      </c>
      <c r="AH208" t="s">
        <v>52</v>
      </c>
      <c r="AI208" t="s">
        <v>52</v>
      </c>
      <c r="AJ208" t="s">
        <v>53</v>
      </c>
      <c r="AK208">
        <v>8</v>
      </c>
      <c r="AL208" t="s">
        <v>135</v>
      </c>
      <c r="AM208" t="s">
        <v>136</v>
      </c>
      <c r="AN208" t="s">
        <v>98</v>
      </c>
      <c r="AO208">
        <v>3.5</v>
      </c>
      <c r="AP208" t="s">
        <v>53</v>
      </c>
      <c r="AQ208" t="s">
        <v>86</v>
      </c>
      <c r="AR208" t="s">
        <v>76</v>
      </c>
      <c r="AS208">
        <v>15</v>
      </c>
      <c r="AT208" t="s">
        <v>53</v>
      </c>
    </row>
    <row r="209" spans="1:46" x14ac:dyDescent="0.25">
      <c r="A209" t="s">
        <v>374</v>
      </c>
      <c r="B209">
        <v>2026</v>
      </c>
      <c r="C209" s="1">
        <v>46170</v>
      </c>
      <c r="D209" t="s">
        <v>47</v>
      </c>
      <c r="E209" t="s">
        <v>78</v>
      </c>
      <c r="F209">
        <v>50</v>
      </c>
      <c r="G209" t="s">
        <v>79</v>
      </c>
      <c r="H209" t="s">
        <v>68</v>
      </c>
      <c r="I209" t="s">
        <v>69</v>
      </c>
      <c r="J209">
        <v>3</v>
      </c>
      <c r="K209">
        <v>10</v>
      </c>
      <c r="L209">
        <v>1.5</v>
      </c>
      <c r="M209" t="s">
        <v>53</v>
      </c>
      <c r="N209" t="s">
        <v>53</v>
      </c>
      <c r="O209" t="s">
        <v>53</v>
      </c>
      <c r="P209" t="s">
        <v>70</v>
      </c>
      <c r="Q209" t="s">
        <v>55</v>
      </c>
      <c r="R209">
        <v>33.299999999999997</v>
      </c>
      <c r="S209" t="s">
        <v>72</v>
      </c>
      <c r="T209" t="s">
        <v>57</v>
      </c>
      <c r="U209" t="s">
        <v>53</v>
      </c>
      <c r="V209" t="s">
        <v>53</v>
      </c>
      <c r="W209" t="s">
        <v>53</v>
      </c>
      <c r="X209" t="s">
        <v>53</v>
      </c>
      <c r="Y209">
        <v>1</v>
      </c>
      <c r="Z209" t="s">
        <v>165</v>
      </c>
      <c r="AA209" t="s">
        <v>53</v>
      </c>
      <c r="AB209" t="s">
        <v>53</v>
      </c>
      <c r="AC209" t="s">
        <v>52</v>
      </c>
      <c r="AD209" t="s">
        <v>53</v>
      </c>
      <c r="AE209" t="s">
        <v>52</v>
      </c>
      <c r="AF209" t="s">
        <v>53</v>
      </c>
      <c r="AG209" t="s">
        <v>52</v>
      </c>
      <c r="AH209" t="s">
        <v>53</v>
      </c>
      <c r="AI209" t="s">
        <v>53</v>
      </c>
      <c r="AJ209" t="s">
        <v>53</v>
      </c>
      <c r="AK209">
        <v>3</v>
      </c>
      <c r="AL209" t="s">
        <v>59</v>
      </c>
      <c r="AM209" t="s">
        <v>60</v>
      </c>
      <c r="AN209" t="s">
        <v>74</v>
      </c>
      <c r="AO209">
        <v>2.5</v>
      </c>
      <c r="AP209" t="s">
        <v>53</v>
      </c>
      <c r="AQ209" t="s">
        <v>82</v>
      </c>
      <c r="AR209" t="s">
        <v>83</v>
      </c>
      <c r="AS209">
        <v>77</v>
      </c>
      <c r="AT209" t="s">
        <v>52</v>
      </c>
    </row>
    <row r="210" spans="1:46" x14ac:dyDescent="0.25">
      <c r="A210" t="s">
        <v>375</v>
      </c>
      <c r="B210">
        <v>2021</v>
      </c>
      <c r="C210" s="1">
        <v>44422</v>
      </c>
      <c r="D210" t="s">
        <v>107</v>
      </c>
      <c r="E210" t="s">
        <v>271</v>
      </c>
      <c r="F210">
        <v>60</v>
      </c>
      <c r="G210" t="s">
        <v>127</v>
      </c>
      <c r="H210" t="s">
        <v>68</v>
      </c>
      <c r="I210" t="s">
        <v>51</v>
      </c>
      <c r="J210">
        <v>21</v>
      </c>
      <c r="K210">
        <v>15</v>
      </c>
      <c r="L210">
        <v>15.8</v>
      </c>
      <c r="M210" t="s">
        <v>53</v>
      </c>
      <c r="N210" t="s">
        <v>52</v>
      </c>
      <c r="O210" t="s">
        <v>53</v>
      </c>
      <c r="P210" t="s">
        <v>54</v>
      </c>
      <c r="Q210" t="s">
        <v>55</v>
      </c>
      <c r="R210">
        <v>30.6</v>
      </c>
      <c r="S210" t="s">
        <v>72</v>
      </c>
      <c r="T210" t="s">
        <v>70</v>
      </c>
      <c r="U210" t="s">
        <v>52</v>
      </c>
      <c r="V210" t="s">
        <v>53</v>
      </c>
      <c r="W210" t="s">
        <v>53</v>
      </c>
      <c r="X210" t="s">
        <v>53</v>
      </c>
      <c r="Y210">
        <v>2</v>
      </c>
      <c r="Z210" t="s">
        <v>165</v>
      </c>
      <c r="AA210" t="s">
        <v>52</v>
      </c>
      <c r="AB210" t="s">
        <v>52</v>
      </c>
      <c r="AC210" t="s">
        <v>53</v>
      </c>
      <c r="AD210" t="s">
        <v>52</v>
      </c>
      <c r="AE210" t="s">
        <v>52</v>
      </c>
      <c r="AF210" t="s">
        <v>52</v>
      </c>
      <c r="AG210" t="s">
        <v>53</v>
      </c>
      <c r="AH210" t="s">
        <v>53</v>
      </c>
      <c r="AI210" t="s">
        <v>52</v>
      </c>
      <c r="AJ210" t="s">
        <v>53</v>
      </c>
      <c r="AK210">
        <v>6</v>
      </c>
      <c r="AL210" t="s">
        <v>59</v>
      </c>
      <c r="AM210" t="s">
        <v>60</v>
      </c>
      <c r="AN210" t="s">
        <v>90</v>
      </c>
      <c r="AO210">
        <v>5.5</v>
      </c>
      <c r="AP210" t="s">
        <v>53</v>
      </c>
      <c r="AQ210" t="s">
        <v>112</v>
      </c>
      <c r="AR210" t="s">
        <v>87</v>
      </c>
      <c r="AS210">
        <v>29</v>
      </c>
      <c r="AT210" t="s">
        <v>53</v>
      </c>
    </row>
    <row r="211" spans="1:46" x14ac:dyDescent="0.25">
      <c r="A211" t="s">
        <v>376</v>
      </c>
      <c r="B211">
        <v>2025</v>
      </c>
      <c r="C211" s="1">
        <v>45770</v>
      </c>
      <c r="D211" t="s">
        <v>47</v>
      </c>
      <c r="E211" t="s">
        <v>89</v>
      </c>
      <c r="F211">
        <v>68</v>
      </c>
      <c r="G211" t="s">
        <v>127</v>
      </c>
      <c r="H211" t="s">
        <v>68</v>
      </c>
      <c r="I211" t="s">
        <v>80</v>
      </c>
      <c r="J211">
        <v>0</v>
      </c>
      <c r="K211">
        <v>0</v>
      </c>
      <c r="L211">
        <v>0</v>
      </c>
      <c r="M211" t="s">
        <v>52</v>
      </c>
      <c r="N211" t="s">
        <v>53</v>
      </c>
      <c r="O211" t="s">
        <v>53</v>
      </c>
      <c r="P211" t="s">
        <v>57</v>
      </c>
      <c r="Q211" t="s">
        <v>71</v>
      </c>
      <c r="R211">
        <v>25.2</v>
      </c>
      <c r="S211" t="s">
        <v>56</v>
      </c>
      <c r="T211" t="s">
        <v>57</v>
      </c>
      <c r="U211" t="s">
        <v>53</v>
      </c>
      <c r="V211" t="s">
        <v>53</v>
      </c>
      <c r="W211" t="s">
        <v>53</v>
      </c>
      <c r="X211" t="s">
        <v>53</v>
      </c>
      <c r="Y211">
        <v>1</v>
      </c>
      <c r="Z211" t="s">
        <v>186</v>
      </c>
      <c r="AA211" t="s">
        <v>53</v>
      </c>
      <c r="AB211" t="s">
        <v>52</v>
      </c>
      <c r="AC211" t="s">
        <v>52</v>
      </c>
      <c r="AD211" t="s">
        <v>53</v>
      </c>
      <c r="AE211" t="s">
        <v>53</v>
      </c>
      <c r="AF211" t="s">
        <v>52</v>
      </c>
      <c r="AG211" t="s">
        <v>52</v>
      </c>
      <c r="AH211" t="s">
        <v>53</v>
      </c>
      <c r="AI211" t="s">
        <v>53</v>
      </c>
      <c r="AJ211" t="s">
        <v>53</v>
      </c>
      <c r="AK211">
        <v>4</v>
      </c>
      <c r="AL211" t="s">
        <v>59</v>
      </c>
      <c r="AM211" t="s">
        <v>60</v>
      </c>
      <c r="AN211" t="s">
        <v>61</v>
      </c>
      <c r="AO211">
        <v>8</v>
      </c>
      <c r="AP211" t="s">
        <v>52</v>
      </c>
      <c r="AQ211" t="s">
        <v>86</v>
      </c>
      <c r="AR211" t="s">
        <v>281</v>
      </c>
      <c r="AS211">
        <v>9</v>
      </c>
      <c r="AT211" t="s">
        <v>53</v>
      </c>
    </row>
    <row r="212" spans="1:46" x14ac:dyDescent="0.25">
      <c r="A212" t="s">
        <v>377</v>
      </c>
      <c r="B212">
        <v>2025</v>
      </c>
      <c r="C212" s="1">
        <v>45882</v>
      </c>
      <c r="D212" t="s">
        <v>47</v>
      </c>
      <c r="E212" t="s">
        <v>175</v>
      </c>
      <c r="F212">
        <v>50</v>
      </c>
      <c r="G212" t="s">
        <v>79</v>
      </c>
      <c r="H212" t="s">
        <v>68</v>
      </c>
      <c r="I212" t="s">
        <v>51</v>
      </c>
      <c r="J212">
        <v>16</v>
      </c>
      <c r="K212">
        <v>32</v>
      </c>
      <c r="L212">
        <v>25.6</v>
      </c>
      <c r="M212" t="s">
        <v>52</v>
      </c>
      <c r="N212" t="s">
        <v>53</v>
      </c>
      <c r="O212" t="s">
        <v>53</v>
      </c>
      <c r="P212" t="s">
        <v>70</v>
      </c>
      <c r="Q212" t="s">
        <v>71</v>
      </c>
      <c r="R212">
        <v>27.7</v>
      </c>
      <c r="S212" t="s">
        <v>56</v>
      </c>
      <c r="T212" t="s">
        <v>57</v>
      </c>
      <c r="U212" t="s">
        <v>53</v>
      </c>
      <c r="V212" t="s">
        <v>53</v>
      </c>
      <c r="W212" t="s">
        <v>53</v>
      </c>
      <c r="X212" t="s">
        <v>53</v>
      </c>
      <c r="Y212">
        <v>2</v>
      </c>
      <c r="Z212" t="s">
        <v>58</v>
      </c>
      <c r="AA212" t="s">
        <v>52</v>
      </c>
      <c r="AB212" t="s">
        <v>53</v>
      </c>
      <c r="AC212" t="s">
        <v>52</v>
      </c>
      <c r="AD212" t="s">
        <v>53</v>
      </c>
      <c r="AE212" t="s">
        <v>52</v>
      </c>
      <c r="AF212" t="s">
        <v>53</v>
      </c>
      <c r="AG212" t="s">
        <v>53</v>
      </c>
      <c r="AH212" t="s">
        <v>53</v>
      </c>
      <c r="AI212" t="s">
        <v>53</v>
      </c>
      <c r="AJ212" t="s">
        <v>53</v>
      </c>
      <c r="AK212">
        <v>3</v>
      </c>
      <c r="AL212" t="s">
        <v>59</v>
      </c>
      <c r="AM212" t="s">
        <v>102</v>
      </c>
      <c r="AN212" t="s">
        <v>90</v>
      </c>
      <c r="AO212">
        <v>5.6</v>
      </c>
      <c r="AP212" t="s">
        <v>52</v>
      </c>
      <c r="AQ212" t="s">
        <v>86</v>
      </c>
      <c r="AR212" t="s">
        <v>63</v>
      </c>
      <c r="AS212">
        <v>14</v>
      </c>
      <c r="AT212" t="s">
        <v>53</v>
      </c>
    </row>
    <row r="213" spans="1:46" x14ac:dyDescent="0.25">
      <c r="A213" t="s">
        <v>378</v>
      </c>
      <c r="B213">
        <v>2021</v>
      </c>
      <c r="C213" s="1">
        <v>44276</v>
      </c>
      <c r="D213" t="s">
        <v>47</v>
      </c>
      <c r="E213" t="s">
        <v>48</v>
      </c>
      <c r="F213">
        <v>47</v>
      </c>
      <c r="G213" t="s">
        <v>49</v>
      </c>
      <c r="H213" t="s">
        <v>50</v>
      </c>
      <c r="I213" t="s">
        <v>80</v>
      </c>
      <c r="J213">
        <v>0</v>
      </c>
      <c r="K213">
        <v>0</v>
      </c>
      <c r="L213">
        <v>0</v>
      </c>
      <c r="M213" t="s">
        <v>52</v>
      </c>
      <c r="N213" t="s">
        <v>52</v>
      </c>
      <c r="O213" t="s">
        <v>53</v>
      </c>
      <c r="P213" t="s">
        <v>70</v>
      </c>
      <c r="Q213" t="s">
        <v>54</v>
      </c>
      <c r="R213">
        <v>28.2</v>
      </c>
      <c r="S213" t="s">
        <v>56</v>
      </c>
      <c r="T213" t="s">
        <v>54</v>
      </c>
      <c r="U213" t="s">
        <v>53</v>
      </c>
      <c r="V213" t="s">
        <v>53</v>
      </c>
      <c r="W213" t="s">
        <v>53</v>
      </c>
      <c r="X213" t="s">
        <v>53</v>
      </c>
      <c r="Y213">
        <v>3</v>
      </c>
      <c r="Z213" t="s">
        <v>186</v>
      </c>
      <c r="AA213" t="s">
        <v>53</v>
      </c>
      <c r="AB213" t="s">
        <v>53</v>
      </c>
      <c r="AC213" t="s">
        <v>53</v>
      </c>
      <c r="AD213" t="s">
        <v>53</v>
      </c>
      <c r="AE213" t="s">
        <v>53</v>
      </c>
      <c r="AF213" t="s">
        <v>53</v>
      </c>
      <c r="AG213" t="s">
        <v>53</v>
      </c>
      <c r="AH213" t="s">
        <v>52</v>
      </c>
      <c r="AI213" t="s">
        <v>53</v>
      </c>
      <c r="AJ213" t="s">
        <v>52</v>
      </c>
      <c r="AK213">
        <v>2</v>
      </c>
      <c r="AL213" t="s">
        <v>59</v>
      </c>
      <c r="AM213" t="s">
        <v>60</v>
      </c>
      <c r="AN213" t="s">
        <v>98</v>
      </c>
      <c r="AO213">
        <v>5.4</v>
      </c>
      <c r="AP213" t="s">
        <v>53</v>
      </c>
      <c r="AQ213" t="s">
        <v>171</v>
      </c>
      <c r="AR213" t="s">
        <v>76</v>
      </c>
      <c r="AS213">
        <v>49</v>
      </c>
      <c r="AT213" t="s">
        <v>52</v>
      </c>
    </row>
    <row r="214" spans="1:46" x14ac:dyDescent="0.25">
      <c r="A214" t="s">
        <v>379</v>
      </c>
      <c r="B214">
        <v>2022</v>
      </c>
      <c r="C214" s="1">
        <v>44617</v>
      </c>
      <c r="D214" t="s">
        <v>122</v>
      </c>
      <c r="E214" t="s">
        <v>247</v>
      </c>
      <c r="F214">
        <v>66</v>
      </c>
      <c r="G214" t="s">
        <v>127</v>
      </c>
      <c r="H214" t="s">
        <v>50</v>
      </c>
      <c r="I214" t="s">
        <v>51</v>
      </c>
      <c r="J214">
        <v>14</v>
      </c>
      <c r="K214">
        <v>28</v>
      </c>
      <c r="L214">
        <v>19.600000000000001</v>
      </c>
      <c r="M214" t="s">
        <v>53</v>
      </c>
      <c r="N214" t="s">
        <v>52</v>
      </c>
      <c r="O214" t="s">
        <v>53</v>
      </c>
      <c r="P214" t="s">
        <v>70</v>
      </c>
      <c r="Q214" t="s">
        <v>54</v>
      </c>
      <c r="R214">
        <v>31.3</v>
      </c>
      <c r="S214" t="s">
        <v>72</v>
      </c>
      <c r="T214" t="s">
        <v>54</v>
      </c>
      <c r="U214" t="s">
        <v>53</v>
      </c>
      <c r="V214" t="s">
        <v>53</v>
      </c>
      <c r="W214" t="s">
        <v>53</v>
      </c>
      <c r="X214" t="s">
        <v>53</v>
      </c>
      <c r="Y214">
        <v>2</v>
      </c>
      <c r="Z214" t="s">
        <v>58</v>
      </c>
      <c r="AA214" t="s">
        <v>52</v>
      </c>
      <c r="AB214" t="s">
        <v>52</v>
      </c>
      <c r="AC214" t="s">
        <v>52</v>
      </c>
      <c r="AD214" t="s">
        <v>53</v>
      </c>
      <c r="AE214" t="s">
        <v>52</v>
      </c>
      <c r="AF214" t="s">
        <v>52</v>
      </c>
      <c r="AG214" t="s">
        <v>53</v>
      </c>
      <c r="AH214" t="s">
        <v>53</v>
      </c>
      <c r="AI214" t="s">
        <v>53</v>
      </c>
      <c r="AJ214" t="s">
        <v>53</v>
      </c>
      <c r="AK214">
        <v>5</v>
      </c>
      <c r="AL214" t="s">
        <v>59</v>
      </c>
      <c r="AM214" t="s">
        <v>81</v>
      </c>
      <c r="AN214" t="s">
        <v>74</v>
      </c>
      <c r="AO214">
        <v>2</v>
      </c>
      <c r="AP214" t="s">
        <v>53</v>
      </c>
      <c r="AQ214" t="s">
        <v>82</v>
      </c>
      <c r="AR214" t="s">
        <v>132</v>
      </c>
      <c r="AS214">
        <v>62</v>
      </c>
      <c r="AT214" t="s">
        <v>53</v>
      </c>
    </row>
    <row r="215" spans="1:46" x14ac:dyDescent="0.25">
      <c r="A215" t="s">
        <v>380</v>
      </c>
      <c r="B215">
        <v>2015</v>
      </c>
      <c r="C215" s="1">
        <v>42100</v>
      </c>
      <c r="D215" t="s">
        <v>47</v>
      </c>
      <c r="E215" t="s">
        <v>85</v>
      </c>
      <c r="F215">
        <v>65</v>
      </c>
      <c r="G215" t="s">
        <v>127</v>
      </c>
      <c r="H215" t="s">
        <v>68</v>
      </c>
      <c r="I215" t="s">
        <v>51</v>
      </c>
      <c r="J215">
        <v>19</v>
      </c>
      <c r="K215">
        <v>28</v>
      </c>
      <c r="L215">
        <v>26.6</v>
      </c>
      <c r="M215" t="s">
        <v>53</v>
      </c>
      <c r="N215" t="s">
        <v>53</v>
      </c>
      <c r="O215" t="s">
        <v>53</v>
      </c>
      <c r="P215" t="s">
        <v>54</v>
      </c>
      <c r="Q215" t="s">
        <v>55</v>
      </c>
      <c r="R215">
        <v>25.8</v>
      </c>
      <c r="S215" t="s">
        <v>56</v>
      </c>
      <c r="T215" t="s">
        <v>57</v>
      </c>
      <c r="U215" t="s">
        <v>53</v>
      </c>
      <c r="V215" t="s">
        <v>53</v>
      </c>
      <c r="W215" t="s">
        <v>53</v>
      </c>
      <c r="X215" t="s">
        <v>53</v>
      </c>
      <c r="Y215">
        <v>0</v>
      </c>
      <c r="Z215" t="s">
        <v>58</v>
      </c>
      <c r="AA215" t="s">
        <v>52</v>
      </c>
      <c r="AB215" t="s">
        <v>53</v>
      </c>
      <c r="AC215" t="s">
        <v>52</v>
      </c>
      <c r="AD215" t="s">
        <v>53</v>
      </c>
      <c r="AE215" t="s">
        <v>52</v>
      </c>
      <c r="AF215" t="s">
        <v>52</v>
      </c>
      <c r="AG215" t="s">
        <v>53</v>
      </c>
      <c r="AH215" t="s">
        <v>53</v>
      </c>
      <c r="AI215" t="s">
        <v>53</v>
      </c>
      <c r="AJ215" t="s">
        <v>53</v>
      </c>
      <c r="AK215">
        <v>4</v>
      </c>
      <c r="AL215" t="s">
        <v>59</v>
      </c>
      <c r="AM215" t="s">
        <v>81</v>
      </c>
      <c r="AN215" t="s">
        <v>98</v>
      </c>
      <c r="AO215">
        <v>2</v>
      </c>
      <c r="AP215" t="s">
        <v>53</v>
      </c>
      <c r="AQ215" t="s">
        <v>75</v>
      </c>
      <c r="AR215" t="s">
        <v>87</v>
      </c>
      <c r="AS215">
        <v>32</v>
      </c>
      <c r="AT215" t="s">
        <v>52</v>
      </c>
    </row>
    <row r="216" spans="1:46" x14ac:dyDescent="0.25">
      <c r="A216" t="s">
        <v>381</v>
      </c>
      <c r="B216">
        <v>2018</v>
      </c>
      <c r="C216" s="1">
        <v>43314</v>
      </c>
      <c r="D216" t="s">
        <v>65</v>
      </c>
      <c r="E216" t="s">
        <v>236</v>
      </c>
      <c r="F216">
        <v>61</v>
      </c>
      <c r="G216" t="s">
        <v>127</v>
      </c>
      <c r="H216" t="s">
        <v>50</v>
      </c>
      <c r="I216" t="s">
        <v>80</v>
      </c>
      <c r="J216">
        <v>0</v>
      </c>
      <c r="K216">
        <v>0</v>
      </c>
      <c r="L216">
        <v>0</v>
      </c>
      <c r="M216" t="s">
        <v>52</v>
      </c>
      <c r="N216" t="s">
        <v>53</v>
      </c>
      <c r="O216" t="s">
        <v>53</v>
      </c>
      <c r="P216" t="s">
        <v>54</v>
      </c>
      <c r="Q216" t="s">
        <v>54</v>
      </c>
      <c r="R216">
        <v>27.1</v>
      </c>
      <c r="S216" t="s">
        <v>56</v>
      </c>
      <c r="T216" t="s">
        <v>70</v>
      </c>
      <c r="U216" t="s">
        <v>53</v>
      </c>
      <c r="V216" t="s">
        <v>53</v>
      </c>
      <c r="W216" t="s">
        <v>53</v>
      </c>
      <c r="X216" t="s">
        <v>53</v>
      </c>
      <c r="Y216">
        <v>1</v>
      </c>
      <c r="Z216" t="s">
        <v>73</v>
      </c>
      <c r="AA216" t="s">
        <v>53</v>
      </c>
      <c r="AB216" t="s">
        <v>53</v>
      </c>
      <c r="AC216" t="s">
        <v>53</v>
      </c>
      <c r="AD216" t="s">
        <v>53</v>
      </c>
      <c r="AE216" t="s">
        <v>52</v>
      </c>
      <c r="AF216" t="s">
        <v>53</v>
      </c>
      <c r="AG216" t="s">
        <v>53</v>
      </c>
      <c r="AH216" t="s">
        <v>52</v>
      </c>
      <c r="AI216" t="s">
        <v>53</v>
      </c>
      <c r="AJ216" t="s">
        <v>53</v>
      </c>
      <c r="AK216">
        <v>2</v>
      </c>
      <c r="AL216" t="s">
        <v>59</v>
      </c>
      <c r="AM216" t="s">
        <v>60</v>
      </c>
      <c r="AN216" t="s">
        <v>74</v>
      </c>
      <c r="AO216">
        <v>1.5</v>
      </c>
      <c r="AP216" t="s">
        <v>53</v>
      </c>
      <c r="AQ216" t="s">
        <v>112</v>
      </c>
      <c r="AR216" t="s">
        <v>115</v>
      </c>
      <c r="AS216">
        <v>31</v>
      </c>
      <c r="AT216" t="s">
        <v>53</v>
      </c>
    </row>
    <row r="217" spans="1:46" x14ac:dyDescent="0.25">
      <c r="A217" t="s">
        <v>382</v>
      </c>
      <c r="B217">
        <v>2018</v>
      </c>
      <c r="C217" s="1">
        <v>43218</v>
      </c>
      <c r="D217" t="s">
        <v>107</v>
      </c>
      <c r="E217" t="s">
        <v>134</v>
      </c>
      <c r="F217">
        <v>54</v>
      </c>
      <c r="G217" t="s">
        <v>79</v>
      </c>
      <c r="H217" t="s">
        <v>68</v>
      </c>
      <c r="I217" t="s">
        <v>80</v>
      </c>
      <c r="J217">
        <v>0</v>
      </c>
      <c r="K217">
        <v>0</v>
      </c>
      <c r="L217">
        <v>0</v>
      </c>
      <c r="M217" t="s">
        <v>52</v>
      </c>
      <c r="N217" t="s">
        <v>52</v>
      </c>
      <c r="O217" t="s">
        <v>52</v>
      </c>
      <c r="P217" t="s">
        <v>70</v>
      </c>
      <c r="Q217" t="s">
        <v>71</v>
      </c>
      <c r="R217">
        <v>27.7</v>
      </c>
      <c r="S217" t="s">
        <v>56</v>
      </c>
      <c r="T217" t="s">
        <v>57</v>
      </c>
      <c r="U217" t="s">
        <v>53</v>
      </c>
      <c r="V217" t="s">
        <v>53</v>
      </c>
      <c r="W217" t="s">
        <v>53</v>
      </c>
      <c r="X217" t="s">
        <v>53</v>
      </c>
      <c r="Y217">
        <v>4</v>
      </c>
      <c r="Z217" t="s">
        <v>58</v>
      </c>
      <c r="AA217" t="s">
        <v>52</v>
      </c>
      <c r="AB217" t="s">
        <v>53</v>
      </c>
      <c r="AC217" t="s">
        <v>53</v>
      </c>
      <c r="AD217" t="s">
        <v>53</v>
      </c>
      <c r="AE217" t="s">
        <v>52</v>
      </c>
      <c r="AF217" t="s">
        <v>52</v>
      </c>
      <c r="AG217" t="s">
        <v>53</v>
      </c>
      <c r="AH217" t="s">
        <v>53</v>
      </c>
      <c r="AI217" t="s">
        <v>53</v>
      </c>
      <c r="AJ217" t="s">
        <v>53</v>
      </c>
      <c r="AK217">
        <v>3</v>
      </c>
      <c r="AL217" t="s">
        <v>59</v>
      </c>
      <c r="AM217" t="s">
        <v>60</v>
      </c>
      <c r="AN217" t="s">
        <v>61</v>
      </c>
      <c r="AO217">
        <v>7.3</v>
      </c>
      <c r="AP217" t="s">
        <v>52</v>
      </c>
      <c r="AQ217" t="s">
        <v>112</v>
      </c>
      <c r="AR217" t="s">
        <v>87</v>
      </c>
      <c r="AS217">
        <v>14</v>
      </c>
      <c r="AT217" t="s">
        <v>53</v>
      </c>
    </row>
    <row r="218" spans="1:46" x14ac:dyDescent="0.25">
      <c r="A218" t="s">
        <v>383</v>
      </c>
      <c r="B218">
        <v>2026</v>
      </c>
      <c r="C218" s="1">
        <v>46117</v>
      </c>
      <c r="D218" t="s">
        <v>47</v>
      </c>
      <c r="E218" t="s">
        <v>226</v>
      </c>
      <c r="F218">
        <v>54</v>
      </c>
      <c r="G218" t="s">
        <v>79</v>
      </c>
      <c r="H218" t="s">
        <v>68</v>
      </c>
      <c r="I218" t="s">
        <v>69</v>
      </c>
      <c r="J218">
        <v>27</v>
      </c>
      <c r="K218">
        <v>12</v>
      </c>
      <c r="L218">
        <v>16.2</v>
      </c>
      <c r="M218" t="s">
        <v>53</v>
      </c>
      <c r="N218" t="s">
        <v>53</v>
      </c>
      <c r="O218" t="s">
        <v>53</v>
      </c>
      <c r="P218" t="s">
        <v>57</v>
      </c>
      <c r="Q218" t="s">
        <v>54</v>
      </c>
      <c r="R218">
        <v>22.4</v>
      </c>
      <c r="S218" t="s">
        <v>96</v>
      </c>
      <c r="T218" t="s">
        <v>54</v>
      </c>
      <c r="U218" t="s">
        <v>52</v>
      </c>
      <c r="V218" t="s">
        <v>53</v>
      </c>
      <c r="W218" t="s">
        <v>53</v>
      </c>
      <c r="X218" t="s">
        <v>53</v>
      </c>
      <c r="Y218">
        <v>1</v>
      </c>
      <c r="Z218" t="s">
        <v>73</v>
      </c>
      <c r="AA218" t="s">
        <v>53</v>
      </c>
      <c r="AB218" t="s">
        <v>52</v>
      </c>
      <c r="AC218" t="s">
        <v>52</v>
      </c>
      <c r="AD218" t="s">
        <v>53</v>
      </c>
      <c r="AE218" t="s">
        <v>52</v>
      </c>
      <c r="AF218" t="s">
        <v>52</v>
      </c>
      <c r="AG218" t="s">
        <v>52</v>
      </c>
      <c r="AH218" t="s">
        <v>52</v>
      </c>
      <c r="AI218" t="s">
        <v>52</v>
      </c>
      <c r="AJ218" t="s">
        <v>53</v>
      </c>
      <c r="AK218">
        <v>7</v>
      </c>
      <c r="AL218" t="s">
        <v>59</v>
      </c>
      <c r="AM218" t="s">
        <v>60</v>
      </c>
      <c r="AN218" t="s">
        <v>98</v>
      </c>
      <c r="AO218">
        <v>3.6</v>
      </c>
      <c r="AP218" t="s">
        <v>53</v>
      </c>
      <c r="AQ218" t="s">
        <v>82</v>
      </c>
      <c r="AR218" t="s">
        <v>83</v>
      </c>
      <c r="AS218">
        <v>48</v>
      </c>
      <c r="AT218" t="s">
        <v>52</v>
      </c>
    </row>
    <row r="219" spans="1:46" x14ac:dyDescent="0.25">
      <c r="A219" t="s">
        <v>384</v>
      </c>
      <c r="B219">
        <v>2018</v>
      </c>
      <c r="C219" s="1">
        <v>43421</v>
      </c>
      <c r="D219" t="s">
        <v>107</v>
      </c>
      <c r="E219" t="s">
        <v>161</v>
      </c>
      <c r="F219">
        <v>51</v>
      </c>
      <c r="G219" t="s">
        <v>79</v>
      </c>
      <c r="H219" t="s">
        <v>68</v>
      </c>
      <c r="I219" t="s">
        <v>80</v>
      </c>
      <c r="J219">
        <v>0</v>
      </c>
      <c r="K219">
        <v>0</v>
      </c>
      <c r="L219">
        <v>0</v>
      </c>
      <c r="M219" t="s">
        <v>52</v>
      </c>
      <c r="N219" t="s">
        <v>52</v>
      </c>
      <c r="O219" t="s">
        <v>53</v>
      </c>
      <c r="P219" t="s">
        <v>70</v>
      </c>
      <c r="Q219" t="s">
        <v>55</v>
      </c>
      <c r="R219">
        <v>30.5</v>
      </c>
      <c r="S219" t="s">
        <v>72</v>
      </c>
      <c r="T219" t="s">
        <v>54</v>
      </c>
      <c r="U219" t="s">
        <v>53</v>
      </c>
      <c r="V219" t="s">
        <v>53</v>
      </c>
      <c r="W219" t="s">
        <v>52</v>
      </c>
      <c r="X219" t="s">
        <v>53</v>
      </c>
      <c r="Y219">
        <v>4</v>
      </c>
      <c r="Z219" t="s">
        <v>97</v>
      </c>
      <c r="AA219" t="s">
        <v>52</v>
      </c>
      <c r="AB219" t="s">
        <v>53</v>
      </c>
      <c r="AC219" t="s">
        <v>52</v>
      </c>
      <c r="AD219" t="s">
        <v>53</v>
      </c>
      <c r="AE219" t="s">
        <v>52</v>
      </c>
      <c r="AF219" t="s">
        <v>53</v>
      </c>
      <c r="AG219" t="s">
        <v>53</v>
      </c>
      <c r="AH219" t="s">
        <v>53</v>
      </c>
      <c r="AI219" t="s">
        <v>53</v>
      </c>
      <c r="AJ219" t="s">
        <v>53</v>
      </c>
      <c r="AK219">
        <v>3</v>
      </c>
      <c r="AL219" t="s">
        <v>59</v>
      </c>
      <c r="AM219" t="s">
        <v>60</v>
      </c>
      <c r="AN219" t="s">
        <v>74</v>
      </c>
      <c r="AO219">
        <v>2.6</v>
      </c>
      <c r="AP219" t="s">
        <v>53</v>
      </c>
      <c r="AQ219" t="s">
        <v>91</v>
      </c>
      <c r="AR219" t="s">
        <v>83</v>
      </c>
      <c r="AS219">
        <v>22</v>
      </c>
      <c r="AT219" t="s">
        <v>52</v>
      </c>
    </row>
    <row r="220" spans="1:46" x14ac:dyDescent="0.25">
      <c r="A220" t="s">
        <v>385</v>
      </c>
      <c r="B220">
        <v>2022</v>
      </c>
      <c r="C220" s="1">
        <v>44845</v>
      </c>
      <c r="D220" t="s">
        <v>65</v>
      </c>
      <c r="E220" t="s">
        <v>268</v>
      </c>
      <c r="F220">
        <v>67</v>
      </c>
      <c r="G220" t="s">
        <v>127</v>
      </c>
      <c r="H220" t="s">
        <v>68</v>
      </c>
      <c r="I220" t="s">
        <v>51</v>
      </c>
      <c r="J220">
        <v>38</v>
      </c>
      <c r="K220">
        <v>44</v>
      </c>
      <c r="L220">
        <v>83.6</v>
      </c>
      <c r="M220" t="s">
        <v>53</v>
      </c>
      <c r="N220" t="s">
        <v>53</v>
      </c>
      <c r="O220" t="s">
        <v>52</v>
      </c>
      <c r="P220" t="s">
        <v>54</v>
      </c>
      <c r="Q220" t="s">
        <v>54</v>
      </c>
      <c r="R220">
        <v>28.2</v>
      </c>
      <c r="S220" t="s">
        <v>56</v>
      </c>
      <c r="T220" t="s">
        <v>57</v>
      </c>
      <c r="U220" t="s">
        <v>53</v>
      </c>
      <c r="V220" t="s">
        <v>53</v>
      </c>
      <c r="W220" t="s">
        <v>53</v>
      </c>
      <c r="X220" t="s">
        <v>53</v>
      </c>
      <c r="Y220">
        <v>1</v>
      </c>
      <c r="Z220" t="s">
        <v>124</v>
      </c>
      <c r="AA220" t="s">
        <v>53</v>
      </c>
      <c r="AB220" t="s">
        <v>53</v>
      </c>
      <c r="AC220" t="s">
        <v>53</v>
      </c>
      <c r="AD220" t="s">
        <v>53</v>
      </c>
      <c r="AE220" t="s">
        <v>52</v>
      </c>
      <c r="AF220" t="s">
        <v>53</v>
      </c>
      <c r="AG220" t="s">
        <v>52</v>
      </c>
      <c r="AH220" t="s">
        <v>53</v>
      </c>
      <c r="AI220" t="s">
        <v>53</v>
      </c>
      <c r="AJ220" t="s">
        <v>53</v>
      </c>
      <c r="AK220">
        <v>2</v>
      </c>
      <c r="AL220" t="s">
        <v>59</v>
      </c>
      <c r="AM220" t="s">
        <v>81</v>
      </c>
      <c r="AN220" t="s">
        <v>74</v>
      </c>
      <c r="AO220">
        <v>0.7</v>
      </c>
      <c r="AP220" t="s">
        <v>53</v>
      </c>
      <c r="AQ220" t="s">
        <v>82</v>
      </c>
      <c r="AR220" t="s">
        <v>76</v>
      </c>
      <c r="AS220">
        <v>83</v>
      </c>
      <c r="AT220" t="s">
        <v>53</v>
      </c>
    </row>
    <row r="221" spans="1:46" x14ac:dyDescent="0.25">
      <c r="A221" t="s">
        <v>386</v>
      </c>
      <c r="B221">
        <v>2017</v>
      </c>
      <c r="C221" s="1">
        <v>43035</v>
      </c>
      <c r="D221" t="s">
        <v>65</v>
      </c>
      <c r="E221" t="s">
        <v>236</v>
      </c>
      <c r="F221">
        <v>79</v>
      </c>
      <c r="G221" t="s">
        <v>67</v>
      </c>
      <c r="H221" t="s">
        <v>68</v>
      </c>
      <c r="I221" t="s">
        <v>80</v>
      </c>
      <c r="J221">
        <v>0</v>
      </c>
      <c r="K221">
        <v>0</v>
      </c>
      <c r="L221">
        <v>0</v>
      </c>
      <c r="M221" t="s">
        <v>52</v>
      </c>
      <c r="N221" t="s">
        <v>53</v>
      </c>
      <c r="O221" t="s">
        <v>52</v>
      </c>
      <c r="P221" t="s">
        <v>57</v>
      </c>
      <c r="Q221" t="s">
        <v>71</v>
      </c>
      <c r="R221">
        <v>27.1</v>
      </c>
      <c r="S221" t="s">
        <v>56</v>
      </c>
      <c r="T221" t="s">
        <v>70</v>
      </c>
      <c r="U221" t="s">
        <v>53</v>
      </c>
      <c r="V221" t="s">
        <v>53</v>
      </c>
      <c r="W221" t="s">
        <v>53</v>
      </c>
      <c r="X221" t="s">
        <v>53</v>
      </c>
      <c r="Y221">
        <v>2</v>
      </c>
      <c r="Z221" t="s">
        <v>97</v>
      </c>
      <c r="AA221" t="s">
        <v>52</v>
      </c>
      <c r="AB221" t="s">
        <v>53</v>
      </c>
      <c r="AC221" t="s">
        <v>53</v>
      </c>
      <c r="AD221" t="s">
        <v>53</v>
      </c>
      <c r="AE221" t="s">
        <v>52</v>
      </c>
      <c r="AF221" t="s">
        <v>52</v>
      </c>
      <c r="AG221" t="s">
        <v>53</v>
      </c>
      <c r="AH221" t="s">
        <v>53</v>
      </c>
      <c r="AI221" t="s">
        <v>53</v>
      </c>
      <c r="AJ221" t="s">
        <v>53</v>
      </c>
      <c r="AK221">
        <v>3</v>
      </c>
      <c r="AL221" t="s">
        <v>59</v>
      </c>
      <c r="AM221" t="s">
        <v>81</v>
      </c>
      <c r="AN221" t="s">
        <v>90</v>
      </c>
      <c r="AO221">
        <v>4.8</v>
      </c>
      <c r="AP221" t="s">
        <v>53</v>
      </c>
      <c r="AQ221" t="s">
        <v>86</v>
      </c>
      <c r="AR221" t="s">
        <v>92</v>
      </c>
      <c r="AS221">
        <v>13</v>
      </c>
      <c r="AT221" t="s">
        <v>53</v>
      </c>
    </row>
    <row r="222" spans="1:46" x14ac:dyDescent="0.25">
      <c r="A222" t="s">
        <v>387</v>
      </c>
      <c r="B222">
        <v>2022</v>
      </c>
      <c r="C222" s="1">
        <v>44769</v>
      </c>
      <c r="D222" t="s">
        <v>107</v>
      </c>
      <c r="E222" t="s">
        <v>161</v>
      </c>
      <c r="F222">
        <v>63</v>
      </c>
      <c r="G222" t="s">
        <v>127</v>
      </c>
      <c r="H222" t="s">
        <v>68</v>
      </c>
      <c r="I222" t="s">
        <v>69</v>
      </c>
      <c r="J222">
        <v>12</v>
      </c>
      <c r="K222">
        <v>20</v>
      </c>
      <c r="L222">
        <v>12</v>
      </c>
      <c r="M222" t="s">
        <v>53</v>
      </c>
      <c r="N222" t="s">
        <v>53</v>
      </c>
      <c r="O222" t="s">
        <v>53</v>
      </c>
      <c r="P222" t="s">
        <v>57</v>
      </c>
      <c r="Q222" t="s">
        <v>54</v>
      </c>
      <c r="R222">
        <v>24.9</v>
      </c>
      <c r="S222" t="s">
        <v>96</v>
      </c>
      <c r="T222" t="s">
        <v>57</v>
      </c>
      <c r="U222" t="s">
        <v>53</v>
      </c>
      <c r="V222" t="s">
        <v>53</v>
      </c>
      <c r="W222" t="s">
        <v>53</v>
      </c>
      <c r="X222" t="s">
        <v>53</v>
      </c>
      <c r="Y222">
        <v>0</v>
      </c>
      <c r="Z222" t="s">
        <v>58</v>
      </c>
      <c r="AA222" t="s">
        <v>53</v>
      </c>
      <c r="AB222" t="s">
        <v>52</v>
      </c>
      <c r="AC222" t="s">
        <v>53</v>
      </c>
      <c r="AD222" t="s">
        <v>53</v>
      </c>
      <c r="AE222" t="s">
        <v>53</v>
      </c>
      <c r="AF222" t="s">
        <v>53</v>
      </c>
      <c r="AG222" t="s">
        <v>53</v>
      </c>
      <c r="AH222" t="s">
        <v>53</v>
      </c>
      <c r="AI222" t="s">
        <v>53</v>
      </c>
      <c r="AJ222" t="s">
        <v>53</v>
      </c>
      <c r="AK222">
        <v>1</v>
      </c>
      <c r="AL222" t="s">
        <v>59</v>
      </c>
      <c r="AM222" t="s">
        <v>81</v>
      </c>
      <c r="AN222" t="s">
        <v>61</v>
      </c>
      <c r="AO222">
        <v>6.9</v>
      </c>
      <c r="AP222" t="s">
        <v>52</v>
      </c>
      <c r="AQ222" t="s">
        <v>75</v>
      </c>
      <c r="AR222" t="s">
        <v>87</v>
      </c>
      <c r="AS222">
        <v>10</v>
      </c>
      <c r="AT222" t="s">
        <v>53</v>
      </c>
    </row>
    <row r="223" spans="1:46" x14ac:dyDescent="0.25">
      <c r="A223" t="s">
        <v>388</v>
      </c>
      <c r="B223">
        <v>2025</v>
      </c>
      <c r="C223" s="1">
        <v>45875</v>
      </c>
      <c r="D223" t="s">
        <v>110</v>
      </c>
      <c r="E223" t="s">
        <v>218</v>
      </c>
      <c r="F223">
        <v>73</v>
      </c>
      <c r="G223" t="s">
        <v>67</v>
      </c>
      <c r="H223" t="s">
        <v>68</v>
      </c>
      <c r="I223" t="s">
        <v>51</v>
      </c>
      <c r="J223">
        <v>29</v>
      </c>
      <c r="K223">
        <v>34</v>
      </c>
      <c r="L223">
        <v>49.3</v>
      </c>
      <c r="M223" t="s">
        <v>52</v>
      </c>
      <c r="N223" t="s">
        <v>53</v>
      </c>
      <c r="O223" t="s">
        <v>53</v>
      </c>
      <c r="P223" t="s">
        <v>54</v>
      </c>
      <c r="Q223" t="s">
        <v>55</v>
      </c>
      <c r="R223">
        <v>31.1</v>
      </c>
      <c r="S223" t="s">
        <v>72</v>
      </c>
      <c r="T223" t="s">
        <v>57</v>
      </c>
      <c r="U223" t="s">
        <v>53</v>
      </c>
      <c r="V223" t="s">
        <v>53</v>
      </c>
      <c r="W223" t="s">
        <v>53</v>
      </c>
      <c r="X223" t="s">
        <v>53</v>
      </c>
      <c r="Y223">
        <v>1</v>
      </c>
      <c r="Z223" t="s">
        <v>165</v>
      </c>
      <c r="AA223" t="s">
        <v>52</v>
      </c>
      <c r="AB223" t="s">
        <v>52</v>
      </c>
      <c r="AC223" t="s">
        <v>53</v>
      </c>
      <c r="AD223" t="s">
        <v>53</v>
      </c>
      <c r="AE223" t="s">
        <v>52</v>
      </c>
      <c r="AF223" t="s">
        <v>52</v>
      </c>
      <c r="AG223" t="s">
        <v>52</v>
      </c>
      <c r="AH223" t="s">
        <v>53</v>
      </c>
      <c r="AI223" t="s">
        <v>53</v>
      </c>
      <c r="AJ223" t="s">
        <v>53</v>
      </c>
      <c r="AK223">
        <v>5</v>
      </c>
      <c r="AL223" t="s">
        <v>59</v>
      </c>
      <c r="AM223" t="s">
        <v>60</v>
      </c>
      <c r="AN223" t="s">
        <v>98</v>
      </c>
      <c r="AO223">
        <v>4.0999999999999996</v>
      </c>
      <c r="AP223" t="s">
        <v>53</v>
      </c>
      <c r="AQ223" t="s">
        <v>75</v>
      </c>
      <c r="AR223" t="s">
        <v>83</v>
      </c>
      <c r="AS223">
        <v>17</v>
      </c>
      <c r="AT223" t="s">
        <v>53</v>
      </c>
    </row>
    <row r="224" spans="1:46" x14ac:dyDescent="0.25">
      <c r="A224" t="s">
        <v>389</v>
      </c>
      <c r="B224">
        <v>2019</v>
      </c>
      <c r="C224" s="1">
        <v>43686</v>
      </c>
      <c r="D224" t="s">
        <v>107</v>
      </c>
      <c r="E224" t="s">
        <v>144</v>
      </c>
      <c r="F224">
        <v>67</v>
      </c>
      <c r="G224" t="s">
        <v>127</v>
      </c>
      <c r="H224" t="s">
        <v>50</v>
      </c>
      <c r="I224" t="s">
        <v>51</v>
      </c>
      <c r="J224">
        <v>7</v>
      </c>
      <c r="K224">
        <v>23</v>
      </c>
      <c r="L224">
        <v>8</v>
      </c>
      <c r="M224" t="s">
        <v>53</v>
      </c>
      <c r="N224" t="s">
        <v>53</v>
      </c>
      <c r="O224" t="s">
        <v>53</v>
      </c>
      <c r="P224" t="s">
        <v>54</v>
      </c>
      <c r="Q224" t="s">
        <v>54</v>
      </c>
      <c r="R224">
        <v>27.3</v>
      </c>
      <c r="S224" t="s">
        <v>56</v>
      </c>
      <c r="T224" t="s">
        <v>54</v>
      </c>
      <c r="U224" t="s">
        <v>53</v>
      </c>
      <c r="V224" t="s">
        <v>53</v>
      </c>
      <c r="W224" t="s">
        <v>53</v>
      </c>
      <c r="X224" t="s">
        <v>53</v>
      </c>
      <c r="Y224">
        <v>0</v>
      </c>
      <c r="Z224" t="s">
        <v>142</v>
      </c>
      <c r="AA224" t="s">
        <v>52</v>
      </c>
      <c r="AB224" t="s">
        <v>52</v>
      </c>
      <c r="AC224" t="s">
        <v>52</v>
      </c>
      <c r="AD224" t="s">
        <v>52</v>
      </c>
      <c r="AE224" t="s">
        <v>52</v>
      </c>
      <c r="AF224" t="s">
        <v>52</v>
      </c>
      <c r="AG224" t="s">
        <v>52</v>
      </c>
      <c r="AH224" t="s">
        <v>53</v>
      </c>
      <c r="AI224" t="s">
        <v>53</v>
      </c>
      <c r="AJ224" t="s">
        <v>53</v>
      </c>
      <c r="AK224">
        <v>7</v>
      </c>
      <c r="AL224" t="s">
        <v>59</v>
      </c>
      <c r="AM224" t="s">
        <v>60</v>
      </c>
      <c r="AN224" t="s">
        <v>74</v>
      </c>
      <c r="AO224">
        <v>2.4</v>
      </c>
      <c r="AP224" t="s">
        <v>53</v>
      </c>
      <c r="AQ224" t="s">
        <v>75</v>
      </c>
      <c r="AR224" t="s">
        <v>115</v>
      </c>
      <c r="AS224">
        <v>49</v>
      </c>
      <c r="AT224" t="s">
        <v>52</v>
      </c>
    </row>
    <row r="225" spans="1:46" x14ac:dyDescent="0.25">
      <c r="A225" t="s">
        <v>390</v>
      </c>
      <c r="B225">
        <v>2018</v>
      </c>
      <c r="C225" s="1">
        <v>43413</v>
      </c>
      <c r="D225" t="s">
        <v>110</v>
      </c>
      <c r="E225" t="s">
        <v>190</v>
      </c>
      <c r="F225">
        <v>55</v>
      </c>
      <c r="G225" t="s">
        <v>79</v>
      </c>
      <c r="H225" t="s">
        <v>68</v>
      </c>
      <c r="I225" t="s">
        <v>80</v>
      </c>
      <c r="J225">
        <v>0</v>
      </c>
      <c r="K225">
        <v>0</v>
      </c>
      <c r="L225">
        <v>0</v>
      </c>
      <c r="M225" t="s">
        <v>52</v>
      </c>
      <c r="N225" t="s">
        <v>52</v>
      </c>
      <c r="O225" t="s">
        <v>52</v>
      </c>
      <c r="P225" t="s">
        <v>54</v>
      </c>
      <c r="Q225" t="s">
        <v>55</v>
      </c>
      <c r="R225">
        <v>25.1</v>
      </c>
      <c r="S225" t="s">
        <v>56</v>
      </c>
      <c r="T225" t="s">
        <v>70</v>
      </c>
      <c r="U225" t="s">
        <v>53</v>
      </c>
      <c r="V225" t="s">
        <v>53</v>
      </c>
      <c r="W225" t="s">
        <v>53</v>
      </c>
      <c r="X225" t="s">
        <v>52</v>
      </c>
      <c r="Y225">
        <v>4</v>
      </c>
      <c r="Z225" t="s">
        <v>58</v>
      </c>
      <c r="AA225" t="s">
        <v>53</v>
      </c>
      <c r="AB225" t="s">
        <v>52</v>
      </c>
      <c r="AC225" t="s">
        <v>52</v>
      </c>
      <c r="AD225" t="s">
        <v>53</v>
      </c>
      <c r="AE225" t="s">
        <v>52</v>
      </c>
      <c r="AF225" t="s">
        <v>52</v>
      </c>
      <c r="AG225" t="s">
        <v>53</v>
      </c>
      <c r="AH225" t="s">
        <v>53</v>
      </c>
      <c r="AI225" t="s">
        <v>53</v>
      </c>
      <c r="AJ225" t="s">
        <v>52</v>
      </c>
      <c r="AK225">
        <v>5</v>
      </c>
      <c r="AL225" t="s">
        <v>59</v>
      </c>
      <c r="AM225" t="s">
        <v>60</v>
      </c>
      <c r="AN225" t="s">
        <v>74</v>
      </c>
      <c r="AO225">
        <v>3.2</v>
      </c>
      <c r="AP225" t="s">
        <v>53</v>
      </c>
      <c r="AQ225" t="s">
        <v>171</v>
      </c>
      <c r="AR225" t="s">
        <v>83</v>
      </c>
      <c r="AS225">
        <v>37</v>
      </c>
      <c r="AT225" t="s">
        <v>53</v>
      </c>
    </row>
    <row r="226" spans="1:46" x14ac:dyDescent="0.25">
      <c r="A226" t="s">
        <v>391</v>
      </c>
      <c r="B226">
        <v>2026</v>
      </c>
      <c r="C226" s="1">
        <v>46133</v>
      </c>
      <c r="D226" t="s">
        <v>47</v>
      </c>
      <c r="E226" t="s">
        <v>175</v>
      </c>
      <c r="F226">
        <v>58</v>
      </c>
      <c r="G226" t="s">
        <v>79</v>
      </c>
      <c r="H226" t="s">
        <v>68</v>
      </c>
      <c r="I226" t="s">
        <v>80</v>
      </c>
      <c r="J226">
        <v>0</v>
      </c>
      <c r="K226">
        <v>0</v>
      </c>
      <c r="L226">
        <v>0</v>
      </c>
      <c r="M226" t="s">
        <v>52</v>
      </c>
      <c r="N226" t="s">
        <v>52</v>
      </c>
      <c r="O226" t="s">
        <v>53</v>
      </c>
      <c r="P226" t="s">
        <v>54</v>
      </c>
      <c r="Q226" t="s">
        <v>54</v>
      </c>
      <c r="R226">
        <v>20.100000000000001</v>
      </c>
      <c r="S226" t="s">
        <v>96</v>
      </c>
      <c r="T226" t="s">
        <v>57</v>
      </c>
      <c r="U226" t="s">
        <v>53</v>
      </c>
      <c r="V226" t="s">
        <v>53</v>
      </c>
      <c r="W226" t="s">
        <v>53</v>
      </c>
      <c r="X226" t="s">
        <v>53</v>
      </c>
      <c r="Y226">
        <v>2</v>
      </c>
      <c r="Z226" t="s">
        <v>58</v>
      </c>
      <c r="AA226" t="s">
        <v>53</v>
      </c>
      <c r="AB226" t="s">
        <v>52</v>
      </c>
      <c r="AC226" t="s">
        <v>52</v>
      </c>
      <c r="AD226" t="s">
        <v>53</v>
      </c>
      <c r="AE226" t="s">
        <v>53</v>
      </c>
      <c r="AF226" t="s">
        <v>53</v>
      </c>
      <c r="AG226" t="s">
        <v>53</v>
      </c>
      <c r="AH226" t="s">
        <v>52</v>
      </c>
      <c r="AI226" t="s">
        <v>53</v>
      </c>
      <c r="AJ226" t="s">
        <v>53</v>
      </c>
      <c r="AK226">
        <v>3</v>
      </c>
      <c r="AL226" t="s">
        <v>59</v>
      </c>
      <c r="AM226" t="s">
        <v>81</v>
      </c>
      <c r="AN226" t="s">
        <v>74</v>
      </c>
      <c r="AO226">
        <v>2.1</v>
      </c>
      <c r="AP226" t="s">
        <v>53</v>
      </c>
      <c r="AQ226" t="s">
        <v>86</v>
      </c>
      <c r="AR226" t="s">
        <v>92</v>
      </c>
      <c r="AS226">
        <v>60</v>
      </c>
      <c r="AT226" t="s">
        <v>52</v>
      </c>
    </row>
    <row r="227" spans="1:46" x14ac:dyDescent="0.25">
      <c r="A227" t="s">
        <v>392</v>
      </c>
      <c r="B227">
        <v>2021</v>
      </c>
      <c r="C227" s="1">
        <v>44331</v>
      </c>
      <c r="D227" t="s">
        <v>122</v>
      </c>
      <c r="E227" t="s">
        <v>243</v>
      </c>
      <c r="F227">
        <v>70</v>
      </c>
      <c r="G227" t="s">
        <v>67</v>
      </c>
      <c r="H227" t="s">
        <v>68</v>
      </c>
      <c r="I227" t="s">
        <v>51</v>
      </c>
      <c r="J227">
        <v>26</v>
      </c>
      <c r="K227">
        <v>35</v>
      </c>
      <c r="L227">
        <v>45.5</v>
      </c>
      <c r="M227" t="s">
        <v>53</v>
      </c>
      <c r="N227" t="s">
        <v>53</v>
      </c>
      <c r="O227" t="s">
        <v>53</v>
      </c>
      <c r="P227" t="s">
        <v>54</v>
      </c>
      <c r="Q227" t="s">
        <v>71</v>
      </c>
      <c r="R227">
        <v>22.2</v>
      </c>
      <c r="S227" t="s">
        <v>96</v>
      </c>
      <c r="T227" t="s">
        <v>70</v>
      </c>
      <c r="U227" t="s">
        <v>53</v>
      </c>
      <c r="V227" t="s">
        <v>53</v>
      </c>
      <c r="W227" t="s">
        <v>53</v>
      </c>
      <c r="X227" t="s">
        <v>53</v>
      </c>
      <c r="Y227">
        <v>0</v>
      </c>
      <c r="Z227" t="s">
        <v>104</v>
      </c>
      <c r="AA227" t="s">
        <v>52</v>
      </c>
      <c r="AB227" t="s">
        <v>52</v>
      </c>
      <c r="AC227" t="s">
        <v>52</v>
      </c>
      <c r="AD227" t="s">
        <v>53</v>
      </c>
      <c r="AE227" t="s">
        <v>53</v>
      </c>
      <c r="AF227" t="s">
        <v>53</v>
      </c>
      <c r="AG227" t="s">
        <v>53</v>
      </c>
      <c r="AH227" t="s">
        <v>53</v>
      </c>
      <c r="AI227" t="s">
        <v>52</v>
      </c>
      <c r="AJ227" t="s">
        <v>53</v>
      </c>
      <c r="AK227">
        <v>4</v>
      </c>
      <c r="AL227" t="s">
        <v>135</v>
      </c>
      <c r="AM227" t="s">
        <v>136</v>
      </c>
      <c r="AN227" t="s">
        <v>90</v>
      </c>
      <c r="AO227">
        <v>7</v>
      </c>
      <c r="AP227" t="s">
        <v>53</v>
      </c>
      <c r="AQ227" t="s">
        <v>112</v>
      </c>
      <c r="AR227" t="s">
        <v>87</v>
      </c>
      <c r="AS227">
        <v>17</v>
      </c>
      <c r="AT227" t="s">
        <v>53</v>
      </c>
    </row>
    <row r="228" spans="1:46" x14ac:dyDescent="0.25">
      <c r="A228" t="s">
        <v>393</v>
      </c>
      <c r="B228">
        <v>2024</v>
      </c>
      <c r="C228" s="1">
        <v>45636</v>
      </c>
      <c r="D228" t="s">
        <v>47</v>
      </c>
      <c r="E228" t="s">
        <v>175</v>
      </c>
      <c r="F228">
        <v>61</v>
      </c>
      <c r="G228" t="s">
        <v>127</v>
      </c>
      <c r="H228" t="s">
        <v>50</v>
      </c>
      <c r="I228" t="s">
        <v>80</v>
      </c>
      <c r="J228">
        <v>0</v>
      </c>
      <c r="K228">
        <v>0</v>
      </c>
      <c r="L228">
        <v>0</v>
      </c>
      <c r="M228" t="s">
        <v>52</v>
      </c>
      <c r="N228" t="s">
        <v>53</v>
      </c>
      <c r="O228" t="s">
        <v>52</v>
      </c>
      <c r="P228" t="s">
        <v>70</v>
      </c>
      <c r="Q228" t="s">
        <v>55</v>
      </c>
      <c r="R228">
        <v>16.5</v>
      </c>
      <c r="S228" t="s">
        <v>128</v>
      </c>
      <c r="T228" t="s">
        <v>54</v>
      </c>
      <c r="U228" t="s">
        <v>53</v>
      </c>
      <c r="V228" t="s">
        <v>53</v>
      </c>
      <c r="W228" t="s">
        <v>53</v>
      </c>
      <c r="X228" t="s">
        <v>52</v>
      </c>
      <c r="Y228">
        <v>4</v>
      </c>
      <c r="Z228" t="s">
        <v>208</v>
      </c>
      <c r="AA228" t="s">
        <v>53</v>
      </c>
      <c r="AB228" t="s">
        <v>53</v>
      </c>
      <c r="AC228" t="s">
        <v>52</v>
      </c>
      <c r="AD228" t="s">
        <v>53</v>
      </c>
      <c r="AE228" t="s">
        <v>53</v>
      </c>
      <c r="AF228" t="s">
        <v>53</v>
      </c>
      <c r="AG228" t="s">
        <v>53</v>
      </c>
      <c r="AH228" t="s">
        <v>53</v>
      </c>
      <c r="AI228" t="s">
        <v>53</v>
      </c>
      <c r="AJ228" t="s">
        <v>53</v>
      </c>
      <c r="AK228">
        <v>1</v>
      </c>
      <c r="AL228" t="s">
        <v>59</v>
      </c>
      <c r="AM228" t="s">
        <v>60</v>
      </c>
      <c r="AN228" t="s">
        <v>98</v>
      </c>
      <c r="AO228">
        <v>3.5</v>
      </c>
      <c r="AP228" t="s">
        <v>53</v>
      </c>
      <c r="AQ228" t="s">
        <v>112</v>
      </c>
      <c r="AR228" t="s">
        <v>76</v>
      </c>
      <c r="AS228">
        <v>45</v>
      </c>
      <c r="AT228" t="s">
        <v>52</v>
      </c>
    </row>
    <row r="229" spans="1:46" x14ac:dyDescent="0.25">
      <c r="A229" t="s">
        <v>394</v>
      </c>
      <c r="B229">
        <v>2018</v>
      </c>
      <c r="C229" s="1">
        <v>43231</v>
      </c>
      <c r="D229" t="s">
        <v>122</v>
      </c>
      <c r="E229" t="s">
        <v>123</v>
      </c>
      <c r="F229">
        <v>71</v>
      </c>
      <c r="G229" t="s">
        <v>67</v>
      </c>
      <c r="H229" t="s">
        <v>68</v>
      </c>
      <c r="I229" t="s">
        <v>80</v>
      </c>
      <c r="J229">
        <v>0</v>
      </c>
      <c r="K229">
        <v>0</v>
      </c>
      <c r="L229">
        <v>0</v>
      </c>
      <c r="M229" t="s">
        <v>52</v>
      </c>
      <c r="N229" t="s">
        <v>53</v>
      </c>
      <c r="O229" t="s">
        <v>53</v>
      </c>
      <c r="P229" t="s">
        <v>70</v>
      </c>
      <c r="Q229" t="s">
        <v>54</v>
      </c>
      <c r="R229">
        <v>23.4</v>
      </c>
      <c r="S229" t="s">
        <v>96</v>
      </c>
      <c r="T229" t="s">
        <v>54</v>
      </c>
      <c r="U229" t="s">
        <v>53</v>
      </c>
      <c r="V229" t="s">
        <v>53</v>
      </c>
      <c r="W229" t="s">
        <v>52</v>
      </c>
      <c r="X229" t="s">
        <v>53</v>
      </c>
      <c r="Y229">
        <v>3</v>
      </c>
      <c r="Z229" t="s">
        <v>58</v>
      </c>
      <c r="AA229" t="s">
        <v>53</v>
      </c>
      <c r="AB229" t="s">
        <v>53</v>
      </c>
      <c r="AC229" t="s">
        <v>53</v>
      </c>
      <c r="AD229" t="s">
        <v>53</v>
      </c>
      <c r="AE229" t="s">
        <v>52</v>
      </c>
      <c r="AF229" t="s">
        <v>53</v>
      </c>
      <c r="AG229" t="s">
        <v>53</v>
      </c>
      <c r="AH229" t="s">
        <v>53</v>
      </c>
      <c r="AI229" t="s">
        <v>53</v>
      </c>
      <c r="AJ229" t="s">
        <v>53</v>
      </c>
      <c r="AK229">
        <v>1</v>
      </c>
      <c r="AL229" t="s">
        <v>59</v>
      </c>
      <c r="AM229" t="s">
        <v>60</v>
      </c>
      <c r="AN229" t="s">
        <v>90</v>
      </c>
      <c r="AO229">
        <v>7</v>
      </c>
      <c r="AP229" t="s">
        <v>53</v>
      </c>
      <c r="AQ229" t="s">
        <v>86</v>
      </c>
      <c r="AR229" t="s">
        <v>92</v>
      </c>
      <c r="AS229">
        <v>16</v>
      </c>
      <c r="AT229" t="s">
        <v>53</v>
      </c>
    </row>
    <row r="230" spans="1:46" x14ac:dyDescent="0.25">
      <c r="A230" t="s">
        <v>395</v>
      </c>
      <c r="B230">
        <v>2016</v>
      </c>
      <c r="C230" s="1">
        <v>42616</v>
      </c>
      <c r="D230" t="s">
        <v>122</v>
      </c>
      <c r="E230" t="s">
        <v>310</v>
      </c>
      <c r="F230">
        <v>70</v>
      </c>
      <c r="G230" t="s">
        <v>67</v>
      </c>
      <c r="H230" t="s">
        <v>50</v>
      </c>
      <c r="I230" t="s">
        <v>51</v>
      </c>
      <c r="J230">
        <v>25</v>
      </c>
      <c r="K230">
        <v>19</v>
      </c>
      <c r="L230">
        <v>23.8</v>
      </c>
      <c r="M230" t="s">
        <v>53</v>
      </c>
      <c r="N230" t="s">
        <v>53</v>
      </c>
      <c r="O230" t="s">
        <v>53</v>
      </c>
      <c r="P230" t="s">
        <v>70</v>
      </c>
      <c r="Q230" t="s">
        <v>55</v>
      </c>
      <c r="R230">
        <v>29.4</v>
      </c>
      <c r="S230" t="s">
        <v>56</v>
      </c>
      <c r="T230" t="s">
        <v>57</v>
      </c>
      <c r="U230" t="s">
        <v>53</v>
      </c>
      <c r="V230" t="s">
        <v>53</v>
      </c>
      <c r="W230" t="s">
        <v>53</v>
      </c>
      <c r="X230" t="s">
        <v>53</v>
      </c>
      <c r="Y230">
        <v>1</v>
      </c>
      <c r="Z230" t="s">
        <v>165</v>
      </c>
      <c r="AA230" t="s">
        <v>52</v>
      </c>
      <c r="AB230" t="s">
        <v>52</v>
      </c>
      <c r="AC230" t="s">
        <v>53</v>
      </c>
      <c r="AD230" t="s">
        <v>53</v>
      </c>
      <c r="AE230" t="s">
        <v>52</v>
      </c>
      <c r="AF230" t="s">
        <v>52</v>
      </c>
      <c r="AG230" t="s">
        <v>53</v>
      </c>
      <c r="AH230" t="s">
        <v>53</v>
      </c>
      <c r="AI230" t="s">
        <v>53</v>
      </c>
      <c r="AJ230" t="s">
        <v>52</v>
      </c>
      <c r="AK230">
        <v>5</v>
      </c>
      <c r="AL230" t="s">
        <v>59</v>
      </c>
      <c r="AM230" t="s">
        <v>60</v>
      </c>
      <c r="AN230" t="s">
        <v>98</v>
      </c>
      <c r="AO230">
        <v>5.4</v>
      </c>
      <c r="AP230" t="s">
        <v>53</v>
      </c>
      <c r="AQ230" t="s">
        <v>112</v>
      </c>
      <c r="AR230" t="s">
        <v>76</v>
      </c>
      <c r="AS230">
        <v>10</v>
      </c>
      <c r="AT230" t="s">
        <v>52</v>
      </c>
    </row>
    <row r="231" spans="1:46" x14ac:dyDescent="0.25">
      <c r="A231" t="s">
        <v>396</v>
      </c>
      <c r="B231">
        <v>2018</v>
      </c>
      <c r="C231" s="1">
        <v>43167</v>
      </c>
      <c r="D231" t="s">
        <v>65</v>
      </c>
      <c r="E231" t="s">
        <v>245</v>
      </c>
      <c r="F231">
        <v>38</v>
      </c>
      <c r="G231" t="s">
        <v>212</v>
      </c>
      <c r="H231" t="s">
        <v>50</v>
      </c>
      <c r="I231" t="s">
        <v>51</v>
      </c>
      <c r="J231">
        <v>10</v>
      </c>
      <c r="K231">
        <v>20</v>
      </c>
      <c r="L231">
        <v>10</v>
      </c>
      <c r="M231" t="s">
        <v>53</v>
      </c>
      <c r="N231" t="s">
        <v>53</v>
      </c>
      <c r="O231" t="s">
        <v>52</v>
      </c>
      <c r="P231" t="s">
        <v>57</v>
      </c>
      <c r="Q231" t="s">
        <v>71</v>
      </c>
      <c r="R231">
        <v>26.1</v>
      </c>
      <c r="S231" t="s">
        <v>56</v>
      </c>
      <c r="T231" t="s">
        <v>70</v>
      </c>
      <c r="U231" t="s">
        <v>52</v>
      </c>
      <c r="V231" t="s">
        <v>53</v>
      </c>
      <c r="W231" t="s">
        <v>53</v>
      </c>
      <c r="X231" t="s">
        <v>52</v>
      </c>
      <c r="Y231">
        <v>3</v>
      </c>
      <c r="Z231" t="s">
        <v>73</v>
      </c>
      <c r="AA231" t="s">
        <v>52</v>
      </c>
      <c r="AB231" t="s">
        <v>53</v>
      </c>
      <c r="AC231" t="s">
        <v>52</v>
      </c>
      <c r="AD231" t="s">
        <v>52</v>
      </c>
      <c r="AE231" t="s">
        <v>52</v>
      </c>
      <c r="AF231" t="s">
        <v>53</v>
      </c>
      <c r="AG231" t="s">
        <v>52</v>
      </c>
      <c r="AH231" t="s">
        <v>53</v>
      </c>
      <c r="AI231" t="s">
        <v>53</v>
      </c>
      <c r="AJ231" t="s">
        <v>53</v>
      </c>
      <c r="AK231">
        <v>5</v>
      </c>
      <c r="AL231" t="s">
        <v>59</v>
      </c>
      <c r="AM231" t="s">
        <v>60</v>
      </c>
      <c r="AN231" t="s">
        <v>98</v>
      </c>
      <c r="AO231">
        <v>5</v>
      </c>
      <c r="AP231" t="s">
        <v>53</v>
      </c>
      <c r="AQ231" t="s">
        <v>86</v>
      </c>
      <c r="AR231" t="s">
        <v>83</v>
      </c>
      <c r="AS231">
        <v>18</v>
      </c>
      <c r="AT231" t="s">
        <v>52</v>
      </c>
    </row>
    <row r="232" spans="1:46" x14ac:dyDescent="0.25">
      <c r="A232" t="s">
        <v>397</v>
      </c>
      <c r="B232">
        <v>2023</v>
      </c>
      <c r="C232" s="1">
        <v>45265</v>
      </c>
      <c r="D232" t="s">
        <v>47</v>
      </c>
      <c r="E232" t="s">
        <v>175</v>
      </c>
      <c r="F232">
        <v>88</v>
      </c>
      <c r="G232" t="s">
        <v>101</v>
      </c>
      <c r="H232" t="s">
        <v>68</v>
      </c>
      <c r="I232" t="s">
        <v>80</v>
      </c>
      <c r="J232">
        <v>0</v>
      </c>
      <c r="K232">
        <v>0</v>
      </c>
      <c r="L232">
        <v>0</v>
      </c>
      <c r="M232" t="s">
        <v>53</v>
      </c>
      <c r="N232" t="s">
        <v>53</v>
      </c>
      <c r="O232" t="s">
        <v>53</v>
      </c>
      <c r="P232" t="s">
        <v>54</v>
      </c>
      <c r="Q232" t="s">
        <v>54</v>
      </c>
      <c r="R232">
        <v>22.5</v>
      </c>
      <c r="S232" t="s">
        <v>96</v>
      </c>
      <c r="T232" t="s">
        <v>54</v>
      </c>
      <c r="U232" t="s">
        <v>53</v>
      </c>
      <c r="V232" t="s">
        <v>53</v>
      </c>
      <c r="W232" t="s">
        <v>53</v>
      </c>
      <c r="X232" t="s">
        <v>53</v>
      </c>
      <c r="Y232">
        <v>0</v>
      </c>
      <c r="Z232" t="s">
        <v>131</v>
      </c>
      <c r="AA232" t="s">
        <v>53</v>
      </c>
      <c r="AB232" t="s">
        <v>53</v>
      </c>
      <c r="AC232" t="s">
        <v>53</v>
      </c>
      <c r="AD232" t="s">
        <v>53</v>
      </c>
      <c r="AE232" t="s">
        <v>52</v>
      </c>
      <c r="AF232" t="s">
        <v>53</v>
      </c>
      <c r="AG232" t="s">
        <v>53</v>
      </c>
      <c r="AH232" t="s">
        <v>53</v>
      </c>
      <c r="AI232" t="s">
        <v>53</v>
      </c>
      <c r="AJ232" t="s">
        <v>53</v>
      </c>
      <c r="AK232">
        <v>1</v>
      </c>
      <c r="AL232" t="s">
        <v>59</v>
      </c>
      <c r="AM232" t="s">
        <v>60</v>
      </c>
      <c r="AN232" t="s">
        <v>61</v>
      </c>
      <c r="AO232">
        <v>4.5999999999999996</v>
      </c>
      <c r="AP232" t="s">
        <v>52</v>
      </c>
      <c r="AQ232" t="s">
        <v>91</v>
      </c>
      <c r="AR232" t="s">
        <v>92</v>
      </c>
      <c r="AS232">
        <v>4</v>
      </c>
      <c r="AT232" t="s">
        <v>53</v>
      </c>
    </row>
    <row r="233" spans="1:46" x14ac:dyDescent="0.25">
      <c r="A233" t="s">
        <v>398</v>
      </c>
      <c r="B233">
        <v>2018</v>
      </c>
      <c r="C233" s="1">
        <v>43145</v>
      </c>
      <c r="D233" t="s">
        <v>47</v>
      </c>
      <c r="E233" t="s">
        <v>89</v>
      </c>
      <c r="F233">
        <v>41</v>
      </c>
      <c r="G233" t="s">
        <v>49</v>
      </c>
      <c r="H233" t="s">
        <v>68</v>
      </c>
      <c r="I233" t="s">
        <v>80</v>
      </c>
      <c r="J233">
        <v>0</v>
      </c>
      <c r="K233">
        <v>0</v>
      </c>
      <c r="L233">
        <v>0</v>
      </c>
      <c r="M233" t="s">
        <v>52</v>
      </c>
      <c r="N233" t="s">
        <v>52</v>
      </c>
      <c r="O233" t="s">
        <v>52</v>
      </c>
      <c r="P233" t="s">
        <v>70</v>
      </c>
      <c r="Q233" t="s">
        <v>54</v>
      </c>
      <c r="R233">
        <v>23</v>
      </c>
      <c r="S233" t="s">
        <v>96</v>
      </c>
      <c r="T233" t="s">
        <v>54</v>
      </c>
      <c r="U233" t="s">
        <v>53</v>
      </c>
      <c r="V233" t="s">
        <v>52</v>
      </c>
      <c r="W233" t="s">
        <v>53</v>
      </c>
      <c r="X233" t="s">
        <v>53</v>
      </c>
      <c r="Y233">
        <v>5</v>
      </c>
      <c r="Z233" t="s">
        <v>97</v>
      </c>
      <c r="AA233" t="s">
        <v>52</v>
      </c>
      <c r="AB233" t="s">
        <v>52</v>
      </c>
      <c r="AC233" t="s">
        <v>52</v>
      </c>
      <c r="AD233" t="s">
        <v>53</v>
      </c>
      <c r="AE233" t="s">
        <v>52</v>
      </c>
      <c r="AF233" t="s">
        <v>52</v>
      </c>
      <c r="AG233" t="s">
        <v>52</v>
      </c>
      <c r="AH233" t="s">
        <v>53</v>
      </c>
      <c r="AI233" t="s">
        <v>53</v>
      </c>
      <c r="AJ233" t="s">
        <v>53</v>
      </c>
      <c r="AK233">
        <v>6</v>
      </c>
      <c r="AL233" t="s">
        <v>59</v>
      </c>
      <c r="AM233" t="s">
        <v>60</v>
      </c>
      <c r="AN233" t="s">
        <v>98</v>
      </c>
      <c r="AO233">
        <v>4.0999999999999996</v>
      </c>
      <c r="AP233" t="s">
        <v>53</v>
      </c>
      <c r="AQ233" t="s">
        <v>86</v>
      </c>
      <c r="AR233" t="s">
        <v>87</v>
      </c>
      <c r="AS233">
        <v>49</v>
      </c>
      <c r="AT233" t="s">
        <v>52</v>
      </c>
    </row>
    <row r="234" spans="1:46" x14ac:dyDescent="0.25">
      <c r="A234" t="s">
        <v>399</v>
      </c>
      <c r="B234">
        <v>2025</v>
      </c>
      <c r="C234" s="1">
        <v>45826</v>
      </c>
      <c r="D234" t="s">
        <v>65</v>
      </c>
      <c r="E234" t="s">
        <v>268</v>
      </c>
      <c r="F234">
        <v>57</v>
      </c>
      <c r="G234" t="s">
        <v>79</v>
      </c>
      <c r="H234" t="s">
        <v>68</v>
      </c>
      <c r="I234" t="s">
        <v>51</v>
      </c>
      <c r="J234">
        <v>17</v>
      </c>
      <c r="K234">
        <v>8</v>
      </c>
      <c r="L234">
        <v>6.8</v>
      </c>
      <c r="M234" t="s">
        <v>53</v>
      </c>
      <c r="N234" t="s">
        <v>52</v>
      </c>
      <c r="O234" t="s">
        <v>53</v>
      </c>
      <c r="P234" t="s">
        <v>57</v>
      </c>
      <c r="Q234" t="s">
        <v>54</v>
      </c>
      <c r="R234">
        <v>31.9</v>
      </c>
      <c r="S234" t="s">
        <v>72</v>
      </c>
      <c r="T234" t="s">
        <v>57</v>
      </c>
      <c r="U234" t="s">
        <v>52</v>
      </c>
      <c r="V234" t="s">
        <v>53</v>
      </c>
      <c r="W234" t="s">
        <v>53</v>
      </c>
      <c r="X234" t="s">
        <v>53</v>
      </c>
      <c r="Y234">
        <v>2</v>
      </c>
      <c r="Z234" t="s">
        <v>208</v>
      </c>
      <c r="AA234" t="s">
        <v>52</v>
      </c>
      <c r="AB234" t="s">
        <v>52</v>
      </c>
      <c r="AC234" t="s">
        <v>53</v>
      </c>
      <c r="AD234" t="s">
        <v>52</v>
      </c>
      <c r="AE234" t="s">
        <v>53</v>
      </c>
      <c r="AF234" t="s">
        <v>53</v>
      </c>
      <c r="AG234" t="s">
        <v>52</v>
      </c>
      <c r="AH234" t="s">
        <v>52</v>
      </c>
      <c r="AI234" t="s">
        <v>53</v>
      </c>
      <c r="AJ234" t="s">
        <v>53</v>
      </c>
      <c r="AK234">
        <v>5</v>
      </c>
      <c r="AL234" t="s">
        <v>59</v>
      </c>
      <c r="AM234" t="s">
        <v>60</v>
      </c>
      <c r="AN234" t="s">
        <v>90</v>
      </c>
      <c r="AO234">
        <v>6.8</v>
      </c>
      <c r="AP234" t="s">
        <v>53</v>
      </c>
      <c r="AQ234" t="s">
        <v>86</v>
      </c>
      <c r="AR234" t="s">
        <v>63</v>
      </c>
      <c r="AS234">
        <v>11</v>
      </c>
      <c r="AT234" t="s">
        <v>53</v>
      </c>
    </row>
    <row r="235" spans="1:46" x14ac:dyDescent="0.25">
      <c r="A235" t="s">
        <v>400</v>
      </c>
      <c r="B235">
        <v>2024</v>
      </c>
      <c r="C235" s="1">
        <v>45475</v>
      </c>
      <c r="D235" t="s">
        <v>47</v>
      </c>
      <c r="E235" t="s">
        <v>175</v>
      </c>
      <c r="F235">
        <v>60</v>
      </c>
      <c r="G235" t="s">
        <v>127</v>
      </c>
      <c r="H235" t="s">
        <v>68</v>
      </c>
      <c r="I235" t="s">
        <v>69</v>
      </c>
      <c r="J235">
        <v>12</v>
      </c>
      <c r="K235">
        <v>12</v>
      </c>
      <c r="L235">
        <v>7.2</v>
      </c>
      <c r="M235" t="s">
        <v>53</v>
      </c>
      <c r="N235" t="s">
        <v>53</v>
      </c>
      <c r="O235" t="s">
        <v>53</v>
      </c>
      <c r="P235" t="s">
        <v>54</v>
      </c>
      <c r="Q235" t="s">
        <v>54</v>
      </c>
      <c r="R235">
        <v>30.4</v>
      </c>
      <c r="S235" t="s">
        <v>72</v>
      </c>
      <c r="T235" t="s">
        <v>57</v>
      </c>
      <c r="U235" t="s">
        <v>52</v>
      </c>
      <c r="V235" t="s">
        <v>53</v>
      </c>
      <c r="W235" t="s">
        <v>53</v>
      </c>
      <c r="X235" t="s">
        <v>53</v>
      </c>
      <c r="Y235">
        <v>1</v>
      </c>
      <c r="Z235" t="s">
        <v>58</v>
      </c>
      <c r="AA235" t="s">
        <v>52</v>
      </c>
      <c r="AB235" t="s">
        <v>53</v>
      </c>
      <c r="AC235" t="s">
        <v>52</v>
      </c>
      <c r="AD235" t="s">
        <v>53</v>
      </c>
      <c r="AE235" t="s">
        <v>52</v>
      </c>
      <c r="AF235" t="s">
        <v>52</v>
      </c>
      <c r="AG235" t="s">
        <v>53</v>
      </c>
      <c r="AH235" t="s">
        <v>53</v>
      </c>
      <c r="AI235" t="s">
        <v>53</v>
      </c>
      <c r="AJ235" t="s">
        <v>53</v>
      </c>
      <c r="AK235">
        <v>4</v>
      </c>
      <c r="AL235" t="s">
        <v>59</v>
      </c>
      <c r="AM235" t="s">
        <v>81</v>
      </c>
      <c r="AN235" t="s">
        <v>90</v>
      </c>
      <c r="AO235">
        <v>5.8</v>
      </c>
      <c r="AP235" t="s">
        <v>53</v>
      </c>
      <c r="AQ235" t="s">
        <v>82</v>
      </c>
      <c r="AR235" t="s">
        <v>87</v>
      </c>
      <c r="AS235">
        <v>26</v>
      </c>
      <c r="AT235" t="s">
        <v>53</v>
      </c>
    </row>
    <row r="236" spans="1:46" x14ac:dyDescent="0.25">
      <c r="A236" t="s">
        <v>401</v>
      </c>
      <c r="B236">
        <v>2015</v>
      </c>
      <c r="C236" s="1">
        <v>42198</v>
      </c>
      <c r="D236" t="s">
        <v>47</v>
      </c>
      <c r="E236" t="s">
        <v>169</v>
      </c>
      <c r="F236">
        <v>50</v>
      </c>
      <c r="G236" t="s">
        <v>79</v>
      </c>
      <c r="H236" t="s">
        <v>50</v>
      </c>
      <c r="I236" t="s">
        <v>51</v>
      </c>
      <c r="J236">
        <v>44</v>
      </c>
      <c r="K236">
        <v>22</v>
      </c>
      <c r="L236">
        <v>48.4</v>
      </c>
      <c r="M236" t="s">
        <v>52</v>
      </c>
      <c r="N236" t="s">
        <v>53</v>
      </c>
      <c r="O236" t="s">
        <v>53</v>
      </c>
      <c r="P236" t="s">
        <v>57</v>
      </c>
      <c r="Q236" t="s">
        <v>55</v>
      </c>
      <c r="R236">
        <v>29.8</v>
      </c>
      <c r="S236" t="s">
        <v>56</v>
      </c>
      <c r="T236" t="s">
        <v>57</v>
      </c>
      <c r="U236" t="s">
        <v>53</v>
      </c>
      <c r="V236" t="s">
        <v>53</v>
      </c>
      <c r="W236" t="s">
        <v>53</v>
      </c>
      <c r="X236" t="s">
        <v>53</v>
      </c>
      <c r="Y236">
        <v>1</v>
      </c>
      <c r="Z236" t="s">
        <v>58</v>
      </c>
      <c r="AA236" t="s">
        <v>52</v>
      </c>
      <c r="AB236" t="s">
        <v>52</v>
      </c>
      <c r="AC236" t="s">
        <v>53</v>
      </c>
      <c r="AD236" t="s">
        <v>53</v>
      </c>
      <c r="AE236" t="s">
        <v>52</v>
      </c>
      <c r="AF236" t="s">
        <v>53</v>
      </c>
      <c r="AG236" t="s">
        <v>52</v>
      </c>
      <c r="AH236" t="s">
        <v>53</v>
      </c>
      <c r="AI236" t="s">
        <v>52</v>
      </c>
      <c r="AJ236" t="s">
        <v>53</v>
      </c>
      <c r="AK236">
        <v>5</v>
      </c>
      <c r="AL236" t="s">
        <v>59</v>
      </c>
      <c r="AM236" t="s">
        <v>102</v>
      </c>
      <c r="AN236" t="s">
        <v>74</v>
      </c>
      <c r="AO236">
        <v>1.6</v>
      </c>
      <c r="AP236" t="s">
        <v>53</v>
      </c>
      <c r="AQ236" t="s">
        <v>82</v>
      </c>
      <c r="AR236" t="s">
        <v>83</v>
      </c>
      <c r="AS236">
        <v>37</v>
      </c>
      <c r="AT236" t="s">
        <v>52</v>
      </c>
    </row>
    <row r="237" spans="1:46" x14ac:dyDescent="0.25">
      <c r="A237" t="s">
        <v>402</v>
      </c>
      <c r="B237">
        <v>2015</v>
      </c>
      <c r="C237" s="1">
        <v>42339</v>
      </c>
      <c r="D237" t="s">
        <v>122</v>
      </c>
      <c r="E237" t="s">
        <v>138</v>
      </c>
      <c r="F237">
        <v>69</v>
      </c>
      <c r="G237" t="s">
        <v>127</v>
      </c>
      <c r="H237" t="s">
        <v>50</v>
      </c>
      <c r="I237" t="s">
        <v>80</v>
      </c>
      <c r="J237">
        <v>0</v>
      </c>
      <c r="K237">
        <v>0</v>
      </c>
      <c r="L237">
        <v>0</v>
      </c>
      <c r="M237" t="s">
        <v>52</v>
      </c>
      <c r="N237" t="s">
        <v>52</v>
      </c>
      <c r="O237" t="s">
        <v>53</v>
      </c>
      <c r="P237" t="s">
        <v>70</v>
      </c>
      <c r="Q237" t="s">
        <v>71</v>
      </c>
      <c r="R237">
        <v>30.3</v>
      </c>
      <c r="S237" t="s">
        <v>72</v>
      </c>
      <c r="T237" t="s">
        <v>54</v>
      </c>
      <c r="U237" t="s">
        <v>52</v>
      </c>
      <c r="V237" t="s">
        <v>53</v>
      </c>
      <c r="W237" t="s">
        <v>53</v>
      </c>
      <c r="X237" t="s">
        <v>53</v>
      </c>
      <c r="Y237">
        <v>4</v>
      </c>
      <c r="Z237" t="s">
        <v>97</v>
      </c>
      <c r="AA237" t="s">
        <v>53</v>
      </c>
      <c r="AB237" t="s">
        <v>53</v>
      </c>
      <c r="AC237" t="s">
        <v>53</v>
      </c>
      <c r="AD237" t="s">
        <v>53</v>
      </c>
      <c r="AE237" t="s">
        <v>53</v>
      </c>
      <c r="AF237" t="s">
        <v>53</v>
      </c>
      <c r="AG237" t="s">
        <v>53</v>
      </c>
      <c r="AH237" t="s">
        <v>53</v>
      </c>
      <c r="AI237" t="s">
        <v>53</v>
      </c>
      <c r="AJ237" t="s">
        <v>53</v>
      </c>
      <c r="AK237">
        <v>0</v>
      </c>
      <c r="AL237" t="s">
        <v>135</v>
      </c>
      <c r="AM237" t="s">
        <v>136</v>
      </c>
      <c r="AN237" t="s">
        <v>90</v>
      </c>
      <c r="AO237">
        <v>3</v>
      </c>
      <c r="AP237" t="s">
        <v>53</v>
      </c>
      <c r="AQ237" t="s">
        <v>91</v>
      </c>
      <c r="AR237" t="s">
        <v>76</v>
      </c>
      <c r="AS237">
        <v>35</v>
      </c>
      <c r="AT237" t="s">
        <v>53</v>
      </c>
    </row>
    <row r="238" spans="1:46" x14ac:dyDescent="0.25">
      <c r="A238" t="s">
        <v>403</v>
      </c>
      <c r="B238">
        <v>2023</v>
      </c>
      <c r="C238" s="1">
        <v>45123</v>
      </c>
      <c r="D238" t="s">
        <v>107</v>
      </c>
      <c r="E238" t="s">
        <v>126</v>
      </c>
      <c r="F238">
        <v>74</v>
      </c>
      <c r="G238" t="s">
        <v>67</v>
      </c>
      <c r="H238" t="s">
        <v>68</v>
      </c>
      <c r="I238" t="s">
        <v>51</v>
      </c>
      <c r="J238">
        <v>28</v>
      </c>
      <c r="K238">
        <v>46</v>
      </c>
      <c r="L238">
        <v>64.400000000000006</v>
      </c>
      <c r="M238" t="s">
        <v>52</v>
      </c>
      <c r="N238" t="s">
        <v>52</v>
      </c>
      <c r="O238" t="s">
        <v>53</v>
      </c>
      <c r="P238" t="s">
        <v>54</v>
      </c>
      <c r="Q238" t="s">
        <v>55</v>
      </c>
      <c r="R238">
        <v>33</v>
      </c>
      <c r="S238" t="s">
        <v>72</v>
      </c>
      <c r="T238" t="s">
        <v>57</v>
      </c>
      <c r="U238" t="s">
        <v>53</v>
      </c>
      <c r="V238" t="s">
        <v>53</v>
      </c>
      <c r="W238" t="s">
        <v>53</v>
      </c>
      <c r="X238" t="s">
        <v>53</v>
      </c>
      <c r="Y238">
        <v>2</v>
      </c>
      <c r="Z238" t="s">
        <v>58</v>
      </c>
      <c r="AA238" t="s">
        <v>52</v>
      </c>
      <c r="AB238" t="s">
        <v>52</v>
      </c>
      <c r="AC238" t="s">
        <v>52</v>
      </c>
      <c r="AD238" t="s">
        <v>52</v>
      </c>
      <c r="AE238" t="s">
        <v>53</v>
      </c>
      <c r="AF238" t="s">
        <v>53</v>
      </c>
      <c r="AG238" t="s">
        <v>52</v>
      </c>
      <c r="AH238" t="s">
        <v>53</v>
      </c>
      <c r="AI238" t="s">
        <v>53</v>
      </c>
      <c r="AJ238" t="s">
        <v>53</v>
      </c>
      <c r="AK238">
        <v>5</v>
      </c>
      <c r="AL238" t="s">
        <v>59</v>
      </c>
      <c r="AM238" t="s">
        <v>81</v>
      </c>
      <c r="AN238" t="s">
        <v>98</v>
      </c>
      <c r="AO238">
        <v>4.9000000000000004</v>
      </c>
      <c r="AP238" t="s">
        <v>53</v>
      </c>
      <c r="AQ238" t="s">
        <v>91</v>
      </c>
      <c r="AR238" t="s">
        <v>76</v>
      </c>
      <c r="AS238">
        <v>9</v>
      </c>
      <c r="AT238" t="s">
        <v>52</v>
      </c>
    </row>
    <row r="239" spans="1:46" x14ac:dyDescent="0.25">
      <c r="A239" t="s">
        <v>404</v>
      </c>
      <c r="B239">
        <v>2025</v>
      </c>
      <c r="C239" s="1">
        <v>45818</v>
      </c>
      <c r="D239" t="s">
        <v>94</v>
      </c>
      <c r="E239" t="s">
        <v>114</v>
      </c>
      <c r="F239">
        <v>59</v>
      </c>
      <c r="G239" t="s">
        <v>79</v>
      </c>
      <c r="H239" t="s">
        <v>50</v>
      </c>
      <c r="I239" t="s">
        <v>80</v>
      </c>
      <c r="J239">
        <v>0</v>
      </c>
      <c r="K239">
        <v>0</v>
      </c>
      <c r="L239">
        <v>0</v>
      </c>
      <c r="M239" t="s">
        <v>52</v>
      </c>
      <c r="N239" t="s">
        <v>53</v>
      </c>
      <c r="O239" t="s">
        <v>53</v>
      </c>
      <c r="P239" t="s">
        <v>70</v>
      </c>
      <c r="Q239" t="s">
        <v>54</v>
      </c>
      <c r="R239">
        <v>19.600000000000001</v>
      </c>
      <c r="S239" t="s">
        <v>96</v>
      </c>
      <c r="T239" t="s">
        <v>54</v>
      </c>
      <c r="U239" t="s">
        <v>52</v>
      </c>
      <c r="V239" t="s">
        <v>53</v>
      </c>
      <c r="W239" t="s">
        <v>53</v>
      </c>
      <c r="X239" t="s">
        <v>53</v>
      </c>
      <c r="Y239">
        <v>3</v>
      </c>
      <c r="Z239" t="s">
        <v>97</v>
      </c>
      <c r="AA239" t="s">
        <v>53</v>
      </c>
      <c r="AB239" t="s">
        <v>53</v>
      </c>
      <c r="AC239" t="s">
        <v>53</v>
      </c>
      <c r="AD239" t="s">
        <v>53</v>
      </c>
      <c r="AE239" t="s">
        <v>52</v>
      </c>
      <c r="AF239" t="s">
        <v>53</v>
      </c>
      <c r="AG239" t="s">
        <v>53</v>
      </c>
      <c r="AH239" t="s">
        <v>53</v>
      </c>
      <c r="AI239" t="s">
        <v>53</v>
      </c>
      <c r="AJ239" t="s">
        <v>53</v>
      </c>
      <c r="AK239">
        <v>1</v>
      </c>
      <c r="AL239" t="s">
        <v>59</v>
      </c>
      <c r="AM239" t="s">
        <v>60</v>
      </c>
      <c r="AN239" t="s">
        <v>98</v>
      </c>
      <c r="AO239">
        <v>4.5999999999999996</v>
      </c>
      <c r="AP239" t="s">
        <v>53</v>
      </c>
      <c r="AQ239" t="s">
        <v>82</v>
      </c>
      <c r="AR239" t="s">
        <v>115</v>
      </c>
      <c r="AS239">
        <v>14</v>
      </c>
      <c r="AT239" t="s">
        <v>52</v>
      </c>
    </row>
    <row r="240" spans="1:46" x14ac:dyDescent="0.25">
      <c r="A240" t="s">
        <v>405</v>
      </c>
      <c r="B240">
        <v>2021</v>
      </c>
      <c r="C240" s="1">
        <v>44395</v>
      </c>
      <c r="D240" t="s">
        <v>122</v>
      </c>
      <c r="E240" t="s">
        <v>130</v>
      </c>
      <c r="F240">
        <v>63</v>
      </c>
      <c r="G240" t="s">
        <v>127</v>
      </c>
      <c r="H240" t="s">
        <v>68</v>
      </c>
      <c r="I240" t="s">
        <v>80</v>
      </c>
      <c r="J240">
        <v>0</v>
      </c>
      <c r="K240">
        <v>0</v>
      </c>
      <c r="L240">
        <v>0</v>
      </c>
      <c r="M240" t="s">
        <v>52</v>
      </c>
      <c r="N240" t="s">
        <v>53</v>
      </c>
      <c r="O240" t="s">
        <v>53</v>
      </c>
      <c r="P240" t="s">
        <v>54</v>
      </c>
      <c r="Q240" t="s">
        <v>54</v>
      </c>
      <c r="R240">
        <v>30</v>
      </c>
      <c r="S240" t="s">
        <v>72</v>
      </c>
      <c r="T240" t="s">
        <v>54</v>
      </c>
      <c r="U240" t="s">
        <v>53</v>
      </c>
      <c r="V240" t="s">
        <v>53</v>
      </c>
      <c r="W240" t="s">
        <v>53</v>
      </c>
      <c r="X240" t="s">
        <v>53</v>
      </c>
      <c r="Y240">
        <v>1</v>
      </c>
      <c r="Z240" t="s">
        <v>97</v>
      </c>
      <c r="AA240" t="s">
        <v>52</v>
      </c>
      <c r="AB240" t="s">
        <v>52</v>
      </c>
      <c r="AC240" t="s">
        <v>52</v>
      </c>
      <c r="AD240" t="s">
        <v>53</v>
      </c>
      <c r="AE240" t="s">
        <v>52</v>
      </c>
      <c r="AF240" t="s">
        <v>53</v>
      </c>
      <c r="AG240" t="s">
        <v>53</v>
      </c>
      <c r="AH240" t="s">
        <v>53</v>
      </c>
      <c r="AI240" t="s">
        <v>53</v>
      </c>
      <c r="AJ240" t="s">
        <v>53</v>
      </c>
      <c r="AK240">
        <v>4</v>
      </c>
      <c r="AL240" t="s">
        <v>59</v>
      </c>
      <c r="AM240" t="s">
        <v>60</v>
      </c>
      <c r="AN240" t="s">
        <v>98</v>
      </c>
      <c r="AO240">
        <v>2.9</v>
      </c>
      <c r="AP240" t="s">
        <v>53</v>
      </c>
      <c r="AQ240" t="s">
        <v>86</v>
      </c>
      <c r="AR240" t="s">
        <v>92</v>
      </c>
      <c r="AS240">
        <v>9</v>
      </c>
      <c r="AT240" t="s">
        <v>53</v>
      </c>
    </row>
    <row r="241" spans="1:46" x14ac:dyDescent="0.25">
      <c r="A241" t="s">
        <v>406</v>
      </c>
      <c r="B241">
        <v>2025</v>
      </c>
      <c r="C241" s="1">
        <v>45938</v>
      </c>
      <c r="D241" t="s">
        <v>107</v>
      </c>
      <c r="E241" t="s">
        <v>108</v>
      </c>
      <c r="F241">
        <v>49</v>
      </c>
      <c r="G241" t="s">
        <v>49</v>
      </c>
      <c r="H241" t="s">
        <v>50</v>
      </c>
      <c r="I241" t="s">
        <v>51</v>
      </c>
      <c r="J241">
        <v>31</v>
      </c>
      <c r="K241">
        <v>19</v>
      </c>
      <c r="L241">
        <v>29.4</v>
      </c>
      <c r="M241" t="s">
        <v>52</v>
      </c>
      <c r="N241" t="s">
        <v>53</v>
      </c>
      <c r="O241" t="s">
        <v>53</v>
      </c>
      <c r="P241" t="s">
        <v>70</v>
      </c>
      <c r="Q241" t="s">
        <v>54</v>
      </c>
      <c r="R241">
        <v>19.899999999999999</v>
      </c>
      <c r="S241" t="s">
        <v>96</v>
      </c>
      <c r="T241" t="s">
        <v>70</v>
      </c>
      <c r="U241" t="s">
        <v>53</v>
      </c>
      <c r="V241" t="s">
        <v>53</v>
      </c>
      <c r="W241" t="s">
        <v>53</v>
      </c>
      <c r="X241" t="s">
        <v>53</v>
      </c>
      <c r="Y241">
        <v>2</v>
      </c>
      <c r="Z241" t="s">
        <v>58</v>
      </c>
      <c r="AA241" t="s">
        <v>53</v>
      </c>
      <c r="AB241" t="s">
        <v>52</v>
      </c>
      <c r="AC241" t="s">
        <v>52</v>
      </c>
      <c r="AD241" t="s">
        <v>52</v>
      </c>
      <c r="AE241" t="s">
        <v>53</v>
      </c>
      <c r="AF241" t="s">
        <v>53</v>
      </c>
      <c r="AG241" t="s">
        <v>53</v>
      </c>
      <c r="AH241" t="s">
        <v>53</v>
      </c>
      <c r="AI241" t="s">
        <v>53</v>
      </c>
      <c r="AJ241" t="s">
        <v>53</v>
      </c>
      <c r="AK241">
        <v>3</v>
      </c>
      <c r="AL241" t="s">
        <v>59</v>
      </c>
      <c r="AM241" t="s">
        <v>81</v>
      </c>
      <c r="AN241" t="s">
        <v>74</v>
      </c>
      <c r="AO241">
        <v>3.2</v>
      </c>
      <c r="AP241" t="s">
        <v>53</v>
      </c>
      <c r="AQ241" t="s">
        <v>82</v>
      </c>
      <c r="AR241" t="s">
        <v>132</v>
      </c>
      <c r="AS241">
        <v>51</v>
      </c>
      <c r="AT241" t="s">
        <v>52</v>
      </c>
    </row>
    <row r="242" spans="1:46" x14ac:dyDescent="0.25">
      <c r="A242" t="s">
        <v>407</v>
      </c>
      <c r="B242">
        <v>2024</v>
      </c>
      <c r="C242" s="1">
        <v>45391</v>
      </c>
      <c r="D242" t="s">
        <v>47</v>
      </c>
      <c r="E242" t="s">
        <v>89</v>
      </c>
      <c r="F242">
        <v>49</v>
      </c>
      <c r="G242" t="s">
        <v>49</v>
      </c>
      <c r="H242" t="s">
        <v>50</v>
      </c>
      <c r="I242" t="s">
        <v>80</v>
      </c>
      <c r="J242">
        <v>0</v>
      </c>
      <c r="K242">
        <v>0</v>
      </c>
      <c r="L242">
        <v>0</v>
      </c>
      <c r="M242" t="s">
        <v>52</v>
      </c>
      <c r="N242" t="s">
        <v>53</v>
      </c>
      <c r="O242" t="s">
        <v>53</v>
      </c>
      <c r="P242" t="s">
        <v>54</v>
      </c>
      <c r="Q242" t="s">
        <v>55</v>
      </c>
      <c r="R242">
        <v>29.1</v>
      </c>
      <c r="S242" t="s">
        <v>56</v>
      </c>
      <c r="T242" t="s">
        <v>57</v>
      </c>
      <c r="U242" t="s">
        <v>53</v>
      </c>
      <c r="V242" t="s">
        <v>53</v>
      </c>
      <c r="W242" t="s">
        <v>53</v>
      </c>
      <c r="X242" t="s">
        <v>53</v>
      </c>
      <c r="Y242">
        <v>1</v>
      </c>
      <c r="Z242" t="s">
        <v>97</v>
      </c>
      <c r="AA242" t="s">
        <v>53</v>
      </c>
      <c r="AB242" t="s">
        <v>53</v>
      </c>
      <c r="AC242" t="s">
        <v>53</v>
      </c>
      <c r="AD242" t="s">
        <v>53</v>
      </c>
      <c r="AE242" t="s">
        <v>52</v>
      </c>
      <c r="AF242" t="s">
        <v>52</v>
      </c>
      <c r="AG242" t="s">
        <v>53</v>
      </c>
      <c r="AH242" t="s">
        <v>53</v>
      </c>
      <c r="AI242" t="s">
        <v>53</v>
      </c>
      <c r="AJ242" t="s">
        <v>53</v>
      </c>
      <c r="AK242">
        <v>2</v>
      </c>
      <c r="AL242" t="s">
        <v>59</v>
      </c>
      <c r="AM242" t="s">
        <v>81</v>
      </c>
      <c r="AN242" t="s">
        <v>74</v>
      </c>
      <c r="AO242">
        <v>2.5</v>
      </c>
      <c r="AP242" t="s">
        <v>53</v>
      </c>
      <c r="AQ242" t="s">
        <v>82</v>
      </c>
      <c r="AR242" t="s">
        <v>83</v>
      </c>
      <c r="AS242">
        <v>49</v>
      </c>
      <c r="AT242" t="s">
        <v>53</v>
      </c>
    </row>
    <row r="243" spans="1:46" x14ac:dyDescent="0.25">
      <c r="A243" t="s">
        <v>408</v>
      </c>
      <c r="B243">
        <v>2022</v>
      </c>
      <c r="C243" s="1">
        <v>44774</v>
      </c>
      <c r="D243" t="s">
        <v>107</v>
      </c>
      <c r="E243" t="s">
        <v>159</v>
      </c>
      <c r="F243">
        <v>60</v>
      </c>
      <c r="G243" t="s">
        <v>127</v>
      </c>
      <c r="H243" t="s">
        <v>68</v>
      </c>
      <c r="I243" t="s">
        <v>80</v>
      </c>
      <c r="J243">
        <v>0</v>
      </c>
      <c r="K243">
        <v>0</v>
      </c>
      <c r="L243">
        <v>0</v>
      </c>
      <c r="M243" t="s">
        <v>53</v>
      </c>
      <c r="N243" t="s">
        <v>53</v>
      </c>
      <c r="O243" t="s">
        <v>53</v>
      </c>
      <c r="P243" t="s">
        <v>70</v>
      </c>
      <c r="Q243" t="s">
        <v>54</v>
      </c>
      <c r="R243">
        <v>18.399999999999999</v>
      </c>
      <c r="S243" t="s">
        <v>128</v>
      </c>
      <c r="T243" t="s">
        <v>54</v>
      </c>
      <c r="U243" t="s">
        <v>53</v>
      </c>
      <c r="V243" t="s">
        <v>53</v>
      </c>
      <c r="W243" t="s">
        <v>53</v>
      </c>
      <c r="X243" t="s">
        <v>53</v>
      </c>
      <c r="Y243">
        <v>1</v>
      </c>
      <c r="Z243" t="s">
        <v>142</v>
      </c>
      <c r="AA243" t="s">
        <v>53</v>
      </c>
      <c r="AB243" t="s">
        <v>53</v>
      </c>
      <c r="AC243" t="s">
        <v>52</v>
      </c>
      <c r="AD243" t="s">
        <v>53</v>
      </c>
      <c r="AE243" t="s">
        <v>52</v>
      </c>
      <c r="AF243" t="s">
        <v>53</v>
      </c>
      <c r="AG243" t="s">
        <v>53</v>
      </c>
      <c r="AH243" t="s">
        <v>53</v>
      </c>
      <c r="AI243" t="s">
        <v>53</v>
      </c>
      <c r="AJ243" t="s">
        <v>53</v>
      </c>
      <c r="AK243">
        <v>2</v>
      </c>
      <c r="AL243" t="s">
        <v>59</v>
      </c>
      <c r="AM243" t="s">
        <v>60</v>
      </c>
      <c r="AN243" t="s">
        <v>98</v>
      </c>
      <c r="AO243">
        <v>4.0999999999999996</v>
      </c>
      <c r="AP243" t="s">
        <v>53</v>
      </c>
      <c r="AQ243" t="s">
        <v>86</v>
      </c>
      <c r="AR243" t="s">
        <v>92</v>
      </c>
      <c r="AS243">
        <v>60</v>
      </c>
      <c r="AT243" t="s">
        <v>52</v>
      </c>
    </row>
    <row r="244" spans="1:46" x14ac:dyDescent="0.25">
      <c r="A244" t="s">
        <v>409</v>
      </c>
      <c r="B244">
        <v>2021</v>
      </c>
      <c r="C244" s="1">
        <v>44369</v>
      </c>
      <c r="D244" t="s">
        <v>107</v>
      </c>
      <c r="E244" t="s">
        <v>159</v>
      </c>
      <c r="F244">
        <v>60</v>
      </c>
      <c r="G244" t="s">
        <v>127</v>
      </c>
      <c r="H244" t="s">
        <v>68</v>
      </c>
      <c r="I244" t="s">
        <v>51</v>
      </c>
      <c r="J244">
        <v>56</v>
      </c>
      <c r="K244">
        <v>16</v>
      </c>
      <c r="L244">
        <v>44.8</v>
      </c>
      <c r="M244" t="s">
        <v>52</v>
      </c>
      <c r="N244" t="s">
        <v>53</v>
      </c>
      <c r="O244" t="s">
        <v>53</v>
      </c>
      <c r="P244" t="s">
        <v>54</v>
      </c>
      <c r="Q244" t="s">
        <v>54</v>
      </c>
      <c r="R244">
        <v>26.4</v>
      </c>
      <c r="S244" t="s">
        <v>56</v>
      </c>
      <c r="T244" t="s">
        <v>70</v>
      </c>
      <c r="U244" t="s">
        <v>53</v>
      </c>
      <c r="V244" t="s">
        <v>53</v>
      </c>
      <c r="W244" t="s">
        <v>53</v>
      </c>
      <c r="X244" t="s">
        <v>53</v>
      </c>
      <c r="Y244">
        <v>1</v>
      </c>
      <c r="Z244" t="s">
        <v>58</v>
      </c>
      <c r="AA244" t="s">
        <v>53</v>
      </c>
      <c r="AB244" t="s">
        <v>52</v>
      </c>
      <c r="AC244" t="s">
        <v>52</v>
      </c>
      <c r="AD244" t="s">
        <v>52</v>
      </c>
      <c r="AE244" t="s">
        <v>52</v>
      </c>
      <c r="AF244" t="s">
        <v>53</v>
      </c>
      <c r="AG244" t="s">
        <v>52</v>
      </c>
      <c r="AH244" t="s">
        <v>52</v>
      </c>
      <c r="AI244" t="s">
        <v>53</v>
      </c>
      <c r="AJ244" t="s">
        <v>53</v>
      </c>
      <c r="AK244">
        <v>6</v>
      </c>
      <c r="AL244" t="s">
        <v>59</v>
      </c>
      <c r="AM244" t="s">
        <v>81</v>
      </c>
      <c r="AN244" t="s">
        <v>90</v>
      </c>
      <c r="AO244">
        <v>5.2</v>
      </c>
      <c r="AP244" t="s">
        <v>53</v>
      </c>
      <c r="AQ244" t="s">
        <v>86</v>
      </c>
      <c r="AR244" t="s">
        <v>63</v>
      </c>
      <c r="AS244">
        <v>10</v>
      </c>
      <c r="AT244" t="s">
        <v>53</v>
      </c>
    </row>
    <row r="245" spans="1:46" x14ac:dyDescent="0.25">
      <c r="A245" t="s">
        <v>410</v>
      </c>
      <c r="B245">
        <v>2024</v>
      </c>
      <c r="C245" s="1">
        <v>45632</v>
      </c>
      <c r="D245" t="s">
        <v>47</v>
      </c>
      <c r="E245" t="s">
        <v>226</v>
      </c>
      <c r="F245">
        <v>70</v>
      </c>
      <c r="G245" t="s">
        <v>67</v>
      </c>
      <c r="H245" t="s">
        <v>68</v>
      </c>
      <c r="I245" t="s">
        <v>80</v>
      </c>
      <c r="J245">
        <v>0</v>
      </c>
      <c r="K245">
        <v>0</v>
      </c>
      <c r="L245">
        <v>0</v>
      </c>
      <c r="M245" t="s">
        <v>52</v>
      </c>
      <c r="N245" t="s">
        <v>53</v>
      </c>
      <c r="O245" t="s">
        <v>53</v>
      </c>
      <c r="P245" t="s">
        <v>70</v>
      </c>
      <c r="Q245" t="s">
        <v>55</v>
      </c>
      <c r="R245">
        <v>33.799999999999997</v>
      </c>
      <c r="S245" t="s">
        <v>72</v>
      </c>
      <c r="T245" t="s">
        <v>54</v>
      </c>
      <c r="U245" t="s">
        <v>53</v>
      </c>
      <c r="V245" t="s">
        <v>53</v>
      </c>
      <c r="W245" t="s">
        <v>53</v>
      </c>
      <c r="X245" t="s">
        <v>53</v>
      </c>
      <c r="Y245">
        <v>2</v>
      </c>
      <c r="Z245" t="s">
        <v>58</v>
      </c>
      <c r="AA245" t="s">
        <v>52</v>
      </c>
      <c r="AB245" t="s">
        <v>53</v>
      </c>
      <c r="AC245" t="s">
        <v>52</v>
      </c>
      <c r="AD245" t="s">
        <v>53</v>
      </c>
      <c r="AE245" t="s">
        <v>52</v>
      </c>
      <c r="AF245" t="s">
        <v>53</v>
      </c>
      <c r="AG245" t="s">
        <v>53</v>
      </c>
      <c r="AH245" t="s">
        <v>52</v>
      </c>
      <c r="AI245" t="s">
        <v>52</v>
      </c>
      <c r="AJ245" t="s">
        <v>53</v>
      </c>
      <c r="AK245">
        <v>5</v>
      </c>
      <c r="AL245" t="s">
        <v>59</v>
      </c>
      <c r="AM245" t="s">
        <v>60</v>
      </c>
      <c r="AN245" t="s">
        <v>61</v>
      </c>
      <c r="AO245">
        <v>8.6999999999999993</v>
      </c>
      <c r="AP245" t="s">
        <v>52</v>
      </c>
      <c r="AQ245" t="s">
        <v>82</v>
      </c>
      <c r="AR245" t="s">
        <v>92</v>
      </c>
      <c r="AS245">
        <v>6</v>
      </c>
      <c r="AT245" t="s">
        <v>53</v>
      </c>
    </row>
    <row r="246" spans="1:46" x14ac:dyDescent="0.25">
      <c r="A246" t="s">
        <v>411</v>
      </c>
      <c r="B246">
        <v>2021</v>
      </c>
      <c r="C246" s="1">
        <v>44275</v>
      </c>
      <c r="D246" t="s">
        <v>65</v>
      </c>
      <c r="E246" t="s">
        <v>236</v>
      </c>
      <c r="F246">
        <v>74</v>
      </c>
      <c r="G246" t="s">
        <v>67</v>
      </c>
      <c r="H246" t="s">
        <v>50</v>
      </c>
      <c r="I246" t="s">
        <v>80</v>
      </c>
      <c r="J246">
        <v>0</v>
      </c>
      <c r="K246">
        <v>0</v>
      </c>
      <c r="L246">
        <v>0</v>
      </c>
      <c r="M246" t="s">
        <v>52</v>
      </c>
      <c r="N246" t="s">
        <v>52</v>
      </c>
      <c r="O246" t="s">
        <v>53</v>
      </c>
      <c r="P246" t="s">
        <v>54</v>
      </c>
      <c r="Q246" t="s">
        <v>55</v>
      </c>
      <c r="R246">
        <v>25.2</v>
      </c>
      <c r="S246" t="s">
        <v>56</v>
      </c>
      <c r="T246" t="s">
        <v>54</v>
      </c>
      <c r="U246" t="s">
        <v>53</v>
      </c>
      <c r="V246" t="s">
        <v>53</v>
      </c>
      <c r="W246" t="s">
        <v>53</v>
      </c>
      <c r="X246" t="s">
        <v>53</v>
      </c>
      <c r="Y246">
        <v>2</v>
      </c>
      <c r="Z246" t="s">
        <v>73</v>
      </c>
      <c r="AA246" t="s">
        <v>53</v>
      </c>
      <c r="AB246" t="s">
        <v>52</v>
      </c>
      <c r="AC246" t="s">
        <v>53</v>
      </c>
      <c r="AD246" t="s">
        <v>52</v>
      </c>
      <c r="AE246" t="s">
        <v>52</v>
      </c>
      <c r="AF246" t="s">
        <v>52</v>
      </c>
      <c r="AG246" t="s">
        <v>53</v>
      </c>
      <c r="AH246" t="s">
        <v>53</v>
      </c>
      <c r="AI246" t="s">
        <v>53</v>
      </c>
      <c r="AJ246" t="s">
        <v>53</v>
      </c>
      <c r="AK246">
        <v>4</v>
      </c>
      <c r="AL246" t="s">
        <v>59</v>
      </c>
      <c r="AM246" t="s">
        <v>81</v>
      </c>
      <c r="AN246" t="s">
        <v>74</v>
      </c>
      <c r="AO246">
        <v>3.1</v>
      </c>
      <c r="AP246" t="s">
        <v>53</v>
      </c>
      <c r="AQ246" t="s">
        <v>86</v>
      </c>
      <c r="AR246" t="s">
        <v>83</v>
      </c>
      <c r="AS246">
        <v>78</v>
      </c>
      <c r="AT246" t="s">
        <v>53</v>
      </c>
    </row>
    <row r="247" spans="1:46" x14ac:dyDescent="0.25">
      <c r="A247" t="s">
        <v>412</v>
      </c>
      <c r="B247">
        <v>2019</v>
      </c>
      <c r="C247" s="1">
        <v>43478</v>
      </c>
      <c r="D247" t="s">
        <v>122</v>
      </c>
      <c r="E247" t="s">
        <v>138</v>
      </c>
      <c r="F247">
        <v>52</v>
      </c>
      <c r="G247" t="s">
        <v>79</v>
      </c>
      <c r="H247" t="s">
        <v>68</v>
      </c>
      <c r="I247" t="s">
        <v>80</v>
      </c>
      <c r="J247">
        <v>0</v>
      </c>
      <c r="K247">
        <v>0</v>
      </c>
      <c r="L247">
        <v>0</v>
      </c>
      <c r="M247" t="s">
        <v>53</v>
      </c>
      <c r="N247" t="s">
        <v>53</v>
      </c>
      <c r="O247" t="s">
        <v>53</v>
      </c>
      <c r="P247" t="s">
        <v>54</v>
      </c>
      <c r="Q247" t="s">
        <v>55</v>
      </c>
      <c r="R247">
        <v>22</v>
      </c>
      <c r="S247" t="s">
        <v>96</v>
      </c>
      <c r="T247" t="s">
        <v>54</v>
      </c>
      <c r="U247" t="s">
        <v>52</v>
      </c>
      <c r="V247" t="s">
        <v>53</v>
      </c>
      <c r="W247" t="s">
        <v>53</v>
      </c>
      <c r="X247" t="s">
        <v>53</v>
      </c>
      <c r="Y247">
        <v>1</v>
      </c>
      <c r="Z247" t="s">
        <v>58</v>
      </c>
      <c r="AA247" t="s">
        <v>52</v>
      </c>
      <c r="AB247" t="s">
        <v>53</v>
      </c>
      <c r="AC247" t="s">
        <v>53</v>
      </c>
      <c r="AD247" t="s">
        <v>53</v>
      </c>
      <c r="AE247" t="s">
        <v>53</v>
      </c>
      <c r="AF247" t="s">
        <v>53</v>
      </c>
      <c r="AG247" t="s">
        <v>53</v>
      </c>
      <c r="AH247" t="s">
        <v>53</v>
      </c>
      <c r="AI247" t="s">
        <v>53</v>
      </c>
      <c r="AJ247" t="s">
        <v>53</v>
      </c>
      <c r="AK247">
        <v>1</v>
      </c>
      <c r="AL247" t="s">
        <v>59</v>
      </c>
      <c r="AM247" t="s">
        <v>102</v>
      </c>
      <c r="AN247" t="s">
        <v>61</v>
      </c>
      <c r="AO247">
        <v>3.5</v>
      </c>
      <c r="AP247" t="s">
        <v>52</v>
      </c>
      <c r="AQ247" t="s">
        <v>171</v>
      </c>
      <c r="AR247" t="s">
        <v>63</v>
      </c>
      <c r="AS247">
        <v>7</v>
      </c>
      <c r="AT247" t="s">
        <v>53</v>
      </c>
    </row>
    <row r="248" spans="1:46" x14ac:dyDescent="0.25">
      <c r="A248" t="s">
        <v>413</v>
      </c>
      <c r="B248">
        <v>2022</v>
      </c>
      <c r="C248" s="1">
        <v>44856</v>
      </c>
      <c r="D248" t="s">
        <v>47</v>
      </c>
      <c r="E248" t="s">
        <v>48</v>
      </c>
      <c r="F248">
        <v>71</v>
      </c>
      <c r="G248" t="s">
        <v>67</v>
      </c>
      <c r="H248" t="s">
        <v>68</v>
      </c>
      <c r="I248" t="s">
        <v>51</v>
      </c>
      <c r="J248">
        <v>15</v>
      </c>
      <c r="K248">
        <v>21</v>
      </c>
      <c r="L248">
        <v>15.8</v>
      </c>
      <c r="M248" t="s">
        <v>52</v>
      </c>
      <c r="N248" t="s">
        <v>53</v>
      </c>
      <c r="O248" t="s">
        <v>53</v>
      </c>
      <c r="P248" t="s">
        <v>70</v>
      </c>
      <c r="Q248" t="s">
        <v>55</v>
      </c>
      <c r="R248">
        <v>23.2</v>
      </c>
      <c r="S248" t="s">
        <v>96</v>
      </c>
      <c r="T248" t="s">
        <v>70</v>
      </c>
      <c r="U248" t="s">
        <v>53</v>
      </c>
      <c r="V248" t="s">
        <v>53</v>
      </c>
      <c r="W248" t="s">
        <v>53</v>
      </c>
      <c r="X248" t="s">
        <v>53</v>
      </c>
      <c r="Y248">
        <v>2</v>
      </c>
      <c r="Z248" t="s">
        <v>58</v>
      </c>
      <c r="AA248" t="s">
        <v>52</v>
      </c>
      <c r="AB248" t="s">
        <v>52</v>
      </c>
      <c r="AC248" t="s">
        <v>52</v>
      </c>
      <c r="AD248" t="s">
        <v>53</v>
      </c>
      <c r="AE248" t="s">
        <v>53</v>
      </c>
      <c r="AF248" t="s">
        <v>52</v>
      </c>
      <c r="AG248" t="s">
        <v>52</v>
      </c>
      <c r="AH248" t="s">
        <v>53</v>
      </c>
      <c r="AI248" t="s">
        <v>53</v>
      </c>
      <c r="AJ248" t="s">
        <v>53</v>
      </c>
      <c r="AK248">
        <v>5</v>
      </c>
      <c r="AL248" t="s">
        <v>59</v>
      </c>
      <c r="AM248" t="s">
        <v>81</v>
      </c>
      <c r="AN248" t="s">
        <v>90</v>
      </c>
      <c r="AO248">
        <v>4.8</v>
      </c>
      <c r="AP248" t="s">
        <v>53</v>
      </c>
      <c r="AQ248" t="s">
        <v>86</v>
      </c>
      <c r="AR248" t="s">
        <v>92</v>
      </c>
      <c r="AS248">
        <v>33</v>
      </c>
      <c r="AT248" t="s">
        <v>53</v>
      </c>
    </row>
    <row r="249" spans="1:46" x14ac:dyDescent="0.25">
      <c r="A249" t="s">
        <v>414</v>
      </c>
      <c r="B249">
        <v>2024</v>
      </c>
      <c r="C249" s="1">
        <v>45343</v>
      </c>
      <c r="D249" t="s">
        <v>110</v>
      </c>
      <c r="E249" t="s">
        <v>265</v>
      </c>
      <c r="F249">
        <v>63</v>
      </c>
      <c r="G249" t="s">
        <v>127</v>
      </c>
      <c r="H249" t="s">
        <v>50</v>
      </c>
      <c r="I249" t="s">
        <v>80</v>
      </c>
      <c r="J249">
        <v>0</v>
      </c>
      <c r="K249">
        <v>0</v>
      </c>
      <c r="L249">
        <v>0</v>
      </c>
      <c r="M249" t="s">
        <v>53</v>
      </c>
      <c r="N249" t="s">
        <v>52</v>
      </c>
      <c r="O249" t="s">
        <v>53</v>
      </c>
      <c r="P249" t="s">
        <v>70</v>
      </c>
      <c r="Q249" t="s">
        <v>55</v>
      </c>
      <c r="R249">
        <v>28.1</v>
      </c>
      <c r="S249" t="s">
        <v>56</v>
      </c>
      <c r="T249" t="s">
        <v>57</v>
      </c>
      <c r="U249" t="s">
        <v>53</v>
      </c>
      <c r="V249" t="s">
        <v>53</v>
      </c>
      <c r="W249" t="s">
        <v>53</v>
      </c>
      <c r="X249" t="s">
        <v>53</v>
      </c>
      <c r="Y249">
        <v>2</v>
      </c>
      <c r="Z249" t="s">
        <v>58</v>
      </c>
      <c r="AA249" t="s">
        <v>53</v>
      </c>
      <c r="AB249" t="s">
        <v>53</v>
      </c>
      <c r="AC249" t="s">
        <v>53</v>
      </c>
      <c r="AD249" t="s">
        <v>53</v>
      </c>
      <c r="AE249" t="s">
        <v>52</v>
      </c>
      <c r="AF249" t="s">
        <v>53</v>
      </c>
      <c r="AG249" t="s">
        <v>53</v>
      </c>
      <c r="AH249" t="s">
        <v>53</v>
      </c>
      <c r="AI249" t="s">
        <v>53</v>
      </c>
      <c r="AJ249" t="s">
        <v>53</v>
      </c>
      <c r="AK249">
        <v>1</v>
      </c>
      <c r="AL249" t="s">
        <v>59</v>
      </c>
      <c r="AM249" t="s">
        <v>60</v>
      </c>
      <c r="AN249" t="s">
        <v>74</v>
      </c>
      <c r="AO249">
        <v>1.2</v>
      </c>
      <c r="AP249" t="s">
        <v>53</v>
      </c>
      <c r="AQ249" t="s">
        <v>91</v>
      </c>
      <c r="AR249" t="s">
        <v>83</v>
      </c>
      <c r="AS249">
        <v>74</v>
      </c>
      <c r="AT249" t="s">
        <v>52</v>
      </c>
    </row>
    <row r="250" spans="1:46" x14ac:dyDescent="0.25">
      <c r="A250" t="s">
        <v>415</v>
      </c>
      <c r="B250">
        <v>2019</v>
      </c>
      <c r="C250" s="1">
        <v>43552</v>
      </c>
      <c r="D250" t="s">
        <v>110</v>
      </c>
      <c r="E250" t="s">
        <v>218</v>
      </c>
      <c r="F250">
        <v>44</v>
      </c>
      <c r="G250" t="s">
        <v>49</v>
      </c>
      <c r="H250" t="s">
        <v>68</v>
      </c>
      <c r="I250" t="s">
        <v>80</v>
      </c>
      <c r="J250">
        <v>0</v>
      </c>
      <c r="K250">
        <v>0</v>
      </c>
      <c r="L250">
        <v>0</v>
      </c>
      <c r="M250" t="s">
        <v>53</v>
      </c>
      <c r="N250" t="s">
        <v>53</v>
      </c>
      <c r="O250" t="s">
        <v>53</v>
      </c>
      <c r="P250" t="s">
        <v>54</v>
      </c>
      <c r="Q250" t="s">
        <v>54</v>
      </c>
      <c r="R250">
        <v>31.2</v>
      </c>
      <c r="S250" t="s">
        <v>72</v>
      </c>
      <c r="T250" t="s">
        <v>70</v>
      </c>
      <c r="U250" t="s">
        <v>53</v>
      </c>
      <c r="V250" t="s">
        <v>53</v>
      </c>
      <c r="W250" t="s">
        <v>53</v>
      </c>
      <c r="X250" t="s">
        <v>53</v>
      </c>
      <c r="Y250">
        <v>0</v>
      </c>
      <c r="Z250" t="s">
        <v>97</v>
      </c>
      <c r="AA250" t="s">
        <v>52</v>
      </c>
      <c r="AB250" t="s">
        <v>53</v>
      </c>
      <c r="AC250" t="s">
        <v>53</v>
      </c>
      <c r="AD250" t="s">
        <v>52</v>
      </c>
      <c r="AE250" t="s">
        <v>53</v>
      </c>
      <c r="AF250" t="s">
        <v>53</v>
      </c>
      <c r="AG250" t="s">
        <v>53</v>
      </c>
      <c r="AH250" t="s">
        <v>53</v>
      </c>
      <c r="AI250" t="s">
        <v>53</v>
      </c>
      <c r="AJ250" t="s">
        <v>53</v>
      </c>
      <c r="AK250">
        <v>2</v>
      </c>
      <c r="AL250" t="s">
        <v>59</v>
      </c>
      <c r="AM250" t="s">
        <v>60</v>
      </c>
      <c r="AN250" t="s">
        <v>74</v>
      </c>
      <c r="AO250">
        <v>2.6</v>
      </c>
      <c r="AP250" t="s">
        <v>53</v>
      </c>
      <c r="AQ250" t="s">
        <v>86</v>
      </c>
      <c r="AR250" t="s">
        <v>83</v>
      </c>
      <c r="AS250">
        <v>80</v>
      </c>
      <c r="AT250" t="s">
        <v>52</v>
      </c>
    </row>
    <row r="251" spans="1:46" x14ac:dyDescent="0.25">
      <c r="A251" t="s">
        <v>416</v>
      </c>
      <c r="B251">
        <v>2016</v>
      </c>
      <c r="C251" s="1">
        <v>42431</v>
      </c>
      <c r="D251" t="s">
        <v>94</v>
      </c>
      <c r="E251" t="s">
        <v>199</v>
      </c>
      <c r="F251">
        <v>80</v>
      </c>
      <c r="G251" t="s">
        <v>101</v>
      </c>
      <c r="H251" t="s">
        <v>68</v>
      </c>
      <c r="I251" t="s">
        <v>80</v>
      </c>
      <c r="J251">
        <v>0</v>
      </c>
      <c r="K251">
        <v>0</v>
      </c>
      <c r="L251">
        <v>0</v>
      </c>
      <c r="M251" t="s">
        <v>52</v>
      </c>
      <c r="N251" t="s">
        <v>53</v>
      </c>
      <c r="O251" t="s">
        <v>53</v>
      </c>
      <c r="P251" t="s">
        <v>70</v>
      </c>
      <c r="Q251" t="s">
        <v>54</v>
      </c>
      <c r="R251">
        <v>37.700000000000003</v>
      </c>
      <c r="S251" t="s">
        <v>72</v>
      </c>
      <c r="T251" t="s">
        <v>57</v>
      </c>
      <c r="U251" t="s">
        <v>53</v>
      </c>
      <c r="V251" t="s">
        <v>53</v>
      </c>
      <c r="W251" t="s">
        <v>53</v>
      </c>
      <c r="X251" t="s">
        <v>53</v>
      </c>
      <c r="Y251">
        <v>2</v>
      </c>
      <c r="Z251" t="s">
        <v>97</v>
      </c>
      <c r="AA251" t="s">
        <v>53</v>
      </c>
      <c r="AB251" t="s">
        <v>52</v>
      </c>
      <c r="AC251" t="s">
        <v>53</v>
      </c>
      <c r="AD251" t="s">
        <v>53</v>
      </c>
      <c r="AE251" t="s">
        <v>53</v>
      </c>
      <c r="AF251" t="s">
        <v>52</v>
      </c>
      <c r="AG251" t="s">
        <v>52</v>
      </c>
      <c r="AH251" t="s">
        <v>53</v>
      </c>
      <c r="AI251" t="s">
        <v>53</v>
      </c>
      <c r="AJ251" t="s">
        <v>52</v>
      </c>
      <c r="AK251">
        <v>4</v>
      </c>
      <c r="AL251" t="s">
        <v>59</v>
      </c>
      <c r="AM251" t="s">
        <v>60</v>
      </c>
      <c r="AN251" t="s">
        <v>98</v>
      </c>
      <c r="AO251">
        <v>5.4</v>
      </c>
      <c r="AP251" t="s">
        <v>53</v>
      </c>
      <c r="AQ251" t="s">
        <v>86</v>
      </c>
      <c r="AR251" t="s">
        <v>92</v>
      </c>
      <c r="AS251">
        <v>22</v>
      </c>
      <c r="AT251" t="s">
        <v>52</v>
      </c>
    </row>
    <row r="252" spans="1:46" x14ac:dyDescent="0.25">
      <c r="A252" t="s">
        <v>417</v>
      </c>
      <c r="B252">
        <v>2023</v>
      </c>
      <c r="C252" s="1">
        <v>45118</v>
      </c>
      <c r="D252" t="s">
        <v>65</v>
      </c>
      <c r="E252" t="s">
        <v>66</v>
      </c>
      <c r="F252">
        <v>58</v>
      </c>
      <c r="G252" t="s">
        <v>79</v>
      </c>
      <c r="H252" t="s">
        <v>68</v>
      </c>
      <c r="I252" t="s">
        <v>69</v>
      </c>
      <c r="J252">
        <v>19</v>
      </c>
      <c r="K252">
        <v>16</v>
      </c>
      <c r="L252">
        <v>15.2</v>
      </c>
      <c r="M252" t="s">
        <v>52</v>
      </c>
      <c r="N252" t="s">
        <v>53</v>
      </c>
      <c r="O252" t="s">
        <v>52</v>
      </c>
      <c r="P252" t="s">
        <v>54</v>
      </c>
      <c r="Q252" t="s">
        <v>54</v>
      </c>
      <c r="R252">
        <v>29.9</v>
      </c>
      <c r="S252" t="s">
        <v>56</v>
      </c>
      <c r="T252" t="s">
        <v>70</v>
      </c>
      <c r="U252" t="s">
        <v>53</v>
      </c>
      <c r="V252" t="s">
        <v>53</v>
      </c>
      <c r="W252" t="s">
        <v>53</v>
      </c>
      <c r="X252" t="s">
        <v>53</v>
      </c>
      <c r="Y252">
        <v>2</v>
      </c>
      <c r="Z252" t="s">
        <v>73</v>
      </c>
      <c r="AA252" t="s">
        <v>52</v>
      </c>
      <c r="AB252" t="s">
        <v>53</v>
      </c>
      <c r="AC252" t="s">
        <v>53</v>
      </c>
      <c r="AD252" t="s">
        <v>52</v>
      </c>
      <c r="AE252" t="s">
        <v>53</v>
      </c>
      <c r="AF252" t="s">
        <v>53</v>
      </c>
      <c r="AG252" t="s">
        <v>53</v>
      </c>
      <c r="AH252" t="s">
        <v>53</v>
      </c>
      <c r="AI252" t="s">
        <v>53</v>
      </c>
      <c r="AJ252" t="s">
        <v>52</v>
      </c>
      <c r="AK252">
        <v>3</v>
      </c>
      <c r="AL252" t="s">
        <v>59</v>
      </c>
      <c r="AM252" t="s">
        <v>60</v>
      </c>
      <c r="AN252" t="s">
        <v>90</v>
      </c>
      <c r="AO252">
        <v>3</v>
      </c>
      <c r="AP252" t="s">
        <v>53</v>
      </c>
      <c r="AQ252" t="s">
        <v>91</v>
      </c>
      <c r="AR252" t="s">
        <v>76</v>
      </c>
      <c r="AS252">
        <v>18</v>
      </c>
      <c r="AT252" t="s">
        <v>52</v>
      </c>
    </row>
    <row r="253" spans="1:46" x14ac:dyDescent="0.25">
      <c r="A253" t="s">
        <v>418</v>
      </c>
      <c r="B253">
        <v>2018</v>
      </c>
      <c r="C253" s="1">
        <v>43323</v>
      </c>
      <c r="D253" t="s">
        <v>94</v>
      </c>
      <c r="E253" t="s">
        <v>204</v>
      </c>
      <c r="F253">
        <v>35</v>
      </c>
      <c r="G253" t="s">
        <v>212</v>
      </c>
      <c r="H253" t="s">
        <v>68</v>
      </c>
      <c r="I253" t="s">
        <v>80</v>
      </c>
      <c r="J253">
        <v>0</v>
      </c>
      <c r="K253">
        <v>0</v>
      </c>
      <c r="L253">
        <v>0</v>
      </c>
      <c r="M253" t="s">
        <v>52</v>
      </c>
      <c r="N253" t="s">
        <v>53</v>
      </c>
      <c r="O253" t="s">
        <v>53</v>
      </c>
      <c r="P253" t="s">
        <v>70</v>
      </c>
      <c r="Q253" t="s">
        <v>71</v>
      </c>
      <c r="R253">
        <v>25.8</v>
      </c>
      <c r="S253" t="s">
        <v>56</v>
      </c>
      <c r="T253" t="s">
        <v>57</v>
      </c>
      <c r="U253" t="s">
        <v>53</v>
      </c>
      <c r="V253" t="s">
        <v>53</v>
      </c>
      <c r="W253" t="s">
        <v>53</v>
      </c>
      <c r="X253" t="s">
        <v>53</v>
      </c>
      <c r="Y253">
        <v>2</v>
      </c>
      <c r="Z253" t="s">
        <v>97</v>
      </c>
      <c r="AA253" t="s">
        <v>53</v>
      </c>
      <c r="AB253" t="s">
        <v>53</v>
      </c>
      <c r="AC253" t="s">
        <v>52</v>
      </c>
      <c r="AD253" t="s">
        <v>53</v>
      </c>
      <c r="AE253" t="s">
        <v>52</v>
      </c>
      <c r="AF253" t="s">
        <v>52</v>
      </c>
      <c r="AG253" t="s">
        <v>53</v>
      </c>
      <c r="AH253" t="s">
        <v>53</v>
      </c>
      <c r="AI253" t="s">
        <v>53</v>
      </c>
      <c r="AJ253" t="s">
        <v>53</v>
      </c>
      <c r="AK253">
        <v>3</v>
      </c>
      <c r="AL253" t="s">
        <v>59</v>
      </c>
      <c r="AM253" t="s">
        <v>60</v>
      </c>
      <c r="AN253" t="s">
        <v>61</v>
      </c>
      <c r="AO253">
        <v>6.8</v>
      </c>
      <c r="AP253" t="s">
        <v>52</v>
      </c>
      <c r="AQ253" t="s">
        <v>75</v>
      </c>
      <c r="AR253" t="s">
        <v>87</v>
      </c>
      <c r="AS253">
        <v>12</v>
      </c>
      <c r="AT253" t="s">
        <v>53</v>
      </c>
    </row>
    <row r="254" spans="1:46" x14ac:dyDescent="0.25">
      <c r="A254" t="s">
        <v>419</v>
      </c>
      <c r="B254">
        <v>2026</v>
      </c>
      <c r="C254" s="1">
        <v>46210</v>
      </c>
      <c r="D254" t="s">
        <v>47</v>
      </c>
      <c r="E254" t="s">
        <v>263</v>
      </c>
      <c r="F254">
        <v>61</v>
      </c>
      <c r="G254" t="s">
        <v>127</v>
      </c>
      <c r="H254" t="s">
        <v>68</v>
      </c>
      <c r="I254" t="s">
        <v>80</v>
      </c>
      <c r="J254">
        <v>0</v>
      </c>
      <c r="K254">
        <v>0</v>
      </c>
      <c r="L254">
        <v>0</v>
      </c>
      <c r="M254" t="s">
        <v>52</v>
      </c>
      <c r="N254" t="s">
        <v>53</v>
      </c>
      <c r="O254" t="s">
        <v>53</v>
      </c>
      <c r="P254" t="s">
        <v>70</v>
      </c>
      <c r="Q254" t="s">
        <v>55</v>
      </c>
      <c r="R254">
        <v>28.9</v>
      </c>
      <c r="S254" t="s">
        <v>56</v>
      </c>
      <c r="T254" t="s">
        <v>54</v>
      </c>
      <c r="U254" t="s">
        <v>53</v>
      </c>
      <c r="V254" t="s">
        <v>53</v>
      </c>
      <c r="W254" t="s">
        <v>53</v>
      </c>
      <c r="X254" t="s">
        <v>53</v>
      </c>
      <c r="Y254">
        <v>2</v>
      </c>
      <c r="Z254" t="s">
        <v>131</v>
      </c>
      <c r="AA254" t="s">
        <v>52</v>
      </c>
      <c r="AB254" t="s">
        <v>52</v>
      </c>
      <c r="AC254" t="s">
        <v>52</v>
      </c>
      <c r="AD254" t="s">
        <v>53</v>
      </c>
      <c r="AE254" t="s">
        <v>53</v>
      </c>
      <c r="AF254" t="s">
        <v>52</v>
      </c>
      <c r="AG254" t="s">
        <v>53</v>
      </c>
      <c r="AH254" t="s">
        <v>53</v>
      </c>
      <c r="AI254" t="s">
        <v>53</v>
      </c>
      <c r="AJ254" t="s">
        <v>53</v>
      </c>
      <c r="AK254">
        <v>4</v>
      </c>
      <c r="AL254" t="s">
        <v>59</v>
      </c>
      <c r="AM254" t="s">
        <v>60</v>
      </c>
      <c r="AN254" t="s">
        <v>98</v>
      </c>
      <c r="AO254">
        <v>6.3</v>
      </c>
      <c r="AP254" t="s">
        <v>53</v>
      </c>
      <c r="AQ254" t="s">
        <v>75</v>
      </c>
      <c r="AR254" t="s">
        <v>87</v>
      </c>
      <c r="AS254">
        <v>40</v>
      </c>
      <c r="AT254" t="s">
        <v>52</v>
      </c>
    </row>
    <row r="255" spans="1:46" x14ac:dyDescent="0.25">
      <c r="A255" t="s">
        <v>420</v>
      </c>
      <c r="B255">
        <v>2023</v>
      </c>
      <c r="C255" s="1">
        <v>45116</v>
      </c>
      <c r="D255" t="s">
        <v>47</v>
      </c>
      <c r="E255" t="s">
        <v>78</v>
      </c>
      <c r="F255">
        <v>59</v>
      </c>
      <c r="G255" t="s">
        <v>79</v>
      </c>
      <c r="H255" t="s">
        <v>68</v>
      </c>
      <c r="I255" t="s">
        <v>51</v>
      </c>
      <c r="J255">
        <v>36</v>
      </c>
      <c r="K255">
        <v>14</v>
      </c>
      <c r="L255">
        <v>25.2</v>
      </c>
      <c r="M255" t="s">
        <v>53</v>
      </c>
      <c r="N255" t="s">
        <v>53</v>
      </c>
      <c r="O255" t="s">
        <v>52</v>
      </c>
      <c r="P255" t="s">
        <v>54</v>
      </c>
      <c r="Q255" t="s">
        <v>55</v>
      </c>
      <c r="R255">
        <v>22</v>
      </c>
      <c r="S255" t="s">
        <v>96</v>
      </c>
      <c r="T255" t="s">
        <v>54</v>
      </c>
      <c r="U255" t="s">
        <v>52</v>
      </c>
      <c r="V255" t="s">
        <v>52</v>
      </c>
      <c r="W255" t="s">
        <v>53</v>
      </c>
      <c r="X255" t="s">
        <v>53</v>
      </c>
      <c r="Y255">
        <v>3</v>
      </c>
      <c r="Z255" t="s">
        <v>73</v>
      </c>
      <c r="AA255" t="s">
        <v>52</v>
      </c>
      <c r="AB255" t="s">
        <v>52</v>
      </c>
      <c r="AC255" t="s">
        <v>53</v>
      </c>
      <c r="AD255" t="s">
        <v>53</v>
      </c>
      <c r="AE255" t="s">
        <v>52</v>
      </c>
      <c r="AF255" t="s">
        <v>53</v>
      </c>
      <c r="AG255" t="s">
        <v>52</v>
      </c>
      <c r="AH255" t="s">
        <v>52</v>
      </c>
      <c r="AI255" t="s">
        <v>53</v>
      </c>
      <c r="AJ255" t="s">
        <v>53</v>
      </c>
      <c r="AK255">
        <v>5</v>
      </c>
      <c r="AL255" t="s">
        <v>59</v>
      </c>
      <c r="AM255" t="s">
        <v>60</v>
      </c>
      <c r="AN255" t="s">
        <v>90</v>
      </c>
      <c r="AO255">
        <v>6.5</v>
      </c>
      <c r="AP255" t="s">
        <v>53</v>
      </c>
      <c r="AQ255" t="s">
        <v>86</v>
      </c>
      <c r="AR255" t="s">
        <v>132</v>
      </c>
      <c r="AS255">
        <v>27</v>
      </c>
      <c r="AT255" t="s">
        <v>53</v>
      </c>
    </row>
    <row r="256" spans="1:46" x14ac:dyDescent="0.25">
      <c r="A256" t="s">
        <v>421</v>
      </c>
      <c r="B256">
        <v>2018</v>
      </c>
      <c r="C256" s="1">
        <v>43313</v>
      </c>
      <c r="D256" t="s">
        <v>47</v>
      </c>
      <c r="E256" t="s">
        <v>85</v>
      </c>
      <c r="F256">
        <v>61</v>
      </c>
      <c r="G256" t="s">
        <v>127</v>
      </c>
      <c r="H256" t="s">
        <v>50</v>
      </c>
      <c r="I256" t="s">
        <v>51</v>
      </c>
      <c r="J256">
        <v>22</v>
      </c>
      <c r="K256">
        <v>30</v>
      </c>
      <c r="L256">
        <v>33</v>
      </c>
      <c r="M256" t="s">
        <v>53</v>
      </c>
      <c r="N256" t="s">
        <v>52</v>
      </c>
      <c r="O256" t="s">
        <v>53</v>
      </c>
      <c r="P256" t="s">
        <v>57</v>
      </c>
      <c r="Q256" t="s">
        <v>55</v>
      </c>
      <c r="R256">
        <v>27.2</v>
      </c>
      <c r="S256" t="s">
        <v>56</v>
      </c>
      <c r="T256" t="s">
        <v>54</v>
      </c>
      <c r="U256" t="s">
        <v>53</v>
      </c>
      <c r="V256" t="s">
        <v>53</v>
      </c>
      <c r="W256" t="s">
        <v>53</v>
      </c>
      <c r="X256" t="s">
        <v>53</v>
      </c>
      <c r="Y256">
        <v>1</v>
      </c>
      <c r="Z256" t="s">
        <v>97</v>
      </c>
      <c r="AA256" t="s">
        <v>52</v>
      </c>
      <c r="AB256" t="s">
        <v>52</v>
      </c>
      <c r="AC256" t="s">
        <v>53</v>
      </c>
      <c r="AD256" t="s">
        <v>52</v>
      </c>
      <c r="AE256" t="s">
        <v>53</v>
      </c>
      <c r="AF256" t="s">
        <v>52</v>
      </c>
      <c r="AG256" t="s">
        <v>52</v>
      </c>
      <c r="AH256" t="s">
        <v>53</v>
      </c>
      <c r="AI256" t="s">
        <v>52</v>
      </c>
      <c r="AJ256" t="s">
        <v>53</v>
      </c>
      <c r="AK256">
        <v>6</v>
      </c>
      <c r="AL256" t="s">
        <v>59</v>
      </c>
      <c r="AM256" t="s">
        <v>60</v>
      </c>
      <c r="AN256" t="s">
        <v>90</v>
      </c>
      <c r="AO256">
        <v>3.9</v>
      </c>
      <c r="AP256" t="s">
        <v>53</v>
      </c>
      <c r="AQ256" t="s">
        <v>112</v>
      </c>
      <c r="AR256" t="s">
        <v>87</v>
      </c>
      <c r="AS256">
        <v>30</v>
      </c>
      <c r="AT256" t="s">
        <v>53</v>
      </c>
    </row>
    <row r="257" spans="1:46" x14ac:dyDescent="0.25">
      <c r="A257" t="s">
        <v>422</v>
      </c>
      <c r="B257">
        <v>2023</v>
      </c>
      <c r="C257" s="1">
        <v>44938</v>
      </c>
      <c r="D257" t="s">
        <v>65</v>
      </c>
      <c r="E257" t="s">
        <v>66</v>
      </c>
      <c r="F257">
        <v>58</v>
      </c>
      <c r="G257" t="s">
        <v>79</v>
      </c>
      <c r="H257" t="s">
        <v>68</v>
      </c>
      <c r="I257" t="s">
        <v>51</v>
      </c>
      <c r="J257">
        <v>18</v>
      </c>
      <c r="K257">
        <v>40</v>
      </c>
      <c r="L257">
        <v>36</v>
      </c>
      <c r="M257" t="s">
        <v>53</v>
      </c>
      <c r="N257" t="s">
        <v>52</v>
      </c>
      <c r="O257" t="s">
        <v>53</v>
      </c>
      <c r="P257" t="s">
        <v>70</v>
      </c>
      <c r="Q257" t="s">
        <v>54</v>
      </c>
      <c r="R257">
        <v>29.9</v>
      </c>
      <c r="S257" t="s">
        <v>56</v>
      </c>
      <c r="T257" t="s">
        <v>57</v>
      </c>
      <c r="U257" t="s">
        <v>52</v>
      </c>
      <c r="V257" t="s">
        <v>53</v>
      </c>
      <c r="W257" t="s">
        <v>53</v>
      </c>
      <c r="X257" t="s">
        <v>53</v>
      </c>
      <c r="Y257">
        <v>3</v>
      </c>
      <c r="Z257" t="s">
        <v>97</v>
      </c>
      <c r="AA257" t="s">
        <v>52</v>
      </c>
      <c r="AB257" t="s">
        <v>53</v>
      </c>
      <c r="AC257" t="s">
        <v>53</v>
      </c>
      <c r="AD257" t="s">
        <v>53</v>
      </c>
      <c r="AE257" t="s">
        <v>53</v>
      </c>
      <c r="AF257" t="s">
        <v>52</v>
      </c>
      <c r="AG257" t="s">
        <v>52</v>
      </c>
      <c r="AH257" t="s">
        <v>53</v>
      </c>
      <c r="AI257" t="s">
        <v>53</v>
      </c>
      <c r="AJ257" t="s">
        <v>53</v>
      </c>
      <c r="AK257">
        <v>3</v>
      </c>
      <c r="AL257" t="s">
        <v>59</v>
      </c>
      <c r="AM257" t="s">
        <v>81</v>
      </c>
      <c r="AN257" t="s">
        <v>90</v>
      </c>
      <c r="AO257">
        <v>4.7</v>
      </c>
      <c r="AP257" t="s">
        <v>53</v>
      </c>
      <c r="AQ257" t="s">
        <v>75</v>
      </c>
      <c r="AR257" t="s">
        <v>87</v>
      </c>
      <c r="AS257">
        <v>25</v>
      </c>
      <c r="AT257" t="s">
        <v>53</v>
      </c>
    </row>
    <row r="258" spans="1:46" x14ac:dyDescent="0.25">
      <c r="A258" t="s">
        <v>423</v>
      </c>
      <c r="B258">
        <v>2019</v>
      </c>
      <c r="C258" s="1">
        <v>43772</v>
      </c>
      <c r="D258" t="s">
        <v>122</v>
      </c>
      <c r="E258" t="s">
        <v>192</v>
      </c>
      <c r="F258">
        <v>42</v>
      </c>
      <c r="G258" t="s">
        <v>49</v>
      </c>
      <c r="H258" t="s">
        <v>68</v>
      </c>
      <c r="I258" t="s">
        <v>80</v>
      </c>
      <c r="J258">
        <v>0</v>
      </c>
      <c r="K258">
        <v>0</v>
      </c>
      <c r="L258">
        <v>0</v>
      </c>
      <c r="M258" t="s">
        <v>52</v>
      </c>
      <c r="N258" t="s">
        <v>53</v>
      </c>
      <c r="O258" t="s">
        <v>53</v>
      </c>
      <c r="P258" t="s">
        <v>70</v>
      </c>
      <c r="Q258" t="s">
        <v>54</v>
      </c>
      <c r="R258">
        <v>21.8</v>
      </c>
      <c r="S258" t="s">
        <v>96</v>
      </c>
      <c r="T258" t="s">
        <v>70</v>
      </c>
      <c r="U258" t="s">
        <v>53</v>
      </c>
      <c r="V258" t="s">
        <v>53</v>
      </c>
      <c r="W258" t="s">
        <v>53</v>
      </c>
      <c r="X258" t="s">
        <v>53</v>
      </c>
      <c r="Y258">
        <v>2</v>
      </c>
      <c r="Z258" t="s">
        <v>131</v>
      </c>
      <c r="AA258" t="s">
        <v>52</v>
      </c>
      <c r="AB258" t="s">
        <v>52</v>
      </c>
      <c r="AC258" t="s">
        <v>53</v>
      </c>
      <c r="AD258" t="s">
        <v>53</v>
      </c>
      <c r="AE258" t="s">
        <v>52</v>
      </c>
      <c r="AF258" t="s">
        <v>52</v>
      </c>
      <c r="AG258" t="s">
        <v>53</v>
      </c>
      <c r="AH258" t="s">
        <v>52</v>
      </c>
      <c r="AI258" t="s">
        <v>53</v>
      </c>
      <c r="AJ258" t="s">
        <v>53</v>
      </c>
      <c r="AK258">
        <v>5</v>
      </c>
      <c r="AL258" t="s">
        <v>59</v>
      </c>
      <c r="AM258" t="s">
        <v>60</v>
      </c>
      <c r="AN258" t="s">
        <v>74</v>
      </c>
      <c r="AO258">
        <v>3.2</v>
      </c>
      <c r="AP258" t="s">
        <v>53</v>
      </c>
      <c r="AQ258" t="s">
        <v>82</v>
      </c>
      <c r="AR258" t="s">
        <v>76</v>
      </c>
      <c r="AS258">
        <v>56</v>
      </c>
      <c r="AT258" t="s">
        <v>53</v>
      </c>
    </row>
    <row r="259" spans="1:46" x14ac:dyDescent="0.25">
      <c r="A259" t="s">
        <v>424</v>
      </c>
      <c r="B259">
        <v>2017</v>
      </c>
      <c r="C259" s="1">
        <v>42743</v>
      </c>
      <c r="D259" t="s">
        <v>47</v>
      </c>
      <c r="E259" t="s">
        <v>175</v>
      </c>
      <c r="F259">
        <v>52</v>
      </c>
      <c r="G259" t="s">
        <v>79</v>
      </c>
      <c r="H259" t="s">
        <v>50</v>
      </c>
      <c r="I259" t="s">
        <v>51</v>
      </c>
      <c r="J259">
        <v>19</v>
      </c>
      <c r="K259">
        <v>26</v>
      </c>
      <c r="L259">
        <v>24.7</v>
      </c>
      <c r="M259" t="s">
        <v>53</v>
      </c>
      <c r="N259" t="s">
        <v>53</v>
      </c>
      <c r="O259" t="s">
        <v>53</v>
      </c>
      <c r="P259" t="s">
        <v>70</v>
      </c>
      <c r="Q259" t="s">
        <v>54</v>
      </c>
      <c r="R259">
        <v>24.1</v>
      </c>
      <c r="S259" t="s">
        <v>96</v>
      </c>
      <c r="T259" t="s">
        <v>57</v>
      </c>
      <c r="U259" t="s">
        <v>52</v>
      </c>
      <c r="V259" t="s">
        <v>53</v>
      </c>
      <c r="W259" t="s">
        <v>52</v>
      </c>
      <c r="X259" t="s">
        <v>52</v>
      </c>
      <c r="Y259">
        <v>4</v>
      </c>
      <c r="Z259" t="s">
        <v>58</v>
      </c>
      <c r="AA259" t="s">
        <v>52</v>
      </c>
      <c r="AB259" t="s">
        <v>52</v>
      </c>
      <c r="AC259" t="s">
        <v>53</v>
      </c>
      <c r="AD259" t="s">
        <v>53</v>
      </c>
      <c r="AE259" t="s">
        <v>52</v>
      </c>
      <c r="AF259" t="s">
        <v>52</v>
      </c>
      <c r="AG259" t="s">
        <v>53</v>
      </c>
      <c r="AH259" t="s">
        <v>53</v>
      </c>
      <c r="AI259" t="s">
        <v>52</v>
      </c>
      <c r="AJ259" t="s">
        <v>53</v>
      </c>
      <c r="AK259">
        <v>5</v>
      </c>
      <c r="AL259" t="s">
        <v>135</v>
      </c>
      <c r="AM259" t="s">
        <v>136</v>
      </c>
      <c r="AN259" t="s">
        <v>98</v>
      </c>
      <c r="AO259">
        <v>4.2</v>
      </c>
      <c r="AP259" t="s">
        <v>53</v>
      </c>
      <c r="AQ259" t="s">
        <v>86</v>
      </c>
      <c r="AR259" t="s">
        <v>76</v>
      </c>
      <c r="AS259">
        <v>46</v>
      </c>
      <c r="AT259" t="s">
        <v>52</v>
      </c>
    </row>
    <row r="260" spans="1:46" x14ac:dyDescent="0.25">
      <c r="A260" t="s">
        <v>425</v>
      </c>
      <c r="B260">
        <v>2026</v>
      </c>
      <c r="C260" s="1">
        <v>46204</v>
      </c>
      <c r="D260" t="s">
        <v>47</v>
      </c>
      <c r="E260" t="s">
        <v>169</v>
      </c>
      <c r="F260">
        <v>75</v>
      </c>
      <c r="G260" t="s">
        <v>67</v>
      </c>
      <c r="H260" t="s">
        <v>68</v>
      </c>
      <c r="I260" t="s">
        <v>80</v>
      </c>
      <c r="J260">
        <v>0</v>
      </c>
      <c r="K260">
        <v>0</v>
      </c>
      <c r="L260">
        <v>0</v>
      </c>
      <c r="M260" t="s">
        <v>52</v>
      </c>
      <c r="N260" t="s">
        <v>53</v>
      </c>
      <c r="O260" t="s">
        <v>53</v>
      </c>
      <c r="P260" t="s">
        <v>54</v>
      </c>
      <c r="Q260" t="s">
        <v>54</v>
      </c>
      <c r="R260">
        <v>29.2</v>
      </c>
      <c r="S260" t="s">
        <v>56</v>
      </c>
      <c r="T260" t="s">
        <v>70</v>
      </c>
      <c r="U260" t="s">
        <v>53</v>
      </c>
      <c r="V260" t="s">
        <v>53</v>
      </c>
      <c r="W260" t="s">
        <v>53</v>
      </c>
      <c r="X260" t="s">
        <v>53</v>
      </c>
      <c r="Y260">
        <v>1</v>
      </c>
      <c r="Z260" t="s">
        <v>142</v>
      </c>
      <c r="AA260" t="s">
        <v>52</v>
      </c>
      <c r="AB260" t="s">
        <v>53</v>
      </c>
      <c r="AC260" t="s">
        <v>53</v>
      </c>
      <c r="AD260" t="s">
        <v>53</v>
      </c>
      <c r="AE260" t="s">
        <v>52</v>
      </c>
      <c r="AF260" t="s">
        <v>53</v>
      </c>
      <c r="AG260" t="s">
        <v>52</v>
      </c>
      <c r="AH260" t="s">
        <v>52</v>
      </c>
      <c r="AI260" t="s">
        <v>53</v>
      </c>
      <c r="AJ260" t="s">
        <v>52</v>
      </c>
      <c r="AK260">
        <v>5</v>
      </c>
      <c r="AL260" t="s">
        <v>59</v>
      </c>
      <c r="AM260" t="s">
        <v>60</v>
      </c>
      <c r="AN260" t="s">
        <v>74</v>
      </c>
      <c r="AO260">
        <v>2.1</v>
      </c>
      <c r="AP260" t="s">
        <v>53</v>
      </c>
      <c r="AQ260" t="s">
        <v>82</v>
      </c>
      <c r="AR260" t="s">
        <v>83</v>
      </c>
      <c r="AS260">
        <v>73</v>
      </c>
      <c r="AT260" t="s">
        <v>52</v>
      </c>
    </row>
    <row r="261" spans="1:46" x14ac:dyDescent="0.25">
      <c r="A261" t="s">
        <v>426</v>
      </c>
      <c r="B261">
        <v>2026</v>
      </c>
      <c r="C261" s="1">
        <v>46061</v>
      </c>
      <c r="D261" t="s">
        <v>47</v>
      </c>
      <c r="E261" t="s">
        <v>181</v>
      </c>
      <c r="F261">
        <v>66</v>
      </c>
      <c r="G261" t="s">
        <v>127</v>
      </c>
      <c r="H261" t="s">
        <v>68</v>
      </c>
      <c r="I261" t="s">
        <v>80</v>
      </c>
      <c r="J261">
        <v>0</v>
      </c>
      <c r="K261">
        <v>0</v>
      </c>
      <c r="L261">
        <v>0</v>
      </c>
      <c r="M261" t="s">
        <v>53</v>
      </c>
      <c r="N261" t="s">
        <v>53</v>
      </c>
      <c r="O261" t="s">
        <v>53</v>
      </c>
      <c r="P261" t="s">
        <v>70</v>
      </c>
      <c r="Q261" t="s">
        <v>54</v>
      </c>
      <c r="R261">
        <v>23.3</v>
      </c>
      <c r="S261" t="s">
        <v>96</v>
      </c>
      <c r="T261" t="s">
        <v>57</v>
      </c>
      <c r="U261" t="s">
        <v>53</v>
      </c>
      <c r="V261" t="s">
        <v>53</v>
      </c>
      <c r="W261" t="s">
        <v>53</v>
      </c>
      <c r="X261" t="s">
        <v>53</v>
      </c>
      <c r="Y261">
        <v>1</v>
      </c>
      <c r="Z261" t="s">
        <v>58</v>
      </c>
      <c r="AA261" t="s">
        <v>53</v>
      </c>
      <c r="AB261" t="s">
        <v>53</v>
      </c>
      <c r="AC261" t="s">
        <v>53</v>
      </c>
      <c r="AD261" t="s">
        <v>53</v>
      </c>
      <c r="AE261" t="s">
        <v>52</v>
      </c>
      <c r="AF261" t="s">
        <v>53</v>
      </c>
      <c r="AG261" t="s">
        <v>53</v>
      </c>
      <c r="AH261" t="s">
        <v>52</v>
      </c>
      <c r="AI261" t="s">
        <v>53</v>
      </c>
      <c r="AJ261" t="s">
        <v>53</v>
      </c>
      <c r="AK261">
        <v>2</v>
      </c>
      <c r="AL261" t="s">
        <v>59</v>
      </c>
      <c r="AM261" t="s">
        <v>60</v>
      </c>
      <c r="AN261" t="s">
        <v>90</v>
      </c>
      <c r="AO261">
        <v>4.0999999999999996</v>
      </c>
      <c r="AP261" t="s">
        <v>53</v>
      </c>
      <c r="AQ261" t="s">
        <v>75</v>
      </c>
      <c r="AR261" t="s">
        <v>63</v>
      </c>
      <c r="AS261">
        <v>24</v>
      </c>
      <c r="AT261" t="s">
        <v>53</v>
      </c>
    </row>
    <row r="262" spans="1:46" x14ac:dyDescent="0.25">
      <c r="A262" t="s">
        <v>427</v>
      </c>
      <c r="B262">
        <v>2026</v>
      </c>
      <c r="C262" s="1">
        <v>46134</v>
      </c>
      <c r="D262" t="s">
        <v>122</v>
      </c>
      <c r="E262" t="s">
        <v>243</v>
      </c>
      <c r="F262">
        <v>55</v>
      </c>
      <c r="G262" t="s">
        <v>79</v>
      </c>
      <c r="H262" t="s">
        <v>50</v>
      </c>
      <c r="I262" t="s">
        <v>80</v>
      </c>
      <c r="J262">
        <v>0</v>
      </c>
      <c r="K262">
        <v>0</v>
      </c>
      <c r="L262">
        <v>0</v>
      </c>
      <c r="M262" t="s">
        <v>52</v>
      </c>
      <c r="N262" t="s">
        <v>53</v>
      </c>
      <c r="O262" t="s">
        <v>53</v>
      </c>
      <c r="P262" t="s">
        <v>70</v>
      </c>
      <c r="Q262" t="s">
        <v>71</v>
      </c>
      <c r="R262">
        <v>22.7</v>
      </c>
      <c r="S262" t="s">
        <v>96</v>
      </c>
      <c r="T262" t="s">
        <v>57</v>
      </c>
      <c r="U262" t="s">
        <v>53</v>
      </c>
      <c r="V262" t="s">
        <v>53</v>
      </c>
      <c r="W262" t="s">
        <v>53</v>
      </c>
      <c r="X262" t="s">
        <v>53</v>
      </c>
      <c r="Y262">
        <v>2</v>
      </c>
      <c r="Z262" t="s">
        <v>165</v>
      </c>
      <c r="AA262" t="s">
        <v>52</v>
      </c>
      <c r="AB262" t="s">
        <v>52</v>
      </c>
      <c r="AC262" t="s">
        <v>53</v>
      </c>
      <c r="AD262" t="s">
        <v>53</v>
      </c>
      <c r="AE262" t="s">
        <v>53</v>
      </c>
      <c r="AF262" t="s">
        <v>53</v>
      </c>
      <c r="AG262" t="s">
        <v>53</v>
      </c>
      <c r="AH262" t="s">
        <v>52</v>
      </c>
      <c r="AI262" t="s">
        <v>53</v>
      </c>
      <c r="AJ262" t="s">
        <v>53</v>
      </c>
      <c r="AK262">
        <v>3</v>
      </c>
      <c r="AL262" t="s">
        <v>59</v>
      </c>
      <c r="AM262" t="s">
        <v>60</v>
      </c>
      <c r="AN262" t="s">
        <v>74</v>
      </c>
      <c r="AO262">
        <v>0.9</v>
      </c>
      <c r="AP262" t="s">
        <v>53</v>
      </c>
      <c r="AQ262" t="s">
        <v>86</v>
      </c>
      <c r="AR262" t="s">
        <v>83</v>
      </c>
      <c r="AS262">
        <v>68</v>
      </c>
      <c r="AT262" t="s">
        <v>52</v>
      </c>
    </row>
    <row r="263" spans="1:46" x14ac:dyDescent="0.25">
      <c r="A263" t="s">
        <v>428</v>
      </c>
      <c r="B263">
        <v>2020</v>
      </c>
      <c r="C263" s="1">
        <v>44111</v>
      </c>
      <c r="D263" t="s">
        <v>47</v>
      </c>
      <c r="E263" t="s">
        <v>226</v>
      </c>
      <c r="F263">
        <v>79</v>
      </c>
      <c r="G263" t="s">
        <v>67</v>
      </c>
      <c r="H263" t="s">
        <v>68</v>
      </c>
      <c r="I263" t="s">
        <v>69</v>
      </c>
      <c r="J263">
        <v>3</v>
      </c>
      <c r="K263">
        <v>24</v>
      </c>
      <c r="L263">
        <v>3.6</v>
      </c>
      <c r="M263" t="s">
        <v>53</v>
      </c>
      <c r="N263" t="s">
        <v>52</v>
      </c>
      <c r="O263" t="s">
        <v>53</v>
      </c>
      <c r="P263" t="s">
        <v>70</v>
      </c>
      <c r="Q263" t="s">
        <v>55</v>
      </c>
      <c r="R263">
        <v>27.8</v>
      </c>
      <c r="S263" t="s">
        <v>56</v>
      </c>
      <c r="T263" t="s">
        <v>70</v>
      </c>
      <c r="U263" t="s">
        <v>53</v>
      </c>
      <c r="V263" t="s">
        <v>53</v>
      </c>
      <c r="W263" t="s">
        <v>53</v>
      </c>
      <c r="X263" t="s">
        <v>53</v>
      </c>
      <c r="Y263">
        <v>2</v>
      </c>
      <c r="Z263" t="s">
        <v>58</v>
      </c>
      <c r="AA263" t="s">
        <v>53</v>
      </c>
      <c r="AB263" t="s">
        <v>52</v>
      </c>
      <c r="AC263" t="s">
        <v>52</v>
      </c>
      <c r="AD263" t="s">
        <v>53</v>
      </c>
      <c r="AE263" t="s">
        <v>52</v>
      </c>
      <c r="AF263" t="s">
        <v>53</v>
      </c>
      <c r="AG263" t="s">
        <v>53</v>
      </c>
      <c r="AH263" t="s">
        <v>53</v>
      </c>
      <c r="AI263" t="s">
        <v>53</v>
      </c>
      <c r="AJ263" t="s">
        <v>52</v>
      </c>
      <c r="AK263">
        <v>4</v>
      </c>
      <c r="AL263" t="s">
        <v>59</v>
      </c>
      <c r="AM263" t="s">
        <v>60</v>
      </c>
      <c r="AN263" t="s">
        <v>98</v>
      </c>
      <c r="AO263">
        <v>6.6</v>
      </c>
      <c r="AP263" t="s">
        <v>53</v>
      </c>
      <c r="AQ263" t="s">
        <v>171</v>
      </c>
      <c r="AR263" t="s">
        <v>76</v>
      </c>
      <c r="AS263">
        <v>22</v>
      </c>
      <c r="AT263" t="s">
        <v>53</v>
      </c>
    </row>
    <row r="264" spans="1:46" x14ac:dyDescent="0.25">
      <c r="A264" t="s">
        <v>429</v>
      </c>
      <c r="B264">
        <v>2018</v>
      </c>
      <c r="C264" s="1">
        <v>43443</v>
      </c>
      <c r="D264" t="s">
        <v>110</v>
      </c>
      <c r="E264" t="s">
        <v>207</v>
      </c>
      <c r="F264">
        <v>69</v>
      </c>
      <c r="G264" t="s">
        <v>127</v>
      </c>
      <c r="H264" t="s">
        <v>68</v>
      </c>
      <c r="I264" t="s">
        <v>80</v>
      </c>
      <c r="J264">
        <v>0</v>
      </c>
      <c r="K264">
        <v>0</v>
      </c>
      <c r="L264">
        <v>0</v>
      </c>
      <c r="M264" t="s">
        <v>53</v>
      </c>
      <c r="N264" t="s">
        <v>53</v>
      </c>
      <c r="O264" t="s">
        <v>52</v>
      </c>
      <c r="P264" t="s">
        <v>54</v>
      </c>
      <c r="Q264" t="s">
        <v>71</v>
      </c>
      <c r="R264">
        <v>24.9</v>
      </c>
      <c r="S264" t="s">
        <v>96</v>
      </c>
      <c r="T264" t="s">
        <v>70</v>
      </c>
      <c r="U264" t="s">
        <v>53</v>
      </c>
      <c r="V264" t="s">
        <v>53</v>
      </c>
      <c r="W264" t="s">
        <v>53</v>
      </c>
      <c r="X264" t="s">
        <v>53</v>
      </c>
      <c r="Y264">
        <v>1</v>
      </c>
      <c r="Z264" t="s">
        <v>97</v>
      </c>
      <c r="AA264" t="s">
        <v>52</v>
      </c>
      <c r="AB264" t="s">
        <v>52</v>
      </c>
      <c r="AC264" t="s">
        <v>53</v>
      </c>
      <c r="AD264" t="s">
        <v>53</v>
      </c>
      <c r="AE264" t="s">
        <v>53</v>
      </c>
      <c r="AF264" t="s">
        <v>53</v>
      </c>
      <c r="AG264" t="s">
        <v>53</v>
      </c>
      <c r="AH264" t="s">
        <v>52</v>
      </c>
      <c r="AI264" t="s">
        <v>52</v>
      </c>
      <c r="AJ264" t="s">
        <v>53</v>
      </c>
      <c r="AK264">
        <v>4</v>
      </c>
      <c r="AL264" t="s">
        <v>59</v>
      </c>
      <c r="AM264" t="s">
        <v>60</v>
      </c>
      <c r="AN264" t="s">
        <v>74</v>
      </c>
      <c r="AO264">
        <v>0.5</v>
      </c>
      <c r="AP264" t="s">
        <v>53</v>
      </c>
      <c r="AQ264" t="s">
        <v>82</v>
      </c>
      <c r="AR264" t="s">
        <v>83</v>
      </c>
      <c r="AS264">
        <v>70</v>
      </c>
      <c r="AT264" t="s">
        <v>52</v>
      </c>
    </row>
    <row r="265" spans="1:46" x14ac:dyDescent="0.25">
      <c r="A265" t="s">
        <v>430</v>
      </c>
      <c r="B265">
        <v>2019</v>
      </c>
      <c r="C265" s="1">
        <v>43544</v>
      </c>
      <c r="D265" t="s">
        <v>65</v>
      </c>
      <c r="E265" t="s">
        <v>178</v>
      </c>
      <c r="F265">
        <v>71</v>
      </c>
      <c r="G265" t="s">
        <v>67</v>
      </c>
      <c r="H265" t="s">
        <v>68</v>
      </c>
      <c r="I265" t="s">
        <v>80</v>
      </c>
      <c r="J265">
        <v>0</v>
      </c>
      <c r="K265">
        <v>0</v>
      </c>
      <c r="L265">
        <v>0</v>
      </c>
      <c r="M265" t="s">
        <v>52</v>
      </c>
      <c r="N265" t="s">
        <v>53</v>
      </c>
      <c r="O265" t="s">
        <v>53</v>
      </c>
      <c r="P265" t="s">
        <v>54</v>
      </c>
      <c r="Q265" t="s">
        <v>54</v>
      </c>
      <c r="R265">
        <v>29.7</v>
      </c>
      <c r="S265" t="s">
        <v>56</v>
      </c>
      <c r="T265" t="s">
        <v>54</v>
      </c>
      <c r="U265" t="s">
        <v>53</v>
      </c>
      <c r="V265" t="s">
        <v>53</v>
      </c>
      <c r="W265" t="s">
        <v>53</v>
      </c>
      <c r="X265" t="s">
        <v>53</v>
      </c>
      <c r="Y265">
        <v>1</v>
      </c>
      <c r="Z265" t="s">
        <v>97</v>
      </c>
      <c r="AA265" t="s">
        <v>52</v>
      </c>
      <c r="AB265" t="s">
        <v>53</v>
      </c>
      <c r="AC265" t="s">
        <v>53</v>
      </c>
      <c r="AD265" t="s">
        <v>52</v>
      </c>
      <c r="AE265" t="s">
        <v>52</v>
      </c>
      <c r="AF265" t="s">
        <v>52</v>
      </c>
      <c r="AG265" t="s">
        <v>53</v>
      </c>
      <c r="AH265" t="s">
        <v>53</v>
      </c>
      <c r="AI265" t="s">
        <v>53</v>
      </c>
      <c r="AJ265" t="s">
        <v>53</v>
      </c>
      <c r="AK265">
        <v>4</v>
      </c>
      <c r="AL265" t="s">
        <v>59</v>
      </c>
      <c r="AM265" t="s">
        <v>60</v>
      </c>
      <c r="AN265" t="s">
        <v>74</v>
      </c>
      <c r="AO265">
        <v>2.5</v>
      </c>
      <c r="AP265" t="s">
        <v>53</v>
      </c>
      <c r="AQ265" t="s">
        <v>91</v>
      </c>
      <c r="AR265" t="s">
        <v>132</v>
      </c>
      <c r="AS265">
        <v>25</v>
      </c>
      <c r="AT265" t="s">
        <v>52</v>
      </c>
    </row>
    <row r="266" spans="1:46" x14ac:dyDescent="0.25">
      <c r="A266" t="s">
        <v>431</v>
      </c>
      <c r="B266">
        <v>2025</v>
      </c>
      <c r="C266" s="1">
        <v>46014</v>
      </c>
      <c r="D266" t="s">
        <v>107</v>
      </c>
      <c r="E266" t="s">
        <v>134</v>
      </c>
      <c r="F266">
        <v>76</v>
      </c>
      <c r="G266" t="s">
        <v>67</v>
      </c>
      <c r="H266" t="s">
        <v>68</v>
      </c>
      <c r="I266" t="s">
        <v>51</v>
      </c>
      <c r="J266">
        <v>23</v>
      </c>
      <c r="K266">
        <v>33</v>
      </c>
      <c r="L266">
        <v>37.9</v>
      </c>
      <c r="M266" t="s">
        <v>52</v>
      </c>
      <c r="N266" t="s">
        <v>53</v>
      </c>
      <c r="O266" t="s">
        <v>53</v>
      </c>
      <c r="P266" t="s">
        <v>57</v>
      </c>
      <c r="Q266" t="s">
        <v>54</v>
      </c>
      <c r="R266">
        <v>28.8</v>
      </c>
      <c r="S266" t="s">
        <v>56</v>
      </c>
      <c r="T266" t="s">
        <v>54</v>
      </c>
      <c r="U266" t="s">
        <v>53</v>
      </c>
      <c r="V266" t="s">
        <v>53</v>
      </c>
      <c r="W266" t="s">
        <v>53</v>
      </c>
      <c r="X266" t="s">
        <v>53</v>
      </c>
      <c r="Y266">
        <v>1</v>
      </c>
      <c r="Z266" t="s">
        <v>58</v>
      </c>
      <c r="AA266" t="s">
        <v>53</v>
      </c>
      <c r="AB266" t="s">
        <v>53</v>
      </c>
      <c r="AC266" t="s">
        <v>53</v>
      </c>
      <c r="AD266" t="s">
        <v>52</v>
      </c>
      <c r="AE266" t="s">
        <v>52</v>
      </c>
      <c r="AF266" t="s">
        <v>52</v>
      </c>
      <c r="AG266" t="s">
        <v>52</v>
      </c>
      <c r="AH266" t="s">
        <v>52</v>
      </c>
      <c r="AI266" t="s">
        <v>52</v>
      </c>
      <c r="AJ266" t="s">
        <v>53</v>
      </c>
      <c r="AK266">
        <v>6</v>
      </c>
      <c r="AL266" t="s">
        <v>59</v>
      </c>
      <c r="AM266" t="s">
        <v>60</v>
      </c>
      <c r="AN266" t="s">
        <v>61</v>
      </c>
      <c r="AO266">
        <v>8.5</v>
      </c>
      <c r="AP266" t="s">
        <v>52</v>
      </c>
      <c r="AQ266" t="s">
        <v>86</v>
      </c>
      <c r="AR266" t="s">
        <v>63</v>
      </c>
      <c r="AS266">
        <v>9</v>
      </c>
      <c r="AT266" t="s">
        <v>53</v>
      </c>
    </row>
    <row r="267" spans="1:46" x14ac:dyDescent="0.25">
      <c r="A267" t="s">
        <v>432</v>
      </c>
      <c r="B267">
        <v>2015</v>
      </c>
      <c r="C267" s="1">
        <v>42073</v>
      </c>
      <c r="D267" t="s">
        <v>47</v>
      </c>
      <c r="E267" t="s">
        <v>78</v>
      </c>
      <c r="F267">
        <v>60</v>
      </c>
      <c r="G267" t="s">
        <v>127</v>
      </c>
      <c r="H267" t="s">
        <v>50</v>
      </c>
      <c r="I267" t="s">
        <v>80</v>
      </c>
      <c r="J267">
        <v>0</v>
      </c>
      <c r="K267">
        <v>0</v>
      </c>
      <c r="L267">
        <v>0</v>
      </c>
      <c r="M267" t="s">
        <v>53</v>
      </c>
      <c r="N267" t="s">
        <v>53</v>
      </c>
      <c r="O267" t="s">
        <v>53</v>
      </c>
      <c r="P267" t="s">
        <v>57</v>
      </c>
      <c r="Q267" t="s">
        <v>71</v>
      </c>
      <c r="R267">
        <v>29.5</v>
      </c>
      <c r="S267" t="s">
        <v>56</v>
      </c>
      <c r="T267" t="s">
        <v>57</v>
      </c>
      <c r="U267" t="s">
        <v>53</v>
      </c>
      <c r="V267" t="s">
        <v>53</v>
      </c>
      <c r="W267" t="s">
        <v>53</v>
      </c>
      <c r="X267" t="s">
        <v>53</v>
      </c>
      <c r="Y267">
        <v>0</v>
      </c>
      <c r="Z267" t="s">
        <v>97</v>
      </c>
      <c r="AA267" t="s">
        <v>52</v>
      </c>
      <c r="AB267" t="s">
        <v>53</v>
      </c>
      <c r="AC267" t="s">
        <v>53</v>
      </c>
      <c r="AD267" t="s">
        <v>53</v>
      </c>
      <c r="AE267" t="s">
        <v>52</v>
      </c>
      <c r="AF267" t="s">
        <v>53</v>
      </c>
      <c r="AG267" t="s">
        <v>53</v>
      </c>
      <c r="AH267" t="s">
        <v>53</v>
      </c>
      <c r="AI267" t="s">
        <v>53</v>
      </c>
      <c r="AJ267" t="s">
        <v>53</v>
      </c>
      <c r="AK267">
        <v>2</v>
      </c>
      <c r="AL267" t="s">
        <v>59</v>
      </c>
      <c r="AM267" t="s">
        <v>60</v>
      </c>
      <c r="AN267" t="s">
        <v>74</v>
      </c>
      <c r="AO267">
        <v>2.4</v>
      </c>
      <c r="AP267" t="s">
        <v>53</v>
      </c>
      <c r="AQ267" t="s">
        <v>82</v>
      </c>
      <c r="AR267" t="s">
        <v>83</v>
      </c>
      <c r="AS267">
        <v>34</v>
      </c>
      <c r="AT267" t="s">
        <v>52</v>
      </c>
    </row>
    <row r="268" spans="1:46" x14ac:dyDescent="0.25">
      <c r="A268" t="s">
        <v>433</v>
      </c>
      <c r="B268">
        <v>2024</v>
      </c>
      <c r="C268" s="1">
        <v>45566</v>
      </c>
      <c r="D268" t="s">
        <v>47</v>
      </c>
      <c r="E268" t="s">
        <v>263</v>
      </c>
      <c r="F268">
        <v>68</v>
      </c>
      <c r="G268" t="s">
        <v>127</v>
      </c>
      <c r="H268" t="s">
        <v>68</v>
      </c>
      <c r="I268" t="s">
        <v>51</v>
      </c>
      <c r="J268">
        <v>36</v>
      </c>
      <c r="K268">
        <v>28</v>
      </c>
      <c r="L268">
        <v>50.4</v>
      </c>
      <c r="M268" t="s">
        <v>52</v>
      </c>
      <c r="N268" t="s">
        <v>53</v>
      </c>
      <c r="O268" t="s">
        <v>53</v>
      </c>
      <c r="P268" t="s">
        <v>70</v>
      </c>
      <c r="Q268" t="s">
        <v>54</v>
      </c>
      <c r="R268">
        <v>20.9</v>
      </c>
      <c r="S268" t="s">
        <v>96</v>
      </c>
      <c r="T268" t="s">
        <v>54</v>
      </c>
      <c r="U268" t="s">
        <v>52</v>
      </c>
      <c r="V268" t="s">
        <v>53</v>
      </c>
      <c r="W268" t="s">
        <v>53</v>
      </c>
      <c r="X268" t="s">
        <v>53</v>
      </c>
      <c r="Y268">
        <v>3</v>
      </c>
      <c r="Z268" t="s">
        <v>58</v>
      </c>
      <c r="AA268" t="s">
        <v>52</v>
      </c>
      <c r="AB268" t="s">
        <v>52</v>
      </c>
      <c r="AC268" t="s">
        <v>52</v>
      </c>
      <c r="AD268" t="s">
        <v>52</v>
      </c>
      <c r="AE268" t="s">
        <v>53</v>
      </c>
      <c r="AF268" t="s">
        <v>53</v>
      </c>
      <c r="AG268" t="s">
        <v>52</v>
      </c>
      <c r="AH268" t="s">
        <v>53</v>
      </c>
      <c r="AI268" t="s">
        <v>53</v>
      </c>
      <c r="AJ268" t="s">
        <v>53</v>
      </c>
      <c r="AK268">
        <v>5</v>
      </c>
      <c r="AL268" t="s">
        <v>59</v>
      </c>
      <c r="AM268" t="s">
        <v>102</v>
      </c>
      <c r="AN268" t="s">
        <v>90</v>
      </c>
      <c r="AO268">
        <v>6.6</v>
      </c>
      <c r="AP268" t="s">
        <v>53</v>
      </c>
      <c r="AQ268" t="s">
        <v>62</v>
      </c>
      <c r="AR268" t="s">
        <v>63</v>
      </c>
      <c r="AS268">
        <v>10</v>
      </c>
      <c r="AT268" t="s">
        <v>53</v>
      </c>
    </row>
    <row r="269" spans="1:46" x14ac:dyDescent="0.25">
      <c r="A269" t="s">
        <v>434</v>
      </c>
      <c r="B269">
        <v>2020</v>
      </c>
      <c r="C269" s="1">
        <v>44126</v>
      </c>
      <c r="D269" t="s">
        <v>65</v>
      </c>
      <c r="E269" t="s">
        <v>245</v>
      </c>
      <c r="F269">
        <v>53</v>
      </c>
      <c r="G269" t="s">
        <v>79</v>
      </c>
      <c r="H269" t="s">
        <v>68</v>
      </c>
      <c r="I269" t="s">
        <v>51</v>
      </c>
      <c r="J269">
        <v>24</v>
      </c>
      <c r="K269">
        <v>25</v>
      </c>
      <c r="L269">
        <v>30</v>
      </c>
      <c r="M269" t="s">
        <v>52</v>
      </c>
      <c r="N269" t="s">
        <v>53</v>
      </c>
      <c r="O269" t="s">
        <v>52</v>
      </c>
      <c r="P269" t="s">
        <v>57</v>
      </c>
      <c r="Q269" t="s">
        <v>71</v>
      </c>
      <c r="R269">
        <v>23.1</v>
      </c>
      <c r="S269" t="s">
        <v>96</v>
      </c>
      <c r="T269" t="s">
        <v>54</v>
      </c>
      <c r="U269" t="s">
        <v>52</v>
      </c>
      <c r="V269" t="s">
        <v>53</v>
      </c>
      <c r="W269" t="s">
        <v>53</v>
      </c>
      <c r="X269" t="s">
        <v>53</v>
      </c>
      <c r="Y269">
        <v>3</v>
      </c>
      <c r="Z269" t="s">
        <v>58</v>
      </c>
      <c r="AA269" t="s">
        <v>52</v>
      </c>
      <c r="AB269" t="s">
        <v>53</v>
      </c>
      <c r="AC269" t="s">
        <v>52</v>
      </c>
      <c r="AD269" t="s">
        <v>53</v>
      </c>
      <c r="AE269" t="s">
        <v>52</v>
      </c>
      <c r="AF269" t="s">
        <v>52</v>
      </c>
      <c r="AG269" t="s">
        <v>52</v>
      </c>
      <c r="AH269" t="s">
        <v>52</v>
      </c>
      <c r="AI269" t="s">
        <v>53</v>
      </c>
      <c r="AJ269" t="s">
        <v>53</v>
      </c>
      <c r="AK269">
        <v>6</v>
      </c>
      <c r="AL269" t="s">
        <v>59</v>
      </c>
      <c r="AM269" t="s">
        <v>60</v>
      </c>
      <c r="AN269" t="s">
        <v>90</v>
      </c>
      <c r="AO269">
        <v>6.4</v>
      </c>
      <c r="AP269" t="s">
        <v>53</v>
      </c>
      <c r="AQ269" t="s">
        <v>82</v>
      </c>
      <c r="AR269" t="s">
        <v>63</v>
      </c>
      <c r="AS269">
        <v>28</v>
      </c>
      <c r="AT269" t="s">
        <v>53</v>
      </c>
    </row>
    <row r="270" spans="1:46" x14ac:dyDescent="0.25">
      <c r="A270" t="s">
        <v>435</v>
      </c>
      <c r="B270">
        <v>2025</v>
      </c>
      <c r="C270" s="1">
        <v>45861</v>
      </c>
      <c r="D270" t="s">
        <v>107</v>
      </c>
      <c r="E270" t="s">
        <v>144</v>
      </c>
      <c r="F270">
        <v>49</v>
      </c>
      <c r="G270" t="s">
        <v>49</v>
      </c>
      <c r="H270" t="s">
        <v>50</v>
      </c>
      <c r="I270" t="s">
        <v>51</v>
      </c>
      <c r="J270">
        <v>15</v>
      </c>
      <c r="K270">
        <v>19</v>
      </c>
      <c r="L270">
        <v>14.2</v>
      </c>
      <c r="M270" t="s">
        <v>52</v>
      </c>
      <c r="N270" t="s">
        <v>52</v>
      </c>
      <c r="O270" t="s">
        <v>53</v>
      </c>
      <c r="P270" t="s">
        <v>70</v>
      </c>
      <c r="Q270" t="s">
        <v>54</v>
      </c>
      <c r="R270">
        <v>31.9</v>
      </c>
      <c r="S270" t="s">
        <v>72</v>
      </c>
      <c r="T270" t="s">
        <v>54</v>
      </c>
      <c r="U270" t="s">
        <v>53</v>
      </c>
      <c r="V270" t="s">
        <v>53</v>
      </c>
      <c r="W270" t="s">
        <v>53</v>
      </c>
      <c r="X270" t="s">
        <v>53</v>
      </c>
      <c r="Y270">
        <v>3</v>
      </c>
      <c r="Z270" t="s">
        <v>165</v>
      </c>
      <c r="AA270" t="s">
        <v>52</v>
      </c>
      <c r="AB270" t="s">
        <v>52</v>
      </c>
      <c r="AC270" t="s">
        <v>52</v>
      </c>
      <c r="AD270" t="s">
        <v>53</v>
      </c>
      <c r="AE270" t="s">
        <v>52</v>
      </c>
      <c r="AF270" t="s">
        <v>52</v>
      </c>
      <c r="AG270" t="s">
        <v>52</v>
      </c>
      <c r="AH270" t="s">
        <v>52</v>
      </c>
      <c r="AI270" t="s">
        <v>52</v>
      </c>
      <c r="AJ270" t="s">
        <v>53</v>
      </c>
      <c r="AK270">
        <v>8</v>
      </c>
      <c r="AL270" t="s">
        <v>59</v>
      </c>
      <c r="AM270" t="s">
        <v>81</v>
      </c>
      <c r="AN270" t="s">
        <v>61</v>
      </c>
      <c r="AO270">
        <v>4.2</v>
      </c>
      <c r="AP270" t="s">
        <v>52</v>
      </c>
      <c r="AQ270" t="s">
        <v>75</v>
      </c>
      <c r="AR270" t="s">
        <v>92</v>
      </c>
      <c r="AS270">
        <v>1</v>
      </c>
      <c r="AT270" t="s">
        <v>53</v>
      </c>
    </row>
    <row r="271" spans="1:46" x14ac:dyDescent="0.25">
      <c r="A271" t="s">
        <v>436</v>
      </c>
      <c r="B271">
        <v>2022</v>
      </c>
      <c r="C271" s="1">
        <v>44611</v>
      </c>
      <c r="D271" t="s">
        <v>47</v>
      </c>
      <c r="E271" t="s">
        <v>175</v>
      </c>
      <c r="F271">
        <v>55</v>
      </c>
      <c r="G271" t="s">
        <v>79</v>
      </c>
      <c r="H271" t="s">
        <v>50</v>
      </c>
      <c r="I271" t="s">
        <v>80</v>
      </c>
      <c r="J271">
        <v>0</v>
      </c>
      <c r="K271">
        <v>0</v>
      </c>
      <c r="L271">
        <v>0</v>
      </c>
      <c r="M271" t="s">
        <v>52</v>
      </c>
      <c r="N271" t="s">
        <v>52</v>
      </c>
      <c r="O271" t="s">
        <v>53</v>
      </c>
      <c r="P271" t="s">
        <v>54</v>
      </c>
      <c r="Q271" t="s">
        <v>71</v>
      </c>
      <c r="R271">
        <v>25.8</v>
      </c>
      <c r="S271" t="s">
        <v>56</v>
      </c>
      <c r="T271" t="s">
        <v>54</v>
      </c>
      <c r="U271" t="s">
        <v>53</v>
      </c>
      <c r="V271" t="s">
        <v>53</v>
      </c>
      <c r="W271" t="s">
        <v>53</v>
      </c>
      <c r="X271" t="s">
        <v>53</v>
      </c>
      <c r="Y271">
        <v>2</v>
      </c>
      <c r="Z271" t="s">
        <v>97</v>
      </c>
      <c r="AA271" t="s">
        <v>52</v>
      </c>
      <c r="AB271" t="s">
        <v>53</v>
      </c>
      <c r="AC271" t="s">
        <v>52</v>
      </c>
      <c r="AD271" t="s">
        <v>53</v>
      </c>
      <c r="AE271" t="s">
        <v>53</v>
      </c>
      <c r="AF271" t="s">
        <v>52</v>
      </c>
      <c r="AG271" t="s">
        <v>52</v>
      </c>
      <c r="AH271" t="s">
        <v>53</v>
      </c>
      <c r="AI271" t="s">
        <v>53</v>
      </c>
      <c r="AJ271" t="s">
        <v>53</v>
      </c>
      <c r="AK271">
        <v>4</v>
      </c>
      <c r="AL271" t="s">
        <v>59</v>
      </c>
      <c r="AM271" t="s">
        <v>60</v>
      </c>
      <c r="AN271" t="s">
        <v>61</v>
      </c>
      <c r="AO271">
        <v>3.5</v>
      </c>
      <c r="AP271" t="s">
        <v>52</v>
      </c>
      <c r="AQ271" t="s">
        <v>91</v>
      </c>
      <c r="AR271" t="s">
        <v>132</v>
      </c>
      <c r="AS271">
        <v>10</v>
      </c>
      <c r="AT271" t="s">
        <v>53</v>
      </c>
    </row>
    <row r="272" spans="1:46" x14ac:dyDescent="0.25">
      <c r="A272" t="s">
        <v>437</v>
      </c>
      <c r="B272">
        <v>2024</v>
      </c>
      <c r="C272" s="1">
        <v>45345</v>
      </c>
      <c r="D272" t="s">
        <v>47</v>
      </c>
      <c r="E272" t="s">
        <v>263</v>
      </c>
      <c r="F272">
        <v>76</v>
      </c>
      <c r="G272" t="s">
        <v>67</v>
      </c>
      <c r="H272" t="s">
        <v>50</v>
      </c>
      <c r="I272" t="s">
        <v>80</v>
      </c>
      <c r="J272">
        <v>0</v>
      </c>
      <c r="K272">
        <v>0</v>
      </c>
      <c r="L272">
        <v>0</v>
      </c>
      <c r="M272" t="s">
        <v>52</v>
      </c>
      <c r="N272" t="s">
        <v>53</v>
      </c>
      <c r="O272" t="s">
        <v>53</v>
      </c>
      <c r="P272" t="s">
        <v>54</v>
      </c>
      <c r="Q272" t="s">
        <v>71</v>
      </c>
      <c r="R272">
        <v>28.1</v>
      </c>
      <c r="S272" t="s">
        <v>56</v>
      </c>
      <c r="T272" t="s">
        <v>54</v>
      </c>
      <c r="U272" t="s">
        <v>53</v>
      </c>
      <c r="V272" t="s">
        <v>53</v>
      </c>
      <c r="W272" t="s">
        <v>53</v>
      </c>
      <c r="X272" t="s">
        <v>53</v>
      </c>
      <c r="Y272">
        <v>1</v>
      </c>
      <c r="Z272" t="s">
        <v>58</v>
      </c>
      <c r="AA272" t="s">
        <v>52</v>
      </c>
      <c r="AB272" t="s">
        <v>53</v>
      </c>
      <c r="AC272" t="s">
        <v>52</v>
      </c>
      <c r="AD272" t="s">
        <v>53</v>
      </c>
      <c r="AE272" t="s">
        <v>52</v>
      </c>
      <c r="AF272" t="s">
        <v>53</v>
      </c>
      <c r="AG272" t="s">
        <v>53</v>
      </c>
      <c r="AH272" t="s">
        <v>52</v>
      </c>
      <c r="AI272" t="s">
        <v>53</v>
      </c>
      <c r="AJ272" t="s">
        <v>53</v>
      </c>
      <c r="AK272">
        <v>4</v>
      </c>
      <c r="AL272" t="s">
        <v>59</v>
      </c>
      <c r="AM272" t="s">
        <v>60</v>
      </c>
      <c r="AN272" t="s">
        <v>74</v>
      </c>
      <c r="AO272">
        <v>4</v>
      </c>
      <c r="AP272" t="s">
        <v>53</v>
      </c>
      <c r="AQ272" t="s">
        <v>82</v>
      </c>
      <c r="AR272" t="s">
        <v>83</v>
      </c>
      <c r="AS272">
        <v>60</v>
      </c>
      <c r="AT272" t="s">
        <v>53</v>
      </c>
    </row>
    <row r="273" spans="1:46" x14ac:dyDescent="0.25">
      <c r="A273" t="s">
        <v>438</v>
      </c>
      <c r="B273">
        <v>2024</v>
      </c>
      <c r="C273" s="1">
        <v>45616</v>
      </c>
      <c r="D273" t="s">
        <v>94</v>
      </c>
      <c r="E273" t="s">
        <v>95</v>
      </c>
      <c r="F273">
        <v>57</v>
      </c>
      <c r="G273" t="s">
        <v>79</v>
      </c>
      <c r="H273" t="s">
        <v>50</v>
      </c>
      <c r="I273" t="s">
        <v>80</v>
      </c>
      <c r="J273">
        <v>0</v>
      </c>
      <c r="K273">
        <v>0</v>
      </c>
      <c r="L273">
        <v>0</v>
      </c>
      <c r="M273" t="s">
        <v>52</v>
      </c>
      <c r="N273" t="s">
        <v>53</v>
      </c>
      <c r="O273" t="s">
        <v>53</v>
      </c>
      <c r="P273" t="s">
        <v>54</v>
      </c>
      <c r="Q273" t="s">
        <v>71</v>
      </c>
      <c r="R273">
        <v>24.2</v>
      </c>
      <c r="S273" t="s">
        <v>96</v>
      </c>
      <c r="T273" t="s">
        <v>57</v>
      </c>
      <c r="U273" t="s">
        <v>53</v>
      </c>
      <c r="V273" t="s">
        <v>53</v>
      </c>
      <c r="W273" t="s">
        <v>53</v>
      </c>
      <c r="X273" t="s">
        <v>53</v>
      </c>
      <c r="Y273">
        <v>1</v>
      </c>
      <c r="Z273" t="s">
        <v>131</v>
      </c>
      <c r="AA273" t="s">
        <v>53</v>
      </c>
      <c r="AB273" t="s">
        <v>53</v>
      </c>
      <c r="AC273" t="s">
        <v>53</v>
      </c>
      <c r="AD273" t="s">
        <v>53</v>
      </c>
      <c r="AE273" t="s">
        <v>53</v>
      </c>
      <c r="AF273" t="s">
        <v>52</v>
      </c>
      <c r="AG273" t="s">
        <v>52</v>
      </c>
      <c r="AH273" t="s">
        <v>53</v>
      </c>
      <c r="AI273" t="s">
        <v>52</v>
      </c>
      <c r="AJ273" t="s">
        <v>53</v>
      </c>
      <c r="AK273">
        <v>3</v>
      </c>
      <c r="AL273" t="s">
        <v>59</v>
      </c>
      <c r="AM273" t="s">
        <v>60</v>
      </c>
      <c r="AN273" t="s">
        <v>74</v>
      </c>
      <c r="AO273">
        <v>2</v>
      </c>
      <c r="AP273" t="s">
        <v>53</v>
      </c>
      <c r="AQ273" t="s">
        <v>86</v>
      </c>
      <c r="AR273" t="s">
        <v>115</v>
      </c>
      <c r="AS273">
        <v>67</v>
      </c>
      <c r="AT273" t="s">
        <v>53</v>
      </c>
    </row>
    <row r="274" spans="1:46" x14ac:dyDescent="0.25">
      <c r="A274" t="s">
        <v>439</v>
      </c>
      <c r="B274">
        <v>2015</v>
      </c>
      <c r="C274" s="1">
        <v>42303</v>
      </c>
      <c r="D274" t="s">
        <v>47</v>
      </c>
      <c r="E274" t="s">
        <v>48</v>
      </c>
      <c r="F274">
        <v>55</v>
      </c>
      <c r="G274" t="s">
        <v>79</v>
      </c>
      <c r="H274" t="s">
        <v>50</v>
      </c>
      <c r="I274" t="s">
        <v>80</v>
      </c>
      <c r="J274">
        <v>0</v>
      </c>
      <c r="K274">
        <v>0</v>
      </c>
      <c r="L274">
        <v>0</v>
      </c>
      <c r="M274" t="s">
        <v>52</v>
      </c>
      <c r="N274" t="s">
        <v>53</v>
      </c>
      <c r="O274" t="s">
        <v>53</v>
      </c>
      <c r="P274" t="s">
        <v>54</v>
      </c>
      <c r="Q274" t="s">
        <v>71</v>
      </c>
      <c r="R274">
        <v>27.2</v>
      </c>
      <c r="S274" t="s">
        <v>56</v>
      </c>
      <c r="T274" t="s">
        <v>57</v>
      </c>
      <c r="U274" t="s">
        <v>53</v>
      </c>
      <c r="V274" t="s">
        <v>53</v>
      </c>
      <c r="W274" t="s">
        <v>53</v>
      </c>
      <c r="X274" t="s">
        <v>52</v>
      </c>
      <c r="Y274">
        <v>2</v>
      </c>
      <c r="Z274" t="s">
        <v>58</v>
      </c>
      <c r="AA274" t="s">
        <v>53</v>
      </c>
      <c r="AB274" t="s">
        <v>53</v>
      </c>
      <c r="AC274" t="s">
        <v>52</v>
      </c>
      <c r="AD274" t="s">
        <v>53</v>
      </c>
      <c r="AE274" t="s">
        <v>52</v>
      </c>
      <c r="AF274" t="s">
        <v>53</v>
      </c>
      <c r="AG274" t="s">
        <v>53</v>
      </c>
      <c r="AH274" t="s">
        <v>53</v>
      </c>
      <c r="AI274" t="s">
        <v>52</v>
      </c>
      <c r="AJ274" t="s">
        <v>53</v>
      </c>
      <c r="AK274">
        <v>3</v>
      </c>
      <c r="AL274" t="s">
        <v>59</v>
      </c>
      <c r="AM274" t="s">
        <v>60</v>
      </c>
      <c r="AN274" t="s">
        <v>74</v>
      </c>
      <c r="AO274">
        <v>3.3</v>
      </c>
      <c r="AP274" t="s">
        <v>53</v>
      </c>
      <c r="AQ274" t="s">
        <v>86</v>
      </c>
      <c r="AR274" t="s">
        <v>132</v>
      </c>
      <c r="AS274">
        <v>71</v>
      </c>
      <c r="AT274" t="s">
        <v>52</v>
      </c>
    </row>
    <row r="275" spans="1:46" x14ac:dyDescent="0.25">
      <c r="A275" t="s">
        <v>440</v>
      </c>
      <c r="B275">
        <v>2017</v>
      </c>
      <c r="C275" s="1">
        <v>42904</v>
      </c>
      <c r="D275" t="s">
        <v>47</v>
      </c>
      <c r="E275" t="s">
        <v>89</v>
      </c>
      <c r="F275">
        <v>44</v>
      </c>
      <c r="G275" t="s">
        <v>49</v>
      </c>
      <c r="H275" t="s">
        <v>68</v>
      </c>
      <c r="I275" t="s">
        <v>80</v>
      </c>
      <c r="J275">
        <v>0</v>
      </c>
      <c r="K275">
        <v>0</v>
      </c>
      <c r="L275">
        <v>0</v>
      </c>
      <c r="M275" t="s">
        <v>52</v>
      </c>
      <c r="N275" t="s">
        <v>53</v>
      </c>
      <c r="O275" t="s">
        <v>52</v>
      </c>
      <c r="P275" t="s">
        <v>70</v>
      </c>
      <c r="Q275" t="s">
        <v>71</v>
      </c>
      <c r="R275">
        <v>22.5</v>
      </c>
      <c r="S275" t="s">
        <v>96</v>
      </c>
      <c r="T275" t="s">
        <v>54</v>
      </c>
      <c r="U275" t="s">
        <v>53</v>
      </c>
      <c r="V275" t="s">
        <v>53</v>
      </c>
      <c r="W275" t="s">
        <v>53</v>
      </c>
      <c r="X275" t="s">
        <v>53</v>
      </c>
      <c r="Y275">
        <v>3</v>
      </c>
      <c r="Z275" t="s">
        <v>208</v>
      </c>
      <c r="AA275" t="s">
        <v>53</v>
      </c>
      <c r="AB275" t="s">
        <v>52</v>
      </c>
      <c r="AC275" t="s">
        <v>53</v>
      </c>
      <c r="AD275" t="s">
        <v>53</v>
      </c>
      <c r="AE275" t="s">
        <v>52</v>
      </c>
      <c r="AF275" t="s">
        <v>53</v>
      </c>
      <c r="AG275" t="s">
        <v>53</v>
      </c>
      <c r="AH275" t="s">
        <v>52</v>
      </c>
      <c r="AI275" t="s">
        <v>53</v>
      </c>
      <c r="AJ275" t="s">
        <v>53</v>
      </c>
      <c r="AK275">
        <v>3</v>
      </c>
      <c r="AL275" t="s">
        <v>59</v>
      </c>
      <c r="AM275" t="s">
        <v>102</v>
      </c>
      <c r="AN275" t="s">
        <v>61</v>
      </c>
      <c r="AO275">
        <v>9.1999999999999993</v>
      </c>
      <c r="AP275" t="s">
        <v>52</v>
      </c>
      <c r="AQ275" t="s">
        <v>86</v>
      </c>
      <c r="AR275" t="s">
        <v>92</v>
      </c>
      <c r="AS275">
        <v>5</v>
      </c>
      <c r="AT275" t="s">
        <v>53</v>
      </c>
    </row>
    <row r="276" spans="1:46" x14ac:dyDescent="0.25">
      <c r="A276" t="s">
        <v>441</v>
      </c>
      <c r="B276">
        <v>2023</v>
      </c>
      <c r="C276" s="1">
        <v>45242</v>
      </c>
      <c r="D276" t="s">
        <v>122</v>
      </c>
      <c r="E276" t="s">
        <v>243</v>
      </c>
      <c r="F276">
        <v>30</v>
      </c>
      <c r="G276" t="s">
        <v>212</v>
      </c>
      <c r="H276" t="s">
        <v>50</v>
      </c>
      <c r="I276" t="s">
        <v>80</v>
      </c>
      <c r="J276">
        <v>0</v>
      </c>
      <c r="K276">
        <v>0</v>
      </c>
      <c r="L276">
        <v>0</v>
      </c>
      <c r="M276" t="s">
        <v>52</v>
      </c>
      <c r="N276" t="s">
        <v>52</v>
      </c>
      <c r="O276" t="s">
        <v>53</v>
      </c>
      <c r="P276" t="s">
        <v>70</v>
      </c>
      <c r="Q276" t="s">
        <v>54</v>
      </c>
      <c r="R276">
        <v>27.7</v>
      </c>
      <c r="S276" t="s">
        <v>56</v>
      </c>
      <c r="T276" t="s">
        <v>70</v>
      </c>
      <c r="U276" t="s">
        <v>53</v>
      </c>
      <c r="V276" t="s">
        <v>53</v>
      </c>
      <c r="W276" t="s">
        <v>53</v>
      </c>
      <c r="X276" t="s">
        <v>53</v>
      </c>
      <c r="Y276">
        <v>3</v>
      </c>
      <c r="Z276" t="s">
        <v>97</v>
      </c>
      <c r="AA276" t="s">
        <v>52</v>
      </c>
      <c r="AB276" t="s">
        <v>53</v>
      </c>
      <c r="AC276" t="s">
        <v>53</v>
      </c>
      <c r="AD276" t="s">
        <v>53</v>
      </c>
      <c r="AE276" t="s">
        <v>53</v>
      </c>
      <c r="AF276" t="s">
        <v>53</v>
      </c>
      <c r="AG276" t="s">
        <v>53</v>
      </c>
      <c r="AH276" t="s">
        <v>53</v>
      </c>
      <c r="AI276" t="s">
        <v>52</v>
      </c>
      <c r="AJ276" t="s">
        <v>53</v>
      </c>
      <c r="AK276">
        <v>2</v>
      </c>
      <c r="AL276" t="s">
        <v>59</v>
      </c>
      <c r="AM276" t="s">
        <v>60</v>
      </c>
      <c r="AN276" t="s">
        <v>98</v>
      </c>
      <c r="AO276">
        <v>3.4</v>
      </c>
      <c r="AP276" t="s">
        <v>53</v>
      </c>
      <c r="AQ276" t="s">
        <v>112</v>
      </c>
      <c r="AR276" t="s">
        <v>76</v>
      </c>
      <c r="AS276">
        <v>25</v>
      </c>
      <c r="AT276" t="s">
        <v>52</v>
      </c>
    </row>
    <row r="277" spans="1:46" x14ac:dyDescent="0.25">
      <c r="A277" t="s">
        <v>442</v>
      </c>
      <c r="B277">
        <v>2017</v>
      </c>
      <c r="C277" s="1">
        <v>42999</v>
      </c>
      <c r="D277" t="s">
        <v>122</v>
      </c>
      <c r="E277" t="s">
        <v>123</v>
      </c>
      <c r="F277">
        <v>52</v>
      </c>
      <c r="G277" t="s">
        <v>79</v>
      </c>
      <c r="H277" t="s">
        <v>68</v>
      </c>
      <c r="I277" t="s">
        <v>80</v>
      </c>
      <c r="J277">
        <v>0</v>
      </c>
      <c r="K277">
        <v>0</v>
      </c>
      <c r="L277">
        <v>0</v>
      </c>
      <c r="M277" t="s">
        <v>53</v>
      </c>
      <c r="N277" t="s">
        <v>52</v>
      </c>
      <c r="O277" t="s">
        <v>53</v>
      </c>
      <c r="P277" t="s">
        <v>70</v>
      </c>
      <c r="Q277" t="s">
        <v>71</v>
      </c>
      <c r="R277">
        <v>27.9</v>
      </c>
      <c r="S277" t="s">
        <v>56</v>
      </c>
      <c r="T277" t="s">
        <v>54</v>
      </c>
      <c r="U277" t="s">
        <v>52</v>
      </c>
      <c r="V277" t="s">
        <v>53</v>
      </c>
      <c r="W277" t="s">
        <v>53</v>
      </c>
      <c r="X277" t="s">
        <v>53</v>
      </c>
      <c r="Y277">
        <v>3</v>
      </c>
      <c r="Z277" t="s">
        <v>73</v>
      </c>
      <c r="AA277" t="s">
        <v>53</v>
      </c>
      <c r="AB277" t="s">
        <v>53</v>
      </c>
      <c r="AC277" t="s">
        <v>53</v>
      </c>
      <c r="AD277" t="s">
        <v>53</v>
      </c>
      <c r="AE277" t="s">
        <v>52</v>
      </c>
      <c r="AF277" t="s">
        <v>53</v>
      </c>
      <c r="AG277" t="s">
        <v>52</v>
      </c>
      <c r="AH277" t="s">
        <v>53</v>
      </c>
      <c r="AI277" t="s">
        <v>53</v>
      </c>
      <c r="AJ277" t="s">
        <v>52</v>
      </c>
      <c r="AK277">
        <v>3</v>
      </c>
      <c r="AL277" t="s">
        <v>59</v>
      </c>
      <c r="AM277" t="s">
        <v>60</v>
      </c>
      <c r="AN277" t="s">
        <v>61</v>
      </c>
      <c r="AO277">
        <v>7.1</v>
      </c>
      <c r="AP277" t="s">
        <v>52</v>
      </c>
      <c r="AQ277" t="s">
        <v>112</v>
      </c>
      <c r="AR277" t="s">
        <v>87</v>
      </c>
      <c r="AS277">
        <v>1</v>
      </c>
      <c r="AT277" t="s">
        <v>53</v>
      </c>
    </row>
    <row r="278" spans="1:46" x14ac:dyDescent="0.25">
      <c r="A278" t="s">
        <v>443</v>
      </c>
      <c r="B278">
        <v>2024</v>
      </c>
      <c r="C278" s="1">
        <v>45319</v>
      </c>
      <c r="D278" t="s">
        <v>47</v>
      </c>
      <c r="E278" t="s">
        <v>89</v>
      </c>
      <c r="F278">
        <v>50</v>
      </c>
      <c r="G278" t="s">
        <v>79</v>
      </c>
      <c r="H278" t="s">
        <v>50</v>
      </c>
      <c r="I278" t="s">
        <v>80</v>
      </c>
      <c r="J278">
        <v>0</v>
      </c>
      <c r="K278">
        <v>0</v>
      </c>
      <c r="L278">
        <v>0</v>
      </c>
      <c r="M278" t="s">
        <v>52</v>
      </c>
      <c r="N278" t="s">
        <v>53</v>
      </c>
      <c r="O278" t="s">
        <v>53</v>
      </c>
      <c r="P278" t="s">
        <v>70</v>
      </c>
      <c r="Q278" t="s">
        <v>71</v>
      </c>
      <c r="R278">
        <v>32.6</v>
      </c>
      <c r="S278" t="s">
        <v>72</v>
      </c>
      <c r="T278" t="s">
        <v>70</v>
      </c>
      <c r="U278" t="s">
        <v>53</v>
      </c>
      <c r="V278" t="s">
        <v>53</v>
      </c>
      <c r="W278" t="s">
        <v>53</v>
      </c>
      <c r="X278" t="s">
        <v>53</v>
      </c>
      <c r="Y278">
        <v>2</v>
      </c>
      <c r="Z278" t="s">
        <v>97</v>
      </c>
      <c r="AA278" t="s">
        <v>53</v>
      </c>
      <c r="AB278" t="s">
        <v>53</v>
      </c>
      <c r="AC278" t="s">
        <v>53</v>
      </c>
      <c r="AD278" t="s">
        <v>53</v>
      </c>
      <c r="AE278" t="s">
        <v>53</v>
      </c>
      <c r="AF278" t="s">
        <v>52</v>
      </c>
      <c r="AG278" t="s">
        <v>53</v>
      </c>
      <c r="AH278" t="s">
        <v>53</v>
      </c>
      <c r="AI278" t="s">
        <v>53</v>
      </c>
      <c r="AJ278" t="s">
        <v>53</v>
      </c>
      <c r="AK278">
        <v>1</v>
      </c>
      <c r="AL278" t="s">
        <v>59</v>
      </c>
      <c r="AM278" t="s">
        <v>60</v>
      </c>
      <c r="AN278" t="s">
        <v>61</v>
      </c>
      <c r="AO278">
        <v>10.4</v>
      </c>
      <c r="AP278" t="s">
        <v>52</v>
      </c>
      <c r="AQ278" t="s">
        <v>91</v>
      </c>
      <c r="AR278" t="s">
        <v>87</v>
      </c>
      <c r="AS278">
        <v>5</v>
      </c>
      <c r="AT278" t="s">
        <v>53</v>
      </c>
    </row>
    <row r="279" spans="1:46" x14ac:dyDescent="0.25">
      <c r="A279" t="s">
        <v>444</v>
      </c>
      <c r="B279">
        <v>2015</v>
      </c>
      <c r="C279" s="1">
        <v>42220</v>
      </c>
      <c r="D279" t="s">
        <v>107</v>
      </c>
      <c r="E279" t="s">
        <v>159</v>
      </c>
      <c r="F279">
        <v>71</v>
      </c>
      <c r="G279" t="s">
        <v>67</v>
      </c>
      <c r="H279" t="s">
        <v>68</v>
      </c>
      <c r="I279" t="s">
        <v>80</v>
      </c>
      <c r="J279">
        <v>0</v>
      </c>
      <c r="K279">
        <v>0</v>
      </c>
      <c r="L279">
        <v>0</v>
      </c>
      <c r="M279" t="s">
        <v>52</v>
      </c>
      <c r="N279" t="s">
        <v>52</v>
      </c>
      <c r="O279" t="s">
        <v>53</v>
      </c>
      <c r="P279" t="s">
        <v>57</v>
      </c>
      <c r="Q279" t="s">
        <v>71</v>
      </c>
      <c r="R279">
        <v>22.2</v>
      </c>
      <c r="S279" t="s">
        <v>96</v>
      </c>
      <c r="T279" t="s">
        <v>54</v>
      </c>
      <c r="U279" t="s">
        <v>53</v>
      </c>
      <c r="V279" t="s">
        <v>53</v>
      </c>
      <c r="W279" t="s">
        <v>52</v>
      </c>
      <c r="X279" t="s">
        <v>53</v>
      </c>
      <c r="Y279">
        <v>3</v>
      </c>
      <c r="Z279" t="s">
        <v>97</v>
      </c>
      <c r="AA279" t="s">
        <v>53</v>
      </c>
      <c r="AB279" t="s">
        <v>52</v>
      </c>
      <c r="AC279" t="s">
        <v>53</v>
      </c>
      <c r="AD279" t="s">
        <v>53</v>
      </c>
      <c r="AE279" t="s">
        <v>52</v>
      </c>
      <c r="AF279" t="s">
        <v>52</v>
      </c>
      <c r="AG279" t="s">
        <v>52</v>
      </c>
      <c r="AH279" t="s">
        <v>52</v>
      </c>
      <c r="AI279" t="s">
        <v>53</v>
      </c>
      <c r="AJ279" t="s">
        <v>53</v>
      </c>
      <c r="AK279">
        <v>5</v>
      </c>
      <c r="AL279" t="s">
        <v>59</v>
      </c>
      <c r="AM279" t="s">
        <v>60</v>
      </c>
      <c r="AN279" t="s">
        <v>98</v>
      </c>
      <c r="AO279">
        <v>3.6</v>
      </c>
      <c r="AP279" t="s">
        <v>53</v>
      </c>
      <c r="AQ279" t="s">
        <v>75</v>
      </c>
      <c r="AR279" t="s">
        <v>87</v>
      </c>
      <c r="AS279">
        <v>27</v>
      </c>
      <c r="AT279" t="s">
        <v>53</v>
      </c>
    </row>
    <row r="280" spans="1:46" x14ac:dyDescent="0.25">
      <c r="A280" t="s">
        <v>445</v>
      </c>
      <c r="B280">
        <v>2021</v>
      </c>
      <c r="C280" s="1">
        <v>44368</v>
      </c>
      <c r="D280" t="s">
        <v>94</v>
      </c>
      <c r="E280" t="s">
        <v>332</v>
      </c>
      <c r="F280">
        <v>71</v>
      </c>
      <c r="G280" t="s">
        <v>67</v>
      </c>
      <c r="H280" t="s">
        <v>68</v>
      </c>
      <c r="I280" t="s">
        <v>80</v>
      </c>
      <c r="J280">
        <v>0</v>
      </c>
      <c r="K280">
        <v>0</v>
      </c>
      <c r="L280">
        <v>0</v>
      </c>
      <c r="M280" t="s">
        <v>53</v>
      </c>
      <c r="N280" t="s">
        <v>53</v>
      </c>
      <c r="O280" t="s">
        <v>53</v>
      </c>
      <c r="P280" t="s">
        <v>70</v>
      </c>
      <c r="Q280" t="s">
        <v>54</v>
      </c>
      <c r="R280">
        <v>35.299999999999997</v>
      </c>
      <c r="S280" t="s">
        <v>72</v>
      </c>
      <c r="T280" t="s">
        <v>54</v>
      </c>
      <c r="U280" t="s">
        <v>53</v>
      </c>
      <c r="V280" t="s">
        <v>53</v>
      </c>
      <c r="W280" t="s">
        <v>52</v>
      </c>
      <c r="X280" t="s">
        <v>53</v>
      </c>
      <c r="Y280">
        <v>2</v>
      </c>
      <c r="Z280" t="s">
        <v>97</v>
      </c>
      <c r="AA280" t="s">
        <v>53</v>
      </c>
      <c r="AB280" t="s">
        <v>53</v>
      </c>
      <c r="AC280" t="s">
        <v>53</v>
      </c>
      <c r="AD280" t="s">
        <v>52</v>
      </c>
      <c r="AE280" t="s">
        <v>52</v>
      </c>
      <c r="AF280" t="s">
        <v>53</v>
      </c>
      <c r="AG280" t="s">
        <v>53</v>
      </c>
      <c r="AH280" t="s">
        <v>52</v>
      </c>
      <c r="AI280" t="s">
        <v>53</v>
      </c>
      <c r="AJ280" t="s">
        <v>53</v>
      </c>
      <c r="AK280">
        <v>3</v>
      </c>
      <c r="AL280" t="s">
        <v>59</v>
      </c>
      <c r="AM280" t="s">
        <v>60</v>
      </c>
      <c r="AN280" t="s">
        <v>90</v>
      </c>
      <c r="AO280">
        <v>5.3</v>
      </c>
      <c r="AP280" t="s">
        <v>53</v>
      </c>
      <c r="AQ280" t="s">
        <v>91</v>
      </c>
      <c r="AR280" t="s">
        <v>76</v>
      </c>
      <c r="AS280">
        <v>22</v>
      </c>
      <c r="AT280" t="s">
        <v>53</v>
      </c>
    </row>
    <row r="281" spans="1:46" x14ac:dyDescent="0.25">
      <c r="A281" t="s">
        <v>446</v>
      </c>
      <c r="B281">
        <v>2017</v>
      </c>
      <c r="C281" s="1">
        <v>43074</v>
      </c>
      <c r="D281" t="s">
        <v>107</v>
      </c>
      <c r="E281" t="s">
        <v>159</v>
      </c>
      <c r="F281">
        <v>81</v>
      </c>
      <c r="G281" t="s">
        <v>101</v>
      </c>
      <c r="H281" t="s">
        <v>68</v>
      </c>
      <c r="I281" t="s">
        <v>80</v>
      </c>
      <c r="J281">
        <v>0</v>
      </c>
      <c r="K281">
        <v>0</v>
      </c>
      <c r="L281">
        <v>0</v>
      </c>
      <c r="M281" t="s">
        <v>52</v>
      </c>
      <c r="N281" t="s">
        <v>52</v>
      </c>
      <c r="O281" t="s">
        <v>53</v>
      </c>
      <c r="P281" t="s">
        <v>57</v>
      </c>
      <c r="Q281" t="s">
        <v>71</v>
      </c>
      <c r="R281">
        <v>33.1</v>
      </c>
      <c r="S281" t="s">
        <v>72</v>
      </c>
      <c r="T281" t="s">
        <v>57</v>
      </c>
      <c r="U281" t="s">
        <v>53</v>
      </c>
      <c r="V281" t="s">
        <v>53</v>
      </c>
      <c r="W281" t="s">
        <v>53</v>
      </c>
      <c r="X281" t="s">
        <v>52</v>
      </c>
      <c r="Y281">
        <v>3</v>
      </c>
      <c r="Z281" t="s">
        <v>58</v>
      </c>
      <c r="AA281" t="s">
        <v>53</v>
      </c>
      <c r="AB281" t="s">
        <v>53</v>
      </c>
      <c r="AC281" t="s">
        <v>53</v>
      </c>
      <c r="AD281" t="s">
        <v>53</v>
      </c>
      <c r="AE281" t="s">
        <v>52</v>
      </c>
      <c r="AF281" t="s">
        <v>53</v>
      </c>
      <c r="AG281" t="s">
        <v>53</v>
      </c>
      <c r="AH281" t="s">
        <v>53</v>
      </c>
      <c r="AI281" t="s">
        <v>53</v>
      </c>
      <c r="AJ281" t="s">
        <v>53</v>
      </c>
      <c r="AK281">
        <v>1</v>
      </c>
      <c r="AL281" t="s">
        <v>135</v>
      </c>
      <c r="AM281" t="s">
        <v>136</v>
      </c>
      <c r="AN281" t="s">
        <v>61</v>
      </c>
      <c r="AO281">
        <v>7</v>
      </c>
      <c r="AP281" t="s">
        <v>52</v>
      </c>
      <c r="AQ281" t="s">
        <v>86</v>
      </c>
      <c r="AR281" t="s">
        <v>63</v>
      </c>
      <c r="AS281">
        <v>8</v>
      </c>
      <c r="AT281" t="s">
        <v>53</v>
      </c>
    </row>
    <row r="282" spans="1:46" x14ac:dyDescent="0.25">
      <c r="A282" t="s">
        <v>447</v>
      </c>
      <c r="B282">
        <v>2022</v>
      </c>
      <c r="C282" s="1">
        <v>44644</v>
      </c>
      <c r="D282" t="s">
        <v>107</v>
      </c>
      <c r="E282" t="s">
        <v>161</v>
      </c>
      <c r="F282">
        <v>59</v>
      </c>
      <c r="G282" t="s">
        <v>79</v>
      </c>
      <c r="H282" t="s">
        <v>68</v>
      </c>
      <c r="I282" t="s">
        <v>80</v>
      </c>
      <c r="J282">
        <v>0</v>
      </c>
      <c r="K282">
        <v>0</v>
      </c>
      <c r="L282">
        <v>0</v>
      </c>
      <c r="M282" t="s">
        <v>53</v>
      </c>
      <c r="N282" t="s">
        <v>53</v>
      </c>
      <c r="O282" t="s">
        <v>53</v>
      </c>
      <c r="P282" t="s">
        <v>70</v>
      </c>
      <c r="Q282" t="s">
        <v>54</v>
      </c>
      <c r="R282">
        <v>27.8</v>
      </c>
      <c r="S282" t="s">
        <v>56</v>
      </c>
      <c r="T282" t="s">
        <v>54</v>
      </c>
      <c r="U282" t="s">
        <v>53</v>
      </c>
      <c r="V282" t="s">
        <v>53</v>
      </c>
      <c r="W282" t="s">
        <v>53</v>
      </c>
      <c r="X282" t="s">
        <v>53</v>
      </c>
      <c r="Y282">
        <v>1</v>
      </c>
      <c r="Z282" t="s">
        <v>97</v>
      </c>
      <c r="AA282" t="s">
        <v>53</v>
      </c>
      <c r="AB282" t="s">
        <v>53</v>
      </c>
      <c r="AC282" t="s">
        <v>53</v>
      </c>
      <c r="AD282" t="s">
        <v>53</v>
      </c>
      <c r="AE282" t="s">
        <v>52</v>
      </c>
      <c r="AF282" t="s">
        <v>53</v>
      </c>
      <c r="AG282" t="s">
        <v>53</v>
      </c>
      <c r="AH282" t="s">
        <v>53</v>
      </c>
      <c r="AI282" t="s">
        <v>53</v>
      </c>
      <c r="AJ282" t="s">
        <v>53</v>
      </c>
      <c r="AK282">
        <v>1</v>
      </c>
      <c r="AL282" t="s">
        <v>59</v>
      </c>
      <c r="AM282" t="s">
        <v>60</v>
      </c>
      <c r="AN282" t="s">
        <v>98</v>
      </c>
      <c r="AO282">
        <v>2.7</v>
      </c>
      <c r="AP282" t="s">
        <v>53</v>
      </c>
      <c r="AQ282" t="s">
        <v>75</v>
      </c>
      <c r="AR282" t="s">
        <v>132</v>
      </c>
      <c r="AS282">
        <v>29</v>
      </c>
      <c r="AT282" t="s">
        <v>52</v>
      </c>
    </row>
    <row r="283" spans="1:46" x14ac:dyDescent="0.25">
      <c r="A283" t="s">
        <v>448</v>
      </c>
      <c r="B283">
        <v>2026</v>
      </c>
      <c r="C283" s="1">
        <v>46182</v>
      </c>
      <c r="D283" t="s">
        <v>47</v>
      </c>
      <c r="E283" t="s">
        <v>169</v>
      </c>
      <c r="F283">
        <v>58</v>
      </c>
      <c r="G283" t="s">
        <v>79</v>
      </c>
      <c r="H283" t="s">
        <v>50</v>
      </c>
      <c r="I283" t="s">
        <v>69</v>
      </c>
      <c r="J283">
        <v>24</v>
      </c>
      <c r="K283">
        <v>30</v>
      </c>
      <c r="L283">
        <v>36</v>
      </c>
      <c r="M283" t="s">
        <v>53</v>
      </c>
      <c r="N283" t="s">
        <v>52</v>
      </c>
      <c r="O283" t="s">
        <v>53</v>
      </c>
      <c r="P283" t="s">
        <v>54</v>
      </c>
      <c r="Q283" t="s">
        <v>71</v>
      </c>
      <c r="R283">
        <v>31.3</v>
      </c>
      <c r="S283" t="s">
        <v>72</v>
      </c>
      <c r="T283" t="s">
        <v>54</v>
      </c>
      <c r="U283" t="s">
        <v>53</v>
      </c>
      <c r="V283" t="s">
        <v>53</v>
      </c>
      <c r="W283" t="s">
        <v>53</v>
      </c>
      <c r="X283" t="s">
        <v>53</v>
      </c>
      <c r="Y283">
        <v>1</v>
      </c>
      <c r="Z283" t="s">
        <v>58</v>
      </c>
      <c r="AA283" t="s">
        <v>52</v>
      </c>
      <c r="AB283" t="s">
        <v>53</v>
      </c>
      <c r="AC283" t="s">
        <v>52</v>
      </c>
      <c r="AD283" t="s">
        <v>52</v>
      </c>
      <c r="AE283" t="s">
        <v>53</v>
      </c>
      <c r="AF283" t="s">
        <v>53</v>
      </c>
      <c r="AG283" t="s">
        <v>53</v>
      </c>
      <c r="AH283" t="s">
        <v>53</v>
      </c>
      <c r="AI283" t="s">
        <v>53</v>
      </c>
      <c r="AJ283" t="s">
        <v>53</v>
      </c>
      <c r="AK283">
        <v>3</v>
      </c>
      <c r="AL283" t="s">
        <v>59</v>
      </c>
      <c r="AM283" t="s">
        <v>81</v>
      </c>
      <c r="AN283" t="s">
        <v>98</v>
      </c>
      <c r="AO283">
        <v>6</v>
      </c>
      <c r="AP283" t="s">
        <v>53</v>
      </c>
      <c r="AQ283" t="s">
        <v>82</v>
      </c>
      <c r="AR283" t="s">
        <v>83</v>
      </c>
      <c r="AS283">
        <v>6</v>
      </c>
      <c r="AT283" t="s">
        <v>53</v>
      </c>
    </row>
    <row r="284" spans="1:46" x14ac:dyDescent="0.25">
      <c r="A284" t="s">
        <v>449</v>
      </c>
      <c r="B284">
        <v>2015</v>
      </c>
      <c r="C284" s="1">
        <v>42272</v>
      </c>
      <c r="D284" t="s">
        <v>47</v>
      </c>
      <c r="E284" t="s">
        <v>226</v>
      </c>
      <c r="F284">
        <v>52</v>
      </c>
      <c r="G284" t="s">
        <v>79</v>
      </c>
      <c r="H284" t="s">
        <v>68</v>
      </c>
      <c r="I284" t="s">
        <v>51</v>
      </c>
      <c r="J284">
        <v>27</v>
      </c>
      <c r="K284">
        <v>29</v>
      </c>
      <c r="L284">
        <v>39.200000000000003</v>
      </c>
      <c r="M284" t="s">
        <v>52</v>
      </c>
      <c r="N284" t="s">
        <v>53</v>
      </c>
      <c r="O284" t="s">
        <v>52</v>
      </c>
      <c r="P284" t="s">
        <v>54</v>
      </c>
      <c r="Q284" t="s">
        <v>55</v>
      </c>
      <c r="R284">
        <v>22.4</v>
      </c>
      <c r="S284" t="s">
        <v>96</v>
      </c>
      <c r="T284" t="s">
        <v>57</v>
      </c>
      <c r="U284" t="s">
        <v>53</v>
      </c>
      <c r="V284" t="s">
        <v>53</v>
      </c>
      <c r="W284" t="s">
        <v>53</v>
      </c>
      <c r="X284" t="s">
        <v>53</v>
      </c>
      <c r="Y284">
        <v>2</v>
      </c>
      <c r="Z284" t="s">
        <v>73</v>
      </c>
      <c r="AA284" t="s">
        <v>52</v>
      </c>
      <c r="AB284" t="s">
        <v>53</v>
      </c>
      <c r="AC284" t="s">
        <v>52</v>
      </c>
      <c r="AD284" t="s">
        <v>53</v>
      </c>
      <c r="AE284" t="s">
        <v>52</v>
      </c>
      <c r="AF284" t="s">
        <v>52</v>
      </c>
      <c r="AG284" t="s">
        <v>52</v>
      </c>
      <c r="AH284" t="s">
        <v>52</v>
      </c>
      <c r="AI284" t="s">
        <v>53</v>
      </c>
      <c r="AJ284" t="s">
        <v>53</v>
      </c>
      <c r="AK284">
        <v>6</v>
      </c>
      <c r="AL284" t="s">
        <v>59</v>
      </c>
      <c r="AM284" t="s">
        <v>60</v>
      </c>
      <c r="AN284" t="s">
        <v>61</v>
      </c>
      <c r="AO284">
        <v>6.7</v>
      </c>
      <c r="AP284" t="s">
        <v>52</v>
      </c>
      <c r="AQ284" t="s">
        <v>86</v>
      </c>
      <c r="AR284" t="s">
        <v>281</v>
      </c>
      <c r="AS284">
        <v>16</v>
      </c>
      <c r="AT284" t="s">
        <v>53</v>
      </c>
    </row>
    <row r="285" spans="1:46" x14ac:dyDescent="0.25">
      <c r="A285" t="s">
        <v>450</v>
      </c>
      <c r="B285">
        <v>2018</v>
      </c>
      <c r="C285" s="1">
        <v>43326</v>
      </c>
      <c r="D285" t="s">
        <v>107</v>
      </c>
      <c r="E285" t="s">
        <v>271</v>
      </c>
      <c r="F285">
        <v>80</v>
      </c>
      <c r="G285" t="s">
        <v>101</v>
      </c>
      <c r="H285" t="s">
        <v>68</v>
      </c>
      <c r="I285" t="s">
        <v>80</v>
      </c>
      <c r="J285">
        <v>0</v>
      </c>
      <c r="K285">
        <v>0</v>
      </c>
      <c r="L285">
        <v>0</v>
      </c>
      <c r="M285" t="s">
        <v>53</v>
      </c>
      <c r="N285" t="s">
        <v>52</v>
      </c>
      <c r="O285" t="s">
        <v>53</v>
      </c>
      <c r="P285" t="s">
        <v>57</v>
      </c>
      <c r="Q285" t="s">
        <v>71</v>
      </c>
      <c r="R285">
        <v>31.5</v>
      </c>
      <c r="S285" t="s">
        <v>72</v>
      </c>
      <c r="T285" t="s">
        <v>70</v>
      </c>
      <c r="U285" t="s">
        <v>53</v>
      </c>
      <c r="V285" t="s">
        <v>53</v>
      </c>
      <c r="W285" t="s">
        <v>53</v>
      </c>
      <c r="X285" t="s">
        <v>53</v>
      </c>
      <c r="Y285">
        <v>1</v>
      </c>
      <c r="Z285" t="s">
        <v>97</v>
      </c>
      <c r="AA285" t="s">
        <v>52</v>
      </c>
      <c r="AB285" t="s">
        <v>53</v>
      </c>
      <c r="AC285" t="s">
        <v>52</v>
      </c>
      <c r="AD285" t="s">
        <v>53</v>
      </c>
      <c r="AE285" t="s">
        <v>53</v>
      </c>
      <c r="AF285" t="s">
        <v>53</v>
      </c>
      <c r="AG285" t="s">
        <v>53</v>
      </c>
      <c r="AH285" t="s">
        <v>53</v>
      </c>
      <c r="AI285" t="s">
        <v>53</v>
      </c>
      <c r="AJ285" t="s">
        <v>53</v>
      </c>
      <c r="AK285">
        <v>2</v>
      </c>
      <c r="AL285" t="s">
        <v>59</v>
      </c>
      <c r="AM285" t="s">
        <v>60</v>
      </c>
      <c r="AN285" t="s">
        <v>61</v>
      </c>
      <c r="AO285">
        <v>5.9</v>
      </c>
      <c r="AP285" t="s">
        <v>52</v>
      </c>
      <c r="AQ285" t="s">
        <v>91</v>
      </c>
      <c r="AR285" t="s">
        <v>132</v>
      </c>
      <c r="AS285">
        <v>1</v>
      </c>
      <c r="AT285" t="s">
        <v>53</v>
      </c>
    </row>
    <row r="286" spans="1:46" x14ac:dyDescent="0.25">
      <c r="A286" t="s">
        <v>451</v>
      </c>
      <c r="B286">
        <v>2022</v>
      </c>
      <c r="C286" s="1">
        <v>44692</v>
      </c>
      <c r="D286" t="s">
        <v>65</v>
      </c>
      <c r="E286" t="s">
        <v>66</v>
      </c>
      <c r="F286">
        <v>67</v>
      </c>
      <c r="G286" t="s">
        <v>127</v>
      </c>
      <c r="H286" t="s">
        <v>68</v>
      </c>
      <c r="I286" t="s">
        <v>51</v>
      </c>
      <c r="J286">
        <v>19</v>
      </c>
      <c r="K286">
        <v>9</v>
      </c>
      <c r="L286">
        <v>8.5</v>
      </c>
      <c r="M286" t="s">
        <v>53</v>
      </c>
      <c r="N286" t="s">
        <v>53</v>
      </c>
      <c r="O286" t="s">
        <v>53</v>
      </c>
      <c r="P286" t="s">
        <v>54</v>
      </c>
      <c r="Q286" t="s">
        <v>55</v>
      </c>
      <c r="R286">
        <v>32.200000000000003</v>
      </c>
      <c r="S286" t="s">
        <v>72</v>
      </c>
      <c r="T286" t="s">
        <v>54</v>
      </c>
      <c r="U286" t="s">
        <v>53</v>
      </c>
      <c r="V286" t="s">
        <v>53</v>
      </c>
      <c r="W286" t="s">
        <v>53</v>
      </c>
      <c r="X286" t="s">
        <v>53</v>
      </c>
      <c r="Y286">
        <v>0</v>
      </c>
      <c r="Z286" t="s">
        <v>58</v>
      </c>
      <c r="AA286" t="s">
        <v>52</v>
      </c>
      <c r="AB286" t="s">
        <v>53</v>
      </c>
      <c r="AC286" t="s">
        <v>52</v>
      </c>
      <c r="AD286" t="s">
        <v>53</v>
      </c>
      <c r="AE286" t="s">
        <v>52</v>
      </c>
      <c r="AF286" t="s">
        <v>52</v>
      </c>
      <c r="AG286" t="s">
        <v>53</v>
      </c>
      <c r="AH286" t="s">
        <v>52</v>
      </c>
      <c r="AI286" t="s">
        <v>53</v>
      </c>
      <c r="AJ286" t="s">
        <v>53</v>
      </c>
      <c r="AK286">
        <v>5</v>
      </c>
      <c r="AL286" t="s">
        <v>59</v>
      </c>
      <c r="AM286" t="s">
        <v>60</v>
      </c>
      <c r="AN286" t="s">
        <v>90</v>
      </c>
      <c r="AO286">
        <v>8.1999999999999993</v>
      </c>
      <c r="AP286" t="s">
        <v>53</v>
      </c>
      <c r="AQ286" t="s">
        <v>75</v>
      </c>
      <c r="AR286" t="s">
        <v>63</v>
      </c>
      <c r="AS286">
        <v>13</v>
      </c>
      <c r="AT286" t="s">
        <v>53</v>
      </c>
    </row>
    <row r="287" spans="1:46" x14ac:dyDescent="0.25">
      <c r="A287" t="s">
        <v>452</v>
      </c>
      <c r="B287">
        <v>2015</v>
      </c>
      <c r="C287" s="1">
        <v>42044</v>
      </c>
      <c r="D287" t="s">
        <v>122</v>
      </c>
      <c r="E287" t="s">
        <v>241</v>
      </c>
      <c r="F287">
        <v>51</v>
      </c>
      <c r="G287" t="s">
        <v>79</v>
      </c>
      <c r="H287" t="s">
        <v>50</v>
      </c>
      <c r="I287" t="s">
        <v>80</v>
      </c>
      <c r="J287">
        <v>0</v>
      </c>
      <c r="K287">
        <v>0</v>
      </c>
      <c r="L287">
        <v>0</v>
      </c>
      <c r="M287" t="s">
        <v>52</v>
      </c>
      <c r="N287" t="s">
        <v>53</v>
      </c>
      <c r="O287" t="s">
        <v>53</v>
      </c>
      <c r="P287" t="s">
        <v>70</v>
      </c>
      <c r="Q287" t="s">
        <v>55</v>
      </c>
      <c r="R287">
        <v>28.9</v>
      </c>
      <c r="S287" t="s">
        <v>56</v>
      </c>
      <c r="T287" t="s">
        <v>57</v>
      </c>
      <c r="U287" t="s">
        <v>52</v>
      </c>
      <c r="V287" t="s">
        <v>53</v>
      </c>
      <c r="W287" t="s">
        <v>53</v>
      </c>
      <c r="X287" t="s">
        <v>53</v>
      </c>
      <c r="Y287">
        <v>3</v>
      </c>
      <c r="Z287" t="s">
        <v>131</v>
      </c>
      <c r="AA287" t="s">
        <v>53</v>
      </c>
      <c r="AB287" t="s">
        <v>52</v>
      </c>
      <c r="AC287" t="s">
        <v>52</v>
      </c>
      <c r="AD287" t="s">
        <v>53</v>
      </c>
      <c r="AE287" t="s">
        <v>52</v>
      </c>
      <c r="AF287" t="s">
        <v>53</v>
      </c>
      <c r="AG287" t="s">
        <v>53</v>
      </c>
      <c r="AH287" t="s">
        <v>52</v>
      </c>
      <c r="AI287" t="s">
        <v>53</v>
      </c>
      <c r="AJ287" t="s">
        <v>53</v>
      </c>
      <c r="AK287">
        <v>4</v>
      </c>
      <c r="AL287" t="s">
        <v>59</v>
      </c>
      <c r="AM287" t="s">
        <v>102</v>
      </c>
      <c r="AN287" t="s">
        <v>61</v>
      </c>
      <c r="AO287">
        <v>5.8</v>
      </c>
      <c r="AP287" t="s">
        <v>52</v>
      </c>
      <c r="AQ287" t="s">
        <v>86</v>
      </c>
      <c r="AR287" t="s">
        <v>87</v>
      </c>
      <c r="AS287">
        <v>14</v>
      </c>
      <c r="AT287" t="s">
        <v>53</v>
      </c>
    </row>
    <row r="288" spans="1:46" x14ac:dyDescent="0.25">
      <c r="A288" t="s">
        <v>453</v>
      </c>
      <c r="B288">
        <v>2023</v>
      </c>
      <c r="C288" s="1">
        <v>45041</v>
      </c>
      <c r="D288" t="s">
        <v>47</v>
      </c>
      <c r="E288" t="s">
        <v>226</v>
      </c>
      <c r="F288">
        <v>68</v>
      </c>
      <c r="G288" t="s">
        <v>127</v>
      </c>
      <c r="H288" t="s">
        <v>68</v>
      </c>
      <c r="I288" t="s">
        <v>80</v>
      </c>
      <c r="J288">
        <v>0</v>
      </c>
      <c r="K288">
        <v>0</v>
      </c>
      <c r="L288">
        <v>0</v>
      </c>
      <c r="M288" t="s">
        <v>53</v>
      </c>
      <c r="N288" t="s">
        <v>53</v>
      </c>
      <c r="O288" t="s">
        <v>52</v>
      </c>
      <c r="P288" t="s">
        <v>54</v>
      </c>
      <c r="Q288" t="s">
        <v>54</v>
      </c>
      <c r="R288">
        <v>29.9</v>
      </c>
      <c r="S288" t="s">
        <v>56</v>
      </c>
      <c r="T288" t="s">
        <v>57</v>
      </c>
      <c r="U288" t="s">
        <v>53</v>
      </c>
      <c r="V288" t="s">
        <v>52</v>
      </c>
      <c r="W288" t="s">
        <v>53</v>
      </c>
      <c r="X288" t="s">
        <v>53</v>
      </c>
      <c r="Y288">
        <v>2</v>
      </c>
      <c r="Z288" t="s">
        <v>97</v>
      </c>
      <c r="AA288" t="s">
        <v>53</v>
      </c>
      <c r="AB288" t="s">
        <v>53</v>
      </c>
      <c r="AC288" t="s">
        <v>53</v>
      </c>
      <c r="AD288" t="s">
        <v>53</v>
      </c>
      <c r="AE288" t="s">
        <v>52</v>
      </c>
      <c r="AF288" t="s">
        <v>53</v>
      </c>
      <c r="AG288" t="s">
        <v>53</v>
      </c>
      <c r="AH288" t="s">
        <v>53</v>
      </c>
      <c r="AI288" t="s">
        <v>53</v>
      </c>
      <c r="AJ288" t="s">
        <v>53</v>
      </c>
      <c r="AK288">
        <v>1</v>
      </c>
      <c r="AL288" t="s">
        <v>59</v>
      </c>
      <c r="AM288" t="s">
        <v>60</v>
      </c>
      <c r="AN288" t="s">
        <v>98</v>
      </c>
      <c r="AO288">
        <v>4.9000000000000004</v>
      </c>
      <c r="AP288" t="s">
        <v>53</v>
      </c>
      <c r="AQ288" t="s">
        <v>171</v>
      </c>
      <c r="AR288" t="s">
        <v>83</v>
      </c>
      <c r="AS288">
        <v>30</v>
      </c>
      <c r="AT288" t="s">
        <v>52</v>
      </c>
    </row>
    <row r="289" spans="1:46" x14ac:dyDescent="0.25">
      <c r="A289" t="s">
        <v>454</v>
      </c>
      <c r="B289">
        <v>2023</v>
      </c>
      <c r="C289" s="1">
        <v>45219</v>
      </c>
      <c r="D289" t="s">
        <v>47</v>
      </c>
      <c r="E289" t="s">
        <v>89</v>
      </c>
      <c r="F289">
        <v>58</v>
      </c>
      <c r="G289" t="s">
        <v>79</v>
      </c>
      <c r="H289" t="s">
        <v>50</v>
      </c>
      <c r="I289" t="s">
        <v>80</v>
      </c>
      <c r="J289">
        <v>0</v>
      </c>
      <c r="K289">
        <v>0</v>
      </c>
      <c r="L289">
        <v>0</v>
      </c>
      <c r="M289" t="s">
        <v>53</v>
      </c>
      <c r="N289" t="s">
        <v>53</v>
      </c>
      <c r="O289" t="s">
        <v>53</v>
      </c>
      <c r="P289" t="s">
        <v>70</v>
      </c>
      <c r="Q289" t="s">
        <v>54</v>
      </c>
      <c r="R289">
        <v>23.8</v>
      </c>
      <c r="S289" t="s">
        <v>96</v>
      </c>
      <c r="T289" t="s">
        <v>57</v>
      </c>
      <c r="U289" t="s">
        <v>53</v>
      </c>
      <c r="V289" t="s">
        <v>53</v>
      </c>
      <c r="W289" t="s">
        <v>53</v>
      </c>
      <c r="X289" t="s">
        <v>53</v>
      </c>
      <c r="Y289">
        <v>1</v>
      </c>
      <c r="Z289" t="s">
        <v>97</v>
      </c>
      <c r="AA289" t="s">
        <v>53</v>
      </c>
      <c r="AB289" t="s">
        <v>52</v>
      </c>
      <c r="AC289" t="s">
        <v>53</v>
      </c>
      <c r="AD289" t="s">
        <v>52</v>
      </c>
      <c r="AE289" t="s">
        <v>53</v>
      </c>
      <c r="AF289" t="s">
        <v>53</v>
      </c>
      <c r="AG289" t="s">
        <v>53</v>
      </c>
      <c r="AH289" t="s">
        <v>52</v>
      </c>
      <c r="AI289" t="s">
        <v>53</v>
      </c>
      <c r="AJ289" t="s">
        <v>53</v>
      </c>
      <c r="AK289">
        <v>3</v>
      </c>
      <c r="AL289" t="s">
        <v>59</v>
      </c>
      <c r="AM289" t="s">
        <v>102</v>
      </c>
      <c r="AN289" t="s">
        <v>74</v>
      </c>
      <c r="AO289">
        <v>1.8</v>
      </c>
      <c r="AP289" t="s">
        <v>53</v>
      </c>
      <c r="AQ289" t="s">
        <v>86</v>
      </c>
      <c r="AR289" t="s">
        <v>83</v>
      </c>
      <c r="AS289">
        <v>47</v>
      </c>
      <c r="AT289" t="s">
        <v>52</v>
      </c>
    </row>
    <row r="290" spans="1:46" x14ac:dyDescent="0.25">
      <c r="A290" t="s">
        <v>455</v>
      </c>
      <c r="B290">
        <v>2022</v>
      </c>
      <c r="C290" s="1">
        <v>44713</v>
      </c>
      <c r="D290" t="s">
        <v>47</v>
      </c>
      <c r="E290" t="s">
        <v>226</v>
      </c>
      <c r="F290">
        <v>71</v>
      </c>
      <c r="G290" t="s">
        <v>67</v>
      </c>
      <c r="H290" t="s">
        <v>68</v>
      </c>
      <c r="I290" t="s">
        <v>51</v>
      </c>
      <c r="J290">
        <v>19</v>
      </c>
      <c r="K290">
        <v>28</v>
      </c>
      <c r="L290">
        <v>26.6</v>
      </c>
      <c r="M290" t="s">
        <v>53</v>
      </c>
      <c r="N290" t="s">
        <v>52</v>
      </c>
      <c r="O290" t="s">
        <v>52</v>
      </c>
      <c r="P290" t="s">
        <v>54</v>
      </c>
      <c r="Q290" t="s">
        <v>55</v>
      </c>
      <c r="R290">
        <v>30.7</v>
      </c>
      <c r="S290" t="s">
        <v>72</v>
      </c>
      <c r="T290" t="s">
        <v>57</v>
      </c>
      <c r="U290" t="s">
        <v>53</v>
      </c>
      <c r="V290" t="s">
        <v>53</v>
      </c>
      <c r="W290" t="s">
        <v>53</v>
      </c>
      <c r="X290" t="s">
        <v>53</v>
      </c>
      <c r="Y290">
        <v>2</v>
      </c>
      <c r="Z290" t="s">
        <v>58</v>
      </c>
      <c r="AA290" t="s">
        <v>52</v>
      </c>
      <c r="AB290" t="s">
        <v>52</v>
      </c>
      <c r="AC290" t="s">
        <v>52</v>
      </c>
      <c r="AD290" t="s">
        <v>53</v>
      </c>
      <c r="AE290" t="s">
        <v>52</v>
      </c>
      <c r="AF290" t="s">
        <v>52</v>
      </c>
      <c r="AG290" t="s">
        <v>53</v>
      </c>
      <c r="AH290" t="s">
        <v>52</v>
      </c>
      <c r="AI290" t="s">
        <v>53</v>
      </c>
      <c r="AJ290" t="s">
        <v>53</v>
      </c>
      <c r="AK290">
        <v>6</v>
      </c>
      <c r="AL290" t="s">
        <v>59</v>
      </c>
      <c r="AM290" t="s">
        <v>60</v>
      </c>
      <c r="AN290" t="s">
        <v>90</v>
      </c>
      <c r="AO290">
        <v>7.9</v>
      </c>
      <c r="AP290" t="s">
        <v>52</v>
      </c>
      <c r="AQ290" t="s">
        <v>75</v>
      </c>
      <c r="AR290" t="s">
        <v>87</v>
      </c>
      <c r="AS290">
        <v>23</v>
      </c>
      <c r="AT290" t="s">
        <v>53</v>
      </c>
    </row>
    <row r="291" spans="1:46" x14ac:dyDescent="0.25">
      <c r="A291" t="s">
        <v>456</v>
      </c>
      <c r="B291">
        <v>2024</v>
      </c>
      <c r="C291" s="1">
        <v>45449</v>
      </c>
      <c r="D291" t="s">
        <v>65</v>
      </c>
      <c r="E291" t="s">
        <v>268</v>
      </c>
      <c r="F291">
        <v>75</v>
      </c>
      <c r="G291" t="s">
        <v>67</v>
      </c>
      <c r="H291" t="s">
        <v>50</v>
      </c>
      <c r="I291" t="s">
        <v>80</v>
      </c>
      <c r="J291">
        <v>0</v>
      </c>
      <c r="K291">
        <v>0</v>
      </c>
      <c r="L291">
        <v>0</v>
      </c>
      <c r="M291" t="s">
        <v>53</v>
      </c>
      <c r="N291" t="s">
        <v>53</v>
      </c>
      <c r="O291" t="s">
        <v>52</v>
      </c>
      <c r="P291" t="s">
        <v>54</v>
      </c>
      <c r="Q291" t="s">
        <v>54</v>
      </c>
      <c r="R291">
        <v>19.399999999999999</v>
      </c>
      <c r="S291" t="s">
        <v>96</v>
      </c>
      <c r="T291" t="s">
        <v>57</v>
      </c>
      <c r="U291" t="s">
        <v>53</v>
      </c>
      <c r="V291" t="s">
        <v>53</v>
      </c>
      <c r="W291" t="s">
        <v>52</v>
      </c>
      <c r="X291" t="s">
        <v>52</v>
      </c>
      <c r="Y291">
        <v>3</v>
      </c>
      <c r="Z291" t="s">
        <v>124</v>
      </c>
      <c r="AA291" t="s">
        <v>53</v>
      </c>
      <c r="AB291" t="s">
        <v>52</v>
      </c>
      <c r="AC291" t="s">
        <v>53</v>
      </c>
      <c r="AD291" t="s">
        <v>53</v>
      </c>
      <c r="AE291" t="s">
        <v>53</v>
      </c>
      <c r="AF291" t="s">
        <v>52</v>
      </c>
      <c r="AG291" t="s">
        <v>53</v>
      </c>
      <c r="AH291" t="s">
        <v>52</v>
      </c>
      <c r="AI291" t="s">
        <v>53</v>
      </c>
      <c r="AJ291" t="s">
        <v>53</v>
      </c>
      <c r="AK291">
        <v>3</v>
      </c>
      <c r="AL291" t="s">
        <v>59</v>
      </c>
      <c r="AM291" t="s">
        <v>60</v>
      </c>
      <c r="AN291" t="s">
        <v>74</v>
      </c>
      <c r="AO291">
        <v>1.4</v>
      </c>
      <c r="AP291" t="s">
        <v>53</v>
      </c>
      <c r="AQ291" t="s">
        <v>91</v>
      </c>
      <c r="AR291" t="s">
        <v>132</v>
      </c>
      <c r="AS291">
        <v>89</v>
      </c>
      <c r="AT291" t="s">
        <v>52</v>
      </c>
    </row>
    <row r="292" spans="1:46" x14ac:dyDescent="0.25">
      <c r="A292" t="s">
        <v>457</v>
      </c>
      <c r="B292">
        <v>2020</v>
      </c>
      <c r="C292" s="1">
        <v>43933</v>
      </c>
      <c r="D292" t="s">
        <v>107</v>
      </c>
      <c r="E292" t="s">
        <v>167</v>
      </c>
      <c r="F292">
        <v>70</v>
      </c>
      <c r="G292" t="s">
        <v>67</v>
      </c>
      <c r="H292" t="s">
        <v>68</v>
      </c>
      <c r="I292" t="s">
        <v>51</v>
      </c>
      <c r="J292">
        <v>22</v>
      </c>
      <c r="K292">
        <v>33</v>
      </c>
      <c r="L292">
        <v>36.299999999999997</v>
      </c>
      <c r="M292" t="s">
        <v>53</v>
      </c>
      <c r="N292" t="s">
        <v>52</v>
      </c>
      <c r="O292" t="s">
        <v>53</v>
      </c>
      <c r="P292" t="s">
        <v>70</v>
      </c>
      <c r="Q292" t="s">
        <v>55</v>
      </c>
      <c r="R292">
        <v>22</v>
      </c>
      <c r="S292" t="s">
        <v>96</v>
      </c>
      <c r="T292" t="s">
        <v>54</v>
      </c>
      <c r="U292" t="s">
        <v>53</v>
      </c>
      <c r="V292" t="s">
        <v>53</v>
      </c>
      <c r="W292" t="s">
        <v>53</v>
      </c>
      <c r="X292" t="s">
        <v>53</v>
      </c>
      <c r="Y292">
        <v>2</v>
      </c>
      <c r="Z292" t="s">
        <v>165</v>
      </c>
      <c r="AA292" t="s">
        <v>52</v>
      </c>
      <c r="AB292" t="s">
        <v>52</v>
      </c>
      <c r="AC292" t="s">
        <v>52</v>
      </c>
      <c r="AD292" t="s">
        <v>53</v>
      </c>
      <c r="AE292" t="s">
        <v>52</v>
      </c>
      <c r="AF292" t="s">
        <v>52</v>
      </c>
      <c r="AG292" t="s">
        <v>52</v>
      </c>
      <c r="AH292" t="s">
        <v>52</v>
      </c>
      <c r="AI292" t="s">
        <v>52</v>
      </c>
      <c r="AJ292" t="s">
        <v>53</v>
      </c>
      <c r="AK292">
        <v>8</v>
      </c>
      <c r="AL292" t="s">
        <v>59</v>
      </c>
      <c r="AM292" t="s">
        <v>81</v>
      </c>
      <c r="AN292" t="s">
        <v>90</v>
      </c>
      <c r="AO292">
        <v>6.9</v>
      </c>
      <c r="AP292" t="s">
        <v>53</v>
      </c>
      <c r="AQ292" t="s">
        <v>91</v>
      </c>
      <c r="AR292" t="s">
        <v>63</v>
      </c>
      <c r="AS292">
        <v>15</v>
      </c>
      <c r="AT292" t="s">
        <v>53</v>
      </c>
    </row>
    <row r="293" spans="1:46" x14ac:dyDescent="0.25">
      <c r="A293" t="s">
        <v>458</v>
      </c>
      <c r="B293">
        <v>2019</v>
      </c>
      <c r="C293" s="1">
        <v>43625</v>
      </c>
      <c r="D293" t="s">
        <v>107</v>
      </c>
      <c r="E293" t="s">
        <v>271</v>
      </c>
      <c r="F293">
        <v>65</v>
      </c>
      <c r="G293" t="s">
        <v>127</v>
      </c>
      <c r="H293" t="s">
        <v>68</v>
      </c>
      <c r="I293" t="s">
        <v>51</v>
      </c>
      <c r="J293">
        <v>14</v>
      </c>
      <c r="K293">
        <v>36</v>
      </c>
      <c r="L293">
        <v>25.2</v>
      </c>
      <c r="M293" t="s">
        <v>53</v>
      </c>
      <c r="N293" t="s">
        <v>53</v>
      </c>
      <c r="O293" t="s">
        <v>53</v>
      </c>
      <c r="P293" t="s">
        <v>54</v>
      </c>
      <c r="Q293" t="s">
        <v>71</v>
      </c>
      <c r="R293">
        <v>27.8</v>
      </c>
      <c r="S293" t="s">
        <v>56</v>
      </c>
      <c r="T293" t="s">
        <v>57</v>
      </c>
      <c r="U293" t="s">
        <v>53</v>
      </c>
      <c r="V293" t="s">
        <v>53</v>
      </c>
      <c r="W293" t="s">
        <v>53</v>
      </c>
      <c r="X293" t="s">
        <v>53</v>
      </c>
      <c r="Y293">
        <v>0</v>
      </c>
      <c r="Z293" t="s">
        <v>165</v>
      </c>
      <c r="AA293" t="s">
        <v>53</v>
      </c>
      <c r="AB293" t="s">
        <v>53</v>
      </c>
      <c r="AC293" t="s">
        <v>52</v>
      </c>
      <c r="AD293" t="s">
        <v>53</v>
      </c>
      <c r="AE293" t="s">
        <v>52</v>
      </c>
      <c r="AF293" t="s">
        <v>52</v>
      </c>
      <c r="AG293" t="s">
        <v>53</v>
      </c>
      <c r="AH293" t="s">
        <v>52</v>
      </c>
      <c r="AI293" t="s">
        <v>53</v>
      </c>
      <c r="AJ293" t="s">
        <v>53</v>
      </c>
      <c r="AK293">
        <v>4</v>
      </c>
      <c r="AL293" t="s">
        <v>59</v>
      </c>
      <c r="AM293" t="s">
        <v>60</v>
      </c>
      <c r="AN293" t="s">
        <v>74</v>
      </c>
      <c r="AO293">
        <v>2.5</v>
      </c>
      <c r="AP293" t="s">
        <v>53</v>
      </c>
      <c r="AQ293" t="s">
        <v>86</v>
      </c>
      <c r="AR293" t="s">
        <v>76</v>
      </c>
      <c r="AS293">
        <v>34</v>
      </c>
      <c r="AT293" t="s">
        <v>53</v>
      </c>
    </row>
    <row r="294" spans="1:46" x14ac:dyDescent="0.25">
      <c r="A294" t="s">
        <v>459</v>
      </c>
      <c r="B294">
        <v>2023</v>
      </c>
      <c r="C294" s="1">
        <v>45269</v>
      </c>
      <c r="D294" t="s">
        <v>47</v>
      </c>
      <c r="E294" t="s">
        <v>85</v>
      </c>
      <c r="F294">
        <v>49</v>
      </c>
      <c r="G294" t="s">
        <v>49</v>
      </c>
      <c r="H294" t="s">
        <v>50</v>
      </c>
      <c r="I294" t="s">
        <v>80</v>
      </c>
      <c r="J294">
        <v>0</v>
      </c>
      <c r="K294">
        <v>0</v>
      </c>
      <c r="L294">
        <v>0</v>
      </c>
      <c r="M294" t="s">
        <v>52</v>
      </c>
      <c r="N294" t="s">
        <v>53</v>
      </c>
      <c r="O294" t="s">
        <v>53</v>
      </c>
      <c r="P294" t="s">
        <v>54</v>
      </c>
      <c r="Q294" t="s">
        <v>55</v>
      </c>
      <c r="R294">
        <v>32.200000000000003</v>
      </c>
      <c r="S294" t="s">
        <v>72</v>
      </c>
      <c r="T294" t="s">
        <v>57</v>
      </c>
      <c r="U294" t="s">
        <v>53</v>
      </c>
      <c r="V294" t="s">
        <v>53</v>
      </c>
      <c r="W294" t="s">
        <v>53</v>
      </c>
      <c r="X294" t="s">
        <v>53</v>
      </c>
      <c r="Y294">
        <v>1</v>
      </c>
      <c r="Z294" t="s">
        <v>208</v>
      </c>
      <c r="AA294" t="s">
        <v>53</v>
      </c>
      <c r="AB294" t="s">
        <v>52</v>
      </c>
      <c r="AC294" t="s">
        <v>53</v>
      </c>
      <c r="AD294" t="s">
        <v>53</v>
      </c>
      <c r="AE294" t="s">
        <v>52</v>
      </c>
      <c r="AF294" t="s">
        <v>53</v>
      </c>
      <c r="AG294" t="s">
        <v>53</v>
      </c>
      <c r="AH294" t="s">
        <v>52</v>
      </c>
      <c r="AI294" t="s">
        <v>52</v>
      </c>
      <c r="AJ294" t="s">
        <v>52</v>
      </c>
      <c r="AK294">
        <v>5</v>
      </c>
      <c r="AL294" t="s">
        <v>59</v>
      </c>
      <c r="AM294" t="s">
        <v>60</v>
      </c>
      <c r="AN294" t="s">
        <v>98</v>
      </c>
      <c r="AO294">
        <v>3.8</v>
      </c>
      <c r="AP294" t="s">
        <v>53</v>
      </c>
      <c r="AQ294" t="s">
        <v>86</v>
      </c>
      <c r="AR294" t="s">
        <v>132</v>
      </c>
      <c r="AS294">
        <v>29</v>
      </c>
      <c r="AT294" t="s">
        <v>52</v>
      </c>
    </row>
    <row r="295" spans="1:46" x14ac:dyDescent="0.25">
      <c r="A295" t="s">
        <v>460</v>
      </c>
      <c r="B295">
        <v>2021</v>
      </c>
      <c r="C295" s="1">
        <v>44213</v>
      </c>
      <c r="D295" t="s">
        <v>122</v>
      </c>
      <c r="E295" t="s">
        <v>252</v>
      </c>
      <c r="F295">
        <v>52</v>
      </c>
      <c r="G295" t="s">
        <v>79</v>
      </c>
      <c r="H295" t="s">
        <v>68</v>
      </c>
      <c r="I295" t="s">
        <v>80</v>
      </c>
      <c r="J295">
        <v>0</v>
      </c>
      <c r="K295">
        <v>0</v>
      </c>
      <c r="L295">
        <v>0</v>
      </c>
      <c r="M295" t="s">
        <v>53</v>
      </c>
      <c r="N295" t="s">
        <v>53</v>
      </c>
      <c r="O295" t="s">
        <v>53</v>
      </c>
      <c r="P295" t="s">
        <v>70</v>
      </c>
      <c r="Q295" t="s">
        <v>54</v>
      </c>
      <c r="R295">
        <v>20.3</v>
      </c>
      <c r="S295" t="s">
        <v>96</v>
      </c>
      <c r="T295" t="s">
        <v>54</v>
      </c>
      <c r="U295" t="s">
        <v>53</v>
      </c>
      <c r="V295" t="s">
        <v>53</v>
      </c>
      <c r="W295" t="s">
        <v>52</v>
      </c>
      <c r="X295" t="s">
        <v>53</v>
      </c>
      <c r="Y295">
        <v>2</v>
      </c>
      <c r="Z295" t="s">
        <v>73</v>
      </c>
      <c r="AA295" t="s">
        <v>52</v>
      </c>
      <c r="AB295" t="s">
        <v>53</v>
      </c>
      <c r="AC295" t="s">
        <v>53</v>
      </c>
      <c r="AD295" t="s">
        <v>53</v>
      </c>
      <c r="AE295" t="s">
        <v>53</v>
      </c>
      <c r="AF295" t="s">
        <v>53</v>
      </c>
      <c r="AG295" t="s">
        <v>53</v>
      </c>
      <c r="AH295" t="s">
        <v>53</v>
      </c>
      <c r="AI295" t="s">
        <v>53</v>
      </c>
      <c r="AJ295" t="s">
        <v>53</v>
      </c>
      <c r="AK295">
        <v>1</v>
      </c>
      <c r="AL295" t="s">
        <v>59</v>
      </c>
      <c r="AM295" t="s">
        <v>81</v>
      </c>
      <c r="AN295" t="s">
        <v>98</v>
      </c>
      <c r="AO295">
        <v>4.7</v>
      </c>
      <c r="AP295" t="s">
        <v>53</v>
      </c>
      <c r="AQ295" t="s">
        <v>112</v>
      </c>
      <c r="AR295" t="s">
        <v>87</v>
      </c>
      <c r="AS295">
        <v>19</v>
      </c>
      <c r="AT295" t="s">
        <v>52</v>
      </c>
    </row>
    <row r="296" spans="1:46" x14ac:dyDescent="0.25">
      <c r="A296" t="s">
        <v>461</v>
      </c>
      <c r="B296">
        <v>2022</v>
      </c>
      <c r="C296" s="1">
        <v>44600</v>
      </c>
      <c r="D296" t="s">
        <v>47</v>
      </c>
      <c r="E296" t="s">
        <v>89</v>
      </c>
      <c r="F296">
        <v>74</v>
      </c>
      <c r="G296" t="s">
        <v>67</v>
      </c>
      <c r="H296" t="s">
        <v>50</v>
      </c>
      <c r="I296" t="s">
        <v>80</v>
      </c>
      <c r="J296">
        <v>0</v>
      </c>
      <c r="K296">
        <v>0</v>
      </c>
      <c r="L296">
        <v>0</v>
      </c>
      <c r="M296" t="s">
        <v>53</v>
      </c>
      <c r="N296" t="s">
        <v>52</v>
      </c>
      <c r="O296" t="s">
        <v>53</v>
      </c>
      <c r="P296" t="s">
        <v>70</v>
      </c>
      <c r="Q296" t="s">
        <v>55</v>
      </c>
      <c r="R296">
        <v>27.2</v>
      </c>
      <c r="S296" t="s">
        <v>56</v>
      </c>
      <c r="T296" t="s">
        <v>54</v>
      </c>
      <c r="U296" t="s">
        <v>53</v>
      </c>
      <c r="V296" t="s">
        <v>53</v>
      </c>
      <c r="W296" t="s">
        <v>53</v>
      </c>
      <c r="X296" t="s">
        <v>53</v>
      </c>
      <c r="Y296">
        <v>2</v>
      </c>
      <c r="Z296" t="s">
        <v>58</v>
      </c>
      <c r="AA296" t="s">
        <v>52</v>
      </c>
      <c r="AB296" t="s">
        <v>53</v>
      </c>
      <c r="AC296" t="s">
        <v>53</v>
      </c>
      <c r="AD296" t="s">
        <v>53</v>
      </c>
      <c r="AE296" t="s">
        <v>52</v>
      </c>
      <c r="AF296" t="s">
        <v>53</v>
      </c>
      <c r="AG296" t="s">
        <v>53</v>
      </c>
      <c r="AH296" t="s">
        <v>53</v>
      </c>
      <c r="AI296" t="s">
        <v>53</v>
      </c>
      <c r="AJ296" t="s">
        <v>53</v>
      </c>
      <c r="AK296">
        <v>2</v>
      </c>
      <c r="AL296" t="s">
        <v>135</v>
      </c>
      <c r="AM296" t="s">
        <v>136</v>
      </c>
      <c r="AN296" t="s">
        <v>74</v>
      </c>
      <c r="AO296">
        <v>3.6</v>
      </c>
      <c r="AP296" t="s">
        <v>53</v>
      </c>
      <c r="AQ296" t="s">
        <v>75</v>
      </c>
      <c r="AR296" t="s">
        <v>83</v>
      </c>
      <c r="AS296">
        <v>53</v>
      </c>
      <c r="AT296" t="s">
        <v>52</v>
      </c>
    </row>
    <row r="297" spans="1:46" x14ac:dyDescent="0.25">
      <c r="A297" t="s">
        <v>462</v>
      </c>
      <c r="B297">
        <v>2025</v>
      </c>
      <c r="C297" s="1">
        <v>45887</v>
      </c>
      <c r="D297" t="s">
        <v>110</v>
      </c>
      <c r="E297" t="s">
        <v>228</v>
      </c>
      <c r="F297">
        <v>51</v>
      </c>
      <c r="G297" t="s">
        <v>79</v>
      </c>
      <c r="H297" t="s">
        <v>68</v>
      </c>
      <c r="I297" t="s">
        <v>80</v>
      </c>
      <c r="J297">
        <v>0</v>
      </c>
      <c r="K297">
        <v>0</v>
      </c>
      <c r="L297">
        <v>0</v>
      </c>
      <c r="M297" t="s">
        <v>52</v>
      </c>
      <c r="N297" t="s">
        <v>53</v>
      </c>
      <c r="O297" t="s">
        <v>52</v>
      </c>
      <c r="P297" t="s">
        <v>70</v>
      </c>
      <c r="Q297" t="s">
        <v>54</v>
      </c>
      <c r="R297">
        <v>19.2</v>
      </c>
      <c r="S297" t="s">
        <v>96</v>
      </c>
      <c r="T297" t="s">
        <v>57</v>
      </c>
      <c r="U297" t="s">
        <v>53</v>
      </c>
      <c r="V297" t="s">
        <v>53</v>
      </c>
      <c r="W297" t="s">
        <v>53</v>
      </c>
      <c r="X297" t="s">
        <v>53</v>
      </c>
      <c r="Y297">
        <v>3</v>
      </c>
      <c r="Z297" t="s">
        <v>165</v>
      </c>
      <c r="AA297" t="s">
        <v>52</v>
      </c>
      <c r="AB297" t="s">
        <v>52</v>
      </c>
      <c r="AC297" t="s">
        <v>53</v>
      </c>
      <c r="AD297" t="s">
        <v>52</v>
      </c>
      <c r="AE297" t="s">
        <v>53</v>
      </c>
      <c r="AF297" t="s">
        <v>53</v>
      </c>
      <c r="AG297" t="s">
        <v>53</v>
      </c>
      <c r="AH297" t="s">
        <v>53</v>
      </c>
      <c r="AI297" t="s">
        <v>53</v>
      </c>
      <c r="AJ297" t="s">
        <v>53</v>
      </c>
      <c r="AK297">
        <v>3</v>
      </c>
      <c r="AL297" t="s">
        <v>59</v>
      </c>
      <c r="AM297" t="s">
        <v>102</v>
      </c>
      <c r="AN297" t="s">
        <v>90</v>
      </c>
      <c r="AO297">
        <v>6.8</v>
      </c>
      <c r="AP297" t="s">
        <v>52</v>
      </c>
      <c r="AQ297" t="s">
        <v>86</v>
      </c>
      <c r="AR297" t="s">
        <v>92</v>
      </c>
      <c r="AS297">
        <v>32</v>
      </c>
      <c r="AT297" t="s">
        <v>53</v>
      </c>
    </row>
    <row r="298" spans="1:46" x14ac:dyDescent="0.25">
      <c r="A298" t="s">
        <v>463</v>
      </c>
      <c r="B298">
        <v>2023</v>
      </c>
      <c r="C298" s="1">
        <v>45276</v>
      </c>
      <c r="D298" t="s">
        <v>122</v>
      </c>
      <c r="E298" t="s">
        <v>241</v>
      </c>
      <c r="F298">
        <v>47</v>
      </c>
      <c r="G298" t="s">
        <v>49</v>
      </c>
      <c r="H298" t="s">
        <v>50</v>
      </c>
      <c r="I298" t="s">
        <v>69</v>
      </c>
      <c r="J298">
        <v>17</v>
      </c>
      <c r="K298">
        <v>6</v>
      </c>
      <c r="L298">
        <v>5.0999999999999996</v>
      </c>
      <c r="M298" t="s">
        <v>52</v>
      </c>
      <c r="N298" t="s">
        <v>53</v>
      </c>
      <c r="O298" t="s">
        <v>53</v>
      </c>
      <c r="P298" t="s">
        <v>70</v>
      </c>
      <c r="Q298" t="s">
        <v>71</v>
      </c>
      <c r="R298">
        <v>27.7</v>
      </c>
      <c r="S298" t="s">
        <v>56</v>
      </c>
      <c r="T298" t="s">
        <v>57</v>
      </c>
      <c r="U298" t="s">
        <v>53</v>
      </c>
      <c r="V298" t="s">
        <v>53</v>
      </c>
      <c r="W298" t="s">
        <v>53</v>
      </c>
      <c r="X298" t="s">
        <v>53</v>
      </c>
      <c r="Y298">
        <v>2</v>
      </c>
      <c r="Z298" t="s">
        <v>58</v>
      </c>
      <c r="AA298" t="s">
        <v>53</v>
      </c>
      <c r="AB298" t="s">
        <v>52</v>
      </c>
      <c r="AC298" t="s">
        <v>52</v>
      </c>
      <c r="AD298" t="s">
        <v>53</v>
      </c>
      <c r="AE298" t="s">
        <v>52</v>
      </c>
      <c r="AF298" t="s">
        <v>53</v>
      </c>
      <c r="AG298" t="s">
        <v>53</v>
      </c>
      <c r="AH298" t="s">
        <v>52</v>
      </c>
      <c r="AI298" t="s">
        <v>53</v>
      </c>
      <c r="AJ298" t="s">
        <v>53</v>
      </c>
      <c r="AK298">
        <v>4</v>
      </c>
      <c r="AL298" t="s">
        <v>59</v>
      </c>
      <c r="AM298" t="s">
        <v>81</v>
      </c>
      <c r="AN298" t="s">
        <v>90</v>
      </c>
      <c r="AO298">
        <v>4.7</v>
      </c>
      <c r="AP298" t="s">
        <v>53</v>
      </c>
      <c r="AQ298" t="s">
        <v>112</v>
      </c>
      <c r="AR298" t="s">
        <v>87</v>
      </c>
      <c r="AS298">
        <v>29</v>
      </c>
      <c r="AT298" t="s">
        <v>53</v>
      </c>
    </row>
    <row r="299" spans="1:46" x14ac:dyDescent="0.25">
      <c r="A299" t="s">
        <v>464</v>
      </c>
      <c r="B299">
        <v>2021</v>
      </c>
      <c r="C299" s="1">
        <v>44434</v>
      </c>
      <c r="D299" t="s">
        <v>47</v>
      </c>
      <c r="E299" t="s">
        <v>48</v>
      </c>
      <c r="F299">
        <v>53</v>
      </c>
      <c r="G299" t="s">
        <v>79</v>
      </c>
      <c r="H299" t="s">
        <v>50</v>
      </c>
      <c r="I299" t="s">
        <v>80</v>
      </c>
      <c r="J299">
        <v>0</v>
      </c>
      <c r="K299">
        <v>0</v>
      </c>
      <c r="L299">
        <v>0</v>
      </c>
      <c r="M299" t="s">
        <v>53</v>
      </c>
      <c r="N299" t="s">
        <v>52</v>
      </c>
      <c r="O299" t="s">
        <v>53</v>
      </c>
      <c r="P299" t="s">
        <v>54</v>
      </c>
      <c r="Q299" t="s">
        <v>54</v>
      </c>
      <c r="R299">
        <v>19.899999999999999</v>
      </c>
      <c r="S299" t="s">
        <v>96</v>
      </c>
      <c r="T299" t="s">
        <v>54</v>
      </c>
      <c r="U299" t="s">
        <v>53</v>
      </c>
      <c r="V299" t="s">
        <v>53</v>
      </c>
      <c r="W299" t="s">
        <v>53</v>
      </c>
      <c r="X299" t="s">
        <v>53</v>
      </c>
      <c r="Y299">
        <v>1</v>
      </c>
      <c r="Z299" t="s">
        <v>58</v>
      </c>
      <c r="AA299" t="s">
        <v>52</v>
      </c>
      <c r="AB299" t="s">
        <v>53</v>
      </c>
      <c r="AC299" t="s">
        <v>52</v>
      </c>
      <c r="AD299" t="s">
        <v>53</v>
      </c>
      <c r="AE299" t="s">
        <v>52</v>
      </c>
      <c r="AF299" t="s">
        <v>53</v>
      </c>
      <c r="AG299" t="s">
        <v>53</v>
      </c>
      <c r="AH299" t="s">
        <v>53</v>
      </c>
      <c r="AI299" t="s">
        <v>53</v>
      </c>
      <c r="AJ299" t="s">
        <v>53</v>
      </c>
      <c r="AK299">
        <v>3</v>
      </c>
      <c r="AL299" t="s">
        <v>59</v>
      </c>
      <c r="AM299" t="s">
        <v>102</v>
      </c>
      <c r="AN299" t="s">
        <v>74</v>
      </c>
      <c r="AO299">
        <v>1.8</v>
      </c>
      <c r="AP299" t="s">
        <v>53</v>
      </c>
      <c r="AQ299" t="s">
        <v>112</v>
      </c>
      <c r="AR299" t="s">
        <v>83</v>
      </c>
      <c r="AS299">
        <v>74</v>
      </c>
      <c r="AT299" t="s">
        <v>52</v>
      </c>
    </row>
    <row r="300" spans="1:46" x14ac:dyDescent="0.25">
      <c r="A300" t="s">
        <v>465</v>
      </c>
      <c r="B300">
        <v>2019</v>
      </c>
      <c r="C300" s="1">
        <v>43506</v>
      </c>
      <c r="D300" t="s">
        <v>94</v>
      </c>
      <c r="E300" t="s">
        <v>157</v>
      </c>
      <c r="F300">
        <v>68</v>
      </c>
      <c r="G300" t="s">
        <v>127</v>
      </c>
      <c r="H300" t="s">
        <v>68</v>
      </c>
      <c r="I300" t="s">
        <v>80</v>
      </c>
      <c r="J300">
        <v>0</v>
      </c>
      <c r="K300">
        <v>0</v>
      </c>
      <c r="L300">
        <v>0</v>
      </c>
      <c r="M300" t="s">
        <v>52</v>
      </c>
      <c r="N300" t="s">
        <v>53</v>
      </c>
      <c r="O300" t="s">
        <v>53</v>
      </c>
      <c r="P300" t="s">
        <v>57</v>
      </c>
      <c r="Q300" t="s">
        <v>55</v>
      </c>
      <c r="R300">
        <v>27.7</v>
      </c>
      <c r="S300" t="s">
        <v>56</v>
      </c>
      <c r="T300" t="s">
        <v>54</v>
      </c>
      <c r="U300" t="s">
        <v>53</v>
      </c>
      <c r="V300" t="s">
        <v>53</v>
      </c>
      <c r="W300" t="s">
        <v>53</v>
      </c>
      <c r="X300" t="s">
        <v>53</v>
      </c>
      <c r="Y300">
        <v>1</v>
      </c>
      <c r="Z300" t="s">
        <v>142</v>
      </c>
      <c r="AA300" t="s">
        <v>53</v>
      </c>
      <c r="AB300" t="s">
        <v>53</v>
      </c>
      <c r="AC300" t="s">
        <v>53</v>
      </c>
      <c r="AD300" t="s">
        <v>53</v>
      </c>
      <c r="AE300" t="s">
        <v>53</v>
      </c>
      <c r="AF300" t="s">
        <v>52</v>
      </c>
      <c r="AG300" t="s">
        <v>53</v>
      </c>
      <c r="AH300" t="s">
        <v>52</v>
      </c>
      <c r="AI300" t="s">
        <v>53</v>
      </c>
      <c r="AJ300" t="s">
        <v>53</v>
      </c>
      <c r="AK300">
        <v>2</v>
      </c>
      <c r="AL300" t="s">
        <v>59</v>
      </c>
      <c r="AM300" t="s">
        <v>81</v>
      </c>
      <c r="AN300" t="s">
        <v>98</v>
      </c>
      <c r="AO300">
        <v>3.7</v>
      </c>
      <c r="AP300" t="s">
        <v>53</v>
      </c>
      <c r="AQ300" t="s">
        <v>112</v>
      </c>
      <c r="AR300" t="s">
        <v>87</v>
      </c>
      <c r="AS300">
        <v>35</v>
      </c>
      <c r="AT300" t="s">
        <v>52</v>
      </c>
    </row>
    <row r="301" spans="1:46" x14ac:dyDescent="0.25">
      <c r="A301" t="s">
        <v>466</v>
      </c>
      <c r="B301">
        <v>2018</v>
      </c>
      <c r="C301" s="1">
        <v>43304</v>
      </c>
      <c r="D301" t="s">
        <v>107</v>
      </c>
      <c r="E301" t="s">
        <v>144</v>
      </c>
      <c r="F301">
        <v>52</v>
      </c>
      <c r="G301" t="s">
        <v>79</v>
      </c>
      <c r="H301" t="s">
        <v>68</v>
      </c>
      <c r="I301" t="s">
        <v>51</v>
      </c>
      <c r="J301">
        <v>26</v>
      </c>
      <c r="K301">
        <v>26</v>
      </c>
      <c r="L301">
        <v>33.799999999999997</v>
      </c>
      <c r="M301" t="s">
        <v>52</v>
      </c>
      <c r="N301" t="s">
        <v>52</v>
      </c>
      <c r="O301" t="s">
        <v>53</v>
      </c>
      <c r="P301" t="s">
        <v>54</v>
      </c>
      <c r="Q301" t="s">
        <v>71</v>
      </c>
      <c r="R301">
        <v>23.5</v>
      </c>
      <c r="S301" t="s">
        <v>96</v>
      </c>
      <c r="T301" t="s">
        <v>70</v>
      </c>
      <c r="U301" t="s">
        <v>53</v>
      </c>
      <c r="V301" t="s">
        <v>53</v>
      </c>
      <c r="W301" t="s">
        <v>53</v>
      </c>
      <c r="X301" t="s">
        <v>53</v>
      </c>
      <c r="Y301">
        <v>2</v>
      </c>
      <c r="Z301" t="s">
        <v>58</v>
      </c>
      <c r="AA301" t="s">
        <v>52</v>
      </c>
      <c r="AB301" t="s">
        <v>52</v>
      </c>
      <c r="AC301" t="s">
        <v>52</v>
      </c>
      <c r="AD301" t="s">
        <v>52</v>
      </c>
      <c r="AE301" t="s">
        <v>53</v>
      </c>
      <c r="AF301" t="s">
        <v>52</v>
      </c>
      <c r="AG301" t="s">
        <v>52</v>
      </c>
      <c r="AH301" t="s">
        <v>52</v>
      </c>
      <c r="AI301" t="s">
        <v>53</v>
      </c>
      <c r="AJ301" t="s">
        <v>52</v>
      </c>
      <c r="AK301">
        <v>8</v>
      </c>
      <c r="AL301" t="s">
        <v>135</v>
      </c>
      <c r="AM301" t="s">
        <v>136</v>
      </c>
      <c r="AN301" t="s">
        <v>98</v>
      </c>
      <c r="AO301">
        <v>2.5</v>
      </c>
      <c r="AP301" t="s">
        <v>53</v>
      </c>
      <c r="AQ301" t="s">
        <v>171</v>
      </c>
      <c r="AR301" t="s">
        <v>87</v>
      </c>
      <c r="AS301">
        <v>39</v>
      </c>
      <c r="AT301" t="s">
        <v>52</v>
      </c>
    </row>
    <row r="302" spans="1:46" x14ac:dyDescent="0.25">
      <c r="A302" t="s">
        <v>467</v>
      </c>
      <c r="B302">
        <v>2025</v>
      </c>
      <c r="C302" s="1">
        <v>45799</v>
      </c>
      <c r="D302" t="s">
        <v>107</v>
      </c>
      <c r="E302" t="s">
        <v>271</v>
      </c>
      <c r="F302">
        <v>59</v>
      </c>
      <c r="G302" t="s">
        <v>79</v>
      </c>
      <c r="H302" t="s">
        <v>68</v>
      </c>
      <c r="I302" t="s">
        <v>80</v>
      </c>
      <c r="J302">
        <v>0</v>
      </c>
      <c r="K302">
        <v>0</v>
      </c>
      <c r="L302">
        <v>0</v>
      </c>
      <c r="M302" t="s">
        <v>52</v>
      </c>
      <c r="N302" t="s">
        <v>53</v>
      </c>
      <c r="O302" t="s">
        <v>53</v>
      </c>
      <c r="P302" t="s">
        <v>57</v>
      </c>
      <c r="Q302" t="s">
        <v>55</v>
      </c>
      <c r="R302">
        <v>22</v>
      </c>
      <c r="S302" t="s">
        <v>96</v>
      </c>
      <c r="T302" t="s">
        <v>70</v>
      </c>
      <c r="U302" t="s">
        <v>53</v>
      </c>
      <c r="V302" t="s">
        <v>52</v>
      </c>
      <c r="W302" t="s">
        <v>53</v>
      </c>
      <c r="X302" t="s">
        <v>53</v>
      </c>
      <c r="Y302">
        <v>2</v>
      </c>
      <c r="Z302" t="s">
        <v>58</v>
      </c>
      <c r="AA302" t="s">
        <v>52</v>
      </c>
      <c r="AB302" t="s">
        <v>52</v>
      </c>
      <c r="AC302" t="s">
        <v>53</v>
      </c>
      <c r="AD302" t="s">
        <v>53</v>
      </c>
      <c r="AE302" t="s">
        <v>52</v>
      </c>
      <c r="AF302" t="s">
        <v>53</v>
      </c>
      <c r="AG302" t="s">
        <v>53</v>
      </c>
      <c r="AH302" t="s">
        <v>53</v>
      </c>
      <c r="AI302" t="s">
        <v>53</v>
      </c>
      <c r="AJ302" t="s">
        <v>53</v>
      </c>
      <c r="AK302">
        <v>3</v>
      </c>
      <c r="AL302" t="s">
        <v>59</v>
      </c>
      <c r="AM302" t="s">
        <v>60</v>
      </c>
      <c r="AN302" t="s">
        <v>61</v>
      </c>
      <c r="AO302">
        <v>9.6999999999999993</v>
      </c>
      <c r="AP302" t="s">
        <v>52</v>
      </c>
      <c r="AQ302" t="s">
        <v>112</v>
      </c>
      <c r="AR302" t="s">
        <v>281</v>
      </c>
      <c r="AS302">
        <v>6</v>
      </c>
      <c r="AT302" t="s">
        <v>53</v>
      </c>
    </row>
    <row r="303" spans="1:46" x14ac:dyDescent="0.25">
      <c r="A303" t="s">
        <v>468</v>
      </c>
      <c r="B303">
        <v>2021</v>
      </c>
      <c r="C303" s="1">
        <v>44363</v>
      </c>
      <c r="D303" t="s">
        <v>47</v>
      </c>
      <c r="E303" t="s">
        <v>85</v>
      </c>
      <c r="F303">
        <v>56</v>
      </c>
      <c r="G303" t="s">
        <v>79</v>
      </c>
      <c r="H303" t="s">
        <v>68</v>
      </c>
      <c r="I303" t="s">
        <v>69</v>
      </c>
      <c r="J303">
        <v>10</v>
      </c>
      <c r="K303">
        <v>17</v>
      </c>
      <c r="L303">
        <v>8.5</v>
      </c>
      <c r="M303" t="s">
        <v>53</v>
      </c>
      <c r="N303" t="s">
        <v>53</v>
      </c>
      <c r="O303" t="s">
        <v>53</v>
      </c>
      <c r="P303" t="s">
        <v>57</v>
      </c>
      <c r="Q303" t="s">
        <v>71</v>
      </c>
      <c r="R303">
        <v>32.200000000000003</v>
      </c>
      <c r="S303" t="s">
        <v>72</v>
      </c>
      <c r="T303" t="s">
        <v>70</v>
      </c>
      <c r="U303" t="s">
        <v>53</v>
      </c>
      <c r="V303" t="s">
        <v>52</v>
      </c>
      <c r="W303" t="s">
        <v>53</v>
      </c>
      <c r="X303" t="s">
        <v>53</v>
      </c>
      <c r="Y303">
        <v>1</v>
      </c>
      <c r="Z303" t="s">
        <v>58</v>
      </c>
      <c r="AA303" t="s">
        <v>53</v>
      </c>
      <c r="AB303" t="s">
        <v>52</v>
      </c>
      <c r="AC303" t="s">
        <v>53</v>
      </c>
      <c r="AD303" t="s">
        <v>53</v>
      </c>
      <c r="AE303" t="s">
        <v>52</v>
      </c>
      <c r="AF303" t="s">
        <v>53</v>
      </c>
      <c r="AG303" t="s">
        <v>52</v>
      </c>
      <c r="AH303" t="s">
        <v>53</v>
      </c>
      <c r="AI303" t="s">
        <v>53</v>
      </c>
      <c r="AJ303" t="s">
        <v>53</v>
      </c>
      <c r="AK303">
        <v>3</v>
      </c>
      <c r="AL303" t="s">
        <v>59</v>
      </c>
      <c r="AM303" t="s">
        <v>81</v>
      </c>
      <c r="AN303" t="s">
        <v>74</v>
      </c>
      <c r="AO303">
        <v>1.8</v>
      </c>
      <c r="AP303" t="s">
        <v>53</v>
      </c>
      <c r="AQ303" t="s">
        <v>86</v>
      </c>
      <c r="AR303" t="s">
        <v>83</v>
      </c>
      <c r="AS303">
        <v>42</v>
      </c>
      <c r="AT303" t="s">
        <v>52</v>
      </c>
    </row>
    <row r="304" spans="1:46" x14ac:dyDescent="0.25">
      <c r="A304" t="s">
        <v>469</v>
      </c>
      <c r="B304">
        <v>2016</v>
      </c>
      <c r="C304" s="1">
        <v>42625</v>
      </c>
      <c r="D304" t="s">
        <v>107</v>
      </c>
      <c r="E304" t="s">
        <v>159</v>
      </c>
      <c r="F304">
        <v>61</v>
      </c>
      <c r="G304" t="s">
        <v>127</v>
      </c>
      <c r="H304" t="s">
        <v>68</v>
      </c>
      <c r="I304" t="s">
        <v>80</v>
      </c>
      <c r="J304">
        <v>0</v>
      </c>
      <c r="K304">
        <v>0</v>
      </c>
      <c r="L304">
        <v>0</v>
      </c>
      <c r="M304" t="s">
        <v>52</v>
      </c>
      <c r="N304" t="s">
        <v>53</v>
      </c>
      <c r="O304" t="s">
        <v>53</v>
      </c>
      <c r="P304" t="s">
        <v>70</v>
      </c>
      <c r="Q304" t="s">
        <v>54</v>
      </c>
      <c r="R304">
        <v>29.2</v>
      </c>
      <c r="S304" t="s">
        <v>56</v>
      </c>
      <c r="T304" t="s">
        <v>70</v>
      </c>
      <c r="U304" t="s">
        <v>53</v>
      </c>
      <c r="V304" t="s">
        <v>53</v>
      </c>
      <c r="W304" t="s">
        <v>53</v>
      </c>
      <c r="X304" t="s">
        <v>52</v>
      </c>
      <c r="Y304">
        <v>3</v>
      </c>
      <c r="Z304" t="s">
        <v>73</v>
      </c>
      <c r="AA304" t="s">
        <v>52</v>
      </c>
      <c r="AB304" t="s">
        <v>53</v>
      </c>
      <c r="AC304" t="s">
        <v>53</v>
      </c>
      <c r="AD304" t="s">
        <v>53</v>
      </c>
      <c r="AE304" t="s">
        <v>53</v>
      </c>
      <c r="AF304" t="s">
        <v>53</v>
      </c>
      <c r="AG304" t="s">
        <v>53</v>
      </c>
      <c r="AH304" t="s">
        <v>53</v>
      </c>
      <c r="AI304" t="s">
        <v>53</v>
      </c>
      <c r="AJ304" t="s">
        <v>53</v>
      </c>
      <c r="AK304">
        <v>1</v>
      </c>
      <c r="AL304" t="s">
        <v>59</v>
      </c>
      <c r="AM304" t="s">
        <v>60</v>
      </c>
      <c r="AN304" t="s">
        <v>74</v>
      </c>
      <c r="AO304">
        <v>2</v>
      </c>
      <c r="AP304" t="s">
        <v>53</v>
      </c>
      <c r="AQ304" t="s">
        <v>86</v>
      </c>
      <c r="AR304" t="s">
        <v>83</v>
      </c>
      <c r="AS304">
        <v>54</v>
      </c>
      <c r="AT304" t="s">
        <v>53</v>
      </c>
    </row>
    <row r="305" spans="1:46" x14ac:dyDescent="0.25">
      <c r="A305" t="s">
        <v>470</v>
      </c>
      <c r="B305">
        <v>2023</v>
      </c>
      <c r="C305" s="1">
        <v>45278</v>
      </c>
      <c r="D305" t="s">
        <v>110</v>
      </c>
      <c r="E305" t="s">
        <v>207</v>
      </c>
      <c r="F305">
        <v>45</v>
      </c>
      <c r="G305" t="s">
        <v>49</v>
      </c>
      <c r="H305" t="s">
        <v>68</v>
      </c>
      <c r="I305" t="s">
        <v>80</v>
      </c>
      <c r="J305">
        <v>0</v>
      </c>
      <c r="K305">
        <v>0</v>
      </c>
      <c r="L305">
        <v>0</v>
      </c>
      <c r="M305" t="s">
        <v>53</v>
      </c>
      <c r="N305" t="s">
        <v>52</v>
      </c>
      <c r="O305" t="s">
        <v>52</v>
      </c>
      <c r="P305" t="s">
        <v>70</v>
      </c>
      <c r="Q305" t="s">
        <v>55</v>
      </c>
      <c r="R305">
        <v>23.7</v>
      </c>
      <c r="S305" t="s">
        <v>96</v>
      </c>
      <c r="T305" t="s">
        <v>54</v>
      </c>
      <c r="U305" t="s">
        <v>52</v>
      </c>
      <c r="V305" t="s">
        <v>52</v>
      </c>
      <c r="W305" t="s">
        <v>53</v>
      </c>
      <c r="X305" t="s">
        <v>53</v>
      </c>
      <c r="Y305">
        <v>5</v>
      </c>
      <c r="Z305" t="s">
        <v>58</v>
      </c>
      <c r="AA305" t="s">
        <v>52</v>
      </c>
      <c r="AB305" t="s">
        <v>52</v>
      </c>
      <c r="AC305" t="s">
        <v>53</v>
      </c>
      <c r="AD305" t="s">
        <v>53</v>
      </c>
      <c r="AE305" t="s">
        <v>53</v>
      </c>
      <c r="AF305" t="s">
        <v>52</v>
      </c>
      <c r="AG305" t="s">
        <v>53</v>
      </c>
      <c r="AH305" t="s">
        <v>53</v>
      </c>
      <c r="AI305" t="s">
        <v>53</v>
      </c>
      <c r="AJ305" t="s">
        <v>53</v>
      </c>
      <c r="AK305">
        <v>3</v>
      </c>
      <c r="AL305" t="s">
        <v>59</v>
      </c>
      <c r="AM305" t="s">
        <v>60</v>
      </c>
      <c r="AN305" t="s">
        <v>98</v>
      </c>
      <c r="AO305">
        <v>2.7</v>
      </c>
      <c r="AP305" t="s">
        <v>53</v>
      </c>
      <c r="AQ305" t="s">
        <v>75</v>
      </c>
      <c r="AR305" t="s">
        <v>76</v>
      </c>
      <c r="AS305">
        <v>12</v>
      </c>
      <c r="AT305" t="s">
        <v>52</v>
      </c>
    </row>
    <row r="306" spans="1:46" x14ac:dyDescent="0.25">
      <c r="A306" t="s">
        <v>471</v>
      </c>
      <c r="B306">
        <v>2022</v>
      </c>
      <c r="C306" s="1">
        <v>44735</v>
      </c>
      <c r="D306" t="s">
        <v>47</v>
      </c>
      <c r="E306" t="s">
        <v>226</v>
      </c>
      <c r="F306">
        <v>76</v>
      </c>
      <c r="G306" t="s">
        <v>67</v>
      </c>
      <c r="H306" t="s">
        <v>68</v>
      </c>
      <c r="I306" t="s">
        <v>80</v>
      </c>
      <c r="J306">
        <v>0</v>
      </c>
      <c r="K306">
        <v>0</v>
      </c>
      <c r="L306">
        <v>0</v>
      </c>
      <c r="M306" t="s">
        <v>52</v>
      </c>
      <c r="N306" t="s">
        <v>52</v>
      </c>
      <c r="O306" t="s">
        <v>53</v>
      </c>
      <c r="P306" t="s">
        <v>54</v>
      </c>
      <c r="Q306" t="s">
        <v>71</v>
      </c>
      <c r="R306">
        <v>24.9</v>
      </c>
      <c r="S306" t="s">
        <v>96</v>
      </c>
      <c r="T306" t="s">
        <v>57</v>
      </c>
      <c r="U306" t="s">
        <v>53</v>
      </c>
      <c r="V306" t="s">
        <v>53</v>
      </c>
      <c r="W306" t="s">
        <v>53</v>
      </c>
      <c r="X306" t="s">
        <v>53</v>
      </c>
      <c r="Y306">
        <v>2</v>
      </c>
      <c r="Z306" t="s">
        <v>58</v>
      </c>
      <c r="AA306" t="s">
        <v>53</v>
      </c>
      <c r="AB306" t="s">
        <v>52</v>
      </c>
      <c r="AC306" t="s">
        <v>53</v>
      </c>
      <c r="AD306" t="s">
        <v>53</v>
      </c>
      <c r="AE306" t="s">
        <v>52</v>
      </c>
      <c r="AF306" t="s">
        <v>53</v>
      </c>
      <c r="AG306" t="s">
        <v>53</v>
      </c>
      <c r="AH306" t="s">
        <v>53</v>
      </c>
      <c r="AI306" t="s">
        <v>53</v>
      </c>
      <c r="AJ306" t="s">
        <v>53</v>
      </c>
      <c r="AK306">
        <v>2</v>
      </c>
      <c r="AL306" t="s">
        <v>59</v>
      </c>
      <c r="AM306" t="s">
        <v>60</v>
      </c>
      <c r="AN306" t="s">
        <v>90</v>
      </c>
      <c r="AO306">
        <v>4.4000000000000004</v>
      </c>
      <c r="AP306" t="s">
        <v>52</v>
      </c>
      <c r="AQ306" t="s">
        <v>171</v>
      </c>
      <c r="AR306" t="s">
        <v>92</v>
      </c>
      <c r="AS306">
        <v>18</v>
      </c>
      <c r="AT306" t="s">
        <v>53</v>
      </c>
    </row>
    <row r="307" spans="1:46" x14ac:dyDescent="0.25">
      <c r="A307" t="s">
        <v>472</v>
      </c>
      <c r="B307">
        <v>2025</v>
      </c>
      <c r="C307" s="1">
        <v>45787</v>
      </c>
      <c r="D307" t="s">
        <v>107</v>
      </c>
      <c r="E307" t="s">
        <v>167</v>
      </c>
      <c r="F307">
        <v>68</v>
      </c>
      <c r="G307" t="s">
        <v>127</v>
      </c>
      <c r="H307" t="s">
        <v>50</v>
      </c>
      <c r="I307" t="s">
        <v>80</v>
      </c>
      <c r="J307">
        <v>0</v>
      </c>
      <c r="K307">
        <v>0</v>
      </c>
      <c r="L307">
        <v>0</v>
      </c>
      <c r="M307" t="s">
        <v>52</v>
      </c>
      <c r="N307" t="s">
        <v>53</v>
      </c>
      <c r="O307" t="s">
        <v>53</v>
      </c>
      <c r="P307" t="s">
        <v>70</v>
      </c>
      <c r="Q307" t="s">
        <v>55</v>
      </c>
      <c r="R307">
        <v>25.2</v>
      </c>
      <c r="S307" t="s">
        <v>56</v>
      </c>
      <c r="T307" t="s">
        <v>70</v>
      </c>
      <c r="U307" t="s">
        <v>53</v>
      </c>
      <c r="V307" t="s">
        <v>53</v>
      </c>
      <c r="W307" t="s">
        <v>53</v>
      </c>
      <c r="X307" t="s">
        <v>53</v>
      </c>
      <c r="Y307">
        <v>2</v>
      </c>
      <c r="Z307" t="s">
        <v>58</v>
      </c>
      <c r="AA307" t="s">
        <v>53</v>
      </c>
      <c r="AB307" t="s">
        <v>53</v>
      </c>
      <c r="AC307" t="s">
        <v>52</v>
      </c>
      <c r="AD307" t="s">
        <v>53</v>
      </c>
      <c r="AE307" t="s">
        <v>53</v>
      </c>
      <c r="AF307" t="s">
        <v>53</v>
      </c>
      <c r="AG307" t="s">
        <v>53</v>
      </c>
      <c r="AH307" t="s">
        <v>53</v>
      </c>
      <c r="AI307" t="s">
        <v>53</v>
      </c>
      <c r="AJ307" t="s">
        <v>53</v>
      </c>
      <c r="AK307">
        <v>1</v>
      </c>
      <c r="AL307" t="s">
        <v>59</v>
      </c>
      <c r="AM307" t="s">
        <v>81</v>
      </c>
      <c r="AN307" t="s">
        <v>98</v>
      </c>
      <c r="AO307">
        <v>3.6</v>
      </c>
      <c r="AP307" t="s">
        <v>52</v>
      </c>
      <c r="AQ307" t="s">
        <v>86</v>
      </c>
      <c r="AR307" t="s">
        <v>132</v>
      </c>
      <c r="AS307">
        <v>54</v>
      </c>
      <c r="AT307" t="s">
        <v>52</v>
      </c>
    </row>
    <row r="308" spans="1:46" x14ac:dyDescent="0.25">
      <c r="A308" t="s">
        <v>473</v>
      </c>
      <c r="B308">
        <v>2022</v>
      </c>
      <c r="C308" s="1">
        <v>44655</v>
      </c>
      <c r="D308" t="s">
        <v>65</v>
      </c>
      <c r="E308" t="s">
        <v>66</v>
      </c>
      <c r="F308">
        <v>53</v>
      </c>
      <c r="G308" t="s">
        <v>79</v>
      </c>
      <c r="H308" t="s">
        <v>50</v>
      </c>
      <c r="I308" t="s">
        <v>51</v>
      </c>
      <c r="J308">
        <v>7</v>
      </c>
      <c r="K308">
        <v>31</v>
      </c>
      <c r="L308">
        <v>10.8</v>
      </c>
      <c r="M308" t="s">
        <v>52</v>
      </c>
      <c r="N308" t="s">
        <v>53</v>
      </c>
      <c r="O308" t="s">
        <v>53</v>
      </c>
      <c r="P308" t="s">
        <v>54</v>
      </c>
      <c r="Q308" t="s">
        <v>71</v>
      </c>
      <c r="R308">
        <v>23.7</v>
      </c>
      <c r="S308" t="s">
        <v>96</v>
      </c>
      <c r="T308" t="s">
        <v>57</v>
      </c>
      <c r="U308" t="s">
        <v>52</v>
      </c>
      <c r="V308" t="s">
        <v>53</v>
      </c>
      <c r="W308" t="s">
        <v>53</v>
      </c>
      <c r="X308" t="s">
        <v>53</v>
      </c>
      <c r="Y308">
        <v>2</v>
      </c>
      <c r="Z308" t="s">
        <v>58</v>
      </c>
      <c r="AA308" t="s">
        <v>52</v>
      </c>
      <c r="AB308" t="s">
        <v>52</v>
      </c>
      <c r="AC308" t="s">
        <v>53</v>
      </c>
      <c r="AD308" t="s">
        <v>53</v>
      </c>
      <c r="AE308" t="s">
        <v>52</v>
      </c>
      <c r="AF308" t="s">
        <v>53</v>
      </c>
      <c r="AG308" t="s">
        <v>52</v>
      </c>
      <c r="AH308" t="s">
        <v>52</v>
      </c>
      <c r="AI308" t="s">
        <v>53</v>
      </c>
      <c r="AJ308" t="s">
        <v>53</v>
      </c>
      <c r="AK308">
        <v>5</v>
      </c>
      <c r="AL308" t="s">
        <v>59</v>
      </c>
      <c r="AM308" t="s">
        <v>60</v>
      </c>
      <c r="AN308" t="s">
        <v>98</v>
      </c>
      <c r="AO308">
        <v>5.4</v>
      </c>
      <c r="AP308" t="s">
        <v>53</v>
      </c>
      <c r="AQ308" t="s">
        <v>75</v>
      </c>
      <c r="AR308" t="s">
        <v>83</v>
      </c>
      <c r="AS308">
        <v>29</v>
      </c>
      <c r="AT308" t="s">
        <v>53</v>
      </c>
    </row>
    <row r="309" spans="1:46" x14ac:dyDescent="0.25">
      <c r="A309" t="s">
        <v>474</v>
      </c>
      <c r="B309">
        <v>2017</v>
      </c>
      <c r="C309" s="1">
        <v>42890</v>
      </c>
      <c r="D309" t="s">
        <v>110</v>
      </c>
      <c r="E309" t="s">
        <v>190</v>
      </c>
      <c r="F309">
        <v>60</v>
      </c>
      <c r="G309" t="s">
        <v>127</v>
      </c>
      <c r="H309" t="s">
        <v>68</v>
      </c>
      <c r="I309" t="s">
        <v>69</v>
      </c>
      <c r="J309">
        <v>17</v>
      </c>
      <c r="K309">
        <v>11</v>
      </c>
      <c r="L309">
        <v>9.4</v>
      </c>
      <c r="M309" t="s">
        <v>52</v>
      </c>
      <c r="N309" t="s">
        <v>53</v>
      </c>
      <c r="O309" t="s">
        <v>52</v>
      </c>
      <c r="P309" t="s">
        <v>54</v>
      </c>
      <c r="Q309" t="s">
        <v>55</v>
      </c>
      <c r="R309">
        <v>30.8</v>
      </c>
      <c r="S309" t="s">
        <v>72</v>
      </c>
      <c r="T309" t="s">
        <v>57</v>
      </c>
      <c r="U309" t="s">
        <v>52</v>
      </c>
      <c r="V309" t="s">
        <v>52</v>
      </c>
      <c r="W309" t="s">
        <v>52</v>
      </c>
      <c r="X309" t="s">
        <v>53</v>
      </c>
      <c r="Y309">
        <v>5</v>
      </c>
      <c r="Z309" t="s">
        <v>165</v>
      </c>
      <c r="AA309" t="s">
        <v>52</v>
      </c>
      <c r="AB309" t="s">
        <v>52</v>
      </c>
      <c r="AC309" t="s">
        <v>53</v>
      </c>
      <c r="AD309" t="s">
        <v>53</v>
      </c>
      <c r="AE309" t="s">
        <v>53</v>
      </c>
      <c r="AF309" t="s">
        <v>53</v>
      </c>
      <c r="AG309" t="s">
        <v>52</v>
      </c>
      <c r="AH309" t="s">
        <v>53</v>
      </c>
      <c r="AI309" t="s">
        <v>53</v>
      </c>
      <c r="AJ309" t="s">
        <v>53</v>
      </c>
      <c r="AK309">
        <v>3</v>
      </c>
      <c r="AL309" t="s">
        <v>59</v>
      </c>
      <c r="AM309" t="s">
        <v>60</v>
      </c>
      <c r="AN309" t="s">
        <v>61</v>
      </c>
      <c r="AO309">
        <v>8.9</v>
      </c>
      <c r="AP309" t="s">
        <v>52</v>
      </c>
      <c r="AQ309" t="s">
        <v>91</v>
      </c>
      <c r="AR309" t="s">
        <v>92</v>
      </c>
      <c r="AS309">
        <v>3</v>
      </c>
      <c r="AT309" t="s">
        <v>53</v>
      </c>
    </row>
    <row r="310" spans="1:46" x14ac:dyDescent="0.25">
      <c r="A310" t="s">
        <v>475</v>
      </c>
      <c r="B310">
        <v>2020</v>
      </c>
      <c r="C310" s="1">
        <v>44171</v>
      </c>
      <c r="D310" t="s">
        <v>107</v>
      </c>
      <c r="E310" t="s">
        <v>144</v>
      </c>
      <c r="F310">
        <v>58</v>
      </c>
      <c r="G310" t="s">
        <v>79</v>
      </c>
      <c r="H310" t="s">
        <v>68</v>
      </c>
      <c r="I310" t="s">
        <v>80</v>
      </c>
      <c r="J310">
        <v>0</v>
      </c>
      <c r="K310">
        <v>0</v>
      </c>
      <c r="L310">
        <v>0</v>
      </c>
      <c r="M310" t="s">
        <v>52</v>
      </c>
      <c r="N310" t="s">
        <v>52</v>
      </c>
      <c r="O310" t="s">
        <v>53</v>
      </c>
      <c r="P310" t="s">
        <v>54</v>
      </c>
      <c r="Q310" t="s">
        <v>71</v>
      </c>
      <c r="R310">
        <v>31</v>
      </c>
      <c r="S310" t="s">
        <v>72</v>
      </c>
      <c r="T310" t="s">
        <v>70</v>
      </c>
      <c r="U310" t="s">
        <v>53</v>
      </c>
      <c r="V310" t="s">
        <v>53</v>
      </c>
      <c r="W310" t="s">
        <v>53</v>
      </c>
      <c r="X310" t="s">
        <v>53</v>
      </c>
      <c r="Y310">
        <v>2</v>
      </c>
      <c r="Z310" t="s">
        <v>124</v>
      </c>
      <c r="AA310" t="s">
        <v>53</v>
      </c>
      <c r="AB310" t="s">
        <v>53</v>
      </c>
      <c r="AC310" t="s">
        <v>53</v>
      </c>
      <c r="AD310" t="s">
        <v>53</v>
      </c>
      <c r="AE310" t="s">
        <v>53</v>
      </c>
      <c r="AF310" t="s">
        <v>53</v>
      </c>
      <c r="AG310" t="s">
        <v>52</v>
      </c>
      <c r="AH310" t="s">
        <v>53</v>
      </c>
      <c r="AI310" t="s">
        <v>52</v>
      </c>
      <c r="AJ310" t="s">
        <v>53</v>
      </c>
      <c r="AK310">
        <v>2</v>
      </c>
      <c r="AL310" t="s">
        <v>59</v>
      </c>
      <c r="AM310" t="s">
        <v>60</v>
      </c>
      <c r="AN310" t="s">
        <v>74</v>
      </c>
      <c r="AO310">
        <v>2.1</v>
      </c>
      <c r="AP310" t="s">
        <v>53</v>
      </c>
      <c r="AQ310" t="s">
        <v>86</v>
      </c>
      <c r="AR310" t="s">
        <v>115</v>
      </c>
      <c r="AS310">
        <v>33</v>
      </c>
      <c r="AT310" t="s">
        <v>52</v>
      </c>
    </row>
    <row r="311" spans="1:46" x14ac:dyDescent="0.25">
      <c r="A311" t="s">
        <v>476</v>
      </c>
      <c r="B311">
        <v>2022</v>
      </c>
      <c r="C311" s="1">
        <v>44675</v>
      </c>
      <c r="D311" t="s">
        <v>122</v>
      </c>
      <c r="E311" t="s">
        <v>241</v>
      </c>
      <c r="F311">
        <v>51</v>
      </c>
      <c r="G311" t="s">
        <v>79</v>
      </c>
      <c r="H311" t="s">
        <v>50</v>
      </c>
      <c r="I311" t="s">
        <v>80</v>
      </c>
      <c r="J311">
        <v>0</v>
      </c>
      <c r="K311">
        <v>0</v>
      </c>
      <c r="L311">
        <v>0</v>
      </c>
      <c r="M311" t="s">
        <v>52</v>
      </c>
      <c r="N311" t="s">
        <v>53</v>
      </c>
      <c r="O311" t="s">
        <v>53</v>
      </c>
      <c r="P311" t="s">
        <v>70</v>
      </c>
      <c r="Q311" t="s">
        <v>54</v>
      </c>
      <c r="R311">
        <v>26.3</v>
      </c>
      <c r="S311" t="s">
        <v>56</v>
      </c>
      <c r="T311" t="s">
        <v>70</v>
      </c>
      <c r="U311" t="s">
        <v>53</v>
      </c>
      <c r="V311" t="s">
        <v>53</v>
      </c>
      <c r="W311" t="s">
        <v>53</v>
      </c>
      <c r="X311" t="s">
        <v>53</v>
      </c>
      <c r="Y311">
        <v>2</v>
      </c>
      <c r="Z311" t="s">
        <v>58</v>
      </c>
      <c r="AA311" t="s">
        <v>52</v>
      </c>
      <c r="AB311" t="s">
        <v>52</v>
      </c>
      <c r="AC311" t="s">
        <v>53</v>
      </c>
      <c r="AD311" t="s">
        <v>52</v>
      </c>
      <c r="AE311" t="s">
        <v>52</v>
      </c>
      <c r="AF311" t="s">
        <v>52</v>
      </c>
      <c r="AG311" t="s">
        <v>53</v>
      </c>
      <c r="AH311" t="s">
        <v>53</v>
      </c>
      <c r="AI311" t="s">
        <v>53</v>
      </c>
      <c r="AJ311" t="s">
        <v>53</v>
      </c>
      <c r="AK311">
        <v>5</v>
      </c>
      <c r="AL311" t="s">
        <v>59</v>
      </c>
      <c r="AM311" t="s">
        <v>102</v>
      </c>
      <c r="AN311" t="s">
        <v>74</v>
      </c>
      <c r="AO311">
        <v>0.9</v>
      </c>
      <c r="AP311" t="s">
        <v>53</v>
      </c>
      <c r="AQ311" t="s">
        <v>171</v>
      </c>
      <c r="AR311" t="s">
        <v>83</v>
      </c>
      <c r="AS311">
        <v>52</v>
      </c>
      <c r="AT311" t="s">
        <v>52</v>
      </c>
    </row>
    <row r="312" spans="1:46" x14ac:dyDescent="0.25">
      <c r="A312" t="s">
        <v>477</v>
      </c>
      <c r="B312">
        <v>2019</v>
      </c>
      <c r="C312" s="1">
        <v>43609</v>
      </c>
      <c r="D312" t="s">
        <v>122</v>
      </c>
      <c r="E312" t="s">
        <v>138</v>
      </c>
      <c r="F312">
        <v>62</v>
      </c>
      <c r="G312" t="s">
        <v>127</v>
      </c>
      <c r="H312" t="s">
        <v>68</v>
      </c>
      <c r="I312" t="s">
        <v>80</v>
      </c>
      <c r="J312">
        <v>0</v>
      </c>
      <c r="K312">
        <v>0</v>
      </c>
      <c r="L312">
        <v>0</v>
      </c>
      <c r="M312" t="s">
        <v>53</v>
      </c>
      <c r="N312" t="s">
        <v>53</v>
      </c>
      <c r="O312" t="s">
        <v>52</v>
      </c>
      <c r="P312" t="s">
        <v>70</v>
      </c>
      <c r="Q312" t="s">
        <v>55</v>
      </c>
      <c r="R312">
        <v>31</v>
      </c>
      <c r="S312" t="s">
        <v>72</v>
      </c>
      <c r="T312" t="s">
        <v>57</v>
      </c>
      <c r="U312" t="s">
        <v>53</v>
      </c>
      <c r="V312" t="s">
        <v>53</v>
      </c>
      <c r="W312" t="s">
        <v>53</v>
      </c>
      <c r="X312" t="s">
        <v>53</v>
      </c>
      <c r="Y312">
        <v>2</v>
      </c>
      <c r="Z312" t="s">
        <v>73</v>
      </c>
      <c r="AA312" t="s">
        <v>53</v>
      </c>
      <c r="AB312" t="s">
        <v>53</v>
      </c>
      <c r="AC312" t="s">
        <v>53</v>
      </c>
      <c r="AD312" t="s">
        <v>53</v>
      </c>
      <c r="AE312" t="s">
        <v>52</v>
      </c>
      <c r="AF312" t="s">
        <v>53</v>
      </c>
      <c r="AG312" t="s">
        <v>53</v>
      </c>
      <c r="AH312" t="s">
        <v>53</v>
      </c>
      <c r="AI312" t="s">
        <v>53</v>
      </c>
      <c r="AJ312" t="s">
        <v>53</v>
      </c>
      <c r="AK312">
        <v>1</v>
      </c>
      <c r="AL312" t="s">
        <v>59</v>
      </c>
      <c r="AM312" t="s">
        <v>60</v>
      </c>
      <c r="AN312" t="s">
        <v>74</v>
      </c>
      <c r="AO312">
        <v>2.1</v>
      </c>
      <c r="AP312" t="s">
        <v>53</v>
      </c>
      <c r="AQ312" t="s">
        <v>82</v>
      </c>
      <c r="AR312" t="s">
        <v>83</v>
      </c>
      <c r="AS312">
        <v>80</v>
      </c>
      <c r="AT312" t="s">
        <v>53</v>
      </c>
    </row>
    <row r="313" spans="1:46" x14ac:dyDescent="0.25">
      <c r="A313" t="s">
        <v>478</v>
      </c>
      <c r="B313">
        <v>2021</v>
      </c>
      <c r="C313" s="1">
        <v>44459</v>
      </c>
      <c r="D313" t="s">
        <v>107</v>
      </c>
      <c r="E313" t="s">
        <v>167</v>
      </c>
      <c r="F313">
        <v>77</v>
      </c>
      <c r="G313" t="s">
        <v>67</v>
      </c>
      <c r="H313" t="s">
        <v>50</v>
      </c>
      <c r="I313" t="s">
        <v>51</v>
      </c>
      <c r="J313">
        <v>25</v>
      </c>
      <c r="K313">
        <v>22</v>
      </c>
      <c r="L313">
        <v>27.5</v>
      </c>
      <c r="M313" t="s">
        <v>53</v>
      </c>
      <c r="N313" t="s">
        <v>53</v>
      </c>
      <c r="O313" t="s">
        <v>53</v>
      </c>
      <c r="P313" t="s">
        <v>57</v>
      </c>
      <c r="Q313" t="s">
        <v>55</v>
      </c>
      <c r="R313">
        <v>28.1</v>
      </c>
      <c r="S313" t="s">
        <v>56</v>
      </c>
      <c r="T313" t="s">
        <v>57</v>
      </c>
      <c r="U313" t="s">
        <v>52</v>
      </c>
      <c r="V313" t="s">
        <v>53</v>
      </c>
      <c r="W313" t="s">
        <v>53</v>
      </c>
      <c r="X313" t="s">
        <v>53</v>
      </c>
      <c r="Y313">
        <v>1</v>
      </c>
      <c r="Z313" t="s">
        <v>58</v>
      </c>
      <c r="AA313" t="s">
        <v>52</v>
      </c>
      <c r="AB313" t="s">
        <v>52</v>
      </c>
      <c r="AC313" t="s">
        <v>52</v>
      </c>
      <c r="AD313" t="s">
        <v>53</v>
      </c>
      <c r="AE313" t="s">
        <v>53</v>
      </c>
      <c r="AF313" t="s">
        <v>52</v>
      </c>
      <c r="AG313" t="s">
        <v>53</v>
      </c>
      <c r="AH313" t="s">
        <v>53</v>
      </c>
      <c r="AI313" t="s">
        <v>53</v>
      </c>
      <c r="AJ313" t="s">
        <v>53</v>
      </c>
      <c r="AK313">
        <v>4</v>
      </c>
      <c r="AL313" t="s">
        <v>135</v>
      </c>
      <c r="AM313" t="s">
        <v>136</v>
      </c>
      <c r="AN313" t="s">
        <v>61</v>
      </c>
      <c r="AO313">
        <v>8</v>
      </c>
      <c r="AP313" t="s">
        <v>52</v>
      </c>
      <c r="AQ313" t="s">
        <v>75</v>
      </c>
      <c r="AR313" t="s">
        <v>92</v>
      </c>
      <c r="AS313">
        <v>13</v>
      </c>
      <c r="AT313" t="s">
        <v>52</v>
      </c>
    </row>
    <row r="314" spans="1:46" x14ac:dyDescent="0.25">
      <c r="A314" t="s">
        <v>479</v>
      </c>
      <c r="B314">
        <v>2026</v>
      </c>
      <c r="C314" s="1">
        <v>46049</v>
      </c>
      <c r="D314" t="s">
        <v>65</v>
      </c>
      <c r="E314" t="s">
        <v>66</v>
      </c>
      <c r="F314">
        <v>59</v>
      </c>
      <c r="G314" t="s">
        <v>79</v>
      </c>
      <c r="H314" t="s">
        <v>68</v>
      </c>
      <c r="I314" t="s">
        <v>80</v>
      </c>
      <c r="J314">
        <v>0</v>
      </c>
      <c r="K314">
        <v>0</v>
      </c>
      <c r="L314">
        <v>0</v>
      </c>
      <c r="M314" t="s">
        <v>52</v>
      </c>
      <c r="N314" t="s">
        <v>53</v>
      </c>
      <c r="O314" t="s">
        <v>52</v>
      </c>
      <c r="P314" t="s">
        <v>57</v>
      </c>
      <c r="Q314" t="s">
        <v>55</v>
      </c>
      <c r="R314">
        <v>28.3</v>
      </c>
      <c r="S314" t="s">
        <v>56</v>
      </c>
      <c r="T314" t="s">
        <v>70</v>
      </c>
      <c r="U314" t="s">
        <v>53</v>
      </c>
      <c r="V314" t="s">
        <v>52</v>
      </c>
      <c r="W314" t="s">
        <v>53</v>
      </c>
      <c r="X314" t="s">
        <v>52</v>
      </c>
      <c r="Y314">
        <v>4</v>
      </c>
      <c r="Z314" t="s">
        <v>97</v>
      </c>
      <c r="AA314" t="s">
        <v>52</v>
      </c>
      <c r="AB314" t="s">
        <v>53</v>
      </c>
      <c r="AC314" t="s">
        <v>53</v>
      </c>
      <c r="AD314" t="s">
        <v>53</v>
      </c>
      <c r="AE314" t="s">
        <v>52</v>
      </c>
      <c r="AF314" t="s">
        <v>52</v>
      </c>
      <c r="AG314" t="s">
        <v>53</v>
      </c>
      <c r="AH314" t="s">
        <v>53</v>
      </c>
      <c r="AI314" t="s">
        <v>53</v>
      </c>
      <c r="AJ314" t="s">
        <v>53</v>
      </c>
      <c r="AK314">
        <v>3</v>
      </c>
      <c r="AL314" t="s">
        <v>59</v>
      </c>
      <c r="AM314" t="s">
        <v>102</v>
      </c>
      <c r="AN314" t="s">
        <v>90</v>
      </c>
      <c r="AO314">
        <v>6.8</v>
      </c>
      <c r="AP314" t="s">
        <v>53</v>
      </c>
      <c r="AQ314" t="s">
        <v>112</v>
      </c>
      <c r="AR314" t="s">
        <v>132</v>
      </c>
      <c r="AS314">
        <v>13</v>
      </c>
      <c r="AT314" t="s">
        <v>53</v>
      </c>
    </row>
    <row r="315" spans="1:46" x14ac:dyDescent="0.25">
      <c r="A315" t="s">
        <v>480</v>
      </c>
      <c r="B315">
        <v>2017</v>
      </c>
      <c r="C315" s="1">
        <v>42863</v>
      </c>
      <c r="D315" t="s">
        <v>110</v>
      </c>
      <c r="E315" t="s">
        <v>207</v>
      </c>
      <c r="F315">
        <v>69</v>
      </c>
      <c r="G315" t="s">
        <v>127</v>
      </c>
      <c r="H315" t="s">
        <v>68</v>
      </c>
      <c r="I315" t="s">
        <v>80</v>
      </c>
      <c r="J315">
        <v>0</v>
      </c>
      <c r="K315">
        <v>0</v>
      </c>
      <c r="L315">
        <v>0</v>
      </c>
      <c r="M315" t="s">
        <v>52</v>
      </c>
      <c r="N315" t="s">
        <v>52</v>
      </c>
      <c r="O315" t="s">
        <v>53</v>
      </c>
      <c r="P315" t="s">
        <v>70</v>
      </c>
      <c r="Q315" t="s">
        <v>55</v>
      </c>
      <c r="R315">
        <v>29.2</v>
      </c>
      <c r="S315" t="s">
        <v>56</v>
      </c>
      <c r="T315" t="s">
        <v>57</v>
      </c>
      <c r="U315" t="s">
        <v>52</v>
      </c>
      <c r="V315" t="s">
        <v>53</v>
      </c>
      <c r="W315" t="s">
        <v>53</v>
      </c>
      <c r="X315" t="s">
        <v>53</v>
      </c>
      <c r="Y315">
        <v>4</v>
      </c>
      <c r="Z315" t="s">
        <v>58</v>
      </c>
      <c r="AA315" t="s">
        <v>52</v>
      </c>
      <c r="AB315" t="s">
        <v>53</v>
      </c>
      <c r="AC315" t="s">
        <v>53</v>
      </c>
      <c r="AD315" t="s">
        <v>53</v>
      </c>
      <c r="AE315" t="s">
        <v>53</v>
      </c>
      <c r="AF315" t="s">
        <v>53</v>
      </c>
      <c r="AG315" t="s">
        <v>53</v>
      </c>
      <c r="AH315" t="s">
        <v>53</v>
      </c>
      <c r="AI315" t="s">
        <v>53</v>
      </c>
      <c r="AJ315" t="s">
        <v>53</v>
      </c>
      <c r="AK315">
        <v>1</v>
      </c>
      <c r="AL315" t="s">
        <v>59</v>
      </c>
      <c r="AM315" t="s">
        <v>60</v>
      </c>
      <c r="AN315" t="s">
        <v>98</v>
      </c>
      <c r="AO315">
        <v>4.4000000000000004</v>
      </c>
      <c r="AP315" t="s">
        <v>53</v>
      </c>
      <c r="AQ315" t="s">
        <v>91</v>
      </c>
      <c r="AR315" t="s">
        <v>115</v>
      </c>
      <c r="AS315">
        <v>30</v>
      </c>
      <c r="AT315" t="s">
        <v>52</v>
      </c>
    </row>
    <row r="316" spans="1:46" x14ac:dyDescent="0.25">
      <c r="A316" t="s">
        <v>481</v>
      </c>
      <c r="B316">
        <v>2023</v>
      </c>
      <c r="C316" s="1">
        <v>44995</v>
      </c>
      <c r="D316" t="s">
        <v>94</v>
      </c>
      <c r="E316" t="s">
        <v>234</v>
      </c>
      <c r="F316">
        <v>41</v>
      </c>
      <c r="G316" t="s">
        <v>49</v>
      </c>
      <c r="H316" t="s">
        <v>50</v>
      </c>
      <c r="I316" t="s">
        <v>80</v>
      </c>
      <c r="J316">
        <v>0</v>
      </c>
      <c r="K316">
        <v>0</v>
      </c>
      <c r="L316">
        <v>0</v>
      </c>
      <c r="M316" t="s">
        <v>53</v>
      </c>
      <c r="N316" t="s">
        <v>53</v>
      </c>
      <c r="O316" t="s">
        <v>53</v>
      </c>
      <c r="P316" t="s">
        <v>54</v>
      </c>
      <c r="Q316" t="s">
        <v>54</v>
      </c>
      <c r="R316">
        <v>22.5</v>
      </c>
      <c r="S316" t="s">
        <v>96</v>
      </c>
      <c r="T316" t="s">
        <v>70</v>
      </c>
      <c r="U316" t="s">
        <v>53</v>
      </c>
      <c r="V316" t="s">
        <v>53</v>
      </c>
      <c r="W316" t="s">
        <v>53</v>
      </c>
      <c r="X316" t="s">
        <v>52</v>
      </c>
      <c r="Y316">
        <v>1</v>
      </c>
      <c r="Z316" t="s">
        <v>58</v>
      </c>
      <c r="AA316" t="s">
        <v>52</v>
      </c>
      <c r="AB316" t="s">
        <v>52</v>
      </c>
      <c r="AC316" t="s">
        <v>53</v>
      </c>
      <c r="AD316" t="s">
        <v>53</v>
      </c>
      <c r="AE316" t="s">
        <v>52</v>
      </c>
      <c r="AF316" t="s">
        <v>53</v>
      </c>
      <c r="AG316" t="s">
        <v>52</v>
      </c>
      <c r="AH316" t="s">
        <v>52</v>
      </c>
      <c r="AI316" t="s">
        <v>53</v>
      </c>
      <c r="AJ316" t="s">
        <v>53</v>
      </c>
      <c r="AK316">
        <v>5</v>
      </c>
      <c r="AL316" t="s">
        <v>59</v>
      </c>
      <c r="AM316" t="s">
        <v>60</v>
      </c>
      <c r="AN316" t="s">
        <v>61</v>
      </c>
      <c r="AO316">
        <v>10.5</v>
      </c>
      <c r="AP316" t="s">
        <v>52</v>
      </c>
      <c r="AQ316" t="s">
        <v>75</v>
      </c>
      <c r="AR316" t="s">
        <v>87</v>
      </c>
      <c r="AS316">
        <v>4</v>
      </c>
      <c r="AT316" t="s">
        <v>53</v>
      </c>
    </row>
    <row r="317" spans="1:46" x14ac:dyDescent="0.25">
      <c r="A317" t="s">
        <v>482</v>
      </c>
      <c r="B317">
        <v>2024</v>
      </c>
      <c r="C317" s="1">
        <v>45644</v>
      </c>
      <c r="D317" t="s">
        <v>47</v>
      </c>
      <c r="E317" t="s">
        <v>181</v>
      </c>
      <c r="F317">
        <v>60</v>
      </c>
      <c r="G317" t="s">
        <v>127</v>
      </c>
      <c r="H317" t="s">
        <v>68</v>
      </c>
      <c r="I317" t="s">
        <v>80</v>
      </c>
      <c r="J317">
        <v>0</v>
      </c>
      <c r="K317">
        <v>0</v>
      </c>
      <c r="L317">
        <v>0</v>
      </c>
      <c r="M317" t="s">
        <v>53</v>
      </c>
      <c r="N317" t="s">
        <v>52</v>
      </c>
      <c r="O317" t="s">
        <v>53</v>
      </c>
      <c r="P317" t="s">
        <v>70</v>
      </c>
      <c r="Q317" t="s">
        <v>71</v>
      </c>
      <c r="R317">
        <v>26.4</v>
      </c>
      <c r="S317" t="s">
        <v>56</v>
      </c>
      <c r="T317" t="s">
        <v>70</v>
      </c>
      <c r="U317" t="s">
        <v>53</v>
      </c>
      <c r="V317" t="s">
        <v>53</v>
      </c>
      <c r="W317" t="s">
        <v>53</v>
      </c>
      <c r="X317" t="s">
        <v>53</v>
      </c>
      <c r="Y317">
        <v>2</v>
      </c>
      <c r="Z317" t="s">
        <v>97</v>
      </c>
      <c r="AA317" t="s">
        <v>52</v>
      </c>
      <c r="AB317" t="s">
        <v>53</v>
      </c>
      <c r="AC317" t="s">
        <v>53</v>
      </c>
      <c r="AD317" t="s">
        <v>53</v>
      </c>
      <c r="AE317" t="s">
        <v>52</v>
      </c>
      <c r="AF317" t="s">
        <v>52</v>
      </c>
      <c r="AG317" t="s">
        <v>53</v>
      </c>
      <c r="AH317" t="s">
        <v>52</v>
      </c>
      <c r="AI317" t="s">
        <v>53</v>
      </c>
      <c r="AJ317" t="s">
        <v>53</v>
      </c>
      <c r="AK317">
        <v>4</v>
      </c>
      <c r="AL317" t="s">
        <v>59</v>
      </c>
      <c r="AM317" t="s">
        <v>60</v>
      </c>
      <c r="AN317" t="s">
        <v>98</v>
      </c>
      <c r="AO317">
        <v>3.8</v>
      </c>
      <c r="AP317" t="s">
        <v>53</v>
      </c>
      <c r="AQ317" t="s">
        <v>86</v>
      </c>
      <c r="AR317" t="s">
        <v>115</v>
      </c>
      <c r="AS317">
        <v>24</v>
      </c>
      <c r="AT317" t="s">
        <v>53</v>
      </c>
    </row>
    <row r="318" spans="1:46" x14ac:dyDescent="0.25">
      <c r="A318" t="s">
        <v>483</v>
      </c>
      <c r="B318">
        <v>2017</v>
      </c>
      <c r="C318" s="1">
        <v>42857</v>
      </c>
      <c r="D318" t="s">
        <v>122</v>
      </c>
      <c r="E318" t="s">
        <v>192</v>
      </c>
      <c r="F318">
        <v>45</v>
      </c>
      <c r="G318" t="s">
        <v>49</v>
      </c>
      <c r="H318" t="s">
        <v>50</v>
      </c>
      <c r="I318" t="s">
        <v>80</v>
      </c>
      <c r="J318">
        <v>0</v>
      </c>
      <c r="K318">
        <v>0</v>
      </c>
      <c r="L318">
        <v>0</v>
      </c>
      <c r="M318" t="s">
        <v>53</v>
      </c>
      <c r="N318" t="s">
        <v>53</v>
      </c>
      <c r="O318" t="s">
        <v>52</v>
      </c>
      <c r="P318" t="s">
        <v>57</v>
      </c>
      <c r="Q318" t="s">
        <v>54</v>
      </c>
      <c r="R318">
        <v>22.9</v>
      </c>
      <c r="S318" t="s">
        <v>96</v>
      </c>
      <c r="T318" t="s">
        <v>70</v>
      </c>
      <c r="U318" t="s">
        <v>53</v>
      </c>
      <c r="V318" t="s">
        <v>53</v>
      </c>
      <c r="W318" t="s">
        <v>53</v>
      </c>
      <c r="X318" t="s">
        <v>53</v>
      </c>
      <c r="Y318">
        <v>1</v>
      </c>
      <c r="Z318" t="s">
        <v>58</v>
      </c>
      <c r="AA318" t="s">
        <v>53</v>
      </c>
      <c r="AB318" t="s">
        <v>53</v>
      </c>
      <c r="AC318" t="s">
        <v>53</v>
      </c>
      <c r="AD318" t="s">
        <v>53</v>
      </c>
      <c r="AE318" t="s">
        <v>52</v>
      </c>
      <c r="AF318" t="s">
        <v>53</v>
      </c>
      <c r="AG318" t="s">
        <v>53</v>
      </c>
      <c r="AH318" t="s">
        <v>52</v>
      </c>
      <c r="AI318" t="s">
        <v>53</v>
      </c>
      <c r="AJ318" t="s">
        <v>53</v>
      </c>
      <c r="AK318">
        <v>2</v>
      </c>
      <c r="AL318" t="s">
        <v>59</v>
      </c>
      <c r="AM318" t="s">
        <v>60</v>
      </c>
      <c r="AN318" t="s">
        <v>98</v>
      </c>
      <c r="AO318">
        <v>5.3</v>
      </c>
      <c r="AP318" t="s">
        <v>53</v>
      </c>
      <c r="AQ318" t="s">
        <v>75</v>
      </c>
      <c r="AR318" t="s">
        <v>76</v>
      </c>
      <c r="AS318">
        <v>33</v>
      </c>
      <c r="AT318" t="s">
        <v>53</v>
      </c>
    </row>
    <row r="319" spans="1:46" x14ac:dyDescent="0.25">
      <c r="A319" t="s">
        <v>484</v>
      </c>
      <c r="B319">
        <v>2019</v>
      </c>
      <c r="C319" s="1">
        <v>43718</v>
      </c>
      <c r="D319" t="s">
        <v>65</v>
      </c>
      <c r="E319" t="s">
        <v>155</v>
      </c>
      <c r="F319">
        <v>53</v>
      </c>
      <c r="G319" t="s">
        <v>79</v>
      </c>
      <c r="H319" t="s">
        <v>68</v>
      </c>
      <c r="I319" t="s">
        <v>69</v>
      </c>
      <c r="J319">
        <v>15</v>
      </c>
      <c r="K319">
        <v>3</v>
      </c>
      <c r="L319">
        <v>2.2000000000000002</v>
      </c>
      <c r="M319" t="s">
        <v>52</v>
      </c>
      <c r="N319" t="s">
        <v>53</v>
      </c>
      <c r="O319" t="s">
        <v>53</v>
      </c>
      <c r="P319" t="s">
        <v>57</v>
      </c>
      <c r="Q319" t="s">
        <v>55</v>
      </c>
      <c r="R319">
        <v>29</v>
      </c>
      <c r="S319" t="s">
        <v>56</v>
      </c>
      <c r="T319" t="s">
        <v>70</v>
      </c>
      <c r="U319" t="s">
        <v>52</v>
      </c>
      <c r="V319" t="s">
        <v>53</v>
      </c>
      <c r="W319" t="s">
        <v>52</v>
      </c>
      <c r="X319" t="s">
        <v>53</v>
      </c>
      <c r="Y319">
        <v>3</v>
      </c>
      <c r="Z319" t="s">
        <v>73</v>
      </c>
      <c r="AA319" t="s">
        <v>53</v>
      </c>
      <c r="AB319" t="s">
        <v>52</v>
      </c>
      <c r="AC319" t="s">
        <v>53</v>
      </c>
      <c r="AD319" t="s">
        <v>52</v>
      </c>
      <c r="AE319" t="s">
        <v>52</v>
      </c>
      <c r="AF319" t="s">
        <v>53</v>
      </c>
      <c r="AG319" t="s">
        <v>53</v>
      </c>
      <c r="AH319" t="s">
        <v>53</v>
      </c>
      <c r="AI319" t="s">
        <v>53</v>
      </c>
      <c r="AJ319" t="s">
        <v>53</v>
      </c>
      <c r="AK319">
        <v>3</v>
      </c>
      <c r="AL319" t="s">
        <v>59</v>
      </c>
      <c r="AM319" t="s">
        <v>102</v>
      </c>
      <c r="AN319" t="s">
        <v>61</v>
      </c>
      <c r="AO319">
        <v>8</v>
      </c>
      <c r="AP319" t="s">
        <v>52</v>
      </c>
      <c r="AQ319" t="s">
        <v>112</v>
      </c>
      <c r="AR319" t="s">
        <v>281</v>
      </c>
      <c r="AS319">
        <v>5</v>
      </c>
      <c r="AT319" t="s">
        <v>53</v>
      </c>
    </row>
    <row r="320" spans="1:46" x14ac:dyDescent="0.25">
      <c r="A320" t="s">
        <v>485</v>
      </c>
      <c r="B320">
        <v>2016</v>
      </c>
      <c r="C320" s="1">
        <v>42702</v>
      </c>
      <c r="D320" t="s">
        <v>47</v>
      </c>
      <c r="E320" t="s">
        <v>226</v>
      </c>
      <c r="F320">
        <v>61</v>
      </c>
      <c r="G320" t="s">
        <v>127</v>
      </c>
      <c r="H320" t="s">
        <v>68</v>
      </c>
      <c r="I320" t="s">
        <v>80</v>
      </c>
      <c r="J320">
        <v>0</v>
      </c>
      <c r="K320">
        <v>0</v>
      </c>
      <c r="L320">
        <v>0</v>
      </c>
      <c r="M320" t="s">
        <v>53</v>
      </c>
      <c r="N320" t="s">
        <v>53</v>
      </c>
      <c r="O320" t="s">
        <v>53</v>
      </c>
      <c r="P320" t="s">
        <v>57</v>
      </c>
      <c r="Q320" t="s">
        <v>54</v>
      </c>
      <c r="R320">
        <v>23.7</v>
      </c>
      <c r="S320" t="s">
        <v>96</v>
      </c>
      <c r="T320" t="s">
        <v>54</v>
      </c>
      <c r="U320" t="s">
        <v>53</v>
      </c>
      <c r="V320" t="s">
        <v>53</v>
      </c>
      <c r="W320" t="s">
        <v>53</v>
      </c>
      <c r="X320" t="s">
        <v>53</v>
      </c>
      <c r="Y320">
        <v>0</v>
      </c>
      <c r="Z320" t="s">
        <v>58</v>
      </c>
      <c r="AA320" t="s">
        <v>53</v>
      </c>
      <c r="AB320" t="s">
        <v>53</v>
      </c>
      <c r="AC320" t="s">
        <v>53</v>
      </c>
      <c r="AD320" t="s">
        <v>53</v>
      </c>
      <c r="AE320" t="s">
        <v>53</v>
      </c>
      <c r="AF320" t="s">
        <v>53</v>
      </c>
      <c r="AG320" t="s">
        <v>53</v>
      </c>
      <c r="AH320" t="s">
        <v>53</v>
      </c>
      <c r="AI320" t="s">
        <v>53</v>
      </c>
      <c r="AJ320" t="s">
        <v>53</v>
      </c>
      <c r="AK320">
        <v>0</v>
      </c>
      <c r="AL320" t="s">
        <v>59</v>
      </c>
      <c r="AM320" t="s">
        <v>81</v>
      </c>
      <c r="AN320" t="s">
        <v>74</v>
      </c>
      <c r="AO320">
        <v>2.2999999999999998</v>
      </c>
      <c r="AP320" t="s">
        <v>53</v>
      </c>
      <c r="AQ320" t="s">
        <v>86</v>
      </c>
      <c r="AR320" t="s">
        <v>92</v>
      </c>
      <c r="AS320">
        <v>52</v>
      </c>
      <c r="AT320" t="s">
        <v>52</v>
      </c>
    </row>
    <row r="321" spans="1:46" x14ac:dyDescent="0.25">
      <c r="A321" t="s">
        <v>486</v>
      </c>
      <c r="B321">
        <v>2023</v>
      </c>
      <c r="C321" s="1">
        <v>44985</v>
      </c>
      <c r="D321" t="s">
        <v>47</v>
      </c>
      <c r="E321" t="s">
        <v>48</v>
      </c>
      <c r="F321">
        <v>71</v>
      </c>
      <c r="G321" t="s">
        <v>67</v>
      </c>
      <c r="H321" t="s">
        <v>50</v>
      </c>
      <c r="I321" t="s">
        <v>80</v>
      </c>
      <c r="J321">
        <v>0</v>
      </c>
      <c r="K321">
        <v>0</v>
      </c>
      <c r="L321">
        <v>0</v>
      </c>
      <c r="M321" t="s">
        <v>52</v>
      </c>
      <c r="N321" t="s">
        <v>53</v>
      </c>
      <c r="O321" t="s">
        <v>53</v>
      </c>
      <c r="P321" t="s">
        <v>70</v>
      </c>
      <c r="Q321" t="s">
        <v>54</v>
      </c>
      <c r="R321">
        <v>26.7</v>
      </c>
      <c r="S321" t="s">
        <v>56</v>
      </c>
      <c r="T321" t="s">
        <v>54</v>
      </c>
      <c r="U321" t="s">
        <v>53</v>
      </c>
      <c r="V321" t="s">
        <v>53</v>
      </c>
      <c r="W321" t="s">
        <v>53</v>
      </c>
      <c r="X321" t="s">
        <v>53</v>
      </c>
      <c r="Y321">
        <v>2</v>
      </c>
      <c r="Z321" t="s">
        <v>58</v>
      </c>
      <c r="AA321" t="s">
        <v>52</v>
      </c>
      <c r="AB321" t="s">
        <v>53</v>
      </c>
      <c r="AC321" t="s">
        <v>53</v>
      </c>
      <c r="AD321" t="s">
        <v>53</v>
      </c>
      <c r="AE321" t="s">
        <v>53</v>
      </c>
      <c r="AF321" t="s">
        <v>53</v>
      </c>
      <c r="AG321" t="s">
        <v>53</v>
      </c>
      <c r="AH321" t="s">
        <v>52</v>
      </c>
      <c r="AI321" t="s">
        <v>53</v>
      </c>
      <c r="AJ321" t="s">
        <v>52</v>
      </c>
      <c r="AK321">
        <v>3</v>
      </c>
      <c r="AL321" t="s">
        <v>59</v>
      </c>
      <c r="AM321" t="s">
        <v>60</v>
      </c>
      <c r="AN321" t="s">
        <v>90</v>
      </c>
      <c r="AO321">
        <v>4.9000000000000004</v>
      </c>
      <c r="AP321" t="s">
        <v>53</v>
      </c>
      <c r="AQ321" t="s">
        <v>86</v>
      </c>
      <c r="AR321" t="s">
        <v>87</v>
      </c>
      <c r="AS321">
        <v>16</v>
      </c>
      <c r="AT321" t="s">
        <v>53</v>
      </c>
    </row>
    <row r="322" spans="1:46" x14ac:dyDescent="0.25">
      <c r="A322" t="s">
        <v>487</v>
      </c>
      <c r="B322">
        <v>2023</v>
      </c>
      <c r="C322" s="1">
        <v>45209</v>
      </c>
      <c r="D322" t="s">
        <v>107</v>
      </c>
      <c r="E322" t="s">
        <v>108</v>
      </c>
      <c r="F322">
        <v>57</v>
      </c>
      <c r="G322" t="s">
        <v>79</v>
      </c>
      <c r="H322" t="s">
        <v>68</v>
      </c>
      <c r="I322" t="s">
        <v>80</v>
      </c>
      <c r="J322">
        <v>0</v>
      </c>
      <c r="K322">
        <v>0</v>
      </c>
      <c r="L322">
        <v>0</v>
      </c>
      <c r="M322" t="s">
        <v>53</v>
      </c>
      <c r="N322" t="s">
        <v>52</v>
      </c>
      <c r="O322" t="s">
        <v>52</v>
      </c>
      <c r="P322" t="s">
        <v>70</v>
      </c>
      <c r="Q322" t="s">
        <v>54</v>
      </c>
      <c r="R322">
        <v>24.9</v>
      </c>
      <c r="S322" t="s">
        <v>96</v>
      </c>
      <c r="T322" t="s">
        <v>54</v>
      </c>
      <c r="U322" t="s">
        <v>53</v>
      </c>
      <c r="V322" t="s">
        <v>53</v>
      </c>
      <c r="W322" t="s">
        <v>53</v>
      </c>
      <c r="X322" t="s">
        <v>53</v>
      </c>
      <c r="Y322">
        <v>3</v>
      </c>
      <c r="Z322" t="s">
        <v>131</v>
      </c>
      <c r="AA322" t="s">
        <v>53</v>
      </c>
      <c r="AB322" t="s">
        <v>53</v>
      </c>
      <c r="AC322" t="s">
        <v>53</v>
      </c>
      <c r="AD322" t="s">
        <v>53</v>
      </c>
      <c r="AE322" t="s">
        <v>52</v>
      </c>
      <c r="AF322" t="s">
        <v>52</v>
      </c>
      <c r="AG322" t="s">
        <v>53</v>
      </c>
      <c r="AH322" t="s">
        <v>52</v>
      </c>
      <c r="AI322" t="s">
        <v>53</v>
      </c>
      <c r="AJ322" t="s">
        <v>53</v>
      </c>
      <c r="AK322">
        <v>3</v>
      </c>
      <c r="AL322" t="s">
        <v>59</v>
      </c>
      <c r="AM322" t="s">
        <v>60</v>
      </c>
      <c r="AN322" t="s">
        <v>90</v>
      </c>
      <c r="AO322">
        <v>3</v>
      </c>
      <c r="AP322" t="s">
        <v>53</v>
      </c>
      <c r="AQ322" t="s">
        <v>91</v>
      </c>
      <c r="AR322" t="s">
        <v>132</v>
      </c>
      <c r="AS322">
        <v>12</v>
      </c>
      <c r="AT322" t="s">
        <v>53</v>
      </c>
    </row>
    <row r="323" spans="1:46" x14ac:dyDescent="0.25">
      <c r="A323" t="s">
        <v>488</v>
      </c>
      <c r="B323">
        <v>2020</v>
      </c>
      <c r="C323" s="1">
        <v>44058</v>
      </c>
      <c r="D323" t="s">
        <v>47</v>
      </c>
      <c r="E323" t="s">
        <v>149</v>
      </c>
      <c r="F323">
        <v>85</v>
      </c>
      <c r="G323" t="s">
        <v>101</v>
      </c>
      <c r="H323" t="s">
        <v>68</v>
      </c>
      <c r="I323" t="s">
        <v>51</v>
      </c>
      <c r="J323">
        <v>17</v>
      </c>
      <c r="K323">
        <v>33</v>
      </c>
      <c r="L323">
        <v>28</v>
      </c>
      <c r="M323" t="s">
        <v>52</v>
      </c>
      <c r="N323" t="s">
        <v>53</v>
      </c>
      <c r="O323" t="s">
        <v>53</v>
      </c>
      <c r="P323" t="s">
        <v>70</v>
      </c>
      <c r="Q323" t="s">
        <v>55</v>
      </c>
      <c r="R323">
        <v>25.2</v>
      </c>
      <c r="S323" t="s">
        <v>56</v>
      </c>
      <c r="T323" t="s">
        <v>70</v>
      </c>
      <c r="U323" t="s">
        <v>53</v>
      </c>
      <c r="V323" t="s">
        <v>53</v>
      </c>
      <c r="W323" t="s">
        <v>53</v>
      </c>
      <c r="X323" t="s">
        <v>53</v>
      </c>
      <c r="Y323">
        <v>2</v>
      </c>
      <c r="Z323" t="s">
        <v>165</v>
      </c>
      <c r="AA323" t="s">
        <v>52</v>
      </c>
      <c r="AB323" t="s">
        <v>52</v>
      </c>
      <c r="AC323" t="s">
        <v>52</v>
      </c>
      <c r="AD323" t="s">
        <v>52</v>
      </c>
      <c r="AE323" t="s">
        <v>52</v>
      </c>
      <c r="AF323" t="s">
        <v>52</v>
      </c>
      <c r="AG323" t="s">
        <v>52</v>
      </c>
      <c r="AH323" t="s">
        <v>52</v>
      </c>
      <c r="AI323" t="s">
        <v>53</v>
      </c>
      <c r="AJ323" t="s">
        <v>53</v>
      </c>
      <c r="AK323">
        <v>8</v>
      </c>
      <c r="AL323" t="s">
        <v>59</v>
      </c>
      <c r="AM323" t="s">
        <v>60</v>
      </c>
      <c r="AN323" t="s">
        <v>74</v>
      </c>
      <c r="AO323">
        <v>0.9</v>
      </c>
      <c r="AP323" t="s">
        <v>53</v>
      </c>
      <c r="AQ323" t="s">
        <v>86</v>
      </c>
      <c r="AR323" t="s">
        <v>83</v>
      </c>
      <c r="AS323">
        <v>86</v>
      </c>
      <c r="AT323" t="s">
        <v>52</v>
      </c>
    </row>
    <row r="324" spans="1:46" x14ac:dyDescent="0.25">
      <c r="A324" t="s">
        <v>489</v>
      </c>
      <c r="B324">
        <v>2020</v>
      </c>
      <c r="C324" s="1">
        <v>43892</v>
      </c>
      <c r="D324" t="s">
        <v>94</v>
      </c>
      <c r="E324" t="s">
        <v>199</v>
      </c>
      <c r="F324">
        <v>61</v>
      </c>
      <c r="G324" t="s">
        <v>127</v>
      </c>
      <c r="H324" t="s">
        <v>50</v>
      </c>
      <c r="I324" t="s">
        <v>80</v>
      </c>
      <c r="J324">
        <v>0</v>
      </c>
      <c r="K324">
        <v>0</v>
      </c>
      <c r="L324">
        <v>0</v>
      </c>
      <c r="M324" t="s">
        <v>52</v>
      </c>
      <c r="N324" t="s">
        <v>53</v>
      </c>
      <c r="O324" t="s">
        <v>52</v>
      </c>
      <c r="P324" t="s">
        <v>70</v>
      </c>
      <c r="Q324" t="s">
        <v>54</v>
      </c>
      <c r="R324">
        <v>32.9</v>
      </c>
      <c r="S324" t="s">
        <v>72</v>
      </c>
      <c r="T324" t="s">
        <v>54</v>
      </c>
      <c r="U324" t="s">
        <v>52</v>
      </c>
      <c r="V324" t="s">
        <v>53</v>
      </c>
      <c r="W324" t="s">
        <v>53</v>
      </c>
      <c r="X324" t="s">
        <v>53</v>
      </c>
      <c r="Y324">
        <v>4</v>
      </c>
      <c r="Z324" t="s">
        <v>131</v>
      </c>
      <c r="AA324" t="s">
        <v>53</v>
      </c>
      <c r="AB324" t="s">
        <v>53</v>
      </c>
      <c r="AC324" t="s">
        <v>53</v>
      </c>
      <c r="AD324" t="s">
        <v>52</v>
      </c>
      <c r="AE324" t="s">
        <v>53</v>
      </c>
      <c r="AF324" t="s">
        <v>53</v>
      </c>
      <c r="AG324" t="s">
        <v>53</v>
      </c>
      <c r="AH324" t="s">
        <v>53</v>
      </c>
      <c r="AI324" t="s">
        <v>53</v>
      </c>
      <c r="AJ324" t="s">
        <v>53</v>
      </c>
      <c r="AK324">
        <v>1</v>
      </c>
      <c r="AL324" t="s">
        <v>59</v>
      </c>
      <c r="AM324" t="s">
        <v>102</v>
      </c>
      <c r="AN324" t="s">
        <v>98</v>
      </c>
      <c r="AO324">
        <v>4.5</v>
      </c>
      <c r="AP324" t="s">
        <v>53</v>
      </c>
      <c r="AQ324" t="s">
        <v>112</v>
      </c>
      <c r="AR324" t="s">
        <v>83</v>
      </c>
      <c r="AS324">
        <v>29</v>
      </c>
      <c r="AT324" t="s">
        <v>52</v>
      </c>
    </row>
    <row r="325" spans="1:46" x14ac:dyDescent="0.25">
      <c r="A325" t="s">
        <v>490</v>
      </c>
      <c r="B325">
        <v>2020</v>
      </c>
      <c r="C325" s="1">
        <v>44047</v>
      </c>
      <c r="D325" t="s">
        <v>47</v>
      </c>
      <c r="E325" t="s">
        <v>78</v>
      </c>
      <c r="F325">
        <v>44</v>
      </c>
      <c r="G325" t="s">
        <v>49</v>
      </c>
      <c r="H325" t="s">
        <v>68</v>
      </c>
      <c r="I325" t="s">
        <v>51</v>
      </c>
      <c r="J325">
        <v>35</v>
      </c>
      <c r="K325">
        <v>21</v>
      </c>
      <c r="L325">
        <v>36.799999999999997</v>
      </c>
      <c r="M325" t="s">
        <v>53</v>
      </c>
      <c r="N325" t="s">
        <v>53</v>
      </c>
      <c r="O325" t="s">
        <v>53</v>
      </c>
      <c r="P325" t="s">
        <v>54</v>
      </c>
      <c r="Q325" t="s">
        <v>54</v>
      </c>
      <c r="R325">
        <v>36.1</v>
      </c>
      <c r="S325" t="s">
        <v>72</v>
      </c>
      <c r="T325" t="s">
        <v>54</v>
      </c>
      <c r="U325" t="s">
        <v>52</v>
      </c>
      <c r="V325" t="s">
        <v>53</v>
      </c>
      <c r="W325" t="s">
        <v>52</v>
      </c>
      <c r="X325" t="s">
        <v>53</v>
      </c>
      <c r="Y325">
        <v>2</v>
      </c>
      <c r="Z325" t="s">
        <v>73</v>
      </c>
      <c r="AA325" t="s">
        <v>52</v>
      </c>
      <c r="AB325" t="s">
        <v>53</v>
      </c>
      <c r="AC325" t="s">
        <v>52</v>
      </c>
      <c r="AD325" t="s">
        <v>52</v>
      </c>
      <c r="AE325" t="s">
        <v>52</v>
      </c>
      <c r="AF325" t="s">
        <v>53</v>
      </c>
      <c r="AG325" t="s">
        <v>52</v>
      </c>
      <c r="AH325" t="s">
        <v>53</v>
      </c>
      <c r="AI325" t="s">
        <v>53</v>
      </c>
      <c r="AJ325" t="s">
        <v>52</v>
      </c>
      <c r="AK325">
        <v>6</v>
      </c>
      <c r="AL325" t="s">
        <v>59</v>
      </c>
      <c r="AM325" t="s">
        <v>60</v>
      </c>
      <c r="AN325" t="s">
        <v>61</v>
      </c>
      <c r="AO325">
        <v>8.4</v>
      </c>
      <c r="AP325" t="s">
        <v>52</v>
      </c>
      <c r="AQ325" t="s">
        <v>91</v>
      </c>
      <c r="AR325" t="s">
        <v>281</v>
      </c>
      <c r="AS325">
        <v>13</v>
      </c>
      <c r="AT325" t="s">
        <v>53</v>
      </c>
    </row>
    <row r="326" spans="1:46" x14ac:dyDescent="0.25">
      <c r="A326" t="s">
        <v>491</v>
      </c>
      <c r="B326">
        <v>2022</v>
      </c>
      <c r="C326" s="1">
        <v>44758</v>
      </c>
      <c r="D326" t="s">
        <v>47</v>
      </c>
      <c r="E326" t="s">
        <v>78</v>
      </c>
      <c r="F326">
        <v>69</v>
      </c>
      <c r="G326" t="s">
        <v>127</v>
      </c>
      <c r="H326" t="s">
        <v>68</v>
      </c>
      <c r="I326" t="s">
        <v>80</v>
      </c>
      <c r="J326">
        <v>0</v>
      </c>
      <c r="K326">
        <v>0</v>
      </c>
      <c r="L326">
        <v>0</v>
      </c>
      <c r="M326" t="s">
        <v>53</v>
      </c>
      <c r="N326" t="s">
        <v>53</v>
      </c>
      <c r="O326" t="s">
        <v>53</v>
      </c>
      <c r="P326" t="s">
        <v>70</v>
      </c>
      <c r="Q326" t="s">
        <v>55</v>
      </c>
      <c r="R326">
        <v>19.100000000000001</v>
      </c>
      <c r="S326" t="s">
        <v>96</v>
      </c>
      <c r="T326" t="s">
        <v>70</v>
      </c>
      <c r="U326" t="s">
        <v>53</v>
      </c>
      <c r="V326" t="s">
        <v>53</v>
      </c>
      <c r="W326" t="s">
        <v>53</v>
      </c>
      <c r="X326" t="s">
        <v>53</v>
      </c>
      <c r="Y326">
        <v>1</v>
      </c>
      <c r="Z326" t="s">
        <v>97</v>
      </c>
      <c r="AA326" t="s">
        <v>53</v>
      </c>
      <c r="AB326" t="s">
        <v>52</v>
      </c>
      <c r="AC326" t="s">
        <v>53</v>
      </c>
      <c r="AD326" t="s">
        <v>53</v>
      </c>
      <c r="AE326" t="s">
        <v>52</v>
      </c>
      <c r="AF326" t="s">
        <v>53</v>
      </c>
      <c r="AG326" t="s">
        <v>53</v>
      </c>
      <c r="AH326" t="s">
        <v>53</v>
      </c>
      <c r="AI326" t="s">
        <v>53</v>
      </c>
      <c r="AJ326" t="s">
        <v>53</v>
      </c>
      <c r="AK326">
        <v>2</v>
      </c>
      <c r="AL326" t="s">
        <v>59</v>
      </c>
      <c r="AM326" t="s">
        <v>102</v>
      </c>
      <c r="AN326" t="s">
        <v>74</v>
      </c>
      <c r="AO326">
        <v>2.6</v>
      </c>
      <c r="AP326" t="s">
        <v>53</v>
      </c>
      <c r="AQ326" t="s">
        <v>86</v>
      </c>
      <c r="AR326" t="s">
        <v>83</v>
      </c>
      <c r="AS326">
        <v>73</v>
      </c>
      <c r="AT326" t="s">
        <v>52</v>
      </c>
    </row>
    <row r="327" spans="1:46" x14ac:dyDescent="0.25">
      <c r="A327" t="s">
        <v>492</v>
      </c>
      <c r="B327">
        <v>2015</v>
      </c>
      <c r="C327" s="1">
        <v>42298</v>
      </c>
      <c r="D327" t="s">
        <v>107</v>
      </c>
      <c r="E327" t="s">
        <v>126</v>
      </c>
      <c r="F327">
        <v>62</v>
      </c>
      <c r="G327" t="s">
        <v>127</v>
      </c>
      <c r="H327" t="s">
        <v>68</v>
      </c>
      <c r="I327" t="s">
        <v>51</v>
      </c>
      <c r="J327">
        <v>27</v>
      </c>
      <c r="K327">
        <v>27</v>
      </c>
      <c r="L327">
        <v>36.4</v>
      </c>
      <c r="M327" t="s">
        <v>53</v>
      </c>
      <c r="N327" t="s">
        <v>52</v>
      </c>
      <c r="O327" t="s">
        <v>53</v>
      </c>
      <c r="P327" t="s">
        <v>70</v>
      </c>
      <c r="Q327" t="s">
        <v>54</v>
      </c>
      <c r="R327">
        <v>30.5</v>
      </c>
      <c r="S327" t="s">
        <v>72</v>
      </c>
      <c r="T327" t="s">
        <v>57</v>
      </c>
      <c r="U327" t="s">
        <v>53</v>
      </c>
      <c r="V327" t="s">
        <v>53</v>
      </c>
      <c r="W327" t="s">
        <v>53</v>
      </c>
      <c r="X327" t="s">
        <v>53</v>
      </c>
      <c r="Y327">
        <v>2</v>
      </c>
      <c r="Z327" t="s">
        <v>58</v>
      </c>
      <c r="AA327" t="s">
        <v>52</v>
      </c>
      <c r="AB327" t="s">
        <v>53</v>
      </c>
      <c r="AC327" t="s">
        <v>53</v>
      </c>
      <c r="AD327" t="s">
        <v>53</v>
      </c>
      <c r="AE327" t="s">
        <v>52</v>
      </c>
      <c r="AF327" t="s">
        <v>52</v>
      </c>
      <c r="AG327" t="s">
        <v>53</v>
      </c>
      <c r="AH327" t="s">
        <v>52</v>
      </c>
      <c r="AI327" t="s">
        <v>53</v>
      </c>
      <c r="AJ327" t="s">
        <v>53</v>
      </c>
      <c r="AK327">
        <v>4</v>
      </c>
      <c r="AL327" t="s">
        <v>59</v>
      </c>
      <c r="AM327" t="s">
        <v>102</v>
      </c>
      <c r="AN327" t="s">
        <v>90</v>
      </c>
      <c r="AO327">
        <v>6.1</v>
      </c>
      <c r="AP327" t="s">
        <v>53</v>
      </c>
      <c r="AQ327" t="s">
        <v>62</v>
      </c>
      <c r="AR327" t="s">
        <v>87</v>
      </c>
      <c r="AS327">
        <v>7</v>
      </c>
      <c r="AT327" t="s">
        <v>53</v>
      </c>
    </row>
    <row r="328" spans="1:46" x14ac:dyDescent="0.25">
      <c r="A328" t="s">
        <v>493</v>
      </c>
      <c r="B328">
        <v>2017</v>
      </c>
      <c r="C328" s="1">
        <v>42799</v>
      </c>
      <c r="D328" t="s">
        <v>47</v>
      </c>
      <c r="E328" t="s">
        <v>169</v>
      </c>
      <c r="F328">
        <v>64</v>
      </c>
      <c r="G328" t="s">
        <v>127</v>
      </c>
      <c r="H328" t="s">
        <v>68</v>
      </c>
      <c r="I328" t="s">
        <v>80</v>
      </c>
      <c r="J328">
        <v>0</v>
      </c>
      <c r="K328">
        <v>0</v>
      </c>
      <c r="L328">
        <v>0</v>
      </c>
      <c r="M328" t="s">
        <v>53</v>
      </c>
      <c r="N328" t="s">
        <v>53</v>
      </c>
      <c r="O328" t="s">
        <v>52</v>
      </c>
      <c r="P328" t="s">
        <v>54</v>
      </c>
      <c r="Q328" t="s">
        <v>54</v>
      </c>
      <c r="R328">
        <v>26.6</v>
      </c>
      <c r="S328" t="s">
        <v>56</v>
      </c>
      <c r="T328" t="s">
        <v>70</v>
      </c>
      <c r="U328" t="s">
        <v>53</v>
      </c>
      <c r="V328" t="s">
        <v>53</v>
      </c>
      <c r="W328" t="s">
        <v>53</v>
      </c>
      <c r="X328" t="s">
        <v>53</v>
      </c>
      <c r="Y328">
        <v>1</v>
      </c>
      <c r="Z328" t="s">
        <v>58</v>
      </c>
      <c r="AA328" t="s">
        <v>53</v>
      </c>
      <c r="AB328" t="s">
        <v>53</v>
      </c>
      <c r="AC328" t="s">
        <v>52</v>
      </c>
      <c r="AD328" t="s">
        <v>53</v>
      </c>
      <c r="AE328" t="s">
        <v>52</v>
      </c>
      <c r="AF328" t="s">
        <v>52</v>
      </c>
      <c r="AG328" t="s">
        <v>53</v>
      </c>
      <c r="AH328" t="s">
        <v>53</v>
      </c>
      <c r="AI328" t="s">
        <v>53</v>
      </c>
      <c r="AJ328" t="s">
        <v>53</v>
      </c>
      <c r="AK328">
        <v>3</v>
      </c>
      <c r="AL328" t="s">
        <v>59</v>
      </c>
      <c r="AM328" t="s">
        <v>60</v>
      </c>
      <c r="AN328" t="s">
        <v>90</v>
      </c>
      <c r="AO328">
        <v>5.2</v>
      </c>
      <c r="AP328" t="s">
        <v>53</v>
      </c>
      <c r="AQ328" t="s">
        <v>91</v>
      </c>
      <c r="AR328" t="s">
        <v>87</v>
      </c>
      <c r="AS328">
        <v>30</v>
      </c>
      <c r="AT328" t="s">
        <v>53</v>
      </c>
    </row>
    <row r="329" spans="1:46" x14ac:dyDescent="0.25">
      <c r="A329" t="s">
        <v>494</v>
      </c>
      <c r="B329">
        <v>2016</v>
      </c>
      <c r="C329" s="1">
        <v>42493</v>
      </c>
      <c r="D329" t="s">
        <v>94</v>
      </c>
      <c r="E329" t="s">
        <v>157</v>
      </c>
      <c r="F329">
        <v>58</v>
      </c>
      <c r="G329" t="s">
        <v>79</v>
      </c>
      <c r="H329" t="s">
        <v>68</v>
      </c>
      <c r="I329" t="s">
        <v>69</v>
      </c>
      <c r="J329">
        <v>23</v>
      </c>
      <c r="K329">
        <v>4</v>
      </c>
      <c r="L329">
        <v>4.5999999999999996</v>
      </c>
      <c r="M329" t="s">
        <v>52</v>
      </c>
      <c r="N329" t="s">
        <v>53</v>
      </c>
      <c r="O329" t="s">
        <v>53</v>
      </c>
      <c r="P329" t="s">
        <v>57</v>
      </c>
      <c r="Q329" t="s">
        <v>54</v>
      </c>
      <c r="R329">
        <v>21.3</v>
      </c>
      <c r="S329" t="s">
        <v>96</v>
      </c>
      <c r="T329" t="s">
        <v>54</v>
      </c>
      <c r="U329" t="s">
        <v>53</v>
      </c>
      <c r="V329" t="s">
        <v>53</v>
      </c>
      <c r="W329" t="s">
        <v>53</v>
      </c>
      <c r="X329" t="s">
        <v>53</v>
      </c>
      <c r="Y329">
        <v>1</v>
      </c>
      <c r="Z329" t="s">
        <v>165</v>
      </c>
      <c r="AA329" t="s">
        <v>52</v>
      </c>
      <c r="AB329" t="s">
        <v>52</v>
      </c>
      <c r="AC329" t="s">
        <v>53</v>
      </c>
      <c r="AD329" t="s">
        <v>53</v>
      </c>
      <c r="AE329" t="s">
        <v>53</v>
      </c>
      <c r="AF329" t="s">
        <v>52</v>
      </c>
      <c r="AG329" t="s">
        <v>53</v>
      </c>
      <c r="AH329" t="s">
        <v>53</v>
      </c>
      <c r="AI329" t="s">
        <v>53</v>
      </c>
      <c r="AJ329" t="s">
        <v>53</v>
      </c>
      <c r="AK329">
        <v>3</v>
      </c>
      <c r="AL329" t="s">
        <v>59</v>
      </c>
      <c r="AM329" t="s">
        <v>60</v>
      </c>
      <c r="AN329" t="s">
        <v>90</v>
      </c>
      <c r="AO329">
        <v>4.2</v>
      </c>
      <c r="AP329" t="s">
        <v>53</v>
      </c>
      <c r="AQ329" t="s">
        <v>86</v>
      </c>
      <c r="AR329" t="s">
        <v>63</v>
      </c>
      <c r="AS329">
        <v>24</v>
      </c>
      <c r="AT329" t="s">
        <v>53</v>
      </c>
    </row>
    <row r="330" spans="1:46" x14ac:dyDescent="0.25">
      <c r="A330" t="s">
        <v>495</v>
      </c>
      <c r="B330">
        <v>2019</v>
      </c>
      <c r="C330" s="1">
        <v>43514</v>
      </c>
      <c r="D330" t="s">
        <v>47</v>
      </c>
      <c r="E330" t="s">
        <v>89</v>
      </c>
      <c r="F330">
        <v>71</v>
      </c>
      <c r="G330" t="s">
        <v>67</v>
      </c>
      <c r="H330" t="s">
        <v>68</v>
      </c>
      <c r="I330" t="s">
        <v>51</v>
      </c>
      <c r="J330">
        <v>28</v>
      </c>
      <c r="K330">
        <v>43</v>
      </c>
      <c r="L330">
        <v>60.2</v>
      </c>
      <c r="M330" t="s">
        <v>52</v>
      </c>
      <c r="N330" t="s">
        <v>53</v>
      </c>
      <c r="O330" t="s">
        <v>53</v>
      </c>
      <c r="P330" t="s">
        <v>54</v>
      </c>
      <c r="Q330" t="s">
        <v>54</v>
      </c>
      <c r="R330">
        <v>28</v>
      </c>
      <c r="S330" t="s">
        <v>56</v>
      </c>
      <c r="T330" t="s">
        <v>54</v>
      </c>
      <c r="U330" t="s">
        <v>53</v>
      </c>
      <c r="V330" t="s">
        <v>53</v>
      </c>
      <c r="W330" t="s">
        <v>53</v>
      </c>
      <c r="X330" t="s">
        <v>53</v>
      </c>
      <c r="Y330">
        <v>1</v>
      </c>
      <c r="Z330" t="s">
        <v>58</v>
      </c>
      <c r="AA330" t="s">
        <v>53</v>
      </c>
      <c r="AB330" t="s">
        <v>52</v>
      </c>
      <c r="AC330" t="s">
        <v>53</v>
      </c>
      <c r="AD330" t="s">
        <v>53</v>
      </c>
      <c r="AE330" t="s">
        <v>52</v>
      </c>
      <c r="AF330" t="s">
        <v>53</v>
      </c>
      <c r="AG330" t="s">
        <v>52</v>
      </c>
      <c r="AH330" t="s">
        <v>53</v>
      </c>
      <c r="AI330" t="s">
        <v>53</v>
      </c>
      <c r="AJ330" t="s">
        <v>53</v>
      </c>
      <c r="AK330">
        <v>3</v>
      </c>
      <c r="AL330" t="s">
        <v>135</v>
      </c>
      <c r="AM330" t="s">
        <v>136</v>
      </c>
      <c r="AN330" t="s">
        <v>90</v>
      </c>
      <c r="AO330">
        <v>5.5</v>
      </c>
      <c r="AP330" t="s">
        <v>53</v>
      </c>
      <c r="AQ330" t="s">
        <v>171</v>
      </c>
      <c r="AR330" t="s">
        <v>87</v>
      </c>
      <c r="AS330">
        <v>18</v>
      </c>
      <c r="AT330" t="s">
        <v>53</v>
      </c>
    </row>
    <row r="331" spans="1:46" x14ac:dyDescent="0.25">
      <c r="A331" t="s">
        <v>496</v>
      </c>
      <c r="B331">
        <v>2025</v>
      </c>
      <c r="C331" s="1">
        <v>45950</v>
      </c>
      <c r="D331" t="s">
        <v>47</v>
      </c>
      <c r="E331" t="s">
        <v>169</v>
      </c>
      <c r="F331">
        <v>57</v>
      </c>
      <c r="G331" t="s">
        <v>79</v>
      </c>
      <c r="H331" t="s">
        <v>68</v>
      </c>
      <c r="I331" t="s">
        <v>51</v>
      </c>
      <c r="J331">
        <v>34</v>
      </c>
      <c r="K331">
        <v>24</v>
      </c>
      <c r="L331">
        <v>40.799999999999997</v>
      </c>
      <c r="M331" t="s">
        <v>53</v>
      </c>
      <c r="N331" t="s">
        <v>53</v>
      </c>
      <c r="O331" t="s">
        <v>52</v>
      </c>
      <c r="P331" t="s">
        <v>70</v>
      </c>
      <c r="Q331" t="s">
        <v>71</v>
      </c>
      <c r="R331">
        <v>20.399999999999999</v>
      </c>
      <c r="S331" t="s">
        <v>96</v>
      </c>
      <c r="T331" t="s">
        <v>70</v>
      </c>
      <c r="U331" t="s">
        <v>52</v>
      </c>
      <c r="V331" t="s">
        <v>53</v>
      </c>
      <c r="W331" t="s">
        <v>53</v>
      </c>
      <c r="X331" t="s">
        <v>53</v>
      </c>
      <c r="Y331">
        <v>3</v>
      </c>
      <c r="Z331" t="s">
        <v>165</v>
      </c>
      <c r="AA331" t="s">
        <v>52</v>
      </c>
      <c r="AB331" t="s">
        <v>53</v>
      </c>
      <c r="AC331" t="s">
        <v>53</v>
      </c>
      <c r="AD331" t="s">
        <v>52</v>
      </c>
      <c r="AE331" t="s">
        <v>52</v>
      </c>
      <c r="AF331" t="s">
        <v>53</v>
      </c>
      <c r="AG331" t="s">
        <v>52</v>
      </c>
      <c r="AH331" t="s">
        <v>52</v>
      </c>
      <c r="AI331" t="s">
        <v>53</v>
      </c>
      <c r="AJ331" t="s">
        <v>53</v>
      </c>
      <c r="AK331">
        <v>5</v>
      </c>
      <c r="AL331" t="s">
        <v>59</v>
      </c>
      <c r="AM331" t="s">
        <v>81</v>
      </c>
      <c r="AN331" t="s">
        <v>61</v>
      </c>
      <c r="AO331">
        <v>8.4</v>
      </c>
      <c r="AP331" t="s">
        <v>52</v>
      </c>
      <c r="AQ331" t="s">
        <v>86</v>
      </c>
      <c r="AR331" t="s">
        <v>87</v>
      </c>
      <c r="AS331">
        <v>3</v>
      </c>
      <c r="AT331" t="s">
        <v>53</v>
      </c>
    </row>
    <row r="332" spans="1:46" x14ac:dyDescent="0.25">
      <c r="A332" t="s">
        <v>497</v>
      </c>
      <c r="B332">
        <v>2016</v>
      </c>
      <c r="C332" s="1">
        <v>42485</v>
      </c>
      <c r="D332" t="s">
        <v>65</v>
      </c>
      <c r="E332" t="s">
        <v>236</v>
      </c>
      <c r="F332">
        <v>52</v>
      </c>
      <c r="G332" t="s">
        <v>79</v>
      </c>
      <c r="H332" t="s">
        <v>50</v>
      </c>
      <c r="I332" t="s">
        <v>80</v>
      </c>
      <c r="J332">
        <v>0</v>
      </c>
      <c r="K332">
        <v>0</v>
      </c>
      <c r="L332">
        <v>0</v>
      </c>
      <c r="M332" t="s">
        <v>52</v>
      </c>
      <c r="N332" t="s">
        <v>52</v>
      </c>
      <c r="O332" t="s">
        <v>53</v>
      </c>
      <c r="P332" t="s">
        <v>54</v>
      </c>
      <c r="Q332" t="s">
        <v>54</v>
      </c>
      <c r="R332">
        <v>28.9</v>
      </c>
      <c r="S332" t="s">
        <v>56</v>
      </c>
      <c r="T332" t="s">
        <v>70</v>
      </c>
      <c r="U332" t="s">
        <v>53</v>
      </c>
      <c r="V332" t="s">
        <v>53</v>
      </c>
      <c r="W332" t="s">
        <v>52</v>
      </c>
      <c r="X332" t="s">
        <v>53</v>
      </c>
      <c r="Y332">
        <v>3</v>
      </c>
      <c r="Z332" t="s">
        <v>58</v>
      </c>
      <c r="AA332" t="s">
        <v>53</v>
      </c>
      <c r="AB332" t="s">
        <v>53</v>
      </c>
      <c r="AC332" t="s">
        <v>53</v>
      </c>
      <c r="AD332" t="s">
        <v>53</v>
      </c>
      <c r="AE332" t="s">
        <v>52</v>
      </c>
      <c r="AF332" t="s">
        <v>53</v>
      </c>
      <c r="AG332" t="s">
        <v>53</v>
      </c>
      <c r="AH332" t="s">
        <v>53</v>
      </c>
      <c r="AI332" t="s">
        <v>53</v>
      </c>
      <c r="AJ332" t="s">
        <v>53</v>
      </c>
      <c r="AK332">
        <v>1</v>
      </c>
      <c r="AL332" t="s">
        <v>59</v>
      </c>
      <c r="AM332" t="s">
        <v>60</v>
      </c>
      <c r="AN332" t="s">
        <v>98</v>
      </c>
      <c r="AO332">
        <v>4.2</v>
      </c>
      <c r="AP332" t="s">
        <v>53</v>
      </c>
      <c r="AQ332" t="s">
        <v>62</v>
      </c>
      <c r="AR332" t="s">
        <v>83</v>
      </c>
      <c r="AS332">
        <v>27</v>
      </c>
      <c r="AT332" t="s">
        <v>53</v>
      </c>
    </row>
    <row r="333" spans="1:46" x14ac:dyDescent="0.25">
      <c r="A333" t="s">
        <v>498</v>
      </c>
      <c r="B333">
        <v>2021</v>
      </c>
      <c r="C333" s="1">
        <v>44392</v>
      </c>
      <c r="D333" t="s">
        <v>110</v>
      </c>
      <c r="E333" t="s">
        <v>218</v>
      </c>
      <c r="F333">
        <v>51</v>
      </c>
      <c r="G333" t="s">
        <v>79</v>
      </c>
      <c r="H333" t="s">
        <v>68</v>
      </c>
      <c r="I333" t="s">
        <v>51</v>
      </c>
      <c r="J333">
        <v>29</v>
      </c>
      <c r="K333">
        <v>19</v>
      </c>
      <c r="L333">
        <v>27.6</v>
      </c>
      <c r="M333" t="s">
        <v>52</v>
      </c>
      <c r="N333" t="s">
        <v>52</v>
      </c>
      <c r="O333" t="s">
        <v>53</v>
      </c>
      <c r="P333" t="s">
        <v>70</v>
      </c>
      <c r="Q333" t="s">
        <v>54</v>
      </c>
      <c r="R333">
        <v>27.1</v>
      </c>
      <c r="S333" t="s">
        <v>56</v>
      </c>
      <c r="T333" t="s">
        <v>57</v>
      </c>
      <c r="U333" t="s">
        <v>52</v>
      </c>
      <c r="V333" t="s">
        <v>53</v>
      </c>
      <c r="W333" t="s">
        <v>53</v>
      </c>
      <c r="X333" t="s">
        <v>53</v>
      </c>
      <c r="Y333">
        <v>4</v>
      </c>
      <c r="Z333" t="s">
        <v>73</v>
      </c>
      <c r="AA333" t="s">
        <v>52</v>
      </c>
      <c r="AB333" t="s">
        <v>52</v>
      </c>
      <c r="AC333" t="s">
        <v>53</v>
      </c>
      <c r="AD333" t="s">
        <v>53</v>
      </c>
      <c r="AE333" t="s">
        <v>52</v>
      </c>
      <c r="AF333" t="s">
        <v>53</v>
      </c>
      <c r="AG333" t="s">
        <v>52</v>
      </c>
      <c r="AH333" t="s">
        <v>52</v>
      </c>
      <c r="AI333" t="s">
        <v>53</v>
      </c>
      <c r="AJ333" t="s">
        <v>53</v>
      </c>
      <c r="AK333">
        <v>5</v>
      </c>
      <c r="AL333" t="s">
        <v>59</v>
      </c>
      <c r="AM333" t="s">
        <v>81</v>
      </c>
      <c r="AN333" t="s">
        <v>61</v>
      </c>
      <c r="AO333">
        <v>7.9</v>
      </c>
      <c r="AP333" t="s">
        <v>52</v>
      </c>
      <c r="AQ333" t="s">
        <v>75</v>
      </c>
      <c r="AR333" t="s">
        <v>281</v>
      </c>
      <c r="AS333">
        <v>15</v>
      </c>
      <c r="AT333" t="s">
        <v>53</v>
      </c>
    </row>
    <row r="334" spans="1:46" x14ac:dyDescent="0.25">
      <c r="A334" t="s">
        <v>499</v>
      </c>
      <c r="B334">
        <v>2024</v>
      </c>
      <c r="C334" s="1">
        <v>45440</v>
      </c>
      <c r="D334" t="s">
        <v>47</v>
      </c>
      <c r="E334" t="s">
        <v>169</v>
      </c>
      <c r="F334">
        <v>70</v>
      </c>
      <c r="G334" t="s">
        <v>67</v>
      </c>
      <c r="H334" t="s">
        <v>68</v>
      </c>
      <c r="I334" t="s">
        <v>51</v>
      </c>
      <c r="J334">
        <v>33</v>
      </c>
      <c r="K334">
        <v>23</v>
      </c>
      <c r="L334">
        <v>37.9</v>
      </c>
      <c r="M334" t="s">
        <v>53</v>
      </c>
      <c r="N334" t="s">
        <v>53</v>
      </c>
      <c r="O334" t="s">
        <v>52</v>
      </c>
      <c r="P334" t="s">
        <v>57</v>
      </c>
      <c r="Q334" t="s">
        <v>54</v>
      </c>
      <c r="R334">
        <v>27.4</v>
      </c>
      <c r="S334" t="s">
        <v>56</v>
      </c>
      <c r="T334" t="s">
        <v>57</v>
      </c>
      <c r="U334" t="s">
        <v>52</v>
      </c>
      <c r="V334" t="s">
        <v>53</v>
      </c>
      <c r="W334" t="s">
        <v>53</v>
      </c>
      <c r="X334" t="s">
        <v>53</v>
      </c>
      <c r="Y334">
        <v>2</v>
      </c>
      <c r="Z334" t="s">
        <v>58</v>
      </c>
      <c r="AA334" t="s">
        <v>53</v>
      </c>
      <c r="AB334" t="s">
        <v>53</v>
      </c>
      <c r="AC334" t="s">
        <v>53</v>
      </c>
      <c r="AD334" t="s">
        <v>52</v>
      </c>
      <c r="AE334" t="s">
        <v>52</v>
      </c>
      <c r="AF334" t="s">
        <v>52</v>
      </c>
      <c r="AG334" t="s">
        <v>53</v>
      </c>
      <c r="AH334" t="s">
        <v>53</v>
      </c>
      <c r="AI334" t="s">
        <v>53</v>
      </c>
      <c r="AJ334" t="s">
        <v>53</v>
      </c>
      <c r="AK334">
        <v>3</v>
      </c>
      <c r="AL334" t="s">
        <v>59</v>
      </c>
      <c r="AM334" t="s">
        <v>60</v>
      </c>
      <c r="AN334" t="s">
        <v>90</v>
      </c>
      <c r="AO334">
        <v>8.1999999999999993</v>
      </c>
      <c r="AP334" t="s">
        <v>53</v>
      </c>
      <c r="AQ334" t="s">
        <v>86</v>
      </c>
      <c r="AR334" t="s">
        <v>87</v>
      </c>
      <c r="AS334">
        <v>13</v>
      </c>
      <c r="AT334" t="s">
        <v>53</v>
      </c>
    </row>
    <row r="335" spans="1:46" x14ac:dyDescent="0.25">
      <c r="A335" t="s">
        <v>500</v>
      </c>
      <c r="B335">
        <v>2019</v>
      </c>
      <c r="C335" s="1">
        <v>43656</v>
      </c>
      <c r="D335" t="s">
        <v>107</v>
      </c>
      <c r="E335" t="s">
        <v>271</v>
      </c>
      <c r="F335">
        <v>74</v>
      </c>
      <c r="G335" t="s">
        <v>67</v>
      </c>
      <c r="H335" t="s">
        <v>68</v>
      </c>
      <c r="I335" t="s">
        <v>69</v>
      </c>
      <c r="J335">
        <v>11</v>
      </c>
      <c r="K335">
        <v>23</v>
      </c>
      <c r="L335">
        <v>12.6</v>
      </c>
      <c r="M335" t="s">
        <v>53</v>
      </c>
      <c r="N335" t="s">
        <v>53</v>
      </c>
      <c r="O335" t="s">
        <v>53</v>
      </c>
      <c r="P335" t="s">
        <v>57</v>
      </c>
      <c r="Q335" t="s">
        <v>55</v>
      </c>
      <c r="R335">
        <v>27.4</v>
      </c>
      <c r="S335" t="s">
        <v>56</v>
      </c>
      <c r="T335" t="s">
        <v>57</v>
      </c>
      <c r="U335" t="s">
        <v>53</v>
      </c>
      <c r="V335" t="s">
        <v>53</v>
      </c>
      <c r="W335" t="s">
        <v>53</v>
      </c>
      <c r="X335" t="s">
        <v>53</v>
      </c>
      <c r="Y335">
        <v>0</v>
      </c>
      <c r="Z335" t="s">
        <v>104</v>
      </c>
      <c r="AA335" t="s">
        <v>53</v>
      </c>
      <c r="AB335" t="s">
        <v>53</v>
      </c>
      <c r="AC335" t="s">
        <v>53</v>
      </c>
      <c r="AD335" t="s">
        <v>53</v>
      </c>
      <c r="AE335" t="s">
        <v>52</v>
      </c>
      <c r="AF335" t="s">
        <v>52</v>
      </c>
      <c r="AG335" t="s">
        <v>52</v>
      </c>
      <c r="AH335" t="s">
        <v>53</v>
      </c>
      <c r="AI335" t="s">
        <v>53</v>
      </c>
      <c r="AJ335" t="s">
        <v>53</v>
      </c>
      <c r="AK335">
        <v>3</v>
      </c>
      <c r="AL335" t="s">
        <v>59</v>
      </c>
      <c r="AM335" t="s">
        <v>60</v>
      </c>
      <c r="AN335" t="s">
        <v>74</v>
      </c>
      <c r="AO335">
        <v>2.6</v>
      </c>
      <c r="AP335" t="s">
        <v>53</v>
      </c>
      <c r="AQ335" t="s">
        <v>82</v>
      </c>
      <c r="AR335" t="s">
        <v>83</v>
      </c>
      <c r="AS335">
        <v>43</v>
      </c>
      <c r="AT335" t="s">
        <v>53</v>
      </c>
    </row>
    <row r="336" spans="1:46" x14ac:dyDescent="0.25">
      <c r="A336" t="s">
        <v>501</v>
      </c>
      <c r="B336">
        <v>2021</v>
      </c>
      <c r="C336" s="1">
        <v>44471</v>
      </c>
      <c r="D336" t="s">
        <v>47</v>
      </c>
      <c r="E336" t="s">
        <v>169</v>
      </c>
      <c r="F336">
        <v>74</v>
      </c>
      <c r="G336" t="s">
        <v>67</v>
      </c>
      <c r="H336" t="s">
        <v>68</v>
      </c>
      <c r="I336" t="s">
        <v>80</v>
      </c>
      <c r="J336">
        <v>0</v>
      </c>
      <c r="K336">
        <v>0</v>
      </c>
      <c r="L336">
        <v>0</v>
      </c>
      <c r="M336" t="s">
        <v>52</v>
      </c>
      <c r="N336" t="s">
        <v>53</v>
      </c>
      <c r="O336" t="s">
        <v>52</v>
      </c>
      <c r="P336" t="s">
        <v>54</v>
      </c>
      <c r="Q336" t="s">
        <v>54</v>
      </c>
      <c r="R336">
        <v>29.5</v>
      </c>
      <c r="S336" t="s">
        <v>56</v>
      </c>
      <c r="T336" t="s">
        <v>70</v>
      </c>
      <c r="U336" t="s">
        <v>53</v>
      </c>
      <c r="V336" t="s">
        <v>53</v>
      </c>
      <c r="W336" t="s">
        <v>53</v>
      </c>
      <c r="X336" t="s">
        <v>53</v>
      </c>
      <c r="Y336">
        <v>2</v>
      </c>
      <c r="Z336" t="s">
        <v>131</v>
      </c>
      <c r="AA336" t="s">
        <v>52</v>
      </c>
      <c r="AB336" t="s">
        <v>53</v>
      </c>
      <c r="AC336" t="s">
        <v>52</v>
      </c>
      <c r="AD336" t="s">
        <v>53</v>
      </c>
      <c r="AE336" t="s">
        <v>53</v>
      </c>
      <c r="AF336" t="s">
        <v>53</v>
      </c>
      <c r="AG336" t="s">
        <v>53</v>
      </c>
      <c r="AH336" t="s">
        <v>53</v>
      </c>
      <c r="AI336" t="s">
        <v>53</v>
      </c>
      <c r="AJ336" t="s">
        <v>53</v>
      </c>
      <c r="AK336">
        <v>2</v>
      </c>
      <c r="AL336" t="s">
        <v>59</v>
      </c>
      <c r="AM336" t="s">
        <v>81</v>
      </c>
      <c r="AN336" t="s">
        <v>90</v>
      </c>
      <c r="AO336">
        <v>5.7</v>
      </c>
      <c r="AP336" t="s">
        <v>53</v>
      </c>
      <c r="AQ336" t="s">
        <v>112</v>
      </c>
      <c r="AR336" t="s">
        <v>87</v>
      </c>
      <c r="AS336">
        <v>13</v>
      </c>
      <c r="AT336" t="s">
        <v>53</v>
      </c>
    </row>
    <row r="337" spans="1:46" x14ac:dyDescent="0.25">
      <c r="A337" t="s">
        <v>502</v>
      </c>
      <c r="B337">
        <v>2019</v>
      </c>
      <c r="C337" s="1">
        <v>43803</v>
      </c>
      <c r="D337" t="s">
        <v>47</v>
      </c>
      <c r="E337" t="s">
        <v>175</v>
      </c>
      <c r="F337">
        <v>66</v>
      </c>
      <c r="G337" t="s">
        <v>127</v>
      </c>
      <c r="H337" t="s">
        <v>50</v>
      </c>
      <c r="I337" t="s">
        <v>80</v>
      </c>
      <c r="J337">
        <v>0</v>
      </c>
      <c r="K337">
        <v>0</v>
      </c>
      <c r="L337">
        <v>0</v>
      </c>
      <c r="M337" t="s">
        <v>52</v>
      </c>
      <c r="N337" t="s">
        <v>52</v>
      </c>
      <c r="O337" t="s">
        <v>53</v>
      </c>
      <c r="P337" t="s">
        <v>70</v>
      </c>
      <c r="Q337" t="s">
        <v>54</v>
      </c>
      <c r="R337">
        <v>22.8</v>
      </c>
      <c r="S337" t="s">
        <v>96</v>
      </c>
      <c r="T337" t="s">
        <v>57</v>
      </c>
      <c r="U337" t="s">
        <v>53</v>
      </c>
      <c r="V337" t="s">
        <v>53</v>
      </c>
      <c r="W337" t="s">
        <v>53</v>
      </c>
      <c r="X337" t="s">
        <v>53</v>
      </c>
      <c r="Y337">
        <v>3</v>
      </c>
      <c r="Z337" t="s">
        <v>73</v>
      </c>
      <c r="AA337" t="s">
        <v>53</v>
      </c>
      <c r="AB337" t="s">
        <v>53</v>
      </c>
      <c r="AC337" t="s">
        <v>53</v>
      </c>
      <c r="AD337" t="s">
        <v>53</v>
      </c>
      <c r="AE337" t="s">
        <v>53</v>
      </c>
      <c r="AF337" t="s">
        <v>53</v>
      </c>
      <c r="AG337" t="s">
        <v>52</v>
      </c>
      <c r="AH337" t="s">
        <v>53</v>
      </c>
      <c r="AI337" t="s">
        <v>53</v>
      </c>
      <c r="AJ337" t="s">
        <v>53</v>
      </c>
      <c r="AK337">
        <v>1</v>
      </c>
      <c r="AL337" t="s">
        <v>59</v>
      </c>
      <c r="AM337" t="s">
        <v>60</v>
      </c>
      <c r="AN337" t="s">
        <v>61</v>
      </c>
      <c r="AO337">
        <v>6</v>
      </c>
      <c r="AP337" t="s">
        <v>52</v>
      </c>
      <c r="AQ337" t="s">
        <v>86</v>
      </c>
      <c r="AR337" t="s">
        <v>63</v>
      </c>
      <c r="AS337">
        <v>1</v>
      </c>
      <c r="AT337" t="s">
        <v>53</v>
      </c>
    </row>
    <row r="338" spans="1:46" x14ac:dyDescent="0.25">
      <c r="A338" t="s">
        <v>503</v>
      </c>
      <c r="B338">
        <v>2017</v>
      </c>
      <c r="C338" s="1">
        <v>43046</v>
      </c>
      <c r="D338" t="s">
        <v>94</v>
      </c>
      <c r="E338" t="s">
        <v>199</v>
      </c>
      <c r="F338">
        <v>64</v>
      </c>
      <c r="G338" t="s">
        <v>127</v>
      </c>
      <c r="H338" t="s">
        <v>68</v>
      </c>
      <c r="I338" t="s">
        <v>80</v>
      </c>
      <c r="J338">
        <v>0</v>
      </c>
      <c r="K338">
        <v>0</v>
      </c>
      <c r="L338">
        <v>0</v>
      </c>
      <c r="M338" t="s">
        <v>52</v>
      </c>
      <c r="N338" t="s">
        <v>53</v>
      </c>
      <c r="O338" t="s">
        <v>52</v>
      </c>
      <c r="P338" t="s">
        <v>70</v>
      </c>
      <c r="Q338" t="s">
        <v>71</v>
      </c>
      <c r="R338">
        <v>25.6</v>
      </c>
      <c r="S338" t="s">
        <v>56</v>
      </c>
      <c r="T338" t="s">
        <v>54</v>
      </c>
      <c r="U338" t="s">
        <v>53</v>
      </c>
      <c r="V338" t="s">
        <v>53</v>
      </c>
      <c r="W338" t="s">
        <v>53</v>
      </c>
      <c r="X338" t="s">
        <v>53</v>
      </c>
      <c r="Y338">
        <v>3</v>
      </c>
      <c r="Z338" t="s">
        <v>131</v>
      </c>
      <c r="AA338" t="s">
        <v>52</v>
      </c>
      <c r="AB338" t="s">
        <v>53</v>
      </c>
      <c r="AC338" t="s">
        <v>53</v>
      </c>
      <c r="AD338" t="s">
        <v>53</v>
      </c>
      <c r="AE338" t="s">
        <v>52</v>
      </c>
      <c r="AF338" t="s">
        <v>53</v>
      </c>
      <c r="AG338" t="s">
        <v>53</v>
      </c>
      <c r="AH338" t="s">
        <v>53</v>
      </c>
      <c r="AI338" t="s">
        <v>53</v>
      </c>
      <c r="AJ338" t="s">
        <v>53</v>
      </c>
      <c r="AK338">
        <v>2</v>
      </c>
      <c r="AL338" t="s">
        <v>59</v>
      </c>
      <c r="AM338" t="s">
        <v>60</v>
      </c>
      <c r="AN338" t="s">
        <v>98</v>
      </c>
      <c r="AO338">
        <v>3.7</v>
      </c>
      <c r="AP338" t="s">
        <v>53</v>
      </c>
      <c r="AQ338" t="s">
        <v>86</v>
      </c>
      <c r="AR338" t="s">
        <v>132</v>
      </c>
      <c r="AS338">
        <v>31</v>
      </c>
      <c r="AT338" t="s">
        <v>53</v>
      </c>
    </row>
    <row r="339" spans="1:46" x14ac:dyDescent="0.25">
      <c r="A339" t="s">
        <v>504</v>
      </c>
      <c r="B339">
        <v>2020</v>
      </c>
      <c r="C339" s="1">
        <v>44138</v>
      </c>
      <c r="D339" t="s">
        <v>110</v>
      </c>
      <c r="E339" t="s">
        <v>359</v>
      </c>
      <c r="F339">
        <v>72</v>
      </c>
      <c r="G339" t="s">
        <v>67</v>
      </c>
      <c r="H339" t="s">
        <v>68</v>
      </c>
      <c r="I339" t="s">
        <v>80</v>
      </c>
      <c r="J339">
        <v>0</v>
      </c>
      <c r="K339">
        <v>0</v>
      </c>
      <c r="L339">
        <v>0</v>
      </c>
      <c r="M339" t="s">
        <v>53</v>
      </c>
      <c r="N339" t="s">
        <v>52</v>
      </c>
      <c r="O339" t="s">
        <v>53</v>
      </c>
      <c r="P339" t="s">
        <v>54</v>
      </c>
      <c r="Q339" t="s">
        <v>54</v>
      </c>
      <c r="R339">
        <v>28.3</v>
      </c>
      <c r="S339" t="s">
        <v>56</v>
      </c>
      <c r="T339" t="s">
        <v>54</v>
      </c>
      <c r="U339" t="s">
        <v>53</v>
      </c>
      <c r="V339" t="s">
        <v>53</v>
      </c>
      <c r="W339" t="s">
        <v>53</v>
      </c>
      <c r="X339" t="s">
        <v>53</v>
      </c>
      <c r="Y339">
        <v>1</v>
      </c>
      <c r="Z339" t="s">
        <v>58</v>
      </c>
      <c r="AA339" t="s">
        <v>52</v>
      </c>
      <c r="AB339" t="s">
        <v>53</v>
      </c>
      <c r="AC339" t="s">
        <v>53</v>
      </c>
      <c r="AD339" t="s">
        <v>53</v>
      </c>
      <c r="AE339" t="s">
        <v>52</v>
      </c>
      <c r="AF339" t="s">
        <v>53</v>
      </c>
      <c r="AG339" t="s">
        <v>53</v>
      </c>
      <c r="AH339" t="s">
        <v>53</v>
      </c>
      <c r="AI339" t="s">
        <v>53</v>
      </c>
      <c r="AJ339" t="s">
        <v>53</v>
      </c>
      <c r="AK339">
        <v>2</v>
      </c>
      <c r="AL339" t="s">
        <v>59</v>
      </c>
      <c r="AM339" t="s">
        <v>60</v>
      </c>
      <c r="AN339" t="s">
        <v>90</v>
      </c>
      <c r="AO339">
        <v>3.1</v>
      </c>
      <c r="AP339" t="s">
        <v>52</v>
      </c>
      <c r="AQ339" t="s">
        <v>171</v>
      </c>
      <c r="AR339" t="s">
        <v>87</v>
      </c>
      <c r="AS339">
        <v>20</v>
      </c>
      <c r="AT339" t="s">
        <v>53</v>
      </c>
    </row>
    <row r="340" spans="1:46" x14ac:dyDescent="0.25">
      <c r="A340" t="s">
        <v>505</v>
      </c>
      <c r="B340">
        <v>2026</v>
      </c>
      <c r="C340" s="1">
        <v>46059</v>
      </c>
      <c r="D340" t="s">
        <v>107</v>
      </c>
      <c r="E340" t="s">
        <v>161</v>
      </c>
      <c r="F340">
        <v>54</v>
      </c>
      <c r="G340" t="s">
        <v>79</v>
      </c>
      <c r="H340" t="s">
        <v>68</v>
      </c>
      <c r="I340" t="s">
        <v>80</v>
      </c>
      <c r="J340">
        <v>0</v>
      </c>
      <c r="K340">
        <v>0</v>
      </c>
      <c r="L340">
        <v>0</v>
      </c>
      <c r="M340" t="s">
        <v>53</v>
      </c>
      <c r="N340" t="s">
        <v>53</v>
      </c>
      <c r="O340" t="s">
        <v>53</v>
      </c>
      <c r="P340" t="s">
        <v>70</v>
      </c>
      <c r="Q340" t="s">
        <v>54</v>
      </c>
      <c r="R340">
        <v>24.3</v>
      </c>
      <c r="S340" t="s">
        <v>96</v>
      </c>
      <c r="T340" t="s">
        <v>54</v>
      </c>
      <c r="U340" t="s">
        <v>53</v>
      </c>
      <c r="V340" t="s">
        <v>53</v>
      </c>
      <c r="W340" t="s">
        <v>52</v>
      </c>
      <c r="X340" t="s">
        <v>53</v>
      </c>
      <c r="Y340">
        <v>2</v>
      </c>
      <c r="Z340" t="s">
        <v>97</v>
      </c>
      <c r="AA340" t="s">
        <v>53</v>
      </c>
      <c r="AB340" t="s">
        <v>53</v>
      </c>
      <c r="AC340" t="s">
        <v>52</v>
      </c>
      <c r="AD340" t="s">
        <v>53</v>
      </c>
      <c r="AE340" t="s">
        <v>52</v>
      </c>
      <c r="AF340" t="s">
        <v>53</v>
      </c>
      <c r="AG340" t="s">
        <v>53</v>
      </c>
      <c r="AH340" t="s">
        <v>53</v>
      </c>
      <c r="AI340" t="s">
        <v>53</v>
      </c>
      <c r="AJ340" t="s">
        <v>52</v>
      </c>
      <c r="AK340">
        <v>3</v>
      </c>
      <c r="AL340" t="s">
        <v>59</v>
      </c>
      <c r="AM340" t="s">
        <v>60</v>
      </c>
      <c r="AN340" t="s">
        <v>90</v>
      </c>
      <c r="AO340">
        <v>5.6</v>
      </c>
      <c r="AP340" t="s">
        <v>52</v>
      </c>
      <c r="AQ340" t="s">
        <v>62</v>
      </c>
      <c r="AR340" t="s">
        <v>63</v>
      </c>
      <c r="AS340">
        <v>8</v>
      </c>
      <c r="AT340" t="s">
        <v>53</v>
      </c>
    </row>
    <row r="341" spans="1:46" x14ac:dyDescent="0.25">
      <c r="A341" t="s">
        <v>506</v>
      </c>
      <c r="B341">
        <v>2023</v>
      </c>
      <c r="C341" s="1">
        <v>44963</v>
      </c>
      <c r="D341" t="s">
        <v>47</v>
      </c>
      <c r="E341" t="s">
        <v>48</v>
      </c>
      <c r="F341">
        <v>54</v>
      </c>
      <c r="G341" t="s">
        <v>79</v>
      </c>
      <c r="H341" t="s">
        <v>68</v>
      </c>
      <c r="I341" t="s">
        <v>69</v>
      </c>
      <c r="J341">
        <v>12</v>
      </c>
      <c r="K341">
        <v>10</v>
      </c>
      <c r="L341">
        <v>6</v>
      </c>
      <c r="M341" t="s">
        <v>53</v>
      </c>
      <c r="N341" t="s">
        <v>53</v>
      </c>
      <c r="O341" t="s">
        <v>53</v>
      </c>
      <c r="P341" t="s">
        <v>70</v>
      </c>
      <c r="Q341" t="s">
        <v>54</v>
      </c>
      <c r="R341">
        <v>22</v>
      </c>
      <c r="S341" t="s">
        <v>96</v>
      </c>
      <c r="T341" t="s">
        <v>57</v>
      </c>
      <c r="U341" t="s">
        <v>52</v>
      </c>
      <c r="V341" t="s">
        <v>53</v>
      </c>
      <c r="W341" t="s">
        <v>53</v>
      </c>
      <c r="X341" t="s">
        <v>53</v>
      </c>
      <c r="Y341">
        <v>2</v>
      </c>
      <c r="Z341" t="s">
        <v>104</v>
      </c>
      <c r="AA341" t="s">
        <v>52</v>
      </c>
      <c r="AB341" t="s">
        <v>52</v>
      </c>
      <c r="AC341" t="s">
        <v>53</v>
      </c>
      <c r="AD341" t="s">
        <v>53</v>
      </c>
      <c r="AE341" t="s">
        <v>52</v>
      </c>
      <c r="AF341" t="s">
        <v>53</v>
      </c>
      <c r="AG341" t="s">
        <v>52</v>
      </c>
      <c r="AH341" t="s">
        <v>53</v>
      </c>
      <c r="AI341" t="s">
        <v>53</v>
      </c>
      <c r="AJ341" t="s">
        <v>53</v>
      </c>
      <c r="AK341">
        <v>4</v>
      </c>
      <c r="AL341" t="s">
        <v>59</v>
      </c>
      <c r="AM341" t="s">
        <v>60</v>
      </c>
      <c r="AN341" t="s">
        <v>61</v>
      </c>
      <c r="AO341">
        <v>4.8</v>
      </c>
      <c r="AP341" t="s">
        <v>52</v>
      </c>
      <c r="AQ341" t="s">
        <v>75</v>
      </c>
      <c r="AR341" t="s">
        <v>92</v>
      </c>
      <c r="AS341">
        <v>4</v>
      </c>
      <c r="AT341" t="s">
        <v>53</v>
      </c>
    </row>
    <row r="342" spans="1:46" x14ac:dyDescent="0.25">
      <c r="A342" t="s">
        <v>507</v>
      </c>
      <c r="B342">
        <v>2022</v>
      </c>
      <c r="C342" s="1">
        <v>44757</v>
      </c>
      <c r="D342" t="s">
        <v>107</v>
      </c>
      <c r="E342" t="s">
        <v>271</v>
      </c>
      <c r="F342">
        <v>56</v>
      </c>
      <c r="G342" t="s">
        <v>79</v>
      </c>
      <c r="H342" t="s">
        <v>68</v>
      </c>
      <c r="I342" t="s">
        <v>51</v>
      </c>
      <c r="J342">
        <v>36</v>
      </c>
      <c r="K342">
        <v>38</v>
      </c>
      <c r="L342">
        <v>68.400000000000006</v>
      </c>
      <c r="M342" t="s">
        <v>53</v>
      </c>
      <c r="N342" t="s">
        <v>53</v>
      </c>
      <c r="O342" t="s">
        <v>53</v>
      </c>
      <c r="P342" t="s">
        <v>57</v>
      </c>
      <c r="Q342" t="s">
        <v>71</v>
      </c>
      <c r="R342">
        <v>30.1</v>
      </c>
      <c r="S342" t="s">
        <v>72</v>
      </c>
      <c r="T342" t="s">
        <v>54</v>
      </c>
      <c r="U342" t="s">
        <v>53</v>
      </c>
      <c r="V342" t="s">
        <v>53</v>
      </c>
      <c r="W342" t="s">
        <v>53</v>
      </c>
      <c r="X342" t="s">
        <v>53</v>
      </c>
      <c r="Y342">
        <v>0</v>
      </c>
      <c r="Z342" t="s">
        <v>58</v>
      </c>
      <c r="AA342" t="s">
        <v>53</v>
      </c>
      <c r="AB342" t="s">
        <v>52</v>
      </c>
      <c r="AC342" t="s">
        <v>52</v>
      </c>
      <c r="AD342" t="s">
        <v>52</v>
      </c>
      <c r="AE342" t="s">
        <v>52</v>
      </c>
      <c r="AF342" t="s">
        <v>52</v>
      </c>
      <c r="AG342" t="s">
        <v>52</v>
      </c>
      <c r="AH342" t="s">
        <v>53</v>
      </c>
      <c r="AI342" t="s">
        <v>53</v>
      </c>
      <c r="AJ342" t="s">
        <v>53</v>
      </c>
      <c r="AK342">
        <v>6</v>
      </c>
      <c r="AL342" t="s">
        <v>59</v>
      </c>
      <c r="AM342" t="s">
        <v>60</v>
      </c>
      <c r="AN342" t="s">
        <v>61</v>
      </c>
      <c r="AO342">
        <v>7</v>
      </c>
      <c r="AP342" t="s">
        <v>52</v>
      </c>
      <c r="AQ342" t="s">
        <v>112</v>
      </c>
      <c r="AR342" t="s">
        <v>87</v>
      </c>
      <c r="AS342">
        <v>13</v>
      </c>
      <c r="AT342" t="s">
        <v>53</v>
      </c>
    </row>
    <row r="343" spans="1:46" x14ac:dyDescent="0.25">
      <c r="A343" t="s">
        <v>508</v>
      </c>
      <c r="B343">
        <v>2015</v>
      </c>
      <c r="C343" s="1">
        <v>42226</v>
      </c>
      <c r="D343" t="s">
        <v>47</v>
      </c>
      <c r="E343" t="s">
        <v>48</v>
      </c>
      <c r="F343">
        <v>65</v>
      </c>
      <c r="G343" t="s">
        <v>127</v>
      </c>
      <c r="H343" t="s">
        <v>68</v>
      </c>
      <c r="I343" t="s">
        <v>80</v>
      </c>
      <c r="J343">
        <v>0</v>
      </c>
      <c r="K343">
        <v>0</v>
      </c>
      <c r="L343">
        <v>0</v>
      </c>
      <c r="M343" t="s">
        <v>53</v>
      </c>
      <c r="N343" t="s">
        <v>53</v>
      </c>
      <c r="O343" t="s">
        <v>53</v>
      </c>
      <c r="P343" t="s">
        <v>70</v>
      </c>
      <c r="Q343" t="s">
        <v>71</v>
      </c>
      <c r="R343">
        <v>30.6</v>
      </c>
      <c r="S343" t="s">
        <v>72</v>
      </c>
      <c r="T343" t="s">
        <v>70</v>
      </c>
      <c r="U343" t="s">
        <v>53</v>
      </c>
      <c r="V343" t="s">
        <v>53</v>
      </c>
      <c r="W343" t="s">
        <v>53</v>
      </c>
      <c r="X343" t="s">
        <v>53</v>
      </c>
      <c r="Y343">
        <v>1</v>
      </c>
      <c r="Z343" t="s">
        <v>142</v>
      </c>
      <c r="AA343" t="s">
        <v>52</v>
      </c>
      <c r="AB343" t="s">
        <v>53</v>
      </c>
      <c r="AC343" t="s">
        <v>53</v>
      </c>
      <c r="AD343" t="s">
        <v>53</v>
      </c>
      <c r="AE343" t="s">
        <v>52</v>
      </c>
      <c r="AF343" t="s">
        <v>53</v>
      </c>
      <c r="AG343" t="s">
        <v>53</v>
      </c>
      <c r="AH343" t="s">
        <v>53</v>
      </c>
      <c r="AI343" t="s">
        <v>53</v>
      </c>
      <c r="AJ343" t="s">
        <v>53</v>
      </c>
      <c r="AK343">
        <v>2</v>
      </c>
      <c r="AL343" t="s">
        <v>59</v>
      </c>
      <c r="AM343" t="s">
        <v>81</v>
      </c>
      <c r="AN343" t="s">
        <v>98</v>
      </c>
      <c r="AO343">
        <v>2.5</v>
      </c>
      <c r="AP343" t="s">
        <v>53</v>
      </c>
      <c r="AQ343" t="s">
        <v>91</v>
      </c>
      <c r="AR343" t="s">
        <v>83</v>
      </c>
      <c r="AS343">
        <v>53</v>
      </c>
      <c r="AT343" t="s">
        <v>53</v>
      </c>
    </row>
    <row r="344" spans="1:46" x14ac:dyDescent="0.25">
      <c r="A344" t="s">
        <v>509</v>
      </c>
      <c r="B344">
        <v>2016</v>
      </c>
      <c r="C344" s="1">
        <v>42470</v>
      </c>
      <c r="D344" t="s">
        <v>65</v>
      </c>
      <c r="E344" t="s">
        <v>147</v>
      </c>
      <c r="F344">
        <v>72</v>
      </c>
      <c r="G344" t="s">
        <v>67</v>
      </c>
      <c r="H344" t="s">
        <v>68</v>
      </c>
      <c r="I344" t="s">
        <v>51</v>
      </c>
      <c r="J344">
        <v>13</v>
      </c>
      <c r="K344">
        <v>25</v>
      </c>
      <c r="L344">
        <v>16.2</v>
      </c>
      <c r="M344" t="s">
        <v>52</v>
      </c>
      <c r="N344" t="s">
        <v>53</v>
      </c>
      <c r="O344" t="s">
        <v>52</v>
      </c>
      <c r="P344" t="s">
        <v>70</v>
      </c>
      <c r="Q344" t="s">
        <v>55</v>
      </c>
      <c r="R344">
        <v>30.1</v>
      </c>
      <c r="S344" t="s">
        <v>72</v>
      </c>
      <c r="T344" t="s">
        <v>54</v>
      </c>
      <c r="U344" t="s">
        <v>53</v>
      </c>
      <c r="V344" t="s">
        <v>53</v>
      </c>
      <c r="W344" t="s">
        <v>53</v>
      </c>
      <c r="X344" t="s">
        <v>53</v>
      </c>
      <c r="Y344">
        <v>3</v>
      </c>
      <c r="Z344" t="s">
        <v>58</v>
      </c>
      <c r="AA344" t="s">
        <v>53</v>
      </c>
      <c r="AB344" t="s">
        <v>53</v>
      </c>
      <c r="AC344" t="s">
        <v>52</v>
      </c>
      <c r="AD344" t="s">
        <v>53</v>
      </c>
      <c r="AE344" t="s">
        <v>52</v>
      </c>
      <c r="AF344" t="s">
        <v>52</v>
      </c>
      <c r="AG344" t="s">
        <v>53</v>
      </c>
      <c r="AH344" t="s">
        <v>52</v>
      </c>
      <c r="AI344" t="s">
        <v>52</v>
      </c>
      <c r="AJ344" t="s">
        <v>53</v>
      </c>
      <c r="AK344">
        <v>5</v>
      </c>
      <c r="AL344" t="s">
        <v>59</v>
      </c>
      <c r="AM344" t="s">
        <v>81</v>
      </c>
      <c r="AN344" t="s">
        <v>61</v>
      </c>
      <c r="AO344">
        <v>7.3</v>
      </c>
      <c r="AP344" t="s">
        <v>52</v>
      </c>
      <c r="AQ344" t="s">
        <v>86</v>
      </c>
      <c r="AR344" t="s">
        <v>92</v>
      </c>
      <c r="AS344">
        <v>6</v>
      </c>
      <c r="AT344" t="s">
        <v>52</v>
      </c>
    </row>
    <row r="345" spans="1:46" x14ac:dyDescent="0.25">
      <c r="A345" t="s">
        <v>510</v>
      </c>
      <c r="B345">
        <v>2017</v>
      </c>
      <c r="C345" s="1">
        <v>43097</v>
      </c>
      <c r="D345" t="s">
        <v>47</v>
      </c>
      <c r="E345" t="s">
        <v>226</v>
      </c>
      <c r="F345">
        <v>53</v>
      </c>
      <c r="G345" t="s">
        <v>79</v>
      </c>
      <c r="H345" t="s">
        <v>68</v>
      </c>
      <c r="I345" t="s">
        <v>80</v>
      </c>
      <c r="J345">
        <v>0</v>
      </c>
      <c r="K345">
        <v>0</v>
      </c>
      <c r="L345">
        <v>0</v>
      </c>
      <c r="M345" t="s">
        <v>52</v>
      </c>
      <c r="N345" t="s">
        <v>53</v>
      </c>
      <c r="O345" t="s">
        <v>53</v>
      </c>
      <c r="P345" t="s">
        <v>57</v>
      </c>
      <c r="Q345" t="s">
        <v>54</v>
      </c>
      <c r="R345">
        <v>26.6</v>
      </c>
      <c r="S345" t="s">
        <v>56</v>
      </c>
      <c r="T345" t="s">
        <v>57</v>
      </c>
      <c r="U345" t="s">
        <v>53</v>
      </c>
      <c r="V345" t="s">
        <v>53</v>
      </c>
      <c r="W345" t="s">
        <v>52</v>
      </c>
      <c r="X345" t="s">
        <v>53</v>
      </c>
      <c r="Y345">
        <v>2</v>
      </c>
      <c r="Z345" t="s">
        <v>104</v>
      </c>
      <c r="AA345" t="s">
        <v>53</v>
      </c>
      <c r="AB345" t="s">
        <v>53</v>
      </c>
      <c r="AC345" t="s">
        <v>53</v>
      </c>
      <c r="AD345" t="s">
        <v>53</v>
      </c>
      <c r="AE345" t="s">
        <v>52</v>
      </c>
      <c r="AF345" t="s">
        <v>53</v>
      </c>
      <c r="AG345" t="s">
        <v>52</v>
      </c>
      <c r="AH345" t="s">
        <v>53</v>
      </c>
      <c r="AI345" t="s">
        <v>53</v>
      </c>
      <c r="AJ345" t="s">
        <v>52</v>
      </c>
      <c r="AK345">
        <v>3</v>
      </c>
      <c r="AL345" t="s">
        <v>59</v>
      </c>
      <c r="AM345" t="s">
        <v>102</v>
      </c>
      <c r="AN345" t="s">
        <v>61</v>
      </c>
      <c r="AO345">
        <v>8.9</v>
      </c>
      <c r="AP345" t="s">
        <v>52</v>
      </c>
      <c r="AQ345" t="s">
        <v>86</v>
      </c>
      <c r="AR345" t="s">
        <v>87</v>
      </c>
      <c r="AS345">
        <v>17</v>
      </c>
      <c r="AT345" t="s">
        <v>53</v>
      </c>
    </row>
    <row r="346" spans="1:46" x14ac:dyDescent="0.25">
      <c r="A346" t="s">
        <v>511</v>
      </c>
      <c r="B346">
        <v>2018</v>
      </c>
      <c r="C346" s="1">
        <v>43153</v>
      </c>
      <c r="D346" t="s">
        <v>47</v>
      </c>
      <c r="E346" t="s">
        <v>175</v>
      </c>
      <c r="F346">
        <v>59</v>
      </c>
      <c r="G346" t="s">
        <v>79</v>
      </c>
      <c r="H346" t="s">
        <v>50</v>
      </c>
      <c r="I346" t="s">
        <v>80</v>
      </c>
      <c r="J346">
        <v>0</v>
      </c>
      <c r="K346">
        <v>0</v>
      </c>
      <c r="L346">
        <v>0</v>
      </c>
      <c r="M346" t="s">
        <v>53</v>
      </c>
      <c r="N346" t="s">
        <v>53</v>
      </c>
      <c r="O346" t="s">
        <v>53</v>
      </c>
      <c r="P346" t="s">
        <v>70</v>
      </c>
      <c r="Q346" t="s">
        <v>54</v>
      </c>
      <c r="R346">
        <v>31.3</v>
      </c>
      <c r="S346" t="s">
        <v>72</v>
      </c>
      <c r="T346" t="s">
        <v>54</v>
      </c>
      <c r="U346" t="s">
        <v>52</v>
      </c>
      <c r="V346" t="s">
        <v>53</v>
      </c>
      <c r="W346" t="s">
        <v>53</v>
      </c>
      <c r="X346" t="s">
        <v>53</v>
      </c>
      <c r="Y346">
        <v>2</v>
      </c>
      <c r="Z346" t="s">
        <v>131</v>
      </c>
      <c r="AA346" t="s">
        <v>52</v>
      </c>
      <c r="AB346" t="s">
        <v>53</v>
      </c>
      <c r="AC346" t="s">
        <v>53</v>
      </c>
      <c r="AD346" t="s">
        <v>52</v>
      </c>
      <c r="AE346" t="s">
        <v>52</v>
      </c>
      <c r="AF346" t="s">
        <v>53</v>
      </c>
      <c r="AG346" t="s">
        <v>53</v>
      </c>
      <c r="AH346" t="s">
        <v>53</v>
      </c>
      <c r="AI346" t="s">
        <v>53</v>
      </c>
      <c r="AJ346" t="s">
        <v>53</v>
      </c>
      <c r="AK346">
        <v>3</v>
      </c>
      <c r="AL346" t="s">
        <v>59</v>
      </c>
      <c r="AM346" t="s">
        <v>60</v>
      </c>
      <c r="AN346" t="s">
        <v>61</v>
      </c>
      <c r="AO346">
        <v>8</v>
      </c>
      <c r="AP346" t="s">
        <v>52</v>
      </c>
      <c r="AQ346" t="s">
        <v>91</v>
      </c>
      <c r="AR346" t="s">
        <v>92</v>
      </c>
      <c r="AS346">
        <v>2</v>
      </c>
      <c r="AT346" t="s">
        <v>53</v>
      </c>
    </row>
    <row r="347" spans="1:46" x14ac:dyDescent="0.25">
      <c r="A347" t="s">
        <v>512</v>
      </c>
      <c r="B347">
        <v>2026</v>
      </c>
      <c r="C347" s="1">
        <v>46107</v>
      </c>
      <c r="D347" t="s">
        <v>107</v>
      </c>
      <c r="E347" t="s">
        <v>271</v>
      </c>
      <c r="F347">
        <v>52</v>
      </c>
      <c r="G347" t="s">
        <v>79</v>
      </c>
      <c r="H347" t="s">
        <v>50</v>
      </c>
      <c r="I347" t="s">
        <v>80</v>
      </c>
      <c r="J347">
        <v>0</v>
      </c>
      <c r="K347">
        <v>0</v>
      </c>
      <c r="L347">
        <v>0</v>
      </c>
      <c r="M347" t="s">
        <v>52</v>
      </c>
      <c r="N347" t="s">
        <v>52</v>
      </c>
      <c r="O347" t="s">
        <v>53</v>
      </c>
      <c r="P347" t="s">
        <v>57</v>
      </c>
      <c r="Q347" t="s">
        <v>54</v>
      </c>
      <c r="R347">
        <v>26.9</v>
      </c>
      <c r="S347" t="s">
        <v>56</v>
      </c>
      <c r="T347" t="s">
        <v>57</v>
      </c>
      <c r="U347" t="s">
        <v>53</v>
      </c>
      <c r="V347" t="s">
        <v>53</v>
      </c>
      <c r="W347" t="s">
        <v>53</v>
      </c>
      <c r="X347" t="s">
        <v>53</v>
      </c>
      <c r="Y347">
        <v>2</v>
      </c>
      <c r="Z347" t="s">
        <v>142</v>
      </c>
      <c r="AA347" t="s">
        <v>53</v>
      </c>
      <c r="AB347" t="s">
        <v>53</v>
      </c>
      <c r="AC347" t="s">
        <v>53</v>
      </c>
      <c r="AD347" t="s">
        <v>53</v>
      </c>
      <c r="AE347" t="s">
        <v>53</v>
      </c>
      <c r="AF347" t="s">
        <v>52</v>
      </c>
      <c r="AG347" t="s">
        <v>53</v>
      </c>
      <c r="AH347" t="s">
        <v>53</v>
      </c>
      <c r="AI347" t="s">
        <v>53</v>
      </c>
      <c r="AJ347" t="s">
        <v>53</v>
      </c>
      <c r="AK347">
        <v>1</v>
      </c>
      <c r="AL347" t="s">
        <v>59</v>
      </c>
      <c r="AM347" t="s">
        <v>81</v>
      </c>
      <c r="AN347" t="s">
        <v>61</v>
      </c>
      <c r="AO347">
        <v>6.7</v>
      </c>
      <c r="AP347" t="s">
        <v>52</v>
      </c>
      <c r="AQ347" t="s">
        <v>86</v>
      </c>
      <c r="AR347" t="s">
        <v>87</v>
      </c>
      <c r="AS347">
        <v>17</v>
      </c>
      <c r="AT347" t="s">
        <v>53</v>
      </c>
    </row>
    <row r="348" spans="1:46" x14ac:dyDescent="0.25">
      <c r="A348" t="s">
        <v>513</v>
      </c>
      <c r="B348">
        <v>2015</v>
      </c>
      <c r="C348" s="1">
        <v>42334</v>
      </c>
      <c r="D348" t="s">
        <v>122</v>
      </c>
      <c r="E348" t="s">
        <v>252</v>
      </c>
      <c r="F348">
        <v>49</v>
      </c>
      <c r="G348" t="s">
        <v>49</v>
      </c>
      <c r="H348" t="s">
        <v>50</v>
      </c>
      <c r="I348" t="s">
        <v>69</v>
      </c>
      <c r="J348">
        <v>27</v>
      </c>
      <c r="K348">
        <v>5</v>
      </c>
      <c r="L348">
        <v>6.8</v>
      </c>
      <c r="M348" t="s">
        <v>52</v>
      </c>
      <c r="N348" t="s">
        <v>53</v>
      </c>
      <c r="O348" t="s">
        <v>53</v>
      </c>
      <c r="P348" t="s">
        <v>54</v>
      </c>
      <c r="Q348" t="s">
        <v>55</v>
      </c>
      <c r="R348">
        <v>24.7</v>
      </c>
      <c r="S348" t="s">
        <v>96</v>
      </c>
      <c r="T348" t="s">
        <v>57</v>
      </c>
      <c r="U348" t="s">
        <v>53</v>
      </c>
      <c r="V348" t="s">
        <v>53</v>
      </c>
      <c r="W348" t="s">
        <v>53</v>
      </c>
      <c r="X348" t="s">
        <v>53</v>
      </c>
      <c r="Y348">
        <v>1</v>
      </c>
      <c r="Z348" t="s">
        <v>58</v>
      </c>
      <c r="AA348" t="s">
        <v>53</v>
      </c>
      <c r="AB348" t="s">
        <v>53</v>
      </c>
      <c r="AC348" t="s">
        <v>52</v>
      </c>
      <c r="AD348" t="s">
        <v>53</v>
      </c>
      <c r="AE348" t="s">
        <v>53</v>
      </c>
      <c r="AF348" t="s">
        <v>52</v>
      </c>
      <c r="AG348" t="s">
        <v>52</v>
      </c>
      <c r="AH348" t="s">
        <v>53</v>
      </c>
      <c r="AI348" t="s">
        <v>52</v>
      </c>
      <c r="AJ348" t="s">
        <v>53</v>
      </c>
      <c r="AK348">
        <v>4</v>
      </c>
      <c r="AL348" t="s">
        <v>59</v>
      </c>
      <c r="AM348" t="s">
        <v>81</v>
      </c>
      <c r="AN348" t="s">
        <v>98</v>
      </c>
      <c r="AO348">
        <v>2.6</v>
      </c>
      <c r="AP348" t="s">
        <v>53</v>
      </c>
      <c r="AQ348" t="s">
        <v>75</v>
      </c>
      <c r="AR348" t="s">
        <v>92</v>
      </c>
      <c r="AS348">
        <v>44</v>
      </c>
      <c r="AT348" t="s">
        <v>52</v>
      </c>
    </row>
    <row r="349" spans="1:46" x14ac:dyDescent="0.25">
      <c r="A349" t="s">
        <v>514</v>
      </c>
      <c r="B349">
        <v>2022</v>
      </c>
      <c r="C349" s="1">
        <v>44746</v>
      </c>
      <c r="D349" t="s">
        <v>65</v>
      </c>
      <c r="E349" t="s">
        <v>236</v>
      </c>
      <c r="F349">
        <v>65</v>
      </c>
      <c r="G349" t="s">
        <v>127</v>
      </c>
      <c r="H349" t="s">
        <v>68</v>
      </c>
      <c r="I349" t="s">
        <v>80</v>
      </c>
      <c r="J349">
        <v>0</v>
      </c>
      <c r="K349">
        <v>0</v>
      </c>
      <c r="L349">
        <v>0</v>
      </c>
      <c r="M349" t="s">
        <v>52</v>
      </c>
      <c r="N349" t="s">
        <v>53</v>
      </c>
      <c r="O349" t="s">
        <v>52</v>
      </c>
      <c r="P349" t="s">
        <v>54</v>
      </c>
      <c r="Q349" t="s">
        <v>54</v>
      </c>
      <c r="R349">
        <v>21.5</v>
      </c>
      <c r="S349" t="s">
        <v>96</v>
      </c>
      <c r="T349" t="s">
        <v>54</v>
      </c>
      <c r="U349" t="s">
        <v>53</v>
      </c>
      <c r="V349" t="s">
        <v>53</v>
      </c>
      <c r="W349" t="s">
        <v>52</v>
      </c>
      <c r="X349" t="s">
        <v>53</v>
      </c>
      <c r="Y349">
        <v>3</v>
      </c>
      <c r="Z349" t="s">
        <v>97</v>
      </c>
      <c r="AA349" t="s">
        <v>53</v>
      </c>
      <c r="AB349" t="s">
        <v>52</v>
      </c>
      <c r="AC349" t="s">
        <v>53</v>
      </c>
      <c r="AD349" t="s">
        <v>52</v>
      </c>
      <c r="AE349" t="s">
        <v>52</v>
      </c>
      <c r="AF349" t="s">
        <v>53</v>
      </c>
      <c r="AG349" t="s">
        <v>53</v>
      </c>
      <c r="AH349" t="s">
        <v>53</v>
      </c>
      <c r="AI349" t="s">
        <v>53</v>
      </c>
      <c r="AJ349" t="s">
        <v>53</v>
      </c>
      <c r="AK349">
        <v>3</v>
      </c>
      <c r="AL349" t="s">
        <v>59</v>
      </c>
      <c r="AM349" t="s">
        <v>60</v>
      </c>
      <c r="AN349" t="s">
        <v>74</v>
      </c>
      <c r="AO349">
        <v>1.1000000000000001</v>
      </c>
      <c r="AP349" t="s">
        <v>53</v>
      </c>
      <c r="AQ349" t="s">
        <v>86</v>
      </c>
      <c r="AR349" t="s">
        <v>83</v>
      </c>
      <c r="AS349">
        <v>62</v>
      </c>
      <c r="AT349" t="s">
        <v>52</v>
      </c>
    </row>
    <row r="350" spans="1:46" x14ac:dyDescent="0.25">
      <c r="A350" t="s">
        <v>515</v>
      </c>
      <c r="B350">
        <v>2016</v>
      </c>
      <c r="C350" s="1">
        <v>42481</v>
      </c>
      <c r="D350" t="s">
        <v>122</v>
      </c>
      <c r="E350" t="s">
        <v>310</v>
      </c>
      <c r="F350">
        <v>50</v>
      </c>
      <c r="G350" t="s">
        <v>79</v>
      </c>
      <c r="H350" t="s">
        <v>68</v>
      </c>
      <c r="I350" t="s">
        <v>80</v>
      </c>
      <c r="J350">
        <v>0</v>
      </c>
      <c r="K350">
        <v>0</v>
      </c>
      <c r="L350">
        <v>0</v>
      </c>
      <c r="M350" t="s">
        <v>53</v>
      </c>
      <c r="N350" t="s">
        <v>53</v>
      </c>
      <c r="O350" t="s">
        <v>53</v>
      </c>
      <c r="P350" t="s">
        <v>54</v>
      </c>
      <c r="Q350" t="s">
        <v>71</v>
      </c>
      <c r="R350">
        <v>24.9</v>
      </c>
      <c r="S350" t="s">
        <v>96</v>
      </c>
      <c r="T350" t="s">
        <v>57</v>
      </c>
      <c r="U350" t="s">
        <v>53</v>
      </c>
      <c r="V350" t="s">
        <v>53</v>
      </c>
      <c r="W350" t="s">
        <v>53</v>
      </c>
      <c r="X350" t="s">
        <v>53</v>
      </c>
      <c r="Y350">
        <v>0</v>
      </c>
      <c r="Z350" t="s">
        <v>73</v>
      </c>
      <c r="AA350" t="s">
        <v>52</v>
      </c>
      <c r="AB350" t="s">
        <v>52</v>
      </c>
      <c r="AC350" t="s">
        <v>52</v>
      </c>
      <c r="AD350" t="s">
        <v>53</v>
      </c>
      <c r="AE350" t="s">
        <v>52</v>
      </c>
      <c r="AF350" t="s">
        <v>53</v>
      </c>
      <c r="AG350" t="s">
        <v>53</v>
      </c>
      <c r="AH350" t="s">
        <v>53</v>
      </c>
      <c r="AI350" t="s">
        <v>53</v>
      </c>
      <c r="AJ350" t="s">
        <v>53</v>
      </c>
      <c r="AK350">
        <v>4</v>
      </c>
      <c r="AL350" t="s">
        <v>59</v>
      </c>
      <c r="AM350" t="s">
        <v>60</v>
      </c>
      <c r="AN350" t="s">
        <v>74</v>
      </c>
      <c r="AO350">
        <v>2.1</v>
      </c>
      <c r="AP350" t="s">
        <v>52</v>
      </c>
      <c r="AQ350" t="s">
        <v>86</v>
      </c>
      <c r="AR350" t="s">
        <v>115</v>
      </c>
      <c r="AS350">
        <v>21</v>
      </c>
      <c r="AT350" t="s">
        <v>52</v>
      </c>
    </row>
    <row r="351" spans="1:46" x14ac:dyDescent="0.25">
      <c r="A351" t="s">
        <v>516</v>
      </c>
      <c r="B351">
        <v>2022</v>
      </c>
      <c r="C351" s="1">
        <v>44708</v>
      </c>
      <c r="D351" t="s">
        <v>107</v>
      </c>
      <c r="E351" t="s">
        <v>117</v>
      </c>
      <c r="F351">
        <v>66</v>
      </c>
      <c r="G351" t="s">
        <v>127</v>
      </c>
      <c r="H351" t="s">
        <v>50</v>
      </c>
      <c r="I351" t="s">
        <v>80</v>
      </c>
      <c r="J351">
        <v>0</v>
      </c>
      <c r="K351">
        <v>0</v>
      </c>
      <c r="L351">
        <v>0</v>
      </c>
      <c r="M351" t="s">
        <v>53</v>
      </c>
      <c r="N351" t="s">
        <v>52</v>
      </c>
      <c r="O351" t="s">
        <v>53</v>
      </c>
      <c r="P351" t="s">
        <v>54</v>
      </c>
      <c r="Q351" t="s">
        <v>55</v>
      </c>
      <c r="R351">
        <v>26.5</v>
      </c>
      <c r="S351" t="s">
        <v>56</v>
      </c>
      <c r="T351" t="s">
        <v>57</v>
      </c>
      <c r="U351" t="s">
        <v>53</v>
      </c>
      <c r="V351" t="s">
        <v>53</v>
      </c>
      <c r="W351" t="s">
        <v>53</v>
      </c>
      <c r="X351" t="s">
        <v>53</v>
      </c>
      <c r="Y351">
        <v>1</v>
      </c>
      <c r="Z351" t="s">
        <v>58</v>
      </c>
      <c r="AA351" t="s">
        <v>53</v>
      </c>
      <c r="AB351" t="s">
        <v>53</v>
      </c>
      <c r="AC351" t="s">
        <v>53</v>
      </c>
      <c r="AD351" t="s">
        <v>53</v>
      </c>
      <c r="AE351" t="s">
        <v>53</v>
      </c>
      <c r="AF351" t="s">
        <v>53</v>
      </c>
      <c r="AG351" t="s">
        <v>53</v>
      </c>
      <c r="AH351" t="s">
        <v>52</v>
      </c>
      <c r="AI351" t="s">
        <v>53</v>
      </c>
      <c r="AJ351" t="s">
        <v>53</v>
      </c>
      <c r="AK351">
        <v>1</v>
      </c>
      <c r="AL351" t="s">
        <v>59</v>
      </c>
      <c r="AM351" t="s">
        <v>60</v>
      </c>
      <c r="AN351" t="s">
        <v>74</v>
      </c>
      <c r="AO351">
        <v>2.8</v>
      </c>
      <c r="AP351" t="s">
        <v>53</v>
      </c>
      <c r="AQ351" t="s">
        <v>86</v>
      </c>
      <c r="AR351" t="s">
        <v>76</v>
      </c>
      <c r="AS351">
        <v>78</v>
      </c>
      <c r="AT351" t="s">
        <v>52</v>
      </c>
    </row>
    <row r="352" spans="1:46" x14ac:dyDescent="0.25">
      <c r="A352" t="s">
        <v>517</v>
      </c>
      <c r="B352">
        <v>2018</v>
      </c>
      <c r="C352" s="1">
        <v>43133</v>
      </c>
      <c r="D352" t="s">
        <v>107</v>
      </c>
      <c r="E352" t="s">
        <v>117</v>
      </c>
      <c r="F352">
        <v>58</v>
      </c>
      <c r="G352" t="s">
        <v>79</v>
      </c>
      <c r="H352" t="s">
        <v>68</v>
      </c>
      <c r="I352" t="s">
        <v>51</v>
      </c>
      <c r="J352">
        <v>41</v>
      </c>
      <c r="K352">
        <v>18</v>
      </c>
      <c r="L352">
        <v>36.9</v>
      </c>
      <c r="M352" t="s">
        <v>52</v>
      </c>
      <c r="N352" t="s">
        <v>52</v>
      </c>
      <c r="O352" t="s">
        <v>53</v>
      </c>
      <c r="P352" t="s">
        <v>57</v>
      </c>
      <c r="Q352" t="s">
        <v>55</v>
      </c>
      <c r="R352">
        <v>23.8</v>
      </c>
      <c r="S352" t="s">
        <v>96</v>
      </c>
      <c r="T352" t="s">
        <v>54</v>
      </c>
      <c r="U352" t="s">
        <v>52</v>
      </c>
      <c r="V352" t="s">
        <v>53</v>
      </c>
      <c r="W352" t="s">
        <v>53</v>
      </c>
      <c r="X352" t="s">
        <v>53</v>
      </c>
      <c r="Y352">
        <v>3</v>
      </c>
      <c r="Z352" t="s">
        <v>58</v>
      </c>
      <c r="AA352" t="s">
        <v>52</v>
      </c>
      <c r="AB352" t="s">
        <v>53</v>
      </c>
      <c r="AC352" t="s">
        <v>53</v>
      </c>
      <c r="AD352" t="s">
        <v>53</v>
      </c>
      <c r="AE352" t="s">
        <v>52</v>
      </c>
      <c r="AF352" t="s">
        <v>52</v>
      </c>
      <c r="AG352" t="s">
        <v>52</v>
      </c>
      <c r="AH352" t="s">
        <v>53</v>
      </c>
      <c r="AI352" t="s">
        <v>53</v>
      </c>
      <c r="AJ352" t="s">
        <v>53</v>
      </c>
      <c r="AK352">
        <v>4</v>
      </c>
      <c r="AL352" t="s">
        <v>59</v>
      </c>
      <c r="AM352" t="s">
        <v>81</v>
      </c>
      <c r="AN352" t="s">
        <v>90</v>
      </c>
      <c r="AO352">
        <v>4.5999999999999996</v>
      </c>
      <c r="AP352" t="s">
        <v>53</v>
      </c>
      <c r="AQ352" t="s">
        <v>171</v>
      </c>
      <c r="AR352" t="s">
        <v>132</v>
      </c>
      <c r="AS352">
        <v>19</v>
      </c>
      <c r="AT352" t="s">
        <v>53</v>
      </c>
    </row>
    <row r="353" spans="1:46" x14ac:dyDescent="0.25">
      <c r="A353" t="s">
        <v>518</v>
      </c>
      <c r="B353">
        <v>2026</v>
      </c>
      <c r="C353" s="1">
        <v>46208</v>
      </c>
      <c r="D353" t="s">
        <v>47</v>
      </c>
      <c r="E353" t="s">
        <v>169</v>
      </c>
      <c r="F353">
        <v>53</v>
      </c>
      <c r="G353" t="s">
        <v>79</v>
      </c>
      <c r="H353" t="s">
        <v>68</v>
      </c>
      <c r="I353" t="s">
        <v>80</v>
      </c>
      <c r="J353">
        <v>0</v>
      </c>
      <c r="K353">
        <v>0</v>
      </c>
      <c r="L353">
        <v>0</v>
      </c>
      <c r="M353" t="s">
        <v>52</v>
      </c>
      <c r="N353" t="s">
        <v>53</v>
      </c>
      <c r="O353" t="s">
        <v>52</v>
      </c>
      <c r="P353" t="s">
        <v>54</v>
      </c>
      <c r="Q353" t="s">
        <v>55</v>
      </c>
      <c r="R353">
        <v>23.4</v>
      </c>
      <c r="S353" t="s">
        <v>96</v>
      </c>
      <c r="T353" t="s">
        <v>70</v>
      </c>
      <c r="U353" t="s">
        <v>53</v>
      </c>
      <c r="V353" t="s">
        <v>53</v>
      </c>
      <c r="W353" t="s">
        <v>53</v>
      </c>
      <c r="X353" t="s">
        <v>53</v>
      </c>
      <c r="Y353">
        <v>2</v>
      </c>
      <c r="Z353" t="s">
        <v>97</v>
      </c>
      <c r="AA353" t="s">
        <v>53</v>
      </c>
      <c r="AB353" t="s">
        <v>53</v>
      </c>
      <c r="AC353" t="s">
        <v>53</v>
      </c>
      <c r="AD353" t="s">
        <v>53</v>
      </c>
      <c r="AE353" t="s">
        <v>52</v>
      </c>
      <c r="AF353" t="s">
        <v>53</v>
      </c>
      <c r="AG353" t="s">
        <v>53</v>
      </c>
      <c r="AH353" t="s">
        <v>53</v>
      </c>
      <c r="AI353" t="s">
        <v>53</v>
      </c>
      <c r="AJ353" t="s">
        <v>53</v>
      </c>
      <c r="AK353">
        <v>1</v>
      </c>
      <c r="AL353" t="s">
        <v>59</v>
      </c>
      <c r="AM353" t="s">
        <v>60</v>
      </c>
      <c r="AN353" t="s">
        <v>98</v>
      </c>
      <c r="AO353">
        <v>3.9</v>
      </c>
      <c r="AP353" t="s">
        <v>53</v>
      </c>
      <c r="AQ353" t="s">
        <v>86</v>
      </c>
      <c r="AR353" t="s">
        <v>76</v>
      </c>
      <c r="AS353">
        <v>50</v>
      </c>
      <c r="AT353" t="s">
        <v>53</v>
      </c>
    </row>
    <row r="354" spans="1:46" x14ac:dyDescent="0.25">
      <c r="A354" t="s">
        <v>519</v>
      </c>
      <c r="B354">
        <v>2020</v>
      </c>
      <c r="C354" s="1">
        <v>44192</v>
      </c>
      <c r="D354" t="s">
        <v>107</v>
      </c>
      <c r="E354" t="s">
        <v>271</v>
      </c>
      <c r="F354">
        <v>58</v>
      </c>
      <c r="G354" t="s">
        <v>79</v>
      </c>
      <c r="H354" t="s">
        <v>68</v>
      </c>
      <c r="I354" t="s">
        <v>69</v>
      </c>
      <c r="J354">
        <v>16</v>
      </c>
      <c r="K354">
        <v>8</v>
      </c>
      <c r="L354">
        <v>6.4</v>
      </c>
      <c r="M354" t="s">
        <v>53</v>
      </c>
      <c r="N354" t="s">
        <v>52</v>
      </c>
      <c r="O354" t="s">
        <v>53</v>
      </c>
      <c r="P354" t="s">
        <v>54</v>
      </c>
      <c r="Q354" t="s">
        <v>71</v>
      </c>
      <c r="R354">
        <v>21.7</v>
      </c>
      <c r="S354" t="s">
        <v>96</v>
      </c>
      <c r="T354" t="s">
        <v>54</v>
      </c>
      <c r="U354" t="s">
        <v>53</v>
      </c>
      <c r="V354" t="s">
        <v>53</v>
      </c>
      <c r="W354" t="s">
        <v>53</v>
      </c>
      <c r="X354" t="s">
        <v>53</v>
      </c>
      <c r="Y354">
        <v>1</v>
      </c>
      <c r="Z354" t="s">
        <v>73</v>
      </c>
      <c r="AA354" t="s">
        <v>53</v>
      </c>
      <c r="AB354" t="s">
        <v>52</v>
      </c>
      <c r="AC354" t="s">
        <v>52</v>
      </c>
      <c r="AD354" t="s">
        <v>53</v>
      </c>
      <c r="AE354" t="s">
        <v>52</v>
      </c>
      <c r="AF354" t="s">
        <v>53</v>
      </c>
      <c r="AG354" t="s">
        <v>53</v>
      </c>
      <c r="AH354" t="s">
        <v>52</v>
      </c>
      <c r="AI354" t="s">
        <v>53</v>
      </c>
      <c r="AJ354" t="s">
        <v>53</v>
      </c>
      <c r="AK354">
        <v>4</v>
      </c>
      <c r="AL354" t="s">
        <v>59</v>
      </c>
      <c r="AM354" t="s">
        <v>60</v>
      </c>
      <c r="AN354" t="s">
        <v>61</v>
      </c>
      <c r="AO354">
        <v>5.3</v>
      </c>
      <c r="AP354" t="s">
        <v>52</v>
      </c>
      <c r="AQ354" t="s">
        <v>75</v>
      </c>
      <c r="AR354" t="s">
        <v>87</v>
      </c>
      <c r="AS354">
        <v>2</v>
      </c>
      <c r="AT354" t="s">
        <v>53</v>
      </c>
    </row>
    <row r="355" spans="1:46" x14ac:dyDescent="0.25">
      <c r="A355" t="s">
        <v>520</v>
      </c>
      <c r="B355">
        <v>2020</v>
      </c>
      <c r="C355" s="1">
        <v>43966</v>
      </c>
      <c r="D355" t="s">
        <v>107</v>
      </c>
      <c r="E355" t="s">
        <v>134</v>
      </c>
      <c r="F355">
        <v>52</v>
      </c>
      <c r="G355" t="s">
        <v>79</v>
      </c>
      <c r="H355" t="s">
        <v>68</v>
      </c>
      <c r="I355" t="s">
        <v>80</v>
      </c>
      <c r="J355">
        <v>0</v>
      </c>
      <c r="K355">
        <v>0</v>
      </c>
      <c r="L355">
        <v>0</v>
      </c>
      <c r="M355" t="s">
        <v>53</v>
      </c>
      <c r="N355" t="s">
        <v>53</v>
      </c>
      <c r="O355" t="s">
        <v>53</v>
      </c>
      <c r="P355" t="s">
        <v>57</v>
      </c>
      <c r="Q355" t="s">
        <v>55</v>
      </c>
      <c r="R355">
        <v>28.1</v>
      </c>
      <c r="S355" t="s">
        <v>56</v>
      </c>
      <c r="T355" t="s">
        <v>54</v>
      </c>
      <c r="U355" t="s">
        <v>53</v>
      </c>
      <c r="V355" t="s">
        <v>53</v>
      </c>
      <c r="W355" t="s">
        <v>53</v>
      </c>
      <c r="X355" t="s">
        <v>53</v>
      </c>
      <c r="Y355">
        <v>0</v>
      </c>
      <c r="Z355" t="s">
        <v>124</v>
      </c>
      <c r="AA355" t="s">
        <v>53</v>
      </c>
      <c r="AB355" t="s">
        <v>52</v>
      </c>
      <c r="AC355" t="s">
        <v>52</v>
      </c>
      <c r="AD355" t="s">
        <v>53</v>
      </c>
      <c r="AE355" t="s">
        <v>52</v>
      </c>
      <c r="AF355" t="s">
        <v>53</v>
      </c>
      <c r="AG355" t="s">
        <v>53</v>
      </c>
      <c r="AH355" t="s">
        <v>53</v>
      </c>
      <c r="AI355" t="s">
        <v>53</v>
      </c>
      <c r="AJ355" t="s">
        <v>53</v>
      </c>
      <c r="AK355">
        <v>3</v>
      </c>
      <c r="AL355" t="s">
        <v>59</v>
      </c>
      <c r="AM355" t="s">
        <v>60</v>
      </c>
      <c r="AN355" t="s">
        <v>74</v>
      </c>
      <c r="AO355">
        <v>4</v>
      </c>
      <c r="AP355" t="s">
        <v>52</v>
      </c>
      <c r="AQ355" t="s">
        <v>82</v>
      </c>
      <c r="AR355" t="s">
        <v>132</v>
      </c>
      <c r="AS355">
        <v>40</v>
      </c>
      <c r="AT355" t="s">
        <v>52</v>
      </c>
    </row>
    <row r="356" spans="1:46" x14ac:dyDescent="0.25">
      <c r="A356" t="s">
        <v>521</v>
      </c>
      <c r="B356">
        <v>2026</v>
      </c>
      <c r="C356" s="1">
        <v>46135</v>
      </c>
      <c r="D356" t="s">
        <v>94</v>
      </c>
      <c r="E356" t="s">
        <v>199</v>
      </c>
      <c r="F356">
        <v>45</v>
      </c>
      <c r="G356" t="s">
        <v>49</v>
      </c>
      <c r="H356" t="s">
        <v>68</v>
      </c>
      <c r="I356" t="s">
        <v>69</v>
      </c>
      <c r="J356">
        <v>13</v>
      </c>
      <c r="K356">
        <v>16</v>
      </c>
      <c r="L356">
        <v>10.4</v>
      </c>
      <c r="M356" t="s">
        <v>52</v>
      </c>
      <c r="N356" t="s">
        <v>53</v>
      </c>
      <c r="O356" t="s">
        <v>52</v>
      </c>
      <c r="P356" t="s">
        <v>54</v>
      </c>
      <c r="Q356" t="s">
        <v>55</v>
      </c>
      <c r="R356">
        <v>27.8</v>
      </c>
      <c r="S356" t="s">
        <v>56</v>
      </c>
      <c r="T356" t="s">
        <v>57</v>
      </c>
      <c r="U356" t="s">
        <v>53</v>
      </c>
      <c r="V356" t="s">
        <v>53</v>
      </c>
      <c r="W356" t="s">
        <v>52</v>
      </c>
      <c r="X356" t="s">
        <v>53</v>
      </c>
      <c r="Y356">
        <v>3</v>
      </c>
      <c r="Z356" t="s">
        <v>58</v>
      </c>
      <c r="AA356" t="s">
        <v>53</v>
      </c>
      <c r="AB356" t="s">
        <v>53</v>
      </c>
      <c r="AC356" t="s">
        <v>52</v>
      </c>
      <c r="AD356" t="s">
        <v>53</v>
      </c>
      <c r="AE356" t="s">
        <v>53</v>
      </c>
      <c r="AF356" t="s">
        <v>53</v>
      </c>
      <c r="AG356" t="s">
        <v>53</v>
      </c>
      <c r="AH356" t="s">
        <v>53</v>
      </c>
      <c r="AI356" t="s">
        <v>53</v>
      </c>
      <c r="AJ356" t="s">
        <v>53</v>
      </c>
      <c r="AK356">
        <v>1</v>
      </c>
      <c r="AL356" t="s">
        <v>59</v>
      </c>
      <c r="AM356" t="s">
        <v>60</v>
      </c>
      <c r="AN356" t="s">
        <v>61</v>
      </c>
      <c r="AO356">
        <v>6.8</v>
      </c>
      <c r="AP356" t="s">
        <v>52</v>
      </c>
      <c r="AQ356" t="s">
        <v>112</v>
      </c>
      <c r="AR356" t="s">
        <v>132</v>
      </c>
      <c r="AS356">
        <v>10</v>
      </c>
      <c r="AT356" t="s">
        <v>53</v>
      </c>
    </row>
    <row r="357" spans="1:46" x14ac:dyDescent="0.25">
      <c r="A357" t="s">
        <v>522</v>
      </c>
      <c r="B357">
        <v>2025</v>
      </c>
      <c r="C357" s="1">
        <v>46004</v>
      </c>
      <c r="D357" t="s">
        <v>47</v>
      </c>
      <c r="E357" t="s">
        <v>263</v>
      </c>
      <c r="F357">
        <v>76</v>
      </c>
      <c r="G357" t="s">
        <v>67</v>
      </c>
      <c r="H357" t="s">
        <v>68</v>
      </c>
      <c r="I357" t="s">
        <v>80</v>
      </c>
      <c r="J357">
        <v>0</v>
      </c>
      <c r="K357">
        <v>0</v>
      </c>
      <c r="L357">
        <v>0</v>
      </c>
      <c r="M357" t="s">
        <v>53</v>
      </c>
      <c r="N357" t="s">
        <v>52</v>
      </c>
      <c r="O357" t="s">
        <v>53</v>
      </c>
      <c r="P357" t="s">
        <v>54</v>
      </c>
      <c r="Q357" t="s">
        <v>54</v>
      </c>
      <c r="R357">
        <v>23.8</v>
      </c>
      <c r="S357" t="s">
        <v>96</v>
      </c>
      <c r="T357" t="s">
        <v>70</v>
      </c>
      <c r="U357" t="s">
        <v>53</v>
      </c>
      <c r="V357" t="s">
        <v>53</v>
      </c>
      <c r="W357" t="s">
        <v>53</v>
      </c>
      <c r="X357" t="s">
        <v>53</v>
      </c>
      <c r="Y357">
        <v>1</v>
      </c>
      <c r="Z357" t="s">
        <v>97</v>
      </c>
      <c r="AA357" t="s">
        <v>53</v>
      </c>
      <c r="AB357" t="s">
        <v>53</v>
      </c>
      <c r="AC357" t="s">
        <v>52</v>
      </c>
      <c r="AD357" t="s">
        <v>52</v>
      </c>
      <c r="AE357" t="s">
        <v>53</v>
      </c>
      <c r="AF357" t="s">
        <v>53</v>
      </c>
      <c r="AG357" t="s">
        <v>53</v>
      </c>
      <c r="AH357" t="s">
        <v>52</v>
      </c>
      <c r="AI357" t="s">
        <v>53</v>
      </c>
      <c r="AJ357" t="s">
        <v>53</v>
      </c>
      <c r="AK357">
        <v>3</v>
      </c>
      <c r="AL357" t="s">
        <v>59</v>
      </c>
      <c r="AM357" t="s">
        <v>60</v>
      </c>
      <c r="AN357" t="s">
        <v>98</v>
      </c>
      <c r="AO357">
        <v>3.8</v>
      </c>
      <c r="AP357" t="s">
        <v>53</v>
      </c>
      <c r="AQ357" t="s">
        <v>91</v>
      </c>
      <c r="AR357" t="s">
        <v>76</v>
      </c>
      <c r="AS357">
        <v>19</v>
      </c>
      <c r="AT357" t="s">
        <v>53</v>
      </c>
    </row>
    <row r="358" spans="1:46" x14ac:dyDescent="0.25">
      <c r="A358" t="s">
        <v>523</v>
      </c>
      <c r="B358">
        <v>2020</v>
      </c>
      <c r="C358" s="1">
        <v>44092</v>
      </c>
      <c r="D358" t="s">
        <v>107</v>
      </c>
      <c r="E358" t="s">
        <v>108</v>
      </c>
      <c r="F358">
        <v>65</v>
      </c>
      <c r="G358" t="s">
        <v>127</v>
      </c>
      <c r="H358" t="s">
        <v>68</v>
      </c>
      <c r="I358" t="s">
        <v>69</v>
      </c>
      <c r="J358">
        <v>10</v>
      </c>
      <c r="K358">
        <v>18</v>
      </c>
      <c r="L358">
        <v>9</v>
      </c>
      <c r="M358" t="s">
        <v>52</v>
      </c>
      <c r="N358" t="s">
        <v>53</v>
      </c>
      <c r="O358" t="s">
        <v>52</v>
      </c>
      <c r="P358" t="s">
        <v>54</v>
      </c>
      <c r="Q358" t="s">
        <v>71</v>
      </c>
      <c r="R358">
        <v>29.6</v>
      </c>
      <c r="S358" t="s">
        <v>56</v>
      </c>
      <c r="T358" t="s">
        <v>54</v>
      </c>
      <c r="U358" t="s">
        <v>53</v>
      </c>
      <c r="V358" t="s">
        <v>53</v>
      </c>
      <c r="W358" t="s">
        <v>53</v>
      </c>
      <c r="X358" t="s">
        <v>53</v>
      </c>
      <c r="Y358">
        <v>2</v>
      </c>
      <c r="Z358" t="s">
        <v>186</v>
      </c>
      <c r="AA358" t="s">
        <v>52</v>
      </c>
      <c r="AB358" t="s">
        <v>52</v>
      </c>
      <c r="AC358" t="s">
        <v>53</v>
      </c>
      <c r="AD358" t="s">
        <v>53</v>
      </c>
      <c r="AE358" t="s">
        <v>53</v>
      </c>
      <c r="AF358" t="s">
        <v>52</v>
      </c>
      <c r="AG358" t="s">
        <v>53</v>
      </c>
      <c r="AH358" t="s">
        <v>53</v>
      </c>
      <c r="AI358" t="s">
        <v>53</v>
      </c>
      <c r="AJ358" t="s">
        <v>53</v>
      </c>
      <c r="AK358">
        <v>3</v>
      </c>
      <c r="AL358" t="s">
        <v>59</v>
      </c>
      <c r="AM358" t="s">
        <v>60</v>
      </c>
      <c r="AN358" t="s">
        <v>74</v>
      </c>
      <c r="AO358">
        <v>2.9</v>
      </c>
      <c r="AP358" t="s">
        <v>53</v>
      </c>
      <c r="AQ358" t="s">
        <v>91</v>
      </c>
      <c r="AR358" t="s">
        <v>115</v>
      </c>
      <c r="AS358">
        <v>49</v>
      </c>
      <c r="AT358" t="s">
        <v>52</v>
      </c>
    </row>
    <row r="359" spans="1:46" x14ac:dyDescent="0.25">
      <c r="A359" t="s">
        <v>524</v>
      </c>
      <c r="B359">
        <v>2026</v>
      </c>
      <c r="C359" s="1">
        <v>46115</v>
      </c>
      <c r="D359" t="s">
        <v>47</v>
      </c>
      <c r="E359" t="s">
        <v>169</v>
      </c>
      <c r="F359">
        <v>58</v>
      </c>
      <c r="G359" t="s">
        <v>79</v>
      </c>
      <c r="H359" t="s">
        <v>50</v>
      </c>
      <c r="I359" t="s">
        <v>80</v>
      </c>
      <c r="J359">
        <v>0</v>
      </c>
      <c r="K359">
        <v>0</v>
      </c>
      <c r="L359">
        <v>0</v>
      </c>
      <c r="M359" t="s">
        <v>53</v>
      </c>
      <c r="N359" t="s">
        <v>53</v>
      </c>
      <c r="O359" t="s">
        <v>53</v>
      </c>
      <c r="P359" t="s">
        <v>54</v>
      </c>
      <c r="Q359" t="s">
        <v>55</v>
      </c>
      <c r="R359">
        <v>24.1</v>
      </c>
      <c r="S359" t="s">
        <v>96</v>
      </c>
      <c r="T359" t="s">
        <v>57</v>
      </c>
      <c r="U359" t="s">
        <v>53</v>
      </c>
      <c r="V359" t="s">
        <v>53</v>
      </c>
      <c r="W359" t="s">
        <v>53</v>
      </c>
      <c r="X359" t="s">
        <v>53</v>
      </c>
      <c r="Y359">
        <v>0</v>
      </c>
      <c r="Z359" t="s">
        <v>131</v>
      </c>
      <c r="AA359" t="s">
        <v>53</v>
      </c>
      <c r="AB359" t="s">
        <v>52</v>
      </c>
      <c r="AC359" t="s">
        <v>53</v>
      </c>
      <c r="AD359" t="s">
        <v>53</v>
      </c>
      <c r="AE359" t="s">
        <v>52</v>
      </c>
      <c r="AF359" t="s">
        <v>53</v>
      </c>
      <c r="AG359" t="s">
        <v>53</v>
      </c>
      <c r="AH359" t="s">
        <v>52</v>
      </c>
      <c r="AI359" t="s">
        <v>53</v>
      </c>
      <c r="AJ359" t="s">
        <v>53</v>
      </c>
      <c r="AK359">
        <v>3</v>
      </c>
      <c r="AL359" t="s">
        <v>59</v>
      </c>
      <c r="AM359" t="s">
        <v>60</v>
      </c>
      <c r="AN359" t="s">
        <v>98</v>
      </c>
      <c r="AO359">
        <v>4.4000000000000004</v>
      </c>
      <c r="AP359" t="s">
        <v>53</v>
      </c>
      <c r="AQ359" t="s">
        <v>171</v>
      </c>
      <c r="AR359" t="s">
        <v>76</v>
      </c>
      <c r="AS359">
        <v>32</v>
      </c>
      <c r="AT359" t="s">
        <v>53</v>
      </c>
    </row>
    <row r="360" spans="1:46" x14ac:dyDescent="0.25">
      <c r="A360" t="s">
        <v>525</v>
      </c>
      <c r="B360">
        <v>2022</v>
      </c>
      <c r="C360" s="1">
        <v>44575</v>
      </c>
      <c r="D360" t="s">
        <v>47</v>
      </c>
      <c r="E360" t="s">
        <v>149</v>
      </c>
      <c r="F360">
        <v>68</v>
      </c>
      <c r="G360" t="s">
        <v>127</v>
      </c>
      <c r="H360" t="s">
        <v>68</v>
      </c>
      <c r="I360" t="s">
        <v>80</v>
      </c>
      <c r="J360">
        <v>0</v>
      </c>
      <c r="K360">
        <v>0</v>
      </c>
      <c r="L360">
        <v>0</v>
      </c>
      <c r="M360" t="s">
        <v>52</v>
      </c>
      <c r="N360" t="s">
        <v>53</v>
      </c>
      <c r="O360" t="s">
        <v>53</v>
      </c>
      <c r="P360" t="s">
        <v>54</v>
      </c>
      <c r="Q360" t="s">
        <v>54</v>
      </c>
      <c r="R360">
        <v>18.2</v>
      </c>
      <c r="S360" t="s">
        <v>128</v>
      </c>
      <c r="T360" t="s">
        <v>57</v>
      </c>
      <c r="U360" t="s">
        <v>53</v>
      </c>
      <c r="V360" t="s">
        <v>53</v>
      </c>
      <c r="W360" t="s">
        <v>53</v>
      </c>
      <c r="X360" t="s">
        <v>53</v>
      </c>
      <c r="Y360">
        <v>1</v>
      </c>
      <c r="Z360" t="s">
        <v>165</v>
      </c>
      <c r="AA360" t="s">
        <v>53</v>
      </c>
      <c r="AB360" t="s">
        <v>53</v>
      </c>
      <c r="AC360" t="s">
        <v>52</v>
      </c>
      <c r="AD360" t="s">
        <v>53</v>
      </c>
      <c r="AE360" t="s">
        <v>53</v>
      </c>
      <c r="AF360" t="s">
        <v>53</v>
      </c>
      <c r="AG360" t="s">
        <v>52</v>
      </c>
      <c r="AH360" t="s">
        <v>52</v>
      </c>
      <c r="AI360" t="s">
        <v>53</v>
      </c>
      <c r="AJ360" t="s">
        <v>53</v>
      </c>
      <c r="AK360">
        <v>3</v>
      </c>
      <c r="AL360" t="s">
        <v>59</v>
      </c>
      <c r="AM360" t="s">
        <v>81</v>
      </c>
      <c r="AN360" t="s">
        <v>74</v>
      </c>
      <c r="AO360">
        <v>2.4</v>
      </c>
      <c r="AP360" t="s">
        <v>53</v>
      </c>
      <c r="AQ360" t="s">
        <v>86</v>
      </c>
      <c r="AR360" t="s">
        <v>92</v>
      </c>
      <c r="AS360">
        <v>43</v>
      </c>
      <c r="AT360" t="s">
        <v>52</v>
      </c>
    </row>
    <row r="361" spans="1:46" x14ac:dyDescent="0.25">
      <c r="A361" t="s">
        <v>526</v>
      </c>
      <c r="B361">
        <v>2024</v>
      </c>
      <c r="C361" s="1">
        <v>45574</v>
      </c>
      <c r="D361" t="s">
        <v>122</v>
      </c>
      <c r="E361" t="s">
        <v>192</v>
      </c>
      <c r="F361">
        <v>58</v>
      </c>
      <c r="G361" t="s">
        <v>79</v>
      </c>
      <c r="H361" t="s">
        <v>68</v>
      </c>
      <c r="I361" t="s">
        <v>80</v>
      </c>
      <c r="J361">
        <v>0</v>
      </c>
      <c r="K361">
        <v>0</v>
      </c>
      <c r="L361">
        <v>0</v>
      </c>
      <c r="M361" t="s">
        <v>53</v>
      </c>
      <c r="N361" t="s">
        <v>53</v>
      </c>
      <c r="O361" t="s">
        <v>53</v>
      </c>
      <c r="P361" t="s">
        <v>70</v>
      </c>
      <c r="Q361" t="s">
        <v>55</v>
      </c>
      <c r="R361">
        <v>20.6</v>
      </c>
      <c r="S361" t="s">
        <v>96</v>
      </c>
      <c r="T361" t="s">
        <v>57</v>
      </c>
      <c r="U361" t="s">
        <v>53</v>
      </c>
      <c r="V361" t="s">
        <v>53</v>
      </c>
      <c r="W361" t="s">
        <v>53</v>
      </c>
      <c r="X361" t="s">
        <v>53</v>
      </c>
      <c r="Y361">
        <v>1</v>
      </c>
      <c r="Z361" t="s">
        <v>73</v>
      </c>
      <c r="AA361" t="s">
        <v>52</v>
      </c>
      <c r="AB361" t="s">
        <v>52</v>
      </c>
      <c r="AC361" t="s">
        <v>53</v>
      </c>
      <c r="AD361" t="s">
        <v>53</v>
      </c>
      <c r="AE361" t="s">
        <v>52</v>
      </c>
      <c r="AF361" t="s">
        <v>53</v>
      </c>
      <c r="AG361" t="s">
        <v>53</v>
      </c>
      <c r="AH361" t="s">
        <v>53</v>
      </c>
      <c r="AI361" t="s">
        <v>53</v>
      </c>
      <c r="AJ361" t="s">
        <v>53</v>
      </c>
      <c r="AK361">
        <v>3</v>
      </c>
      <c r="AL361" t="s">
        <v>59</v>
      </c>
      <c r="AM361" t="s">
        <v>81</v>
      </c>
      <c r="AN361" t="s">
        <v>74</v>
      </c>
      <c r="AO361">
        <v>1.6</v>
      </c>
      <c r="AP361" t="s">
        <v>53</v>
      </c>
      <c r="AQ361" t="s">
        <v>86</v>
      </c>
      <c r="AR361" t="s">
        <v>83</v>
      </c>
      <c r="AS361">
        <v>59</v>
      </c>
      <c r="AT361" t="s">
        <v>52</v>
      </c>
    </row>
    <row r="362" spans="1:46" x14ac:dyDescent="0.25">
      <c r="A362" t="s">
        <v>527</v>
      </c>
      <c r="B362">
        <v>2023</v>
      </c>
      <c r="C362" s="1">
        <v>44965</v>
      </c>
      <c r="D362" t="s">
        <v>107</v>
      </c>
      <c r="E362" t="s">
        <v>271</v>
      </c>
      <c r="F362">
        <v>57</v>
      </c>
      <c r="G362" t="s">
        <v>79</v>
      </c>
      <c r="H362" t="s">
        <v>68</v>
      </c>
      <c r="I362" t="s">
        <v>80</v>
      </c>
      <c r="J362">
        <v>0</v>
      </c>
      <c r="K362">
        <v>0</v>
      </c>
      <c r="L362">
        <v>0</v>
      </c>
      <c r="M362" t="s">
        <v>53</v>
      </c>
      <c r="N362" t="s">
        <v>52</v>
      </c>
      <c r="O362" t="s">
        <v>52</v>
      </c>
      <c r="P362" t="s">
        <v>57</v>
      </c>
      <c r="Q362" t="s">
        <v>54</v>
      </c>
      <c r="R362">
        <v>26.5</v>
      </c>
      <c r="S362" t="s">
        <v>56</v>
      </c>
      <c r="T362" t="s">
        <v>54</v>
      </c>
      <c r="U362" t="s">
        <v>53</v>
      </c>
      <c r="V362" t="s">
        <v>53</v>
      </c>
      <c r="W362" t="s">
        <v>53</v>
      </c>
      <c r="X362" t="s">
        <v>53</v>
      </c>
      <c r="Y362">
        <v>2</v>
      </c>
      <c r="Z362" t="s">
        <v>58</v>
      </c>
      <c r="AA362" t="s">
        <v>53</v>
      </c>
      <c r="AB362" t="s">
        <v>53</v>
      </c>
      <c r="AC362" t="s">
        <v>53</v>
      </c>
      <c r="AD362" t="s">
        <v>53</v>
      </c>
      <c r="AE362" t="s">
        <v>52</v>
      </c>
      <c r="AF362" t="s">
        <v>53</v>
      </c>
      <c r="AG362" t="s">
        <v>53</v>
      </c>
      <c r="AH362" t="s">
        <v>53</v>
      </c>
      <c r="AI362" t="s">
        <v>53</v>
      </c>
      <c r="AJ362" t="s">
        <v>53</v>
      </c>
      <c r="AK362">
        <v>1</v>
      </c>
      <c r="AL362" t="s">
        <v>59</v>
      </c>
      <c r="AM362" t="s">
        <v>60</v>
      </c>
      <c r="AN362" t="s">
        <v>74</v>
      </c>
      <c r="AO362">
        <v>2.2000000000000002</v>
      </c>
      <c r="AP362" t="s">
        <v>53</v>
      </c>
      <c r="AQ362" t="s">
        <v>86</v>
      </c>
      <c r="AR362" t="s">
        <v>115</v>
      </c>
      <c r="AS362">
        <v>58</v>
      </c>
      <c r="AT362" t="s">
        <v>52</v>
      </c>
    </row>
    <row r="363" spans="1:46" x14ac:dyDescent="0.25">
      <c r="A363" t="s">
        <v>528</v>
      </c>
      <c r="B363">
        <v>2016</v>
      </c>
      <c r="C363" s="1">
        <v>42644</v>
      </c>
      <c r="D363" t="s">
        <v>47</v>
      </c>
      <c r="E363" t="s">
        <v>263</v>
      </c>
      <c r="F363">
        <v>78</v>
      </c>
      <c r="G363" t="s">
        <v>67</v>
      </c>
      <c r="H363" t="s">
        <v>68</v>
      </c>
      <c r="I363" t="s">
        <v>69</v>
      </c>
      <c r="J363">
        <v>22</v>
      </c>
      <c r="K363">
        <v>18</v>
      </c>
      <c r="L363">
        <v>19.8</v>
      </c>
      <c r="M363" t="s">
        <v>52</v>
      </c>
      <c r="N363" t="s">
        <v>53</v>
      </c>
      <c r="O363" t="s">
        <v>53</v>
      </c>
      <c r="P363" t="s">
        <v>54</v>
      </c>
      <c r="Q363" t="s">
        <v>55</v>
      </c>
      <c r="R363">
        <v>30.6</v>
      </c>
      <c r="S363" t="s">
        <v>72</v>
      </c>
      <c r="T363" t="s">
        <v>57</v>
      </c>
      <c r="U363" t="s">
        <v>52</v>
      </c>
      <c r="V363" t="s">
        <v>53</v>
      </c>
      <c r="W363" t="s">
        <v>53</v>
      </c>
      <c r="X363" t="s">
        <v>53</v>
      </c>
      <c r="Y363">
        <v>2</v>
      </c>
      <c r="Z363" t="s">
        <v>58</v>
      </c>
      <c r="AA363" t="s">
        <v>52</v>
      </c>
      <c r="AB363" t="s">
        <v>52</v>
      </c>
      <c r="AC363" t="s">
        <v>53</v>
      </c>
      <c r="AD363" t="s">
        <v>53</v>
      </c>
      <c r="AE363" t="s">
        <v>53</v>
      </c>
      <c r="AF363" t="s">
        <v>53</v>
      </c>
      <c r="AG363" t="s">
        <v>53</v>
      </c>
      <c r="AH363" t="s">
        <v>52</v>
      </c>
      <c r="AI363" t="s">
        <v>53</v>
      </c>
      <c r="AJ363" t="s">
        <v>53</v>
      </c>
      <c r="AK363">
        <v>3</v>
      </c>
      <c r="AL363" t="s">
        <v>59</v>
      </c>
      <c r="AM363" t="s">
        <v>81</v>
      </c>
      <c r="AN363" t="s">
        <v>90</v>
      </c>
      <c r="AO363">
        <v>3.9</v>
      </c>
      <c r="AP363" t="s">
        <v>53</v>
      </c>
      <c r="AQ363" t="s">
        <v>86</v>
      </c>
      <c r="AR363" t="s">
        <v>132</v>
      </c>
      <c r="AS363">
        <v>21</v>
      </c>
      <c r="AT363" t="s">
        <v>52</v>
      </c>
    </row>
    <row r="364" spans="1:46" x14ac:dyDescent="0.25">
      <c r="A364" t="s">
        <v>529</v>
      </c>
      <c r="B364">
        <v>2019</v>
      </c>
      <c r="C364" s="1">
        <v>43740</v>
      </c>
      <c r="D364" t="s">
        <v>65</v>
      </c>
      <c r="E364" t="s">
        <v>155</v>
      </c>
      <c r="F364">
        <v>63</v>
      </c>
      <c r="G364" t="s">
        <v>127</v>
      </c>
      <c r="H364" t="s">
        <v>68</v>
      </c>
      <c r="I364" t="s">
        <v>80</v>
      </c>
      <c r="J364">
        <v>0</v>
      </c>
      <c r="K364">
        <v>0</v>
      </c>
      <c r="L364">
        <v>0</v>
      </c>
      <c r="M364" t="s">
        <v>52</v>
      </c>
      <c r="N364" t="s">
        <v>53</v>
      </c>
      <c r="O364" t="s">
        <v>52</v>
      </c>
      <c r="P364" t="s">
        <v>54</v>
      </c>
      <c r="Q364" t="s">
        <v>55</v>
      </c>
      <c r="R364">
        <v>27.3</v>
      </c>
      <c r="S364" t="s">
        <v>56</v>
      </c>
      <c r="T364" t="s">
        <v>70</v>
      </c>
      <c r="U364" t="s">
        <v>53</v>
      </c>
      <c r="V364" t="s">
        <v>53</v>
      </c>
      <c r="W364" t="s">
        <v>53</v>
      </c>
      <c r="X364" t="s">
        <v>53</v>
      </c>
      <c r="Y364">
        <v>2</v>
      </c>
      <c r="Z364" t="s">
        <v>97</v>
      </c>
      <c r="AA364" t="s">
        <v>52</v>
      </c>
      <c r="AB364" t="s">
        <v>52</v>
      </c>
      <c r="AC364" t="s">
        <v>53</v>
      </c>
      <c r="AD364" t="s">
        <v>53</v>
      </c>
      <c r="AE364" t="s">
        <v>52</v>
      </c>
      <c r="AF364" t="s">
        <v>52</v>
      </c>
      <c r="AG364" t="s">
        <v>53</v>
      </c>
      <c r="AH364" t="s">
        <v>53</v>
      </c>
      <c r="AI364" t="s">
        <v>53</v>
      </c>
      <c r="AJ364" t="s">
        <v>53</v>
      </c>
      <c r="AK364">
        <v>4</v>
      </c>
      <c r="AL364" t="s">
        <v>135</v>
      </c>
      <c r="AM364" t="s">
        <v>136</v>
      </c>
      <c r="AN364" t="s">
        <v>61</v>
      </c>
      <c r="AO364">
        <v>5.8</v>
      </c>
      <c r="AP364" t="s">
        <v>52</v>
      </c>
      <c r="AQ364" t="s">
        <v>62</v>
      </c>
      <c r="AR364" t="s">
        <v>63</v>
      </c>
      <c r="AS364">
        <v>5</v>
      </c>
      <c r="AT364" t="s">
        <v>53</v>
      </c>
    </row>
    <row r="365" spans="1:46" x14ac:dyDescent="0.25">
      <c r="A365" t="s">
        <v>530</v>
      </c>
      <c r="B365">
        <v>2020</v>
      </c>
      <c r="C365" s="1">
        <v>44060</v>
      </c>
      <c r="D365" t="s">
        <v>47</v>
      </c>
      <c r="E365" t="s">
        <v>226</v>
      </c>
      <c r="F365">
        <v>49</v>
      </c>
      <c r="G365" t="s">
        <v>49</v>
      </c>
      <c r="H365" t="s">
        <v>50</v>
      </c>
      <c r="I365" t="s">
        <v>80</v>
      </c>
      <c r="J365">
        <v>0</v>
      </c>
      <c r="K365">
        <v>0</v>
      </c>
      <c r="L365">
        <v>0</v>
      </c>
      <c r="M365" t="s">
        <v>53</v>
      </c>
      <c r="N365" t="s">
        <v>52</v>
      </c>
      <c r="O365" t="s">
        <v>53</v>
      </c>
      <c r="P365" t="s">
        <v>54</v>
      </c>
      <c r="Q365" t="s">
        <v>55</v>
      </c>
      <c r="R365">
        <v>28.9</v>
      </c>
      <c r="S365" t="s">
        <v>56</v>
      </c>
      <c r="T365" t="s">
        <v>54</v>
      </c>
      <c r="U365" t="s">
        <v>53</v>
      </c>
      <c r="V365" t="s">
        <v>53</v>
      </c>
      <c r="W365" t="s">
        <v>53</v>
      </c>
      <c r="X365" t="s">
        <v>53</v>
      </c>
      <c r="Y365">
        <v>1</v>
      </c>
      <c r="Z365" t="s">
        <v>58</v>
      </c>
      <c r="AA365" t="s">
        <v>53</v>
      </c>
      <c r="AB365" t="s">
        <v>52</v>
      </c>
      <c r="AC365" t="s">
        <v>52</v>
      </c>
      <c r="AD365" t="s">
        <v>53</v>
      </c>
      <c r="AE365" t="s">
        <v>52</v>
      </c>
      <c r="AF365" t="s">
        <v>52</v>
      </c>
      <c r="AG365" t="s">
        <v>52</v>
      </c>
      <c r="AH365" t="s">
        <v>53</v>
      </c>
      <c r="AI365" t="s">
        <v>53</v>
      </c>
      <c r="AJ365" t="s">
        <v>53</v>
      </c>
      <c r="AK365">
        <v>5</v>
      </c>
      <c r="AL365" t="s">
        <v>59</v>
      </c>
      <c r="AM365" t="s">
        <v>60</v>
      </c>
      <c r="AN365" t="s">
        <v>74</v>
      </c>
      <c r="AO365">
        <v>2</v>
      </c>
      <c r="AP365" t="s">
        <v>53</v>
      </c>
      <c r="AQ365" t="s">
        <v>86</v>
      </c>
      <c r="AR365" t="s">
        <v>83</v>
      </c>
      <c r="AS365">
        <v>44</v>
      </c>
      <c r="AT365" t="s">
        <v>52</v>
      </c>
    </row>
    <row r="366" spans="1:46" x14ac:dyDescent="0.25">
      <c r="A366" t="s">
        <v>531</v>
      </c>
      <c r="B366">
        <v>2018</v>
      </c>
      <c r="C366" s="1">
        <v>43226</v>
      </c>
      <c r="D366" t="s">
        <v>107</v>
      </c>
      <c r="E366" t="s">
        <v>271</v>
      </c>
      <c r="F366">
        <v>64</v>
      </c>
      <c r="G366" t="s">
        <v>127</v>
      </c>
      <c r="H366" t="s">
        <v>50</v>
      </c>
      <c r="I366" t="s">
        <v>80</v>
      </c>
      <c r="J366">
        <v>0</v>
      </c>
      <c r="K366">
        <v>0</v>
      </c>
      <c r="L366">
        <v>0</v>
      </c>
      <c r="M366" t="s">
        <v>53</v>
      </c>
      <c r="N366" t="s">
        <v>53</v>
      </c>
      <c r="O366" t="s">
        <v>53</v>
      </c>
      <c r="P366" t="s">
        <v>54</v>
      </c>
      <c r="Q366" t="s">
        <v>54</v>
      </c>
      <c r="R366">
        <v>28.9</v>
      </c>
      <c r="S366" t="s">
        <v>56</v>
      </c>
      <c r="T366" t="s">
        <v>70</v>
      </c>
      <c r="U366" t="s">
        <v>52</v>
      </c>
      <c r="V366" t="s">
        <v>53</v>
      </c>
      <c r="W366" t="s">
        <v>53</v>
      </c>
      <c r="X366" t="s">
        <v>53</v>
      </c>
      <c r="Y366">
        <v>1</v>
      </c>
      <c r="Z366" t="s">
        <v>97</v>
      </c>
      <c r="AA366" t="s">
        <v>53</v>
      </c>
      <c r="AB366" t="s">
        <v>52</v>
      </c>
      <c r="AC366" t="s">
        <v>53</v>
      </c>
      <c r="AD366" t="s">
        <v>53</v>
      </c>
      <c r="AE366" t="s">
        <v>52</v>
      </c>
      <c r="AF366" t="s">
        <v>53</v>
      </c>
      <c r="AG366" t="s">
        <v>53</v>
      </c>
      <c r="AH366" t="s">
        <v>53</v>
      </c>
      <c r="AI366" t="s">
        <v>53</v>
      </c>
      <c r="AJ366" t="s">
        <v>53</v>
      </c>
      <c r="AK366">
        <v>2</v>
      </c>
      <c r="AL366" t="s">
        <v>135</v>
      </c>
      <c r="AM366" t="s">
        <v>136</v>
      </c>
      <c r="AN366" t="s">
        <v>98</v>
      </c>
      <c r="AO366">
        <v>4.5999999999999996</v>
      </c>
      <c r="AP366" t="s">
        <v>53</v>
      </c>
      <c r="AQ366" t="s">
        <v>171</v>
      </c>
      <c r="AR366" t="s">
        <v>115</v>
      </c>
      <c r="AS366">
        <v>35</v>
      </c>
      <c r="AT366" t="s">
        <v>53</v>
      </c>
    </row>
    <row r="367" spans="1:46" x14ac:dyDescent="0.25">
      <c r="A367" t="s">
        <v>532</v>
      </c>
      <c r="B367">
        <v>2021</v>
      </c>
      <c r="C367" s="1">
        <v>44398</v>
      </c>
      <c r="D367" t="s">
        <v>122</v>
      </c>
      <c r="E367" t="s">
        <v>241</v>
      </c>
      <c r="F367">
        <v>65</v>
      </c>
      <c r="G367" t="s">
        <v>127</v>
      </c>
      <c r="H367" t="s">
        <v>68</v>
      </c>
      <c r="I367" t="s">
        <v>51</v>
      </c>
      <c r="J367">
        <v>22</v>
      </c>
      <c r="K367">
        <v>21</v>
      </c>
      <c r="L367">
        <v>23.1</v>
      </c>
      <c r="M367" t="s">
        <v>53</v>
      </c>
      <c r="N367" t="s">
        <v>53</v>
      </c>
      <c r="O367" t="s">
        <v>53</v>
      </c>
      <c r="P367" t="s">
        <v>70</v>
      </c>
      <c r="Q367" t="s">
        <v>54</v>
      </c>
      <c r="R367">
        <v>24.4</v>
      </c>
      <c r="S367" t="s">
        <v>96</v>
      </c>
      <c r="T367" t="s">
        <v>57</v>
      </c>
      <c r="U367" t="s">
        <v>52</v>
      </c>
      <c r="V367" t="s">
        <v>53</v>
      </c>
      <c r="W367" t="s">
        <v>53</v>
      </c>
      <c r="X367" t="s">
        <v>53</v>
      </c>
      <c r="Y367">
        <v>2</v>
      </c>
      <c r="Z367" t="s">
        <v>124</v>
      </c>
      <c r="AA367" t="s">
        <v>52</v>
      </c>
      <c r="AB367" t="s">
        <v>52</v>
      </c>
      <c r="AC367" t="s">
        <v>52</v>
      </c>
      <c r="AD367" t="s">
        <v>52</v>
      </c>
      <c r="AE367" t="s">
        <v>52</v>
      </c>
      <c r="AF367" t="s">
        <v>52</v>
      </c>
      <c r="AG367" t="s">
        <v>52</v>
      </c>
      <c r="AH367" t="s">
        <v>53</v>
      </c>
      <c r="AI367" t="s">
        <v>53</v>
      </c>
      <c r="AJ367" t="s">
        <v>53</v>
      </c>
      <c r="AK367">
        <v>7</v>
      </c>
      <c r="AL367" t="s">
        <v>59</v>
      </c>
      <c r="AM367" t="s">
        <v>102</v>
      </c>
      <c r="AN367" t="s">
        <v>61</v>
      </c>
      <c r="AO367">
        <v>4.8</v>
      </c>
      <c r="AP367" t="s">
        <v>52</v>
      </c>
      <c r="AQ367" t="s">
        <v>112</v>
      </c>
      <c r="AR367" t="s">
        <v>63</v>
      </c>
      <c r="AS367">
        <v>8</v>
      </c>
      <c r="AT367" t="s">
        <v>53</v>
      </c>
    </row>
    <row r="368" spans="1:46" x14ac:dyDescent="0.25">
      <c r="A368" t="s">
        <v>533</v>
      </c>
      <c r="B368">
        <v>2017</v>
      </c>
      <c r="C368" s="1">
        <v>42782</v>
      </c>
      <c r="D368" t="s">
        <v>107</v>
      </c>
      <c r="E368" t="s">
        <v>119</v>
      </c>
      <c r="F368">
        <v>58</v>
      </c>
      <c r="G368" t="s">
        <v>79</v>
      </c>
      <c r="H368" t="s">
        <v>68</v>
      </c>
      <c r="I368" t="s">
        <v>69</v>
      </c>
      <c r="J368">
        <v>29</v>
      </c>
      <c r="K368">
        <v>15</v>
      </c>
      <c r="L368">
        <v>21.8</v>
      </c>
      <c r="M368" t="s">
        <v>52</v>
      </c>
      <c r="N368" t="s">
        <v>53</v>
      </c>
      <c r="O368" t="s">
        <v>53</v>
      </c>
      <c r="P368" t="s">
        <v>57</v>
      </c>
      <c r="Q368" t="s">
        <v>71</v>
      </c>
      <c r="R368">
        <v>26.7</v>
      </c>
      <c r="S368" t="s">
        <v>56</v>
      </c>
      <c r="T368" t="s">
        <v>54</v>
      </c>
      <c r="U368" t="s">
        <v>53</v>
      </c>
      <c r="V368" t="s">
        <v>53</v>
      </c>
      <c r="W368" t="s">
        <v>53</v>
      </c>
      <c r="X368" t="s">
        <v>53</v>
      </c>
      <c r="Y368">
        <v>1</v>
      </c>
      <c r="Z368" t="s">
        <v>58</v>
      </c>
      <c r="AA368" t="s">
        <v>53</v>
      </c>
      <c r="AB368" t="s">
        <v>53</v>
      </c>
      <c r="AC368" t="s">
        <v>53</v>
      </c>
      <c r="AD368" t="s">
        <v>53</v>
      </c>
      <c r="AE368" t="s">
        <v>52</v>
      </c>
      <c r="AF368" t="s">
        <v>53</v>
      </c>
      <c r="AG368" t="s">
        <v>53</v>
      </c>
      <c r="AH368" t="s">
        <v>53</v>
      </c>
      <c r="AI368" t="s">
        <v>53</v>
      </c>
      <c r="AJ368" t="s">
        <v>53</v>
      </c>
      <c r="AK368">
        <v>1</v>
      </c>
      <c r="AL368" t="s">
        <v>59</v>
      </c>
      <c r="AM368" t="s">
        <v>60</v>
      </c>
      <c r="AN368" t="s">
        <v>90</v>
      </c>
      <c r="AO368">
        <v>6.5</v>
      </c>
      <c r="AP368" t="s">
        <v>53</v>
      </c>
      <c r="AQ368" t="s">
        <v>112</v>
      </c>
      <c r="AR368" t="s">
        <v>92</v>
      </c>
      <c r="AS368">
        <v>17</v>
      </c>
      <c r="AT368" t="s">
        <v>53</v>
      </c>
    </row>
    <row r="369" spans="1:46" x14ac:dyDescent="0.25">
      <c r="A369" t="s">
        <v>534</v>
      </c>
      <c r="B369">
        <v>2016</v>
      </c>
      <c r="C369" s="1">
        <v>42562</v>
      </c>
      <c r="D369" t="s">
        <v>122</v>
      </c>
      <c r="E369" t="s">
        <v>123</v>
      </c>
      <c r="F369">
        <v>64</v>
      </c>
      <c r="G369" t="s">
        <v>127</v>
      </c>
      <c r="H369" t="s">
        <v>50</v>
      </c>
      <c r="I369" t="s">
        <v>80</v>
      </c>
      <c r="J369">
        <v>0</v>
      </c>
      <c r="K369">
        <v>0</v>
      </c>
      <c r="L369">
        <v>0</v>
      </c>
      <c r="M369" t="s">
        <v>53</v>
      </c>
      <c r="N369" t="s">
        <v>53</v>
      </c>
      <c r="O369" t="s">
        <v>53</v>
      </c>
      <c r="P369" t="s">
        <v>70</v>
      </c>
      <c r="Q369" t="s">
        <v>54</v>
      </c>
      <c r="R369">
        <v>22.4</v>
      </c>
      <c r="S369" t="s">
        <v>96</v>
      </c>
      <c r="T369" t="s">
        <v>54</v>
      </c>
      <c r="U369" t="s">
        <v>53</v>
      </c>
      <c r="V369" t="s">
        <v>53</v>
      </c>
      <c r="W369" t="s">
        <v>53</v>
      </c>
      <c r="X369" t="s">
        <v>53</v>
      </c>
      <c r="Y369">
        <v>1</v>
      </c>
      <c r="Z369" t="s">
        <v>58</v>
      </c>
      <c r="AA369" t="s">
        <v>53</v>
      </c>
      <c r="AB369" t="s">
        <v>53</v>
      </c>
      <c r="AC369" t="s">
        <v>53</v>
      </c>
      <c r="AD369" t="s">
        <v>53</v>
      </c>
      <c r="AE369" t="s">
        <v>53</v>
      </c>
      <c r="AF369" t="s">
        <v>52</v>
      </c>
      <c r="AG369" t="s">
        <v>53</v>
      </c>
      <c r="AH369" t="s">
        <v>52</v>
      </c>
      <c r="AI369" t="s">
        <v>53</v>
      </c>
      <c r="AJ369" t="s">
        <v>53</v>
      </c>
      <c r="AK369">
        <v>2</v>
      </c>
      <c r="AL369" t="s">
        <v>59</v>
      </c>
      <c r="AM369" t="s">
        <v>102</v>
      </c>
      <c r="AN369" t="s">
        <v>98</v>
      </c>
      <c r="AO369">
        <v>4.2</v>
      </c>
      <c r="AP369" t="s">
        <v>53</v>
      </c>
      <c r="AQ369" t="s">
        <v>91</v>
      </c>
      <c r="AR369" t="s">
        <v>115</v>
      </c>
      <c r="AS369">
        <v>40</v>
      </c>
      <c r="AT369" t="s">
        <v>52</v>
      </c>
    </row>
    <row r="370" spans="1:46" x14ac:dyDescent="0.25">
      <c r="A370" t="s">
        <v>535</v>
      </c>
      <c r="B370">
        <v>2015</v>
      </c>
      <c r="C370" s="1">
        <v>42312</v>
      </c>
      <c r="D370" t="s">
        <v>122</v>
      </c>
      <c r="E370" t="s">
        <v>310</v>
      </c>
      <c r="F370">
        <v>49</v>
      </c>
      <c r="G370" t="s">
        <v>49</v>
      </c>
      <c r="H370" t="s">
        <v>68</v>
      </c>
      <c r="I370" t="s">
        <v>51</v>
      </c>
      <c r="J370">
        <v>27</v>
      </c>
      <c r="K370">
        <v>8</v>
      </c>
      <c r="L370">
        <v>10.8</v>
      </c>
      <c r="M370" t="s">
        <v>53</v>
      </c>
      <c r="N370" t="s">
        <v>52</v>
      </c>
      <c r="O370" t="s">
        <v>53</v>
      </c>
      <c r="P370" t="s">
        <v>70</v>
      </c>
      <c r="Q370" t="s">
        <v>55</v>
      </c>
      <c r="R370">
        <v>31</v>
      </c>
      <c r="S370" t="s">
        <v>72</v>
      </c>
      <c r="T370" t="s">
        <v>54</v>
      </c>
      <c r="U370" t="s">
        <v>53</v>
      </c>
      <c r="V370" t="s">
        <v>53</v>
      </c>
      <c r="W370" t="s">
        <v>53</v>
      </c>
      <c r="X370" t="s">
        <v>53</v>
      </c>
      <c r="Y370">
        <v>2</v>
      </c>
      <c r="Z370" t="s">
        <v>73</v>
      </c>
      <c r="AA370" t="s">
        <v>52</v>
      </c>
      <c r="AB370" t="s">
        <v>52</v>
      </c>
      <c r="AC370" t="s">
        <v>52</v>
      </c>
      <c r="AD370" t="s">
        <v>53</v>
      </c>
      <c r="AE370" t="s">
        <v>52</v>
      </c>
      <c r="AF370" t="s">
        <v>52</v>
      </c>
      <c r="AG370" t="s">
        <v>53</v>
      </c>
      <c r="AH370" t="s">
        <v>53</v>
      </c>
      <c r="AI370" t="s">
        <v>53</v>
      </c>
      <c r="AJ370" t="s">
        <v>53</v>
      </c>
      <c r="AK370">
        <v>5</v>
      </c>
      <c r="AL370" t="s">
        <v>135</v>
      </c>
      <c r="AM370" t="s">
        <v>136</v>
      </c>
      <c r="AN370" t="s">
        <v>61</v>
      </c>
      <c r="AO370">
        <v>5.5</v>
      </c>
      <c r="AP370" t="s">
        <v>52</v>
      </c>
      <c r="AQ370" t="s">
        <v>62</v>
      </c>
      <c r="AR370" t="s">
        <v>63</v>
      </c>
      <c r="AS370">
        <v>7</v>
      </c>
      <c r="AT370" t="s">
        <v>53</v>
      </c>
    </row>
    <row r="371" spans="1:46" x14ac:dyDescent="0.25">
      <c r="A371" t="s">
        <v>536</v>
      </c>
      <c r="B371">
        <v>2020</v>
      </c>
      <c r="C371" s="1">
        <v>43996</v>
      </c>
      <c r="D371" t="s">
        <v>122</v>
      </c>
      <c r="E371" t="s">
        <v>241</v>
      </c>
      <c r="F371">
        <v>70</v>
      </c>
      <c r="G371" t="s">
        <v>67</v>
      </c>
      <c r="H371" t="s">
        <v>68</v>
      </c>
      <c r="I371" t="s">
        <v>80</v>
      </c>
      <c r="J371">
        <v>0</v>
      </c>
      <c r="K371">
        <v>0</v>
      </c>
      <c r="L371">
        <v>0</v>
      </c>
      <c r="M371" t="s">
        <v>53</v>
      </c>
      <c r="N371" t="s">
        <v>53</v>
      </c>
      <c r="O371" t="s">
        <v>53</v>
      </c>
      <c r="P371" t="s">
        <v>54</v>
      </c>
      <c r="Q371" t="s">
        <v>54</v>
      </c>
      <c r="R371">
        <v>30.2</v>
      </c>
      <c r="S371" t="s">
        <v>72</v>
      </c>
      <c r="T371" t="s">
        <v>70</v>
      </c>
      <c r="U371" t="s">
        <v>53</v>
      </c>
      <c r="V371" t="s">
        <v>53</v>
      </c>
      <c r="W371" t="s">
        <v>53</v>
      </c>
      <c r="X371" t="s">
        <v>53</v>
      </c>
      <c r="Y371">
        <v>0</v>
      </c>
      <c r="Z371" t="s">
        <v>131</v>
      </c>
      <c r="AA371" t="s">
        <v>52</v>
      </c>
      <c r="AB371" t="s">
        <v>52</v>
      </c>
      <c r="AC371" t="s">
        <v>52</v>
      </c>
      <c r="AD371" t="s">
        <v>53</v>
      </c>
      <c r="AE371" t="s">
        <v>52</v>
      </c>
      <c r="AF371" t="s">
        <v>53</v>
      </c>
      <c r="AG371" t="s">
        <v>53</v>
      </c>
      <c r="AH371" t="s">
        <v>53</v>
      </c>
      <c r="AI371" t="s">
        <v>52</v>
      </c>
      <c r="AJ371" t="s">
        <v>53</v>
      </c>
      <c r="AK371">
        <v>5</v>
      </c>
      <c r="AL371" t="s">
        <v>59</v>
      </c>
      <c r="AM371" t="s">
        <v>60</v>
      </c>
      <c r="AN371" t="s">
        <v>74</v>
      </c>
      <c r="AO371">
        <v>1.7</v>
      </c>
      <c r="AP371" t="s">
        <v>53</v>
      </c>
      <c r="AQ371" t="s">
        <v>86</v>
      </c>
      <c r="AR371" t="s">
        <v>83</v>
      </c>
      <c r="AS371">
        <v>76</v>
      </c>
      <c r="AT371" t="s">
        <v>52</v>
      </c>
    </row>
    <row r="372" spans="1:46" x14ac:dyDescent="0.25">
      <c r="A372" t="s">
        <v>537</v>
      </c>
      <c r="B372">
        <v>2022</v>
      </c>
      <c r="C372" s="1">
        <v>44703</v>
      </c>
      <c r="D372" t="s">
        <v>107</v>
      </c>
      <c r="E372" t="s">
        <v>159</v>
      </c>
      <c r="F372">
        <v>56</v>
      </c>
      <c r="G372" t="s">
        <v>79</v>
      </c>
      <c r="H372" t="s">
        <v>50</v>
      </c>
      <c r="I372" t="s">
        <v>80</v>
      </c>
      <c r="J372">
        <v>0</v>
      </c>
      <c r="K372">
        <v>0</v>
      </c>
      <c r="L372">
        <v>0</v>
      </c>
      <c r="M372" t="s">
        <v>53</v>
      </c>
      <c r="N372" t="s">
        <v>53</v>
      </c>
      <c r="O372" t="s">
        <v>53</v>
      </c>
      <c r="P372" t="s">
        <v>54</v>
      </c>
      <c r="Q372" t="s">
        <v>71</v>
      </c>
      <c r="R372">
        <v>35.200000000000003</v>
      </c>
      <c r="S372" t="s">
        <v>72</v>
      </c>
      <c r="T372" t="s">
        <v>70</v>
      </c>
      <c r="U372" t="s">
        <v>53</v>
      </c>
      <c r="V372" t="s">
        <v>53</v>
      </c>
      <c r="W372" t="s">
        <v>53</v>
      </c>
      <c r="X372" t="s">
        <v>53</v>
      </c>
      <c r="Y372">
        <v>0</v>
      </c>
      <c r="Z372" t="s">
        <v>97</v>
      </c>
      <c r="AA372" t="s">
        <v>53</v>
      </c>
      <c r="AB372" t="s">
        <v>52</v>
      </c>
      <c r="AC372" t="s">
        <v>53</v>
      </c>
      <c r="AD372" t="s">
        <v>53</v>
      </c>
      <c r="AE372" t="s">
        <v>53</v>
      </c>
      <c r="AF372" t="s">
        <v>53</v>
      </c>
      <c r="AG372" t="s">
        <v>53</v>
      </c>
      <c r="AH372" t="s">
        <v>52</v>
      </c>
      <c r="AI372" t="s">
        <v>53</v>
      </c>
      <c r="AJ372" t="s">
        <v>53</v>
      </c>
      <c r="AK372">
        <v>2</v>
      </c>
      <c r="AL372" t="s">
        <v>59</v>
      </c>
      <c r="AM372" t="s">
        <v>60</v>
      </c>
      <c r="AN372" t="s">
        <v>74</v>
      </c>
      <c r="AO372">
        <v>2</v>
      </c>
      <c r="AP372" t="s">
        <v>53</v>
      </c>
      <c r="AQ372" t="s">
        <v>82</v>
      </c>
      <c r="AR372" t="s">
        <v>83</v>
      </c>
      <c r="AS372">
        <v>60</v>
      </c>
      <c r="AT372" t="s">
        <v>52</v>
      </c>
    </row>
    <row r="373" spans="1:46" x14ac:dyDescent="0.25">
      <c r="A373" t="s">
        <v>538</v>
      </c>
      <c r="B373">
        <v>2024</v>
      </c>
      <c r="C373" s="1">
        <v>45537</v>
      </c>
      <c r="D373" t="s">
        <v>122</v>
      </c>
      <c r="E373" t="s">
        <v>241</v>
      </c>
      <c r="F373">
        <v>51</v>
      </c>
      <c r="G373" t="s">
        <v>79</v>
      </c>
      <c r="H373" t="s">
        <v>68</v>
      </c>
      <c r="I373" t="s">
        <v>51</v>
      </c>
      <c r="J373">
        <v>25</v>
      </c>
      <c r="K373">
        <v>25</v>
      </c>
      <c r="L373">
        <v>31.2</v>
      </c>
      <c r="M373" t="s">
        <v>52</v>
      </c>
      <c r="N373" t="s">
        <v>52</v>
      </c>
      <c r="O373" t="s">
        <v>53</v>
      </c>
      <c r="P373" t="s">
        <v>57</v>
      </c>
      <c r="Q373" t="s">
        <v>55</v>
      </c>
      <c r="R373">
        <v>22.4</v>
      </c>
      <c r="S373" t="s">
        <v>96</v>
      </c>
      <c r="T373" t="s">
        <v>70</v>
      </c>
      <c r="U373" t="s">
        <v>52</v>
      </c>
      <c r="V373" t="s">
        <v>53</v>
      </c>
      <c r="W373" t="s">
        <v>53</v>
      </c>
      <c r="X373" t="s">
        <v>53</v>
      </c>
      <c r="Y373">
        <v>3</v>
      </c>
      <c r="Z373" t="s">
        <v>142</v>
      </c>
      <c r="AA373" t="s">
        <v>52</v>
      </c>
      <c r="AB373" t="s">
        <v>53</v>
      </c>
      <c r="AC373" t="s">
        <v>52</v>
      </c>
      <c r="AD373" t="s">
        <v>53</v>
      </c>
      <c r="AE373" t="s">
        <v>52</v>
      </c>
      <c r="AF373" t="s">
        <v>53</v>
      </c>
      <c r="AG373" t="s">
        <v>53</v>
      </c>
      <c r="AH373" t="s">
        <v>53</v>
      </c>
      <c r="AI373" t="s">
        <v>53</v>
      </c>
      <c r="AJ373" t="s">
        <v>53</v>
      </c>
      <c r="AK373">
        <v>3</v>
      </c>
      <c r="AL373" t="s">
        <v>135</v>
      </c>
      <c r="AM373" t="s">
        <v>136</v>
      </c>
      <c r="AN373" t="s">
        <v>61</v>
      </c>
      <c r="AO373">
        <v>8.1999999999999993</v>
      </c>
      <c r="AP373" t="s">
        <v>52</v>
      </c>
      <c r="AQ373" t="s">
        <v>62</v>
      </c>
      <c r="AR373" t="s">
        <v>92</v>
      </c>
      <c r="AS373">
        <v>5</v>
      </c>
      <c r="AT373" t="s">
        <v>53</v>
      </c>
    </row>
    <row r="374" spans="1:46" x14ac:dyDescent="0.25">
      <c r="A374" t="s">
        <v>539</v>
      </c>
      <c r="B374">
        <v>2018</v>
      </c>
      <c r="C374" s="1">
        <v>43142</v>
      </c>
      <c r="D374" t="s">
        <v>122</v>
      </c>
      <c r="E374" t="s">
        <v>540</v>
      </c>
      <c r="F374">
        <v>61</v>
      </c>
      <c r="G374" t="s">
        <v>127</v>
      </c>
      <c r="H374" t="s">
        <v>50</v>
      </c>
      <c r="I374" t="s">
        <v>80</v>
      </c>
      <c r="J374">
        <v>0</v>
      </c>
      <c r="K374">
        <v>0</v>
      </c>
      <c r="L374">
        <v>0</v>
      </c>
      <c r="M374" t="s">
        <v>52</v>
      </c>
      <c r="N374" t="s">
        <v>53</v>
      </c>
      <c r="O374" t="s">
        <v>53</v>
      </c>
      <c r="P374" t="s">
        <v>54</v>
      </c>
      <c r="Q374" t="s">
        <v>71</v>
      </c>
      <c r="R374">
        <v>22.5</v>
      </c>
      <c r="S374" t="s">
        <v>96</v>
      </c>
      <c r="T374" t="s">
        <v>70</v>
      </c>
      <c r="U374" t="s">
        <v>53</v>
      </c>
      <c r="V374" t="s">
        <v>53</v>
      </c>
      <c r="W374" t="s">
        <v>53</v>
      </c>
      <c r="X374" t="s">
        <v>53</v>
      </c>
      <c r="Y374">
        <v>1</v>
      </c>
      <c r="Z374" t="s">
        <v>131</v>
      </c>
      <c r="AA374" t="s">
        <v>52</v>
      </c>
      <c r="AB374" t="s">
        <v>53</v>
      </c>
      <c r="AC374" t="s">
        <v>53</v>
      </c>
      <c r="AD374" t="s">
        <v>53</v>
      </c>
      <c r="AE374" t="s">
        <v>52</v>
      </c>
      <c r="AF374" t="s">
        <v>53</v>
      </c>
      <c r="AG374" t="s">
        <v>53</v>
      </c>
      <c r="AH374" t="s">
        <v>53</v>
      </c>
      <c r="AI374" t="s">
        <v>53</v>
      </c>
      <c r="AJ374" t="s">
        <v>53</v>
      </c>
      <c r="AK374">
        <v>2</v>
      </c>
      <c r="AL374" t="s">
        <v>59</v>
      </c>
      <c r="AM374" t="s">
        <v>102</v>
      </c>
      <c r="AN374" t="s">
        <v>90</v>
      </c>
      <c r="AO374">
        <v>4.5</v>
      </c>
      <c r="AP374" t="s">
        <v>53</v>
      </c>
      <c r="AQ374" t="s">
        <v>91</v>
      </c>
      <c r="AR374" t="s">
        <v>87</v>
      </c>
      <c r="AS374">
        <v>26</v>
      </c>
      <c r="AT374" t="s">
        <v>53</v>
      </c>
    </row>
    <row r="375" spans="1:46" x14ac:dyDescent="0.25">
      <c r="A375" t="s">
        <v>541</v>
      </c>
      <c r="B375">
        <v>2019</v>
      </c>
      <c r="C375" s="1">
        <v>43620</v>
      </c>
      <c r="D375" t="s">
        <v>47</v>
      </c>
      <c r="E375" t="s">
        <v>89</v>
      </c>
      <c r="F375">
        <v>66</v>
      </c>
      <c r="G375" t="s">
        <v>127</v>
      </c>
      <c r="H375" t="s">
        <v>68</v>
      </c>
      <c r="I375" t="s">
        <v>51</v>
      </c>
      <c r="J375">
        <v>36</v>
      </c>
      <c r="K375">
        <v>15</v>
      </c>
      <c r="L375">
        <v>27</v>
      </c>
      <c r="M375" t="s">
        <v>52</v>
      </c>
      <c r="N375" t="s">
        <v>53</v>
      </c>
      <c r="O375" t="s">
        <v>52</v>
      </c>
      <c r="P375" t="s">
        <v>70</v>
      </c>
      <c r="Q375" t="s">
        <v>55</v>
      </c>
      <c r="R375">
        <v>27.9</v>
      </c>
      <c r="S375" t="s">
        <v>56</v>
      </c>
      <c r="T375" t="s">
        <v>54</v>
      </c>
      <c r="U375" t="s">
        <v>53</v>
      </c>
      <c r="V375" t="s">
        <v>53</v>
      </c>
      <c r="W375" t="s">
        <v>53</v>
      </c>
      <c r="X375" t="s">
        <v>53</v>
      </c>
      <c r="Y375">
        <v>3</v>
      </c>
      <c r="Z375" t="s">
        <v>58</v>
      </c>
      <c r="AA375" t="s">
        <v>52</v>
      </c>
      <c r="AB375" t="s">
        <v>52</v>
      </c>
      <c r="AC375" t="s">
        <v>53</v>
      </c>
      <c r="AD375" t="s">
        <v>52</v>
      </c>
      <c r="AE375" t="s">
        <v>52</v>
      </c>
      <c r="AF375" t="s">
        <v>52</v>
      </c>
      <c r="AG375" t="s">
        <v>52</v>
      </c>
      <c r="AH375" t="s">
        <v>53</v>
      </c>
      <c r="AI375" t="s">
        <v>53</v>
      </c>
      <c r="AJ375" t="s">
        <v>53</v>
      </c>
      <c r="AK375">
        <v>6</v>
      </c>
      <c r="AL375" t="s">
        <v>59</v>
      </c>
      <c r="AM375" t="s">
        <v>60</v>
      </c>
      <c r="AN375" t="s">
        <v>61</v>
      </c>
      <c r="AO375">
        <v>10.7</v>
      </c>
      <c r="AP375" t="s">
        <v>52</v>
      </c>
      <c r="AQ375" t="s">
        <v>75</v>
      </c>
      <c r="AR375" t="s">
        <v>92</v>
      </c>
      <c r="AS375">
        <v>9</v>
      </c>
      <c r="AT375" t="s">
        <v>53</v>
      </c>
    </row>
    <row r="376" spans="1:46" x14ac:dyDescent="0.25">
      <c r="A376" t="s">
        <v>542</v>
      </c>
      <c r="B376">
        <v>2022</v>
      </c>
      <c r="C376" s="1">
        <v>44831</v>
      </c>
      <c r="D376" t="s">
        <v>94</v>
      </c>
      <c r="E376" t="s">
        <v>234</v>
      </c>
      <c r="F376">
        <v>50</v>
      </c>
      <c r="G376" t="s">
        <v>79</v>
      </c>
      <c r="H376" t="s">
        <v>50</v>
      </c>
      <c r="I376" t="s">
        <v>69</v>
      </c>
      <c r="J376">
        <v>11</v>
      </c>
      <c r="K376">
        <v>17</v>
      </c>
      <c r="L376">
        <v>9.4</v>
      </c>
      <c r="M376" t="s">
        <v>53</v>
      </c>
      <c r="N376" t="s">
        <v>52</v>
      </c>
      <c r="O376" t="s">
        <v>53</v>
      </c>
      <c r="P376" t="s">
        <v>70</v>
      </c>
      <c r="Q376" t="s">
        <v>71</v>
      </c>
      <c r="R376">
        <v>27.8</v>
      </c>
      <c r="S376" t="s">
        <v>56</v>
      </c>
      <c r="T376" t="s">
        <v>54</v>
      </c>
      <c r="U376" t="s">
        <v>53</v>
      </c>
      <c r="V376" t="s">
        <v>52</v>
      </c>
      <c r="W376" t="s">
        <v>53</v>
      </c>
      <c r="X376" t="s">
        <v>53</v>
      </c>
      <c r="Y376">
        <v>3</v>
      </c>
      <c r="Z376" t="s">
        <v>58</v>
      </c>
      <c r="AA376" t="s">
        <v>52</v>
      </c>
      <c r="AB376" t="s">
        <v>53</v>
      </c>
      <c r="AC376" t="s">
        <v>53</v>
      </c>
      <c r="AD376" t="s">
        <v>53</v>
      </c>
      <c r="AE376" t="s">
        <v>53</v>
      </c>
      <c r="AF376" t="s">
        <v>52</v>
      </c>
      <c r="AG376" t="s">
        <v>53</v>
      </c>
      <c r="AH376" t="s">
        <v>53</v>
      </c>
      <c r="AI376" t="s">
        <v>52</v>
      </c>
      <c r="AJ376" t="s">
        <v>53</v>
      </c>
      <c r="AK376">
        <v>3</v>
      </c>
      <c r="AL376" t="s">
        <v>59</v>
      </c>
      <c r="AM376" t="s">
        <v>102</v>
      </c>
      <c r="AN376" t="s">
        <v>61</v>
      </c>
      <c r="AO376">
        <v>6.4</v>
      </c>
      <c r="AP376" t="s">
        <v>52</v>
      </c>
      <c r="AQ376" t="s">
        <v>112</v>
      </c>
      <c r="AR376" t="s">
        <v>132</v>
      </c>
      <c r="AS376">
        <v>7</v>
      </c>
      <c r="AT376" t="s">
        <v>53</v>
      </c>
    </row>
    <row r="377" spans="1:46" x14ac:dyDescent="0.25">
      <c r="A377" t="s">
        <v>543</v>
      </c>
      <c r="B377">
        <v>2020</v>
      </c>
      <c r="C377" s="1">
        <v>44163</v>
      </c>
      <c r="D377" t="s">
        <v>47</v>
      </c>
      <c r="E377" t="s">
        <v>85</v>
      </c>
      <c r="F377">
        <v>43</v>
      </c>
      <c r="G377" t="s">
        <v>49</v>
      </c>
      <c r="H377" t="s">
        <v>68</v>
      </c>
      <c r="I377" t="s">
        <v>69</v>
      </c>
      <c r="J377">
        <v>29</v>
      </c>
      <c r="K377">
        <v>3</v>
      </c>
      <c r="L377">
        <v>4.4000000000000004</v>
      </c>
      <c r="M377" t="s">
        <v>52</v>
      </c>
      <c r="N377" t="s">
        <v>53</v>
      </c>
      <c r="O377" t="s">
        <v>53</v>
      </c>
      <c r="P377" t="s">
        <v>57</v>
      </c>
      <c r="Q377" t="s">
        <v>55</v>
      </c>
      <c r="R377">
        <v>33.9</v>
      </c>
      <c r="S377" t="s">
        <v>72</v>
      </c>
      <c r="T377" t="s">
        <v>57</v>
      </c>
      <c r="U377" t="s">
        <v>53</v>
      </c>
      <c r="V377" t="s">
        <v>53</v>
      </c>
      <c r="W377" t="s">
        <v>53</v>
      </c>
      <c r="X377" t="s">
        <v>53</v>
      </c>
      <c r="Y377">
        <v>1</v>
      </c>
      <c r="Z377" t="s">
        <v>58</v>
      </c>
      <c r="AA377" t="s">
        <v>53</v>
      </c>
      <c r="AB377" t="s">
        <v>53</v>
      </c>
      <c r="AC377" t="s">
        <v>53</v>
      </c>
      <c r="AD377" t="s">
        <v>53</v>
      </c>
      <c r="AE377" t="s">
        <v>52</v>
      </c>
      <c r="AF377" t="s">
        <v>53</v>
      </c>
      <c r="AG377" t="s">
        <v>53</v>
      </c>
      <c r="AH377" t="s">
        <v>52</v>
      </c>
      <c r="AI377" t="s">
        <v>52</v>
      </c>
      <c r="AJ377" t="s">
        <v>53</v>
      </c>
      <c r="AK377">
        <v>3</v>
      </c>
      <c r="AL377" t="s">
        <v>59</v>
      </c>
      <c r="AM377" t="s">
        <v>102</v>
      </c>
      <c r="AN377" t="s">
        <v>98</v>
      </c>
      <c r="AO377">
        <v>3.2</v>
      </c>
      <c r="AP377" t="s">
        <v>53</v>
      </c>
      <c r="AQ377" t="s">
        <v>86</v>
      </c>
      <c r="AR377" t="s">
        <v>76</v>
      </c>
      <c r="AS377">
        <v>29</v>
      </c>
      <c r="AT377" t="s">
        <v>53</v>
      </c>
    </row>
    <row r="378" spans="1:46" x14ac:dyDescent="0.25">
      <c r="A378" t="s">
        <v>544</v>
      </c>
      <c r="B378">
        <v>2026</v>
      </c>
      <c r="C378" s="1">
        <v>46126</v>
      </c>
      <c r="D378" t="s">
        <v>107</v>
      </c>
      <c r="E378" t="s">
        <v>126</v>
      </c>
      <c r="F378">
        <v>89</v>
      </c>
      <c r="G378" t="s">
        <v>101</v>
      </c>
      <c r="H378" t="s">
        <v>68</v>
      </c>
      <c r="I378" t="s">
        <v>69</v>
      </c>
      <c r="J378">
        <v>27</v>
      </c>
      <c r="K378">
        <v>16</v>
      </c>
      <c r="L378">
        <v>21.6</v>
      </c>
      <c r="M378" t="s">
        <v>53</v>
      </c>
      <c r="N378" t="s">
        <v>53</v>
      </c>
      <c r="O378" t="s">
        <v>53</v>
      </c>
      <c r="P378" t="s">
        <v>70</v>
      </c>
      <c r="Q378" t="s">
        <v>55</v>
      </c>
      <c r="R378">
        <v>29.1</v>
      </c>
      <c r="S378" t="s">
        <v>56</v>
      </c>
      <c r="T378" t="s">
        <v>54</v>
      </c>
      <c r="U378" t="s">
        <v>52</v>
      </c>
      <c r="V378" t="s">
        <v>53</v>
      </c>
      <c r="W378" t="s">
        <v>53</v>
      </c>
      <c r="X378" t="s">
        <v>53</v>
      </c>
      <c r="Y378">
        <v>2</v>
      </c>
      <c r="Z378" t="s">
        <v>165</v>
      </c>
      <c r="AA378" t="s">
        <v>53</v>
      </c>
      <c r="AB378" t="s">
        <v>52</v>
      </c>
      <c r="AC378" t="s">
        <v>52</v>
      </c>
      <c r="AD378" t="s">
        <v>53</v>
      </c>
      <c r="AE378" t="s">
        <v>52</v>
      </c>
      <c r="AF378" t="s">
        <v>53</v>
      </c>
      <c r="AG378" t="s">
        <v>52</v>
      </c>
      <c r="AH378" t="s">
        <v>53</v>
      </c>
      <c r="AI378" t="s">
        <v>53</v>
      </c>
      <c r="AJ378" t="s">
        <v>53</v>
      </c>
      <c r="AK378">
        <v>4</v>
      </c>
      <c r="AL378" t="s">
        <v>59</v>
      </c>
      <c r="AM378" t="s">
        <v>102</v>
      </c>
      <c r="AN378" t="s">
        <v>98</v>
      </c>
      <c r="AO378">
        <v>3</v>
      </c>
      <c r="AP378" t="s">
        <v>53</v>
      </c>
      <c r="AQ378" t="s">
        <v>82</v>
      </c>
      <c r="AR378" t="s">
        <v>76</v>
      </c>
      <c r="AS378">
        <v>34</v>
      </c>
      <c r="AT378" t="s">
        <v>53</v>
      </c>
    </row>
    <row r="379" spans="1:46" x14ac:dyDescent="0.25">
      <c r="A379" t="s">
        <v>545</v>
      </c>
      <c r="B379">
        <v>2025</v>
      </c>
      <c r="C379" s="1">
        <v>45764</v>
      </c>
      <c r="D379" t="s">
        <v>47</v>
      </c>
      <c r="E379" t="s">
        <v>149</v>
      </c>
      <c r="F379">
        <v>59</v>
      </c>
      <c r="G379" t="s">
        <v>79</v>
      </c>
      <c r="H379" t="s">
        <v>68</v>
      </c>
      <c r="I379" t="s">
        <v>80</v>
      </c>
      <c r="J379">
        <v>0</v>
      </c>
      <c r="K379">
        <v>0</v>
      </c>
      <c r="L379">
        <v>0</v>
      </c>
      <c r="M379" t="s">
        <v>52</v>
      </c>
      <c r="N379" t="s">
        <v>52</v>
      </c>
      <c r="O379" t="s">
        <v>53</v>
      </c>
      <c r="P379" t="s">
        <v>54</v>
      </c>
      <c r="Q379" t="s">
        <v>55</v>
      </c>
      <c r="R379">
        <v>29</v>
      </c>
      <c r="S379" t="s">
        <v>56</v>
      </c>
      <c r="T379" t="s">
        <v>57</v>
      </c>
      <c r="U379" t="s">
        <v>53</v>
      </c>
      <c r="V379" t="s">
        <v>53</v>
      </c>
      <c r="W379" t="s">
        <v>53</v>
      </c>
      <c r="X379" t="s">
        <v>53</v>
      </c>
      <c r="Y379">
        <v>2</v>
      </c>
      <c r="Z379" t="s">
        <v>124</v>
      </c>
      <c r="AA379" t="s">
        <v>53</v>
      </c>
      <c r="AB379" t="s">
        <v>53</v>
      </c>
      <c r="AC379" t="s">
        <v>53</v>
      </c>
      <c r="AD379" t="s">
        <v>53</v>
      </c>
      <c r="AE379" t="s">
        <v>52</v>
      </c>
      <c r="AF379" t="s">
        <v>53</v>
      </c>
      <c r="AG379" t="s">
        <v>53</v>
      </c>
      <c r="AH379" t="s">
        <v>52</v>
      </c>
      <c r="AI379" t="s">
        <v>53</v>
      </c>
      <c r="AJ379" t="s">
        <v>52</v>
      </c>
      <c r="AK379">
        <v>3</v>
      </c>
      <c r="AL379" t="s">
        <v>59</v>
      </c>
      <c r="AM379" t="s">
        <v>60</v>
      </c>
      <c r="AN379" t="s">
        <v>90</v>
      </c>
      <c r="AO379">
        <v>5.2</v>
      </c>
      <c r="AP379" t="s">
        <v>53</v>
      </c>
      <c r="AQ379" t="s">
        <v>91</v>
      </c>
      <c r="AR379" t="s">
        <v>132</v>
      </c>
      <c r="AS379">
        <v>18</v>
      </c>
      <c r="AT379" t="s">
        <v>53</v>
      </c>
    </row>
    <row r="380" spans="1:46" x14ac:dyDescent="0.25">
      <c r="A380" t="s">
        <v>546</v>
      </c>
      <c r="B380">
        <v>2023</v>
      </c>
      <c r="C380" s="1">
        <v>45224</v>
      </c>
      <c r="D380" t="s">
        <v>65</v>
      </c>
      <c r="E380" t="s">
        <v>268</v>
      </c>
      <c r="F380">
        <v>84</v>
      </c>
      <c r="G380" t="s">
        <v>101</v>
      </c>
      <c r="H380" t="s">
        <v>68</v>
      </c>
      <c r="I380" t="s">
        <v>51</v>
      </c>
      <c r="J380">
        <v>21</v>
      </c>
      <c r="K380">
        <v>33</v>
      </c>
      <c r="L380">
        <v>34.6</v>
      </c>
      <c r="M380" t="s">
        <v>52</v>
      </c>
      <c r="N380" t="s">
        <v>52</v>
      </c>
      <c r="O380" t="s">
        <v>53</v>
      </c>
      <c r="P380" t="s">
        <v>54</v>
      </c>
      <c r="Q380" t="s">
        <v>54</v>
      </c>
      <c r="R380">
        <v>24.3</v>
      </c>
      <c r="S380" t="s">
        <v>96</v>
      </c>
      <c r="T380" t="s">
        <v>70</v>
      </c>
      <c r="U380" t="s">
        <v>53</v>
      </c>
      <c r="V380" t="s">
        <v>53</v>
      </c>
      <c r="W380" t="s">
        <v>52</v>
      </c>
      <c r="X380" t="s">
        <v>53</v>
      </c>
      <c r="Y380">
        <v>3</v>
      </c>
      <c r="Z380" t="s">
        <v>97</v>
      </c>
      <c r="AA380" t="s">
        <v>52</v>
      </c>
      <c r="AB380" t="s">
        <v>52</v>
      </c>
      <c r="AC380" t="s">
        <v>53</v>
      </c>
      <c r="AD380" t="s">
        <v>53</v>
      </c>
      <c r="AE380" t="s">
        <v>53</v>
      </c>
      <c r="AF380" t="s">
        <v>53</v>
      </c>
      <c r="AG380" t="s">
        <v>52</v>
      </c>
      <c r="AH380" t="s">
        <v>53</v>
      </c>
      <c r="AI380" t="s">
        <v>53</v>
      </c>
      <c r="AJ380" t="s">
        <v>53</v>
      </c>
      <c r="AK380">
        <v>3</v>
      </c>
      <c r="AL380" t="s">
        <v>59</v>
      </c>
      <c r="AM380" t="s">
        <v>60</v>
      </c>
      <c r="AN380" t="s">
        <v>74</v>
      </c>
      <c r="AO380">
        <v>2.4</v>
      </c>
      <c r="AP380" t="s">
        <v>53</v>
      </c>
      <c r="AQ380" t="s">
        <v>82</v>
      </c>
      <c r="AR380" t="s">
        <v>83</v>
      </c>
      <c r="AS380">
        <v>61</v>
      </c>
      <c r="AT380" t="s">
        <v>53</v>
      </c>
    </row>
    <row r="381" spans="1:46" x14ac:dyDescent="0.25">
      <c r="A381" t="s">
        <v>547</v>
      </c>
      <c r="B381">
        <v>2021</v>
      </c>
      <c r="C381" s="1">
        <v>44515</v>
      </c>
      <c r="D381" t="s">
        <v>122</v>
      </c>
      <c r="E381" t="s">
        <v>192</v>
      </c>
      <c r="F381">
        <v>60</v>
      </c>
      <c r="G381" t="s">
        <v>127</v>
      </c>
      <c r="H381" t="s">
        <v>68</v>
      </c>
      <c r="I381" t="s">
        <v>51</v>
      </c>
      <c r="J381">
        <v>13</v>
      </c>
      <c r="K381">
        <v>19</v>
      </c>
      <c r="L381">
        <v>12.4</v>
      </c>
      <c r="M381" t="s">
        <v>53</v>
      </c>
      <c r="N381" t="s">
        <v>53</v>
      </c>
      <c r="O381" t="s">
        <v>53</v>
      </c>
      <c r="P381" t="s">
        <v>57</v>
      </c>
      <c r="Q381" t="s">
        <v>54</v>
      </c>
      <c r="R381">
        <v>25.2</v>
      </c>
      <c r="S381" t="s">
        <v>56</v>
      </c>
      <c r="T381" t="s">
        <v>70</v>
      </c>
      <c r="U381" t="s">
        <v>52</v>
      </c>
      <c r="V381" t="s">
        <v>53</v>
      </c>
      <c r="W381" t="s">
        <v>53</v>
      </c>
      <c r="X381" t="s">
        <v>53</v>
      </c>
      <c r="Y381">
        <v>1</v>
      </c>
      <c r="Z381" t="s">
        <v>58</v>
      </c>
      <c r="AA381" t="s">
        <v>52</v>
      </c>
      <c r="AB381" t="s">
        <v>53</v>
      </c>
      <c r="AC381" t="s">
        <v>52</v>
      </c>
      <c r="AD381" t="s">
        <v>53</v>
      </c>
      <c r="AE381" t="s">
        <v>53</v>
      </c>
      <c r="AF381" t="s">
        <v>53</v>
      </c>
      <c r="AG381" t="s">
        <v>53</v>
      </c>
      <c r="AH381" t="s">
        <v>53</v>
      </c>
      <c r="AI381" t="s">
        <v>53</v>
      </c>
      <c r="AJ381" t="s">
        <v>53</v>
      </c>
      <c r="AK381">
        <v>2</v>
      </c>
      <c r="AL381" t="s">
        <v>135</v>
      </c>
      <c r="AM381" t="s">
        <v>136</v>
      </c>
      <c r="AN381" t="s">
        <v>90</v>
      </c>
      <c r="AO381">
        <v>6.9</v>
      </c>
      <c r="AP381" t="s">
        <v>52</v>
      </c>
      <c r="AQ381" t="s">
        <v>82</v>
      </c>
      <c r="AR381" t="s">
        <v>132</v>
      </c>
      <c r="AS381">
        <v>21</v>
      </c>
      <c r="AT381" t="s">
        <v>53</v>
      </c>
    </row>
    <row r="382" spans="1:46" x14ac:dyDescent="0.25">
      <c r="A382" t="s">
        <v>548</v>
      </c>
      <c r="B382">
        <v>2026</v>
      </c>
      <c r="C382" s="1">
        <v>46062</v>
      </c>
      <c r="D382" t="s">
        <v>107</v>
      </c>
      <c r="E382" t="s">
        <v>161</v>
      </c>
      <c r="F382">
        <v>65</v>
      </c>
      <c r="G382" t="s">
        <v>127</v>
      </c>
      <c r="H382" t="s">
        <v>68</v>
      </c>
      <c r="I382" t="s">
        <v>80</v>
      </c>
      <c r="J382">
        <v>0</v>
      </c>
      <c r="K382">
        <v>0</v>
      </c>
      <c r="L382">
        <v>0</v>
      </c>
      <c r="M382" t="s">
        <v>53</v>
      </c>
      <c r="N382" t="s">
        <v>53</v>
      </c>
      <c r="O382" t="s">
        <v>53</v>
      </c>
      <c r="P382" t="s">
        <v>57</v>
      </c>
      <c r="Q382" t="s">
        <v>55</v>
      </c>
      <c r="R382">
        <v>25.4</v>
      </c>
      <c r="S382" t="s">
        <v>56</v>
      </c>
      <c r="T382" t="s">
        <v>70</v>
      </c>
      <c r="U382" t="s">
        <v>52</v>
      </c>
      <c r="V382" t="s">
        <v>53</v>
      </c>
      <c r="W382" t="s">
        <v>53</v>
      </c>
      <c r="X382" t="s">
        <v>53</v>
      </c>
      <c r="Y382">
        <v>1</v>
      </c>
      <c r="Z382" t="s">
        <v>58</v>
      </c>
      <c r="AA382" t="s">
        <v>52</v>
      </c>
      <c r="AB382" t="s">
        <v>53</v>
      </c>
      <c r="AC382" t="s">
        <v>52</v>
      </c>
      <c r="AD382" t="s">
        <v>52</v>
      </c>
      <c r="AE382" t="s">
        <v>52</v>
      </c>
      <c r="AF382" t="s">
        <v>52</v>
      </c>
      <c r="AG382" t="s">
        <v>53</v>
      </c>
      <c r="AH382" t="s">
        <v>53</v>
      </c>
      <c r="AI382" t="s">
        <v>52</v>
      </c>
      <c r="AJ382" t="s">
        <v>52</v>
      </c>
      <c r="AK382">
        <v>7</v>
      </c>
      <c r="AL382" t="s">
        <v>59</v>
      </c>
      <c r="AM382" t="s">
        <v>81</v>
      </c>
      <c r="AN382" t="s">
        <v>98</v>
      </c>
      <c r="AO382">
        <v>4.5999999999999996</v>
      </c>
      <c r="AP382" t="s">
        <v>53</v>
      </c>
      <c r="AQ382" t="s">
        <v>75</v>
      </c>
      <c r="AR382" t="s">
        <v>115</v>
      </c>
      <c r="AS382">
        <v>17</v>
      </c>
      <c r="AT382" t="s">
        <v>53</v>
      </c>
    </row>
    <row r="383" spans="1:46" x14ac:dyDescent="0.25">
      <c r="A383" t="s">
        <v>549</v>
      </c>
      <c r="B383">
        <v>2024</v>
      </c>
      <c r="C383" s="1">
        <v>45361</v>
      </c>
      <c r="D383" t="s">
        <v>94</v>
      </c>
      <c r="E383" t="s">
        <v>332</v>
      </c>
      <c r="F383">
        <v>77</v>
      </c>
      <c r="G383" t="s">
        <v>67</v>
      </c>
      <c r="H383" t="s">
        <v>50</v>
      </c>
      <c r="I383" t="s">
        <v>51</v>
      </c>
      <c r="J383">
        <v>29</v>
      </c>
      <c r="K383">
        <v>45</v>
      </c>
      <c r="L383">
        <v>65.2</v>
      </c>
      <c r="M383" t="s">
        <v>53</v>
      </c>
      <c r="N383" t="s">
        <v>52</v>
      </c>
      <c r="O383" t="s">
        <v>53</v>
      </c>
      <c r="P383" t="s">
        <v>57</v>
      </c>
      <c r="Q383" t="s">
        <v>71</v>
      </c>
      <c r="R383">
        <v>24.1</v>
      </c>
      <c r="S383" t="s">
        <v>96</v>
      </c>
      <c r="T383" t="s">
        <v>70</v>
      </c>
      <c r="U383" t="s">
        <v>52</v>
      </c>
      <c r="V383" t="s">
        <v>53</v>
      </c>
      <c r="W383" t="s">
        <v>53</v>
      </c>
      <c r="X383" t="s">
        <v>53</v>
      </c>
      <c r="Y383">
        <v>2</v>
      </c>
      <c r="Z383" t="s">
        <v>58</v>
      </c>
      <c r="AA383" t="s">
        <v>52</v>
      </c>
      <c r="AB383" t="s">
        <v>52</v>
      </c>
      <c r="AC383" t="s">
        <v>52</v>
      </c>
      <c r="AD383" t="s">
        <v>52</v>
      </c>
      <c r="AE383" t="s">
        <v>52</v>
      </c>
      <c r="AF383" t="s">
        <v>52</v>
      </c>
      <c r="AG383" t="s">
        <v>53</v>
      </c>
      <c r="AH383" t="s">
        <v>53</v>
      </c>
      <c r="AI383" t="s">
        <v>53</v>
      </c>
      <c r="AJ383" t="s">
        <v>53</v>
      </c>
      <c r="AK383">
        <v>6</v>
      </c>
      <c r="AL383" t="s">
        <v>59</v>
      </c>
      <c r="AM383" t="s">
        <v>81</v>
      </c>
      <c r="AN383" t="s">
        <v>61</v>
      </c>
      <c r="AO383">
        <v>6.9</v>
      </c>
      <c r="AP383" t="s">
        <v>52</v>
      </c>
      <c r="AQ383" t="s">
        <v>171</v>
      </c>
      <c r="AR383" t="s">
        <v>87</v>
      </c>
      <c r="AS383">
        <v>10</v>
      </c>
      <c r="AT383" t="s">
        <v>53</v>
      </c>
    </row>
    <row r="384" spans="1:46" x14ac:dyDescent="0.25">
      <c r="A384" t="s">
        <v>550</v>
      </c>
      <c r="B384">
        <v>2020</v>
      </c>
      <c r="C384" s="1">
        <v>44181</v>
      </c>
      <c r="D384" t="s">
        <v>65</v>
      </c>
      <c r="E384" t="s">
        <v>184</v>
      </c>
      <c r="F384">
        <v>71</v>
      </c>
      <c r="G384" t="s">
        <v>67</v>
      </c>
      <c r="H384" t="s">
        <v>68</v>
      </c>
      <c r="I384" t="s">
        <v>80</v>
      </c>
      <c r="J384">
        <v>0</v>
      </c>
      <c r="K384">
        <v>0</v>
      </c>
      <c r="L384">
        <v>0</v>
      </c>
      <c r="M384" t="s">
        <v>53</v>
      </c>
      <c r="N384" t="s">
        <v>52</v>
      </c>
      <c r="O384" t="s">
        <v>52</v>
      </c>
      <c r="P384" t="s">
        <v>70</v>
      </c>
      <c r="Q384" t="s">
        <v>55</v>
      </c>
      <c r="R384">
        <v>29.5</v>
      </c>
      <c r="S384" t="s">
        <v>56</v>
      </c>
      <c r="T384" t="s">
        <v>57</v>
      </c>
      <c r="U384" t="s">
        <v>53</v>
      </c>
      <c r="V384" t="s">
        <v>53</v>
      </c>
      <c r="W384" t="s">
        <v>53</v>
      </c>
      <c r="X384" t="s">
        <v>53</v>
      </c>
      <c r="Y384">
        <v>3</v>
      </c>
      <c r="Z384" t="s">
        <v>58</v>
      </c>
      <c r="AA384" t="s">
        <v>52</v>
      </c>
      <c r="AB384" t="s">
        <v>53</v>
      </c>
      <c r="AC384" t="s">
        <v>53</v>
      </c>
      <c r="AD384" t="s">
        <v>53</v>
      </c>
      <c r="AE384" t="s">
        <v>53</v>
      </c>
      <c r="AF384" t="s">
        <v>53</v>
      </c>
      <c r="AG384" t="s">
        <v>53</v>
      </c>
      <c r="AH384" t="s">
        <v>52</v>
      </c>
      <c r="AI384" t="s">
        <v>52</v>
      </c>
      <c r="AJ384" t="s">
        <v>53</v>
      </c>
      <c r="AK384">
        <v>3</v>
      </c>
      <c r="AL384" t="s">
        <v>59</v>
      </c>
      <c r="AM384" t="s">
        <v>60</v>
      </c>
      <c r="AN384" t="s">
        <v>74</v>
      </c>
      <c r="AO384">
        <v>2.4</v>
      </c>
      <c r="AP384" t="s">
        <v>53</v>
      </c>
      <c r="AQ384" t="s">
        <v>86</v>
      </c>
      <c r="AR384" t="s">
        <v>83</v>
      </c>
      <c r="AS384">
        <v>51</v>
      </c>
      <c r="AT384" t="s">
        <v>52</v>
      </c>
    </row>
    <row r="385" spans="1:46" x14ac:dyDescent="0.25">
      <c r="A385" t="s">
        <v>551</v>
      </c>
      <c r="B385">
        <v>2024</v>
      </c>
      <c r="C385" s="1">
        <v>45312</v>
      </c>
      <c r="D385" t="s">
        <v>65</v>
      </c>
      <c r="E385" t="s">
        <v>178</v>
      </c>
      <c r="F385">
        <v>55</v>
      </c>
      <c r="G385" t="s">
        <v>79</v>
      </c>
      <c r="H385" t="s">
        <v>68</v>
      </c>
      <c r="I385" t="s">
        <v>80</v>
      </c>
      <c r="J385">
        <v>0</v>
      </c>
      <c r="K385">
        <v>0</v>
      </c>
      <c r="L385">
        <v>0</v>
      </c>
      <c r="M385" t="s">
        <v>52</v>
      </c>
      <c r="N385" t="s">
        <v>53</v>
      </c>
      <c r="O385" t="s">
        <v>53</v>
      </c>
      <c r="P385" t="s">
        <v>54</v>
      </c>
      <c r="Q385" t="s">
        <v>71</v>
      </c>
      <c r="R385">
        <v>32.6</v>
      </c>
      <c r="S385" t="s">
        <v>72</v>
      </c>
      <c r="T385" t="s">
        <v>57</v>
      </c>
      <c r="U385" t="s">
        <v>53</v>
      </c>
      <c r="V385" t="s">
        <v>53</v>
      </c>
      <c r="W385" t="s">
        <v>53</v>
      </c>
      <c r="X385" t="s">
        <v>53</v>
      </c>
      <c r="Y385">
        <v>1</v>
      </c>
      <c r="Z385" t="s">
        <v>131</v>
      </c>
      <c r="AA385" t="s">
        <v>53</v>
      </c>
      <c r="AB385" t="s">
        <v>53</v>
      </c>
      <c r="AC385" t="s">
        <v>53</v>
      </c>
      <c r="AD385" t="s">
        <v>53</v>
      </c>
      <c r="AE385" t="s">
        <v>52</v>
      </c>
      <c r="AF385" t="s">
        <v>52</v>
      </c>
      <c r="AG385" t="s">
        <v>53</v>
      </c>
      <c r="AH385" t="s">
        <v>52</v>
      </c>
      <c r="AI385" t="s">
        <v>53</v>
      </c>
      <c r="AJ385" t="s">
        <v>53</v>
      </c>
      <c r="AK385">
        <v>3</v>
      </c>
      <c r="AL385" t="s">
        <v>135</v>
      </c>
      <c r="AM385" t="s">
        <v>136</v>
      </c>
      <c r="AN385" t="s">
        <v>98</v>
      </c>
      <c r="AO385">
        <v>4.4000000000000004</v>
      </c>
      <c r="AP385" t="s">
        <v>53</v>
      </c>
      <c r="AQ385" t="s">
        <v>91</v>
      </c>
      <c r="AR385" t="s">
        <v>92</v>
      </c>
      <c r="AS385">
        <v>32</v>
      </c>
      <c r="AT385" t="s">
        <v>53</v>
      </c>
    </row>
    <row r="386" spans="1:46" x14ac:dyDescent="0.25">
      <c r="A386" t="s">
        <v>552</v>
      </c>
      <c r="B386">
        <v>2021</v>
      </c>
      <c r="C386" s="1">
        <v>44309</v>
      </c>
      <c r="D386" t="s">
        <v>122</v>
      </c>
      <c r="E386" t="s">
        <v>310</v>
      </c>
      <c r="F386">
        <v>71</v>
      </c>
      <c r="G386" t="s">
        <v>67</v>
      </c>
      <c r="H386" t="s">
        <v>50</v>
      </c>
      <c r="I386" t="s">
        <v>80</v>
      </c>
      <c r="J386">
        <v>0</v>
      </c>
      <c r="K386">
        <v>0</v>
      </c>
      <c r="L386">
        <v>0</v>
      </c>
      <c r="M386" t="s">
        <v>52</v>
      </c>
      <c r="N386" t="s">
        <v>53</v>
      </c>
      <c r="O386" t="s">
        <v>53</v>
      </c>
      <c r="P386" t="s">
        <v>54</v>
      </c>
      <c r="Q386" t="s">
        <v>54</v>
      </c>
      <c r="R386">
        <v>16</v>
      </c>
      <c r="S386" t="s">
        <v>128</v>
      </c>
      <c r="T386" t="s">
        <v>57</v>
      </c>
      <c r="U386" t="s">
        <v>53</v>
      </c>
      <c r="V386" t="s">
        <v>53</v>
      </c>
      <c r="W386" t="s">
        <v>53</v>
      </c>
      <c r="X386" t="s">
        <v>53</v>
      </c>
      <c r="Y386">
        <v>1</v>
      </c>
      <c r="Z386" t="s">
        <v>97</v>
      </c>
      <c r="AA386" t="s">
        <v>52</v>
      </c>
      <c r="AB386" t="s">
        <v>53</v>
      </c>
      <c r="AC386" t="s">
        <v>53</v>
      </c>
      <c r="AD386" t="s">
        <v>53</v>
      </c>
      <c r="AE386" t="s">
        <v>52</v>
      </c>
      <c r="AF386" t="s">
        <v>53</v>
      </c>
      <c r="AG386" t="s">
        <v>53</v>
      </c>
      <c r="AH386" t="s">
        <v>53</v>
      </c>
      <c r="AI386" t="s">
        <v>52</v>
      </c>
      <c r="AJ386" t="s">
        <v>53</v>
      </c>
      <c r="AK386">
        <v>3</v>
      </c>
      <c r="AL386" t="s">
        <v>59</v>
      </c>
      <c r="AM386" t="s">
        <v>60</v>
      </c>
      <c r="AN386" t="s">
        <v>98</v>
      </c>
      <c r="AO386">
        <v>4.0999999999999996</v>
      </c>
      <c r="AP386" t="s">
        <v>53</v>
      </c>
      <c r="AQ386" t="s">
        <v>112</v>
      </c>
      <c r="AR386" t="s">
        <v>83</v>
      </c>
      <c r="AS386">
        <v>31</v>
      </c>
      <c r="AT386" t="s">
        <v>53</v>
      </c>
    </row>
    <row r="387" spans="1:46" x14ac:dyDescent="0.25">
      <c r="A387" t="s">
        <v>553</v>
      </c>
      <c r="B387">
        <v>2021</v>
      </c>
      <c r="C387" s="1">
        <v>44334</v>
      </c>
      <c r="D387" t="s">
        <v>47</v>
      </c>
      <c r="E387" t="s">
        <v>48</v>
      </c>
      <c r="F387">
        <v>65</v>
      </c>
      <c r="G387" t="s">
        <v>127</v>
      </c>
      <c r="H387" t="s">
        <v>68</v>
      </c>
      <c r="I387" t="s">
        <v>69</v>
      </c>
      <c r="J387">
        <v>18</v>
      </c>
      <c r="K387">
        <v>23</v>
      </c>
      <c r="L387">
        <v>20.7</v>
      </c>
      <c r="M387" t="s">
        <v>52</v>
      </c>
      <c r="N387" t="s">
        <v>53</v>
      </c>
      <c r="O387" t="s">
        <v>53</v>
      </c>
      <c r="P387" t="s">
        <v>70</v>
      </c>
      <c r="Q387" t="s">
        <v>55</v>
      </c>
      <c r="R387">
        <v>26.9</v>
      </c>
      <c r="S387" t="s">
        <v>56</v>
      </c>
      <c r="T387" t="s">
        <v>57</v>
      </c>
      <c r="U387" t="s">
        <v>53</v>
      </c>
      <c r="V387" t="s">
        <v>53</v>
      </c>
      <c r="W387" t="s">
        <v>53</v>
      </c>
      <c r="X387" t="s">
        <v>53</v>
      </c>
      <c r="Y387">
        <v>2</v>
      </c>
      <c r="Z387" t="s">
        <v>58</v>
      </c>
      <c r="AA387" t="s">
        <v>52</v>
      </c>
      <c r="AB387" t="s">
        <v>53</v>
      </c>
      <c r="AC387" t="s">
        <v>52</v>
      </c>
      <c r="AD387" t="s">
        <v>53</v>
      </c>
      <c r="AE387" t="s">
        <v>52</v>
      </c>
      <c r="AF387" t="s">
        <v>53</v>
      </c>
      <c r="AG387" t="s">
        <v>53</v>
      </c>
      <c r="AH387" t="s">
        <v>53</v>
      </c>
      <c r="AI387" t="s">
        <v>53</v>
      </c>
      <c r="AJ387" t="s">
        <v>53</v>
      </c>
      <c r="AK387">
        <v>3</v>
      </c>
      <c r="AL387" t="s">
        <v>59</v>
      </c>
      <c r="AM387" t="s">
        <v>102</v>
      </c>
      <c r="AN387" t="s">
        <v>61</v>
      </c>
      <c r="AO387">
        <v>5.7</v>
      </c>
      <c r="AP387" t="s">
        <v>52</v>
      </c>
      <c r="AQ387" t="s">
        <v>112</v>
      </c>
      <c r="AR387" t="s">
        <v>115</v>
      </c>
      <c r="AS387">
        <v>5</v>
      </c>
      <c r="AT387" t="s">
        <v>53</v>
      </c>
    </row>
    <row r="388" spans="1:46" x14ac:dyDescent="0.25">
      <c r="A388" t="s">
        <v>554</v>
      </c>
      <c r="B388">
        <v>2019</v>
      </c>
      <c r="C388" s="1">
        <v>43722</v>
      </c>
      <c r="D388" t="s">
        <v>47</v>
      </c>
      <c r="E388" t="s">
        <v>78</v>
      </c>
      <c r="F388">
        <v>63</v>
      </c>
      <c r="G388" t="s">
        <v>127</v>
      </c>
      <c r="H388" t="s">
        <v>50</v>
      </c>
      <c r="I388" t="s">
        <v>80</v>
      </c>
      <c r="J388">
        <v>0</v>
      </c>
      <c r="K388">
        <v>0</v>
      </c>
      <c r="L388">
        <v>0</v>
      </c>
      <c r="M388" t="s">
        <v>53</v>
      </c>
      <c r="N388" t="s">
        <v>53</v>
      </c>
      <c r="O388" t="s">
        <v>53</v>
      </c>
      <c r="P388" t="s">
        <v>70</v>
      </c>
      <c r="Q388" t="s">
        <v>54</v>
      </c>
      <c r="R388">
        <v>31.5</v>
      </c>
      <c r="S388" t="s">
        <v>72</v>
      </c>
      <c r="T388" t="s">
        <v>54</v>
      </c>
      <c r="U388" t="s">
        <v>53</v>
      </c>
      <c r="V388" t="s">
        <v>53</v>
      </c>
      <c r="W388" t="s">
        <v>53</v>
      </c>
      <c r="X388" t="s">
        <v>53</v>
      </c>
      <c r="Y388">
        <v>1</v>
      </c>
      <c r="Z388" t="s">
        <v>73</v>
      </c>
      <c r="AA388" t="s">
        <v>53</v>
      </c>
      <c r="AB388" t="s">
        <v>53</v>
      </c>
      <c r="AC388" t="s">
        <v>53</v>
      </c>
      <c r="AD388" t="s">
        <v>53</v>
      </c>
      <c r="AE388" t="s">
        <v>52</v>
      </c>
      <c r="AF388" t="s">
        <v>53</v>
      </c>
      <c r="AG388" t="s">
        <v>53</v>
      </c>
      <c r="AH388" t="s">
        <v>52</v>
      </c>
      <c r="AI388" t="s">
        <v>53</v>
      </c>
      <c r="AJ388" t="s">
        <v>52</v>
      </c>
      <c r="AK388">
        <v>3</v>
      </c>
      <c r="AL388" t="s">
        <v>59</v>
      </c>
      <c r="AM388" t="s">
        <v>81</v>
      </c>
      <c r="AN388" t="s">
        <v>74</v>
      </c>
      <c r="AO388">
        <v>1.3</v>
      </c>
      <c r="AP388" t="s">
        <v>53</v>
      </c>
      <c r="AQ388" t="s">
        <v>171</v>
      </c>
      <c r="AR388" t="s">
        <v>115</v>
      </c>
      <c r="AS388">
        <v>49</v>
      </c>
      <c r="AT388" t="s">
        <v>52</v>
      </c>
    </row>
    <row r="389" spans="1:46" x14ac:dyDescent="0.25">
      <c r="A389" t="s">
        <v>555</v>
      </c>
      <c r="B389">
        <v>2023</v>
      </c>
      <c r="C389" s="1">
        <v>45043</v>
      </c>
      <c r="D389" t="s">
        <v>107</v>
      </c>
      <c r="E389" t="s">
        <v>134</v>
      </c>
      <c r="F389">
        <v>64</v>
      </c>
      <c r="G389" t="s">
        <v>127</v>
      </c>
      <c r="H389" t="s">
        <v>50</v>
      </c>
      <c r="I389" t="s">
        <v>80</v>
      </c>
      <c r="J389">
        <v>0</v>
      </c>
      <c r="K389">
        <v>0</v>
      </c>
      <c r="L389">
        <v>0</v>
      </c>
      <c r="M389" t="s">
        <v>52</v>
      </c>
      <c r="N389" t="s">
        <v>53</v>
      </c>
      <c r="O389" t="s">
        <v>53</v>
      </c>
      <c r="P389" t="s">
        <v>70</v>
      </c>
      <c r="Q389" t="s">
        <v>54</v>
      </c>
      <c r="R389">
        <v>32</v>
      </c>
      <c r="S389" t="s">
        <v>72</v>
      </c>
      <c r="T389" t="s">
        <v>57</v>
      </c>
      <c r="U389" t="s">
        <v>53</v>
      </c>
      <c r="V389" t="s">
        <v>53</v>
      </c>
      <c r="W389" t="s">
        <v>53</v>
      </c>
      <c r="X389" t="s">
        <v>53</v>
      </c>
      <c r="Y389">
        <v>2</v>
      </c>
      <c r="Z389" t="s">
        <v>58</v>
      </c>
      <c r="AA389" t="s">
        <v>53</v>
      </c>
      <c r="AB389" t="s">
        <v>53</v>
      </c>
      <c r="AC389" t="s">
        <v>52</v>
      </c>
      <c r="AD389" t="s">
        <v>53</v>
      </c>
      <c r="AE389" t="s">
        <v>53</v>
      </c>
      <c r="AF389" t="s">
        <v>53</v>
      </c>
      <c r="AG389" t="s">
        <v>53</v>
      </c>
      <c r="AH389" t="s">
        <v>53</v>
      </c>
      <c r="AI389" t="s">
        <v>52</v>
      </c>
      <c r="AJ389" t="s">
        <v>53</v>
      </c>
      <c r="AK389">
        <v>2</v>
      </c>
      <c r="AL389" t="s">
        <v>59</v>
      </c>
      <c r="AM389" t="s">
        <v>60</v>
      </c>
      <c r="AN389" t="s">
        <v>90</v>
      </c>
      <c r="AO389">
        <v>6.2</v>
      </c>
      <c r="AP389" t="s">
        <v>53</v>
      </c>
      <c r="AQ389" t="s">
        <v>112</v>
      </c>
      <c r="AR389" t="s">
        <v>63</v>
      </c>
      <c r="AS389">
        <v>13</v>
      </c>
      <c r="AT389" t="s">
        <v>52</v>
      </c>
    </row>
    <row r="390" spans="1:46" x14ac:dyDescent="0.25">
      <c r="A390" t="s">
        <v>556</v>
      </c>
      <c r="B390">
        <v>2024</v>
      </c>
      <c r="C390" s="1">
        <v>45508</v>
      </c>
      <c r="D390" t="s">
        <v>107</v>
      </c>
      <c r="E390" t="s">
        <v>117</v>
      </c>
      <c r="F390">
        <v>53</v>
      </c>
      <c r="G390" t="s">
        <v>79</v>
      </c>
      <c r="H390" t="s">
        <v>50</v>
      </c>
      <c r="I390" t="s">
        <v>80</v>
      </c>
      <c r="J390">
        <v>0</v>
      </c>
      <c r="K390">
        <v>0</v>
      </c>
      <c r="L390">
        <v>0</v>
      </c>
      <c r="M390" t="s">
        <v>52</v>
      </c>
      <c r="N390" t="s">
        <v>53</v>
      </c>
      <c r="O390" t="s">
        <v>52</v>
      </c>
      <c r="P390" t="s">
        <v>57</v>
      </c>
      <c r="Q390" t="s">
        <v>54</v>
      </c>
      <c r="R390">
        <v>26.6</v>
      </c>
      <c r="S390" t="s">
        <v>56</v>
      </c>
      <c r="T390" t="s">
        <v>70</v>
      </c>
      <c r="U390" t="s">
        <v>53</v>
      </c>
      <c r="V390" t="s">
        <v>53</v>
      </c>
      <c r="W390" t="s">
        <v>53</v>
      </c>
      <c r="X390" t="s">
        <v>53</v>
      </c>
      <c r="Y390">
        <v>2</v>
      </c>
      <c r="Z390" t="s">
        <v>58</v>
      </c>
      <c r="AA390" t="s">
        <v>52</v>
      </c>
      <c r="AB390" t="s">
        <v>52</v>
      </c>
      <c r="AC390" t="s">
        <v>52</v>
      </c>
      <c r="AD390" t="s">
        <v>53</v>
      </c>
      <c r="AE390" t="s">
        <v>52</v>
      </c>
      <c r="AF390" t="s">
        <v>53</v>
      </c>
      <c r="AG390" t="s">
        <v>53</v>
      </c>
      <c r="AH390" t="s">
        <v>52</v>
      </c>
      <c r="AI390" t="s">
        <v>53</v>
      </c>
      <c r="AJ390" t="s">
        <v>53</v>
      </c>
      <c r="AK390">
        <v>5</v>
      </c>
      <c r="AL390" t="s">
        <v>59</v>
      </c>
      <c r="AM390" t="s">
        <v>60</v>
      </c>
      <c r="AN390" t="s">
        <v>98</v>
      </c>
      <c r="AO390">
        <v>3.3</v>
      </c>
      <c r="AP390" t="s">
        <v>53</v>
      </c>
      <c r="AQ390" t="s">
        <v>112</v>
      </c>
      <c r="AR390" t="s">
        <v>76</v>
      </c>
      <c r="AS390">
        <v>34</v>
      </c>
      <c r="AT390" t="s">
        <v>52</v>
      </c>
    </row>
    <row r="391" spans="1:46" x14ac:dyDescent="0.25">
      <c r="A391" t="s">
        <v>557</v>
      </c>
      <c r="B391">
        <v>2019</v>
      </c>
      <c r="C391" s="1">
        <v>43700</v>
      </c>
      <c r="D391" t="s">
        <v>107</v>
      </c>
      <c r="E391" t="s">
        <v>167</v>
      </c>
      <c r="F391">
        <v>57</v>
      </c>
      <c r="G391" t="s">
        <v>79</v>
      </c>
      <c r="H391" t="s">
        <v>68</v>
      </c>
      <c r="I391" t="s">
        <v>80</v>
      </c>
      <c r="J391">
        <v>0</v>
      </c>
      <c r="K391">
        <v>0</v>
      </c>
      <c r="L391">
        <v>0</v>
      </c>
      <c r="M391" t="s">
        <v>52</v>
      </c>
      <c r="N391" t="s">
        <v>53</v>
      </c>
      <c r="O391" t="s">
        <v>53</v>
      </c>
      <c r="P391" t="s">
        <v>70</v>
      </c>
      <c r="Q391" t="s">
        <v>71</v>
      </c>
      <c r="R391">
        <v>22.2</v>
      </c>
      <c r="S391" t="s">
        <v>96</v>
      </c>
      <c r="T391" t="s">
        <v>54</v>
      </c>
      <c r="U391" t="s">
        <v>53</v>
      </c>
      <c r="V391" t="s">
        <v>53</v>
      </c>
      <c r="W391" t="s">
        <v>53</v>
      </c>
      <c r="X391" t="s">
        <v>53</v>
      </c>
      <c r="Y391">
        <v>2</v>
      </c>
      <c r="Z391" t="s">
        <v>97</v>
      </c>
      <c r="AA391" t="s">
        <v>52</v>
      </c>
      <c r="AB391" t="s">
        <v>53</v>
      </c>
      <c r="AC391" t="s">
        <v>53</v>
      </c>
      <c r="AD391" t="s">
        <v>52</v>
      </c>
      <c r="AE391" t="s">
        <v>52</v>
      </c>
      <c r="AF391" t="s">
        <v>53</v>
      </c>
      <c r="AG391" t="s">
        <v>53</v>
      </c>
      <c r="AH391" t="s">
        <v>53</v>
      </c>
      <c r="AI391" t="s">
        <v>53</v>
      </c>
      <c r="AJ391" t="s">
        <v>53</v>
      </c>
      <c r="AK391">
        <v>3</v>
      </c>
      <c r="AL391" t="s">
        <v>59</v>
      </c>
      <c r="AM391" t="s">
        <v>60</v>
      </c>
      <c r="AN391" t="s">
        <v>74</v>
      </c>
      <c r="AO391">
        <v>2.1</v>
      </c>
      <c r="AP391" t="s">
        <v>53</v>
      </c>
      <c r="AQ391" t="s">
        <v>86</v>
      </c>
      <c r="AR391" t="s">
        <v>83</v>
      </c>
      <c r="AS391">
        <v>42</v>
      </c>
      <c r="AT391" t="s">
        <v>53</v>
      </c>
    </row>
    <row r="392" spans="1:46" x14ac:dyDescent="0.25">
      <c r="A392" t="s">
        <v>558</v>
      </c>
      <c r="B392">
        <v>2018</v>
      </c>
      <c r="C392" s="1">
        <v>43366</v>
      </c>
      <c r="D392" t="s">
        <v>107</v>
      </c>
      <c r="E392" t="s">
        <v>167</v>
      </c>
      <c r="F392">
        <v>77</v>
      </c>
      <c r="G392" t="s">
        <v>67</v>
      </c>
      <c r="H392" t="s">
        <v>68</v>
      </c>
      <c r="I392" t="s">
        <v>69</v>
      </c>
      <c r="J392">
        <v>12</v>
      </c>
      <c r="K392">
        <v>28</v>
      </c>
      <c r="L392">
        <v>16.8</v>
      </c>
      <c r="M392" t="s">
        <v>52</v>
      </c>
      <c r="N392" t="s">
        <v>53</v>
      </c>
      <c r="O392" t="s">
        <v>53</v>
      </c>
      <c r="P392" t="s">
        <v>57</v>
      </c>
      <c r="Q392" t="s">
        <v>54</v>
      </c>
      <c r="R392">
        <v>29.4</v>
      </c>
      <c r="S392" t="s">
        <v>56</v>
      </c>
      <c r="T392" t="s">
        <v>70</v>
      </c>
      <c r="U392" t="s">
        <v>53</v>
      </c>
      <c r="V392" t="s">
        <v>53</v>
      </c>
      <c r="W392" t="s">
        <v>53</v>
      </c>
      <c r="X392" t="s">
        <v>53</v>
      </c>
      <c r="Y392">
        <v>1</v>
      </c>
      <c r="Z392" t="s">
        <v>97</v>
      </c>
      <c r="AA392" t="s">
        <v>53</v>
      </c>
      <c r="AB392" t="s">
        <v>53</v>
      </c>
      <c r="AC392" t="s">
        <v>53</v>
      </c>
      <c r="AD392" t="s">
        <v>53</v>
      </c>
      <c r="AE392" t="s">
        <v>53</v>
      </c>
      <c r="AF392" t="s">
        <v>53</v>
      </c>
      <c r="AG392" t="s">
        <v>52</v>
      </c>
      <c r="AH392" t="s">
        <v>52</v>
      </c>
      <c r="AI392" t="s">
        <v>53</v>
      </c>
      <c r="AJ392" t="s">
        <v>53</v>
      </c>
      <c r="AK392">
        <v>2</v>
      </c>
      <c r="AL392" t="s">
        <v>59</v>
      </c>
      <c r="AM392" t="s">
        <v>102</v>
      </c>
      <c r="AN392" t="s">
        <v>61</v>
      </c>
      <c r="AO392">
        <v>8.6999999999999993</v>
      </c>
      <c r="AP392" t="s">
        <v>52</v>
      </c>
      <c r="AQ392" t="s">
        <v>75</v>
      </c>
      <c r="AR392" t="s">
        <v>92</v>
      </c>
      <c r="AS392">
        <v>11</v>
      </c>
      <c r="AT392" t="s">
        <v>53</v>
      </c>
    </row>
    <row r="393" spans="1:46" x14ac:dyDescent="0.25">
      <c r="A393" t="s">
        <v>559</v>
      </c>
      <c r="B393">
        <v>2016</v>
      </c>
      <c r="C393" s="1">
        <v>42578</v>
      </c>
      <c r="D393" t="s">
        <v>47</v>
      </c>
      <c r="E393" t="s">
        <v>226</v>
      </c>
      <c r="F393">
        <v>76</v>
      </c>
      <c r="G393" t="s">
        <v>67</v>
      </c>
      <c r="H393" t="s">
        <v>68</v>
      </c>
      <c r="I393" t="s">
        <v>80</v>
      </c>
      <c r="J393">
        <v>0</v>
      </c>
      <c r="K393">
        <v>0</v>
      </c>
      <c r="L393">
        <v>0</v>
      </c>
      <c r="M393" t="s">
        <v>52</v>
      </c>
      <c r="N393" t="s">
        <v>53</v>
      </c>
      <c r="O393" t="s">
        <v>53</v>
      </c>
      <c r="P393" t="s">
        <v>54</v>
      </c>
      <c r="Q393" t="s">
        <v>54</v>
      </c>
      <c r="R393">
        <v>20.8</v>
      </c>
      <c r="S393" t="s">
        <v>96</v>
      </c>
      <c r="T393" t="s">
        <v>54</v>
      </c>
      <c r="U393" t="s">
        <v>53</v>
      </c>
      <c r="V393" t="s">
        <v>53</v>
      </c>
      <c r="W393" t="s">
        <v>53</v>
      </c>
      <c r="X393" t="s">
        <v>53</v>
      </c>
      <c r="Y393">
        <v>1</v>
      </c>
      <c r="Z393" t="s">
        <v>97</v>
      </c>
      <c r="AA393" t="s">
        <v>53</v>
      </c>
      <c r="AB393" t="s">
        <v>52</v>
      </c>
      <c r="AC393" t="s">
        <v>53</v>
      </c>
      <c r="AD393" t="s">
        <v>53</v>
      </c>
      <c r="AE393" t="s">
        <v>53</v>
      </c>
      <c r="AF393" t="s">
        <v>53</v>
      </c>
      <c r="AG393" t="s">
        <v>53</v>
      </c>
      <c r="AH393" t="s">
        <v>53</v>
      </c>
      <c r="AI393" t="s">
        <v>53</v>
      </c>
      <c r="AJ393" t="s">
        <v>53</v>
      </c>
      <c r="AK393">
        <v>1</v>
      </c>
      <c r="AL393" t="s">
        <v>59</v>
      </c>
      <c r="AM393" t="s">
        <v>60</v>
      </c>
      <c r="AN393" t="s">
        <v>98</v>
      </c>
      <c r="AO393">
        <v>2.9</v>
      </c>
      <c r="AP393" t="s">
        <v>53</v>
      </c>
      <c r="AQ393" t="s">
        <v>86</v>
      </c>
      <c r="AR393" t="s">
        <v>83</v>
      </c>
      <c r="AS393">
        <v>20</v>
      </c>
      <c r="AT393" t="s">
        <v>52</v>
      </c>
    </row>
    <row r="394" spans="1:46" x14ac:dyDescent="0.25">
      <c r="A394" t="s">
        <v>560</v>
      </c>
      <c r="B394">
        <v>2022</v>
      </c>
      <c r="C394" s="1">
        <v>44781</v>
      </c>
      <c r="D394" t="s">
        <v>47</v>
      </c>
      <c r="E394" t="s">
        <v>226</v>
      </c>
      <c r="F394">
        <v>55</v>
      </c>
      <c r="G394" t="s">
        <v>79</v>
      </c>
      <c r="H394" t="s">
        <v>50</v>
      </c>
      <c r="I394" t="s">
        <v>80</v>
      </c>
      <c r="J394">
        <v>0</v>
      </c>
      <c r="K394">
        <v>0</v>
      </c>
      <c r="L394">
        <v>0</v>
      </c>
      <c r="M394" t="s">
        <v>53</v>
      </c>
      <c r="N394" t="s">
        <v>53</v>
      </c>
      <c r="O394" t="s">
        <v>53</v>
      </c>
      <c r="P394" t="s">
        <v>54</v>
      </c>
      <c r="Q394" t="s">
        <v>54</v>
      </c>
      <c r="R394">
        <v>32</v>
      </c>
      <c r="S394" t="s">
        <v>72</v>
      </c>
      <c r="T394" t="s">
        <v>70</v>
      </c>
      <c r="U394" t="s">
        <v>53</v>
      </c>
      <c r="V394" t="s">
        <v>53</v>
      </c>
      <c r="W394" t="s">
        <v>53</v>
      </c>
      <c r="X394" t="s">
        <v>53</v>
      </c>
      <c r="Y394">
        <v>0</v>
      </c>
      <c r="Z394" t="s">
        <v>97</v>
      </c>
      <c r="AA394" t="s">
        <v>53</v>
      </c>
      <c r="AB394" t="s">
        <v>53</v>
      </c>
      <c r="AC394" t="s">
        <v>53</v>
      </c>
      <c r="AD394" t="s">
        <v>53</v>
      </c>
      <c r="AE394" t="s">
        <v>53</v>
      </c>
      <c r="AF394" t="s">
        <v>53</v>
      </c>
      <c r="AG394" t="s">
        <v>53</v>
      </c>
      <c r="AH394" t="s">
        <v>53</v>
      </c>
      <c r="AI394" t="s">
        <v>53</v>
      </c>
      <c r="AJ394" t="s">
        <v>53</v>
      </c>
      <c r="AK394">
        <v>0</v>
      </c>
      <c r="AL394" t="s">
        <v>59</v>
      </c>
      <c r="AM394" t="s">
        <v>60</v>
      </c>
      <c r="AN394" t="s">
        <v>61</v>
      </c>
      <c r="AO394">
        <v>7.6</v>
      </c>
      <c r="AP394" t="s">
        <v>52</v>
      </c>
      <c r="AQ394" t="s">
        <v>75</v>
      </c>
      <c r="AR394" t="s">
        <v>132</v>
      </c>
      <c r="AS394">
        <v>13</v>
      </c>
      <c r="AT394" t="s">
        <v>53</v>
      </c>
    </row>
    <row r="395" spans="1:46" x14ac:dyDescent="0.25">
      <c r="A395" t="s">
        <v>561</v>
      </c>
      <c r="B395">
        <v>2023</v>
      </c>
      <c r="C395" s="1">
        <v>45174</v>
      </c>
      <c r="D395" t="s">
        <v>65</v>
      </c>
      <c r="E395" t="s">
        <v>245</v>
      </c>
      <c r="F395">
        <v>49</v>
      </c>
      <c r="G395" t="s">
        <v>49</v>
      </c>
      <c r="H395" t="s">
        <v>50</v>
      </c>
      <c r="I395" t="s">
        <v>51</v>
      </c>
      <c r="J395">
        <v>42</v>
      </c>
      <c r="K395">
        <v>11</v>
      </c>
      <c r="L395">
        <v>23.1</v>
      </c>
      <c r="M395" t="s">
        <v>53</v>
      </c>
      <c r="N395" t="s">
        <v>53</v>
      </c>
      <c r="O395" t="s">
        <v>53</v>
      </c>
      <c r="P395" t="s">
        <v>54</v>
      </c>
      <c r="Q395" t="s">
        <v>54</v>
      </c>
      <c r="R395">
        <v>25.1</v>
      </c>
      <c r="S395" t="s">
        <v>56</v>
      </c>
      <c r="T395" t="s">
        <v>57</v>
      </c>
      <c r="U395" t="s">
        <v>53</v>
      </c>
      <c r="V395" t="s">
        <v>53</v>
      </c>
      <c r="W395" t="s">
        <v>52</v>
      </c>
      <c r="X395" t="s">
        <v>53</v>
      </c>
      <c r="Y395">
        <v>1</v>
      </c>
      <c r="Z395" t="s">
        <v>73</v>
      </c>
      <c r="AA395" t="s">
        <v>52</v>
      </c>
      <c r="AB395" t="s">
        <v>52</v>
      </c>
      <c r="AC395" t="s">
        <v>52</v>
      </c>
      <c r="AD395" t="s">
        <v>53</v>
      </c>
      <c r="AE395" t="s">
        <v>52</v>
      </c>
      <c r="AF395" t="s">
        <v>52</v>
      </c>
      <c r="AG395" t="s">
        <v>53</v>
      </c>
      <c r="AH395" t="s">
        <v>53</v>
      </c>
      <c r="AI395" t="s">
        <v>53</v>
      </c>
      <c r="AJ395" t="s">
        <v>53</v>
      </c>
      <c r="AK395">
        <v>5</v>
      </c>
      <c r="AL395" t="s">
        <v>59</v>
      </c>
      <c r="AM395" t="s">
        <v>81</v>
      </c>
      <c r="AN395" t="s">
        <v>74</v>
      </c>
      <c r="AO395">
        <v>1.8</v>
      </c>
      <c r="AP395" t="s">
        <v>53</v>
      </c>
      <c r="AQ395" t="s">
        <v>82</v>
      </c>
      <c r="AR395" t="s">
        <v>83</v>
      </c>
      <c r="AS395">
        <v>40</v>
      </c>
      <c r="AT395" t="s">
        <v>52</v>
      </c>
    </row>
    <row r="396" spans="1:46" x14ac:dyDescent="0.25">
      <c r="A396" t="s">
        <v>562</v>
      </c>
      <c r="B396">
        <v>2018</v>
      </c>
      <c r="C396" s="1">
        <v>43210</v>
      </c>
      <c r="D396" t="s">
        <v>47</v>
      </c>
      <c r="E396" t="s">
        <v>85</v>
      </c>
      <c r="F396">
        <v>62</v>
      </c>
      <c r="G396" t="s">
        <v>127</v>
      </c>
      <c r="H396" t="s">
        <v>50</v>
      </c>
      <c r="I396" t="s">
        <v>51</v>
      </c>
      <c r="J396">
        <v>5</v>
      </c>
      <c r="K396">
        <v>27</v>
      </c>
      <c r="L396">
        <v>6.8</v>
      </c>
      <c r="M396" t="s">
        <v>53</v>
      </c>
      <c r="N396" t="s">
        <v>53</v>
      </c>
      <c r="O396" t="s">
        <v>53</v>
      </c>
      <c r="P396" t="s">
        <v>54</v>
      </c>
      <c r="Q396" t="s">
        <v>55</v>
      </c>
      <c r="R396">
        <v>25.7</v>
      </c>
      <c r="S396" t="s">
        <v>56</v>
      </c>
      <c r="T396" t="s">
        <v>70</v>
      </c>
      <c r="U396" t="s">
        <v>53</v>
      </c>
      <c r="V396" t="s">
        <v>53</v>
      </c>
      <c r="W396" t="s">
        <v>53</v>
      </c>
      <c r="X396" t="s">
        <v>53</v>
      </c>
      <c r="Y396">
        <v>0</v>
      </c>
      <c r="Z396" t="s">
        <v>58</v>
      </c>
      <c r="AA396" t="s">
        <v>53</v>
      </c>
      <c r="AB396" t="s">
        <v>52</v>
      </c>
      <c r="AC396" t="s">
        <v>52</v>
      </c>
      <c r="AD396" t="s">
        <v>52</v>
      </c>
      <c r="AE396" t="s">
        <v>53</v>
      </c>
      <c r="AF396" t="s">
        <v>52</v>
      </c>
      <c r="AG396" t="s">
        <v>52</v>
      </c>
      <c r="AH396" t="s">
        <v>53</v>
      </c>
      <c r="AI396" t="s">
        <v>52</v>
      </c>
      <c r="AJ396" t="s">
        <v>53</v>
      </c>
      <c r="AK396">
        <v>6</v>
      </c>
      <c r="AL396" t="s">
        <v>59</v>
      </c>
      <c r="AM396" t="s">
        <v>60</v>
      </c>
      <c r="AN396" t="s">
        <v>74</v>
      </c>
      <c r="AO396">
        <v>2.8</v>
      </c>
      <c r="AP396" t="s">
        <v>53</v>
      </c>
      <c r="AQ396" t="s">
        <v>91</v>
      </c>
      <c r="AR396" t="s">
        <v>76</v>
      </c>
      <c r="AS396">
        <v>52</v>
      </c>
      <c r="AT396" t="s">
        <v>53</v>
      </c>
    </row>
    <row r="397" spans="1:46" x14ac:dyDescent="0.25">
      <c r="A397" t="s">
        <v>563</v>
      </c>
      <c r="B397">
        <v>2018</v>
      </c>
      <c r="C397" s="1">
        <v>43439</v>
      </c>
      <c r="D397" t="s">
        <v>65</v>
      </c>
      <c r="E397" t="s">
        <v>184</v>
      </c>
      <c r="F397">
        <v>62</v>
      </c>
      <c r="G397" t="s">
        <v>127</v>
      </c>
      <c r="H397" t="s">
        <v>68</v>
      </c>
      <c r="I397" t="s">
        <v>80</v>
      </c>
      <c r="J397">
        <v>0</v>
      </c>
      <c r="K397">
        <v>0</v>
      </c>
      <c r="L397">
        <v>0</v>
      </c>
      <c r="M397" t="s">
        <v>52</v>
      </c>
      <c r="N397" t="s">
        <v>53</v>
      </c>
      <c r="O397" t="s">
        <v>52</v>
      </c>
      <c r="P397" t="s">
        <v>54</v>
      </c>
      <c r="Q397" t="s">
        <v>55</v>
      </c>
      <c r="R397">
        <v>24.1</v>
      </c>
      <c r="S397" t="s">
        <v>96</v>
      </c>
      <c r="T397" t="s">
        <v>54</v>
      </c>
      <c r="U397" t="s">
        <v>53</v>
      </c>
      <c r="V397" t="s">
        <v>53</v>
      </c>
      <c r="W397" t="s">
        <v>53</v>
      </c>
      <c r="X397" t="s">
        <v>53</v>
      </c>
      <c r="Y397">
        <v>2</v>
      </c>
      <c r="Z397" t="s">
        <v>104</v>
      </c>
      <c r="AA397" t="s">
        <v>53</v>
      </c>
      <c r="AB397" t="s">
        <v>53</v>
      </c>
      <c r="AC397" t="s">
        <v>53</v>
      </c>
      <c r="AD397" t="s">
        <v>52</v>
      </c>
      <c r="AE397" t="s">
        <v>52</v>
      </c>
      <c r="AF397" t="s">
        <v>53</v>
      </c>
      <c r="AG397" t="s">
        <v>53</v>
      </c>
      <c r="AH397" t="s">
        <v>53</v>
      </c>
      <c r="AI397" t="s">
        <v>53</v>
      </c>
      <c r="AJ397" t="s">
        <v>53</v>
      </c>
      <c r="AK397">
        <v>2</v>
      </c>
      <c r="AL397" t="s">
        <v>135</v>
      </c>
      <c r="AM397" t="s">
        <v>136</v>
      </c>
      <c r="AN397" t="s">
        <v>98</v>
      </c>
      <c r="AO397">
        <v>3.3</v>
      </c>
      <c r="AP397" t="s">
        <v>53</v>
      </c>
      <c r="AQ397" t="s">
        <v>86</v>
      </c>
      <c r="AR397" t="s">
        <v>76</v>
      </c>
      <c r="AS397">
        <v>37</v>
      </c>
      <c r="AT397" t="s">
        <v>53</v>
      </c>
    </row>
    <row r="398" spans="1:46" x14ac:dyDescent="0.25">
      <c r="A398" t="s">
        <v>564</v>
      </c>
      <c r="B398">
        <v>2024</v>
      </c>
      <c r="C398" s="1">
        <v>45437</v>
      </c>
      <c r="D398" t="s">
        <v>47</v>
      </c>
      <c r="E398" t="s">
        <v>89</v>
      </c>
      <c r="F398">
        <v>76</v>
      </c>
      <c r="G398" t="s">
        <v>67</v>
      </c>
      <c r="H398" t="s">
        <v>68</v>
      </c>
      <c r="I398" t="s">
        <v>69</v>
      </c>
      <c r="J398">
        <v>9</v>
      </c>
      <c r="K398">
        <v>22</v>
      </c>
      <c r="L398">
        <v>9.9</v>
      </c>
      <c r="M398" t="s">
        <v>53</v>
      </c>
      <c r="N398" t="s">
        <v>53</v>
      </c>
      <c r="O398" t="s">
        <v>53</v>
      </c>
      <c r="P398" t="s">
        <v>70</v>
      </c>
      <c r="Q398" t="s">
        <v>55</v>
      </c>
      <c r="R398">
        <v>29.3</v>
      </c>
      <c r="S398" t="s">
        <v>56</v>
      </c>
      <c r="T398" t="s">
        <v>57</v>
      </c>
      <c r="U398" t="s">
        <v>53</v>
      </c>
      <c r="V398" t="s">
        <v>53</v>
      </c>
      <c r="W398" t="s">
        <v>53</v>
      </c>
      <c r="X398" t="s">
        <v>52</v>
      </c>
      <c r="Y398">
        <v>2</v>
      </c>
      <c r="Z398" t="s">
        <v>58</v>
      </c>
      <c r="AA398" t="s">
        <v>52</v>
      </c>
      <c r="AB398" t="s">
        <v>53</v>
      </c>
      <c r="AC398" t="s">
        <v>53</v>
      </c>
      <c r="AD398" t="s">
        <v>53</v>
      </c>
      <c r="AE398" t="s">
        <v>52</v>
      </c>
      <c r="AF398" t="s">
        <v>52</v>
      </c>
      <c r="AG398" t="s">
        <v>52</v>
      </c>
      <c r="AH398" t="s">
        <v>52</v>
      </c>
      <c r="AI398" t="s">
        <v>53</v>
      </c>
      <c r="AJ398" t="s">
        <v>53</v>
      </c>
      <c r="AK398">
        <v>5</v>
      </c>
      <c r="AL398" t="s">
        <v>59</v>
      </c>
      <c r="AM398" t="s">
        <v>60</v>
      </c>
      <c r="AN398" t="s">
        <v>74</v>
      </c>
      <c r="AO398">
        <v>2.1</v>
      </c>
      <c r="AP398" t="s">
        <v>53</v>
      </c>
      <c r="AQ398" t="s">
        <v>112</v>
      </c>
      <c r="AR398" t="s">
        <v>83</v>
      </c>
      <c r="AS398">
        <v>93</v>
      </c>
      <c r="AT398" t="s">
        <v>52</v>
      </c>
    </row>
    <row r="399" spans="1:46" x14ac:dyDescent="0.25">
      <c r="A399" t="s">
        <v>565</v>
      </c>
      <c r="B399">
        <v>2019</v>
      </c>
      <c r="C399" s="1">
        <v>43642</v>
      </c>
      <c r="D399" t="s">
        <v>47</v>
      </c>
      <c r="E399" t="s">
        <v>85</v>
      </c>
      <c r="F399">
        <v>60</v>
      </c>
      <c r="G399" t="s">
        <v>127</v>
      </c>
      <c r="H399" t="s">
        <v>68</v>
      </c>
      <c r="I399" t="s">
        <v>80</v>
      </c>
      <c r="J399">
        <v>0</v>
      </c>
      <c r="K399">
        <v>0</v>
      </c>
      <c r="L399">
        <v>0</v>
      </c>
      <c r="M399" t="s">
        <v>52</v>
      </c>
      <c r="N399" t="s">
        <v>53</v>
      </c>
      <c r="O399" t="s">
        <v>53</v>
      </c>
      <c r="P399" t="s">
        <v>54</v>
      </c>
      <c r="Q399" t="s">
        <v>54</v>
      </c>
      <c r="R399">
        <v>27.3</v>
      </c>
      <c r="S399" t="s">
        <v>56</v>
      </c>
      <c r="T399" t="s">
        <v>70</v>
      </c>
      <c r="U399" t="s">
        <v>52</v>
      </c>
      <c r="V399" t="s">
        <v>53</v>
      </c>
      <c r="W399" t="s">
        <v>53</v>
      </c>
      <c r="X399" t="s">
        <v>53</v>
      </c>
      <c r="Y399">
        <v>2</v>
      </c>
      <c r="Z399" t="s">
        <v>104</v>
      </c>
      <c r="AA399" t="s">
        <v>53</v>
      </c>
      <c r="AB399" t="s">
        <v>53</v>
      </c>
      <c r="AC399" t="s">
        <v>53</v>
      </c>
      <c r="AD399" t="s">
        <v>53</v>
      </c>
      <c r="AE399" t="s">
        <v>52</v>
      </c>
      <c r="AF399" t="s">
        <v>52</v>
      </c>
      <c r="AG399" t="s">
        <v>53</v>
      </c>
      <c r="AH399" t="s">
        <v>53</v>
      </c>
      <c r="AI399" t="s">
        <v>53</v>
      </c>
      <c r="AJ399" t="s">
        <v>53</v>
      </c>
      <c r="AK399">
        <v>2</v>
      </c>
      <c r="AL399" t="s">
        <v>59</v>
      </c>
      <c r="AM399" t="s">
        <v>60</v>
      </c>
      <c r="AN399" t="s">
        <v>98</v>
      </c>
      <c r="AO399">
        <v>3.8</v>
      </c>
      <c r="AP399" t="s">
        <v>53</v>
      </c>
      <c r="AQ399" t="s">
        <v>171</v>
      </c>
      <c r="AR399" t="s">
        <v>115</v>
      </c>
      <c r="AS399">
        <v>59</v>
      </c>
      <c r="AT399" t="s">
        <v>52</v>
      </c>
    </row>
    <row r="400" spans="1:46" x14ac:dyDescent="0.25">
      <c r="A400" t="s">
        <v>566</v>
      </c>
      <c r="B400">
        <v>2018</v>
      </c>
      <c r="C400" s="1">
        <v>43247</v>
      </c>
      <c r="D400" t="s">
        <v>107</v>
      </c>
      <c r="E400" t="s">
        <v>126</v>
      </c>
      <c r="F400">
        <v>59</v>
      </c>
      <c r="G400" t="s">
        <v>79</v>
      </c>
      <c r="H400" t="s">
        <v>68</v>
      </c>
      <c r="I400" t="s">
        <v>80</v>
      </c>
      <c r="J400">
        <v>0</v>
      </c>
      <c r="K400">
        <v>0</v>
      </c>
      <c r="L400">
        <v>0</v>
      </c>
      <c r="M400" t="s">
        <v>52</v>
      </c>
      <c r="N400" t="s">
        <v>53</v>
      </c>
      <c r="O400" t="s">
        <v>52</v>
      </c>
      <c r="P400" t="s">
        <v>70</v>
      </c>
      <c r="Q400" t="s">
        <v>71</v>
      </c>
      <c r="R400">
        <v>25.6</v>
      </c>
      <c r="S400" t="s">
        <v>56</v>
      </c>
      <c r="T400" t="s">
        <v>57</v>
      </c>
      <c r="U400" t="s">
        <v>53</v>
      </c>
      <c r="V400" t="s">
        <v>52</v>
      </c>
      <c r="W400" t="s">
        <v>53</v>
      </c>
      <c r="X400" t="s">
        <v>53</v>
      </c>
      <c r="Y400">
        <v>4</v>
      </c>
      <c r="Z400" t="s">
        <v>97</v>
      </c>
      <c r="AA400" t="s">
        <v>52</v>
      </c>
      <c r="AB400" t="s">
        <v>52</v>
      </c>
      <c r="AC400" t="s">
        <v>53</v>
      </c>
      <c r="AD400" t="s">
        <v>53</v>
      </c>
      <c r="AE400" t="s">
        <v>52</v>
      </c>
      <c r="AF400" t="s">
        <v>53</v>
      </c>
      <c r="AG400" t="s">
        <v>52</v>
      </c>
      <c r="AH400" t="s">
        <v>52</v>
      </c>
      <c r="AI400" t="s">
        <v>52</v>
      </c>
      <c r="AJ400" t="s">
        <v>53</v>
      </c>
      <c r="AK400">
        <v>6</v>
      </c>
      <c r="AL400" t="s">
        <v>59</v>
      </c>
      <c r="AM400" t="s">
        <v>60</v>
      </c>
      <c r="AN400" t="s">
        <v>74</v>
      </c>
      <c r="AO400">
        <v>1.2</v>
      </c>
      <c r="AP400" t="s">
        <v>53</v>
      </c>
      <c r="AQ400" t="s">
        <v>82</v>
      </c>
      <c r="AR400" t="s">
        <v>115</v>
      </c>
      <c r="AS400">
        <v>19</v>
      </c>
      <c r="AT400" t="s">
        <v>52</v>
      </c>
    </row>
    <row r="401" spans="1:46" x14ac:dyDescent="0.25">
      <c r="A401" t="s">
        <v>567</v>
      </c>
      <c r="B401">
        <v>2019</v>
      </c>
      <c r="C401" s="1">
        <v>43609</v>
      </c>
      <c r="D401" t="s">
        <v>107</v>
      </c>
      <c r="E401" t="s">
        <v>167</v>
      </c>
      <c r="F401">
        <v>57</v>
      </c>
      <c r="G401" t="s">
        <v>79</v>
      </c>
      <c r="H401" t="s">
        <v>50</v>
      </c>
      <c r="I401" t="s">
        <v>51</v>
      </c>
      <c r="J401">
        <v>20</v>
      </c>
      <c r="K401">
        <v>27</v>
      </c>
      <c r="L401">
        <v>27</v>
      </c>
      <c r="M401" t="s">
        <v>53</v>
      </c>
      <c r="N401" t="s">
        <v>53</v>
      </c>
      <c r="O401" t="s">
        <v>52</v>
      </c>
      <c r="P401" t="s">
        <v>54</v>
      </c>
      <c r="Q401" t="s">
        <v>54</v>
      </c>
      <c r="R401">
        <v>21.2</v>
      </c>
      <c r="S401" t="s">
        <v>96</v>
      </c>
      <c r="T401" t="s">
        <v>57</v>
      </c>
      <c r="U401" t="s">
        <v>53</v>
      </c>
      <c r="V401" t="s">
        <v>53</v>
      </c>
      <c r="W401" t="s">
        <v>53</v>
      </c>
      <c r="X401" t="s">
        <v>52</v>
      </c>
      <c r="Y401">
        <v>2</v>
      </c>
      <c r="Z401" t="s">
        <v>73</v>
      </c>
      <c r="AA401" t="s">
        <v>53</v>
      </c>
      <c r="AB401" t="s">
        <v>52</v>
      </c>
      <c r="AC401" t="s">
        <v>53</v>
      </c>
      <c r="AD401" t="s">
        <v>52</v>
      </c>
      <c r="AE401" t="s">
        <v>52</v>
      </c>
      <c r="AF401" t="s">
        <v>53</v>
      </c>
      <c r="AG401" t="s">
        <v>52</v>
      </c>
      <c r="AH401" t="s">
        <v>53</v>
      </c>
      <c r="AI401" t="s">
        <v>53</v>
      </c>
      <c r="AJ401" t="s">
        <v>53</v>
      </c>
      <c r="AK401">
        <v>4</v>
      </c>
      <c r="AL401" t="s">
        <v>59</v>
      </c>
      <c r="AM401" t="s">
        <v>81</v>
      </c>
      <c r="AN401" t="s">
        <v>90</v>
      </c>
      <c r="AO401">
        <v>5.9</v>
      </c>
      <c r="AP401" t="s">
        <v>53</v>
      </c>
      <c r="AQ401" t="s">
        <v>171</v>
      </c>
      <c r="AR401" t="s">
        <v>63</v>
      </c>
      <c r="AS401">
        <v>14</v>
      </c>
      <c r="AT401" t="s">
        <v>52</v>
      </c>
    </row>
    <row r="402" spans="1:46" x14ac:dyDescent="0.25">
      <c r="A402" t="s">
        <v>568</v>
      </c>
      <c r="B402">
        <v>2019</v>
      </c>
      <c r="C402" s="1">
        <v>43757</v>
      </c>
      <c r="D402" t="s">
        <v>47</v>
      </c>
      <c r="E402" t="s">
        <v>226</v>
      </c>
      <c r="F402">
        <v>74</v>
      </c>
      <c r="G402" t="s">
        <v>67</v>
      </c>
      <c r="H402" t="s">
        <v>50</v>
      </c>
      <c r="I402" t="s">
        <v>80</v>
      </c>
      <c r="J402">
        <v>0</v>
      </c>
      <c r="K402">
        <v>0</v>
      </c>
      <c r="L402">
        <v>0</v>
      </c>
      <c r="M402" t="s">
        <v>53</v>
      </c>
      <c r="N402" t="s">
        <v>53</v>
      </c>
      <c r="O402" t="s">
        <v>53</v>
      </c>
      <c r="P402" t="s">
        <v>57</v>
      </c>
      <c r="Q402" t="s">
        <v>54</v>
      </c>
      <c r="R402">
        <v>23.7</v>
      </c>
      <c r="S402" t="s">
        <v>96</v>
      </c>
      <c r="T402" t="s">
        <v>70</v>
      </c>
      <c r="U402" t="s">
        <v>53</v>
      </c>
      <c r="V402" t="s">
        <v>53</v>
      </c>
      <c r="W402" t="s">
        <v>53</v>
      </c>
      <c r="X402" t="s">
        <v>53</v>
      </c>
      <c r="Y402">
        <v>0</v>
      </c>
      <c r="Z402" t="s">
        <v>97</v>
      </c>
      <c r="AA402" t="s">
        <v>53</v>
      </c>
      <c r="AB402" t="s">
        <v>52</v>
      </c>
      <c r="AC402" t="s">
        <v>53</v>
      </c>
      <c r="AD402" t="s">
        <v>53</v>
      </c>
      <c r="AE402" t="s">
        <v>52</v>
      </c>
      <c r="AF402" t="s">
        <v>53</v>
      </c>
      <c r="AG402" t="s">
        <v>53</v>
      </c>
      <c r="AH402" t="s">
        <v>52</v>
      </c>
      <c r="AI402" t="s">
        <v>53</v>
      </c>
      <c r="AJ402" t="s">
        <v>52</v>
      </c>
      <c r="AK402">
        <v>4</v>
      </c>
      <c r="AL402" t="s">
        <v>59</v>
      </c>
      <c r="AM402" t="s">
        <v>60</v>
      </c>
      <c r="AN402" t="s">
        <v>90</v>
      </c>
      <c r="AO402">
        <v>7.1</v>
      </c>
      <c r="AP402" t="s">
        <v>53</v>
      </c>
      <c r="AQ402" t="s">
        <v>86</v>
      </c>
      <c r="AR402" t="s">
        <v>87</v>
      </c>
      <c r="AS402">
        <v>11</v>
      </c>
      <c r="AT402" t="s">
        <v>53</v>
      </c>
    </row>
    <row r="403" spans="1:46" x14ac:dyDescent="0.25">
      <c r="A403" t="s">
        <v>569</v>
      </c>
      <c r="B403">
        <v>2020</v>
      </c>
      <c r="C403" s="1">
        <v>43905</v>
      </c>
      <c r="D403" t="s">
        <v>122</v>
      </c>
      <c r="E403" t="s">
        <v>130</v>
      </c>
      <c r="F403">
        <v>68</v>
      </c>
      <c r="G403" t="s">
        <v>127</v>
      </c>
      <c r="H403" t="s">
        <v>68</v>
      </c>
      <c r="I403" t="s">
        <v>80</v>
      </c>
      <c r="J403">
        <v>0</v>
      </c>
      <c r="K403">
        <v>0</v>
      </c>
      <c r="L403">
        <v>0</v>
      </c>
      <c r="M403" t="s">
        <v>52</v>
      </c>
      <c r="N403" t="s">
        <v>53</v>
      </c>
      <c r="O403" t="s">
        <v>53</v>
      </c>
      <c r="P403" t="s">
        <v>70</v>
      </c>
      <c r="Q403" t="s">
        <v>55</v>
      </c>
      <c r="R403">
        <v>24</v>
      </c>
      <c r="S403" t="s">
        <v>96</v>
      </c>
      <c r="T403" t="s">
        <v>54</v>
      </c>
      <c r="U403" t="s">
        <v>53</v>
      </c>
      <c r="V403" t="s">
        <v>53</v>
      </c>
      <c r="W403" t="s">
        <v>53</v>
      </c>
      <c r="X403" t="s">
        <v>53</v>
      </c>
      <c r="Y403">
        <v>2</v>
      </c>
      <c r="Z403" t="s">
        <v>97</v>
      </c>
      <c r="AA403" t="s">
        <v>53</v>
      </c>
      <c r="AB403" t="s">
        <v>53</v>
      </c>
      <c r="AC403" t="s">
        <v>53</v>
      </c>
      <c r="AD403" t="s">
        <v>53</v>
      </c>
      <c r="AE403" t="s">
        <v>52</v>
      </c>
      <c r="AF403" t="s">
        <v>53</v>
      </c>
      <c r="AG403" t="s">
        <v>53</v>
      </c>
      <c r="AH403" t="s">
        <v>53</v>
      </c>
      <c r="AI403" t="s">
        <v>53</v>
      </c>
      <c r="AJ403" t="s">
        <v>53</v>
      </c>
      <c r="AK403">
        <v>1</v>
      </c>
      <c r="AL403" t="s">
        <v>59</v>
      </c>
      <c r="AM403" t="s">
        <v>81</v>
      </c>
      <c r="AN403" t="s">
        <v>90</v>
      </c>
      <c r="AO403">
        <v>6.8</v>
      </c>
      <c r="AP403" t="s">
        <v>52</v>
      </c>
      <c r="AQ403" t="s">
        <v>86</v>
      </c>
      <c r="AR403" t="s">
        <v>87</v>
      </c>
      <c r="AS403">
        <v>18</v>
      </c>
      <c r="AT403" t="s">
        <v>53</v>
      </c>
    </row>
    <row r="404" spans="1:46" x14ac:dyDescent="0.25">
      <c r="A404" t="s">
        <v>570</v>
      </c>
      <c r="B404">
        <v>2022</v>
      </c>
      <c r="C404" s="1">
        <v>44785</v>
      </c>
      <c r="D404" t="s">
        <v>107</v>
      </c>
      <c r="E404" t="s">
        <v>119</v>
      </c>
      <c r="F404">
        <v>55</v>
      </c>
      <c r="G404" t="s">
        <v>79</v>
      </c>
      <c r="H404" t="s">
        <v>50</v>
      </c>
      <c r="I404" t="s">
        <v>80</v>
      </c>
      <c r="J404">
        <v>0</v>
      </c>
      <c r="K404">
        <v>0</v>
      </c>
      <c r="L404">
        <v>0</v>
      </c>
      <c r="M404" t="s">
        <v>53</v>
      </c>
      <c r="N404" t="s">
        <v>53</v>
      </c>
      <c r="O404" t="s">
        <v>53</v>
      </c>
      <c r="P404" t="s">
        <v>70</v>
      </c>
      <c r="Q404" t="s">
        <v>55</v>
      </c>
      <c r="R404">
        <v>25.1</v>
      </c>
      <c r="S404" t="s">
        <v>56</v>
      </c>
      <c r="T404" t="s">
        <v>57</v>
      </c>
      <c r="U404" t="s">
        <v>53</v>
      </c>
      <c r="V404" t="s">
        <v>53</v>
      </c>
      <c r="W404" t="s">
        <v>53</v>
      </c>
      <c r="X404" t="s">
        <v>53</v>
      </c>
      <c r="Y404">
        <v>1</v>
      </c>
      <c r="Z404" t="s">
        <v>97</v>
      </c>
      <c r="AA404" t="s">
        <v>53</v>
      </c>
      <c r="AB404" t="s">
        <v>53</v>
      </c>
      <c r="AC404" t="s">
        <v>53</v>
      </c>
      <c r="AD404" t="s">
        <v>52</v>
      </c>
      <c r="AE404" t="s">
        <v>52</v>
      </c>
      <c r="AF404" t="s">
        <v>53</v>
      </c>
      <c r="AG404" t="s">
        <v>53</v>
      </c>
      <c r="AH404" t="s">
        <v>53</v>
      </c>
      <c r="AI404" t="s">
        <v>52</v>
      </c>
      <c r="AJ404" t="s">
        <v>53</v>
      </c>
      <c r="AK404">
        <v>3</v>
      </c>
      <c r="AL404" t="s">
        <v>59</v>
      </c>
      <c r="AM404" t="s">
        <v>60</v>
      </c>
      <c r="AN404" t="s">
        <v>61</v>
      </c>
      <c r="AO404">
        <v>8.6</v>
      </c>
      <c r="AP404" t="s">
        <v>52</v>
      </c>
      <c r="AQ404" t="s">
        <v>86</v>
      </c>
      <c r="AR404" t="s">
        <v>87</v>
      </c>
      <c r="AS404">
        <v>4</v>
      </c>
      <c r="AT404" t="s">
        <v>53</v>
      </c>
    </row>
    <row r="405" spans="1:46" x14ac:dyDescent="0.25">
      <c r="A405" t="s">
        <v>571</v>
      </c>
      <c r="B405">
        <v>2019</v>
      </c>
      <c r="C405" s="1">
        <v>43733</v>
      </c>
      <c r="D405" t="s">
        <v>110</v>
      </c>
      <c r="E405" t="s">
        <v>190</v>
      </c>
      <c r="F405">
        <v>69</v>
      </c>
      <c r="G405" t="s">
        <v>127</v>
      </c>
      <c r="H405" t="s">
        <v>68</v>
      </c>
      <c r="I405" t="s">
        <v>80</v>
      </c>
      <c r="J405">
        <v>0</v>
      </c>
      <c r="K405">
        <v>0</v>
      </c>
      <c r="L405">
        <v>0</v>
      </c>
      <c r="M405" t="s">
        <v>53</v>
      </c>
      <c r="N405" t="s">
        <v>53</v>
      </c>
      <c r="O405" t="s">
        <v>52</v>
      </c>
      <c r="P405" t="s">
        <v>70</v>
      </c>
      <c r="Q405" t="s">
        <v>54</v>
      </c>
      <c r="R405">
        <v>23.6</v>
      </c>
      <c r="S405" t="s">
        <v>96</v>
      </c>
      <c r="T405" t="s">
        <v>54</v>
      </c>
      <c r="U405" t="s">
        <v>53</v>
      </c>
      <c r="V405" t="s">
        <v>53</v>
      </c>
      <c r="W405" t="s">
        <v>53</v>
      </c>
      <c r="X405" t="s">
        <v>53</v>
      </c>
      <c r="Y405">
        <v>2</v>
      </c>
      <c r="Z405" t="s">
        <v>131</v>
      </c>
      <c r="AA405" t="s">
        <v>52</v>
      </c>
      <c r="AB405" t="s">
        <v>53</v>
      </c>
      <c r="AC405" t="s">
        <v>52</v>
      </c>
      <c r="AD405" t="s">
        <v>52</v>
      </c>
      <c r="AE405" t="s">
        <v>52</v>
      </c>
      <c r="AF405" t="s">
        <v>53</v>
      </c>
      <c r="AG405" t="s">
        <v>53</v>
      </c>
      <c r="AH405" t="s">
        <v>53</v>
      </c>
      <c r="AI405" t="s">
        <v>53</v>
      </c>
      <c r="AJ405" t="s">
        <v>53</v>
      </c>
      <c r="AK405">
        <v>4</v>
      </c>
      <c r="AL405" t="s">
        <v>59</v>
      </c>
      <c r="AM405" t="s">
        <v>60</v>
      </c>
      <c r="AN405" t="s">
        <v>98</v>
      </c>
      <c r="AO405">
        <v>2</v>
      </c>
      <c r="AP405" t="s">
        <v>53</v>
      </c>
      <c r="AQ405" t="s">
        <v>62</v>
      </c>
      <c r="AR405" t="s">
        <v>92</v>
      </c>
      <c r="AS405">
        <v>59</v>
      </c>
      <c r="AT405" t="s">
        <v>53</v>
      </c>
    </row>
    <row r="406" spans="1:46" x14ac:dyDescent="0.25">
      <c r="A406" t="s">
        <v>572</v>
      </c>
      <c r="B406">
        <v>2026</v>
      </c>
      <c r="C406" s="1">
        <v>46127</v>
      </c>
      <c r="D406" t="s">
        <v>47</v>
      </c>
      <c r="E406" t="s">
        <v>149</v>
      </c>
      <c r="F406">
        <v>68</v>
      </c>
      <c r="G406" t="s">
        <v>127</v>
      </c>
      <c r="H406" t="s">
        <v>50</v>
      </c>
      <c r="I406" t="s">
        <v>80</v>
      </c>
      <c r="J406">
        <v>0</v>
      </c>
      <c r="K406">
        <v>0</v>
      </c>
      <c r="L406">
        <v>0</v>
      </c>
      <c r="M406" t="s">
        <v>53</v>
      </c>
      <c r="N406" t="s">
        <v>53</v>
      </c>
      <c r="O406" t="s">
        <v>53</v>
      </c>
      <c r="P406" t="s">
        <v>70</v>
      </c>
      <c r="Q406" t="s">
        <v>55</v>
      </c>
      <c r="R406">
        <v>24.6</v>
      </c>
      <c r="S406" t="s">
        <v>96</v>
      </c>
      <c r="T406" t="s">
        <v>54</v>
      </c>
      <c r="U406" t="s">
        <v>53</v>
      </c>
      <c r="V406" t="s">
        <v>53</v>
      </c>
      <c r="W406" t="s">
        <v>53</v>
      </c>
      <c r="X406" t="s">
        <v>53</v>
      </c>
      <c r="Y406">
        <v>1</v>
      </c>
      <c r="Z406" t="s">
        <v>104</v>
      </c>
      <c r="AA406" t="s">
        <v>53</v>
      </c>
      <c r="AB406" t="s">
        <v>52</v>
      </c>
      <c r="AC406" t="s">
        <v>53</v>
      </c>
      <c r="AD406" t="s">
        <v>53</v>
      </c>
      <c r="AE406" t="s">
        <v>53</v>
      </c>
      <c r="AF406" t="s">
        <v>52</v>
      </c>
      <c r="AG406" t="s">
        <v>53</v>
      </c>
      <c r="AH406" t="s">
        <v>53</v>
      </c>
      <c r="AI406" t="s">
        <v>53</v>
      </c>
      <c r="AJ406" t="s">
        <v>52</v>
      </c>
      <c r="AK406">
        <v>3</v>
      </c>
      <c r="AL406" t="s">
        <v>59</v>
      </c>
      <c r="AM406" t="s">
        <v>81</v>
      </c>
      <c r="AN406" t="s">
        <v>74</v>
      </c>
      <c r="AO406">
        <v>2.2999999999999998</v>
      </c>
      <c r="AP406" t="s">
        <v>53</v>
      </c>
      <c r="AQ406" t="s">
        <v>82</v>
      </c>
      <c r="AR406" t="s">
        <v>76</v>
      </c>
      <c r="AS406">
        <v>84</v>
      </c>
      <c r="AT406" t="s">
        <v>53</v>
      </c>
    </row>
    <row r="407" spans="1:46" x14ac:dyDescent="0.25">
      <c r="A407" t="s">
        <v>573</v>
      </c>
      <c r="B407">
        <v>2026</v>
      </c>
      <c r="C407" s="1">
        <v>46207</v>
      </c>
      <c r="D407" t="s">
        <v>65</v>
      </c>
      <c r="E407" t="s">
        <v>66</v>
      </c>
      <c r="F407">
        <v>52</v>
      </c>
      <c r="G407" t="s">
        <v>79</v>
      </c>
      <c r="H407" t="s">
        <v>68</v>
      </c>
      <c r="I407" t="s">
        <v>80</v>
      </c>
      <c r="J407">
        <v>0</v>
      </c>
      <c r="K407">
        <v>0</v>
      </c>
      <c r="L407">
        <v>0</v>
      </c>
      <c r="M407" t="s">
        <v>52</v>
      </c>
      <c r="N407" t="s">
        <v>52</v>
      </c>
      <c r="O407" t="s">
        <v>53</v>
      </c>
      <c r="P407" t="s">
        <v>54</v>
      </c>
      <c r="Q407" t="s">
        <v>54</v>
      </c>
      <c r="R407">
        <v>28.3</v>
      </c>
      <c r="S407" t="s">
        <v>56</v>
      </c>
      <c r="T407" t="s">
        <v>54</v>
      </c>
      <c r="U407" t="s">
        <v>53</v>
      </c>
      <c r="V407" t="s">
        <v>53</v>
      </c>
      <c r="W407" t="s">
        <v>53</v>
      </c>
      <c r="X407" t="s">
        <v>53</v>
      </c>
      <c r="Y407">
        <v>2</v>
      </c>
      <c r="Z407" t="s">
        <v>97</v>
      </c>
      <c r="AA407" t="s">
        <v>53</v>
      </c>
      <c r="AB407" t="s">
        <v>53</v>
      </c>
      <c r="AC407" t="s">
        <v>53</v>
      </c>
      <c r="AD407" t="s">
        <v>52</v>
      </c>
      <c r="AE407" t="s">
        <v>53</v>
      </c>
      <c r="AF407" t="s">
        <v>53</v>
      </c>
      <c r="AG407" t="s">
        <v>53</v>
      </c>
      <c r="AH407" t="s">
        <v>53</v>
      </c>
      <c r="AI407" t="s">
        <v>53</v>
      </c>
      <c r="AJ407" t="s">
        <v>53</v>
      </c>
      <c r="AK407">
        <v>1</v>
      </c>
      <c r="AL407" t="s">
        <v>59</v>
      </c>
      <c r="AM407" t="s">
        <v>60</v>
      </c>
      <c r="AN407" t="s">
        <v>90</v>
      </c>
      <c r="AO407">
        <v>7.6</v>
      </c>
      <c r="AP407" t="s">
        <v>53</v>
      </c>
      <c r="AQ407" t="s">
        <v>171</v>
      </c>
      <c r="AR407" t="s">
        <v>63</v>
      </c>
      <c r="AS407">
        <v>22</v>
      </c>
      <c r="AT407" t="s">
        <v>53</v>
      </c>
    </row>
    <row r="408" spans="1:46" x14ac:dyDescent="0.25">
      <c r="A408" t="s">
        <v>574</v>
      </c>
      <c r="B408">
        <v>2020</v>
      </c>
      <c r="C408" s="1">
        <v>44117</v>
      </c>
      <c r="D408" t="s">
        <v>47</v>
      </c>
      <c r="E408" t="s">
        <v>175</v>
      </c>
      <c r="F408">
        <v>61</v>
      </c>
      <c r="G408" t="s">
        <v>127</v>
      </c>
      <c r="H408" t="s">
        <v>68</v>
      </c>
      <c r="I408" t="s">
        <v>51</v>
      </c>
      <c r="J408">
        <v>36</v>
      </c>
      <c r="K408">
        <v>17</v>
      </c>
      <c r="L408">
        <v>30.6</v>
      </c>
      <c r="M408" t="s">
        <v>53</v>
      </c>
      <c r="N408" t="s">
        <v>53</v>
      </c>
      <c r="O408" t="s">
        <v>53</v>
      </c>
      <c r="P408" t="s">
        <v>57</v>
      </c>
      <c r="Q408" t="s">
        <v>54</v>
      </c>
      <c r="R408">
        <v>24.9</v>
      </c>
      <c r="S408" t="s">
        <v>96</v>
      </c>
      <c r="T408" t="s">
        <v>70</v>
      </c>
      <c r="U408" t="s">
        <v>53</v>
      </c>
      <c r="V408" t="s">
        <v>53</v>
      </c>
      <c r="W408" t="s">
        <v>53</v>
      </c>
      <c r="X408" t="s">
        <v>53</v>
      </c>
      <c r="Y408">
        <v>0</v>
      </c>
      <c r="Z408" t="s">
        <v>73</v>
      </c>
      <c r="AA408" t="s">
        <v>52</v>
      </c>
      <c r="AB408" t="s">
        <v>53</v>
      </c>
      <c r="AC408" t="s">
        <v>53</v>
      </c>
      <c r="AD408" t="s">
        <v>53</v>
      </c>
      <c r="AE408" t="s">
        <v>52</v>
      </c>
      <c r="AF408" t="s">
        <v>52</v>
      </c>
      <c r="AG408" t="s">
        <v>52</v>
      </c>
      <c r="AH408" t="s">
        <v>53</v>
      </c>
      <c r="AI408" t="s">
        <v>52</v>
      </c>
      <c r="AJ408" t="s">
        <v>53</v>
      </c>
      <c r="AK408">
        <v>5</v>
      </c>
      <c r="AL408" t="s">
        <v>59</v>
      </c>
      <c r="AM408" t="s">
        <v>81</v>
      </c>
      <c r="AN408" t="s">
        <v>61</v>
      </c>
      <c r="AO408">
        <v>9.8000000000000007</v>
      </c>
      <c r="AP408" t="s">
        <v>52</v>
      </c>
      <c r="AQ408" t="s">
        <v>112</v>
      </c>
      <c r="AR408" t="s">
        <v>92</v>
      </c>
      <c r="AS408">
        <v>8</v>
      </c>
      <c r="AT408" t="s">
        <v>53</v>
      </c>
    </row>
    <row r="409" spans="1:46" x14ac:dyDescent="0.25">
      <c r="A409" t="s">
        <v>575</v>
      </c>
      <c r="B409">
        <v>2023</v>
      </c>
      <c r="C409" s="1">
        <v>45109</v>
      </c>
      <c r="D409" t="s">
        <v>65</v>
      </c>
      <c r="E409" t="s">
        <v>151</v>
      </c>
      <c r="F409">
        <v>66</v>
      </c>
      <c r="G409" t="s">
        <v>127</v>
      </c>
      <c r="H409" t="s">
        <v>50</v>
      </c>
      <c r="I409" t="s">
        <v>80</v>
      </c>
      <c r="J409">
        <v>0</v>
      </c>
      <c r="K409">
        <v>0</v>
      </c>
      <c r="L409">
        <v>0</v>
      </c>
      <c r="M409" t="s">
        <v>52</v>
      </c>
      <c r="N409" t="s">
        <v>53</v>
      </c>
      <c r="O409" t="s">
        <v>53</v>
      </c>
      <c r="P409" t="s">
        <v>54</v>
      </c>
      <c r="Q409" t="s">
        <v>71</v>
      </c>
      <c r="R409">
        <v>22.9</v>
      </c>
      <c r="S409" t="s">
        <v>96</v>
      </c>
      <c r="T409" t="s">
        <v>57</v>
      </c>
      <c r="U409" t="s">
        <v>53</v>
      </c>
      <c r="V409" t="s">
        <v>53</v>
      </c>
      <c r="W409" t="s">
        <v>53</v>
      </c>
      <c r="X409" t="s">
        <v>53</v>
      </c>
      <c r="Y409">
        <v>1</v>
      </c>
      <c r="Z409" t="s">
        <v>73</v>
      </c>
      <c r="AA409" t="s">
        <v>52</v>
      </c>
      <c r="AB409" t="s">
        <v>53</v>
      </c>
      <c r="AC409" t="s">
        <v>53</v>
      </c>
      <c r="AD409" t="s">
        <v>53</v>
      </c>
      <c r="AE409" t="s">
        <v>53</v>
      </c>
      <c r="AF409" t="s">
        <v>53</v>
      </c>
      <c r="AG409" t="s">
        <v>53</v>
      </c>
      <c r="AH409" t="s">
        <v>53</v>
      </c>
      <c r="AI409" t="s">
        <v>52</v>
      </c>
      <c r="AJ409" t="s">
        <v>53</v>
      </c>
      <c r="AK409">
        <v>2</v>
      </c>
      <c r="AL409" t="s">
        <v>59</v>
      </c>
      <c r="AM409" t="s">
        <v>60</v>
      </c>
      <c r="AN409" t="s">
        <v>61</v>
      </c>
      <c r="AO409">
        <v>6.8</v>
      </c>
      <c r="AP409" t="s">
        <v>52</v>
      </c>
      <c r="AQ409" t="s">
        <v>75</v>
      </c>
      <c r="AR409" t="s">
        <v>63</v>
      </c>
      <c r="AS409">
        <v>4</v>
      </c>
      <c r="AT409" t="s">
        <v>53</v>
      </c>
    </row>
    <row r="410" spans="1:46" x14ac:dyDescent="0.25">
      <c r="A410" t="s">
        <v>576</v>
      </c>
      <c r="B410">
        <v>2015</v>
      </c>
      <c r="C410" s="1">
        <v>42354</v>
      </c>
      <c r="D410" t="s">
        <v>47</v>
      </c>
      <c r="E410" t="s">
        <v>89</v>
      </c>
      <c r="F410">
        <v>62</v>
      </c>
      <c r="G410" t="s">
        <v>127</v>
      </c>
      <c r="H410" t="s">
        <v>68</v>
      </c>
      <c r="I410" t="s">
        <v>80</v>
      </c>
      <c r="J410">
        <v>0</v>
      </c>
      <c r="K410">
        <v>0</v>
      </c>
      <c r="L410">
        <v>0</v>
      </c>
      <c r="M410" t="s">
        <v>53</v>
      </c>
      <c r="N410" t="s">
        <v>53</v>
      </c>
      <c r="O410" t="s">
        <v>53</v>
      </c>
      <c r="P410" t="s">
        <v>54</v>
      </c>
      <c r="Q410" t="s">
        <v>55</v>
      </c>
      <c r="R410">
        <v>26.8</v>
      </c>
      <c r="S410" t="s">
        <v>56</v>
      </c>
      <c r="T410" t="s">
        <v>54</v>
      </c>
      <c r="U410" t="s">
        <v>53</v>
      </c>
      <c r="V410" t="s">
        <v>53</v>
      </c>
      <c r="W410" t="s">
        <v>53</v>
      </c>
      <c r="X410" t="s">
        <v>53</v>
      </c>
      <c r="Y410">
        <v>0</v>
      </c>
      <c r="Z410" t="s">
        <v>73</v>
      </c>
      <c r="AA410" t="s">
        <v>52</v>
      </c>
      <c r="AB410" t="s">
        <v>53</v>
      </c>
      <c r="AC410" t="s">
        <v>53</v>
      </c>
      <c r="AD410" t="s">
        <v>52</v>
      </c>
      <c r="AE410" t="s">
        <v>53</v>
      </c>
      <c r="AF410" t="s">
        <v>53</v>
      </c>
      <c r="AG410" t="s">
        <v>52</v>
      </c>
      <c r="AH410" t="s">
        <v>53</v>
      </c>
      <c r="AI410" t="s">
        <v>53</v>
      </c>
      <c r="AJ410" t="s">
        <v>53</v>
      </c>
      <c r="AK410">
        <v>3</v>
      </c>
      <c r="AL410" t="s">
        <v>59</v>
      </c>
      <c r="AM410" t="s">
        <v>60</v>
      </c>
      <c r="AN410" t="s">
        <v>61</v>
      </c>
      <c r="AO410">
        <v>9.6999999999999993</v>
      </c>
      <c r="AP410" t="s">
        <v>52</v>
      </c>
      <c r="AQ410" t="s">
        <v>75</v>
      </c>
      <c r="AR410" t="s">
        <v>63</v>
      </c>
      <c r="AS410">
        <v>10</v>
      </c>
      <c r="AT410" t="s">
        <v>53</v>
      </c>
    </row>
    <row r="411" spans="1:46" x14ac:dyDescent="0.25">
      <c r="A411" t="s">
        <v>577</v>
      </c>
      <c r="B411">
        <v>2022</v>
      </c>
      <c r="C411" s="1">
        <v>44764</v>
      </c>
      <c r="D411" t="s">
        <v>65</v>
      </c>
      <c r="E411" t="s">
        <v>155</v>
      </c>
      <c r="F411">
        <v>64</v>
      </c>
      <c r="G411" t="s">
        <v>127</v>
      </c>
      <c r="H411" t="s">
        <v>50</v>
      </c>
      <c r="I411" t="s">
        <v>69</v>
      </c>
      <c r="J411">
        <v>15</v>
      </c>
      <c r="K411">
        <v>8</v>
      </c>
      <c r="L411">
        <v>6</v>
      </c>
      <c r="M411" t="s">
        <v>53</v>
      </c>
      <c r="N411" t="s">
        <v>53</v>
      </c>
      <c r="O411" t="s">
        <v>53</v>
      </c>
      <c r="P411" t="s">
        <v>70</v>
      </c>
      <c r="Q411" t="s">
        <v>71</v>
      </c>
      <c r="R411">
        <v>28.4</v>
      </c>
      <c r="S411" t="s">
        <v>56</v>
      </c>
      <c r="T411" t="s">
        <v>57</v>
      </c>
      <c r="U411" t="s">
        <v>52</v>
      </c>
      <c r="V411" t="s">
        <v>53</v>
      </c>
      <c r="W411" t="s">
        <v>53</v>
      </c>
      <c r="X411" t="s">
        <v>53</v>
      </c>
      <c r="Y411">
        <v>2</v>
      </c>
      <c r="Z411" t="s">
        <v>165</v>
      </c>
      <c r="AA411" t="s">
        <v>52</v>
      </c>
      <c r="AB411" t="s">
        <v>52</v>
      </c>
      <c r="AC411" t="s">
        <v>53</v>
      </c>
      <c r="AD411" t="s">
        <v>53</v>
      </c>
      <c r="AE411" t="s">
        <v>52</v>
      </c>
      <c r="AF411" t="s">
        <v>52</v>
      </c>
      <c r="AG411" t="s">
        <v>53</v>
      </c>
      <c r="AH411" t="s">
        <v>53</v>
      </c>
      <c r="AI411" t="s">
        <v>53</v>
      </c>
      <c r="AJ411" t="s">
        <v>53</v>
      </c>
      <c r="AK411">
        <v>4</v>
      </c>
      <c r="AL411" t="s">
        <v>135</v>
      </c>
      <c r="AM411" t="s">
        <v>136</v>
      </c>
      <c r="AN411" t="s">
        <v>90</v>
      </c>
      <c r="AO411">
        <v>3</v>
      </c>
      <c r="AP411" t="s">
        <v>53</v>
      </c>
      <c r="AQ411" t="s">
        <v>91</v>
      </c>
      <c r="AR411" t="s">
        <v>132</v>
      </c>
      <c r="AS411">
        <v>14</v>
      </c>
      <c r="AT411" t="s">
        <v>53</v>
      </c>
    </row>
    <row r="412" spans="1:46" x14ac:dyDescent="0.25">
      <c r="A412" t="s">
        <v>578</v>
      </c>
      <c r="B412">
        <v>2025</v>
      </c>
      <c r="C412" s="1">
        <v>45871</v>
      </c>
      <c r="D412" t="s">
        <v>47</v>
      </c>
      <c r="E412" t="s">
        <v>181</v>
      </c>
      <c r="F412">
        <v>49</v>
      </c>
      <c r="G412" t="s">
        <v>49</v>
      </c>
      <c r="H412" t="s">
        <v>50</v>
      </c>
      <c r="I412" t="s">
        <v>51</v>
      </c>
      <c r="J412">
        <v>24</v>
      </c>
      <c r="K412">
        <v>16</v>
      </c>
      <c r="L412">
        <v>19.2</v>
      </c>
      <c r="M412" t="s">
        <v>53</v>
      </c>
      <c r="N412" t="s">
        <v>52</v>
      </c>
      <c r="O412" t="s">
        <v>53</v>
      </c>
      <c r="P412" t="s">
        <v>54</v>
      </c>
      <c r="Q412" t="s">
        <v>71</v>
      </c>
      <c r="R412">
        <v>17.600000000000001</v>
      </c>
      <c r="S412" t="s">
        <v>128</v>
      </c>
      <c r="T412" t="s">
        <v>54</v>
      </c>
      <c r="U412" t="s">
        <v>52</v>
      </c>
      <c r="V412" t="s">
        <v>53</v>
      </c>
      <c r="W412" t="s">
        <v>53</v>
      </c>
      <c r="X412" t="s">
        <v>53</v>
      </c>
      <c r="Y412">
        <v>2</v>
      </c>
      <c r="Z412" t="s">
        <v>165</v>
      </c>
      <c r="AA412" t="s">
        <v>52</v>
      </c>
      <c r="AB412" t="s">
        <v>52</v>
      </c>
      <c r="AC412" t="s">
        <v>53</v>
      </c>
      <c r="AD412" t="s">
        <v>52</v>
      </c>
      <c r="AE412" t="s">
        <v>52</v>
      </c>
      <c r="AF412" t="s">
        <v>53</v>
      </c>
      <c r="AG412" t="s">
        <v>52</v>
      </c>
      <c r="AH412" t="s">
        <v>53</v>
      </c>
      <c r="AI412" t="s">
        <v>53</v>
      </c>
      <c r="AJ412" t="s">
        <v>53</v>
      </c>
      <c r="AK412">
        <v>5</v>
      </c>
      <c r="AL412" t="s">
        <v>59</v>
      </c>
      <c r="AM412" t="s">
        <v>60</v>
      </c>
      <c r="AN412" t="s">
        <v>74</v>
      </c>
      <c r="AO412">
        <v>3.1</v>
      </c>
      <c r="AP412" t="s">
        <v>53</v>
      </c>
      <c r="AQ412" t="s">
        <v>171</v>
      </c>
      <c r="AR412" t="s">
        <v>76</v>
      </c>
      <c r="AS412">
        <v>80</v>
      </c>
      <c r="AT412" t="s">
        <v>52</v>
      </c>
    </row>
    <row r="413" spans="1:46" x14ac:dyDescent="0.25">
      <c r="A413" t="s">
        <v>579</v>
      </c>
      <c r="B413">
        <v>2025</v>
      </c>
      <c r="C413" s="1">
        <v>45919</v>
      </c>
      <c r="D413" t="s">
        <v>107</v>
      </c>
      <c r="E413" t="s">
        <v>119</v>
      </c>
      <c r="F413">
        <v>74</v>
      </c>
      <c r="G413" t="s">
        <v>67</v>
      </c>
      <c r="H413" t="s">
        <v>68</v>
      </c>
      <c r="I413" t="s">
        <v>80</v>
      </c>
      <c r="J413">
        <v>0</v>
      </c>
      <c r="K413">
        <v>0</v>
      </c>
      <c r="L413">
        <v>0</v>
      </c>
      <c r="M413" t="s">
        <v>53</v>
      </c>
      <c r="N413" t="s">
        <v>53</v>
      </c>
      <c r="O413" t="s">
        <v>53</v>
      </c>
      <c r="P413" t="s">
        <v>54</v>
      </c>
      <c r="Q413" t="s">
        <v>55</v>
      </c>
      <c r="R413">
        <v>24.3</v>
      </c>
      <c r="S413" t="s">
        <v>96</v>
      </c>
      <c r="T413" t="s">
        <v>70</v>
      </c>
      <c r="U413" t="s">
        <v>53</v>
      </c>
      <c r="V413" t="s">
        <v>53</v>
      </c>
      <c r="W413" t="s">
        <v>53</v>
      </c>
      <c r="X413" t="s">
        <v>53</v>
      </c>
      <c r="Y413">
        <v>0</v>
      </c>
      <c r="Z413" t="s">
        <v>131</v>
      </c>
      <c r="AA413" t="s">
        <v>52</v>
      </c>
      <c r="AB413" t="s">
        <v>53</v>
      </c>
      <c r="AC413" t="s">
        <v>53</v>
      </c>
      <c r="AD413" t="s">
        <v>53</v>
      </c>
      <c r="AE413" t="s">
        <v>53</v>
      </c>
      <c r="AF413" t="s">
        <v>52</v>
      </c>
      <c r="AG413" t="s">
        <v>52</v>
      </c>
      <c r="AH413" t="s">
        <v>53</v>
      </c>
      <c r="AI413" t="s">
        <v>53</v>
      </c>
      <c r="AJ413" t="s">
        <v>53</v>
      </c>
      <c r="AK413">
        <v>3</v>
      </c>
      <c r="AL413" t="s">
        <v>59</v>
      </c>
      <c r="AM413" t="s">
        <v>81</v>
      </c>
      <c r="AN413" t="s">
        <v>61</v>
      </c>
      <c r="AO413">
        <v>7.3</v>
      </c>
      <c r="AP413" t="s">
        <v>52</v>
      </c>
      <c r="AQ413" t="s">
        <v>112</v>
      </c>
      <c r="AR413" t="s">
        <v>87</v>
      </c>
      <c r="AS413">
        <v>3</v>
      </c>
      <c r="AT413" t="s">
        <v>53</v>
      </c>
    </row>
    <row r="414" spans="1:46" x14ac:dyDescent="0.25">
      <c r="A414" t="s">
        <v>580</v>
      </c>
      <c r="B414">
        <v>2018</v>
      </c>
      <c r="C414" s="1">
        <v>43159</v>
      </c>
      <c r="D414" t="s">
        <v>107</v>
      </c>
      <c r="E414" t="s">
        <v>108</v>
      </c>
      <c r="F414">
        <v>63</v>
      </c>
      <c r="G414" t="s">
        <v>127</v>
      </c>
      <c r="H414" t="s">
        <v>68</v>
      </c>
      <c r="I414" t="s">
        <v>80</v>
      </c>
      <c r="J414">
        <v>0</v>
      </c>
      <c r="K414">
        <v>0</v>
      </c>
      <c r="L414">
        <v>0</v>
      </c>
      <c r="M414" t="s">
        <v>53</v>
      </c>
      <c r="N414" t="s">
        <v>53</v>
      </c>
      <c r="O414" t="s">
        <v>52</v>
      </c>
      <c r="P414" t="s">
        <v>57</v>
      </c>
      <c r="Q414" t="s">
        <v>55</v>
      </c>
      <c r="R414">
        <v>25.6</v>
      </c>
      <c r="S414" t="s">
        <v>56</v>
      </c>
      <c r="T414" t="s">
        <v>70</v>
      </c>
      <c r="U414" t="s">
        <v>53</v>
      </c>
      <c r="V414" t="s">
        <v>53</v>
      </c>
      <c r="W414" t="s">
        <v>53</v>
      </c>
      <c r="X414" t="s">
        <v>53</v>
      </c>
      <c r="Y414">
        <v>1</v>
      </c>
      <c r="Z414" t="s">
        <v>208</v>
      </c>
      <c r="AA414" t="s">
        <v>53</v>
      </c>
      <c r="AB414" t="s">
        <v>52</v>
      </c>
      <c r="AC414" t="s">
        <v>52</v>
      </c>
      <c r="AD414" t="s">
        <v>53</v>
      </c>
      <c r="AE414" t="s">
        <v>53</v>
      </c>
      <c r="AF414" t="s">
        <v>53</v>
      </c>
      <c r="AG414" t="s">
        <v>53</v>
      </c>
      <c r="AH414" t="s">
        <v>53</v>
      </c>
      <c r="AI414" t="s">
        <v>53</v>
      </c>
      <c r="AJ414" t="s">
        <v>53</v>
      </c>
      <c r="AK414">
        <v>2</v>
      </c>
      <c r="AL414" t="s">
        <v>59</v>
      </c>
      <c r="AM414" t="s">
        <v>102</v>
      </c>
      <c r="AN414" t="s">
        <v>74</v>
      </c>
      <c r="AO414">
        <v>1.8</v>
      </c>
      <c r="AP414" t="s">
        <v>53</v>
      </c>
      <c r="AQ414" t="s">
        <v>86</v>
      </c>
      <c r="AR414" t="s">
        <v>76</v>
      </c>
      <c r="AS414">
        <v>81</v>
      </c>
      <c r="AT414" t="s">
        <v>53</v>
      </c>
    </row>
    <row r="415" spans="1:46" x14ac:dyDescent="0.25">
      <c r="A415" t="s">
        <v>581</v>
      </c>
      <c r="B415">
        <v>2021</v>
      </c>
      <c r="C415" s="1">
        <v>44244</v>
      </c>
      <c r="D415" t="s">
        <v>122</v>
      </c>
      <c r="E415" t="s">
        <v>241</v>
      </c>
      <c r="F415">
        <v>61</v>
      </c>
      <c r="G415" t="s">
        <v>127</v>
      </c>
      <c r="H415" t="s">
        <v>68</v>
      </c>
      <c r="I415" t="s">
        <v>80</v>
      </c>
      <c r="J415">
        <v>0</v>
      </c>
      <c r="K415">
        <v>0</v>
      </c>
      <c r="L415">
        <v>0</v>
      </c>
      <c r="M415" t="s">
        <v>53</v>
      </c>
      <c r="N415" t="s">
        <v>53</v>
      </c>
      <c r="O415" t="s">
        <v>53</v>
      </c>
      <c r="P415" t="s">
        <v>57</v>
      </c>
      <c r="Q415" t="s">
        <v>54</v>
      </c>
      <c r="R415">
        <v>22.7</v>
      </c>
      <c r="S415" t="s">
        <v>96</v>
      </c>
      <c r="T415" t="s">
        <v>57</v>
      </c>
      <c r="U415" t="s">
        <v>53</v>
      </c>
      <c r="V415" t="s">
        <v>53</v>
      </c>
      <c r="W415" t="s">
        <v>53</v>
      </c>
      <c r="X415" t="s">
        <v>53</v>
      </c>
      <c r="Y415">
        <v>0</v>
      </c>
      <c r="Z415" t="s">
        <v>58</v>
      </c>
      <c r="AA415" t="s">
        <v>52</v>
      </c>
      <c r="AB415" t="s">
        <v>52</v>
      </c>
      <c r="AC415" t="s">
        <v>53</v>
      </c>
      <c r="AD415" t="s">
        <v>53</v>
      </c>
      <c r="AE415" t="s">
        <v>53</v>
      </c>
      <c r="AF415" t="s">
        <v>52</v>
      </c>
      <c r="AG415" t="s">
        <v>52</v>
      </c>
      <c r="AH415" t="s">
        <v>52</v>
      </c>
      <c r="AI415" t="s">
        <v>53</v>
      </c>
      <c r="AJ415" t="s">
        <v>53</v>
      </c>
      <c r="AK415">
        <v>5</v>
      </c>
      <c r="AL415" t="s">
        <v>59</v>
      </c>
      <c r="AM415" t="s">
        <v>81</v>
      </c>
      <c r="AN415" t="s">
        <v>74</v>
      </c>
      <c r="AO415">
        <v>0.9</v>
      </c>
      <c r="AP415" t="s">
        <v>53</v>
      </c>
      <c r="AQ415" t="s">
        <v>86</v>
      </c>
      <c r="AR415" t="s">
        <v>92</v>
      </c>
      <c r="AS415">
        <v>48</v>
      </c>
      <c r="AT415" t="s">
        <v>52</v>
      </c>
    </row>
    <row r="416" spans="1:46" x14ac:dyDescent="0.25">
      <c r="A416" t="s">
        <v>582</v>
      </c>
      <c r="B416">
        <v>2022</v>
      </c>
      <c r="C416" s="1">
        <v>44585</v>
      </c>
      <c r="D416" t="s">
        <v>107</v>
      </c>
      <c r="E416" t="s">
        <v>117</v>
      </c>
      <c r="F416">
        <v>59</v>
      </c>
      <c r="G416" t="s">
        <v>79</v>
      </c>
      <c r="H416" t="s">
        <v>50</v>
      </c>
      <c r="I416" t="s">
        <v>51</v>
      </c>
      <c r="J416">
        <v>38</v>
      </c>
      <c r="K416">
        <v>22</v>
      </c>
      <c r="L416">
        <v>41.8</v>
      </c>
      <c r="M416" t="s">
        <v>53</v>
      </c>
      <c r="N416" t="s">
        <v>53</v>
      </c>
      <c r="O416" t="s">
        <v>52</v>
      </c>
      <c r="P416" t="s">
        <v>70</v>
      </c>
      <c r="Q416" t="s">
        <v>71</v>
      </c>
      <c r="R416">
        <v>27.1</v>
      </c>
      <c r="S416" t="s">
        <v>56</v>
      </c>
      <c r="T416" t="s">
        <v>70</v>
      </c>
      <c r="U416" t="s">
        <v>52</v>
      </c>
      <c r="V416" t="s">
        <v>53</v>
      </c>
      <c r="W416" t="s">
        <v>53</v>
      </c>
      <c r="X416" t="s">
        <v>53</v>
      </c>
      <c r="Y416">
        <v>3</v>
      </c>
      <c r="Z416" t="s">
        <v>58</v>
      </c>
      <c r="AA416" t="s">
        <v>52</v>
      </c>
      <c r="AB416" t="s">
        <v>52</v>
      </c>
      <c r="AC416" t="s">
        <v>53</v>
      </c>
      <c r="AD416" t="s">
        <v>53</v>
      </c>
      <c r="AE416" t="s">
        <v>53</v>
      </c>
      <c r="AF416" t="s">
        <v>53</v>
      </c>
      <c r="AG416" t="s">
        <v>52</v>
      </c>
      <c r="AH416" t="s">
        <v>52</v>
      </c>
      <c r="AI416" t="s">
        <v>53</v>
      </c>
      <c r="AJ416" t="s">
        <v>53</v>
      </c>
      <c r="AK416">
        <v>4</v>
      </c>
      <c r="AL416" t="s">
        <v>59</v>
      </c>
      <c r="AM416" t="s">
        <v>81</v>
      </c>
      <c r="AN416" t="s">
        <v>74</v>
      </c>
      <c r="AO416">
        <v>2.6</v>
      </c>
      <c r="AP416" t="s">
        <v>53</v>
      </c>
      <c r="AQ416" t="s">
        <v>82</v>
      </c>
      <c r="AR416" t="s">
        <v>83</v>
      </c>
      <c r="AS416">
        <v>68</v>
      </c>
      <c r="AT416" t="s">
        <v>52</v>
      </c>
    </row>
    <row r="417" spans="1:46" x14ac:dyDescent="0.25">
      <c r="A417" t="s">
        <v>583</v>
      </c>
      <c r="B417">
        <v>2019</v>
      </c>
      <c r="C417" s="1">
        <v>43674</v>
      </c>
      <c r="D417" t="s">
        <v>65</v>
      </c>
      <c r="E417" t="s">
        <v>155</v>
      </c>
      <c r="F417">
        <v>43</v>
      </c>
      <c r="G417" t="s">
        <v>49</v>
      </c>
      <c r="H417" t="s">
        <v>68</v>
      </c>
      <c r="I417" t="s">
        <v>51</v>
      </c>
      <c r="J417">
        <v>9</v>
      </c>
      <c r="K417">
        <v>25</v>
      </c>
      <c r="L417">
        <v>11.2</v>
      </c>
      <c r="M417" t="s">
        <v>52</v>
      </c>
      <c r="N417" t="s">
        <v>53</v>
      </c>
      <c r="O417" t="s">
        <v>52</v>
      </c>
      <c r="P417" t="s">
        <v>70</v>
      </c>
      <c r="Q417" t="s">
        <v>55</v>
      </c>
      <c r="R417">
        <v>35.299999999999997</v>
      </c>
      <c r="S417" t="s">
        <v>72</v>
      </c>
      <c r="T417" t="s">
        <v>70</v>
      </c>
      <c r="U417" t="s">
        <v>52</v>
      </c>
      <c r="V417" t="s">
        <v>53</v>
      </c>
      <c r="W417" t="s">
        <v>53</v>
      </c>
      <c r="X417" t="s">
        <v>53</v>
      </c>
      <c r="Y417">
        <v>4</v>
      </c>
      <c r="Z417" t="s">
        <v>165</v>
      </c>
      <c r="AA417" t="s">
        <v>52</v>
      </c>
      <c r="AB417" t="s">
        <v>53</v>
      </c>
      <c r="AC417" t="s">
        <v>52</v>
      </c>
      <c r="AD417" t="s">
        <v>53</v>
      </c>
      <c r="AE417" t="s">
        <v>52</v>
      </c>
      <c r="AF417" t="s">
        <v>52</v>
      </c>
      <c r="AG417" t="s">
        <v>53</v>
      </c>
      <c r="AH417" t="s">
        <v>53</v>
      </c>
      <c r="AI417" t="s">
        <v>53</v>
      </c>
      <c r="AJ417" t="s">
        <v>53</v>
      </c>
      <c r="AK417">
        <v>4</v>
      </c>
      <c r="AL417" t="s">
        <v>135</v>
      </c>
      <c r="AM417" t="s">
        <v>136</v>
      </c>
      <c r="AN417" t="s">
        <v>61</v>
      </c>
      <c r="AO417">
        <v>5.5</v>
      </c>
      <c r="AP417" t="s">
        <v>52</v>
      </c>
      <c r="AQ417" t="s">
        <v>112</v>
      </c>
      <c r="AR417" t="s">
        <v>92</v>
      </c>
      <c r="AS417">
        <v>1</v>
      </c>
      <c r="AT417" t="s">
        <v>53</v>
      </c>
    </row>
    <row r="418" spans="1:46" x14ac:dyDescent="0.25">
      <c r="A418" t="s">
        <v>584</v>
      </c>
      <c r="B418">
        <v>2020</v>
      </c>
      <c r="C418" s="1">
        <v>43877</v>
      </c>
      <c r="D418" t="s">
        <v>107</v>
      </c>
      <c r="E418" t="s">
        <v>167</v>
      </c>
      <c r="F418">
        <v>67</v>
      </c>
      <c r="G418" t="s">
        <v>127</v>
      </c>
      <c r="H418" t="s">
        <v>68</v>
      </c>
      <c r="I418" t="s">
        <v>80</v>
      </c>
      <c r="J418">
        <v>0</v>
      </c>
      <c r="K418">
        <v>0</v>
      </c>
      <c r="L418">
        <v>0</v>
      </c>
      <c r="M418" t="s">
        <v>52</v>
      </c>
      <c r="N418" t="s">
        <v>53</v>
      </c>
      <c r="O418" t="s">
        <v>53</v>
      </c>
      <c r="P418" t="s">
        <v>57</v>
      </c>
      <c r="Q418" t="s">
        <v>55</v>
      </c>
      <c r="R418">
        <v>27.4</v>
      </c>
      <c r="S418" t="s">
        <v>56</v>
      </c>
      <c r="T418" t="s">
        <v>57</v>
      </c>
      <c r="U418" t="s">
        <v>53</v>
      </c>
      <c r="V418" t="s">
        <v>53</v>
      </c>
      <c r="W418" t="s">
        <v>53</v>
      </c>
      <c r="X418" t="s">
        <v>53</v>
      </c>
      <c r="Y418">
        <v>1</v>
      </c>
      <c r="Z418" t="s">
        <v>58</v>
      </c>
      <c r="AA418" t="s">
        <v>53</v>
      </c>
      <c r="AB418" t="s">
        <v>53</v>
      </c>
      <c r="AC418" t="s">
        <v>53</v>
      </c>
      <c r="AD418" t="s">
        <v>52</v>
      </c>
      <c r="AE418" t="s">
        <v>52</v>
      </c>
      <c r="AF418" t="s">
        <v>52</v>
      </c>
      <c r="AG418" t="s">
        <v>53</v>
      </c>
      <c r="AH418" t="s">
        <v>53</v>
      </c>
      <c r="AI418" t="s">
        <v>52</v>
      </c>
      <c r="AJ418" t="s">
        <v>53</v>
      </c>
      <c r="AK418">
        <v>4</v>
      </c>
      <c r="AL418" t="s">
        <v>59</v>
      </c>
      <c r="AM418" t="s">
        <v>60</v>
      </c>
      <c r="AN418" t="s">
        <v>90</v>
      </c>
      <c r="AO418">
        <v>5.0999999999999996</v>
      </c>
      <c r="AP418" t="s">
        <v>53</v>
      </c>
      <c r="AQ418" t="s">
        <v>75</v>
      </c>
      <c r="AR418" t="s">
        <v>87</v>
      </c>
      <c r="AS418">
        <v>11</v>
      </c>
      <c r="AT418" t="s">
        <v>53</v>
      </c>
    </row>
    <row r="419" spans="1:46" x14ac:dyDescent="0.25">
      <c r="A419" t="s">
        <v>585</v>
      </c>
      <c r="B419">
        <v>2026</v>
      </c>
      <c r="C419" s="1">
        <v>46101</v>
      </c>
      <c r="D419" t="s">
        <v>94</v>
      </c>
      <c r="E419" t="s">
        <v>114</v>
      </c>
      <c r="F419">
        <v>55</v>
      </c>
      <c r="G419" t="s">
        <v>79</v>
      </c>
      <c r="H419" t="s">
        <v>50</v>
      </c>
      <c r="I419" t="s">
        <v>80</v>
      </c>
      <c r="J419">
        <v>0</v>
      </c>
      <c r="K419">
        <v>0</v>
      </c>
      <c r="L419">
        <v>0</v>
      </c>
      <c r="M419" t="s">
        <v>52</v>
      </c>
      <c r="N419" t="s">
        <v>53</v>
      </c>
      <c r="O419" t="s">
        <v>53</v>
      </c>
      <c r="P419" t="s">
        <v>54</v>
      </c>
      <c r="Q419" t="s">
        <v>54</v>
      </c>
      <c r="R419">
        <v>26.9</v>
      </c>
      <c r="S419" t="s">
        <v>56</v>
      </c>
      <c r="T419" t="s">
        <v>54</v>
      </c>
      <c r="U419" t="s">
        <v>53</v>
      </c>
      <c r="V419" t="s">
        <v>53</v>
      </c>
      <c r="W419" t="s">
        <v>53</v>
      </c>
      <c r="X419" t="s">
        <v>53</v>
      </c>
      <c r="Y419">
        <v>1</v>
      </c>
      <c r="Z419" t="s">
        <v>58</v>
      </c>
      <c r="AA419" t="s">
        <v>53</v>
      </c>
      <c r="AB419" t="s">
        <v>52</v>
      </c>
      <c r="AC419" t="s">
        <v>53</v>
      </c>
      <c r="AD419" t="s">
        <v>53</v>
      </c>
      <c r="AE419" t="s">
        <v>52</v>
      </c>
      <c r="AF419" t="s">
        <v>53</v>
      </c>
      <c r="AG419" t="s">
        <v>53</v>
      </c>
      <c r="AH419" t="s">
        <v>52</v>
      </c>
      <c r="AI419" t="s">
        <v>52</v>
      </c>
      <c r="AJ419" t="s">
        <v>53</v>
      </c>
      <c r="AK419">
        <v>4</v>
      </c>
      <c r="AL419" t="s">
        <v>59</v>
      </c>
      <c r="AM419" t="s">
        <v>60</v>
      </c>
      <c r="AN419" t="s">
        <v>98</v>
      </c>
      <c r="AO419">
        <v>3.7</v>
      </c>
      <c r="AP419" t="s">
        <v>53</v>
      </c>
      <c r="AQ419" t="s">
        <v>112</v>
      </c>
      <c r="AR419" t="s">
        <v>76</v>
      </c>
      <c r="AS419">
        <v>39</v>
      </c>
      <c r="AT419" t="s">
        <v>53</v>
      </c>
    </row>
    <row r="420" spans="1:46" x14ac:dyDescent="0.25">
      <c r="A420" t="s">
        <v>586</v>
      </c>
      <c r="B420">
        <v>2017</v>
      </c>
      <c r="C420" s="1">
        <v>43042</v>
      </c>
      <c r="D420" t="s">
        <v>110</v>
      </c>
      <c r="E420" t="s">
        <v>207</v>
      </c>
      <c r="F420">
        <v>54</v>
      </c>
      <c r="G420" t="s">
        <v>79</v>
      </c>
      <c r="H420" t="s">
        <v>68</v>
      </c>
      <c r="I420" t="s">
        <v>80</v>
      </c>
      <c r="J420">
        <v>0</v>
      </c>
      <c r="K420">
        <v>0</v>
      </c>
      <c r="L420">
        <v>0</v>
      </c>
      <c r="M420" t="s">
        <v>53</v>
      </c>
      <c r="N420" t="s">
        <v>53</v>
      </c>
      <c r="O420" t="s">
        <v>52</v>
      </c>
      <c r="P420" t="s">
        <v>54</v>
      </c>
      <c r="Q420" t="s">
        <v>55</v>
      </c>
      <c r="R420">
        <v>32.200000000000003</v>
      </c>
      <c r="S420" t="s">
        <v>72</v>
      </c>
      <c r="T420" t="s">
        <v>70</v>
      </c>
      <c r="U420" t="s">
        <v>53</v>
      </c>
      <c r="V420" t="s">
        <v>53</v>
      </c>
      <c r="W420" t="s">
        <v>53</v>
      </c>
      <c r="X420" t="s">
        <v>53</v>
      </c>
      <c r="Y420">
        <v>1</v>
      </c>
      <c r="Z420" t="s">
        <v>131</v>
      </c>
      <c r="AA420" t="s">
        <v>53</v>
      </c>
      <c r="AB420" t="s">
        <v>52</v>
      </c>
      <c r="AC420" t="s">
        <v>52</v>
      </c>
      <c r="AD420" t="s">
        <v>53</v>
      </c>
      <c r="AE420" t="s">
        <v>52</v>
      </c>
      <c r="AF420" t="s">
        <v>53</v>
      </c>
      <c r="AG420" t="s">
        <v>52</v>
      </c>
      <c r="AH420" t="s">
        <v>53</v>
      </c>
      <c r="AI420" t="s">
        <v>53</v>
      </c>
      <c r="AJ420" t="s">
        <v>53</v>
      </c>
      <c r="AK420">
        <v>4</v>
      </c>
      <c r="AL420" t="s">
        <v>59</v>
      </c>
      <c r="AM420" t="s">
        <v>102</v>
      </c>
      <c r="AN420" t="s">
        <v>61</v>
      </c>
      <c r="AO420">
        <v>4.0999999999999996</v>
      </c>
      <c r="AP420" t="s">
        <v>52</v>
      </c>
      <c r="AQ420" t="s">
        <v>75</v>
      </c>
      <c r="AR420" t="s">
        <v>281</v>
      </c>
      <c r="AS420">
        <v>2</v>
      </c>
      <c r="AT420" t="s">
        <v>52</v>
      </c>
    </row>
    <row r="421" spans="1:46" x14ac:dyDescent="0.25">
      <c r="A421" t="s">
        <v>587</v>
      </c>
      <c r="B421">
        <v>2023</v>
      </c>
      <c r="C421" s="1">
        <v>45258</v>
      </c>
      <c r="D421" t="s">
        <v>47</v>
      </c>
      <c r="E421" t="s">
        <v>85</v>
      </c>
      <c r="F421">
        <v>56</v>
      </c>
      <c r="G421" t="s">
        <v>79</v>
      </c>
      <c r="H421" t="s">
        <v>50</v>
      </c>
      <c r="I421" t="s">
        <v>69</v>
      </c>
      <c r="J421">
        <v>5</v>
      </c>
      <c r="K421">
        <v>8</v>
      </c>
      <c r="L421">
        <v>2</v>
      </c>
      <c r="M421" t="s">
        <v>53</v>
      </c>
      <c r="N421" t="s">
        <v>52</v>
      </c>
      <c r="O421" t="s">
        <v>53</v>
      </c>
      <c r="P421" t="s">
        <v>70</v>
      </c>
      <c r="Q421" t="s">
        <v>54</v>
      </c>
      <c r="R421">
        <v>28.3</v>
      </c>
      <c r="S421" t="s">
        <v>56</v>
      </c>
      <c r="T421" t="s">
        <v>57</v>
      </c>
      <c r="U421" t="s">
        <v>53</v>
      </c>
      <c r="V421" t="s">
        <v>53</v>
      </c>
      <c r="W421" t="s">
        <v>53</v>
      </c>
      <c r="X421" t="s">
        <v>53</v>
      </c>
      <c r="Y421">
        <v>2</v>
      </c>
      <c r="Z421" t="s">
        <v>73</v>
      </c>
      <c r="AA421" t="s">
        <v>53</v>
      </c>
      <c r="AB421" t="s">
        <v>52</v>
      </c>
      <c r="AC421" t="s">
        <v>53</v>
      </c>
      <c r="AD421" t="s">
        <v>53</v>
      </c>
      <c r="AE421" t="s">
        <v>53</v>
      </c>
      <c r="AF421" t="s">
        <v>52</v>
      </c>
      <c r="AG421" t="s">
        <v>53</v>
      </c>
      <c r="AH421" t="s">
        <v>52</v>
      </c>
      <c r="AI421" t="s">
        <v>53</v>
      </c>
      <c r="AJ421" t="s">
        <v>53</v>
      </c>
      <c r="AK421">
        <v>3</v>
      </c>
      <c r="AL421" t="s">
        <v>59</v>
      </c>
      <c r="AM421" t="s">
        <v>102</v>
      </c>
      <c r="AN421" t="s">
        <v>74</v>
      </c>
      <c r="AO421">
        <v>2</v>
      </c>
      <c r="AP421" t="s">
        <v>53</v>
      </c>
      <c r="AQ421" t="s">
        <v>82</v>
      </c>
      <c r="AR421" t="s">
        <v>83</v>
      </c>
      <c r="AS421">
        <v>24</v>
      </c>
      <c r="AT421" t="s">
        <v>52</v>
      </c>
    </row>
    <row r="422" spans="1:46" x14ac:dyDescent="0.25">
      <c r="A422" t="s">
        <v>588</v>
      </c>
      <c r="B422">
        <v>2018</v>
      </c>
      <c r="C422" s="1">
        <v>43292</v>
      </c>
      <c r="D422" t="s">
        <v>94</v>
      </c>
      <c r="E422" t="s">
        <v>332</v>
      </c>
      <c r="F422">
        <v>70</v>
      </c>
      <c r="G422" t="s">
        <v>67</v>
      </c>
      <c r="H422" t="s">
        <v>68</v>
      </c>
      <c r="I422" t="s">
        <v>51</v>
      </c>
      <c r="J422">
        <v>25</v>
      </c>
      <c r="K422">
        <v>40</v>
      </c>
      <c r="L422">
        <v>50</v>
      </c>
      <c r="M422" t="s">
        <v>53</v>
      </c>
      <c r="N422" t="s">
        <v>53</v>
      </c>
      <c r="O422" t="s">
        <v>53</v>
      </c>
      <c r="P422" t="s">
        <v>70</v>
      </c>
      <c r="Q422" t="s">
        <v>71</v>
      </c>
      <c r="R422">
        <v>26.5</v>
      </c>
      <c r="S422" t="s">
        <v>56</v>
      </c>
      <c r="T422" t="s">
        <v>57</v>
      </c>
      <c r="U422" t="s">
        <v>52</v>
      </c>
      <c r="V422" t="s">
        <v>53</v>
      </c>
      <c r="W422" t="s">
        <v>53</v>
      </c>
      <c r="X422" t="s">
        <v>53</v>
      </c>
      <c r="Y422">
        <v>2</v>
      </c>
      <c r="Z422" t="s">
        <v>73</v>
      </c>
      <c r="AA422" t="s">
        <v>52</v>
      </c>
      <c r="AB422" t="s">
        <v>52</v>
      </c>
      <c r="AC422" t="s">
        <v>53</v>
      </c>
      <c r="AD422" t="s">
        <v>52</v>
      </c>
      <c r="AE422" t="s">
        <v>52</v>
      </c>
      <c r="AF422" t="s">
        <v>52</v>
      </c>
      <c r="AG422" t="s">
        <v>53</v>
      </c>
      <c r="AH422" t="s">
        <v>53</v>
      </c>
      <c r="AI422" t="s">
        <v>53</v>
      </c>
      <c r="AJ422" t="s">
        <v>52</v>
      </c>
      <c r="AK422">
        <v>6</v>
      </c>
      <c r="AL422" t="s">
        <v>135</v>
      </c>
      <c r="AM422" t="s">
        <v>136</v>
      </c>
      <c r="AN422" t="s">
        <v>90</v>
      </c>
      <c r="AO422">
        <v>6.4</v>
      </c>
      <c r="AP422" t="s">
        <v>53</v>
      </c>
      <c r="AQ422" t="s">
        <v>86</v>
      </c>
      <c r="AR422" t="s">
        <v>92</v>
      </c>
      <c r="AS422">
        <v>22</v>
      </c>
      <c r="AT422" t="s">
        <v>53</v>
      </c>
    </row>
    <row r="423" spans="1:46" x14ac:dyDescent="0.25">
      <c r="A423" t="s">
        <v>589</v>
      </c>
      <c r="B423">
        <v>2019</v>
      </c>
      <c r="C423" s="1">
        <v>43710</v>
      </c>
      <c r="D423" t="s">
        <v>107</v>
      </c>
      <c r="E423" t="s">
        <v>271</v>
      </c>
      <c r="F423">
        <v>58</v>
      </c>
      <c r="G423" t="s">
        <v>79</v>
      </c>
      <c r="H423" t="s">
        <v>68</v>
      </c>
      <c r="I423" t="s">
        <v>51</v>
      </c>
      <c r="J423">
        <v>33</v>
      </c>
      <c r="K423">
        <v>25</v>
      </c>
      <c r="L423">
        <v>41.2</v>
      </c>
      <c r="M423" t="s">
        <v>53</v>
      </c>
      <c r="N423" t="s">
        <v>52</v>
      </c>
      <c r="O423" t="s">
        <v>53</v>
      </c>
      <c r="P423" t="s">
        <v>57</v>
      </c>
      <c r="Q423" t="s">
        <v>55</v>
      </c>
      <c r="R423">
        <v>25.6</v>
      </c>
      <c r="S423" t="s">
        <v>56</v>
      </c>
      <c r="T423" t="s">
        <v>57</v>
      </c>
      <c r="U423" t="s">
        <v>52</v>
      </c>
      <c r="V423" t="s">
        <v>53</v>
      </c>
      <c r="W423" t="s">
        <v>53</v>
      </c>
      <c r="X423" t="s">
        <v>53</v>
      </c>
      <c r="Y423">
        <v>2</v>
      </c>
      <c r="Z423" t="s">
        <v>142</v>
      </c>
      <c r="AA423" t="s">
        <v>52</v>
      </c>
      <c r="AB423" t="s">
        <v>52</v>
      </c>
      <c r="AC423" t="s">
        <v>52</v>
      </c>
      <c r="AD423" t="s">
        <v>52</v>
      </c>
      <c r="AE423" t="s">
        <v>53</v>
      </c>
      <c r="AF423" t="s">
        <v>52</v>
      </c>
      <c r="AG423" t="s">
        <v>53</v>
      </c>
      <c r="AH423" t="s">
        <v>53</v>
      </c>
      <c r="AI423" t="s">
        <v>52</v>
      </c>
      <c r="AJ423" t="s">
        <v>53</v>
      </c>
      <c r="AK423">
        <v>6</v>
      </c>
      <c r="AL423" t="s">
        <v>59</v>
      </c>
      <c r="AM423" t="s">
        <v>60</v>
      </c>
      <c r="AN423" t="s">
        <v>61</v>
      </c>
      <c r="AO423">
        <v>7.1</v>
      </c>
      <c r="AP423" t="s">
        <v>52</v>
      </c>
      <c r="AQ423" t="s">
        <v>91</v>
      </c>
      <c r="AR423" t="s">
        <v>92</v>
      </c>
      <c r="AS423">
        <v>4</v>
      </c>
      <c r="AT423" t="s">
        <v>53</v>
      </c>
    </row>
    <row r="424" spans="1:46" x14ac:dyDescent="0.25">
      <c r="A424" t="s">
        <v>590</v>
      </c>
      <c r="B424">
        <v>2025</v>
      </c>
      <c r="C424" s="1">
        <v>45696</v>
      </c>
      <c r="D424" t="s">
        <v>107</v>
      </c>
      <c r="E424" t="s">
        <v>167</v>
      </c>
      <c r="F424">
        <v>51</v>
      </c>
      <c r="G424" t="s">
        <v>79</v>
      </c>
      <c r="H424" t="s">
        <v>68</v>
      </c>
      <c r="I424" t="s">
        <v>80</v>
      </c>
      <c r="J424">
        <v>0</v>
      </c>
      <c r="K424">
        <v>0</v>
      </c>
      <c r="L424">
        <v>0</v>
      </c>
      <c r="M424" t="s">
        <v>52</v>
      </c>
      <c r="N424" t="s">
        <v>53</v>
      </c>
      <c r="O424" t="s">
        <v>53</v>
      </c>
      <c r="P424" t="s">
        <v>70</v>
      </c>
      <c r="Q424" t="s">
        <v>55</v>
      </c>
      <c r="R424">
        <v>32.1</v>
      </c>
      <c r="S424" t="s">
        <v>72</v>
      </c>
      <c r="T424" t="s">
        <v>70</v>
      </c>
      <c r="U424" t="s">
        <v>53</v>
      </c>
      <c r="V424" t="s">
        <v>53</v>
      </c>
      <c r="W424" t="s">
        <v>53</v>
      </c>
      <c r="X424" t="s">
        <v>53</v>
      </c>
      <c r="Y424">
        <v>2</v>
      </c>
      <c r="Z424" t="s">
        <v>58</v>
      </c>
      <c r="AA424" t="s">
        <v>52</v>
      </c>
      <c r="AB424" t="s">
        <v>52</v>
      </c>
      <c r="AC424" t="s">
        <v>53</v>
      </c>
      <c r="AD424" t="s">
        <v>53</v>
      </c>
      <c r="AE424" t="s">
        <v>53</v>
      </c>
      <c r="AF424" t="s">
        <v>53</v>
      </c>
      <c r="AG424" t="s">
        <v>53</v>
      </c>
      <c r="AH424" t="s">
        <v>53</v>
      </c>
      <c r="AI424" t="s">
        <v>53</v>
      </c>
      <c r="AJ424" t="s">
        <v>53</v>
      </c>
      <c r="AK424">
        <v>2</v>
      </c>
      <c r="AL424" t="s">
        <v>59</v>
      </c>
      <c r="AM424" t="s">
        <v>60</v>
      </c>
      <c r="AN424" t="s">
        <v>90</v>
      </c>
      <c r="AO424">
        <v>5.7</v>
      </c>
      <c r="AP424" t="s">
        <v>53</v>
      </c>
      <c r="AQ424" t="s">
        <v>112</v>
      </c>
      <c r="AR424" t="s">
        <v>115</v>
      </c>
      <c r="AS424">
        <v>23</v>
      </c>
      <c r="AT424" t="s">
        <v>52</v>
      </c>
    </row>
    <row r="425" spans="1:46" x14ac:dyDescent="0.25">
      <c r="A425" t="s">
        <v>591</v>
      </c>
      <c r="B425">
        <v>2024</v>
      </c>
      <c r="C425" s="1">
        <v>45406</v>
      </c>
      <c r="D425" t="s">
        <v>47</v>
      </c>
      <c r="E425" t="s">
        <v>78</v>
      </c>
      <c r="F425">
        <v>53</v>
      </c>
      <c r="G425" t="s">
        <v>79</v>
      </c>
      <c r="H425" t="s">
        <v>50</v>
      </c>
      <c r="I425" t="s">
        <v>80</v>
      </c>
      <c r="J425">
        <v>0</v>
      </c>
      <c r="K425">
        <v>0</v>
      </c>
      <c r="L425">
        <v>0</v>
      </c>
      <c r="M425" t="s">
        <v>52</v>
      </c>
      <c r="N425" t="s">
        <v>53</v>
      </c>
      <c r="O425" t="s">
        <v>52</v>
      </c>
      <c r="P425" t="s">
        <v>70</v>
      </c>
      <c r="Q425" t="s">
        <v>55</v>
      </c>
      <c r="R425">
        <v>26.4</v>
      </c>
      <c r="S425" t="s">
        <v>56</v>
      </c>
      <c r="T425" t="s">
        <v>57</v>
      </c>
      <c r="U425" t="s">
        <v>53</v>
      </c>
      <c r="V425" t="s">
        <v>53</v>
      </c>
      <c r="W425" t="s">
        <v>53</v>
      </c>
      <c r="X425" t="s">
        <v>53</v>
      </c>
      <c r="Y425">
        <v>3</v>
      </c>
      <c r="Z425" t="s">
        <v>165</v>
      </c>
      <c r="AA425" t="s">
        <v>53</v>
      </c>
      <c r="AB425" t="s">
        <v>53</v>
      </c>
      <c r="AC425" t="s">
        <v>53</v>
      </c>
      <c r="AD425" t="s">
        <v>53</v>
      </c>
      <c r="AE425" t="s">
        <v>52</v>
      </c>
      <c r="AF425" t="s">
        <v>53</v>
      </c>
      <c r="AG425" t="s">
        <v>52</v>
      </c>
      <c r="AH425" t="s">
        <v>53</v>
      </c>
      <c r="AI425" t="s">
        <v>53</v>
      </c>
      <c r="AJ425" t="s">
        <v>53</v>
      </c>
      <c r="AK425">
        <v>2</v>
      </c>
      <c r="AL425" t="s">
        <v>59</v>
      </c>
      <c r="AM425" t="s">
        <v>81</v>
      </c>
      <c r="AN425" t="s">
        <v>74</v>
      </c>
      <c r="AO425">
        <v>1.7</v>
      </c>
      <c r="AP425" t="s">
        <v>53</v>
      </c>
      <c r="AQ425" t="s">
        <v>91</v>
      </c>
      <c r="AR425" t="s">
        <v>83</v>
      </c>
      <c r="AS425">
        <v>67</v>
      </c>
      <c r="AT425" t="s">
        <v>52</v>
      </c>
    </row>
    <row r="426" spans="1:46" x14ac:dyDescent="0.25">
      <c r="A426" t="s">
        <v>592</v>
      </c>
      <c r="B426">
        <v>2022</v>
      </c>
      <c r="C426" s="1">
        <v>44746</v>
      </c>
      <c r="D426" t="s">
        <v>107</v>
      </c>
      <c r="E426" t="s">
        <v>134</v>
      </c>
      <c r="F426">
        <v>40</v>
      </c>
      <c r="G426" t="s">
        <v>49</v>
      </c>
      <c r="H426" t="s">
        <v>50</v>
      </c>
      <c r="I426" t="s">
        <v>51</v>
      </c>
      <c r="J426">
        <v>38</v>
      </c>
      <c r="K426">
        <v>15</v>
      </c>
      <c r="L426">
        <v>28.5</v>
      </c>
      <c r="M426" t="s">
        <v>53</v>
      </c>
      <c r="N426" t="s">
        <v>53</v>
      </c>
      <c r="O426" t="s">
        <v>52</v>
      </c>
      <c r="P426" t="s">
        <v>54</v>
      </c>
      <c r="Q426" t="s">
        <v>54</v>
      </c>
      <c r="R426">
        <v>30.2</v>
      </c>
      <c r="S426" t="s">
        <v>72</v>
      </c>
      <c r="T426" t="s">
        <v>70</v>
      </c>
      <c r="U426" t="s">
        <v>53</v>
      </c>
      <c r="V426" t="s">
        <v>53</v>
      </c>
      <c r="W426" t="s">
        <v>53</v>
      </c>
      <c r="X426" t="s">
        <v>53</v>
      </c>
      <c r="Y426">
        <v>1</v>
      </c>
      <c r="Z426" t="s">
        <v>58</v>
      </c>
      <c r="AA426" t="s">
        <v>52</v>
      </c>
      <c r="AB426" t="s">
        <v>53</v>
      </c>
      <c r="AC426" t="s">
        <v>52</v>
      </c>
      <c r="AD426" t="s">
        <v>52</v>
      </c>
      <c r="AE426" t="s">
        <v>52</v>
      </c>
      <c r="AF426" t="s">
        <v>52</v>
      </c>
      <c r="AG426" t="s">
        <v>52</v>
      </c>
      <c r="AH426" t="s">
        <v>52</v>
      </c>
      <c r="AI426" t="s">
        <v>52</v>
      </c>
      <c r="AJ426" t="s">
        <v>53</v>
      </c>
      <c r="AK426">
        <v>8</v>
      </c>
      <c r="AL426" t="s">
        <v>59</v>
      </c>
      <c r="AM426" t="s">
        <v>60</v>
      </c>
      <c r="AN426" t="s">
        <v>74</v>
      </c>
      <c r="AO426">
        <v>2.1</v>
      </c>
      <c r="AP426" t="s">
        <v>53</v>
      </c>
      <c r="AQ426" t="s">
        <v>82</v>
      </c>
      <c r="AR426" t="s">
        <v>83</v>
      </c>
      <c r="AS426">
        <v>68</v>
      </c>
      <c r="AT426" t="s">
        <v>53</v>
      </c>
    </row>
    <row r="427" spans="1:46" x14ac:dyDescent="0.25">
      <c r="A427" t="s">
        <v>593</v>
      </c>
      <c r="B427">
        <v>2018</v>
      </c>
      <c r="C427" s="1">
        <v>43318</v>
      </c>
      <c r="D427" t="s">
        <v>122</v>
      </c>
      <c r="E427" t="s">
        <v>540</v>
      </c>
      <c r="F427">
        <v>47</v>
      </c>
      <c r="G427" t="s">
        <v>49</v>
      </c>
      <c r="H427" t="s">
        <v>68</v>
      </c>
      <c r="I427" t="s">
        <v>51</v>
      </c>
      <c r="J427">
        <v>28</v>
      </c>
      <c r="K427">
        <v>23</v>
      </c>
      <c r="L427">
        <v>32.200000000000003</v>
      </c>
      <c r="M427" t="s">
        <v>53</v>
      </c>
      <c r="N427" t="s">
        <v>53</v>
      </c>
      <c r="O427" t="s">
        <v>53</v>
      </c>
      <c r="P427" t="s">
        <v>54</v>
      </c>
      <c r="Q427" t="s">
        <v>54</v>
      </c>
      <c r="R427">
        <v>31.3</v>
      </c>
      <c r="S427" t="s">
        <v>72</v>
      </c>
      <c r="T427" t="s">
        <v>54</v>
      </c>
      <c r="U427" t="s">
        <v>53</v>
      </c>
      <c r="V427" t="s">
        <v>53</v>
      </c>
      <c r="W427" t="s">
        <v>53</v>
      </c>
      <c r="X427" t="s">
        <v>53</v>
      </c>
      <c r="Y427">
        <v>0</v>
      </c>
      <c r="Z427" t="s">
        <v>165</v>
      </c>
      <c r="AA427" t="s">
        <v>52</v>
      </c>
      <c r="AB427" t="s">
        <v>53</v>
      </c>
      <c r="AC427" t="s">
        <v>53</v>
      </c>
      <c r="AD427" t="s">
        <v>52</v>
      </c>
      <c r="AE427" t="s">
        <v>52</v>
      </c>
      <c r="AF427" t="s">
        <v>52</v>
      </c>
      <c r="AG427" t="s">
        <v>53</v>
      </c>
      <c r="AH427" t="s">
        <v>53</v>
      </c>
      <c r="AI427" t="s">
        <v>53</v>
      </c>
      <c r="AJ427" t="s">
        <v>53</v>
      </c>
      <c r="AK427">
        <v>4</v>
      </c>
      <c r="AL427" t="s">
        <v>59</v>
      </c>
      <c r="AM427" t="s">
        <v>60</v>
      </c>
      <c r="AN427" t="s">
        <v>90</v>
      </c>
      <c r="AO427">
        <v>4</v>
      </c>
      <c r="AP427" t="s">
        <v>53</v>
      </c>
      <c r="AQ427" t="s">
        <v>86</v>
      </c>
      <c r="AR427" t="s">
        <v>63</v>
      </c>
      <c r="AS427">
        <v>7</v>
      </c>
      <c r="AT427" t="s">
        <v>53</v>
      </c>
    </row>
    <row r="428" spans="1:46" x14ac:dyDescent="0.25">
      <c r="A428" t="s">
        <v>594</v>
      </c>
      <c r="B428">
        <v>2024</v>
      </c>
      <c r="C428" s="1">
        <v>45293</v>
      </c>
      <c r="D428" t="s">
        <v>122</v>
      </c>
      <c r="E428" t="s">
        <v>123</v>
      </c>
      <c r="F428">
        <v>89</v>
      </c>
      <c r="G428" t="s">
        <v>101</v>
      </c>
      <c r="H428" t="s">
        <v>68</v>
      </c>
      <c r="I428" t="s">
        <v>80</v>
      </c>
      <c r="J428">
        <v>0</v>
      </c>
      <c r="K428">
        <v>0</v>
      </c>
      <c r="L428">
        <v>0</v>
      </c>
      <c r="M428" t="s">
        <v>52</v>
      </c>
      <c r="N428" t="s">
        <v>53</v>
      </c>
      <c r="O428" t="s">
        <v>53</v>
      </c>
      <c r="P428" t="s">
        <v>70</v>
      </c>
      <c r="Q428" t="s">
        <v>71</v>
      </c>
      <c r="R428">
        <v>29.6</v>
      </c>
      <c r="S428" t="s">
        <v>56</v>
      </c>
      <c r="T428" t="s">
        <v>70</v>
      </c>
      <c r="U428" t="s">
        <v>52</v>
      </c>
      <c r="V428" t="s">
        <v>53</v>
      </c>
      <c r="W428" t="s">
        <v>53</v>
      </c>
      <c r="X428" t="s">
        <v>53</v>
      </c>
      <c r="Y428">
        <v>3</v>
      </c>
      <c r="Z428" t="s">
        <v>58</v>
      </c>
      <c r="AA428" t="s">
        <v>53</v>
      </c>
      <c r="AB428" t="s">
        <v>52</v>
      </c>
      <c r="AC428" t="s">
        <v>53</v>
      </c>
      <c r="AD428" t="s">
        <v>53</v>
      </c>
      <c r="AE428" t="s">
        <v>53</v>
      </c>
      <c r="AF428" t="s">
        <v>53</v>
      </c>
      <c r="AG428" t="s">
        <v>53</v>
      </c>
      <c r="AH428" t="s">
        <v>52</v>
      </c>
      <c r="AI428" t="s">
        <v>53</v>
      </c>
      <c r="AJ428" t="s">
        <v>53</v>
      </c>
      <c r="AK428">
        <v>2</v>
      </c>
      <c r="AL428" t="s">
        <v>59</v>
      </c>
      <c r="AM428" t="s">
        <v>102</v>
      </c>
      <c r="AN428" t="s">
        <v>61</v>
      </c>
      <c r="AO428">
        <v>3.6</v>
      </c>
      <c r="AP428" t="s">
        <v>52</v>
      </c>
      <c r="AQ428" t="s">
        <v>75</v>
      </c>
      <c r="AR428" t="s">
        <v>132</v>
      </c>
      <c r="AS428">
        <v>11</v>
      </c>
      <c r="AT428" t="s">
        <v>53</v>
      </c>
    </row>
    <row r="429" spans="1:46" x14ac:dyDescent="0.25">
      <c r="A429" t="s">
        <v>595</v>
      </c>
      <c r="B429">
        <v>2019</v>
      </c>
      <c r="C429" s="1">
        <v>43475</v>
      </c>
      <c r="D429" t="s">
        <v>65</v>
      </c>
      <c r="E429" t="s">
        <v>151</v>
      </c>
      <c r="F429">
        <v>64</v>
      </c>
      <c r="G429" t="s">
        <v>127</v>
      </c>
      <c r="H429" t="s">
        <v>68</v>
      </c>
      <c r="I429" t="s">
        <v>80</v>
      </c>
      <c r="J429">
        <v>0</v>
      </c>
      <c r="K429">
        <v>0</v>
      </c>
      <c r="L429">
        <v>0</v>
      </c>
      <c r="M429" t="s">
        <v>53</v>
      </c>
      <c r="N429" t="s">
        <v>53</v>
      </c>
      <c r="O429" t="s">
        <v>53</v>
      </c>
      <c r="P429" t="s">
        <v>70</v>
      </c>
      <c r="Q429" t="s">
        <v>54</v>
      </c>
      <c r="R429">
        <v>20.9</v>
      </c>
      <c r="S429" t="s">
        <v>96</v>
      </c>
      <c r="T429" t="s">
        <v>70</v>
      </c>
      <c r="U429" t="s">
        <v>53</v>
      </c>
      <c r="V429" t="s">
        <v>53</v>
      </c>
      <c r="W429" t="s">
        <v>52</v>
      </c>
      <c r="X429" t="s">
        <v>53</v>
      </c>
      <c r="Y429">
        <v>2</v>
      </c>
      <c r="Z429" t="s">
        <v>58</v>
      </c>
      <c r="AA429" t="s">
        <v>53</v>
      </c>
      <c r="AB429" t="s">
        <v>53</v>
      </c>
      <c r="AC429" t="s">
        <v>53</v>
      </c>
      <c r="AD429" t="s">
        <v>53</v>
      </c>
      <c r="AE429" t="s">
        <v>52</v>
      </c>
      <c r="AF429" t="s">
        <v>53</v>
      </c>
      <c r="AG429" t="s">
        <v>52</v>
      </c>
      <c r="AH429" t="s">
        <v>53</v>
      </c>
      <c r="AI429" t="s">
        <v>53</v>
      </c>
      <c r="AJ429" t="s">
        <v>53</v>
      </c>
      <c r="AK429">
        <v>2</v>
      </c>
      <c r="AL429" t="s">
        <v>59</v>
      </c>
      <c r="AM429" t="s">
        <v>60</v>
      </c>
      <c r="AN429" t="s">
        <v>90</v>
      </c>
      <c r="AO429">
        <v>7.5</v>
      </c>
      <c r="AP429" t="s">
        <v>52</v>
      </c>
      <c r="AQ429" t="s">
        <v>112</v>
      </c>
      <c r="AR429" t="s">
        <v>76</v>
      </c>
      <c r="AS429">
        <v>27</v>
      </c>
      <c r="AT429" t="s">
        <v>53</v>
      </c>
    </row>
    <row r="430" spans="1:46" x14ac:dyDescent="0.25">
      <c r="A430" t="s">
        <v>596</v>
      </c>
      <c r="B430">
        <v>2026</v>
      </c>
      <c r="C430" s="1">
        <v>46095</v>
      </c>
      <c r="D430" t="s">
        <v>94</v>
      </c>
      <c r="E430" t="s">
        <v>197</v>
      </c>
      <c r="F430">
        <v>76</v>
      </c>
      <c r="G430" t="s">
        <v>67</v>
      </c>
      <c r="H430" t="s">
        <v>50</v>
      </c>
      <c r="I430" t="s">
        <v>51</v>
      </c>
      <c r="J430">
        <v>28</v>
      </c>
      <c r="K430">
        <v>44</v>
      </c>
      <c r="L430">
        <v>61.6</v>
      </c>
      <c r="M430" t="s">
        <v>53</v>
      </c>
      <c r="N430" t="s">
        <v>53</v>
      </c>
      <c r="O430" t="s">
        <v>53</v>
      </c>
      <c r="P430" t="s">
        <v>70</v>
      </c>
      <c r="Q430" t="s">
        <v>71</v>
      </c>
      <c r="R430">
        <v>29.1</v>
      </c>
      <c r="S430" t="s">
        <v>56</v>
      </c>
      <c r="T430" t="s">
        <v>57</v>
      </c>
      <c r="U430" t="s">
        <v>53</v>
      </c>
      <c r="V430" t="s">
        <v>53</v>
      </c>
      <c r="W430" t="s">
        <v>53</v>
      </c>
      <c r="X430" t="s">
        <v>53</v>
      </c>
      <c r="Y430">
        <v>1</v>
      </c>
      <c r="Z430" t="s">
        <v>58</v>
      </c>
      <c r="AA430" t="s">
        <v>52</v>
      </c>
      <c r="AB430" t="s">
        <v>52</v>
      </c>
      <c r="AC430" t="s">
        <v>52</v>
      </c>
      <c r="AD430" t="s">
        <v>52</v>
      </c>
      <c r="AE430" t="s">
        <v>52</v>
      </c>
      <c r="AF430" t="s">
        <v>52</v>
      </c>
      <c r="AG430" t="s">
        <v>53</v>
      </c>
      <c r="AH430" t="s">
        <v>53</v>
      </c>
      <c r="AI430" t="s">
        <v>53</v>
      </c>
      <c r="AJ430" t="s">
        <v>53</v>
      </c>
      <c r="AK430">
        <v>6</v>
      </c>
      <c r="AL430" t="s">
        <v>59</v>
      </c>
      <c r="AM430" t="s">
        <v>60</v>
      </c>
      <c r="AN430" t="s">
        <v>90</v>
      </c>
      <c r="AO430">
        <v>7</v>
      </c>
      <c r="AP430" t="s">
        <v>53</v>
      </c>
      <c r="AQ430" t="s">
        <v>86</v>
      </c>
      <c r="AR430" t="s">
        <v>115</v>
      </c>
      <c r="AS430">
        <v>10</v>
      </c>
      <c r="AT430" t="s">
        <v>53</v>
      </c>
    </row>
    <row r="431" spans="1:46" x14ac:dyDescent="0.25">
      <c r="A431" t="s">
        <v>597</v>
      </c>
      <c r="B431">
        <v>2017</v>
      </c>
      <c r="C431" s="1">
        <v>42842</v>
      </c>
      <c r="D431" t="s">
        <v>47</v>
      </c>
      <c r="E431" t="s">
        <v>89</v>
      </c>
      <c r="F431">
        <v>63</v>
      </c>
      <c r="G431" t="s">
        <v>127</v>
      </c>
      <c r="H431" t="s">
        <v>68</v>
      </c>
      <c r="I431" t="s">
        <v>80</v>
      </c>
      <c r="J431">
        <v>0</v>
      </c>
      <c r="K431">
        <v>0</v>
      </c>
      <c r="L431">
        <v>0</v>
      </c>
      <c r="M431" t="s">
        <v>52</v>
      </c>
      <c r="N431" t="s">
        <v>52</v>
      </c>
      <c r="O431" t="s">
        <v>53</v>
      </c>
      <c r="P431" t="s">
        <v>54</v>
      </c>
      <c r="Q431" t="s">
        <v>55</v>
      </c>
      <c r="R431">
        <v>33.5</v>
      </c>
      <c r="S431" t="s">
        <v>72</v>
      </c>
      <c r="T431" t="s">
        <v>54</v>
      </c>
      <c r="U431" t="s">
        <v>53</v>
      </c>
      <c r="V431" t="s">
        <v>53</v>
      </c>
      <c r="W431" t="s">
        <v>53</v>
      </c>
      <c r="X431" t="s">
        <v>53</v>
      </c>
      <c r="Y431">
        <v>2</v>
      </c>
      <c r="Z431" t="s">
        <v>97</v>
      </c>
      <c r="AA431" t="s">
        <v>52</v>
      </c>
      <c r="AB431" t="s">
        <v>52</v>
      </c>
      <c r="AC431" t="s">
        <v>53</v>
      </c>
      <c r="AD431" t="s">
        <v>53</v>
      </c>
      <c r="AE431" t="s">
        <v>52</v>
      </c>
      <c r="AF431" t="s">
        <v>52</v>
      </c>
      <c r="AG431" t="s">
        <v>53</v>
      </c>
      <c r="AH431" t="s">
        <v>53</v>
      </c>
      <c r="AI431" t="s">
        <v>53</v>
      </c>
      <c r="AJ431" t="s">
        <v>53</v>
      </c>
      <c r="AK431">
        <v>4</v>
      </c>
      <c r="AL431" t="s">
        <v>59</v>
      </c>
      <c r="AM431" t="s">
        <v>60</v>
      </c>
      <c r="AN431" t="s">
        <v>90</v>
      </c>
      <c r="AO431">
        <v>7.4</v>
      </c>
      <c r="AP431" t="s">
        <v>53</v>
      </c>
      <c r="AQ431" t="s">
        <v>82</v>
      </c>
      <c r="AR431" t="s">
        <v>92</v>
      </c>
      <c r="AS431">
        <v>8</v>
      </c>
      <c r="AT431" t="s">
        <v>53</v>
      </c>
    </row>
    <row r="432" spans="1:46" x14ac:dyDescent="0.25">
      <c r="A432" t="s">
        <v>598</v>
      </c>
      <c r="B432">
        <v>2026</v>
      </c>
      <c r="C432" s="1">
        <v>46164</v>
      </c>
      <c r="D432" t="s">
        <v>94</v>
      </c>
      <c r="E432" t="s">
        <v>197</v>
      </c>
      <c r="F432">
        <v>53</v>
      </c>
      <c r="G432" t="s">
        <v>79</v>
      </c>
      <c r="H432" t="s">
        <v>50</v>
      </c>
      <c r="I432" t="s">
        <v>80</v>
      </c>
      <c r="J432">
        <v>0</v>
      </c>
      <c r="K432">
        <v>0</v>
      </c>
      <c r="L432">
        <v>0</v>
      </c>
      <c r="M432" t="s">
        <v>52</v>
      </c>
      <c r="N432" t="s">
        <v>53</v>
      </c>
      <c r="O432" t="s">
        <v>53</v>
      </c>
      <c r="P432" t="s">
        <v>70</v>
      </c>
      <c r="Q432" t="s">
        <v>71</v>
      </c>
      <c r="R432">
        <v>24.3</v>
      </c>
      <c r="S432" t="s">
        <v>96</v>
      </c>
      <c r="T432" t="s">
        <v>54</v>
      </c>
      <c r="U432" t="s">
        <v>53</v>
      </c>
      <c r="V432" t="s">
        <v>53</v>
      </c>
      <c r="W432" t="s">
        <v>53</v>
      </c>
      <c r="X432" t="s">
        <v>53</v>
      </c>
      <c r="Y432">
        <v>2</v>
      </c>
      <c r="Z432" t="s">
        <v>97</v>
      </c>
      <c r="AA432" t="s">
        <v>52</v>
      </c>
      <c r="AB432" t="s">
        <v>53</v>
      </c>
      <c r="AC432" t="s">
        <v>52</v>
      </c>
      <c r="AD432" t="s">
        <v>53</v>
      </c>
      <c r="AE432" t="s">
        <v>53</v>
      </c>
      <c r="AF432" t="s">
        <v>53</v>
      </c>
      <c r="AG432" t="s">
        <v>53</v>
      </c>
      <c r="AH432" t="s">
        <v>52</v>
      </c>
      <c r="AI432" t="s">
        <v>53</v>
      </c>
      <c r="AJ432" t="s">
        <v>53</v>
      </c>
      <c r="AK432">
        <v>3</v>
      </c>
      <c r="AL432" t="s">
        <v>59</v>
      </c>
      <c r="AM432" t="s">
        <v>60</v>
      </c>
      <c r="AN432" t="s">
        <v>90</v>
      </c>
      <c r="AO432">
        <v>8.1</v>
      </c>
      <c r="AP432" t="s">
        <v>52</v>
      </c>
      <c r="AQ432" t="s">
        <v>112</v>
      </c>
      <c r="AR432" t="s">
        <v>63</v>
      </c>
      <c r="AS432">
        <v>27</v>
      </c>
      <c r="AT432" t="s">
        <v>53</v>
      </c>
    </row>
    <row r="433" spans="1:46" x14ac:dyDescent="0.25">
      <c r="A433" t="s">
        <v>599</v>
      </c>
      <c r="B433">
        <v>2020</v>
      </c>
      <c r="C433" s="1">
        <v>43896</v>
      </c>
      <c r="D433" t="s">
        <v>107</v>
      </c>
      <c r="E433" t="s">
        <v>134</v>
      </c>
      <c r="F433">
        <v>50</v>
      </c>
      <c r="G433" t="s">
        <v>79</v>
      </c>
      <c r="H433" t="s">
        <v>50</v>
      </c>
      <c r="I433" t="s">
        <v>80</v>
      </c>
      <c r="J433">
        <v>0</v>
      </c>
      <c r="K433">
        <v>0</v>
      </c>
      <c r="L433">
        <v>0</v>
      </c>
      <c r="M433" t="s">
        <v>52</v>
      </c>
      <c r="N433" t="s">
        <v>53</v>
      </c>
      <c r="O433" t="s">
        <v>53</v>
      </c>
      <c r="P433" t="s">
        <v>54</v>
      </c>
      <c r="Q433" t="s">
        <v>71</v>
      </c>
      <c r="R433">
        <v>24.1</v>
      </c>
      <c r="S433" t="s">
        <v>96</v>
      </c>
      <c r="T433" t="s">
        <v>70</v>
      </c>
      <c r="U433" t="s">
        <v>53</v>
      </c>
      <c r="V433" t="s">
        <v>53</v>
      </c>
      <c r="W433" t="s">
        <v>53</v>
      </c>
      <c r="X433" t="s">
        <v>53</v>
      </c>
      <c r="Y433">
        <v>1</v>
      </c>
      <c r="Z433" t="s">
        <v>97</v>
      </c>
      <c r="AA433" t="s">
        <v>52</v>
      </c>
      <c r="AB433" t="s">
        <v>53</v>
      </c>
      <c r="AC433" t="s">
        <v>53</v>
      </c>
      <c r="AD433" t="s">
        <v>53</v>
      </c>
      <c r="AE433" t="s">
        <v>52</v>
      </c>
      <c r="AF433" t="s">
        <v>53</v>
      </c>
      <c r="AG433" t="s">
        <v>53</v>
      </c>
      <c r="AH433" t="s">
        <v>53</v>
      </c>
      <c r="AI433" t="s">
        <v>53</v>
      </c>
      <c r="AJ433" t="s">
        <v>53</v>
      </c>
      <c r="AK433">
        <v>2</v>
      </c>
      <c r="AL433" t="s">
        <v>59</v>
      </c>
      <c r="AM433" t="s">
        <v>60</v>
      </c>
      <c r="AN433" t="s">
        <v>98</v>
      </c>
      <c r="AO433">
        <v>5</v>
      </c>
      <c r="AP433" t="s">
        <v>53</v>
      </c>
      <c r="AQ433" t="s">
        <v>86</v>
      </c>
      <c r="AR433" t="s">
        <v>115</v>
      </c>
      <c r="AS433">
        <v>47</v>
      </c>
      <c r="AT433" t="s">
        <v>52</v>
      </c>
    </row>
    <row r="434" spans="1:46" x14ac:dyDescent="0.25">
      <c r="A434" t="s">
        <v>600</v>
      </c>
      <c r="B434">
        <v>2020</v>
      </c>
      <c r="C434" s="1">
        <v>44132</v>
      </c>
      <c r="D434" t="s">
        <v>110</v>
      </c>
      <c r="E434" t="s">
        <v>265</v>
      </c>
      <c r="F434">
        <v>63</v>
      </c>
      <c r="G434" t="s">
        <v>127</v>
      </c>
      <c r="H434" t="s">
        <v>68</v>
      </c>
      <c r="I434" t="s">
        <v>80</v>
      </c>
      <c r="J434">
        <v>0</v>
      </c>
      <c r="K434">
        <v>0</v>
      </c>
      <c r="L434">
        <v>0</v>
      </c>
      <c r="M434" t="s">
        <v>52</v>
      </c>
      <c r="N434" t="s">
        <v>53</v>
      </c>
      <c r="O434" t="s">
        <v>53</v>
      </c>
      <c r="P434" t="s">
        <v>70</v>
      </c>
      <c r="Q434" t="s">
        <v>55</v>
      </c>
      <c r="R434">
        <v>28.8</v>
      </c>
      <c r="S434" t="s">
        <v>56</v>
      </c>
      <c r="T434" t="s">
        <v>57</v>
      </c>
      <c r="U434" t="s">
        <v>53</v>
      </c>
      <c r="V434" t="s">
        <v>53</v>
      </c>
      <c r="W434" t="s">
        <v>52</v>
      </c>
      <c r="X434" t="s">
        <v>53</v>
      </c>
      <c r="Y434">
        <v>3</v>
      </c>
      <c r="Z434" t="s">
        <v>58</v>
      </c>
      <c r="AA434" t="s">
        <v>52</v>
      </c>
      <c r="AB434" t="s">
        <v>53</v>
      </c>
      <c r="AC434" t="s">
        <v>52</v>
      </c>
      <c r="AD434" t="s">
        <v>53</v>
      </c>
      <c r="AE434" t="s">
        <v>53</v>
      </c>
      <c r="AF434" t="s">
        <v>53</v>
      </c>
      <c r="AG434" t="s">
        <v>53</v>
      </c>
      <c r="AH434" t="s">
        <v>52</v>
      </c>
      <c r="AI434" t="s">
        <v>53</v>
      </c>
      <c r="AJ434" t="s">
        <v>53</v>
      </c>
      <c r="AK434">
        <v>3</v>
      </c>
      <c r="AL434" t="s">
        <v>59</v>
      </c>
      <c r="AM434" t="s">
        <v>60</v>
      </c>
      <c r="AN434" t="s">
        <v>61</v>
      </c>
      <c r="AO434">
        <v>12.7</v>
      </c>
      <c r="AP434" t="s">
        <v>52</v>
      </c>
      <c r="AQ434" t="s">
        <v>86</v>
      </c>
      <c r="AR434" t="s">
        <v>132</v>
      </c>
      <c r="AS434">
        <v>16</v>
      </c>
      <c r="AT434" t="s">
        <v>53</v>
      </c>
    </row>
    <row r="435" spans="1:46" x14ac:dyDescent="0.25">
      <c r="A435" t="s">
        <v>601</v>
      </c>
      <c r="B435">
        <v>2018</v>
      </c>
      <c r="C435" s="1">
        <v>43395</v>
      </c>
      <c r="D435" t="s">
        <v>110</v>
      </c>
      <c r="E435" t="s">
        <v>228</v>
      </c>
      <c r="F435">
        <v>49</v>
      </c>
      <c r="G435" t="s">
        <v>49</v>
      </c>
      <c r="H435" t="s">
        <v>50</v>
      </c>
      <c r="I435" t="s">
        <v>80</v>
      </c>
      <c r="J435">
        <v>0</v>
      </c>
      <c r="K435">
        <v>0</v>
      </c>
      <c r="L435">
        <v>0</v>
      </c>
      <c r="M435" t="s">
        <v>52</v>
      </c>
      <c r="N435" t="s">
        <v>53</v>
      </c>
      <c r="O435" t="s">
        <v>53</v>
      </c>
      <c r="P435" t="s">
        <v>54</v>
      </c>
      <c r="Q435" t="s">
        <v>71</v>
      </c>
      <c r="R435">
        <v>22.2</v>
      </c>
      <c r="S435" t="s">
        <v>96</v>
      </c>
      <c r="T435" t="s">
        <v>57</v>
      </c>
      <c r="U435" t="s">
        <v>53</v>
      </c>
      <c r="V435" t="s">
        <v>53</v>
      </c>
      <c r="W435" t="s">
        <v>53</v>
      </c>
      <c r="X435" t="s">
        <v>53</v>
      </c>
      <c r="Y435">
        <v>1</v>
      </c>
      <c r="Z435" t="s">
        <v>73</v>
      </c>
      <c r="AA435" t="s">
        <v>53</v>
      </c>
      <c r="AB435" t="s">
        <v>53</v>
      </c>
      <c r="AC435" t="s">
        <v>52</v>
      </c>
      <c r="AD435" t="s">
        <v>53</v>
      </c>
      <c r="AE435" t="s">
        <v>52</v>
      </c>
      <c r="AF435" t="s">
        <v>53</v>
      </c>
      <c r="AG435" t="s">
        <v>53</v>
      </c>
      <c r="AH435" t="s">
        <v>53</v>
      </c>
      <c r="AI435" t="s">
        <v>53</v>
      </c>
      <c r="AJ435" t="s">
        <v>53</v>
      </c>
      <c r="AK435">
        <v>2</v>
      </c>
      <c r="AL435" t="s">
        <v>59</v>
      </c>
      <c r="AM435" t="s">
        <v>60</v>
      </c>
      <c r="AN435" t="s">
        <v>61</v>
      </c>
      <c r="AO435">
        <v>4.5999999999999996</v>
      </c>
      <c r="AP435" t="s">
        <v>52</v>
      </c>
      <c r="AQ435" t="s">
        <v>75</v>
      </c>
      <c r="AR435" t="s">
        <v>63</v>
      </c>
      <c r="AS435">
        <v>14</v>
      </c>
      <c r="AT435" t="s">
        <v>53</v>
      </c>
    </row>
    <row r="436" spans="1:46" x14ac:dyDescent="0.25">
      <c r="A436" t="s">
        <v>602</v>
      </c>
      <c r="B436">
        <v>2019</v>
      </c>
      <c r="C436" s="1">
        <v>43696</v>
      </c>
      <c r="D436" t="s">
        <v>47</v>
      </c>
      <c r="E436" t="s">
        <v>181</v>
      </c>
      <c r="F436">
        <v>51</v>
      </c>
      <c r="G436" t="s">
        <v>79</v>
      </c>
      <c r="H436" t="s">
        <v>68</v>
      </c>
      <c r="I436" t="s">
        <v>80</v>
      </c>
      <c r="J436">
        <v>0</v>
      </c>
      <c r="K436">
        <v>0</v>
      </c>
      <c r="L436">
        <v>0</v>
      </c>
      <c r="M436" t="s">
        <v>52</v>
      </c>
      <c r="N436" t="s">
        <v>53</v>
      </c>
      <c r="O436" t="s">
        <v>53</v>
      </c>
      <c r="P436" t="s">
        <v>70</v>
      </c>
      <c r="Q436" t="s">
        <v>71</v>
      </c>
      <c r="R436">
        <v>30.1</v>
      </c>
      <c r="S436" t="s">
        <v>72</v>
      </c>
      <c r="T436" t="s">
        <v>57</v>
      </c>
      <c r="U436" t="s">
        <v>53</v>
      </c>
      <c r="V436" t="s">
        <v>53</v>
      </c>
      <c r="W436" t="s">
        <v>53</v>
      </c>
      <c r="X436" t="s">
        <v>53</v>
      </c>
      <c r="Y436">
        <v>2</v>
      </c>
      <c r="Z436" t="s">
        <v>58</v>
      </c>
      <c r="AA436" t="s">
        <v>53</v>
      </c>
      <c r="AB436" t="s">
        <v>53</v>
      </c>
      <c r="AC436" t="s">
        <v>52</v>
      </c>
      <c r="AD436" t="s">
        <v>53</v>
      </c>
      <c r="AE436" t="s">
        <v>53</v>
      </c>
      <c r="AF436" t="s">
        <v>52</v>
      </c>
      <c r="AG436" t="s">
        <v>53</v>
      </c>
      <c r="AH436" t="s">
        <v>53</v>
      </c>
      <c r="AI436" t="s">
        <v>53</v>
      </c>
      <c r="AJ436" t="s">
        <v>53</v>
      </c>
      <c r="AK436">
        <v>2</v>
      </c>
      <c r="AL436" t="s">
        <v>59</v>
      </c>
      <c r="AM436" t="s">
        <v>81</v>
      </c>
      <c r="AN436" t="s">
        <v>74</v>
      </c>
      <c r="AO436">
        <v>2.6</v>
      </c>
      <c r="AP436" t="s">
        <v>53</v>
      </c>
      <c r="AQ436" t="s">
        <v>82</v>
      </c>
      <c r="AR436" t="s">
        <v>76</v>
      </c>
      <c r="AS436">
        <v>80</v>
      </c>
      <c r="AT436" t="s">
        <v>52</v>
      </c>
    </row>
    <row r="437" spans="1:46" x14ac:dyDescent="0.25">
      <c r="A437" t="s">
        <v>603</v>
      </c>
      <c r="B437">
        <v>2015</v>
      </c>
      <c r="C437" s="1">
        <v>42109</v>
      </c>
      <c r="D437" t="s">
        <v>47</v>
      </c>
      <c r="E437" t="s">
        <v>263</v>
      </c>
      <c r="F437">
        <v>52</v>
      </c>
      <c r="G437" t="s">
        <v>79</v>
      </c>
      <c r="H437" t="s">
        <v>68</v>
      </c>
      <c r="I437" t="s">
        <v>51</v>
      </c>
      <c r="J437">
        <v>32</v>
      </c>
      <c r="K437">
        <v>13</v>
      </c>
      <c r="L437">
        <v>20.8</v>
      </c>
      <c r="M437" t="s">
        <v>53</v>
      </c>
      <c r="N437" t="s">
        <v>52</v>
      </c>
      <c r="O437" t="s">
        <v>53</v>
      </c>
      <c r="P437" t="s">
        <v>70</v>
      </c>
      <c r="Q437" t="s">
        <v>55</v>
      </c>
      <c r="R437">
        <v>26.2</v>
      </c>
      <c r="S437" t="s">
        <v>56</v>
      </c>
      <c r="T437" t="s">
        <v>57</v>
      </c>
      <c r="U437" t="s">
        <v>53</v>
      </c>
      <c r="V437" t="s">
        <v>53</v>
      </c>
      <c r="W437" t="s">
        <v>53</v>
      </c>
      <c r="X437" t="s">
        <v>53</v>
      </c>
      <c r="Y437">
        <v>2</v>
      </c>
      <c r="Z437" t="s">
        <v>165</v>
      </c>
      <c r="AA437" t="s">
        <v>52</v>
      </c>
      <c r="AB437" t="s">
        <v>52</v>
      </c>
      <c r="AC437" t="s">
        <v>53</v>
      </c>
      <c r="AD437" t="s">
        <v>52</v>
      </c>
      <c r="AE437" t="s">
        <v>52</v>
      </c>
      <c r="AF437" t="s">
        <v>52</v>
      </c>
      <c r="AG437" t="s">
        <v>53</v>
      </c>
      <c r="AH437" t="s">
        <v>53</v>
      </c>
      <c r="AI437" t="s">
        <v>53</v>
      </c>
      <c r="AJ437" t="s">
        <v>53</v>
      </c>
      <c r="AK437">
        <v>5</v>
      </c>
      <c r="AL437" t="s">
        <v>59</v>
      </c>
      <c r="AM437" t="s">
        <v>60</v>
      </c>
      <c r="AN437" t="s">
        <v>98</v>
      </c>
      <c r="AO437">
        <v>2.9</v>
      </c>
      <c r="AP437" t="s">
        <v>53</v>
      </c>
      <c r="AQ437" t="s">
        <v>112</v>
      </c>
      <c r="AR437" t="s">
        <v>76</v>
      </c>
      <c r="AS437">
        <v>33</v>
      </c>
      <c r="AT437" t="s">
        <v>52</v>
      </c>
    </row>
    <row r="438" spans="1:46" x14ac:dyDescent="0.25">
      <c r="A438" t="s">
        <v>604</v>
      </c>
      <c r="B438">
        <v>2019</v>
      </c>
      <c r="C438" s="1">
        <v>43686</v>
      </c>
      <c r="D438" t="s">
        <v>47</v>
      </c>
      <c r="E438" t="s">
        <v>48</v>
      </c>
      <c r="F438">
        <v>70</v>
      </c>
      <c r="G438" t="s">
        <v>67</v>
      </c>
      <c r="H438" t="s">
        <v>68</v>
      </c>
      <c r="I438" t="s">
        <v>69</v>
      </c>
      <c r="J438">
        <v>27</v>
      </c>
      <c r="K438">
        <v>13</v>
      </c>
      <c r="L438">
        <v>17.600000000000001</v>
      </c>
      <c r="M438" t="s">
        <v>53</v>
      </c>
      <c r="N438" t="s">
        <v>53</v>
      </c>
      <c r="O438" t="s">
        <v>52</v>
      </c>
      <c r="P438" t="s">
        <v>57</v>
      </c>
      <c r="Q438" t="s">
        <v>71</v>
      </c>
      <c r="R438">
        <v>21.3</v>
      </c>
      <c r="S438" t="s">
        <v>96</v>
      </c>
      <c r="T438" t="s">
        <v>54</v>
      </c>
      <c r="U438" t="s">
        <v>53</v>
      </c>
      <c r="V438" t="s">
        <v>53</v>
      </c>
      <c r="W438" t="s">
        <v>53</v>
      </c>
      <c r="X438" t="s">
        <v>53</v>
      </c>
      <c r="Y438">
        <v>1</v>
      </c>
      <c r="Z438" t="s">
        <v>165</v>
      </c>
      <c r="AA438" t="s">
        <v>53</v>
      </c>
      <c r="AB438" t="s">
        <v>53</v>
      </c>
      <c r="AC438" t="s">
        <v>52</v>
      </c>
      <c r="AD438" t="s">
        <v>52</v>
      </c>
      <c r="AE438" t="s">
        <v>53</v>
      </c>
      <c r="AF438" t="s">
        <v>53</v>
      </c>
      <c r="AG438" t="s">
        <v>53</v>
      </c>
      <c r="AH438" t="s">
        <v>53</v>
      </c>
      <c r="AI438" t="s">
        <v>53</v>
      </c>
      <c r="AJ438" t="s">
        <v>53</v>
      </c>
      <c r="AK438">
        <v>2</v>
      </c>
      <c r="AL438" t="s">
        <v>59</v>
      </c>
      <c r="AM438" t="s">
        <v>60</v>
      </c>
      <c r="AN438" t="s">
        <v>61</v>
      </c>
      <c r="AO438">
        <v>6</v>
      </c>
      <c r="AP438" t="s">
        <v>52</v>
      </c>
      <c r="AQ438" t="s">
        <v>91</v>
      </c>
      <c r="AR438" t="s">
        <v>132</v>
      </c>
      <c r="AS438">
        <v>3</v>
      </c>
      <c r="AT438" t="s">
        <v>53</v>
      </c>
    </row>
    <row r="439" spans="1:46" x14ac:dyDescent="0.25">
      <c r="A439" t="s">
        <v>605</v>
      </c>
      <c r="B439">
        <v>2023</v>
      </c>
      <c r="C439" s="1">
        <v>45148</v>
      </c>
      <c r="D439" t="s">
        <v>94</v>
      </c>
      <c r="E439" t="s">
        <v>100</v>
      </c>
      <c r="F439">
        <v>74</v>
      </c>
      <c r="G439" t="s">
        <v>67</v>
      </c>
      <c r="H439" t="s">
        <v>68</v>
      </c>
      <c r="I439" t="s">
        <v>51</v>
      </c>
      <c r="J439">
        <v>29</v>
      </c>
      <c r="K439">
        <v>45</v>
      </c>
      <c r="L439">
        <v>65.2</v>
      </c>
      <c r="M439" t="s">
        <v>53</v>
      </c>
      <c r="N439" t="s">
        <v>53</v>
      </c>
      <c r="O439" t="s">
        <v>53</v>
      </c>
      <c r="P439" t="s">
        <v>70</v>
      </c>
      <c r="Q439" t="s">
        <v>55</v>
      </c>
      <c r="R439">
        <v>25.3</v>
      </c>
      <c r="S439" t="s">
        <v>56</v>
      </c>
      <c r="T439" t="s">
        <v>54</v>
      </c>
      <c r="U439" t="s">
        <v>52</v>
      </c>
      <c r="V439" t="s">
        <v>53</v>
      </c>
      <c r="W439" t="s">
        <v>53</v>
      </c>
      <c r="X439" t="s">
        <v>53</v>
      </c>
      <c r="Y439">
        <v>2</v>
      </c>
      <c r="Z439" t="s">
        <v>58</v>
      </c>
      <c r="AA439" t="s">
        <v>53</v>
      </c>
      <c r="AB439" t="s">
        <v>52</v>
      </c>
      <c r="AC439" t="s">
        <v>53</v>
      </c>
      <c r="AD439" t="s">
        <v>53</v>
      </c>
      <c r="AE439" t="s">
        <v>53</v>
      </c>
      <c r="AF439" t="s">
        <v>53</v>
      </c>
      <c r="AG439" t="s">
        <v>52</v>
      </c>
      <c r="AH439" t="s">
        <v>53</v>
      </c>
      <c r="AI439" t="s">
        <v>53</v>
      </c>
      <c r="AJ439" t="s">
        <v>53</v>
      </c>
      <c r="AK439">
        <v>2</v>
      </c>
      <c r="AL439" t="s">
        <v>135</v>
      </c>
      <c r="AM439" t="s">
        <v>136</v>
      </c>
      <c r="AN439" t="s">
        <v>61</v>
      </c>
      <c r="AO439">
        <v>5.9</v>
      </c>
      <c r="AP439" t="s">
        <v>52</v>
      </c>
      <c r="AQ439" t="s">
        <v>75</v>
      </c>
      <c r="AR439" t="s">
        <v>132</v>
      </c>
      <c r="AS439">
        <v>3</v>
      </c>
      <c r="AT439" t="s">
        <v>53</v>
      </c>
    </row>
    <row r="440" spans="1:46" x14ac:dyDescent="0.25">
      <c r="A440" t="s">
        <v>606</v>
      </c>
      <c r="B440">
        <v>2024</v>
      </c>
      <c r="C440" s="1">
        <v>45354</v>
      </c>
      <c r="D440" t="s">
        <v>65</v>
      </c>
      <c r="E440" t="s">
        <v>268</v>
      </c>
      <c r="F440">
        <v>64</v>
      </c>
      <c r="G440" t="s">
        <v>127</v>
      </c>
      <c r="H440" t="s">
        <v>50</v>
      </c>
      <c r="I440" t="s">
        <v>51</v>
      </c>
      <c r="J440">
        <v>29</v>
      </c>
      <c r="K440">
        <v>44</v>
      </c>
      <c r="L440">
        <v>63.8</v>
      </c>
      <c r="M440" t="s">
        <v>53</v>
      </c>
      <c r="N440" t="s">
        <v>53</v>
      </c>
      <c r="O440" t="s">
        <v>53</v>
      </c>
      <c r="P440" t="s">
        <v>57</v>
      </c>
      <c r="Q440" t="s">
        <v>71</v>
      </c>
      <c r="R440">
        <v>26.7</v>
      </c>
      <c r="S440" t="s">
        <v>56</v>
      </c>
      <c r="T440" t="s">
        <v>57</v>
      </c>
      <c r="U440" t="s">
        <v>52</v>
      </c>
      <c r="V440" t="s">
        <v>53</v>
      </c>
      <c r="W440" t="s">
        <v>53</v>
      </c>
      <c r="X440" t="s">
        <v>53</v>
      </c>
      <c r="Y440">
        <v>1</v>
      </c>
      <c r="Z440" t="s">
        <v>58</v>
      </c>
      <c r="AA440" t="s">
        <v>52</v>
      </c>
      <c r="AB440" t="s">
        <v>52</v>
      </c>
      <c r="AC440" t="s">
        <v>53</v>
      </c>
      <c r="AD440" t="s">
        <v>52</v>
      </c>
      <c r="AE440" t="s">
        <v>52</v>
      </c>
      <c r="AF440" t="s">
        <v>53</v>
      </c>
      <c r="AG440" t="s">
        <v>53</v>
      </c>
      <c r="AH440" t="s">
        <v>53</v>
      </c>
      <c r="AI440" t="s">
        <v>53</v>
      </c>
      <c r="AJ440" t="s">
        <v>53</v>
      </c>
      <c r="AK440">
        <v>4</v>
      </c>
      <c r="AL440" t="s">
        <v>59</v>
      </c>
      <c r="AM440" t="s">
        <v>102</v>
      </c>
      <c r="AN440" t="s">
        <v>98</v>
      </c>
      <c r="AO440">
        <v>4.4000000000000004</v>
      </c>
      <c r="AP440" t="s">
        <v>53</v>
      </c>
      <c r="AQ440" t="s">
        <v>75</v>
      </c>
      <c r="AR440" t="s">
        <v>87</v>
      </c>
      <c r="AS440">
        <v>6</v>
      </c>
      <c r="AT440" t="s">
        <v>53</v>
      </c>
    </row>
    <row r="441" spans="1:46" x14ac:dyDescent="0.25">
      <c r="A441" t="s">
        <v>607</v>
      </c>
      <c r="B441">
        <v>2015</v>
      </c>
      <c r="C441" s="1">
        <v>42174</v>
      </c>
      <c r="D441" t="s">
        <v>107</v>
      </c>
      <c r="E441" t="s">
        <v>167</v>
      </c>
      <c r="F441">
        <v>57</v>
      </c>
      <c r="G441" t="s">
        <v>79</v>
      </c>
      <c r="H441" t="s">
        <v>68</v>
      </c>
      <c r="I441" t="s">
        <v>51</v>
      </c>
      <c r="J441">
        <v>15</v>
      </c>
      <c r="K441">
        <v>26</v>
      </c>
      <c r="L441">
        <v>19.5</v>
      </c>
      <c r="M441" t="s">
        <v>53</v>
      </c>
      <c r="N441" t="s">
        <v>53</v>
      </c>
      <c r="O441" t="s">
        <v>53</v>
      </c>
      <c r="P441" t="s">
        <v>54</v>
      </c>
      <c r="Q441" t="s">
        <v>54</v>
      </c>
      <c r="R441">
        <v>28.8</v>
      </c>
      <c r="S441" t="s">
        <v>56</v>
      </c>
      <c r="T441" t="s">
        <v>54</v>
      </c>
      <c r="U441" t="s">
        <v>53</v>
      </c>
      <c r="V441" t="s">
        <v>53</v>
      </c>
      <c r="W441" t="s">
        <v>53</v>
      </c>
      <c r="X441" t="s">
        <v>53</v>
      </c>
      <c r="Y441">
        <v>0</v>
      </c>
      <c r="Z441" t="s">
        <v>58</v>
      </c>
      <c r="AA441" t="s">
        <v>52</v>
      </c>
      <c r="AB441" t="s">
        <v>52</v>
      </c>
      <c r="AC441" t="s">
        <v>52</v>
      </c>
      <c r="AD441" t="s">
        <v>53</v>
      </c>
      <c r="AE441" t="s">
        <v>53</v>
      </c>
      <c r="AF441" t="s">
        <v>52</v>
      </c>
      <c r="AG441" t="s">
        <v>52</v>
      </c>
      <c r="AH441" t="s">
        <v>53</v>
      </c>
      <c r="AI441" t="s">
        <v>53</v>
      </c>
      <c r="AJ441" t="s">
        <v>53</v>
      </c>
      <c r="AK441">
        <v>5</v>
      </c>
      <c r="AL441" t="s">
        <v>135</v>
      </c>
      <c r="AM441" t="s">
        <v>136</v>
      </c>
      <c r="AN441" t="s">
        <v>90</v>
      </c>
      <c r="AO441">
        <v>6.2</v>
      </c>
      <c r="AP441" t="s">
        <v>53</v>
      </c>
      <c r="AQ441" t="s">
        <v>112</v>
      </c>
      <c r="AR441" t="s">
        <v>115</v>
      </c>
      <c r="AS441">
        <v>16</v>
      </c>
      <c r="AT441" t="s">
        <v>52</v>
      </c>
    </row>
    <row r="442" spans="1:46" x14ac:dyDescent="0.25">
      <c r="A442" t="s">
        <v>608</v>
      </c>
      <c r="B442">
        <v>2015</v>
      </c>
      <c r="C442" s="1">
        <v>42322</v>
      </c>
      <c r="D442" t="s">
        <v>110</v>
      </c>
      <c r="E442" t="s">
        <v>211</v>
      </c>
      <c r="F442">
        <v>89</v>
      </c>
      <c r="G442" t="s">
        <v>101</v>
      </c>
      <c r="H442" t="s">
        <v>68</v>
      </c>
      <c r="I442" t="s">
        <v>51</v>
      </c>
      <c r="J442">
        <v>29</v>
      </c>
      <c r="K442">
        <v>35</v>
      </c>
      <c r="L442">
        <v>50.8</v>
      </c>
      <c r="M442" t="s">
        <v>53</v>
      </c>
      <c r="N442" t="s">
        <v>53</v>
      </c>
      <c r="O442" t="s">
        <v>53</v>
      </c>
      <c r="P442" t="s">
        <v>54</v>
      </c>
      <c r="Q442" t="s">
        <v>54</v>
      </c>
      <c r="R442">
        <v>28.2</v>
      </c>
      <c r="S442" t="s">
        <v>56</v>
      </c>
      <c r="T442" t="s">
        <v>70</v>
      </c>
      <c r="U442" t="s">
        <v>53</v>
      </c>
      <c r="V442" t="s">
        <v>53</v>
      </c>
      <c r="W442" t="s">
        <v>53</v>
      </c>
      <c r="X442" t="s">
        <v>53</v>
      </c>
      <c r="Y442">
        <v>0</v>
      </c>
      <c r="Z442" t="s">
        <v>58</v>
      </c>
      <c r="AA442" t="s">
        <v>52</v>
      </c>
      <c r="AB442" t="s">
        <v>52</v>
      </c>
      <c r="AC442" t="s">
        <v>52</v>
      </c>
      <c r="AD442" t="s">
        <v>53</v>
      </c>
      <c r="AE442" t="s">
        <v>52</v>
      </c>
      <c r="AF442" t="s">
        <v>52</v>
      </c>
      <c r="AG442" t="s">
        <v>52</v>
      </c>
      <c r="AH442" t="s">
        <v>53</v>
      </c>
      <c r="AI442" t="s">
        <v>53</v>
      </c>
      <c r="AJ442" t="s">
        <v>52</v>
      </c>
      <c r="AK442">
        <v>7</v>
      </c>
      <c r="AL442" t="s">
        <v>135</v>
      </c>
      <c r="AM442" t="s">
        <v>136</v>
      </c>
      <c r="AN442" t="s">
        <v>98</v>
      </c>
      <c r="AO442">
        <v>6.7</v>
      </c>
      <c r="AP442" t="s">
        <v>53</v>
      </c>
      <c r="AQ442" t="s">
        <v>86</v>
      </c>
      <c r="AR442" t="s">
        <v>76</v>
      </c>
      <c r="AS442">
        <v>54</v>
      </c>
      <c r="AT442" t="s">
        <v>53</v>
      </c>
    </row>
    <row r="443" spans="1:46" x14ac:dyDescent="0.25">
      <c r="A443" t="s">
        <v>609</v>
      </c>
      <c r="B443">
        <v>2020</v>
      </c>
      <c r="C443" s="1">
        <v>44071</v>
      </c>
      <c r="D443" t="s">
        <v>47</v>
      </c>
      <c r="E443" t="s">
        <v>263</v>
      </c>
      <c r="F443">
        <v>69</v>
      </c>
      <c r="G443" t="s">
        <v>127</v>
      </c>
      <c r="H443" t="s">
        <v>68</v>
      </c>
      <c r="I443" t="s">
        <v>80</v>
      </c>
      <c r="J443">
        <v>0</v>
      </c>
      <c r="K443">
        <v>0</v>
      </c>
      <c r="L443">
        <v>0</v>
      </c>
      <c r="M443" t="s">
        <v>52</v>
      </c>
      <c r="N443" t="s">
        <v>53</v>
      </c>
      <c r="O443" t="s">
        <v>52</v>
      </c>
      <c r="P443" t="s">
        <v>70</v>
      </c>
      <c r="Q443" t="s">
        <v>55</v>
      </c>
      <c r="R443">
        <v>31</v>
      </c>
      <c r="S443" t="s">
        <v>72</v>
      </c>
      <c r="T443" t="s">
        <v>57</v>
      </c>
      <c r="U443" t="s">
        <v>53</v>
      </c>
      <c r="V443" t="s">
        <v>53</v>
      </c>
      <c r="W443" t="s">
        <v>52</v>
      </c>
      <c r="X443" t="s">
        <v>53</v>
      </c>
      <c r="Y443">
        <v>4</v>
      </c>
      <c r="Z443" t="s">
        <v>58</v>
      </c>
      <c r="AA443" t="s">
        <v>53</v>
      </c>
      <c r="AB443" t="s">
        <v>53</v>
      </c>
      <c r="AC443" t="s">
        <v>53</v>
      </c>
      <c r="AD443" t="s">
        <v>53</v>
      </c>
      <c r="AE443" t="s">
        <v>52</v>
      </c>
      <c r="AF443" t="s">
        <v>53</v>
      </c>
      <c r="AG443" t="s">
        <v>53</v>
      </c>
      <c r="AH443" t="s">
        <v>53</v>
      </c>
      <c r="AI443" t="s">
        <v>53</v>
      </c>
      <c r="AJ443" t="s">
        <v>53</v>
      </c>
      <c r="AK443">
        <v>1</v>
      </c>
      <c r="AL443" t="s">
        <v>59</v>
      </c>
      <c r="AM443" t="s">
        <v>60</v>
      </c>
      <c r="AN443" t="s">
        <v>74</v>
      </c>
      <c r="AO443">
        <v>2.7</v>
      </c>
      <c r="AP443" t="s">
        <v>53</v>
      </c>
      <c r="AQ443" t="s">
        <v>86</v>
      </c>
      <c r="AR443" t="s">
        <v>115</v>
      </c>
      <c r="AS443">
        <v>74</v>
      </c>
      <c r="AT443" t="s">
        <v>53</v>
      </c>
    </row>
    <row r="444" spans="1:46" x14ac:dyDescent="0.25">
      <c r="A444" t="s">
        <v>610</v>
      </c>
      <c r="B444">
        <v>2015</v>
      </c>
      <c r="C444" s="1">
        <v>42107</v>
      </c>
      <c r="D444" t="s">
        <v>47</v>
      </c>
      <c r="E444" t="s">
        <v>226</v>
      </c>
      <c r="F444">
        <v>56</v>
      </c>
      <c r="G444" t="s">
        <v>79</v>
      </c>
      <c r="H444" t="s">
        <v>68</v>
      </c>
      <c r="I444" t="s">
        <v>51</v>
      </c>
      <c r="J444">
        <v>26</v>
      </c>
      <c r="K444">
        <v>32</v>
      </c>
      <c r="L444">
        <v>41.6</v>
      </c>
      <c r="M444" t="s">
        <v>53</v>
      </c>
      <c r="N444" t="s">
        <v>53</v>
      </c>
      <c r="O444" t="s">
        <v>53</v>
      </c>
      <c r="P444" t="s">
        <v>70</v>
      </c>
      <c r="Q444" t="s">
        <v>54</v>
      </c>
      <c r="R444">
        <v>28</v>
      </c>
      <c r="S444" t="s">
        <v>56</v>
      </c>
      <c r="T444" t="s">
        <v>54</v>
      </c>
      <c r="U444" t="s">
        <v>53</v>
      </c>
      <c r="V444" t="s">
        <v>53</v>
      </c>
      <c r="W444" t="s">
        <v>53</v>
      </c>
      <c r="X444" t="s">
        <v>53</v>
      </c>
      <c r="Y444">
        <v>1</v>
      </c>
      <c r="Z444" t="s">
        <v>165</v>
      </c>
      <c r="AA444" t="s">
        <v>53</v>
      </c>
      <c r="AB444" t="s">
        <v>52</v>
      </c>
      <c r="AC444" t="s">
        <v>53</v>
      </c>
      <c r="AD444" t="s">
        <v>52</v>
      </c>
      <c r="AE444" t="s">
        <v>53</v>
      </c>
      <c r="AF444" t="s">
        <v>53</v>
      </c>
      <c r="AG444" t="s">
        <v>52</v>
      </c>
      <c r="AH444" t="s">
        <v>53</v>
      </c>
      <c r="AI444" t="s">
        <v>53</v>
      </c>
      <c r="AJ444" t="s">
        <v>53</v>
      </c>
      <c r="AK444">
        <v>3</v>
      </c>
      <c r="AL444" t="s">
        <v>59</v>
      </c>
      <c r="AM444" t="s">
        <v>102</v>
      </c>
      <c r="AN444" t="s">
        <v>90</v>
      </c>
      <c r="AO444">
        <v>5.7</v>
      </c>
      <c r="AP444" t="s">
        <v>53</v>
      </c>
      <c r="AQ444" t="s">
        <v>75</v>
      </c>
      <c r="AR444" t="s">
        <v>87</v>
      </c>
      <c r="AS444">
        <v>29</v>
      </c>
      <c r="AT444" t="s">
        <v>53</v>
      </c>
    </row>
    <row r="445" spans="1:46" x14ac:dyDescent="0.25">
      <c r="A445" t="s">
        <v>611</v>
      </c>
      <c r="B445">
        <v>2019</v>
      </c>
      <c r="C445" s="1">
        <v>43504</v>
      </c>
      <c r="D445" t="s">
        <v>47</v>
      </c>
      <c r="E445" t="s">
        <v>89</v>
      </c>
      <c r="F445">
        <v>76</v>
      </c>
      <c r="G445" t="s">
        <v>67</v>
      </c>
      <c r="H445" t="s">
        <v>68</v>
      </c>
      <c r="I445" t="s">
        <v>80</v>
      </c>
      <c r="J445">
        <v>0</v>
      </c>
      <c r="K445">
        <v>0</v>
      </c>
      <c r="L445">
        <v>0</v>
      </c>
      <c r="M445" t="s">
        <v>52</v>
      </c>
      <c r="N445" t="s">
        <v>53</v>
      </c>
      <c r="O445" t="s">
        <v>53</v>
      </c>
      <c r="P445" t="s">
        <v>54</v>
      </c>
      <c r="Q445" t="s">
        <v>55</v>
      </c>
      <c r="R445">
        <v>30</v>
      </c>
      <c r="S445" t="s">
        <v>72</v>
      </c>
      <c r="T445" t="s">
        <v>57</v>
      </c>
      <c r="U445" t="s">
        <v>53</v>
      </c>
      <c r="V445" t="s">
        <v>53</v>
      </c>
      <c r="W445" t="s">
        <v>53</v>
      </c>
      <c r="X445" t="s">
        <v>53</v>
      </c>
      <c r="Y445">
        <v>1</v>
      </c>
      <c r="Z445" t="s">
        <v>208</v>
      </c>
      <c r="AA445" t="s">
        <v>52</v>
      </c>
      <c r="AB445" t="s">
        <v>53</v>
      </c>
      <c r="AC445" t="s">
        <v>53</v>
      </c>
      <c r="AD445" t="s">
        <v>53</v>
      </c>
      <c r="AE445" t="s">
        <v>52</v>
      </c>
      <c r="AF445" t="s">
        <v>52</v>
      </c>
      <c r="AG445" t="s">
        <v>53</v>
      </c>
      <c r="AH445" t="s">
        <v>53</v>
      </c>
      <c r="AI445" t="s">
        <v>53</v>
      </c>
      <c r="AJ445" t="s">
        <v>53</v>
      </c>
      <c r="AK445">
        <v>3</v>
      </c>
      <c r="AL445" t="s">
        <v>59</v>
      </c>
      <c r="AM445" t="s">
        <v>60</v>
      </c>
      <c r="AN445" t="s">
        <v>74</v>
      </c>
      <c r="AO445">
        <v>2.4</v>
      </c>
      <c r="AP445" t="s">
        <v>53</v>
      </c>
      <c r="AQ445" t="s">
        <v>91</v>
      </c>
      <c r="AR445" t="s">
        <v>83</v>
      </c>
      <c r="AS445">
        <v>75</v>
      </c>
      <c r="AT445" t="s">
        <v>53</v>
      </c>
    </row>
    <row r="446" spans="1:46" x14ac:dyDescent="0.25">
      <c r="A446" t="s">
        <v>612</v>
      </c>
      <c r="B446">
        <v>2026</v>
      </c>
      <c r="C446" s="1">
        <v>46154</v>
      </c>
      <c r="D446" t="s">
        <v>107</v>
      </c>
      <c r="E446" t="s">
        <v>271</v>
      </c>
      <c r="F446">
        <v>54</v>
      </c>
      <c r="G446" t="s">
        <v>79</v>
      </c>
      <c r="H446" t="s">
        <v>50</v>
      </c>
      <c r="I446" t="s">
        <v>80</v>
      </c>
      <c r="J446">
        <v>0</v>
      </c>
      <c r="K446">
        <v>0</v>
      </c>
      <c r="L446">
        <v>0</v>
      </c>
      <c r="M446" t="s">
        <v>53</v>
      </c>
      <c r="N446" t="s">
        <v>53</v>
      </c>
      <c r="O446" t="s">
        <v>53</v>
      </c>
      <c r="P446" t="s">
        <v>54</v>
      </c>
      <c r="Q446" t="s">
        <v>55</v>
      </c>
      <c r="R446">
        <v>27.2</v>
      </c>
      <c r="S446" t="s">
        <v>56</v>
      </c>
      <c r="T446" t="s">
        <v>57</v>
      </c>
      <c r="U446" t="s">
        <v>52</v>
      </c>
      <c r="V446" t="s">
        <v>53</v>
      </c>
      <c r="W446" t="s">
        <v>53</v>
      </c>
      <c r="X446" t="s">
        <v>53</v>
      </c>
      <c r="Y446">
        <v>1</v>
      </c>
      <c r="Z446" t="s">
        <v>165</v>
      </c>
      <c r="AA446" t="s">
        <v>52</v>
      </c>
      <c r="AB446" t="s">
        <v>52</v>
      </c>
      <c r="AC446" t="s">
        <v>53</v>
      </c>
      <c r="AD446" t="s">
        <v>52</v>
      </c>
      <c r="AE446" t="s">
        <v>52</v>
      </c>
      <c r="AF446" t="s">
        <v>52</v>
      </c>
      <c r="AG446" t="s">
        <v>52</v>
      </c>
      <c r="AH446" t="s">
        <v>53</v>
      </c>
      <c r="AI446" t="s">
        <v>53</v>
      </c>
      <c r="AJ446" t="s">
        <v>52</v>
      </c>
      <c r="AK446">
        <v>7</v>
      </c>
      <c r="AL446" t="s">
        <v>59</v>
      </c>
      <c r="AM446" t="s">
        <v>81</v>
      </c>
      <c r="AN446" t="s">
        <v>90</v>
      </c>
      <c r="AO446">
        <v>5.6</v>
      </c>
      <c r="AP446" t="s">
        <v>53</v>
      </c>
      <c r="AQ446" t="s">
        <v>86</v>
      </c>
      <c r="AR446" t="s">
        <v>92</v>
      </c>
      <c r="AS446">
        <v>16</v>
      </c>
      <c r="AT446" t="s">
        <v>53</v>
      </c>
    </row>
    <row r="447" spans="1:46" x14ac:dyDescent="0.25">
      <c r="A447" t="s">
        <v>613</v>
      </c>
      <c r="B447">
        <v>2025</v>
      </c>
      <c r="C447" s="1">
        <v>45800</v>
      </c>
      <c r="D447" t="s">
        <v>47</v>
      </c>
      <c r="E447" t="s">
        <v>263</v>
      </c>
      <c r="F447">
        <v>72</v>
      </c>
      <c r="G447" t="s">
        <v>67</v>
      </c>
      <c r="H447" t="s">
        <v>50</v>
      </c>
      <c r="I447" t="s">
        <v>80</v>
      </c>
      <c r="J447">
        <v>0</v>
      </c>
      <c r="K447">
        <v>0</v>
      </c>
      <c r="L447">
        <v>0</v>
      </c>
      <c r="M447" t="s">
        <v>53</v>
      </c>
      <c r="N447" t="s">
        <v>53</v>
      </c>
      <c r="O447" t="s">
        <v>53</v>
      </c>
      <c r="P447" t="s">
        <v>70</v>
      </c>
      <c r="Q447" t="s">
        <v>55</v>
      </c>
      <c r="R447">
        <v>30.8</v>
      </c>
      <c r="S447" t="s">
        <v>72</v>
      </c>
      <c r="T447" t="s">
        <v>54</v>
      </c>
      <c r="U447" t="s">
        <v>53</v>
      </c>
      <c r="V447" t="s">
        <v>53</v>
      </c>
      <c r="W447" t="s">
        <v>53</v>
      </c>
      <c r="X447" t="s">
        <v>53</v>
      </c>
      <c r="Y447">
        <v>1</v>
      </c>
      <c r="Z447" t="s">
        <v>97</v>
      </c>
      <c r="AA447" t="s">
        <v>53</v>
      </c>
      <c r="AB447" t="s">
        <v>52</v>
      </c>
      <c r="AC447" t="s">
        <v>53</v>
      </c>
      <c r="AD447" t="s">
        <v>53</v>
      </c>
      <c r="AE447" t="s">
        <v>52</v>
      </c>
      <c r="AF447" t="s">
        <v>53</v>
      </c>
      <c r="AG447" t="s">
        <v>53</v>
      </c>
      <c r="AH447" t="s">
        <v>53</v>
      </c>
      <c r="AI447" t="s">
        <v>53</v>
      </c>
      <c r="AJ447" t="s">
        <v>53</v>
      </c>
      <c r="AK447">
        <v>2</v>
      </c>
      <c r="AL447" t="s">
        <v>59</v>
      </c>
      <c r="AM447" t="s">
        <v>60</v>
      </c>
      <c r="AN447" t="s">
        <v>90</v>
      </c>
      <c r="AO447">
        <v>7.3</v>
      </c>
      <c r="AP447" t="s">
        <v>52</v>
      </c>
      <c r="AQ447" t="s">
        <v>171</v>
      </c>
      <c r="AR447" t="s">
        <v>87</v>
      </c>
      <c r="AS447">
        <v>18</v>
      </c>
      <c r="AT447" t="s">
        <v>53</v>
      </c>
    </row>
    <row r="448" spans="1:46" x14ac:dyDescent="0.25">
      <c r="A448" t="s">
        <v>614</v>
      </c>
      <c r="B448">
        <v>2021</v>
      </c>
      <c r="C448" s="1">
        <v>44223</v>
      </c>
      <c r="D448" t="s">
        <v>65</v>
      </c>
      <c r="E448" t="s">
        <v>245</v>
      </c>
      <c r="F448">
        <v>76</v>
      </c>
      <c r="G448" t="s">
        <v>67</v>
      </c>
      <c r="H448" t="s">
        <v>68</v>
      </c>
      <c r="I448" t="s">
        <v>80</v>
      </c>
      <c r="J448">
        <v>0</v>
      </c>
      <c r="K448">
        <v>0</v>
      </c>
      <c r="L448">
        <v>0</v>
      </c>
      <c r="M448" t="s">
        <v>53</v>
      </c>
      <c r="N448" t="s">
        <v>53</v>
      </c>
      <c r="O448" t="s">
        <v>53</v>
      </c>
      <c r="P448" t="s">
        <v>70</v>
      </c>
      <c r="Q448" t="s">
        <v>54</v>
      </c>
      <c r="R448">
        <v>26.6</v>
      </c>
      <c r="S448" t="s">
        <v>56</v>
      </c>
      <c r="T448" t="s">
        <v>57</v>
      </c>
      <c r="U448" t="s">
        <v>53</v>
      </c>
      <c r="V448" t="s">
        <v>53</v>
      </c>
      <c r="W448" t="s">
        <v>53</v>
      </c>
      <c r="X448" t="s">
        <v>52</v>
      </c>
      <c r="Y448">
        <v>2</v>
      </c>
      <c r="Z448" t="s">
        <v>58</v>
      </c>
      <c r="AA448" t="s">
        <v>53</v>
      </c>
      <c r="AB448" t="s">
        <v>53</v>
      </c>
      <c r="AC448" t="s">
        <v>52</v>
      </c>
      <c r="AD448" t="s">
        <v>53</v>
      </c>
      <c r="AE448" t="s">
        <v>53</v>
      </c>
      <c r="AF448" t="s">
        <v>53</v>
      </c>
      <c r="AG448" t="s">
        <v>53</v>
      </c>
      <c r="AH448" t="s">
        <v>52</v>
      </c>
      <c r="AI448" t="s">
        <v>53</v>
      </c>
      <c r="AJ448" t="s">
        <v>53</v>
      </c>
      <c r="AK448">
        <v>2</v>
      </c>
      <c r="AL448" t="s">
        <v>59</v>
      </c>
      <c r="AM448" t="s">
        <v>102</v>
      </c>
      <c r="AN448" t="s">
        <v>98</v>
      </c>
      <c r="AO448">
        <v>4.2</v>
      </c>
      <c r="AP448" t="s">
        <v>53</v>
      </c>
      <c r="AQ448" t="s">
        <v>86</v>
      </c>
      <c r="AR448" t="s">
        <v>132</v>
      </c>
      <c r="AS448">
        <v>42</v>
      </c>
      <c r="AT448" t="s">
        <v>52</v>
      </c>
    </row>
    <row r="449" spans="1:46" x14ac:dyDescent="0.25">
      <c r="A449" t="s">
        <v>615</v>
      </c>
      <c r="B449">
        <v>2022</v>
      </c>
      <c r="C449" s="1">
        <v>44682</v>
      </c>
      <c r="D449" t="s">
        <v>107</v>
      </c>
      <c r="E449" t="s">
        <v>271</v>
      </c>
      <c r="F449">
        <v>53</v>
      </c>
      <c r="G449" t="s">
        <v>79</v>
      </c>
      <c r="H449" t="s">
        <v>68</v>
      </c>
      <c r="I449" t="s">
        <v>80</v>
      </c>
      <c r="J449">
        <v>0</v>
      </c>
      <c r="K449">
        <v>0</v>
      </c>
      <c r="L449">
        <v>0</v>
      </c>
      <c r="M449" t="s">
        <v>53</v>
      </c>
      <c r="N449" t="s">
        <v>53</v>
      </c>
      <c r="O449" t="s">
        <v>53</v>
      </c>
      <c r="P449" t="s">
        <v>57</v>
      </c>
      <c r="Q449" t="s">
        <v>55</v>
      </c>
      <c r="R449">
        <v>28.4</v>
      </c>
      <c r="S449" t="s">
        <v>56</v>
      </c>
      <c r="T449" t="s">
        <v>57</v>
      </c>
      <c r="U449" t="s">
        <v>53</v>
      </c>
      <c r="V449" t="s">
        <v>53</v>
      </c>
      <c r="W449" t="s">
        <v>53</v>
      </c>
      <c r="X449" t="s">
        <v>53</v>
      </c>
      <c r="Y449">
        <v>0</v>
      </c>
      <c r="Z449" t="s">
        <v>97</v>
      </c>
      <c r="AA449" t="s">
        <v>52</v>
      </c>
      <c r="AB449" t="s">
        <v>53</v>
      </c>
      <c r="AC449" t="s">
        <v>52</v>
      </c>
      <c r="AD449" t="s">
        <v>53</v>
      </c>
      <c r="AE449" t="s">
        <v>53</v>
      </c>
      <c r="AF449" t="s">
        <v>53</v>
      </c>
      <c r="AG449" t="s">
        <v>53</v>
      </c>
      <c r="AH449" t="s">
        <v>52</v>
      </c>
      <c r="AI449" t="s">
        <v>53</v>
      </c>
      <c r="AJ449" t="s">
        <v>53</v>
      </c>
      <c r="AK449">
        <v>3</v>
      </c>
      <c r="AL449" t="s">
        <v>59</v>
      </c>
      <c r="AM449" t="s">
        <v>60</v>
      </c>
      <c r="AN449" t="s">
        <v>61</v>
      </c>
      <c r="AO449">
        <v>6.8</v>
      </c>
      <c r="AP449" t="s">
        <v>52</v>
      </c>
      <c r="AQ449" t="s">
        <v>82</v>
      </c>
      <c r="AR449" t="s">
        <v>87</v>
      </c>
      <c r="AS449">
        <v>9</v>
      </c>
      <c r="AT449" t="s">
        <v>53</v>
      </c>
    </row>
    <row r="450" spans="1:46" x14ac:dyDescent="0.25">
      <c r="A450" t="s">
        <v>616</v>
      </c>
      <c r="B450">
        <v>2023</v>
      </c>
      <c r="C450" s="1">
        <v>45255</v>
      </c>
      <c r="D450" t="s">
        <v>47</v>
      </c>
      <c r="E450" t="s">
        <v>48</v>
      </c>
      <c r="F450">
        <v>45</v>
      </c>
      <c r="G450" t="s">
        <v>49</v>
      </c>
      <c r="H450" t="s">
        <v>50</v>
      </c>
      <c r="I450" t="s">
        <v>69</v>
      </c>
      <c r="J450">
        <v>14</v>
      </c>
      <c r="K450">
        <v>19</v>
      </c>
      <c r="L450">
        <v>13.3</v>
      </c>
      <c r="M450" t="s">
        <v>53</v>
      </c>
      <c r="N450" t="s">
        <v>53</v>
      </c>
      <c r="O450" t="s">
        <v>53</v>
      </c>
      <c r="P450" t="s">
        <v>70</v>
      </c>
      <c r="Q450" t="s">
        <v>54</v>
      </c>
      <c r="R450">
        <v>28.7</v>
      </c>
      <c r="S450" t="s">
        <v>56</v>
      </c>
      <c r="T450" t="s">
        <v>57</v>
      </c>
      <c r="U450" t="s">
        <v>53</v>
      </c>
      <c r="V450" t="s">
        <v>53</v>
      </c>
      <c r="W450" t="s">
        <v>53</v>
      </c>
      <c r="X450" t="s">
        <v>53</v>
      </c>
      <c r="Y450">
        <v>1</v>
      </c>
      <c r="Z450" t="s">
        <v>58</v>
      </c>
      <c r="AA450" t="s">
        <v>53</v>
      </c>
      <c r="AB450" t="s">
        <v>52</v>
      </c>
      <c r="AC450" t="s">
        <v>53</v>
      </c>
      <c r="AD450" t="s">
        <v>52</v>
      </c>
      <c r="AE450" t="s">
        <v>53</v>
      </c>
      <c r="AF450" t="s">
        <v>52</v>
      </c>
      <c r="AG450" t="s">
        <v>53</v>
      </c>
      <c r="AH450" t="s">
        <v>53</v>
      </c>
      <c r="AI450" t="s">
        <v>53</v>
      </c>
      <c r="AJ450" t="s">
        <v>53</v>
      </c>
      <c r="AK450">
        <v>3</v>
      </c>
      <c r="AL450" t="s">
        <v>59</v>
      </c>
      <c r="AM450" t="s">
        <v>60</v>
      </c>
      <c r="AN450" t="s">
        <v>74</v>
      </c>
      <c r="AO450">
        <v>1.4</v>
      </c>
      <c r="AP450" t="s">
        <v>53</v>
      </c>
      <c r="AQ450" t="s">
        <v>82</v>
      </c>
      <c r="AR450" t="s">
        <v>83</v>
      </c>
      <c r="AS450">
        <v>59</v>
      </c>
      <c r="AT450" t="s">
        <v>52</v>
      </c>
    </row>
    <row r="451" spans="1:46" x14ac:dyDescent="0.25">
      <c r="A451" t="s">
        <v>617</v>
      </c>
      <c r="B451">
        <v>2020</v>
      </c>
      <c r="C451" s="1">
        <v>44128</v>
      </c>
      <c r="D451" t="s">
        <v>122</v>
      </c>
      <c r="E451" t="s">
        <v>241</v>
      </c>
      <c r="F451">
        <v>75</v>
      </c>
      <c r="G451" t="s">
        <v>67</v>
      </c>
      <c r="H451" t="s">
        <v>68</v>
      </c>
      <c r="I451" t="s">
        <v>51</v>
      </c>
      <c r="J451">
        <v>35</v>
      </c>
      <c r="K451">
        <v>38</v>
      </c>
      <c r="L451">
        <v>66.5</v>
      </c>
      <c r="M451" t="s">
        <v>53</v>
      </c>
      <c r="N451" t="s">
        <v>53</v>
      </c>
      <c r="O451" t="s">
        <v>53</v>
      </c>
      <c r="P451" t="s">
        <v>70</v>
      </c>
      <c r="Q451" t="s">
        <v>54</v>
      </c>
      <c r="R451">
        <v>30.5</v>
      </c>
      <c r="S451" t="s">
        <v>72</v>
      </c>
      <c r="T451" t="s">
        <v>57</v>
      </c>
      <c r="U451" t="s">
        <v>53</v>
      </c>
      <c r="V451" t="s">
        <v>53</v>
      </c>
      <c r="W451" t="s">
        <v>53</v>
      </c>
      <c r="X451" t="s">
        <v>53</v>
      </c>
      <c r="Y451">
        <v>1</v>
      </c>
      <c r="Z451" t="s">
        <v>58</v>
      </c>
      <c r="AA451" t="s">
        <v>52</v>
      </c>
      <c r="AB451" t="s">
        <v>52</v>
      </c>
      <c r="AC451" t="s">
        <v>53</v>
      </c>
      <c r="AD451" t="s">
        <v>52</v>
      </c>
      <c r="AE451" t="s">
        <v>52</v>
      </c>
      <c r="AF451" t="s">
        <v>53</v>
      </c>
      <c r="AG451" t="s">
        <v>53</v>
      </c>
      <c r="AH451" t="s">
        <v>52</v>
      </c>
      <c r="AI451" t="s">
        <v>53</v>
      </c>
      <c r="AJ451" t="s">
        <v>53</v>
      </c>
      <c r="AK451">
        <v>5</v>
      </c>
      <c r="AL451" t="s">
        <v>59</v>
      </c>
      <c r="AM451" t="s">
        <v>81</v>
      </c>
      <c r="AN451" t="s">
        <v>90</v>
      </c>
      <c r="AO451">
        <v>7.3</v>
      </c>
      <c r="AP451" t="s">
        <v>53</v>
      </c>
      <c r="AQ451" t="s">
        <v>171</v>
      </c>
      <c r="AR451" t="s">
        <v>132</v>
      </c>
      <c r="AS451">
        <v>7</v>
      </c>
      <c r="AT451" t="s">
        <v>53</v>
      </c>
    </row>
    <row r="452" spans="1:46" x14ac:dyDescent="0.25">
      <c r="A452" t="s">
        <v>618</v>
      </c>
      <c r="B452">
        <v>2020</v>
      </c>
      <c r="C452" s="1">
        <v>43976</v>
      </c>
      <c r="D452" t="s">
        <v>47</v>
      </c>
      <c r="E452" t="s">
        <v>175</v>
      </c>
      <c r="F452">
        <v>65</v>
      </c>
      <c r="G452" t="s">
        <v>127</v>
      </c>
      <c r="H452" t="s">
        <v>68</v>
      </c>
      <c r="I452" t="s">
        <v>80</v>
      </c>
      <c r="J452">
        <v>0</v>
      </c>
      <c r="K452">
        <v>0</v>
      </c>
      <c r="L452">
        <v>0</v>
      </c>
      <c r="M452" t="s">
        <v>52</v>
      </c>
      <c r="N452" t="s">
        <v>53</v>
      </c>
      <c r="O452" t="s">
        <v>52</v>
      </c>
      <c r="P452" t="s">
        <v>70</v>
      </c>
      <c r="Q452" t="s">
        <v>54</v>
      </c>
      <c r="R452">
        <v>37</v>
      </c>
      <c r="S452" t="s">
        <v>72</v>
      </c>
      <c r="T452" t="s">
        <v>70</v>
      </c>
      <c r="U452" t="s">
        <v>53</v>
      </c>
      <c r="V452" t="s">
        <v>52</v>
      </c>
      <c r="W452" t="s">
        <v>53</v>
      </c>
      <c r="X452" t="s">
        <v>53</v>
      </c>
      <c r="Y452">
        <v>4</v>
      </c>
      <c r="Z452" t="s">
        <v>97</v>
      </c>
      <c r="AA452" t="s">
        <v>52</v>
      </c>
      <c r="AB452" t="s">
        <v>53</v>
      </c>
      <c r="AC452" t="s">
        <v>52</v>
      </c>
      <c r="AD452" t="s">
        <v>53</v>
      </c>
      <c r="AE452" t="s">
        <v>53</v>
      </c>
      <c r="AF452" t="s">
        <v>53</v>
      </c>
      <c r="AG452" t="s">
        <v>52</v>
      </c>
      <c r="AH452" t="s">
        <v>52</v>
      </c>
      <c r="AI452" t="s">
        <v>53</v>
      </c>
      <c r="AJ452" t="s">
        <v>53</v>
      </c>
      <c r="AK452">
        <v>4</v>
      </c>
      <c r="AL452" t="s">
        <v>59</v>
      </c>
      <c r="AM452" t="s">
        <v>81</v>
      </c>
      <c r="AN452" t="s">
        <v>98</v>
      </c>
      <c r="AO452">
        <v>4.5</v>
      </c>
      <c r="AP452" t="s">
        <v>53</v>
      </c>
      <c r="AQ452" t="s">
        <v>75</v>
      </c>
      <c r="AR452" t="s">
        <v>92</v>
      </c>
      <c r="AS452">
        <v>44</v>
      </c>
      <c r="AT452" t="s">
        <v>52</v>
      </c>
    </row>
    <row r="453" spans="1:46" x14ac:dyDescent="0.25">
      <c r="A453" t="s">
        <v>619</v>
      </c>
      <c r="B453">
        <v>2023</v>
      </c>
      <c r="C453" s="1">
        <v>45225</v>
      </c>
      <c r="D453" t="s">
        <v>122</v>
      </c>
      <c r="E453" t="s">
        <v>123</v>
      </c>
      <c r="F453">
        <v>57</v>
      </c>
      <c r="G453" t="s">
        <v>79</v>
      </c>
      <c r="H453" t="s">
        <v>68</v>
      </c>
      <c r="I453" t="s">
        <v>69</v>
      </c>
      <c r="J453">
        <v>11</v>
      </c>
      <c r="K453">
        <v>16</v>
      </c>
      <c r="L453">
        <v>8.8000000000000007</v>
      </c>
      <c r="M453" t="s">
        <v>53</v>
      </c>
      <c r="N453" t="s">
        <v>53</v>
      </c>
      <c r="O453" t="s">
        <v>52</v>
      </c>
      <c r="P453" t="s">
        <v>70</v>
      </c>
      <c r="Q453" t="s">
        <v>54</v>
      </c>
      <c r="R453">
        <v>27.3</v>
      </c>
      <c r="S453" t="s">
        <v>56</v>
      </c>
      <c r="T453" t="s">
        <v>70</v>
      </c>
      <c r="U453" t="s">
        <v>53</v>
      </c>
      <c r="V453" t="s">
        <v>53</v>
      </c>
      <c r="W453" t="s">
        <v>53</v>
      </c>
      <c r="X453" t="s">
        <v>53</v>
      </c>
      <c r="Y453">
        <v>2</v>
      </c>
      <c r="Z453" t="s">
        <v>97</v>
      </c>
      <c r="AA453" t="s">
        <v>53</v>
      </c>
      <c r="AB453" t="s">
        <v>53</v>
      </c>
      <c r="AC453" t="s">
        <v>52</v>
      </c>
      <c r="AD453" t="s">
        <v>53</v>
      </c>
      <c r="AE453" t="s">
        <v>53</v>
      </c>
      <c r="AF453" t="s">
        <v>53</v>
      </c>
      <c r="AG453" t="s">
        <v>52</v>
      </c>
      <c r="AH453" t="s">
        <v>53</v>
      </c>
      <c r="AI453" t="s">
        <v>52</v>
      </c>
      <c r="AJ453" t="s">
        <v>53</v>
      </c>
      <c r="AK453">
        <v>3</v>
      </c>
      <c r="AL453" t="s">
        <v>59</v>
      </c>
      <c r="AM453" t="s">
        <v>81</v>
      </c>
      <c r="AN453" t="s">
        <v>98</v>
      </c>
      <c r="AO453">
        <v>4.3</v>
      </c>
      <c r="AP453" t="s">
        <v>53</v>
      </c>
      <c r="AQ453" t="s">
        <v>86</v>
      </c>
      <c r="AR453" t="s">
        <v>115</v>
      </c>
      <c r="AS453">
        <v>42</v>
      </c>
      <c r="AT453" t="s">
        <v>53</v>
      </c>
    </row>
    <row r="454" spans="1:46" x14ac:dyDescent="0.25">
      <c r="A454" t="s">
        <v>620</v>
      </c>
      <c r="B454">
        <v>2024</v>
      </c>
      <c r="C454" s="1">
        <v>45403</v>
      </c>
      <c r="D454" t="s">
        <v>94</v>
      </c>
      <c r="E454" t="s">
        <v>157</v>
      </c>
      <c r="F454">
        <v>65</v>
      </c>
      <c r="G454" t="s">
        <v>127</v>
      </c>
      <c r="H454" t="s">
        <v>68</v>
      </c>
      <c r="I454" t="s">
        <v>80</v>
      </c>
      <c r="J454">
        <v>0</v>
      </c>
      <c r="K454">
        <v>0</v>
      </c>
      <c r="L454">
        <v>0</v>
      </c>
      <c r="M454" t="s">
        <v>52</v>
      </c>
      <c r="N454" t="s">
        <v>53</v>
      </c>
      <c r="O454" t="s">
        <v>53</v>
      </c>
      <c r="P454" t="s">
        <v>54</v>
      </c>
      <c r="Q454" t="s">
        <v>55</v>
      </c>
      <c r="R454">
        <v>29.4</v>
      </c>
      <c r="S454" t="s">
        <v>56</v>
      </c>
      <c r="T454" t="s">
        <v>54</v>
      </c>
      <c r="U454" t="s">
        <v>53</v>
      </c>
      <c r="V454" t="s">
        <v>53</v>
      </c>
      <c r="W454" t="s">
        <v>53</v>
      </c>
      <c r="X454" t="s">
        <v>53</v>
      </c>
      <c r="Y454">
        <v>1</v>
      </c>
      <c r="Z454" t="s">
        <v>97</v>
      </c>
      <c r="AA454" t="s">
        <v>52</v>
      </c>
      <c r="AB454" t="s">
        <v>53</v>
      </c>
      <c r="AC454" t="s">
        <v>53</v>
      </c>
      <c r="AD454" t="s">
        <v>53</v>
      </c>
      <c r="AE454" t="s">
        <v>52</v>
      </c>
      <c r="AF454" t="s">
        <v>53</v>
      </c>
      <c r="AG454" t="s">
        <v>53</v>
      </c>
      <c r="AH454" t="s">
        <v>53</v>
      </c>
      <c r="AI454" t="s">
        <v>53</v>
      </c>
      <c r="AJ454" t="s">
        <v>53</v>
      </c>
      <c r="AK454">
        <v>2</v>
      </c>
      <c r="AL454" t="s">
        <v>59</v>
      </c>
      <c r="AM454" t="s">
        <v>81</v>
      </c>
      <c r="AN454" t="s">
        <v>90</v>
      </c>
      <c r="AO454">
        <v>7.3</v>
      </c>
      <c r="AP454" t="s">
        <v>53</v>
      </c>
      <c r="AQ454" t="s">
        <v>75</v>
      </c>
      <c r="AR454" t="s">
        <v>115</v>
      </c>
      <c r="AS454">
        <v>31</v>
      </c>
      <c r="AT454" t="s">
        <v>53</v>
      </c>
    </row>
    <row r="455" spans="1:46" x14ac:dyDescent="0.25">
      <c r="A455" t="s">
        <v>621</v>
      </c>
      <c r="B455">
        <v>2024</v>
      </c>
      <c r="C455" s="1">
        <v>45574</v>
      </c>
      <c r="D455" t="s">
        <v>122</v>
      </c>
      <c r="E455" t="s">
        <v>310</v>
      </c>
      <c r="F455">
        <v>63</v>
      </c>
      <c r="G455" t="s">
        <v>127</v>
      </c>
      <c r="H455" t="s">
        <v>68</v>
      </c>
      <c r="I455" t="s">
        <v>80</v>
      </c>
      <c r="J455">
        <v>0</v>
      </c>
      <c r="K455">
        <v>0</v>
      </c>
      <c r="L455">
        <v>0</v>
      </c>
      <c r="M455" t="s">
        <v>53</v>
      </c>
      <c r="N455" t="s">
        <v>53</v>
      </c>
      <c r="O455" t="s">
        <v>53</v>
      </c>
      <c r="P455" t="s">
        <v>54</v>
      </c>
      <c r="Q455" t="s">
        <v>71</v>
      </c>
      <c r="R455">
        <v>21.8</v>
      </c>
      <c r="S455" t="s">
        <v>96</v>
      </c>
      <c r="T455" t="s">
        <v>54</v>
      </c>
      <c r="U455" t="s">
        <v>53</v>
      </c>
      <c r="V455" t="s">
        <v>53</v>
      </c>
      <c r="W455" t="s">
        <v>53</v>
      </c>
      <c r="X455" t="s">
        <v>53</v>
      </c>
      <c r="Y455">
        <v>0</v>
      </c>
      <c r="Z455" t="s">
        <v>208</v>
      </c>
      <c r="AA455" t="s">
        <v>53</v>
      </c>
      <c r="AB455" t="s">
        <v>53</v>
      </c>
      <c r="AC455" t="s">
        <v>53</v>
      </c>
      <c r="AD455" t="s">
        <v>53</v>
      </c>
      <c r="AE455" t="s">
        <v>53</v>
      </c>
      <c r="AF455" t="s">
        <v>53</v>
      </c>
      <c r="AG455" t="s">
        <v>53</v>
      </c>
      <c r="AH455" t="s">
        <v>53</v>
      </c>
      <c r="AI455" t="s">
        <v>53</v>
      </c>
      <c r="AJ455" t="s">
        <v>52</v>
      </c>
      <c r="AK455">
        <v>1</v>
      </c>
      <c r="AL455" t="s">
        <v>59</v>
      </c>
      <c r="AM455" t="s">
        <v>60</v>
      </c>
      <c r="AN455" t="s">
        <v>90</v>
      </c>
      <c r="AO455">
        <v>6.3</v>
      </c>
      <c r="AP455" t="s">
        <v>53</v>
      </c>
      <c r="AQ455" t="s">
        <v>112</v>
      </c>
      <c r="AR455" t="s">
        <v>63</v>
      </c>
      <c r="AS455">
        <v>23</v>
      </c>
      <c r="AT455" t="s">
        <v>53</v>
      </c>
    </row>
    <row r="456" spans="1:46" x14ac:dyDescent="0.25">
      <c r="A456" t="s">
        <v>622</v>
      </c>
      <c r="B456">
        <v>2021</v>
      </c>
      <c r="C456" s="1">
        <v>44504</v>
      </c>
      <c r="D456" t="s">
        <v>122</v>
      </c>
      <c r="E456" t="s">
        <v>192</v>
      </c>
      <c r="F456">
        <v>58</v>
      </c>
      <c r="G456" t="s">
        <v>79</v>
      </c>
      <c r="H456" t="s">
        <v>68</v>
      </c>
      <c r="I456" t="s">
        <v>80</v>
      </c>
      <c r="J456">
        <v>0</v>
      </c>
      <c r="K456">
        <v>0</v>
      </c>
      <c r="L456">
        <v>0</v>
      </c>
      <c r="M456" t="s">
        <v>52</v>
      </c>
      <c r="N456" t="s">
        <v>52</v>
      </c>
      <c r="O456" t="s">
        <v>52</v>
      </c>
      <c r="P456" t="s">
        <v>70</v>
      </c>
      <c r="Q456" t="s">
        <v>55</v>
      </c>
      <c r="R456">
        <v>21.1</v>
      </c>
      <c r="S456" t="s">
        <v>96</v>
      </c>
      <c r="T456" t="s">
        <v>54</v>
      </c>
      <c r="U456" t="s">
        <v>53</v>
      </c>
      <c r="V456" t="s">
        <v>53</v>
      </c>
      <c r="W456" t="s">
        <v>53</v>
      </c>
      <c r="X456" t="s">
        <v>53</v>
      </c>
      <c r="Y456">
        <v>4</v>
      </c>
      <c r="Z456" t="s">
        <v>97</v>
      </c>
      <c r="AA456" t="s">
        <v>53</v>
      </c>
      <c r="AB456" t="s">
        <v>53</v>
      </c>
      <c r="AC456" t="s">
        <v>53</v>
      </c>
      <c r="AD456" t="s">
        <v>53</v>
      </c>
      <c r="AE456" t="s">
        <v>52</v>
      </c>
      <c r="AF456" t="s">
        <v>52</v>
      </c>
      <c r="AG456" t="s">
        <v>53</v>
      </c>
      <c r="AH456" t="s">
        <v>53</v>
      </c>
      <c r="AI456" t="s">
        <v>53</v>
      </c>
      <c r="AJ456" t="s">
        <v>53</v>
      </c>
      <c r="AK456">
        <v>2</v>
      </c>
      <c r="AL456" t="s">
        <v>59</v>
      </c>
      <c r="AM456" t="s">
        <v>81</v>
      </c>
      <c r="AN456" t="s">
        <v>74</v>
      </c>
      <c r="AO456">
        <v>3.2</v>
      </c>
      <c r="AP456" t="s">
        <v>53</v>
      </c>
      <c r="AQ456" t="s">
        <v>171</v>
      </c>
      <c r="AR456" t="s">
        <v>83</v>
      </c>
      <c r="AS456">
        <v>43</v>
      </c>
      <c r="AT456" t="s">
        <v>52</v>
      </c>
    </row>
    <row r="457" spans="1:46" x14ac:dyDescent="0.25">
      <c r="A457" t="s">
        <v>623</v>
      </c>
      <c r="B457">
        <v>2023</v>
      </c>
      <c r="C457" s="1">
        <v>45072</v>
      </c>
      <c r="D457" t="s">
        <v>122</v>
      </c>
      <c r="E457" t="s">
        <v>241</v>
      </c>
      <c r="F457">
        <v>71</v>
      </c>
      <c r="G457" t="s">
        <v>67</v>
      </c>
      <c r="H457" t="s">
        <v>68</v>
      </c>
      <c r="I457" t="s">
        <v>80</v>
      </c>
      <c r="J457">
        <v>0</v>
      </c>
      <c r="K457">
        <v>0</v>
      </c>
      <c r="L457">
        <v>0</v>
      </c>
      <c r="M457" t="s">
        <v>53</v>
      </c>
      <c r="N457" t="s">
        <v>52</v>
      </c>
      <c r="O457" t="s">
        <v>53</v>
      </c>
      <c r="P457" t="s">
        <v>70</v>
      </c>
      <c r="Q457" t="s">
        <v>54</v>
      </c>
      <c r="R457">
        <v>26.8</v>
      </c>
      <c r="S457" t="s">
        <v>56</v>
      </c>
      <c r="T457" t="s">
        <v>57</v>
      </c>
      <c r="U457" t="s">
        <v>53</v>
      </c>
      <c r="V457" t="s">
        <v>53</v>
      </c>
      <c r="W457" t="s">
        <v>53</v>
      </c>
      <c r="X457" t="s">
        <v>53</v>
      </c>
      <c r="Y457">
        <v>2</v>
      </c>
      <c r="Z457" t="s">
        <v>58</v>
      </c>
      <c r="AA457" t="s">
        <v>53</v>
      </c>
      <c r="AB457" t="s">
        <v>52</v>
      </c>
      <c r="AC457" t="s">
        <v>53</v>
      </c>
      <c r="AD457" t="s">
        <v>53</v>
      </c>
      <c r="AE457" t="s">
        <v>53</v>
      </c>
      <c r="AF457" t="s">
        <v>52</v>
      </c>
      <c r="AG457" t="s">
        <v>53</v>
      </c>
      <c r="AH457" t="s">
        <v>53</v>
      </c>
      <c r="AI457" t="s">
        <v>53</v>
      </c>
      <c r="AJ457" t="s">
        <v>53</v>
      </c>
      <c r="AK457">
        <v>2</v>
      </c>
      <c r="AL457" t="s">
        <v>59</v>
      </c>
      <c r="AM457" t="s">
        <v>60</v>
      </c>
      <c r="AN457" t="s">
        <v>90</v>
      </c>
      <c r="AO457">
        <v>3.7</v>
      </c>
      <c r="AP457" t="s">
        <v>53</v>
      </c>
      <c r="AQ457" t="s">
        <v>91</v>
      </c>
      <c r="AR457" t="s">
        <v>115</v>
      </c>
      <c r="AS457">
        <v>20</v>
      </c>
      <c r="AT457" t="s">
        <v>53</v>
      </c>
    </row>
    <row r="458" spans="1:46" x14ac:dyDescent="0.25">
      <c r="A458" t="s">
        <v>624</v>
      </c>
      <c r="B458">
        <v>2022</v>
      </c>
      <c r="C458" s="1">
        <v>44580</v>
      </c>
      <c r="D458" t="s">
        <v>47</v>
      </c>
      <c r="E458" t="s">
        <v>149</v>
      </c>
      <c r="F458">
        <v>71</v>
      </c>
      <c r="G458" t="s">
        <v>67</v>
      </c>
      <c r="H458" t="s">
        <v>68</v>
      </c>
      <c r="I458" t="s">
        <v>69</v>
      </c>
      <c r="J458">
        <v>21</v>
      </c>
      <c r="K458">
        <v>13</v>
      </c>
      <c r="L458">
        <v>13.6</v>
      </c>
      <c r="M458" t="s">
        <v>53</v>
      </c>
      <c r="N458" t="s">
        <v>52</v>
      </c>
      <c r="O458" t="s">
        <v>53</v>
      </c>
      <c r="P458" t="s">
        <v>70</v>
      </c>
      <c r="Q458" t="s">
        <v>55</v>
      </c>
      <c r="R458">
        <v>32.1</v>
      </c>
      <c r="S458" t="s">
        <v>72</v>
      </c>
      <c r="T458" t="s">
        <v>54</v>
      </c>
      <c r="U458" t="s">
        <v>53</v>
      </c>
      <c r="V458" t="s">
        <v>53</v>
      </c>
      <c r="W458" t="s">
        <v>53</v>
      </c>
      <c r="X458" t="s">
        <v>53</v>
      </c>
      <c r="Y458">
        <v>2</v>
      </c>
      <c r="Z458" t="s">
        <v>73</v>
      </c>
      <c r="AA458" t="s">
        <v>52</v>
      </c>
      <c r="AB458" t="s">
        <v>53</v>
      </c>
      <c r="AC458" t="s">
        <v>53</v>
      </c>
      <c r="AD458" t="s">
        <v>52</v>
      </c>
      <c r="AE458" t="s">
        <v>52</v>
      </c>
      <c r="AF458" t="s">
        <v>53</v>
      </c>
      <c r="AG458" t="s">
        <v>53</v>
      </c>
      <c r="AH458" t="s">
        <v>53</v>
      </c>
      <c r="AI458" t="s">
        <v>53</v>
      </c>
      <c r="AJ458" t="s">
        <v>53</v>
      </c>
      <c r="AK458">
        <v>3</v>
      </c>
      <c r="AL458" t="s">
        <v>59</v>
      </c>
      <c r="AM458" t="s">
        <v>81</v>
      </c>
      <c r="AN458" t="s">
        <v>98</v>
      </c>
      <c r="AO458">
        <v>3.7</v>
      </c>
      <c r="AP458" t="s">
        <v>53</v>
      </c>
      <c r="AQ458" t="s">
        <v>91</v>
      </c>
      <c r="AR458" t="s">
        <v>83</v>
      </c>
      <c r="AS458">
        <v>54</v>
      </c>
      <c r="AT458" t="s">
        <v>52</v>
      </c>
    </row>
    <row r="459" spans="1:46" x14ac:dyDescent="0.25">
      <c r="A459" t="s">
        <v>625</v>
      </c>
      <c r="B459">
        <v>2022</v>
      </c>
      <c r="C459" s="1">
        <v>44900</v>
      </c>
      <c r="D459" t="s">
        <v>94</v>
      </c>
      <c r="E459" t="s">
        <v>95</v>
      </c>
      <c r="F459">
        <v>61</v>
      </c>
      <c r="G459" t="s">
        <v>127</v>
      </c>
      <c r="H459" t="s">
        <v>50</v>
      </c>
      <c r="I459" t="s">
        <v>80</v>
      </c>
      <c r="J459">
        <v>0</v>
      </c>
      <c r="K459">
        <v>0</v>
      </c>
      <c r="L459">
        <v>0</v>
      </c>
      <c r="M459" t="s">
        <v>52</v>
      </c>
      <c r="N459" t="s">
        <v>53</v>
      </c>
      <c r="O459" t="s">
        <v>52</v>
      </c>
      <c r="P459" t="s">
        <v>57</v>
      </c>
      <c r="Q459" t="s">
        <v>71</v>
      </c>
      <c r="R459">
        <v>31.4</v>
      </c>
      <c r="S459" t="s">
        <v>72</v>
      </c>
      <c r="T459" t="s">
        <v>57</v>
      </c>
      <c r="U459" t="s">
        <v>53</v>
      </c>
      <c r="V459" t="s">
        <v>53</v>
      </c>
      <c r="W459" t="s">
        <v>52</v>
      </c>
      <c r="X459" t="s">
        <v>53</v>
      </c>
      <c r="Y459">
        <v>3</v>
      </c>
      <c r="Z459" t="s">
        <v>208</v>
      </c>
      <c r="AA459" t="s">
        <v>53</v>
      </c>
      <c r="AB459" t="s">
        <v>53</v>
      </c>
      <c r="AC459" t="s">
        <v>53</v>
      </c>
      <c r="AD459" t="s">
        <v>53</v>
      </c>
      <c r="AE459" t="s">
        <v>53</v>
      </c>
      <c r="AF459" t="s">
        <v>53</v>
      </c>
      <c r="AG459" t="s">
        <v>53</v>
      </c>
      <c r="AH459" t="s">
        <v>53</v>
      </c>
      <c r="AI459" t="s">
        <v>53</v>
      </c>
      <c r="AJ459" t="s">
        <v>53</v>
      </c>
      <c r="AK459">
        <v>0</v>
      </c>
      <c r="AL459" t="s">
        <v>59</v>
      </c>
      <c r="AM459" t="s">
        <v>60</v>
      </c>
      <c r="AN459" t="s">
        <v>74</v>
      </c>
      <c r="AO459">
        <v>2.2999999999999998</v>
      </c>
      <c r="AP459" t="s">
        <v>53</v>
      </c>
      <c r="AQ459" t="s">
        <v>86</v>
      </c>
      <c r="AR459" t="s">
        <v>76</v>
      </c>
      <c r="AS459">
        <v>29</v>
      </c>
      <c r="AT459" t="s">
        <v>53</v>
      </c>
    </row>
    <row r="460" spans="1:46" x14ac:dyDescent="0.25">
      <c r="A460" t="s">
        <v>626</v>
      </c>
      <c r="B460">
        <v>2024</v>
      </c>
      <c r="C460" s="1">
        <v>45423</v>
      </c>
      <c r="D460" t="s">
        <v>94</v>
      </c>
      <c r="E460" t="s">
        <v>114</v>
      </c>
      <c r="F460">
        <v>54</v>
      </c>
      <c r="G460" t="s">
        <v>79</v>
      </c>
      <c r="H460" t="s">
        <v>68</v>
      </c>
      <c r="I460" t="s">
        <v>51</v>
      </c>
      <c r="J460">
        <v>18</v>
      </c>
      <c r="K460">
        <v>31</v>
      </c>
      <c r="L460">
        <v>27.9</v>
      </c>
      <c r="M460" t="s">
        <v>53</v>
      </c>
      <c r="N460" t="s">
        <v>53</v>
      </c>
      <c r="O460" t="s">
        <v>53</v>
      </c>
      <c r="P460" t="s">
        <v>70</v>
      </c>
      <c r="Q460" t="s">
        <v>54</v>
      </c>
      <c r="R460">
        <v>30.9</v>
      </c>
      <c r="S460" t="s">
        <v>72</v>
      </c>
      <c r="T460" t="s">
        <v>54</v>
      </c>
      <c r="U460" t="s">
        <v>53</v>
      </c>
      <c r="V460" t="s">
        <v>53</v>
      </c>
      <c r="W460" t="s">
        <v>53</v>
      </c>
      <c r="X460" t="s">
        <v>53</v>
      </c>
      <c r="Y460">
        <v>1</v>
      </c>
      <c r="Z460" t="s">
        <v>58</v>
      </c>
      <c r="AA460" t="s">
        <v>52</v>
      </c>
      <c r="AB460" t="s">
        <v>52</v>
      </c>
      <c r="AC460" t="s">
        <v>52</v>
      </c>
      <c r="AD460" t="s">
        <v>52</v>
      </c>
      <c r="AE460" t="s">
        <v>52</v>
      </c>
      <c r="AF460" t="s">
        <v>53</v>
      </c>
      <c r="AG460" t="s">
        <v>53</v>
      </c>
      <c r="AH460" t="s">
        <v>53</v>
      </c>
      <c r="AI460" t="s">
        <v>53</v>
      </c>
      <c r="AJ460" t="s">
        <v>53</v>
      </c>
      <c r="AK460">
        <v>5</v>
      </c>
      <c r="AL460" t="s">
        <v>59</v>
      </c>
      <c r="AM460" t="s">
        <v>81</v>
      </c>
      <c r="AN460" t="s">
        <v>61</v>
      </c>
      <c r="AO460">
        <v>8.3000000000000007</v>
      </c>
      <c r="AP460" t="s">
        <v>52</v>
      </c>
      <c r="AQ460" t="s">
        <v>91</v>
      </c>
      <c r="AR460" t="s">
        <v>115</v>
      </c>
      <c r="AS460">
        <v>2</v>
      </c>
      <c r="AT460" t="s">
        <v>53</v>
      </c>
    </row>
    <row r="461" spans="1:46" x14ac:dyDescent="0.25">
      <c r="A461" t="s">
        <v>627</v>
      </c>
      <c r="B461">
        <v>2020</v>
      </c>
      <c r="C461" s="1">
        <v>43897</v>
      </c>
      <c r="D461" t="s">
        <v>110</v>
      </c>
      <c r="E461" t="s">
        <v>359</v>
      </c>
      <c r="F461">
        <v>65</v>
      </c>
      <c r="G461" t="s">
        <v>127</v>
      </c>
      <c r="H461" t="s">
        <v>50</v>
      </c>
      <c r="I461" t="s">
        <v>80</v>
      </c>
      <c r="J461">
        <v>0</v>
      </c>
      <c r="K461">
        <v>0</v>
      </c>
      <c r="L461">
        <v>0</v>
      </c>
      <c r="M461" t="s">
        <v>52</v>
      </c>
      <c r="N461" t="s">
        <v>53</v>
      </c>
      <c r="O461" t="s">
        <v>53</v>
      </c>
      <c r="P461" t="s">
        <v>70</v>
      </c>
      <c r="Q461" t="s">
        <v>54</v>
      </c>
      <c r="R461">
        <v>24.2</v>
      </c>
      <c r="S461" t="s">
        <v>96</v>
      </c>
      <c r="T461" t="s">
        <v>57</v>
      </c>
      <c r="U461" t="s">
        <v>53</v>
      </c>
      <c r="V461" t="s">
        <v>53</v>
      </c>
      <c r="W461" t="s">
        <v>53</v>
      </c>
      <c r="X461" t="s">
        <v>53</v>
      </c>
      <c r="Y461">
        <v>2</v>
      </c>
      <c r="Z461" t="s">
        <v>73</v>
      </c>
      <c r="AA461" t="s">
        <v>53</v>
      </c>
      <c r="AB461" t="s">
        <v>52</v>
      </c>
      <c r="AC461" t="s">
        <v>53</v>
      </c>
      <c r="AD461" t="s">
        <v>53</v>
      </c>
      <c r="AE461" t="s">
        <v>53</v>
      </c>
      <c r="AF461" t="s">
        <v>53</v>
      </c>
      <c r="AG461" t="s">
        <v>53</v>
      </c>
      <c r="AH461" t="s">
        <v>53</v>
      </c>
      <c r="AI461" t="s">
        <v>53</v>
      </c>
      <c r="AJ461" t="s">
        <v>53</v>
      </c>
      <c r="AK461">
        <v>1</v>
      </c>
      <c r="AL461" t="s">
        <v>59</v>
      </c>
      <c r="AM461" t="s">
        <v>102</v>
      </c>
      <c r="AN461" t="s">
        <v>90</v>
      </c>
      <c r="AO461">
        <v>6.6</v>
      </c>
      <c r="AP461" t="s">
        <v>53</v>
      </c>
      <c r="AQ461" t="s">
        <v>91</v>
      </c>
      <c r="AR461" t="s">
        <v>87</v>
      </c>
      <c r="AS461">
        <v>24</v>
      </c>
      <c r="AT461" t="s">
        <v>53</v>
      </c>
    </row>
    <row r="462" spans="1:46" x14ac:dyDescent="0.25">
      <c r="A462" t="s">
        <v>628</v>
      </c>
      <c r="B462">
        <v>2022</v>
      </c>
      <c r="C462" s="1">
        <v>44816</v>
      </c>
      <c r="D462" t="s">
        <v>65</v>
      </c>
      <c r="E462" t="s">
        <v>236</v>
      </c>
      <c r="F462">
        <v>55</v>
      </c>
      <c r="G462" t="s">
        <v>79</v>
      </c>
      <c r="H462" t="s">
        <v>68</v>
      </c>
      <c r="I462" t="s">
        <v>51</v>
      </c>
      <c r="J462">
        <v>12</v>
      </c>
      <c r="K462">
        <v>25</v>
      </c>
      <c r="L462">
        <v>15</v>
      </c>
      <c r="M462" t="s">
        <v>52</v>
      </c>
      <c r="N462" t="s">
        <v>53</v>
      </c>
      <c r="O462" t="s">
        <v>53</v>
      </c>
      <c r="P462" t="s">
        <v>70</v>
      </c>
      <c r="Q462" t="s">
        <v>55</v>
      </c>
      <c r="R462">
        <v>29.8</v>
      </c>
      <c r="S462" t="s">
        <v>56</v>
      </c>
      <c r="T462" t="s">
        <v>57</v>
      </c>
      <c r="U462" t="s">
        <v>53</v>
      </c>
      <c r="V462" t="s">
        <v>53</v>
      </c>
      <c r="W462" t="s">
        <v>52</v>
      </c>
      <c r="X462" t="s">
        <v>53</v>
      </c>
      <c r="Y462">
        <v>3</v>
      </c>
      <c r="Z462" t="s">
        <v>97</v>
      </c>
      <c r="AA462" t="s">
        <v>53</v>
      </c>
      <c r="AB462" t="s">
        <v>52</v>
      </c>
      <c r="AC462" t="s">
        <v>53</v>
      </c>
      <c r="AD462" t="s">
        <v>53</v>
      </c>
      <c r="AE462" t="s">
        <v>52</v>
      </c>
      <c r="AF462" t="s">
        <v>52</v>
      </c>
      <c r="AG462" t="s">
        <v>52</v>
      </c>
      <c r="AH462" t="s">
        <v>53</v>
      </c>
      <c r="AI462" t="s">
        <v>53</v>
      </c>
      <c r="AJ462" t="s">
        <v>53</v>
      </c>
      <c r="AK462">
        <v>4</v>
      </c>
      <c r="AL462" t="s">
        <v>59</v>
      </c>
      <c r="AM462" t="s">
        <v>102</v>
      </c>
      <c r="AN462" t="s">
        <v>90</v>
      </c>
      <c r="AO462">
        <v>4.7</v>
      </c>
      <c r="AP462" t="s">
        <v>52</v>
      </c>
      <c r="AQ462" t="s">
        <v>75</v>
      </c>
      <c r="AR462" t="s">
        <v>76</v>
      </c>
      <c r="AS462">
        <v>14</v>
      </c>
      <c r="AT462" t="s">
        <v>52</v>
      </c>
    </row>
    <row r="463" spans="1:46" x14ac:dyDescent="0.25">
      <c r="A463" t="s">
        <v>629</v>
      </c>
      <c r="B463">
        <v>2022</v>
      </c>
      <c r="C463" s="1">
        <v>44813</v>
      </c>
      <c r="D463" t="s">
        <v>122</v>
      </c>
      <c r="E463" t="s">
        <v>310</v>
      </c>
      <c r="F463">
        <v>53</v>
      </c>
      <c r="G463" t="s">
        <v>79</v>
      </c>
      <c r="H463" t="s">
        <v>68</v>
      </c>
      <c r="I463" t="s">
        <v>69</v>
      </c>
      <c r="J463">
        <v>15</v>
      </c>
      <c r="K463">
        <v>17</v>
      </c>
      <c r="L463">
        <v>12.8</v>
      </c>
      <c r="M463" t="s">
        <v>52</v>
      </c>
      <c r="N463" t="s">
        <v>52</v>
      </c>
      <c r="O463" t="s">
        <v>53</v>
      </c>
      <c r="P463" t="s">
        <v>54</v>
      </c>
      <c r="Q463" t="s">
        <v>55</v>
      </c>
      <c r="R463">
        <v>26.7</v>
      </c>
      <c r="S463" t="s">
        <v>56</v>
      </c>
      <c r="T463" t="s">
        <v>54</v>
      </c>
      <c r="U463" t="s">
        <v>52</v>
      </c>
      <c r="V463" t="s">
        <v>53</v>
      </c>
      <c r="W463" t="s">
        <v>53</v>
      </c>
      <c r="X463" t="s">
        <v>53</v>
      </c>
      <c r="Y463">
        <v>3</v>
      </c>
      <c r="Z463" t="s">
        <v>97</v>
      </c>
      <c r="AA463" t="s">
        <v>53</v>
      </c>
      <c r="AB463" t="s">
        <v>52</v>
      </c>
      <c r="AC463" t="s">
        <v>53</v>
      </c>
      <c r="AD463" t="s">
        <v>53</v>
      </c>
      <c r="AE463" t="s">
        <v>52</v>
      </c>
      <c r="AF463" t="s">
        <v>53</v>
      </c>
      <c r="AG463" t="s">
        <v>53</v>
      </c>
      <c r="AH463" t="s">
        <v>52</v>
      </c>
      <c r="AI463" t="s">
        <v>53</v>
      </c>
      <c r="AJ463" t="s">
        <v>53</v>
      </c>
      <c r="AK463">
        <v>3</v>
      </c>
      <c r="AL463" t="s">
        <v>59</v>
      </c>
      <c r="AM463" t="s">
        <v>60</v>
      </c>
      <c r="AN463" t="s">
        <v>90</v>
      </c>
      <c r="AO463">
        <v>3</v>
      </c>
      <c r="AP463" t="s">
        <v>53</v>
      </c>
      <c r="AQ463" t="s">
        <v>171</v>
      </c>
      <c r="AR463" t="s">
        <v>92</v>
      </c>
      <c r="AS463">
        <v>14</v>
      </c>
      <c r="AT463" t="s">
        <v>53</v>
      </c>
    </row>
    <row r="464" spans="1:46" x14ac:dyDescent="0.25">
      <c r="A464" t="s">
        <v>630</v>
      </c>
      <c r="B464">
        <v>2026</v>
      </c>
      <c r="C464" s="1">
        <v>46108</v>
      </c>
      <c r="D464" t="s">
        <v>47</v>
      </c>
      <c r="E464" t="s">
        <v>226</v>
      </c>
      <c r="F464">
        <v>64</v>
      </c>
      <c r="G464" t="s">
        <v>127</v>
      </c>
      <c r="H464" t="s">
        <v>68</v>
      </c>
      <c r="I464" t="s">
        <v>69</v>
      </c>
      <c r="J464">
        <v>3</v>
      </c>
      <c r="K464">
        <v>13</v>
      </c>
      <c r="L464">
        <v>2</v>
      </c>
      <c r="M464" t="s">
        <v>53</v>
      </c>
      <c r="N464" t="s">
        <v>52</v>
      </c>
      <c r="O464" t="s">
        <v>53</v>
      </c>
      <c r="P464" t="s">
        <v>70</v>
      </c>
      <c r="Q464" t="s">
        <v>55</v>
      </c>
      <c r="R464">
        <v>36.299999999999997</v>
      </c>
      <c r="S464" t="s">
        <v>72</v>
      </c>
      <c r="T464" t="s">
        <v>54</v>
      </c>
      <c r="U464" t="s">
        <v>53</v>
      </c>
      <c r="V464" t="s">
        <v>53</v>
      </c>
      <c r="W464" t="s">
        <v>53</v>
      </c>
      <c r="X464" t="s">
        <v>53</v>
      </c>
      <c r="Y464">
        <v>2</v>
      </c>
      <c r="Z464" t="s">
        <v>58</v>
      </c>
      <c r="AA464" t="s">
        <v>52</v>
      </c>
      <c r="AB464" t="s">
        <v>52</v>
      </c>
      <c r="AC464" t="s">
        <v>52</v>
      </c>
      <c r="AD464" t="s">
        <v>53</v>
      </c>
      <c r="AE464" t="s">
        <v>53</v>
      </c>
      <c r="AF464" t="s">
        <v>53</v>
      </c>
      <c r="AG464" t="s">
        <v>53</v>
      </c>
      <c r="AH464" t="s">
        <v>53</v>
      </c>
      <c r="AI464" t="s">
        <v>53</v>
      </c>
      <c r="AJ464" t="s">
        <v>53</v>
      </c>
      <c r="AK464">
        <v>3</v>
      </c>
      <c r="AL464" t="s">
        <v>59</v>
      </c>
      <c r="AM464" t="s">
        <v>81</v>
      </c>
      <c r="AN464" t="s">
        <v>98</v>
      </c>
      <c r="AO464">
        <v>4.5</v>
      </c>
      <c r="AP464" t="s">
        <v>53</v>
      </c>
      <c r="AQ464" t="s">
        <v>91</v>
      </c>
      <c r="AR464" t="s">
        <v>76</v>
      </c>
      <c r="AS464">
        <v>60</v>
      </c>
      <c r="AT464" t="s">
        <v>53</v>
      </c>
    </row>
    <row r="465" spans="1:46" x14ac:dyDescent="0.25">
      <c r="A465" t="s">
        <v>631</v>
      </c>
      <c r="B465">
        <v>2022</v>
      </c>
      <c r="C465" s="1">
        <v>44705</v>
      </c>
      <c r="D465" t="s">
        <v>94</v>
      </c>
      <c r="E465" t="s">
        <v>204</v>
      </c>
      <c r="F465">
        <v>72</v>
      </c>
      <c r="G465" t="s">
        <v>67</v>
      </c>
      <c r="H465" t="s">
        <v>68</v>
      </c>
      <c r="I465" t="s">
        <v>80</v>
      </c>
      <c r="J465">
        <v>0</v>
      </c>
      <c r="K465">
        <v>0</v>
      </c>
      <c r="L465">
        <v>0</v>
      </c>
      <c r="M465" t="s">
        <v>53</v>
      </c>
      <c r="N465" t="s">
        <v>52</v>
      </c>
      <c r="O465" t="s">
        <v>53</v>
      </c>
      <c r="P465" t="s">
        <v>70</v>
      </c>
      <c r="Q465" t="s">
        <v>55</v>
      </c>
      <c r="R465">
        <v>26.2</v>
      </c>
      <c r="S465" t="s">
        <v>56</v>
      </c>
      <c r="T465" t="s">
        <v>54</v>
      </c>
      <c r="U465" t="s">
        <v>53</v>
      </c>
      <c r="V465" t="s">
        <v>53</v>
      </c>
      <c r="W465" t="s">
        <v>53</v>
      </c>
      <c r="X465" t="s">
        <v>53</v>
      </c>
      <c r="Y465">
        <v>2</v>
      </c>
      <c r="Z465" t="s">
        <v>58</v>
      </c>
      <c r="AA465" t="s">
        <v>53</v>
      </c>
      <c r="AB465" t="s">
        <v>53</v>
      </c>
      <c r="AC465" t="s">
        <v>53</v>
      </c>
      <c r="AD465" t="s">
        <v>53</v>
      </c>
      <c r="AE465" t="s">
        <v>52</v>
      </c>
      <c r="AF465" t="s">
        <v>52</v>
      </c>
      <c r="AG465" t="s">
        <v>53</v>
      </c>
      <c r="AH465" t="s">
        <v>53</v>
      </c>
      <c r="AI465" t="s">
        <v>53</v>
      </c>
      <c r="AJ465" t="s">
        <v>53</v>
      </c>
      <c r="AK465">
        <v>2</v>
      </c>
      <c r="AL465" t="s">
        <v>59</v>
      </c>
      <c r="AM465" t="s">
        <v>60</v>
      </c>
      <c r="AN465" t="s">
        <v>90</v>
      </c>
      <c r="AO465">
        <v>8.6999999999999993</v>
      </c>
      <c r="AP465" t="s">
        <v>53</v>
      </c>
      <c r="AQ465" t="s">
        <v>62</v>
      </c>
      <c r="AR465" t="s">
        <v>92</v>
      </c>
      <c r="AS465">
        <v>25</v>
      </c>
      <c r="AT465" t="s">
        <v>52</v>
      </c>
    </row>
    <row r="466" spans="1:46" x14ac:dyDescent="0.25">
      <c r="A466" t="s">
        <v>632</v>
      </c>
      <c r="B466">
        <v>2023</v>
      </c>
      <c r="C466" s="1">
        <v>44972</v>
      </c>
      <c r="D466" t="s">
        <v>94</v>
      </c>
      <c r="E466" t="s">
        <v>95</v>
      </c>
      <c r="F466">
        <v>64</v>
      </c>
      <c r="G466" t="s">
        <v>127</v>
      </c>
      <c r="H466" t="s">
        <v>50</v>
      </c>
      <c r="I466" t="s">
        <v>80</v>
      </c>
      <c r="J466">
        <v>0</v>
      </c>
      <c r="K466">
        <v>0</v>
      </c>
      <c r="L466">
        <v>0</v>
      </c>
      <c r="M466" t="s">
        <v>53</v>
      </c>
      <c r="N466" t="s">
        <v>53</v>
      </c>
      <c r="O466" t="s">
        <v>52</v>
      </c>
      <c r="P466" t="s">
        <v>54</v>
      </c>
      <c r="Q466" t="s">
        <v>54</v>
      </c>
      <c r="R466">
        <v>29.2</v>
      </c>
      <c r="S466" t="s">
        <v>56</v>
      </c>
      <c r="T466" t="s">
        <v>57</v>
      </c>
      <c r="U466" t="s">
        <v>52</v>
      </c>
      <c r="V466" t="s">
        <v>52</v>
      </c>
      <c r="W466" t="s">
        <v>53</v>
      </c>
      <c r="X466" t="s">
        <v>53</v>
      </c>
      <c r="Y466">
        <v>3</v>
      </c>
      <c r="Z466" t="s">
        <v>131</v>
      </c>
      <c r="AA466" t="s">
        <v>52</v>
      </c>
      <c r="AB466" t="s">
        <v>53</v>
      </c>
      <c r="AC466" t="s">
        <v>53</v>
      </c>
      <c r="AD466" t="s">
        <v>53</v>
      </c>
      <c r="AE466" t="s">
        <v>53</v>
      </c>
      <c r="AF466" t="s">
        <v>53</v>
      </c>
      <c r="AG466" t="s">
        <v>53</v>
      </c>
      <c r="AH466" t="s">
        <v>53</v>
      </c>
      <c r="AI466" t="s">
        <v>53</v>
      </c>
      <c r="AJ466" t="s">
        <v>53</v>
      </c>
      <c r="AK466">
        <v>1</v>
      </c>
      <c r="AL466" t="s">
        <v>59</v>
      </c>
      <c r="AM466" t="s">
        <v>60</v>
      </c>
      <c r="AN466" t="s">
        <v>90</v>
      </c>
      <c r="AO466">
        <v>7.2</v>
      </c>
      <c r="AP466" t="s">
        <v>52</v>
      </c>
      <c r="AQ466" t="s">
        <v>91</v>
      </c>
      <c r="AR466" t="s">
        <v>87</v>
      </c>
      <c r="AS466">
        <v>12</v>
      </c>
      <c r="AT466" t="s">
        <v>53</v>
      </c>
    </row>
    <row r="467" spans="1:46" x14ac:dyDescent="0.25">
      <c r="A467" t="s">
        <v>633</v>
      </c>
      <c r="B467">
        <v>2022</v>
      </c>
      <c r="C467" s="1">
        <v>44645</v>
      </c>
      <c r="D467" t="s">
        <v>110</v>
      </c>
      <c r="E467" t="s">
        <v>228</v>
      </c>
      <c r="F467">
        <v>62</v>
      </c>
      <c r="G467" t="s">
        <v>127</v>
      </c>
      <c r="H467" t="s">
        <v>68</v>
      </c>
      <c r="I467" t="s">
        <v>80</v>
      </c>
      <c r="J467">
        <v>0</v>
      </c>
      <c r="K467">
        <v>0</v>
      </c>
      <c r="L467">
        <v>0</v>
      </c>
      <c r="M467" t="s">
        <v>52</v>
      </c>
      <c r="N467" t="s">
        <v>52</v>
      </c>
      <c r="O467" t="s">
        <v>53</v>
      </c>
      <c r="P467" t="s">
        <v>70</v>
      </c>
      <c r="Q467" t="s">
        <v>55</v>
      </c>
      <c r="R467">
        <v>23.3</v>
      </c>
      <c r="S467" t="s">
        <v>96</v>
      </c>
      <c r="T467" t="s">
        <v>54</v>
      </c>
      <c r="U467" t="s">
        <v>53</v>
      </c>
      <c r="V467" t="s">
        <v>53</v>
      </c>
      <c r="W467" t="s">
        <v>53</v>
      </c>
      <c r="X467" t="s">
        <v>53</v>
      </c>
      <c r="Y467">
        <v>3</v>
      </c>
      <c r="Z467" t="s">
        <v>97</v>
      </c>
      <c r="AA467" t="s">
        <v>52</v>
      </c>
      <c r="AB467" t="s">
        <v>53</v>
      </c>
      <c r="AC467" t="s">
        <v>53</v>
      </c>
      <c r="AD467" t="s">
        <v>53</v>
      </c>
      <c r="AE467" t="s">
        <v>52</v>
      </c>
      <c r="AF467" t="s">
        <v>53</v>
      </c>
      <c r="AG467" t="s">
        <v>53</v>
      </c>
      <c r="AH467" t="s">
        <v>53</v>
      </c>
      <c r="AI467" t="s">
        <v>53</v>
      </c>
      <c r="AJ467" t="s">
        <v>53</v>
      </c>
      <c r="AK467">
        <v>2</v>
      </c>
      <c r="AL467" t="s">
        <v>59</v>
      </c>
      <c r="AM467" t="s">
        <v>60</v>
      </c>
      <c r="AN467" t="s">
        <v>98</v>
      </c>
      <c r="AO467">
        <v>4</v>
      </c>
      <c r="AP467" t="s">
        <v>53</v>
      </c>
      <c r="AQ467" t="s">
        <v>75</v>
      </c>
      <c r="AR467" t="s">
        <v>83</v>
      </c>
      <c r="AS467">
        <v>31</v>
      </c>
      <c r="AT467" t="s">
        <v>52</v>
      </c>
    </row>
    <row r="468" spans="1:46" x14ac:dyDescent="0.25">
      <c r="A468" t="s">
        <v>634</v>
      </c>
      <c r="B468">
        <v>2025</v>
      </c>
      <c r="C468" s="1">
        <v>45985</v>
      </c>
      <c r="D468" t="s">
        <v>122</v>
      </c>
      <c r="E468" t="s">
        <v>247</v>
      </c>
      <c r="F468">
        <v>55</v>
      </c>
      <c r="G468" t="s">
        <v>79</v>
      </c>
      <c r="H468" t="s">
        <v>68</v>
      </c>
      <c r="I468" t="s">
        <v>80</v>
      </c>
      <c r="J468">
        <v>0</v>
      </c>
      <c r="K468">
        <v>0</v>
      </c>
      <c r="L468">
        <v>0</v>
      </c>
      <c r="M468" t="s">
        <v>53</v>
      </c>
      <c r="N468" t="s">
        <v>52</v>
      </c>
      <c r="O468" t="s">
        <v>53</v>
      </c>
      <c r="P468" t="s">
        <v>54</v>
      </c>
      <c r="Q468" t="s">
        <v>71</v>
      </c>
      <c r="R468">
        <v>25.3</v>
      </c>
      <c r="S468" t="s">
        <v>56</v>
      </c>
      <c r="T468" t="s">
        <v>57</v>
      </c>
      <c r="U468" t="s">
        <v>53</v>
      </c>
      <c r="V468" t="s">
        <v>53</v>
      </c>
      <c r="W468" t="s">
        <v>53</v>
      </c>
      <c r="X468" t="s">
        <v>53</v>
      </c>
      <c r="Y468">
        <v>1</v>
      </c>
      <c r="Z468" t="s">
        <v>58</v>
      </c>
      <c r="AA468" t="s">
        <v>52</v>
      </c>
      <c r="AB468" t="s">
        <v>53</v>
      </c>
      <c r="AC468" t="s">
        <v>52</v>
      </c>
      <c r="AD468" t="s">
        <v>53</v>
      </c>
      <c r="AE468" t="s">
        <v>52</v>
      </c>
      <c r="AF468" t="s">
        <v>53</v>
      </c>
      <c r="AG468" t="s">
        <v>53</v>
      </c>
      <c r="AH468" t="s">
        <v>53</v>
      </c>
      <c r="AI468" t="s">
        <v>53</v>
      </c>
      <c r="AJ468" t="s">
        <v>53</v>
      </c>
      <c r="AK468">
        <v>3</v>
      </c>
      <c r="AL468" t="s">
        <v>59</v>
      </c>
      <c r="AM468" t="s">
        <v>60</v>
      </c>
      <c r="AN468" t="s">
        <v>98</v>
      </c>
      <c r="AO468">
        <v>5.2</v>
      </c>
      <c r="AP468" t="s">
        <v>53</v>
      </c>
      <c r="AQ468" t="s">
        <v>75</v>
      </c>
      <c r="AR468" t="s">
        <v>76</v>
      </c>
      <c r="AS468">
        <v>50</v>
      </c>
      <c r="AT468" t="s">
        <v>52</v>
      </c>
    </row>
    <row r="469" spans="1:46" x14ac:dyDescent="0.25">
      <c r="A469" t="s">
        <v>635</v>
      </c>
      <c r="B469">
        <v>2022</v>
      </c>
      <c r="C469" s="1">
        <v>44816</v>
      </c>
      <c r="D469" t="s">
        <v>94</v>
      </c>
      <c r="E469" t="s">
        <v>95</v>
      </c>
      <c r="F469">
        <v>48</v>
      </c>
      <c r="G469" t="s">
        <v>49</v>
      </c>
      <c r="H469" t="s">
        <v>68</v>
      </c>
      <c r="I469" t="s">
        <v>80</v>
      </c>
      <c r="J469">
        <v>0</v>
      </c>
      <c r="K469">
        <v>0</v>
      </c>
      <c r="L469">
        <v>0</v>
      </c>
      <c r="M469" t="s">
        <v>53</v>
      </c>
      <c r="N469" t="s">
        <v>53</v>
      </c>
      <c r="O469" t="s">
        <v>52</v>
      </c>
      <c r="P469" t="s">
        <v>70</v>
      </c>
      <c r="Q469" t="s">
        <v>71</v>
      </c>
      <c r="R469">
        <v>29.8</v>
      </c>
      <c r="S469" t="s">
        <v>56</v>
      </c>
      <c r="T469" t="s">
        <v>57</v>
      </c>
      <c r="U469" t="s">
        <v>53</v>
      </c>
      <c r="V469" t="s">
        <v>53</v>
      </c>
      <c r="W469" t="s">
        <v>53</v>
      </c>
      <c r="X469" t="s">
        <v>53</v>
      </c>
      <c r="Y469">
        <v>2</v>
      </c>
      <c r="Z469" t="s">
        <v>131</v>
      </c>
      <c r="AA469" t="s">
        <v>53</v>
      </c>
      <c r="AB469" t="s">
        <v>53</v>
      </c>
      <c r="AC469" t="s">
        <v>52</v>
      </c>
      <c r="AD469" t="s">
        <v>53</v>
      </c>
      <c r="AE469" t="s">
        <v>52</v>
      </c>
      <c r="AF469" t="s">
        <v>53</v>
      </c>
      <c r="AG469" t="s">
        <v>53</v>
      </c>
      <c r="AH469" t="s">
        <v>53</v>
      </c>
      <c r="AI469" t="s">
        <v>53</v>
      </c>
      <c r="AJ469" t="s">
        <v>52</v>
      </c>
      <c r="AK469">
        <v>3</v>
      </c>
      <c r="AL469" t="s">
        <v>59</v>
      </c>
      <c r="AM469" t="s">
        <v>81</v>
      </c>
      <c r="AN469" t="s">
        <v>98</v>
      </c>
      <c r="AO469">
        <v>4.5</v>
      </c>
      <c r="AP469" t="s">
        <v>53</v>
      </c>
      <c r="AQ469" t="s">
        <v>62</v>
      </c>
      <c r="AR469" t="s">
        <v>115</v>
      </c>
      <c r="AS469">
        <v>44</v>
      </c>
      <c r="AT469" t="s">
        <v>53</v>
      </c>
    </row>
    <row r="470" spans="1:46" x14ac:dyDescent="0.25">
      <c r="A470" t="s">
        <v>636</v>
      </c>
      <c r="B470">
        <v>2020</v>
      </c>
      <c r="C470" s="1">
        <v>44013</v>
      </c>
      <c r="D470" t="s">
        <v>122</v>
      </c>
      <c r="E470" t="s">
        <v>540</v>
      </c>
      <c r="F470">
        <v>68</v>
      </c>
      <c r="G470" t="s">
        <v>127</v>
      </c>
      <c r="H470" t="s">
        <v>68</v>
      </c>
      <c r="I470" t="s">
        <v>80</v>
      </c>
      <c r="J470">
        <v>0</v>
      </c>
      <c r="K470">
        <v>0</v>
      </c>
      <c r="L470">
        <v>0</v>
      </c>
      <c r="M470" t="s">
        <v>52</v>
      </c>
      <c r="N470" t="s">
        <v>52</v>
      </c>
      <c r="O470" t="s">
        <v>53</v>
      </c>
      <c r="P470" t="s">
        <v>70</v>
      </c>
      <c r="Q470" t="s">
        <v>71</v>
      </c>
      <c r="R470">
        <v>20.9</v>
      </c>
      <c r="S470" t="s">
        <v>96</v>
      </c>
      <c r="T470" t="s">
        <v>57</v>
      </c>
      <c r="U470" t="s">
        <v>53</v>
      </c>
      <c r="V470" t="s">
        <v>53</v>
      </c>
      <c r="W470" t="s">
        <v>53</v>
      </c>
      <c r="X470" t="s">
        <v>53</v>
      </c>
      <c r="Y470">
        <v>3</v>
      </c>
      <c r="Z470" t="s">
        <v>208</v>
      </c>
      <c r="AA470" t="s">
        <v>52</v>
      </c>
      <c r="AB470" t="s">
        <v>53</v>
      </c>
      <c r="AC470" t="s">
        <v>53</v>
      </c>
      <c r="AD470" t="s">
        <v>53</v>
      </c>
      <c r="AE470" t="s">
        <v>53</v>
      </c>
      <c r="AF470" t="s">
        <v>53</v>
      </c>
      <c r="AG470" t="s">
        <v>53</v>
      </c>
      <c r="AH470" t="s">
        <v>53</v>
      </c>
      <c r="AI470" t="s">
        <v>53</v>
      </c>
      <c r="AJ470" t="s">
        <v>52</v>
      </c>
      <c r="AK470">
        <v>2</v>
      </c>
      <c r="AL470" t="s">
        <v>59</v>
      </c>
      <c r="AM470" t="s">
        <v>81</v>
      </c>
      <c r="AN470" t="s">
        <v>98</v>
      </c>
      <c r="AO470">
        <v>3.5</v>
      </c>
      <c r="AP470" t="s">
        <v>53</v>
      </c>
      <c r="AQ470" t="s">
        <v>86</v>
      </c>
      <c r="AR470" t="s">
        <v>92</v>
      </c>
      <c r="AS470">
        <v>27</v>
      </c>
      <c r="AT470" t="s">
        <v>52</v>
      </c>
    </row>
    <row r="471" spans="1:46" x14ac:dyDescent="0.25">
      <c r="A471" t="s">
        <v>637</v>
      </c>
      <c r="B471">
        <v>2019</v>
      </c>
      <c r="C471" s="1">
        <v>43712</v>
      </c>
      <c r="D471" t="s">
        <v>107</v>
      </c>
      <c r="E471" t="s">
        <v>108</v>
      </c>
      <c r="F471">
        <v>59</v>
      </c>
      <c r="G471" t="s">
        <v>79</v>
      </c>
      <c r="H471" t="s">
        <v>68</v>
      </c>
      <c r="I471" t="s">
        <v>80</v>
      </c>
      <c r="J471">
        <v>0</v>
      </c>
      <c r="K471">
        <v>0</v>
      </c>
      <c r="L471">
        <v>0</v>
      </c>
      <c r="M471" t="s">
        <v>53</v>
      </c>
      <c r="N471" t="s">
        <v>52</v>
      </c>
      <c r="O471" t="s">
        <v>52</v>
      </c>
      <c r="P471" t="s">
        <v>54</v>
      </c>
      <c r="Q471" t="s">
        <v>71</v>
      </c>
      <c r="R471">
        <v>23.4</v>
      </c>
      <c r="S471" t="s">
        <v>96</v>
      </c>
      <c r="T471" t="s">
        <v>57</v>
      </c>
      <c r="U471" t="s">
        <v>53</v>
      </c>
      <c r="V471" t="s">
        <v>53</v>
      </c>
      <c r="W471" t="s">
        <v>53</v>
      </c>
      <c r="X471" t="s">
        <v>52</v>
      </c>
      <c r="Y471">
        <v>3</v>
      </c>
      <c r="Z471" t="s">
        <v>58</v>
      </c>
      <c r="AA471" t="s">
        <v>53</v>
      </c>
      <c r="AB471" t="s">
        <v>53</v>
      </c>
      <c r="AC471" t="s">
        <v>53</v>
      </c>
      <c r="AD471" t="s">
        <v>53</v>
      </c>
      <c r="AE471" t="s">
        <v>52</v>
      </c>
      <c r="AF471" t="s">
        <v>52</v>
      </c>
      <c r="AG471" t="s">
        <v>53</v>
      </c>
      <c r="AH471" t="s">
        <v>53</v>
      </c>
      <c r="AI471" t="s">
        <v>53</v>
      </c>
      <c r="AJ471" t="s">
        <v>52</v>
      </c>
      <c r="AK471">
        <v>3</v>
      </c>
      <c r="AL471" t="s">
        <v>59</v>
      </c>
      <c r="AM471" t="s">
        <v>81</v>
      </c>
      <c r="AN471" t="s">
        <v>74</v>
      </c>
      <c r="AO471">
        <v>1.7</v>
      </c>
      <c r="AP471" t="s">
        <v>53</v>
      </c>
      <c r="AQ471" t="s">
        <v>86</v>
      </c>
      <c r="AR471" t="s">
        <v>83</v>
      </c>
      <c r="AS471">
        <v>49</v>
      </c>
      <c r="AT471" t="s">
        <v>52</v>
      </c>
    </row>
    <row r="472" spans="1:46" x14ac:dyDescent="0.25">
      <c r="A472" t="s">
        <v>638</v>
      </c>
      <c r="B472">
        <v>2019</v>
      </c>
      <c r="C472" s="1">
        <v>43638</v>
      </c>
      <c r="D472" t="s">
        <v>47</v>
      </c>
      <c r="E472" t="s">
        <v>263</v>
      </c>
      <c r="F472">
        <v>78</v>
      </c>
      <c r="G472" t="s">
        <v>67</v>
      </c>
      <c r="H472" t="s">
        <v>68</v>
      </c>
      <c r="I472" t="s">
        <v>80</v>
      </c>
      <c r="J472">
        <v>0</v>
      </c>
      <c r="K472">
        <v>0</v>
      </c>
      <c r="L472">
        <v>0</v>
      </c>
      <c r="M472" t="s">
        <v>52</v>
      </c>
      <c r="N472" t="s">
        <v>53</v>
      </c>
      <c r="O472" t="s">
        <v>53</v>
      </c>
      <c r="P472" t="s">
        <v>54</v>
      </c>
      <c r="Q472" t="s">
        <v>54</v>
      </c>
      <c r="R472">
        <v>23.6</v>
      </c>
      <c r="S472" t="s">
        <v>96</v>
      </c>
      <c r="T472" t="s">
        <v>70</v>
      </c>
      <c r="U472" t="s">
        <v>53</v>
      </c>
      <c r="V472" t="s">
        <v>53</v>
      </c>
      <c r="W472" t="s">
        <v>53</v>
      </c>
      <c r="X472" t="s">
        <v>53</v>
      </c>
      <c r="Y472">
        <v>1</v>
      </c>
      <c r="Z472" t="s">
        <v>73</v>
      </c>
      <c r="AA472" t="s">
        <v>52</v>
      </c>
      <c r="AB472" t="s">
        <v>53</v>
      </c>
      <c r="AC472" t="s">
        <v>53</v>
      </c>
      <c r="AD472" t="s">
        <v>53</v>
      </c>
      <c r="AE472" t="s">
        <v>53</v>
      </c>
      <c r="AF472" t="s">
        <v>52</v>
      </c>
      <c r="AG472" t="s">
        <v>52</v>
      </c>
      <c r="AH472" t="s">
        <v>52</v>
      </c>
      <c r="AI472" t="s">
        <v>53</v>
      </c>
      <c r="AJ472" t="s">
        <v>53</v>
      </c>
      <c r="AK472">
        <v>4</v>
      </c>
      <c r="AL472" t="s">
        <v>59</v>
      </c>
      <c r="AM472" t="s">
        <v>60</v>
      </c>
      <c r="AN472" t="s">
        <v>61</v>
      </c>
      <c r="AO472">
        <v>4.8</v>
      </c>
      <c r="AP472" t="s">
        <v>52</v>
      </c>
      <c r="AQ472" t="s">
        <v>86</v>
      </c>
      <c r="AR472" t="s">
        <v>63</v>
      </c>
      <c r="AS472">
        <v>11</v>
      </c>
      <c r="AT472" t="s">
        <v>53</v>
      </c>
    </row>
    <row r="473" spans="1:46" x14ac:dyDescent="0.25">
      <c r="A473" t="s">
        <v>639</v>
      </c>
      <c r="B473">
        <v>2017</v>
      </c>
      <c r="C473" s="1">
        <v>43021</v>
      </c>
      <c r="D473" t="s">
        <v>47</v>
      </c>
      <c r="E473" t="s">
        <v>149</v>
      </c>
      <c r="F473">
        <v>58</v>
      </c>
      <c r="G473" t="s">
        <v>79</v>
      </c>
      <c r="H473" t="s">
        <v>68</v>
      </c>
      <c r="I473" t="s">
        <v>80</v>
      </c>
      <c r="J473">
        <v>0</v>
      </c>
      <c r="K473">
        <v>0</v>
      </c>
      <c r="L473">
        <v>0</v>
      </c>
      <c r="M473" t="s">
        <v>52</v>
      </c>
      <c r="N473" t="s">
        <v>52</v>
      </c>
      <c r="O473" t="s">
        <v>52</v>
      </c>
      <c r="P473" t="s">
        <v>54</v>
      </c>
      <c r="Q473" t="s">
        <v>54</v>
      </c>
      <c r="R473">
        <v>22.2</v>
      </c>
      <c r="S473" t="s">
        <v>96</v>
      </c>
      <c r="T473" t="s">
        <v>57</v>
      </c>
      <c r="U473" t="s">
        <v>52</v>
      </c>
      <c r="V473" t="s">
        <v>53</v>
      </c>
      <c r="W473" t="s">
        <v>53</v>
      </c>
      <c r="X473" t="s">
        <v>53</v>
      </c>
      <c r="Y473">
        <v>4</v>
      </c>
      <c r="Z473" t="s">
        <v>58</v>
      </c>
      <c r="AA473" t="s">
        <v>52</v>
      </c>
      <c r="AB473" t="s">
        <v>53</v>
      </c>
      <c r="AC473" t="s">
        <v>53</v>
      </c>
      <c r="AD473" t="s">
        <v>53</v>
      </c>
      <c r="AE473" t="s">
        <v>52</v>
      </c>
      <c r="AF473" t="s">
        <v>53</v>
      </c>
      <c r="AG473" t="s">
        <v>53</v>
      </c>
      <c r="AH473" t="s">
        <v>53</v>
      </c>
      <c r="AI473" t="s">
        <v>53</v>
      </c>
      <c r="AJ473" t="s">
        <v>53</v>
      </c>
      <c r="AK473">
        <v>2</v>
      </c>
      <c r="AL473" t="s">
        <v>135</v>
      </c>
      <c r="AM473" t="s">
        <v>136</v>
      </c>
      <c r="AN473" t="s">
        <v>90</v>
      </c>
      <c r="AO473">
        <v>5.6</v>
      </c>
      <c r="AP473" t="s">
        <v>53</v>
      </c>
      <c r="AQ473" t="s">
        <v>112</v>
      </c>
      <c r="AR473" t="s">
        <v>87</v>
      </c>
      <c r="AS473">
        <v>18</v>
      </c>
      <c r="AT473" t="s">
        <v>53</v>
      </c>
    </row>
    <row r="474" spans="1:46" x14ac:dyDescent="0.25">
      <c r="A474" t="s">
        <v>640</v>
      </c>
      <c r="B474">
        <v>2022</v>
      </c>
      <c r="C474" s="1">
        <v>44614</v>
      </c>
      <c r="D474" t="s">
        <v>47</v>
      </c>
      <c r="E474" t="s">
        <v>175</v>
      </c>
      <c r="F474">
        <v>55</v>
      </c>
      <c r="G474" t="s">
        <v>79</v>
      </c>
      <c r="H474" t="s">
        <v>68</v>
      </c>
      <c r="I474" t="s">
        <v>80</v>
      </c>
      <c r="J474">
        <v>0</v>
      </c>
      <c r="K474">
        <v>0</v>
      </c>
      <c r="L474">
        <v>0</v>
      </c>
      <c r="M474" t="s">
        <v>52</v>
      </c>
      <c r="N474" t="s">
        <v>52</v>
      </c>
      <c r="O474" t="s">
        <v>53</v>
      </c>
      <c r="P474" t="s">
        <v>70</v>
      </c>
      <c r="Q474" t="s">
        <v>54</v>
      </c>
      <c r="R474">
        <v>24.6</v>
      </c>
      <c r="S474" t="s">
        <v>96</v>
      </c>
      <c r="T474" t="s">
        <v>57</v>
      </c>
      <c r="U474" t="s">
        <v>53</v>
      </c>
      <c r="V474" t="s">
        <v>53</v>
      </c>
      <c r="W474" t="s">
        <v>53</v>
      </c>
      <c r="X474" t="s">
        <v>53</v>
      </c>
      <c r="Y474">
        <v>3</v>
      </c>
      <c r="Z474" t="s">
        <v>208</v>
      </c>
      <c r="AA474" t="s">
        <v>52</v>
      </c>
      <c r="AB474" t="s">
        <v>52</v>
      </c>
      <c r="AC474" t="s">
        <v>53</v>
      </c>
      <c r="AD474" t="s">
        <v>53</v>
      </c>
      <c r="AE474" t="s">
        <v>52</v>
      </c>
      <c r="AF474" t="s">
        <v>53</v>
      </c>
      <c r="AG474" t="s">
        <v>53</v>
      </c>
      <c r="AH474" t="s">
        <v>53</v>
      </c>
      <c r="AI474" t="s">
        <v>53</v>
      </c>
      <c r="AJ474" t="s">
        <v>53</v>
      </c>
      <c r="AK474">
        <v>3</v>
      </c>
      <c r="AL474" t="s">
        <v>59</v>
      </c>
      <c r="AM474" t="s">
        <v>60</v>
      </c>
      <c r="AN474" t="s">
        <v>90</v>
      </c>
      <c r="AO474">
        <v>5.7</v>
      </c>
      <c r="AP474" t="s">
        <v>52</v>
      </c>
      <c r="AQ474" t="s">
        <v>91</v>
      </c>
      <c r="AR474" t="s">
        <v>63</v>
      </c>
      <c r="AS474">
        <v>20</v>
      </c>
      <c r="AT474" t="s">
        <v>53</v>
      </c>
    </row>
    <row r="475" spans="1:46" x14ac:dyDescent="0.25">
      <c r="A475" t="s">
        <v>641</v>
      </c>
      <c r="B475">
        <v>2024</v>
      </c>
      <c r="C475" s="1">
        <v>45505</v>
      </c>
      <c r="D475" t="s">
        <v>65</v>
      </c>
      <c r="E475" t="s">
        <v>178</v>
      </c>
      <c r="F475">
        <v>34</v>
      </c>
      <c r="G475" t="s">
        <v>212</v>
      </c>
      <c r="H475" t="s">
        <v>50</v>
      </c>
      <c r="I475" t="s">
        <v>51</v>
      </c>
      <c r="J475">
        <v>28</v>
      </c>
      <c r="K475">
        <v>16</v>
      </c>
      <c r="L475">
        <v>22.4</v>
      </c>
      <c r="M475" t="s">
        <v>52</v>
      </c>
      <c r="N475" t="s">
        <v>53</v>
      </c>
      <c r="O475" t="s">
        <v>53</v>
      </c>
      <c r="P475" t="s">
        <v>57</v>
      </c>
      <c r="Q475" t="s">
        <v>54</v>
      </c>
      <c r="R475">
        <v>25.6</v>
      </c>
      <c r="S475" t="s">
        <v>56</v>
      </c>
      <c r="T475" t="s">
        <v>54</v>
      </c>
      <c r="U475" t="s">
        <v>53</v>
      </c>
      <c r="V475" t="s">
        <v>53</v>
      </c>
      <c r="W475" t="s">
        <v>52</v>
      </c>
      <c r="X475" t="s">
        <v>53</v>
      </c>
      <c r="Y475">
        <v>2</v>
      </c>
      <c r="Z475" t="s">
        <v>58</v>
      </c>
      <c r="AA475" t="s">
        <v>52</v>
      </c>
      <c r="AB475" t="s">
        <v>52</v>
      </c>
      <c r="AC475" t="s">
        <v>52</v>
      </c>
      <c r="AD475" t="s">
        <v>53</v>
      </c>
      <c r="AE475" t="s">
        <v>52</v>
      </c>
      <c r="AF475" t="s">
        <v>53</v>
      </c>
      <c r="AG475" t="s">
        <v>52</v>
      </c>
      <c r="AH475" t="s">
        <v>53</v>
      </c>
      <c r="AI475" t="s">
        <v>53</v>
      </c>
      <c r="AJ475" t="s">
        <v>53</v>
      </c>
      <c r="AK475">
        <v>5</v>
      </c>
      <c r="AL475" t="s">
        <v>59</v>
      </c>
      <c r="AM475" t="s">
        <v>81</v>
      </c>
      <c r="AN475" t="s">
        <v>98</v>
      </c>
      <c r="AO475">
        <v>4.7</v>
      </c>
      <c r="AP475" t="s">
        <v>53</v>
      </c>
      <c r="AQ475" t="s">
        <v>86</v>
      </c>
      <c r="AR475" t="s">
        <v>83</v>
      </c>
      <c r="AS475">
        <v>42</v>
      </c>
      <c r="AT475" t="s">
        <v>53</v>
      </c>
    </row>
    <row r="476" spans="1:46" x14ac:dyDescent="0.25">
      <c r="A476" t="s">
        <v>642</v>
      </c>
      <c r="B476">
        <v>2017</v>
      </c>
      <c r="C476" s="1">
        <v>42989</v>
      </c>
      <c r="D476" t="s">
        <v>47</v>
      </c>
      <c r="E476" t="s">
        <v>169</v>
      </c>
      <c r="F476">
        <v>53</v>
      </c>
      <c r="G476" t="s">
        <v>79</v>
      </c>
      <c r="H476" t="s">
        <v>50</v>
      </c>
      <c r="I476" t="s">
        <v>80</v>
      </c>
      <c r="J476">
        <v>0</v>
      </c>
      <c r="K476">
        <v>0</v>
      </c>
      <c r="L476">
        <v>0</v>
      </c>
      <c r="M476" t="s">
        <v>53</v>
      </c>
      <c r="N476" t="s">
        <v>53</v>
      </c>
      <c r="O476" t="s">
        <v>53</v>
      </c>
      <c r="P476" t="s">
        <v>70</v>
      </c>
      <c r="Q476" t="s">
        <v>54</v>
      </c>
      <c r="R476">
        <v>34.799999999999997</v>
      </c>
      <c r="S476" t="s">
        <v>72</v>
      </c>
      <c r="T476" t="s">
        <v>57</v>
      </c>
      <c r="U476" t="s">
        <v>53</v>
      </c>
      <c r="V476" t="s">
        <v>53</v>
      </c>
      <c r="W476" t="s">
        <v>53</v>
      </c>
      <c r="X476" t="s">
        <v>53</v>
      </c>
      <c r="Y476">
        <v>1</v>
      </c>
      <c r="Z476" t="s">
        <v>131</v>
      </c>
      <c r="AA476" t="s">
        <v>53</v>
      </c>
      <c r="AB476" t="s">
        <v>53</v>
      </c>
      <c r="AC476" t="s">
        <v>52</v>
      </c>
      <c r="AD476" t="s">
        <v>53</v>
      </c>
      <c r="AE476" t="s">
        <v>53</v>
      </c>
      <c r="AF476" t="s">
        <v>53</v>
      </c>
      <c r="AG476" t="s">
        <v>53</v>
      </c>
      <c r="AH476" t="s">
        <v>53</v>
      </c>
      <c r="AI476" t="s">
        <v>52</v>
      </c>
      <c r="AJ476" t="s">
        <v>53</v>
      </c>
      <c r="AK476">
        <v>2</v>
      </c>
      <c r="AL476" t="s">
        <v>59</v>
      </c>
      <c r="AM476" t="s">
        <v>60</v>
      </c>
      <c r="AN476" t="s">
        <v>98</v>
      </c>
      <c r="AO476">
        <v>4.5</v>
      </c>
      <c r="AP476" t="s">
        <v>53</v>
      </c>
      <c r="AQ476" t="s">
        <v>112</v>
      </c>
      <c r="AR476" t="s">
        <v>83</v>
      </c>
      <c r="AS476">
        <v>42</v>
      </c>
      <c r="AT476" t="s">
        <v>52</v>
      </c>
    </row>
    <row r="477" spans="1:46" x14ac:dyDescent="0.25">
      <c r="A477" t="s">
        <v>643</v>
      </c>
      <c r="B477">
        <v>2017</v>
      </c>
      <c r="C477" s="1">
        <v>42846</v>
      </c>
      <c r="D477" t="s">
        <v>110</v>
      </c>
      <c r="E477" t="s">
        <v>279</v>
      </c>
      <c r="F477">
        <v>59</v>
      </c>
      <c r="G477" t="s">
        <v>79</v>
      </c>
      <c r="H477" t="s">
        <v>50</v>
      </c>
      <c r="I477" t="s">
        <v>80</v>
      </c>
      <c r="J477">
        <v>0</v>
      </c>
      <c r="K477">
        <v>0</v>
      </c>
      <c r="L477">
        <v>0</v>
      </c>
      <c r="M477" t="s">
        <v>52</v>
      </c>
      <c r="N477" t="s">
        <v>53</v>
      </c>
      <c r="O477" t="s">
        <v>52</v>
      </c>
      <c r="P477" t="s">
        <v>54</v>
      </c>
      <c r="Q477" t="s">
        <v>54</v>
      </c>
      <c r="R477">
        <v>25.7</v>
      </c>
      <c r="S477" t="s">
        <v>56</v>
      </c>
      <c r="T477" t="s">
        <v>54</v>
      </c>
      <c r="U477" t="s">
        <v>53</v>
      </c>
      <c r="V477" t="s">
        <v>53</v>
      </c>
      <c r="W477" t="s">
        <v>53</v>
      </c>
      <c r="X477" t="s">
        <v>53</v>
      </c>
      <c r="Y477">
        <v>2</v>
      </c>
      <c r="Z477" t="s">
        <v>73</v>
      </c>
      <c r="AA477" t="s">
        <v>53</v>
      </c>
      <c r="AB477" t="s">
        <v>53</v>
      </c>
      <c r="AC477" t="s">
        <v>53</v>
      </c>
      <c r="AD477" t="s">
        <v>52</v>
      </c>
      <c r="AE477" t="s">
        <v>52</v>
      </c>
      <c r="AF477" t="s">
        <v>53</v>
      </c>
      <c r="AG477" t="s">
        <v>52</v>
      </c>
      <c r="AH477" t="s">
        <v>53</v>
      </c>
      <c r="AI477" t="s">
        <v>53</v>
      </c>
      <c r="AJ477" t="s">
        <v>53</v>
      </c>
      <c r="AK477">
        <v>3</v>
      </c>
      <c r="AL477" t="s">
        <v>59</v>
      </c>
      <c r="AM477" t="s">
        <v>81</v>
      </c>
      <c r="AN477" t="s">
        <v>90</v>
      </c>
      <c r="AO477">
        <v>3</v>
      </c>
      <c r="AP477" t="s">
        <v>53</v>
      </c>
      <c r="AQ477" t="s">
        <v>91</v>
      </c>
      <c r="AR477" t="s">
        <v>92</v>
      </c>
      <c r="AS477">
        <v>12</v>
      </c>
      <c r="AT477" t="s">
        <v>53</v>
      </c>
    </row>
    <row r="478" spans="1:46" x14ac:dyDescent="0.25">
      <c r="A478" t="s">
        <v>644</v>
      </c>
      <c r="B478">
        <v>2019</v>
      </c>
      <c r="C478" s="1">
        <v>43796</v>
      </c>
      <c r="D478" t="s">
        <v>122</v>
      </c>
      <c r="E478" t="s">
        <v>241</v>
      </c>
      <c r="F478">
        <v>45</v>
      </c>
      <c r="G478" t="s">
        <v>49</v>
      </c>
      <c r="H478" t="s">
        <v>50</v>
      </c>
      <c r="I478" t="s">
        <v>80</v>
      </c>
      <c r="J478">
        <v>0</v>
      </c>
      <c r="K478">
        <v>0</v>
      </c>
      <c r="L478">
        <v>0</v>
      </c>
      <c r="M478" t="s">
        <v>53</v>
      </c>
      <c r="N478" t="s">
        <v>53</v>
      </c>
      <c r="O478" t="s">
        <v>53</v>
      </c>
      <c r="P478" t="s">
        <v>54</v>
      </c>
      <c r="Q478" t="s">
        <v>71</v>
      </c>
      <c r="R478">
        <v>27.7</v>
      </c>
      <c r="S478" t="s">
        <v>56</v>
      </c>
      <c r="T478" t="s">
        <v>54</v>
      </c>
      <c r="U478" t="s">
        <v>53</v>
      </c>
      <c r="V478" t="s">
        <v>53</v>
      </c>
      <c r="W478" t="s">
        <v>52</v>
      </c>
      <c r="X478" t="s">
        <v>53</v>
      </c>
      <c r="Y478">
        <v>1</v>
      </c>
      <c r="Z478" t="s">
        <v>131</v>
      </c>
      <c r="AA478" t="s">
        <v>53</v>
      </c>
      <c r="AB478" t="s">
        <v>53</v>
      </c>
      <c r="AC478" t="s">
        <v>53</v>
      </c>
      <c r="AD478" t="s">
        <v>53</v>
      </c>
      <c r="AE478" t="s">
        <v>52</v>
      </c>
      <c r="AF478" t="s">
        <v>53</v>
      </c>
      <c r="AG478" t="s">
        <v>53</v>
      </c>
      <c r="AH478" t="s">
        <v>53</v>
      </c>
      <c r="AI478" t="s">
        <v>53</v>
      </c>
      <c r="AJ478" t="s">
        <v>53</v>
      </c>
      <c r="AK478">
        <v>1</v>
      </c>
      <c r="AL478" t="s">
        <v>59</v>
      </c>
      <c r="AM478" t="s">
        <v>60</v>
      </c>
      <c r="AN478" t="s">
        <v>90</v>
      </c>
      <c r="AO478">
        <v>6.8</v>
      </c>
      <c r="AP478" t="s">
        <v>53</v>
      </c>
      <c r="AQ478" t="s">
        <v>82</v>
      </c>
      <c r="AR478" t="s">
        <v>63</v>
      </c>
      <c r="AS478">
        <v>26</v>
      </c>
      <c r="AT478" t="s">
        <v>53</v>
      </c>
    </row>
    <row r="479" spans="1:46" x14ac:dyDescent="0.25">
      <c r="A479" t="s">
        <v>645</v>
      </c>
      <c r="B479">
        <v>2025</v>
      </c>
      <c r="C479" s="1">
        <v>46001</v>
      </c>
      <c r="D479" t="s">
        <v>107</v>
      </c>
      <c r="E479" t="s">
        <v>159</v>
      </c>
      <c r="F479">
        <v>67</v>
      </c>
      <c r="G479" t="s">
        <v>127</v>
      </c>
      <c r="H479" t="s">
        <v>68</v>
      </c>
      <c r="I479" t="s">
        <v>80</v>
      </c>
      <c r="J479">
        <v>0</v>
      </c>
      <c r="K479">
        <v>0</v>
      </c>
      <c r="L479">
        <v>0</v>
      </c>
      <c r="M479" t="s">
        <v>52</v>
      </c>
      <c r="N479" t="s">
        <v>52</v>
      </c>
      <c r="O479" t="s">
        <v>53</v>
      </c>
      <c r="P479" t="s">
        <v>57</v>
      </c>
      <c r="Q479" t="s">
        <v>71</v>
      </c>
      <c r="R479">
        <v>30.1</v>
      </c>
      <c r="S479" t="s">
        <v>72</v>
      </c>
      <c r="T479" t="s">
        <v>70</v>
      </c>
      <c r="U479" t="s">
        <v>53</v>
      </c>
      <c r="V479" t="s">
        <v>53</v>
      </c>
      <c r="W479" t="s">
        <v>53</v>
      </c>
      <c r="X479" t="s">
        <v>53</v>
      </c>
      <c r="Y479">
        <v>2</v>
      </c>
      <c r="Z479" t="s">
        <v>186</v>
      </c>
      <c r="AA479" t="s">
        <v>53</v>
      </c>
      <c r="AB479" t="s">
        <v>53</v>
      </c>
      <c r="AC479" t="s">
        <v>52</v>
      </c>
      <c r="AD479" t="s">
        <v>53</v>
      </c>
      <c r="AE479" t="s">
        <v>53</v>
      </c>
      <c r="AF479" t="s">
        <v>53</v>
      </c>
      <c r="AG479" t="s">
        <v>53</v>
      </c>
      <c r="AH479" t="s">
        <v>53</v>
      </c>
      <c r="AI479" t="s">
        <v>53</v>
      </c>
      <c r="AJ479" t="s">
        <v>53</v>
      </c>
      <c r="AK479">
        <v>1</v>
      </c>
      <c r="AL479" t="s">
        <v>59</v>
      </c>
      <c r="AM479" t="s">
        <v>102</v>
      </c>
      <c r="AN479" t="s">
        <v>61</v>
      </c>
      <c r="AO479">
        <v>9.1999999999999993</v>
      </c>
      <c r="AP479" t="s">
        <v>52</v>
      </c>
      <c r="AQ479" t="s">
        <v>82</v>
      </c>
      <c r="AR479" t="s">
        <v>281</v>
      </c>
      <c r="AS479">
        <v>9</v>
      </c>
      <c r="AT479" t="s">
        <v>53</v>
      </c>
    </row>
    <row r="480" spans="1:46" x14ac:dyDescent="0.25">
      <c r="A480" t="s">
        <v>646</v>
      </c>
      <c r="B480">
        <v>2016</v>
      </c>
      <c r="C480" s="1">
        <v>42405</v>
      </c>
      <c r="D480" t="s">
        <v>94</v>
      </c>
      <c r="E480" t="s">
        <v>234</v>
      </c>
      <c r="F480">
        <v>82</v>
      </c>
      <c r="G480" t="s">
        <v>101</v>
      </c>
      <c r="H480" t="s">
        <v>68</v>
      </c>
      <c r="I480" t="s">
        <v>80</v>
      </c>
      <c r="J480">
        <v>0</v>
      </c>
      <c r="K480">
        <v>0</v>
      </c>
      <c r="L480">
        <v>0</v>
      </c>
      <c r="M480" t="s">
        <v>53</v>
      </c>
      <c r="N480" t="s">
        <v>53</v>
      </c>
      <c r="O480" t="s">
        <v>53</v>
      </c>
      <c r="P480" t="s">
        <v>54</v>
      </c>
      <c r="Q480" t="s">
        <v>55</v>
      </c>
      <c r="R480">
        <v>25.1</v>
      </c>
      <c r="S480" t="s">
        <v>56</v>
      </c>
      <c r="T480" t="s">
        <v>57</v>
      </c>
      <c r="U480" t="s">
        <v>53</v>
      </c>
      <c r="V480" t="s">
        <v>53</v>
      </c>
      <c r="W480" t="s">
        <v>53</v>
      </c>
      <c r="X480" t="s">
        <v>53</v>
      </c>
      <c r="Y480">
        <v>0</v>
      </c>
      <c r="Z480" t="s">
        <v>165</v>
      </c>
      <c r="AA480" t="s">
        <v>53</v>
      </c>
      <c r="AB480" t="s">
        <v>52</v>
      </c>
      <c r="AC480" t="s">
        <v>53</v>
      </c>
      <c r="AD480" t="s">
        <v>53</v>
      </c>
      <c r="AE480" t="s">
        <v>52</v>
      </c>
      <c r="AF480" t="s">
        <v>52</v>
      </c>
      <c r="AG480" t="s">
        <v>53</v>
      </c>
      <c r="AH480" t="s">
        <v>52</v>
      </c>
      <c r="AI480" t="s">
        <v>52</v>
      </c>
      <c r="AJ480" t="s">
        <v>53</v>
      </c>
      <c r="AK480">
        <v>5</v>
      </c>
      <c r="AL480" t="s">
        <v>59</v>
      </c>
      <c r="AM480" t="s">
        <v>60</v>
      </c>
      <c r="AN480" t="s">
        <v>74</v>
      </c>
      <c r="AO480">
        <v>2</v>
      </c>
      <c r="AP480" t="s">
        <v>53</v>
      </c>
      <c r="AQ480" t="s">
        <v>86</v>
      </c>
      <c r="AR480" t="s">
        <v>83</v>
      </c>
      <c r="AS480">
        <v>44</v>
      </c>
      <c r="AT480" t="s">
        <v>52</v>
      </c>
    </row>
    <row r="481" spans="1:46" x14ac:dyDescent="0.25">
      <c r="A481" t="s">
        <v>647</v>
      </c>
      <c r="B481">
        <v>2019</v>
      </c>
      <c r="C481" s="1">
        <v>43475</v>
      </c>
      <c r="D481" t="s">
        <v>65</v>
      </c>
      <c r="E481" t="s">
        <v>268</v>
      </c>
      <c r="F481">
        <v>65</v>
      </c>
      <c r="G481" t="s">
        <v>127</v>
      </c>
      <c r="H481" t="s">
        <v>68</v>
      </c>
      <c r="I481" t="s">
        <v>80</v>
      </c>
      <c r="J481">
        <v>0</v>
      </c>
      <c r="K481">
        <v>0</v>
      </c>
      <c r="L481">
        <v>0</v>
      </c>
      <c r="M481" t="s">
        <v>53</v>
      </c>
      <c r="N481" t="s">
        <v>53</v>
      </c>
      <c r="O481" t="s">
        <v>53</v>
      </c>
      <c r="P481" t="s">
        <v>54</v>
      </c>
      <c r="Q481" t="s">
        <v>55</v>
      </c>
      <c r="R481">
        <v>28.2</v>
      </c>
      <c r="S481" t="s">
        <v>56</v>
      </c>
      <c r="T481" t="s">
        <v>57</v>
      </c>
      <c r="U481" t="s">
        <v>53</v>
      </c>
      <c r="V481" t="s">
        <v>53</v>
      </c>
      <c r="W481" t="s">
        <v>53</v>
      </c>
      <c r="X481" t="s">
        <v>53</v>
      </c>
      <c r="Y481">
        <v>0</v>
      </c>
      <c r="Z481" t="s">
        <v>73</v>
      </c>
      <c r="AA481" t="s">
        <v>53</v>
      </c>
      <c r="AB481" t="s">
        <v>53</v>
      </c>
      <c r="AC481" t="s">
        <v>53</v>
      </c>
      <c r="AD481" t="s">
        <v>53</v>
      </c>
      <c r="AE481" t="s">
        <v>53</v>
      </c>
      <c r="AF481" t="s">
        <v>53</v>
      </c>
      <c r="AG481" t="s">
        <v>53</v>
      </c>
      <c r="AH481" t="s">
        <v>52</v>
      </c>
      <c r="AI481" t="s">
        <v>53</v>
      </c>
      <c r="AJ481" t="s">
        <v>53</v>
      </c>
      <c r="AK481">
        <v>1</v>
      </c>
      <c r="AL481" t="s">
        <v>59</v>
      </c>
      <c r="AM481" t="s">
        <v>81</v>
      </c>
      <c r="AN481" t="s">
        <v>74</v>
      </c>
      <c r="AO481">
        <v>3</v>
      </c>
      <c r="AP481" t="s">
        <v>53</v>
      </c>
      <c r="AQ481" t="s">
        <v>82</v>
      </c>
      <c r="AR481" t="s">
        <v>83</v>
      </c>
      <c r="AS481">
        <v>43</v>
      </c>
      <c r="AT481" t="s">
        <v>52</v>
      </c>
    </row>
    <row r="482" spans="1:46" x14ac:dyDescent="0.25">
      <c r="A482" t="s">
        <v>648</v>
      </c>
      <c r="B482">
        <v>2024</v>
      </c>
      <c r="C482" s="1">
        <v>45326</v>
      </c>
      <c r="D482" t="s">
        <v>47</v>
      </c>
      <c r="E482" t="s">
        <v>175</v>
      </c>
      <c r="F482">
        <v>57</v>
      </c>
      <c r="G482" t="s">
        <v>79</v>
      </c>
      <c r="H482" t="s">
        <v>68</v>
      </c>
      <c r="I482" t="s">
        <v>69</v>
      </c>
      <c r="J482">
        <v>7</v>
      </c>
      <c r="K482">
        <v>20</v>
      </c>
      <c r="L482">
        <v>7</v>
      </c>
      <c r="M482" t="s">
        <v>53</v>
      </c>
      <c r="N482" t="s">
        <v>53</v>
      </c>
      <c r="O482" t="s">
        <v>53</v>
      </c>
      <c r="P482" t="s">
        <v>70</v>
      </c>
      <c r="Q482" t="s">
        <v>54</v>
      </c>
      <c r="R482">
        <v>23.7</v>
      </c>
      <c r="S482" t="s">
        <v>96</v>
      </c>
      <c r="T482" t="s">
        <v>54</v>
      </c>
      <c r="U482" t="s">
        <v>53</v>
      </c>
      <c r="V482" t="s">
        <v>53</v>
      </c>
      <c r="W482" t="s">
        <v>53</v>
      </c>
      <c r="X482" t="s">
        <v>53</v>
      </c>
      <c r="Y482">
        <v>1</v>
      </c>
      <c r="Z482" t="s">
        <v>58</v>
      </c>
      <c r="AA482" t="s">
        <v>53</v>
      </c>
      <c r="AB482" t="s">
        <v>52</v>
      </c>
      <c r="AC482" t="s">
        <v>52</v>
      </c>
      <c r="AD482" t="s">
        <v>53</v>
      </c>
      <c r="AE482" t="s">
        <v>53</v>
      </c>
      <c r="AF482" t="s">
        <v>52</v>
      </c>
      <c r="AG482" t="s">
        <v>53</v>
      </c>
      <c r="AH482" t="s">
        <v>53</v>
      </c>
      <c r="AI482" t="s">
        <v>53</v>
      </c>
      <c r="AJ482" t="s">
        <v>53</v>
      </c>
      <c r="AK482">
        <v>3</v>
      </c>
      <c r="AL482" t="s">
        <v>59</v>
      </c>
      <c r="AM482" t="s">
        <v>60</v>
      </c>
      <c r="AN482" t="s">
        <v>98</v>
      </c>
      <c r="AO482">
        <v>2.7</v>
      </c>
      <c r="AP482" t="s">
        <v>53</v>
      </c>
      <c r="AQ482" t="s">
        <v>112</v>
      </c>
      <c r="AR482" t="s">
        <v>76</v>
      </c>
      <c r="AS482">
        <v>56</v>
      </c>
      <c r="AT482" t="s">
        <v>52</v>
      </c>
    </row>
    <row r="483" spans="1:46" x14ac:dyDescent="0.25">
      <c r="A483" t="s">
        <v>649</v>
      </c>
      <c r="B483">
        <v>2023</v>
      </c>
      <c r="C483" s="1">
        <v>45174</v>
      </c>
      <c r="D483" t="s">
        <v>107</v>
      </c>
      <c r="E483" t="s">
        <v>159</v>
      </c>
      <c r="F483">
        <v>65</v>
      </c>
      <c r="G483" t="s">
        <v>127</v>
      </c>
      <c r="H483" t="s">
        <v>50</v>
      </c>
      <c r="I483" t="s">
        <v>80</v>
      </c>
      <c r="J483">
        <v>0</v>
      </c>
      <c r="K483">
        <v>0</v>
      </c>
      <c r="L483">
        <v>0</v>
      </c>
      <c r="M483" t="s">
        <v>53</v>
      </c>
      <c r="N483" t="s">
        <v>53</v>
      </c>
      <c r="O483" t="s">
        <v>53</v>
      </c>
      <c r="P483" t="s">
        <v>70</v>
      </c>
      <c r="Q483" t="s">
        <v>55</v>
      </c>
      <c r="R483">
        <v>31.1</v>
      </c>
      <c r="S483" t="s">
        <v>72</v>
      </c>
      <c r="T483" t="s">
        <v>57</v>
      </c>
      <c r="U483" t="s">
        <v>53</v>
      </c>
      <c r="V483" t="s">
        <v>53</v>
      </c>
      <c r="W483" t="s">
        <v>53</v>
      </c>
      <c r="X483" t="s">
        <v>53</v>
      </c>
      <c r="Y483">
        <v>1</v>
      </c>
      <c r="Z483" t="s">
        <v>131</v>
      </c>
      <c r="AA483" t="s">
        <v>52</v>
      </c>
      <c r="AB483" t="s">
        <v>52</v>
      </c>
      <c r="AC483" t="s">
        <v>53</v>
      </c>
      <c r="AD483" t="s">
        <v>53</v>
      </c>
      <c r="AE483" t="s">
        <v>52</v>
      </c>
      <c r="AF483" t="s">
        <v>53</v>
      </c>
      <c r="AG483" t="s">
        <v>52</v>
      </c>
      <c r="AH483" t="s">
        <v>52</v>
      </c>
      <c r="AI483" t="s">
        <v>53</v>
      </c>
      <c r="AJ483" t="s">
        <v>53</v>
      </c>
      <c r="AK483">
        <v>5</v>
      </c>
      <c r="AL483" t="s">
        <v>59</v>
      </c>
      <c r="AM483" t="s">
        <v>81</v>
      </c>
      <c r="AN483" t="s">
        <v>61</v>
      </c>
      <c r="AO483">
        <v>8.5</v>
      </c>
      <c r="AP483" t="s">
        <v>52</v>
      </c>
      <c r="AQ483" t="s">
        <v>86</v>
      </c>
      <c r="AR483" t="s">
        <v>92</v>
      </c>
      <c r="AS483">
        <v>12</v>
      </c>
      <c r="AT483" t="s">
        <v>53</v>
      </c>
    </row>
    <row r="484" spans="1:46" x14ac:dyDescent="0.25">
      <c r="A484" t="s">
        <v>650</v>
      </c>
      <c r="B484">
        <v>2018</v>
      </c>
      <c r="C484" s="1">
        <v>43324</v>
      </c>
      <c r="D484" t="s">
        <v>65</v>
      </c>
      <c r="E484" t="s">
        <v>236</v>
      </c>
      <c r="F484">
        <v>54</v>
      </c>
      <c r="G484" t="s">
        <v>79</v>
      </c>
      <c r="H484" t="s">
        <v>68</v>
      </c>
      <c r="I484" t="s">
        <v>51</v>
      </c>
      <c r="J484">
        <v>36</v>
      </c>
      <c r="K484">
        <v>16</v>
      </c>
      <c r="L484">
        <v>28.8</v>
      </c>
      <c r="M484" t="s">
        <v>52</v>
      </c>
      <c r="N484" t="s">
        <v>52</v>
      </c>
      <c r="O484" t="s">
        <v>53</v>
      </c>
      <c r="P484" t="s">
        <v>54</v>
      </c>
      <c r="Q484" t="s">
        <v>55</v>
      </c>
      <c r="R484">
        <v>30.8</v>
      </c>
      <c r="S484" t="s">
        <v>72</v>
      </c>
      <c r="T484" t="s">
        <v>57</v>
      </c>
      <c r="U484" t="s">
        <v>52</v>
      </c>
      <c r="V484" t="s">
        <v>53</v>
      </c>
      <c r="W484" t="s">
        <v>53</v>
      </c>
      <c r="X484" t="s">
        <v>53</v>
      </c>
      <c r="Y484">
        <v>3</v>
      </c>
      <c r="Z484" t="s">
        <v>208</v>
      </c>
      <c r="AA484" t="s">
        <v>52</v>
      </c>
      <c r="AB484" t="s">
        <v>52</v>
      </c>
      <c r="AC484" t="s">
        <v>52</v>
      </c>
      <c r="AD484" t="s">
        <v>52</v>
      </c>
      <c r="AE484" t="s">
        <v>53</v>
      </c>
      <c r="AF484" t="s">
        <v>52</v>
      </c>
      <c r="AG484" t="s">
        <v>53</v>
      </c>
      <c r="AH484" t="s">
        <v>52</v>
      </c>
      <c r="AI484" t="s">
        <v>52</v>
      </c>
      <c r="AJ484" t="s">
        <v>53</v>
      </c>
      <c r="AK484">
        <v>7</v>
      </c>
      <c r="AL484" t="s">
        <v>135</v>
      </c>
      <c r="AM484" t="s">
        <v>136</v>
      </c>
      <c r="AN484" t="s">
        <v>90</v>
      </c>
      <c r="AO484">
        <v>5.9</v>
      </c>
      <c r="AP484" t="s">
        <v>53</v>
      </c>
      <c r="AQ484" t="s">
        <v>112</v>
      </c>
      <c r="AR484" t="s">
        <v>63</v>
      </c>
      <c r="AS484">
        <v>29</v>
      </c>
      <c r="AT484" t="s">
        <v>53</v>
      </c>
    </row>
    <row r="485" spans="1:46" x14ac:dyDescent="0.25">
      <c r="A485" t="s">
        <v>651</v>
      </c>
      <c r="B485">
        <v>2016</v>
      </c>
      <c r="C485" s="1">
        <v>42570</v>
      </c>
      <c r="D485" t="s">
        <v>94</v>
      </c>
      <c r="E485" t="s">
        <v>197</v>
      </c>
      <c r="F485">
        <v>81</v>
      </c>
      <c r="G485" t="s">
        <v>101</v>
      </c>
      <c r="H485" t="s">
        <v>68</v>
      </c>
      <c r="I485" t="s">
        <v>80</v>
      </c>
      <c r="J485">
        <v>0</v>
      </c>
      <c r="K485">
        <v>0</v>
      </c>
      <c r="L485">
        <v>0</v>
      </c>
      <c r="M485" t="s">
        <v>53</v>
      </c>
      <c r="N485" t="s">
        <v>53</v>
      </c>
      <c r="O485" t="s">
        <v>52</v>
      </c>
      <c r="P485" t="s">
        <v>54</v>
      </c>
      <c r="Q485" t="s">
        <v>55</v>
      </c>
      <c r="R485">
        <v>21.7</v>
      </c>
      <c r="S485" t="s">
        <v>96</v>
      </c>
      <c r="T485" t="s">
        <v>54</v>
      </c>
      <c r="U485" t="s">
        <v>53</v>
      </c>
      <c r="V485" t="s">
        <v>53</v>
      </c>
      <c r="W485" t="s">
        <v>53</v>
      </c>
      <c r="X485" t="s">
        <v>53</v>
      </c>
      <c r="Y485">
        <v>1</v>
      </c>
      <c r="Z485" t="s">
        <v>58</v>
      </c>
      <c r="AA485" t="s">
        <v>53</v>
      </c>
      <c r="AB485" t="s">
        <v>52</v>
      </c>
      <c r="AC485" t="s">
        <v>53</v>
      </c>
      <c r="AD485" t="s">
        <v>53</v>
      </c>
      <c r="AE485" t="s">
        <v>52</v>
      </c>
      <c r="AF485" t="s">
        <v>53</v>
      </c>
      <c r="AG485" t="s">
        <v>53</v>
      </c>
      <c r="AH485" t="s">
        <v>53</v>
      </c>
      <c r="AI485" t="s">
        <v>53</v>
      </c>
      <c r="AJ485" t="s">
        <v>53</v>
      </c>
      <c r="AK485">
        <v>2</v>
      </c>
      <c r="AL485" t="s">
        <v>59</v>
      </c>
      <c r="AM485" t="s">
        <v>60</v>
      </c>
      <c r="AN485" t="s">
        <v>61</v>
      </c>
      <c r="AO485">
        <v>8</v>
      </c>
      <c r="AP485" t="s">
        <v>52</v>
      </c>
      <c r="AQ485" t="s">
        <v>86</v>
      </c>
      <c r="AR485" t="s">
        <v>63</v>
      </c>
      <c r="AS485">
        <v>2</v>
      </c>
      <c r="AT485" t="s">
        <v>53</v>
      </c>
    </row>
    <row r="486" spans="1:46" x14ac:dyDescent="0.25">
      <c r="A486" t="s">
        <v>652</v>
      </c>
      <c r="B486">
        <v>2025</v>
      </c>
      <c r="C486" s="1">
        <v>45859</v>
      </c>
      <c r="D486" t="s">
        <v>107</v>
      </c>
      <c r="E486" t="s">
        <v>134</v>
      </c>
      <c r="F486">
        <v>75</v>
      </c>
      <c r="G486" t="s">
        <v>67</v>
      </c>
      <c r="H486" t="s">
        <v>50</v>
      </c>
      <c r="I486" t="s">
        <v>80</v>
      </c>
      <c r="J486">
        <v>0</v>
      </c>
      <c r="K486">
        <v>0</v>
      </c>
      <c r="L486">
        <v>0</v>
      </c>
      <c r="M486" t="s">
        <v>52</v>
      </c>
      <c r="N486" t="s">
        <v>53</v>
      </c>
      <c r="O486" t="s">
        <v>53</v>
      </c>
      <c r="P486" t="s">
        <v>54</v>
      </c>
      <c r="Q486" t="s">
        <v>55</v>
      </c>
      <c r="R486">
        <v>26.6</v>
      </c>
      <c r="S486" t="s">
        <v>56</v>
      </c>
      <c r="T486" t="s">
        <v>70</v>
      </c>
      <c r="U486" t="s">
        <v>53</v>
      </c>
      <c r="V486" t="s">
        <v>53</v>
      </c>
      <c r="W486" t="s">
        <v>53</v>
      </c>
      <c r="X486" t="s">
        <v>53</v>
      </c>
      <c r="Y486">
        <v>1</v>
      </c>
      <c r="Z486" t="s">
        <v>97</v>
      </c>
      <c r="AA486" t="s">
        <v>52</v>
      </c>
      <c r="AB486" t="s">
        <v>53</v>
      </c>
      <c r="AC486" t="s">
        <v>53</v>
      </c>
      <c r="AD486" t="s">
        <v>53</v>
      </c>
      <c r="AE486" t="s">
        <v>52</v>
      </c>
      <c r="AF486" t="s">
        <v>53</v>
      </c>
      <c r="AG486" t="s">
        <v>53</v>
      </c>
      <c r="AH486" t="s">
        <v>52</v>
      </c>
      <c r="AI486" t="s">
        <v>52</v>
      </c>
      <c r="AJ486" t="s">
        <v>53</v>
      </c>
      <c r="AK486">
        <v>4</v>
      </c>
      <c r="AL486" t="s">
        <v>59</v>
      </c>
      <c r="AM486" t="s">
        <v>60</v>
      </c>
      <c r="AN486" t="s">
        <v>98</v>
      </c>
      <c r="AO486">
        <v>2.5</v>
      </c>
      <c r="AP486" t="s">
        <v>53</v>
      </c>
      <c r="AQ486" t="s">
        <v>112</v>
      </c>
      <c r="AR486" t="s">
        <v>83</v>
      </c>
      <c r="AS486">
        <v>28</v>
      </c>
      <c r="AT486" t="s">
        <v>53</v>
      </c>
    </row>
    <row r="487" spans="1:46" x14ac:dyDescent="0.25">
      <c r="A487" t="s">
        <v>653</v>
      </c>
      <c r="B487">
        <v>2021</v>
      </c>
      <c r="C487" s="1">
        <v>44428</v>
      </c>
      <c r="D487" t="s">
        <v>47</v>
      </c>
      <c r="E487" t="s">
        <v>89</v>
      </c>
      <c r="F487">
        <v>69</v>
      </c>
      <c r="G487" t="s">
        <v>127</v>
      </c>
      <c r="H487" t="s">
        <v>50</v>
      </c>
      <c r="I487" t="s">
        <v>80</v>
      </c>
      <c r="J487">
        <v>0</v>
      </c>
      <c r="K487">
        <v>0</v>
      </c>
      <c r="L487">
        <v>0</v>
      </c>
      <c r="M487" t="s">
        <v>53</v>
      </c>
      <c r="N487" t="s">
        <v>53</v>
      </c>
      <c r="O487" t="s">
        <v>53</v>
      </c>
      <c r="P487" t="s">
        <v>54</v>
      </c>
      <c r="Q487" t="s">
        <v>71</v>
      </c>
      <c r="R487">
        <v>26.6</v>
      </c>
      <c r="S487" t="s">
        <v>56</v>
      </c>
      <c r="T487" t="s">
        <v>70</v>
      </c>
      <c r="U487" t="s">
        <v>53</v>
      </c>
      <c r="V487" t="s">
        <v>53</v>
      </c>
      <c r="W487" t="s">
        <v>53</v>
      </c>
      <c r="X487" t="s">
        <v>53</v>
      </c>
      <c r="Y487">
        <v>0</v>
      </c>
      <c r="Z487" t="s">
        <v>73</v>
      </c>
      <c r="AA487" t="s">
        <v>52</v>
      </c>
      <c r="AB487" t="s">
        <v>52</v>
      </c>
      <c r="AC487" t="s">
        <v>52</v>
      </c>
      <c r="AD487" t="s">
        <v>53</v>
      </c>
      <c r="AE487" t="s">
        <v>52</v>
      </c>
      <c r="AF487" t="s">
        <v>52</v>
      </c>
      <c r="AG487" t="s">
        <v>53</v>
      </c>
      <c r="AH487" t="s">
        <v>52</v>
      </c>
      <c r="AI487" t="s">
        <v>53</v>
      </c>
      <c r="AJ487" t="s">
        <v>53</v>
      </c>
      <c r="AK487">
        <v>6</v>
      </c>
      <c r="AL487" t="s">
        <v>59</v>
      </c>
      <c r="AM487" t="s">
        <v>81</v>
      </c>
      <c r="AN487" t="s">
        <v>90</v>
      </c>
      <c r="AO487">
        <v>6.9</v>
      </c>
      <c r="AP487" t="s">
        <v>52</v>
      </c>
      <c r="AQ487" t="s">
        <v>91</v>
      </c>
      <c r="AR487" t="s">
        <v>92</v>
      </c>
      <c r="AS487">
        <v>31</v>
      </c>
      <c r="AT487" t="s">
        <v>53</v>
      </c>
    </row>
    <row r="488" spans="1:46" x14ac:dyDescent="0.25">
      <c r="A488" t="s">
        <v>654</v>
      </c>
      <c r="B488">
        <v>2018</v>
      </c>
      <c r="C488" s="1">
        <v>43222</v>
      </c>
      <c r="D488" t="s">
        <v>47</v>
      </c>
      <c r="E488" t="s">
        <v>149</v>
      </c>
      <c r="F488">
        <v>76</v>
      </c>
      <c r="G488" t="s">
        <v>67</v>
      </c>
      <c r="H488" t="s">
        <v>68</v>
      </c>
      <c r="I488" t="s">
        <v>80</v>
      </c>
      <c r="J488">
        <v>0</v>
      </c>
      <c r="K488">
        <v>0</v>
      </c>
      <c r="L488">
        <v>0</v>
      </c>
      <c r="M488" t="s">
        <v>52</v>
      </c>
      <c r="N488" t="s">
        <v>53</v>
      </c>
      <c r="O488" t="s">
        <v>53</v>
      </c>
      <c r="P488" t="s">
        <v>54</v>
      </c>
      <c r="Q488" t="s">
        <v>71</v>
      </c>
      <c r="R488">
        <v>24</v>
      </c>
      <c r="S488" t="s">
        <v>96</v>
      </c>
      <c r="T488" t="s">
        <v>57</v>
      </c>
      <c r="U488" t="s">
        <v>53</v>
      </c>
      <c r="V488" t="s">
        <v>53</v>
      </c>
      <c r="W488" t="s">
        <v>53</v>
      </c>
      <c r="X488" t="s">
        <v>53</v>
      </c>
      <c r="Y488">
        <v>1</v>
      </c>
      <c r="Z488" t="s">
        <v>131</v>
      </c>
      <c r="AA488" t="s">
        <v>53</v>
      </c>
      <c r="AB488" t="s">
        <v>52</v>
      </c>
      <c r="AC488" t="s">
        <v>53</v>
      </c>
      <c r="AD488" t="s">
        <v>53</v>
      </c>
      <c r="AE488" t="s">
        <v>53</v>
      </c>
      <c r="AF488" t="s">
        <v>53</v>
      </c>
      <c r="AG488" t="s">
        <v>52</v>
      </c>
      <c r="AH488" t="s">
        <v>52</v>
      </c>
      <c r="AI488" t="s">
        <v>53</v>
      </c>
      <c r="AJ488" t="s">
        <v>53</v>
      </c>
      <c r="AK488">
        <v>3</v>
      </c>
      <c r="AL488" t="s">
        <v>59</v>
      </c>
      <c r="AM488" t="s">
        <v>60</v>
      </c>
      <c r="AN488" t="s">
        <v>98</v>
      </c>
      <c r="AO488">
        <v>4.0999999999999996</v>
      </c>
      <c r="AP488" t="s">
        <v>53</v>
      </c>
      <c r="AQ488" t="s">
        <v>62</v>
      </c>
      <c r="AR488" t="s">
        <v>92</v>
      </c>
      <c r="AS488">
        <v>34</v>
      </c>
      <c r="AT488" t="s">
        <v>53</v>
      </c>
    </row>
    <row r="489" spans="1:46" x14ac:dyDescent="0.25">
      <c r="A489" t="s">
        <v>655</v>
      </c>
      <c r="B489">
        <v>2026</v>
      </c>
      <c r="C489" s="1">
        <v>46068</v>
      </c>
      <c r="D489" t="s">
        <v>107</v>
      </c>
      <c r="E489" t="s">
        <v>108</v>
      </c>
      <c r="F489">
        <v>79</v>
      </c>
      <c r="G489" t="s">
        <v>67</v>
      </c>
      <c r="H489" t="s">
        <v>68</v>
      </c>
      <c r="I489" t="s">
        <v>51</v>
      </c>
      <c r="J489">
        <v>33</v>
      </c>
      <c r="K489">
        <v>47</v>
      </c>
      <c r="L489">
        <v>77.599999999999994</v>
      </c>
      <c r="M489" t="s">
        <v>52</v>
      </c>
      <c r="N489" t="s">
        <v>53</v>
      </c>
      <c r="O489" t="s">
        <v>52</v>
      </c>
      <c r="P489" t="s">
        <v>70</v>
      </c>
      <c r="Q489" t="s">
        <v>54</v>
      </c>
      <c r="R489">
        <v>20</v>
      </c>
      <c r="S489" t="s">
        <v>96</v>
      </c>
      <c r="T489" t="s">
        <v>57</v>
      </c>
      <c r="U489" t="s">
        <v>53</v>
      </c>
      <c r="V489" t="s">
        <v>53</v>
      </c>
      <c r="W489" t="s">
        <v>52</v>
      </c>
      <c r="X489" t="s">
        <v>53</v>
      </c>
      <c r="Y489">
        <v>4</v>
      </c>
      <c r="Z489" t="s">
        <v>58</v>
      </c>
      <c r="AA489" t="s">
        <v>52</v>
      </c>
      <c r="AB489" t="s">
        <v>53</v>
      </c>
      <c r="AC489" t="s">
        <v>52</v>
      </c>
      <c r="AD489" t="s">
        <v>52</v>
      </c>
      <c r="AE489" t="s">
        <v>53</v>
      </c>
      <c r="AF489" t="s">
        <v>52</v>
      </c>
      <c r="AG489" t="s">
        <v>53</v>
      </c>
      <c r="AH489" t="s">
        <v>52</v>
      </c>
      <c r="AI489" t="s">
        <v>53</v>
      </c>
      <c r="AJ489" t="s">
        <v>53</v>
      </c>
      <c r="AK489">
        <v>5</v>
      </c>
      <c r="AL489" t="s">
        <v>59</v>
      </c>
      <c r="AM489" t="s">
        <v>60</v>
      </c>
      <c r="AN489" t="s">
        <v>98</v>
      </c>
      <c r="AO489">
        <v>3.2</v>
      </c>
      <c r="AP489" t="s">
        <v>53</v>
      </c>
      <c r="AQ489" t="s">
        <v>75</v>
      </c>
      <c r="AR489" t="s">
        <v>87</v>
      </c>
      <c r="AS489">
        <v>28</v>
      </c>
      <c r="AT489" t="s">
        <v>53</v>
      </c>
    </row>
    <row r="490" spans="1:46" x14ac:dyDescent="0.25">
      <c r="A490" t="s">
        <v>656</v>
      </c>
      <c r="B490">
        <v>2022</v>
      </c>
      <c r="C490" s="1">
        <v>44679</v>
      </c>
      <c r="D490" t="s">
        <v>65</v>
      </c>
      <c r="E490" t="s">
        <v>151</v>
      </c>
      <c r="F490">
        <v>48</v>
      </c>
      <c r="G490" t="s">
        <v>49</v>
      </c>
      <c r="H490" t="s">
        <v>50</v>
      </c>
      <c r="I490" t="s">
        <v>80</v>
      </c>
      <c r="J490">
        <v>0</v>
      </c>
      <c r="K490">
        <v>0</v>
      </c>
      <c r="L490">
        <v>0</v>
      </c>
      <c r="M490" t="s">
        <v>53</v>
      </c>
      <c r="N490" t="s">
        <v>53</v>
      </c>
      <c r="O490" t="s">
        <v>52</v>
      </c>
      <c r="P490" t="s">
        <v>57</v>
      </c>
      <c r="Q490" t="s">
        <v>55</v>
      </c>
      <c r="R490">
        <v>27.8</v>
      </c>
      <c r="S490" t="s">
        <v>56</v>
      </c>
      <c r="T490" t="s">
        <v>54</v>
      </c>
      <c r="U490" t="s">
        <v>53</v>
      </c>
      <c r="V490" t="s">
        <v>53</v>
      </c>
      <c r="W490" t="s">
        <v>53</v>
      </c>
      <c r="X490" t="s">
        <v>53</v>
      </c>
      <c r="Y490">
        <v>1</v>
      </c>
      <c r="Z490" t="s">
        <v>208</v>
      </c>
      <c r="AA490" t="s">
        <v>53</v>
      </c>
      <c r="AB490" t="s">
        <v>52</v>
      </c>
      <c r="AC490" t="s">
        <v>53</v>
      </c>
      <c r="AD490" t="s">
        <v>53</v>
      </c>
      <c r="AE490" t="s">
        <v>52</v>
      </c>
      <c r="AF490" t="s">
        <v>53</v>
      </c>
      <c r="AG490" t="s">
        <v>53</v>
      </c>
      <c r="AH490" t="s">
        <v>53</v>
      </c>
      <c r="AI490" t="s">
        <v>53</v>
      </c>
      <c r="AJ490" t="s">
        <v>53</v>
      </c>
      <c r="AK490">
        <v>2</v>
      </c>
      <c r="AL490" t="s">
        <v>59</v>
      </c>
      <c r="AM490" t="s">
        <v>60</v>
      </c>
      <c r="AN490" t="s">
        <v>90</v>
      </c>
      <c r="AO490">
        <v>3.7</v>
      </c>
      <c r="AP490" t="s">
        <v>53</v>
      </c>
      <c r="AQ490" t="s">
        <v>112</v>
      </c>
      <c r="AR490" t="s">
        <v>76</v>
      </c>
      <c r="AS490">
        <v>18</v>
      </c>
      <c r="AT490" t="s">
        <v>53</v>
      </c>
    </row>
    <row r="491" spans="1:46" x14ac:dyDescent="0.25">
      <c r="A491" t="s">
        <v>657</v>
      </c>
      <c r="B491">
        <v>2026</v>
      </c>
      <c r="C491" s="1">
        <v>46044</v>
      </c>
      <c r="D491" t="s">
        <v>47</v>
      </c>
      <c r="E491" t="s">
        <v>149</v>
      </c>
      <c r="F491">
        <v>52</v>
      </c>
      <c r="G491" t="s">
        <v>79</v>
      </c>
      <c r="H491" t="s">
        <v>68</v>
      </c>
      <c r="I491" t="s">
        <v>80</v>
      </c>
      <c r="J491">
        <v>0</v>
      </c>
      <c r="K491">
        <v>0</v>
      </c>
      <c r="L491">
        <v>0</v>
      </c>
      <c r="M491" t="s">
        <v>52</v>
      </c>
      <c r="N491" t="s">
        <v>53</v>
      </c>
      <c r="O491" t="s">
        <v>53</v>
      </c>
      <c r="P491" t="s">
        <v>70</v>
      </c>
      <c r="Q491" t="s">
        <v>54</v>
      </c>
      <c r="R491">
        <v>32.4</v>
      </c>
      <c r="S491" t="s">
        <v>72</v>
      </c>
      <c r="T491" t="s">
        <v>57</v>
      </c>
      <c r="U491" t="s">
        <v>53</v>
      </c>
      <c r="V491" t="s">
        <v>53</v>
      </c>
      <c r="W491" t="s">
        <v>53</v>
      </c>
      <c r="X491" t="s">
        <v>53</v>
      </c>
      <c r="Y491">
        <v>2</v>
      </c>
      <c r="Z491" t="s">
        <v>58</v>
      </c>
      <c r="AA491" t="s">
        <v>53</v>
      </c>
      <c r="AB491" t="s">
        <v>53</v>
      </c>
      <c r="AC491" t="s">
        <v>53</v>
      </c>
      <c r="AD491" t="s">
        <v>53</v>
      </c>
      <c r="AE491" t="s">
        <v>52</v>
      </c>
      <c r="AF491" t="s">
        <v>53</v>
      </c>
      <c r="AG491" t="s">
        <v>52</v>
      </c>
      <c r="AH491" t="s">
        <v>53</v>
      </c>
      <c r="AI491" t="s">
        <v>53</v>
      </c>
      <c r="AJ491" t="s">
        <v>53</v>
      </c>
      <c r="AK491">
        <v>2</v>
      </c>
      <c r="AL491" t="s">
        <v>59</v>
      </c>
      <c r="AM491" t="s">
        <v>102</v>
      </c>
      <c r="AN491" t="s">
        <v>74</v>
      </c>
      <c r="AO491">
        <v>2.1</v>
      </c>
      <c r="AP491" t="s">
        <v>53</v>
      </c>
      <c r="AQ491" t="s">
        <v>82</v>
      </c>
      <c r="AR491" t="s">
        <v>83</v>
      </c>
      <c r="AS491">
        <v>54</v>
      </c>
      <c r="AT491" t="s">
        <v>52</v>
      </c>
    </row>
    <row r="492" spans="1:46" x14ac:dyDescent="0.25">
      <c r="A492" t="s">
        <v>658</v>
      </c>
      <c r="B492">
        <v>2020</v>
      </c>
      <c r="C492" s="1">
        <v>44095</v>
      </c>
      <c r="D492" t="s">
        <v>47</v>
      </c>
      <c r="E492" t="s">
        <v>149</v>
      </c>
      <c r="F492">
        <v>73</v>
      </c>
      <c r="G492" t="s">
        <v>67</v>
      </c>
      <c r="H492" t="s">
        <v>68</v>
      </c>
      <c r="I492" t="s">
        <v>80</v>
      </c>
      <c r="J492">
        <v>0</v>
      </c>
      <c r="K492">
        <v>0</v>
      </c>
      <c r="L492">
        <v>0</v>
      </c>
      <c r="M492" t="s">
        <v>53</v>
      </c>
      <c r="N492" t="s">
        <v>53</v>
      </c>
      <c r="O492" t="s">
        <v>53</v>
      </c>
      <c r="P492" t="s">
        <v>54</v>
      </c>
      <c r="Q492" t="s">
        <v>54</v>
      </c>
      <c r="R492">
        <v>22.8</v>
      </c>
      <c r="S492" t="s">
        <v>96</v>
      </c>
      <c r="T492" t="s">
        <v>54</v>
      </c>
      <c r="U492" t="s">
        <v>53</v>
      </c>
      <c r="V492" t="s">
        <v>53</v>
      </c>
      <c r="W492" t="s">
        <v>52</v>
      </c>
      <c r="X492" t="s">
        <v>53</v>
      </c>
      <c r="Y492">
        <v>1</v>
      </c>
      <c r="Z492" t="s">
        <v>58</v>
      </c>
      <c r="AA492" t="s">
        <v>53</v>
      </c>
      <c r="AB492" t="s">
        <v>53</v>
      </c>
      <c r="AC492" t="s">
        <v>53</v>
      </c>
      <c r="AD492" t="s">
        <v>53</v>
      </c>
      <c r="AE492" t="s">
        <v>52</v>
      </c>
      <c r="AF492" t="s">
        <v>53</v>
      </c>
      <c r="AG492" t="s">
        <v>53</v>
      </c>
      <c r="AH492" t="s">
        <v>53</v>
      </c>
      <c r="AI492" t="s">
        <v>53</v>
      </c>
      <c r="AJ492" t="s">
        <v>53</v>
      </c>
      <c r="AK492">
        <v>1</v>
      </c>
      <c r="AL492" t="s">
        <v>59</v>
      </c>
      <c r="AM492" t="s">
        <v>60</v>
      </c>
      <c r="AN492" t="s">
        <v>74</v>
      </c>
      <c r="AO492">
        <v>3</v>
      </c>
      <c r="AP492" t="s">
        <v>53</v>
      </c>
      <c r="AQ492" t="s">
        <v>91</v>
      </c>
      <c r="AR492" t="s">
        <v>76</v>
      </c>
      <c r="AS492">
        <v>73</v>
      </c>
      <c r="AT492" t="s">
        <v>52</v>
      </c>
    </row>
    <row r="493" spans="1:46" x14ac:dyDescent="0.25">
      <c r="A493" t="s">
        <v>659</v>
      </c>
      <c r="B493">
        <v>2020</v>
      </c>
      <c r="C493" s="1">
        <v>43843</v>
      </c>
      <c r="D493" t="s">
        <v>65</v>
      </c>
      <c r="E493" t="s">
        <v>147</v>
      </c>
      <c r="F493">
        <v>62</v>
      </c>
      <c r="G493" t="s">
        <v>127</v>
      </c>
      <c r="H493" t="s">
        <v>50</v>
      </c>
      <c r="I493" t="s">
        <v>80</v>
      </c>
      <c r="J493">
        <v>0</v>
      </c>
      <c r="K493">
        <v>0</v>
      </c>
      <c r="L493">
        <v>0</v>
      </c>
      <c r="M493" t="s">
        <v>52</v>
      </c>
      <c r="N493" t="s">
        <v>52</v>
      </c>
      <c r="O493" t="s">
        <v>53</v>
      </c>
      <c r="P493" t="s">
        <v>57</v>
      </c>
      <c r="Q493" t="s">
        <v>54</v>
      </c>
      <c r="R493">
        <v>23.2</v>
      </c>
      <c r="S493" t="s">
        <v>96</v>
      </c>
      <c r="T493" t="s">
        <v>57</v>
      </c>
      <c r="U493" t="s">
        <v>53</v>
      </c>
      <c r="V493" t="s">
        <v>53</v>
      </c>
      <c r="W493" t="s">
        <v>53</v>
      </c>
      <c r="X493" t="s">
        <v>53</v>
      </c>
      <c r="Y493">
        <v>2</v>
      </c>
      <c r="Z493" t="s">
        <v>58</v>
      </c>
      <c r="AA493" t="s">
        <v>53</v>
      </c>
      <c r="AB493" t="s">
        <v>52</v>
      </c>
      <c r="AC493" t="s">
        <v>52</v>
      </c>
      <c r="AD493" t="s">
        <v>53</v>
      </c>
      <c r="AE493" t="s">
        <v>52</v>
      </c>
      <c r="AF493" t="s">
        <v>53</v>
      </c>
      <c r="AG493" t="s">
        <v>53</v>
      </c>
      <c r="AH493" t="s">
        <v>53</v>
      </c>
      <c r="AI493" t="s">
        <v>52</v>
      </c>
      <c r="AJ493" t="s">
        <v>52</v>
      </c>
      <c r="AK493">
        <v>5</v>
      </c>
      <c r="AL493" t="s">
        <v>59</v>
      </c>
      <c r="AM493" t="s">
        <v>60</v>
      </c>
      <c r="AN493" t="s">
        <v>74</v>
      </c>
      <c r="AO493">
        <v>2.9</v>
      </c>
      <c r="AP493" t="s">
        <v>53</v>
      </c>
      <c r="AQ493" t="s">
        <v>86</v>
      </c>
      <c r="AR493" t="s">
        <v>83</v>
      </c>
      <c r="AS493">
        <v>35</v>
      </c>
      <c r="AT493" t="s">
        <v>52</v>
      </c>
    </row>
    <row r="494" spans="1:46" x14ac:dyDescent="0.25">
      <c r="A494" t="s">
        <v>660</v>
      </c>
      <c r="B494">
        <v>2018</v>
      </c>
      <c r="C494" s="1">
        <v>43194</v>
      </c>
      <c r="D494" t="s">
        <v>47</v>
      </c>
      <c r="E494" t="s">
        <v>226</v>
      </c>
      <c r="F494">
        <v>47</v>
      </c>
      <c r="G494" t="s">
        <v>49</v>
      </c>
      <c r="H494" t="s">
        <v>68</v>
      </c>
      <c r="I494" t="s">
        <v>80</v>
      </c>
      <c r="J494">
        <v>0</v>
      </c>
      <c r="K494">
        <v>0</v>
      </c>
      <c r="L494">
        <v>0</v>
      </c>
      <c r="M494" t="s">
        <v>53</v>
      </c>
      <c r="N494" t="s">
        <v>53</v>
      </c>
      <c r="O494" t="s">
        <v>53</v>
      </c>
      <c r="P494" t="s">
        <v>54</v>
      </c>
      <c r="Q494" t="s">
        <v>55</v>
      </c>
      <c r="R494">
        <v>33.1</v>
      </c>
      <c r="S494" t="s">
        <v>72</v>
      </c>
      <c r="T494" t="s">
        <v>54</v>
      </c>
      <c r="U494" t="s">
        <v>53</v>
      </c>
      <c r="V494" t="s">
        <v>53</v>
      </c>
      <c r="W494" t="s">
        <v>53</v>
      </c>
      <c r="X494" t="s">
        <v>53</v>
      </c>
      <c r="Y494">
        <v>0</v>
      </c>
      <c r="Z494" t="s">
        <v>58</v>
      </c>
      <c r="AA494" t="s">
        <v>52</v>
      </c>
      <c r="AB494" t="s">
        <v>52</v>
      </c>
      <c r="AC494" t="s">
        <v>53</v>
      </c>
      <c r="AD494" t="s">
        <v>53</v>
      </c>
      <c r="AE494" t="s">
        <v>53</v>
      </c>
      <c r="AF494" t="s">
        <v>53</v>
      </c>
      <c r="AG494" t="s">
        <v>53</v>
      </c>
      <c r="AH494" t="s">
        <v>53</v>
      </c>
      <c r="AI494" t="s">
        <v>53</v>
      </c>
      <c r="AJ494" t="s">
        <v>53</v>
      </c>
      <c r="AK494">
        <v>2</v>
      </c>
      <c r="AL494" t="s">
        <v>59</v>
      </c>
      <c r="AM494" t="s">
        <v>60</v>
      </c>
      <c r="AN494" t="s">
        <v>61</v>
      </c>
      <c r="AO494">
        <v>9.8000000000000007</v>
      </c>
      <c r="AP494" t="s">
        <v>52</v>
      </c>
      <c r="AQ494" t="s">
        <v>91</v>
      </c>
      <c r="AR494" t="s">
        <v>281</v>
      </c>
      <c r="AS494">
        <v>7</v>
      </c>
      <c r="AT494" t="s">
        <v>53</v>
      </c>
    </row>
    <row r="495" spans="1:46" x14ac:dyDescent="0.25">
      <c r="A495" t="s">
        <v>661</v>
      </c>
      <c r="B495">
        <v>2025</v>
      </c>
      <c r="C495" s="1">
        <v>45710</v>
      </c>
      <c r="D495" t="s">
        <v>107</v>
      </c>
      <c r="E495" t="s">
        <v>144</v>
      </c>
      <c r="F495">
        <v>51</v>
      </c>
      <c r="G495" t="s">
        <v>79</v>
      </c>
      <c r="H495" t="s">
        <v>68</v>
      </c>
      <c r="I495" t="s">
        <v>80</v>
      </c>
      <c r="J495">
        <v>0</v>
      </c>
      <c r="K495">
        <v>0</v>
      </c>
      <c r="L495">
        <v>0</v>
      </c>
      <c r="M495" t="s">
        <v>52</v>
      </c>
      <c r="N495" t="s">
        <v>53</v>
      </c>
      <c r="O495" t="s">
        <v>53</v>
      </c>
      <c r="P495" t="s">
        <v>54</v>
      </c>
      <c r="Q495" t="s">
        <v>54</v>
      </c>
      <c r="R495">
        <v>26.6</v>
      </c>
      <c r="S495" t="s">
        <v>56</v>
      </c>
      <c r="T495" t="s">
        <v>54</v>
      </c>
      <c r="U495" t="s">
        <v>53</v>
      </c>
      <c r="V495" t="s">
        <v>53</v>
      </c>
      <c r="W495" t="s">
        <v>53</v>
      </c>
      <c r="X495" t="s">
        <v>53</v>
      </c>
      <c r="Y495">
        <v>1</v>
      </c>
      <c r="Z495" t="s">
        <v>97</v>
      </c>
      <c r="AA495" t="s">
        <v>53</v>
      </c>
      <c r="AB495" t="s">
        <v>53</v>
      </c>
      <c r="AC495" t="s">
        <v>53</v>
      </c>
      <c r="AD495" t="s">
        <v>52</v>
      </c>
      <c r="AE495" t="s">
        <v>52</v>
      </c>
      <c r="AF495" t="s">
        <v>53</v>
      </c>
      <c r="AG495" t="s">
        <v>53</v>
      </c>
      <c r="AH495" t="s">
        <v>53</v>
      </c>
      <c r="AI495" t="s">
        <v>53</v>
      </c>
      <c r="AJ495" t="s">
        <v>53</v>
      </c>
      <c r="AK495">
        <v>2</v>
      </c>
      <c r="AL495" t="s">
        <v>135</v>
      </c>
      <c r="AM495" t="s">
        <v>136</v>
      </c>
      <c r="AN495" t="s">
        <v>98</v>
      </c>
      <c r="AO495">
        <v>4</v>
      </c>
      <c r="AP495" t="s">
        <v>53</v>
      </c>
      <c r="AQ495" t="s">
        <v>171</v>
      </c>
      <c r="AR495" t="s">
        <v>76</v>
      </c>
      <c r="AS495">
        <v>43</v>
      </c>
      <c r="AT495" t="s">
        <v>53</v>
      </c>
    </row>
    <row r="496" spans="1:46" x14ac:dyDescent="0.25">
      <c r="A496" t="s">
        <v>662</v>
      </c>
      <c r="B496">
        <v>2025</v>
      </c>
      <c r="C496" s="1">
        <v>45982</v>
      </c>
      <c r="D496" t="s">
        <v>65</v>
      </c>
      <c r="E496" t="s">
        <v>178</v>
      </c>
      <c r="F496">
        <v>50</v>
      </c>
      <c r="G496" t="s">
        <v>79</v>
      </c>
      <c r="H496" t="s">
        <v>50</v>
      </c>
      <c r="I496" t="s">
        <v>51</v>
      </c>
      <c r="J496">
        <v>27</v>
      </c>
      <c r="K496">
        <v>25</v>
      </c>
      <c r="L496">
        <v>33.799999999999997</v>
      </c>
      <c r="M496" t="s">
        <v>52</v>
      </c>
      <c r="N496" t="s">
        <v>53</v>
      </c>
      <c r="O496" t="s">
        <v>53</v>
      </c>
      <c r="P496" t="s">
        <v>54</v>
      </c>
      <c r="Q496" t="s">
        <v>54</v>
      </c>
      <c r="R496">
        <v>24.3</v>
      </c>
      <c r="S496" t="s">
        <v>96</v>
      </c>
      <c r="T496" t="s">
        <v>54</v>
      </c>
      <c r="U496" t="s">
        <v>53</v>
      </c>
      <c r="V496" t="s">
        <v>53</v>
      </c>
      <c r="W496" t="s">
        <v>53</v>
      </c>
      <c r="X496" t="s">
        <v>53</v>
      </c>
      <c r="Y496">
        <v>1</v>
      </c>
      <c r="Z496" t="s">
        <v>73</v>
      </c>
      <c r="AA496" t="s">
        <v>52</v>
      </c>
      <c r="AB496" t="s">
        <v>53</v>
      </c>
      <c r="AC496" t="s">
        <v>52</v>
      </c>
      <c r="AD496" t="s">
        <v>53</v>
      </c>
      <c r="AE496" t="s">
        <v>52</v>
      </c>
      <c r="AF496" t="s">
        <v>53</v>
      </c>
      <c r="AG496" t="s">
        <v>52</v>
      </c>
      <c r="AH496" t="s">
        <v>53</v>
      </c>
      <c r="AI496" t="s">
        <v>53</v>
      </c>
      <c r="AJ496" t="s">
        <v>53</v>
      </c>
      <c r="AK496">
        <v>4</v>
      </c>
      <c r="AL496" t="s">
        <v>135</v>
      </c>
      <c r="AM496" t="s">
        <v>136</v>
      </c>
      <c r="AN496" t="s">
        <v>90</v>
      </c>
      <c r="AO496">
        <v>4.9000000000000004</v>
      </c>
      <c r="AP496" t="s">
        <v>52</v>
      </c>
      <c r="AQ496" t="s">
        <v>91</v>
      </c>
      <c r="AR496" t="s">
        <v>92</v>
      </c>
      <c r="AS496">
        <v>19</v>
      </c>
      <c r="AT496" t="s">
        <v>53</v>
      </c>
    </row>
    <row r="497" spans="1:46" x14ac:dyDescent="0.25">
      <c r="A497" t="s">
        <v>663</v>
      </c>
      <c r="B497">
        <v>2019</v>
      </c>
      <c r="C497" s="1">
        <v>43467</v>
      </c>
      <c r="D497" t="s">
        <v>47</v>
      </c>
      <c r="E497" t="s">
        <v>149</v>
      </c>
      <c r="F497">
        <v>56</v>
      </c>
      <c r="G497" t="s">
        <v>79</v>
      </c>
      <c r="H497" t="s">
        <v>50</v>
      </c>
      <c r="I497" t="s">
        <v>80</v>
      </c>
      <c r="J497">
        <v>0</v>
      </c>
      <c r="K497">
        <v>0</v>
      </c>
      <c r="L497">
        <v>0</v>
      </c>
      <c r="M497" t="s">
        <v>53</v>
      </c>
      <c r="N497" t="s">
        <v>53</v>
      </c>
      <c r="O497" t="s">
        <v>53</v>
      </c>
      <c r="P497" t="s">
        <v>70</v>
      </c>
      <c r="Q497" t="s">
        <v>54</v>
      </c>
      <c r="R497">
        <v>25.8</v>
      </c>
      <c r="S497" t="s">
        <v>56</v>
      </c>
      <c r="T497" t="s">
        <v>70</v>
      </c>
      <c r="U497" t="s">
        <v>53</v>
      </c>
      <c r="V497" t="s">
        <v>53</v>
      </c>
      <c r="W497" t="s">
        <v>53</v>
      </c>
      <c r="X497" t="s">
        <v>53</v>
      </c>
      <c r="Y497">
        <v>1</v>
      </c>
      <c r="Z497" t="s">
        <v>73</v>
      </c>
      <c r="AA497" t="s">
        <v>52</v>
      </c>
      <c r="AB497" t="s">
        <v>53</v>
      </c>
      <c r="AC497" t="s">
        <v>53</v>
      </c>
      <c r="AD497" t="s">
        <v>52</v>
      </c>
      <c r="AE497" t="s">
        <v>53</v>
      </c>
      <c r="AF497" t="s">
        <v>52</v>
      </c>
      <c r="AG497" t="s">
        <v>53</v>
      </c>
      <c r="AH497" t="s">
        <v>52</v>
      </c>
      <c r="AI497" t="s">
        <v>53</v>
      </c>
      <c r="AJ497" t="s">
        <v>52</v>
      </c>
      <c r="AK497">
        <v>5</v>
      </c>
      <c r="AL497" t="s">
        <v>59</v>
      </c>
      <c r="AM497" t="s">
        <v>60</v>
      </c>
      <c r="AN497" t="s">
        <v>74</v>
      </c>
      <c r="AO497">
        <v>1.3</v>
      </c>
      <c r="AP497" t="s">
        <v>53</v>
      </c>
      <c r="AQ497" t="s">
        <v>75</v>
      </c>
      <c r="AR497" t="s">
        <v>83</v>
      </c>
      <c r="AS497">
        <v>46</v>
      </c>
      <c r="AT497" t="s">
        <v>52</v>
      </c>
    </row>
    <row r="498" spans="1:46" x14ac:dyDescent="0.25">
      <c r="A498" t="s">
        <v>664</v>
      </c>
      <c r="B498">
        <v>2015</v>
      </c>
      <c r="C498" s="1">
        <v>42099</v>
      </c>
      <c r="D498" t="s">
        <v>122</v>
      </c>
      <c r="E498" t="s">
        <v>138</v>
      </c>
      <c r="F498">
        <v>70</v>
      </c>
      <c r="G498" t="s">
        <v>67</v>
      </c>
      <c r="H498" t="s">
        <v>68</v>
      </c>
      <c r="I498" t="s">
        <v>80</v>
      </c>
      <c r="J498">
        <v>0</v>
      </c>
      <c r="K498">
        <v>0</v>
      </c>
      <c r="L498">
        <v>0</v>
      </c>
      <c r="M498" t="s">
        <v>53</v>
      </c>
      <c r="N498" t="s">
        <v>53</v>
      </c>
      <c r="O498" t="s">
        <v>53</v>
      </c>
      <c r="P498" t="s">
        <v>70</v>
      </c>
      <c r="Q498" t="s">
        <v>54</v>
      </c>
      <c r="R498">
        <v>25.2</v>
      </c>
      <c r="S498" t="s">
        <v>56</v>
      </c>
      <c r="T498" t="s">
        <v>70</v>
      </c>
      <c r="U498" t="s">
        <v>53</v>
      </c>
      <c r="V498" t="s">
        <v>53</v>
      </c>
      <c r="W498" t="s">
        <v>53</v>
      </c>
      <c r="X498" t="s">
        <v>53</v>
      </c>
      <c r="Y498">
        <v>1</v>
      </c>
      <c r="Z498" t="s">
        <v>97</v>
      </c>
      <c r="AA498" t="s">
        <v>53</v>
      </c>
      <c r="AB498" t="s">
        <v>53</v>
      </c>
      <c r="AC498" t="s">
        <v>53</v>
      </c>
      <c r="AD498" t="s">
        <v>53</v>
      </c>
      <c r="AE498" t="s">
        <v>52</v>
      </c>
      <c r="AF498" t="s">
        <v>52</v>
      </c>
      <c r="AG498" t="s">
        <v>53</v>
      </c>
      <c r="AH498" t="s">
        <v>53</v>
      </c>
      <c r="AI498" t="s">
        <v>53</v>
      </c>
      <c r="AJ498" t="s">
        <v>53</v>
      </c>
      <c r="AK498">
        <v>2</v>
      </c>
      <c r="AL498" t="s">
        <v>135</v>
      </c>
      <c r="AM498" t="s">
        <v>136</v>
      </c>
      <c r="AN498" t="s">
        <v>61</v>
      </c>
      <c r="AO498">
        <v>8.6999999999999993</v>
      </c>
      <c r="AP498" t="s">
        <v>52</v>
      </c>
      <c r="AQ498" t="s">
        <v>112</v>
      </c>
      <c r="AR498" t="s">
        <v>132</v>
      </c>
      <c r="AS498">
        <v>11</v>
      </c>
      <c r="AT498" t="s">
        <v>53</v>
      </c>
    </row>
    <row r="499" spans="1:46" x14ac:dyDescent="0.25">
      <c r="A499" t="s">
        <v>665</v>
      </c>
      <c r="B499">
        <v>2017</v>
      </c>
      <c r="C499" s="1">
        <v>42828</v>
      </c>
      <c r="D499" t="s">
        <v>107</v>
      </c>
      <c r="E499" t="s">
        <v>161</v>
      </c>
      <c r="F499">
        <v>58</v>
      </c>
      <c r="G499" t="s">
        <v>79</v>
      </c>
      <c r="H499" t="s">
        <v>50</v>
      </c>
      <c r="I499" t="s">
        <v>80</v>
      </c>
      <c r="J499">
        <v>0</v>
      </c>
      <c r="K499">
        <v>0</v>
      </c>
      <c r="L499">
        <v>0</v>
      </c>
      <c r="M499" t="s">
        <v>52</v>
      </c>
      <c r="N499" t="s">
        <v>53</v>
      </c>
      <c r="O499" t="s">
        <v>53</v>
      </c>
      <c r="P499" t="s">
        <v>70</v>
      </c>
      <c r="Q499" t="s">
        <v>71</v>
      </c>
      <c r="R499">
        <v>28.2</v>
      </c>
      <c r="S499" t="s">
        <v>56</v>
      </c>
      <c r="T499" t="s">
        <v>57</v>
      </c>
      <c r="U499" t="s">
        <v>52</v>
      </c>
      <c r="V499" t="s">
        <v>53</v>
      </c>
      <c r="W499" t="s">
        <v>53</v>
      </c>
      <c r="X499" t="s">
        <v>53</v>
      </c>
      <c r="Y499">
        <v>3</v>
      </c>
      <c r="Z499" t="s">
        <v>131</v>
      </c>
      <c r="AA499" t="s">
        <v>52</v>
      </c>
      <c r="AB499" t="s">
        <v>53</v>
      </c>
      <c r="AC499" t="s">
        <v>52</v>
      </c>
      <c r="AD499" t="s">
        <v>53</v>
      </c>
      <c r="AE499" t="s">
        <v>52</v>
      </c>
      <c r="AF499" t="s">
        <v>52</v>
      </c>
      <c r="AG499" t="s">
        <v>52</v>
      </c>
      <c r="AH499" t="s">
        <v>53</v>
      </c>
      <c r="AI499" t="s">
        <v>53</v>
      </c>
      <c r="AJ499" t="s">
        <v>53</v>
      </c>
      <c r="AK499">
        <v>5</v>
      </c>
      <c r="AL499" t="s">
        <v>59</v>
      </c>
      <c r="AM499" t="s">
        <v>60</v>
      </c>
      <c r="AN499" t="s">
        <v>90</v>
      </c>
      <c r="AO499">
        <v>6.8</v>
      </c>
      <c r="AP499" t="s">
        <v>53</v>
      </c>
      <c r="AQ499" t="s">
        <v>91</v>
      </c>
      <c r="AR499" t="s">
        <v>132</v>
      </c>
      <c r="AS499">
        <v>20</v>
      </c>
      <c r="AT499" t="s">
        <v>53</v>
      </c>
    </row>
    <row r="500" spans="1:46" x14ac:dyDescent="0.25">
      <c r="A500" t="s">
        <v>666</v>
      </c>
      <c r="B500">
        <v>2019</v>
      </c>
      <c r="C500" s="1">
        <v>43574</v>
      </c>
      <c r="D500" t="s">
        <v>47</v>
      </c>
      <c r="E500" t="s">
        <v>175</v>
      </c>
      <c r="F500">
        <v>68</v>
      </c>
      <c r="G500" t="s">
        <v>127</v>
      </c>
      <c r="H500" t="s">
        <v>68</v>
      </c>
      <c r="I500" t="s">
        <v>51</v>
      </c>
      <c r="J500">
        <v>23</v>
      </c>
      <c r="K500">
        <v>31</v>
      </c>
      <c r="L500">
        <v>35.6</v>
      </c>
      <c r="M500" t="s">
        <v>53</v>
      </c>
      <c r="N500" t="s">
        <v>53</v>
      </c>
      <c r="O500" t="s">
        <v>53</v>
      </c>
      <c r="P500" t="s">
        <v>70</v>
      </c>
      <c r="Q500" t="s">
        <v>71</v>
      </c>
      <c r="R500">
        <v>30.5</v>
      </c>
      <c r="S500" t="s">
        <v>72</v>
      </c>
      <c r="T500" t="s">
        <v>54</v>
      </c>
      <c r="U500" t="s">
        <v>53</v>
      </c>
      <c r="V500" t="s">
        <v>53</v>
      </c>
      <c r="W500" t="s">
        <v>53</v>
      </c>
      <c r="X500" t="s">
        <v>53</v>
      </c>
      <c r="Y500">
        <v>1</v>
      </c>
      <c r="Z500" t="s">
        <v>165</v>
      </c>
      <c r="AA500" t="s">
        <v>52</v>
      </c>
      <c r="AB500" t="s">
        <v>52</v>
      </c>
      <c r="AC500" t="s">
        <v>53</v>
      </c>
      <c r="AD500" t="s">
        <v>52</v>
      </c>
      <c r="AE500" t="s">
        <v>52</v>
      </c>
      <c r="AF500" t="s">
        <v>52</v>
      </c>
      <c r="AG500" t="s">
        <v>53</v>
      </c>
      <c r="AH500" t="s">
        <v>52</v>
      </c>
      <c r="AI500" t="s">
        <v>52</v>
      </c>
      <c r="AJ500" t="s">
        <v>53</v>
      </c>
      <c r="AK500">
        <v>7</v>
      </c>
      <c r="AL500" t="s">
        <v>59</v>
      </c>
      <c r="AM500" t="s">
        <v>60</v>
      </c>
      <c r="AN500" t="s">
        <v>61</v>
      </c>
      <c r="AO500">
        <v>7.5</v>
      </c>
      <c r="AP500" t="s">
        <v>52</v>
      </c>
      <c r="AQ500" t="s">
        <v>86</v>
      </c>
      <c r="AR500" t="s">
        <v>92</v>
      </c>
      <c r="AS500">
        <v>5</v>
      </c>
      <c r="AT500" t="s">
        <v>53</v>
      </c>
    </row>
    <row r="501" spans="1:46" x14ac:dyDescent="0.25">
      <c r="A501" t="s">
        <v>667</v>
      </c>
      <c r="B501">
        <v>2026</v>
      </c>
      <c r="C501" s="1">
        <v>46207</v>
      </c>
      <c r="D501" t="s">
        <v>65</v>
      </c>
      <c r="E501" t="s">
        <v>151</v>
      </c>
      <c r="F501">
        <v>52</v>
      </c>
      <c r="G501" t="s">
        <v>79</v>
      </c>
      <c r="H501" t="s">
        <v>50</v>
      </c>
      <c r="I501" t="s">
        <v>51</v>
      </c>
      <c r="J501">
        <v>22</v>
      </c>
      <c r="K501">
        <v>34</v>
      </c>
      <c r="L501">
        <v>37.4</v>
      </c>
      <c r="M501" t="s">
        <v>52</v>
      </c>
      <c r="N501" t="s">
        <v>53</v>
      </c>
      <c r="O501" t="s">
        <v>53</v>
      </c>
      <c r="P501" t="s">
        <v>57</v>
      </c>
      <c r="Q501" t="s">
        <v>54</v>
      </c>
      <c r="R501">
        <v>21.6</v>
      </c>
      <c r="S501" t="s">
        <v>96</v>
      </c>
      <c r="T501" t="s">
        <v>70</v>
      </c>
      <c r="U501" t="s">
        <v>52</v>
      </c>
      <c r="V501" t="s">
        <v>53</v>
      </c>
      <c r="W501" t="s">
        <v>53</v>
      </c>
      <c r="X501" t="s">
        <v>53</v>
      </c>
      <c r="Y501">
        <v>2</v>
      </c>
      <c r="Z501" t="s">
        <v>165</v>
      </c>
      <c r="AA501" t="s">
        <v>52</v>
      </c>
      <c r="AB501" t="s">
        <v>52</v>
      </c>
      <c r="AC501" t="s">
        <v>53</v>
      </c>
      <c r="AD501" t="s">
        <v>53</v>
      </c>
      <c r="AE501" t="s">
        <v>52</v>
      </c>
      <c r="AF501" t="s">
        <v>52</v>
      </c>
      <c r="AG501" t="s">
        <v>52</v>
      </c>
      <c r="AH501" t="s">
        <v>53</v>
      </c>
      <c r="AI501" t="s">
        <v>53</v>
      </c>
      <c r="AJ501" t="s">
        <v>53</v>
      </c>
      <c r="AK501">
        <v>5</v>
      </c>
      <c r="AL501" t="s">
        <v>59</v>
      </c>
      <c r="AM501" t="s">
        <v>60</v>
      </c>
      <c r="AN501" t="s">
        <v>61</v>
      </c>
      <c r="AO501">
        <v>3.7</v>
      </c>
      <c r="AP501" t="s">
        <v>52</v>
      </c>
      <c r="AQ501" t="s">
        <v>91</v>
      </c>
      <c r="AR501" t="s">
        <v>92</v>
      </c>
      <c r="AS501">
        <v>6</v>
      </c>
      <c r="AT501" t="s">
        <v>53</v>
      </c>
    </row>
    <row r="502" spans="1:46" x14ac:dyDescent="0.25">
      <c r="A502" t="s">
        <v>668</v>
      </c>
      <c r="B502">
        <v>2026</v>
      </c>
      <c r="C502" s="1">
        <v>46206</v>
      </c>
      <c r="D502" t="s">
        <v>94</v>
      </c>
      <c r="E502" t="s">
        <v>140</v>
      </c>
      <c r="F502">
        <v>35</v>
      </c>
      <c r="G502" t="s">
        <v>212</v>
      </c>
      <c r="H502" t="s">
        <v>50</v>
      </c>
      <c r="I502" t="s">
        <v>80</v>
      </c>
      <c r="J502">
        <v>0</v>
      </c>
      <c r="K502">
        <v>0</v>
      </c>
      <c r="L502">
        <v>0</v>
      </c>
      <c r="M502" t="s">
        <v>52</v>
      </c>
      <c r="N502" t="s">
        <v>53</v>
      </c>
      <c r="O502" t="s">
        <v>53</v>
      </c>
      <c r="P502" t="s">
        <v>57</v>
      </c>
      <c r="Q502" t="s">
        <v>54</v>
      </c>
      <c r="R502">
        <v>26</v>
      </c>
      <c r="S502" t="s">
        <v>56</v>
      </c>
      <c r="T502" t="s">
        <v>57</v>
      </c>
      <c r="U502" t="s">
        <v>53</v>
      </c>
      <c r="V502" t="s">
        <v>53</v>
      </c>
      <c r="W502" t="s">
        <v>53</v>
      </c>
      <c r="X502" t="s">
        <v>53</v>
      </c>
      <c r="Y502">
        <v>1</v>
      </c>
      <c r="Z502" t="s">
        <v>97</v>
      </c>
      <c r="AA502" t="s">
        <v>53</v>
      </c>
      <c r="AB502" t="s">
        <v>53</v>
      </c>
      <c r="AC502" t="s">
        <v>53</v>
      </c>
      <c r="AD502" t="s">
        <v>53</v>
      </c>
      <c r="AE502" t="s">
        <v>53</v>
      </c>
      <c r="AF502" t="s">
        <v>52</v>
      </c>
      <c r="AG502" t="s">
        <v>53</v>
      </c>
      <c r="AH502" t="s">
        <v>53</v>
      </c>
      <c r="AI502" t="s">
        <v>53</v>
      </c>
      <c r="AJ502" t="s">
        <v>52</v>
      </c>
      <c r="AK502">
        <v>2</v>
      </c>
      <c r="AL502" t="s">
        <v>59</v>
      </c>
      <c r="AM502" t="s">
        <v>60</v>
      </c>
      <c r="AN502" t="s">
        <v>74</v>
      </c>
      <c r="AO502">
        <v>2</v>
      </c>
      <c r="AP502" t="s">
        <v>53</v>
      </c>
      <c r="AQ502" t="s">
        <v>86</v>
      </c>
      <c r="AR502" t="s">
        <v>92</v>
      </c>
      <c r="AS502">
        <v>65</v>
      </c>
      <c r="AT502" t="s">
        <v>52</v>
      </c>
    </row>
    <row r="503" spans="1:46" x14ac:dyDescent="0.25">
      <c r="A503" t="s">
        <v>669</v>
      </c>
      <c r="B503">
        <v>2023</v>
      </c>
      <c r="C503" s="1">
        <v>44935</v>
      </c>
      <c r="D503" t="s">
        <v>107</v>
      </c>
      <c r="E503" t="s">
        <v>117</v>
      </c>
      <c r="F503">
        <v>47</v>
      </c>
      <c r="G503" t="s">
        <v>49</v>
      </c>
      <c r="H503" t="s">
        <v>50</v>
      </c>
      <c r="I503" t="s">
        <v>80</v>
      </c>
      <c r="J503">
        <v>0</v>
      </c>
      <c r="K503">
        <v>0</v>
      </c>
      <c r="L503">
        <v>0</v>
      </c>
      <c r="M503" t="s">
        <v>52</v>
      </c>
      <c r="N503" t="s">
        <v>53</v>
      </c>
      <c r="O503" t="s">
        <v>53</v>
      </c>
      <c r="P503" t="s">
        <v>70</v>
      </c>
      <c r="Q503" t="s">
        <v>54</v>
      </c>
      <c r="R503">
        <v>30</v>
      </c>
      <c r="S503" t="s">
        <v>72</v>
      </c>
      <c r="T503" t="s">
        <v>57</v>
      </c>
      <c r="U503" t="s">
        <v>53</v>
      </c>
      <c r="V503" t="s">
        <v>53</v>
      </c>
      <c r="W503" t="s">
        <v>53</v>
      </c>
      <c r="X503" t="s">
        <v>53</v>
      </c>
      <c r="Y503">
        <v>2</v>
      </c>
      <c r="Z503" t="s">
        <v>97</v>
      </c>
      <c r="AA503" t="s">
        <v>52</v>
      </c>
      <c r="AB503" t="s">
        <v>53</v>
      </c>
      <c r="AC503" t="s">
        <v>53</v>
      </c>
      <c r="AD503" t="s">
        <v>53</v>
      </c>
      <c r="AE503" t="s">
        <v>52</v>
      </c>
      <c r="AF503" t="s">
        <v>53</v>
      </c>
      <c r="AG503" t="s">
        <v>53</v>
      </c>
      <c r="AH503" t="s">
        <v>53</v>
      </c>
      <c r="AI503" t="s">
        <v>53</v>
      </c>
      <c r="AJ503" t="s">
        <v>53</v>
      </c>
      <c r="AK503">
        <v>2</v>
      </c>
      <c r="AL503" t="s">
        <v>59</v>
      </c>
      <c r="AM503" t="s">
        <v>60</v>
      </c>
      <c r="AN503" t="s">
        <v>74</v>
      </c>
      <c r="AO503">
        <v>1.3</v>
      </c>
      <c r="AP503" t="s">
        <v>53</v>
      </c>
      <c r="AQ503" t="s">
        <v>75</v>
      </c>
      <c r="AR503" t="s">
        <v>76</v>
      </c>
      <c r="AS503">
        <v>54</v>
      </c>
      <c r="AT503" t="s">
        <v>52</v>
      </c>
    </row>
    <row r="504" spans="1:46" x14ac:dyDescent="0.25">
      <c r="A504" t="s">
        <v>670</v>
      </c>
      <c r="B504">
        <v>2025</v>
      </c>
      <c r="C504" s="1">
        <v>45734</v>
      </c>
      <c r="D504" t="s">
        <v>65</v>
      </c>
      <c r="E504" t="s">
        <v>147</v>
      </c>
      <c r="F504">
        <v>60</v>
      </c>
      <c r="G504" t="s">
        <v>127</v>
      </c>
      <c r="H504" t="s">
        <v>68</v>
      </c>
      <c r="I504" t="s">
        <v>51</v>
      </c>
      <c r="J504">
        <v>16</v>
      </c>
      <c r="K504">
        <v>27</v>
      </c>
      <c r="L504">
        <v>21.6</v>
      </c>
      <c r="M504" t="s">
        <v>53</v>
      </c>
      <c r="N504" t="s">
        <v>52</v>
      </c>
      <c r="O504" t="s">
        <v>53</v>
      </c>
      <c r="P504" t="s">
        <v>57</v>
      </c>
      <c r="Q504" t="s">
        <v>55</v>
      </c>
      <c r="R504">
        <v>30.3</v>
      </c>
      <c r="S504" t="s">
        <v>72</v>
      </c>
      <c r="T504" t="s">
        <v>70</v>
      </c>
      <c r="U504" t="s">
        <v>53</v>
      </c>
      <c r="V504" t="s">
        <v>53</v>
      </c>
      <c r="W504" t="s">
        <v>52</v>
      </c>
      <c r="X504" t="s">
        <v>53</v>
      </c>
      <c r="Y504">
        <v>2</v>
      </c>
      <c r="Z504" t="s">
        <v>58</v>
      </c>
      <c r="AA504" t="s">
        <v>52</v>
      </c>
      <c r="AB504" t="s">
        <v>53</v>
      </c>
      <c r="AC504" t="s">
        <v>53</v>
      </c>
      <c r="AD504" t="s">
        <v>52</v>
      </c>
      <c r="AE504" t="s">
        <v>52</v>
      </c>
      <c r="AF504" t="s">
        <v>53</v>
      </c>
      <c r="AG504" t="s">
        <v>53</v>
      </c>
      <c r="AH504" t="s">
        <v>53</v>
      </c>
      <c r="AI504" t="s">
        <v>52</v>
      </c>
      <c r="AJ504" t="s">
        <v>52</v>
      </c>
      <c r="AK504">
        <v>5</v>
      </c>
      <c r="AL504" t="s">
        <v>59</v>
      </c>
      <c r="AM504" t="s">
        <v>60</v>
      </c>
      <c r="AN504" t="s">
        <v>98</v>
      </c>
      <c r="AO504">
        <v>4.2</v>
      </c>
      <c r="AP504" t="s">
        <v>53</v>
      </c>
      <c r="AQ504" t="s">
        <v>112</v>
      </c>
      <c r="AR504" t="s">
        <v>76</v>
      </c>
      <c r="AS504">
        <v>45</v>
      </c>
      <c r="AT504" t="s">
        <v>52</v>
      </c>
    </row>
    <row r="505" spans="1:46" x14ac:dyDescent="0.25">
      <c r="A505" t="s">
        <v>671</v>
      </c>
      <c r="B505">
        <v>2018</v>
      </c>
      <c r="C505" s="1">
        <v>43163</v>
      </c>
      <c r="D505" t="s">
        <v>94</v>
      </c>
      <c r="E505" t="s">
        <v>234</v>
      </c>
      <c r="F505">
        <v>70</v>
      </c>
      <c r="G505" t="s">
        <v>67</v>
      </c>
      <c r="H505" t="s">
        <v>68</v>
      </c>
      <c r="I505" t="s">
        <v>69</v>
      </c>
      <c r="J505">
        <v>15</v>
      </c>
      <c r="K505">
        <v>11</v>
      </c>
      <c r="L505">
        <v>8.1999999999999993</v>
      </c>
      <c r="M505" t="s">
        <v>53</v>
      </c>
      <c r="N505" t="s">
        <v>53</v>
      </c>
      <c r="O505" t="s">
        <v>53</v>
      </c>
      <c r="P505" t="s">
        <v>57</v>
      </c>
      <c r="Q505" t="s">
        <v>54</v>
      </c>
      <c r="R505">
        <v>19.8</v>
      </c>
      <c r="S505" t="s">
        <v>96</v>
      </c>
      <c r="T505" t="s">
        <v>57</v>
      </c>
      <c r="U505" t="s">
        <v>52</v>
      </c>
      <c r="V505" t="s">
        <v>53</v>
      </c>
      <c r="W505" t="s">
        <v>53</v>
      </c>
      <c r="X505" t="s">
        <v>53</v>
      </c>
      <c r="Y505">
        <v>1</v>
      </c>
      <c r="Z505" t="s">
        <v>73</v>
      </c>
      <c r="AA505" t="s">
        <v>52</v>
      </c>
      <c r="AB505" t="s">
        <v>52</v>
      </c>
      <c r="AC505" t="s">
        <v>52</v>
      </c>
      <c r="AD505" t="s">
        <v>52</v>
      </c>
      <c r="AE505" t="s">
        <v>52</v>
      </c>
      <c r="AF505" t="s">
        <v>53</v>
      </c>
      <c r="AG505" t="s">
        <v>53</v>
      </c>
      <c r="AH505" t="s">
        <v>53</v>
      </c>
      <c r="AI505" t="s">
        <v>53</v>
      </c>
      <c r="AJ505" t="s">
        <v>53</v>
      </c>
      <c r="AK505">
        <v>5</v>
      </c>
      <c r="AL505" t="s">
        <v>59</v>
      </c>
      <c r="AM505" t="s">
        <v>60</v>
      </c>
      <c r="AN505" t="s">
        <v>61</v>
      </c>
      <c r="AO505">
        <v>8.9</v>
      </c>
      <c r="AP505" t="s">
        <v>52</v>
      </c>
      <c r="AQ505" t="s">
        <v>75</v>
      </c>
      <c r="AR505" t="s">
        <v>63</v>
      </c>
      <c r="AS505">
        <v>7</v>
      </c>
      <c r="AT505" t="s">
        <v>52</v>
      </c>
    </row>
    <row r="506" spans="1:46" x14ac:dyDescent="0.25">
      <c r="A506" t="s">
        <v>672</v>
      </c>
      <c r="B506">
        <v>2018</v>
      </c>
      <c r="C506" s="1">
        <v>43160</v>
      </c>
      <c r="D506" t="s">
        <v>65</v>
      </c>
      <c r="E506" t="s">
        <v>151</v>
      </c>
      <c r="F506">
        <v>53</v>
      </c>
      <c r="G506" t="s">
        <v>79</v>
      </c>
      <c r="H506" t="s">
        <v>68</v>
      </c>
      <c r="I506" t="s">
        <v>51</v>
      </c>
      <c r="J506">
        <v>22</v>
      </c>
      <c r="K506">
        <v>8</v>
      </c>
      <c r="L506">
        <v>8.8000000000000007</v>
      </c>
      <c r="M506" t="s">
        <v>53</v>
      </c>
      <c r="N506" t="s">
        <v>53</v>
      </c>
      <c r="O506" t="s">
        <v>53</v>
      </c>
      <c r="P506" t="s">
        <v>70</v>
      </c>
      <c r="Q506" t="s">
        <v>55</v>
      </c>
      <c r="R506">
        <v>23.8</v>
      </c>
      <c r="S506" t="s">
        <v>96</v>
      </c>
      <c r="T506" t="s">
        <v>57</v>
      </c>
      <c r="U506" t="s">
        <v>53</v>
      </c>
      <c r="V506" t="s">
        <v>53</v>
      </c>
      <c r="W506" t="s">
        <v>53</v>
      </c>
      <c r="X506" t="s">
        <v>53</v>
      </c>
      <c r="Y506">
        <v>1</v>
      </c>
      <c r="Z506" t="s">
        <v>58</v>
      </c>
      <c r="AA506" t="s">
        <v>53</v>
      </c>
      <c r="AB506" t="s">
        <v>52</v>
      </c>
      <c r="AC506" t="s">
        <v>52</v>
      </c>
      <c r="AD506" t="s">
        <v>53</v>
      </c>
      <c r="AE506" t="s">
        <v>53</v>
      </c>
      <c r="AF506" t="s">
        <v>53</v>
      </c>
      <c r="AG506" t="s">
        <v>52</v>
      </c>
      <c r="AH506" t="s">
        <v>53</v>
      </c>
      <c r="AI506" t="s">
        <v>52</v>
      </c>
      <c r="AJ506" t="s">
        <v>53</v>
      </c>
      <c r="AK506">
        <v>4</v>
      </c>
      <c r="AL506" t="s">
        <v>59</v>
      </c>
      <c r="AM506" t="s">
        <v>60</v>
      </c>
      <c r="AN506" t="s">
        <v>61</v>
      </c>
      <c r="AO506">
        <v>7.4</v>
      </c>
      <c r="AP506" t="s">
        <v>52</v>
      </c>
      <c r="AQ506" t="s">
        <v>75</v>
      </c>
      <c r="AR506" t="s">
        <v>87</v>
      </c>
      <c r="AS506">
        <v>10</v>
      </c>
      <c r="AT506" t="s">
        <v>53</v>
      </c>
    </row>
    <row r="507" spans="1:46" x14ac:dyDescent="0.25">
      <c r="A507" t="s">
        <v>673</v>
      </c>
      <c r="B507">
        <v>2023</v>
      </c>
      <c r="C507" s="1">
        <v>45035</v>
      </c>
      <c r="D507" t="s">
        <v>122</v>
      </c>
      <c r="E507" t="s">
        <v>123</v>
      </c>
      <c r="F507">
        <v>53</v>
      </c>
      <c r="G507" t="s">
        <v>79</v>
      </c>
      <c r="H507" t="s">
        <v>68</v>
      </c>
      <c r="I507" t="s">
        <v>51</v>
      </c>
      <c r="J507">
        <v>11</v>
      </c>
      <c r="K507">
        <v>24</v>
      </c>
      <c r="L507">
        <v>13.2</v>
      </c>
      <c r="M507" t="s">
        <v>53</v>
      </c>
      <c r="N507" t="s">
        <v>53</v>
      </c>
      <c r="O507" t="s">
        <v>53</v>
      </c>
      <c r="P507" t="s">
        <v>54</v>
      </c>
      <c r="Q507" t="s">
        <v>55</v>
      </c>
      <c r="R507">
        <v>27.1</v>
      </c>
      <c r="S507" t="s">
        <v>56</v>
      </c>
      <c r="T507" t="s">
        <v>54</v>
      </c>
      <c r="U507" t="s">
        <v>52</v>
      </c>
      <c r="V507" t="s">
        <v>53</v>
      </c>
      <c r="W507" t="s">
        <v>53</v>
      </c>
      <c r="X507" t="s">
        <v>53</v>
      </c>
      <c r="Y507">
        <v>1</v>
      </c>
      <c r="Z507" t="s">
        <v>104</v>
      </c>
      <c r="AA507" t="s">
        <v>52</v>
      </c>
      <c r="AB507" t="s">
        <v>52</v>
      </c>
      <c r="AC507" t="s">
        <v>53</v>
      </c>
      <c r="AD507" t="s">
        <v>53</v>
      </c>
      <c r="AE507" t="s">
        <v>52</v>
      </c>
      <c r="AF507" t="s">
        <v>53</v>
      </c>
      <c r="AG507" t="s">
        <v>52</v>
      </c>
      <c r="AH507" t="s">
        <v>53</v>
      </c>
      <c r="AI507" t="s">
        <v>53</v>
      </c>
      <c r="AJ507" t="s">
        <v>53</v>
      </c>
      <c r="AK507">
        <v>4</v>
      </c>
      <c r="AL507" t="s">
        <v>59</v>
      </c>
      <c r="AM507" t="s">
        <v>60</v>
      </c>
      <c r="AN507" t="s">
        <v>61</v>
      </c>
      <c r="AO507">
        <v>10.7</v>
      </c>
      <c r="AP507" t="s">
        <v>52</v>
      </c>
      <c r="AQ507" t="s">
        <v>112</v>
      </c>
      <c r="AR507" t="s">
        <v>132</v>
      </c>
      <c r="AS507">
        <v>11</v>
      </c>
      <c r="AT507" t="s">
        <v>53</v>
      </c>
    </row>
    <row r="508" spans="1:46" x14ac:dyDescent="0.25">
      <c r="A508" t="s">
        <v>674</v>
      </c>
      <c r="B508">
        <v>2018</v>
      </c>
      <c r="C508" s="1">
        <v>43106</v>
      </c>
      <c r="D508" t="s">
        <v>122</v>
      </c>
      <c r="E508" t="s">
        <v>540</v>
      </c>
      <c r="F508">
        <v>76</v>
      </c>
      <c r="G508" t="s">
        <v>67</v>
      </c>
      <c r="H508" t="s">
        <v>50</v>
      </c>
      <c r="I508" t="s">
        <v>51</v>
      </c>
      <c r="J508">
        <v>26</v>
      </c>
      <c r="K508">
        <v>26</v>
      </c>
      <c r="L508">
        <v>33.799999999999997</v>
      </c>
      <c r="M508" t="s">
        <v>52</v>
      </c>
      <c r="N508" t="s">
        <v>52</v>
      </c>
      <c r="O508" t="s">
        <v>53</v>
      </c>
      <c r="P508" t="s">
        <v>70</v>
      </c>
      <c r="Q508" t="s">
        <v>54</v>
      </c>
      <c r="R508">
        <v>22.3</v>
      </c>
      <c r="S508" t="s">
        <v>96</v>
      </c>
      <c r="T508" t="s">
        <v>54</v>
      </c>
      <c r="U508" t="s">
        <v>52</v>
      </c>
      <c r="V508" t="s">
        <v>53</v>
      </c>
      <c r="W508" t="s">
        <v>53</v>
      </c>
      <c r="X508" t="s">
        <v>52</v>
      </c>
      <c r="Y508">
        <v>5</v>
      </c>
      <c r="Z508" t="s">
        <v>165</v>
      </c>
      <c r="AA508" t="s">
        <v>52</v>
      </c>
      <c r="AB508" t="s">
        <v>53</v>
      </c>
      <c r="AC508" t="s">
        <v>53</v>
      </c>
      <c r="AD508" t="s">
        <v>53</v>
      </c>
      <c r="AE508" t="s">
        <v>52</v>
      </c>
      <c r="AF508" t="s">
        <v>52</v>
      </c>
      <c r="AG508" t="s">
        <v>52</v>
      </c>
      <c r="AH508" t="s">
        <v>53</v>
      </c>
      <c r="AI508" t="s">
        <v>53</v>
      </c>
      <c r="AJ508" t="s">
        <v>52</v>
      </c>
      <c r="AK508">
        <v>5</v>
      </c>
      <c r="AL508" t="s">
        <v>59</v>
      </c>
      <c r="AM508" t="s">
        <v>81</v>
      </c>
      <c r="AN508" t="s">
        <v>61</v>
      </c>
      <c r="AO508">
        <v>8.1</v>
      </c>
      <c r="AP508" t="s">
        <v>52</v>
      </c>
      <c r="AQ508" t="s">
        <v>86</v>
      </c>
      <c r="AR508" t="s">
        <v>281</v>
      </c>
      <c r="AS508">
        <v>11</v>
      </c>
      <c r="AT508" t="s">
        <v>53</v>
      </c>
    </row>
    <row r="509" spans="1:46" x14ac:dyDescent="0.25">
      <c r="A509" t="s">
        <v>675</v>
      </c>
      <c r="B509">
        <v>2018</v>
      </c>
      <c r="C509" s="1">
        <v>43105</v>
      </c>
      <c r="D509" t="s">
        <v>94</v>
      </c>
      <c r="E509" t="s">
        <v>114</v>
      </c>
      <c r="F509">
        <v>58</v>
      </c>
      <c r="G509" t="s">
        <v>79</v>
      </c>
      <c r="H509" t="s">
        <v>50</v>
      </c>
      <c r="I509" t="s">
        <v>80</v>
      </c>
      <c r="J509">
        <v>0</v>
      </c>
      <c r="K509">
        <v>0</v>
      </c>
      <c r="L509">
        <v>0</v>
      </c>
      <c r="M509" t="s">
        <v>53</v>
      </c>
      <c r="N509" t="s">
        <v>53</v>
      </c>
      <c r="O509" t="s">
        <v>52</v>
      </c>
      <c r="P509" t="s">
        <v>54</v>
      </c>
      <c r="Q509" t="s">
        <v>54</v>
      </c>
      <c r="R509">
        <v>27.8</v>
      </c>
      <c r="S509" t="s">
        <v>56</v>
      </c>
      <c r="T509" t="s">
        <v>57</v>
      </c>
      <c r="U509" t="s">
        <v>52</v>
      </c>
      <c r="V509" t="s">
        <v>53</v>
      </c>
      <c r="W509" t="s">
        <v>53</v>
      </c>
      <c r="X509" t="s">
        <v>52</v>
      </c>
      <c r="Y509">
        <v>3</v>
      </c>
      <c r="Z509" t="s">
        <v>186</v>
      </c>
      <c r="AA509" t="s">
        <v>53</v>
      </c>
      <c r="AB509" t="s">
        <v>53</v>
      </c>
      <c r="AC509" t="s">
        <v>53</v>
      </c>
      <c r="AD509" t="s">
        <v>53</v>
      </c>
      <c r="AE509" t="s">
        <v>53</v>
      </c>
      <c r="AF509" t="s">
        <v>52</v>
      </c>
      <c r="AG509" t="s">
        <v>53</v>
      </c>
      <c r="AH509" t="s">
        <v>53</v>
      </c>
      <c r="AI509" t="s">
        <v>53</v>
      </c>
      <c r="AJ509" t="s">
        <v>53</v>
      </c>
      <c r="AK509">
        <v>1</v>
      </c>
      <c r="AL509" t="s">
        <v>59</v>
      </c>
      <c r="AM509" t="s">
        <v>102</v>
      </c>
      <c r="AN509" t="s">
        <v>98</v>
      </c>
      <c r="AO509">
        <v>3.4</v>
      </c>
      <c r="AP509" t="s">
        <v>53</v>
      </c>
      <c r="AQ509" t="s">
        <v>75</v>
      </c>
      <c r="AR509" t="s">
        <v>76</v>
      </c>
      <c r="AS509">
        <v>24</v>
      </c>
      <c r="AT509" t="s">
        <v>53</v>
      </c>
    </row>
    <row r="510" spans="1:46" x14ac:dyDescent="0.25">
      <c r="A510" t="s">
        <v>676</v>
      </c>
      <c r="B510">
        <v>2018</v>
      </c>
      <c r="C510" s="1">
        <v>43347</v>
      </c>
      <c r="D510" t="s">
        <v>47</v>
      </c>
      <c r="E510" t="s">
        <v>78</v>
      </c>
      <c r="F510">
        <v>57</v>
      </c>
      <c r="G510" t="s">
        <v>79</v>
      </c>
      <c r="H510" t="s">
        <v>68</v>
      </c>
      <c r="I510" t="s">
        <v>80</v>
      </c>
      <c r="J510">
        <v>0</v>
      </c>
      <c r="K510">
        <v>0</v>
      </c>
      <c r="L510">
        <v>0</v>
      </c>
      <c r="M510" t="s">
        <v>53</v>
      </c>
      <c r="N510" t="s">
        <v>53</v>
      </c>
      <c r="O510" t="s">
        <v>53</v>
      </c>
      <c r="P510" t="s">
        <v>57</v>
      </c>
      <c r="Q510" t="s">
        <v>71</v>
      </c>
      <c r="R510">
        <v>22.4</v>
      </c>
      <c r="S510" t="s">
        <v>96</v>
      </c>
      <c r="T510" t="s">
        <v>70</v>
      </c>
      <c r="U510" t="s">
        <v>53</v>
      </c>
      <c r="V510" t="s">
        <v>52</v>
      </c>
      <c r="W510" t="s">
        <v>53</v>
      </c>
      <c r="X510" t="s">
        <v>53</v>
      </c>
      <c r="Y510">
        <v>1</v>
      </c>
      <c r="Z510" t="s">
        <v>58</v>
      </c>
      <c r="AA510" t="s">
        <v>53</v>
      </c>
      <c r="AB510" t="s">
        <v>53</v>
      </c>
      <c r="AC510" t="s">
        <v>52</v>
      </c>
      <c r="AD510" t="s">
        <v>53</v>
      </c>
      <c r="AE510" t="s">
        <v>52</v>
      </c>
      <c r="AF510" t="s">
        <v>53</v>
      </c>
      <c r="AG510" t="s">
        <v>53</v>
      </c>
      <c r="AH510" t="s">
        <v>53</v>
      </c>
      <c r="AI510" t="s">
        <v>53</v>
      </c>
      <c r="AJ510" t="s">
        <v>53</v>
      </c>
      <c r="AK510">
        <v>2</v>
      </c>
      <c r="AL510" t="s">
        <v>59</v>
      </c>
      <c r="AM510" t="s">
        <v>102</v>
      </c>
      <c r="AN510" t="s">
        <v>74</v>
      </c>
      <c r="AO510">
        <v>1.8</v>
      </c>
      <c r="AP510" t="s">
        <v>53</v>
      </c>
      <c r="AQ510" t="s">
        <v>82</v>
      </c>
      <c r="AR510" t="s">
        <v>83</v>
      </c>
      <c r="AS510">
        <v>54</v>
      </c>
      <c r="AT510" t="s">
        <v>53</v>
      </c>
    </row>
    <row r="511" spans="1:46" x14ac:dyDescent="0.25">
      <c r="A511" t="s">
        <v>677</v>
      </c>
      <c r="B511">
        <v>2015</v>
      </c>
      <c r="C511" s="1">
        <v>42231</v>
      </c>
      <c r="D511" t="s">
        <v>47</v>
      </c>
      <c r="E511" t="s">
        <v>149</v>
      </c>
      <c r="F511">
        <v>57</v>
      </c>
      <c r="G511" t="s">
        <v>79</v>
      </c>
      <c r="H511" t="s">
        <v>50</v>
      </c>
      <c r="I511" t="s">
        <v>80</v>
      </c>
      <c r="J511">
        <v>0</v>
      </c>
      <c r="K511">
        <v>0</v>
      </c>
      <c r="L511">
        <v>0</v>
      </c>
      <c r="M511" t="s">
        <v>52</v>
      </c>
      <c r="N511" t="s">
        <v>52</v>
      </c>
      <c r="O511" t="s">
        <v>53</v>
      </c>
      <c r="P511" t="s">
        <v>54</v>
      </c>
      <c r="Q511" t="s">
        <v>71</v>
      </c>
      <c r="R511">
        <v>32.799999999999997</v>
      </c>
      <c r="S511" t="s">
        <v>72</v>
      </c>
      <c r="T511" t="s">
        <v>54</v>
      </c>
      <c r="U511" t="s">
        <v>52</v>
      </c>
      <c r="V511" t="s">
        <v>53</v>
      </c>
      <c r="W511" t="s">
        <v>53</v>
      </c>
      <c r="X511" t="s">
        <v>53</v>
      </c>
      <c r="Y511">
        <v>3</v>
      </c>
      <c r="Z511" t="s">
        <v>208</v>
      </c>
      <c r="AA511" t="s">
        <v>53</v>
      </c>
      <c r="AB511" t="s">
        <v>53</v>
      </c>
      <c r="AC511" t="s">
        <v>53</v>
      </c>
      <c r="AD511" t="s">
        <v>53</v>
      </c>
      <c r="AE511" t="s">
        <v>52</v>
      </c>
      <c r="AF511" t="s">
        <v>53</v>
      </c>
      <c r="AG511" t="s">
        <v>53</v>
      </c>
      <c r="AH511" t="s">
        <v>53</v>
      </c>
      <c r="AI511" t="s">
        <v>53</v>
      </c>
      <c r="AJ511" t="s">
        <v>53</v>
      </c>
      <c r="AK511">
        <v>1</v>
      </c>
      <c r="AL511" t="s">
        <v>59</v>
      </c>
      <c r="AM511" t="s">
        <v>102</v>
      </c>
      <c r="AN511" t="s">
        <v>74</v>
      </c>
      <c r="AO511">
        <v>1.6</v>
      </c>
      <c r="AP511" t="s">
        <v>53</v>
      </c>
      <c r="AQ511" t="s">
        <v>86</v>
      </c>
      <c r="AR511" t="s">
        <v>115</v>
      </c>
      <c r="AS511">
        <v>76</v>
      </c>
      <c r="AT511" t="s">
        <v>53</v>
      </c>
    </row>
    <row r="512" spans="1:46" x14ac:dyDescent="0.25">
      <c r="A512" t="s">
        <v>678</v>
      </c>
      <c r="B512">
        <v>2026</v>
      </c>
      <c r="C512" s="1">
        <v>46161</v>
      </c>
      <c r="D512" t="s">
        <v>122</v>
      </c>
      <c r="E512" t="s">
        <v>243</v>
      </c>
      <c r="F512">
        <v>39</v>
      </c>
      <c r="G512" t="s">
        <v>212</v>
      </c>
      <c r="H512" t="s">
        <v>50</v>
      </c>
      <c r="I512" t="s">
        <v>69</v>
      </c>
      <c r="J512">
        <v>19</v>
      </c>
      <c r="K512">
        <v>11</v>
      </c>
      <c r="L512">
        <v>10.4</v>
      </c>
      <c r="M512" t="s">
        <v>53</v>
      </c>
      <c r="N512" t="s">
        <v>53</v>
      </c>
      <c r="O512" t="s">
        <v>52</v>
      </c>
      <c r="P512" t="s">
        <v>54</v>
      </c>
      <c r="Q512" t="s">
        <v>55</v>
      </c>
      <c r="R512">
        <v>30</v>
      </c>
      <c r="S512" t="s">
        <v>72</v>
      </c>
      <c r="T512" t="s">
        <v>70</v>
      </c>
      <c r="U512" t="s">
        <v>52</v>
      </c>
      <c r="V512" t="s">
        <v>53</v>
      </c>
      <c r="W512" t="s">
        <v>53</v>
      </c>
      <c r="X512" t="s">
        <v>53</v>
      </c>
      <c r="Y512">
        <v>2</v>
      </c>
      <c r="Z512" t="s">
        <v>165</v>
      </c>
      <c r="AA512" t="s">
        <v>53</v>
      </c>
      <c r="AB512" t="s">
        <v>52</v>
      </c>
      <c r="AC512" t="s">
        <v>52</v>
      </c>
      <c r="AD512" t="s">
        <v>52</v>
      </c>
      <c r="AE512" t="s">
        <v>53</v>
      </c>
      <c r="AF512" t="s">
        <v>52</v>
      </c>
      <c r="AG512" t="s">
        <v>53</v>
      </c>
      <c r="AH512" t="s">
        <v>52</v>
      </c>
      <c r="AI512" t="s">
        <v>53</v>
      </c>
      <c r="AJ512" t="s">
        <v>52</v>
      </c>
      <c r="AK512">
        <v>6</v>
      </c>
      <c r="AL512" t="s">
        <v>59</v>
      </c>
      <c r="AM512" t="s">
        <v>81</v>
      </c>
      <c r="AN512" t="s">
        <v>61</v>
      </c>
      <c r="AO512">
        <v>7.3</v>
      </c>
      <c r="AP512" t="s">
        <v>52</v>
      </c>
      <c r="AQ512" t="s">
        <v>75</v>
      </c>
      <c r="AR512" t="s">
        <v>115</v>
      </c>
      <c r="AS512">
        <v>19</v>
      </c>
      <c r="AT512" t="s">
        <v>53</v>
      </c>
    </row>
    <row r="513" spans="1:46" x14ac:dyDescent="0.25">
      <c r="A513" t="s">
        <v>679</v>
      </c>
      <c r="B513">
        <v>2022</v>
      </c>
      <c r="C513" s="1">
        <v>44790</v>
      </c>
      <c r="D513" t="s">
        <v>47</v>
      </c>
      <c r="E513" t="s">
        <v>175</v>
      </c>
      <c r="F513">
        <v>63</v>
      </c>
      <c r="G513" t="s">
        <v>127</v>
      </c>
      <c r="H513" t="s">
        <v>50</v>
      </c>
      <c r="I513" t="s">
        <v>69</v>
      </c>
      <c r="J513">
        <v>19</v>
      </c>
      <c r="K513">
        <v>8</v>
      </c>
      <c r="L513">
        <v>7.6</v>
      </c>
      <c r="M513" t="s">
        <v>53</v>
      </c>
      <c r="N513" t="s">
        <v>53</v>
      </c>
      <c r="O513" t="s">
        <v>53</v>
      </c>
      <c r="P513" t="s">
        <v>57</v>
      </c>
      <c r="Q513" t="s">
        <v>55</v>
      </c>
      <c r="R513">
        <v>28.8</v>
      </c>
      <c r="S513" t="s">
        <v>56</v>
      </c>
      <c r="T513" t="s">
        <v>57</v>
      </c>
      <c r="U513" t="s">
        <v>53</v>
      </c>
      <c r="V513" t="s">
        <v>53</v>
      </c>
      <c r="W513" t="s">
        <v>53</v>
      </c>
      <c r="X513" t="s">
        <v>53</v>
      </c>
      <c r="Y513">
        <v>0</v>
      </c>
      <c r="Z513" t="s">
        <v>58</v>
      </c>
      <c r="AA513" t="s">
        <v>52</v>
      </c>
      <c r="AB513" t="s">
        <v>52</v>
      </c>
      <c r="AC513" t="s">
        <v>52</v>
      </c>
      <c r="AD513" t="s">
        <v>53</v>
      </c>
      <c r="AE513" t="s">
        <v>53</v>
      </c>
      <c r="AF513" t="s">
        <v>53</v>
      </c>
      <c r="AG513" t="s">
        <v>53</v>
      </c>
      <c r="AH513" t="s">
        <v>53</v>
      </c>
      <c r="AI513" t="s">
        <v>53</v>
      </c>
      <c r="AJ513" t="s">
        <v>52</v>
      </c>
      <c r="AK513">
        <v>4</v>
      </c>
      <c r="AL513" t="s">
        <v>59</v>
      </c>
      <c r="AM513" t="s">
        <v>60</v>
      </c>
      <c r="AN513" t="s">
        <v>74</v>
      </c>
      <c r="AO513">
        <v>2.8</v>
      </c>
      <c r="AP513" t="s">
        <v>53</v>
      </c>
      <c r="AQ513" t="s">
        <v>171</v>
      </c>
      <c r="AR513" t="s">
        <v>83</v>
      </c>
      <c r="AS513">
        <v>77</v>
      </c>
      <c r="AT513" t="s">
        <v>52</v>
      </c>
    </row>
    <row r="514" spans="1:46" x14ac:dyDescent="0.25">
      <c r="A514" t="s">
        <v>680</v>
      </c>
      <c r="B514">
        <v>2023</v>
      </c>
      <c r="C514" s="1">
        <v>45201</v>
      </c>
      <c r="D514" t="s">
        <v>122</v>
      </c>
      <c r="E514" t="s">
        <v>130</v>
      </c>
      <c r="F514">
        <v>56</v>
      </c>
      <c r="G514" t="s">
        <v>79</v>
      </c>
      <c r="H514" t="s">
        <v>50</v>
      </c>
      <c r="I514" t="s">
        <v>80</v>
      </c>
      <c r="J514">
        <v>0</v>
      </c>
      <c r="K514">
        <v>0</v>
      </c>
      <c r="L514">
        <v>0</v>
      </c>
      <c r="M514" t="s">
        <v>52</v>
      </c>
      <c r="N514" t="s">
        <v>53</v>
      </c>
      <c r="O514" t="s">
        <v>53</v>
      </c>
      <c r="P514" t="s">
        <v>70</v>
      </c>
      <c r="Q514" t="s">
        <v>54</v>
      </c>
      <c r="R514">
        <v>26.6</v>
      </c>
      <c r="S514" t="s">
        <v>56</v>
      </c>
      <c r="T514" t="s">
        <v>54</v>
      </c>
      <c r="U514" t="s">
        <v>53</v>
      </c>
      <c r="V514" t="s">
        <v>53</v>
      </c>
      <c r="W514" t="s">
        <v>53</v>
      </c>
      <c r="X514" t="s">
        <v>53</v>
      </c>
      <c r="Y514">
        <v>2</v>
      </c>
      <c r="Z514" t="s">
        <v>142</v>
      </c>
      <c r="AA514" t="s">
        <v>53</v>
      </c>
      <c r="AB514" t="s">
        <v>53</v>
      </c>
      <c r="AC514" t="s">
        <v>53</v>
      </c>
      <c r="AD514" t="s">
        <v>53</v>
      </c>
      <c r="AE514" t="s">
        <v>52</v>
      </c>
      <c r="AF514" t="s">
        <v>53</v>
      </c>
      <c r="AG514" t="s">
        <v>53</v>
      </c>
      <c r="AH514" t="s">
        <v>53</v>
      </c>
      <c r="AI514" t="s">
        <v>53</v>
      </c>
      <c r="AJ514" t="s">
        <v>53</v>
      </c>
      <c r="AK514">
        <v>1</v>
      </c>
      <c r="AL514" t="s">
        <v>59</v>
      </c>
      <c r="AM514" t="s">
        <v>60</v>
      </c>
      <c r="AN514" t="s">
        <v>74</v>
      </c>
      <c r="AO514">
        <v>0.5</v>
      </c>
      <c r="AP514" t="s">
        <v>53</v>
      </c>
      <c r="AQ514" t="s">
        <v>82</v>
      </c>
      <c r="AR514" t="s">
        <v>83</v>
      </c>
      <c r="AS514">
        <v>74</v>
      </c>
      <c r="AT514" t="s">
        <v>52</v>
      </c>
    </row>
    <row r="515" spans="1:46" x14ac:dyDescent="0.25">
      <c r="A515" t="s">
        <v>681</v>
      </c>
      <c r="B515">
        <v>2020</v>
      </c>
      <c r="C515" s="1">
        <v>43966</v>
      </c>
      <c r="D515" t="s">
        <v>107</v>
      </c>
      <c r="E515" t="s">
        <v>126</v>
      </c>
      <c r="F515">
        <v>68</v>
      </c>
      <c r="G515" t="s">
        <v>127</v>
      </c>
      <c r="H515" t="s">
        <v>68</v>
      </c>
      <c r="I515" t="s">
        <v>51</v>
      </c>
      <c r="J515">
        <v>22</v>
      </c>
      <c r="K515">
        <v>34</v>
      </c>
      <c r="L515">
        <v>37.4</v>
      </c>
      <c r="M515" t="s">
        <v>53</v>
      </c>
      <c r="N515" t="s">
        <v>53</v>
      </c>
      <c r="O515" t="s">
        <v>52</v>
      </c>
      <c r="P515" t="s">
        <v>54</v>
      </c>
      <c r="Q515" t="s">
        <v>54</v>
      </c>
      <c r="R515">
        <v>27.4</v>
      </c>
      <c r="S515" t="s">
        <v>56</v>
      </c>
      <c r="T515" t="s">
        <v>57</v>
      </c>
      <c r="U515" t="s">
        <v>53</v>
      </c>
      <c r="V515" t="s">
        <v>53</v>
      </c>
      <c r="W515" t="s">
        <v>53</v>
      </c>
      <c r="X515" t="s">
        <v>53</v>
      </c>
      <c r="Y515">
        <v>1</v>
      </c>
      <c r="Z515" t="s">
        <v>97</v>
      </c>
      <c r="AA515" t="s">
        <v>52</v>
      </c>
      <c r="AB515" t="s">
        <v>52</v>
      </c>
      <c r="AC515" t="s">
        <v>52</v>
      </c>
      <c r="AD515" t="s">
        <v>53</v>
      </c>
      <c r="AE515" t="s">
        <v>52</v>
      </c>
      <c r="AF515" t="s">
        <v>52</v>
      </c>
      <c r="AG515" t="s">
        <v>53</v>
      </c>
      <c r="AH515" t="s">
        <v>53</v>
      </c>
      <c r="AI515" t="s">
        <v>53</v>
      </c>
      <c r="AJ515" t="s">
        <v>53</v>
      </c>
      <c r="AK515">
        <v>5</v>
      </c>
      <c r="AL515" t="s">
        <v>59</v>
      </c>
      <c r="AM515" t="s">
        <v>60</v>
      </c>
      <c r="AN515" t="s">
        <v>98</v>
      </c>
      <c r="AO515">
        <v>4.0999999999999996</v>
      </c>
      <c r="AP515" t="s">
        <v>53</v>
      </c>
      <c r="AQ515" t="s">
        <v>112</v>
      </c>
      <c r="AR515" t="s">
        <v>132</v>
      </c>
      <c r="AS515">
        <v>16</v>
      </c>
      <c r="AT515" t="s">
        <v>52</v>
      </c>
    </row>
    <row r="516" spans="1:46" x14ac:dyDescent="0.25">
      <c r="A516" t="s">
        <v>682</v>
      </c>
      <c r="B516">
        <v>2023</v>
      </c>
      <c r="C516" s="1">
        <v>44942</v>
      </c>
      <c r="D516" t="s">
        <v>107</v>
      </c>
      <c r="E516" t="s">
        <v>159</v>
      </c>
      <c r="F516">
        <v>47</v>
      </c>
      <c r="G516" t="s">
        <v>49</v>
      </c>
      <c r="H516" t="s">
        <v>68</v>
      </c>
      <c r="I516" t="s">
        <v>51</v>
      </c>
      <c r="J516">
        <v>28</v>
      </c>
      <c r="K516">
        <v>19</v>
      </c>
      <c r="L516">
        <v>26.6</v>
      </c>
      <c r="M516" t="s">
        <v>53</v>
      </c>
      <c r="N516" t="s">
        <v>53</v>
      </c>
      <c r="O516" t="s">
        <v>53</v>
      </c>
      <c r="P516" t="s">
        <v>70</v>
      </c>
      <c r="Q516" t="s">
        <v>55</v>
      </c>
      <c r="R516">
        <v>23.8</v>
      </c>
      <c r="S516" t="s">
        <v>96</v>
      </c>
      <c r="T516" t="s">
        <v>70</v>
      </c>
      <c r="U516" t="s">
        <v>53</v>
      </c>
      <c r="V516" t="s">
        <v>53</v>
      </c>
      <c r="W516" t="s">
        <v>53</v>
      </c>
      <c r="X516" t="s">
        <v>53</v>
      </c>
      <c r="Y516">
        <v>1</v>
      </c>
      <c r="Z516" t="s">
        <v>58</v>
      </c>
      <c r="AA516" t="s">
        <v>52</v>
      </c>
      <c r="AB516" t="s">
        <v>52</v>
      </c>
      <c r="AC516" t="s">
        <v>52</v>
      </c>
      <c r="AD516" t="s">
        <v>52</v>
      </c>
      <c r="AE516" t="s">
        <v>52</v>
      </c>
      <c r="AF516" t="s">
        <v>52</v>
      </c>
      <c r="AG516" t="s">
        <v>52</v>
      </c>
      <c r="AH516" t="s">
        <v>53</v>
      </c>
      <c r="AI516" t="s">
        <v>53</v>
      </c>
      <c r="AJ516" t="s">
        <v>53</v>
      </c>
      <c r="AK516">
        <v>7</v>
      </c>
      <c r="AL516" t="s">
        <v>59</v>
      </c>
      <c r="AM516" t="s">
        <v>102</v>
      </c>
      <c r="AN516" t="s">
        <v>98</v>
      </c>
      <c r="AO516">
        <v>2.4</v>
      </c>
      <c r="AP516" t="s">
        <v>53</v>
      </c>
      <c r="AQ516" t="s">
        <v>86</v>
      </c>
      <c r="AR516" t="s">
        <v>92</v>
      </c>
      <c r="AS516">
        <v>36</v>
      </c>
      <c r="AT516" t="s">
        <v>52</v>
      </c>
    </row>
    <row r="517" spans="1:46" x14ac:dyDescent="0.25">
      <c r="A517" t="s">
        <v>683</v>
      </c>
      <c r="B517">
        <v>2026</v>
      </c>
      <c r="C517" s="1">
        <v>46134</v>
      </c>
      <c r="D517" t="s">
        <v>47</v>
      </c>
      <c r="E517" t="s">
        <v>78</v>
      </c>
      <c r="F517">
        <v>48</v>
      </c>
      <c r="G517" t="s">
        <v>49</v>
      </c>
      <c r="H517" t="s">
        <v>68</v>
      </c>
      <c r="I517" t="s">
        <v>80</v>
      </c>
      <c r="J517">
        <v>0</v>
      </c>
      <c r="K517">
        <v>0</v>
      </c>
      <c r="L517">
        <v>0</v>
      </c>
      <c r="M517" t="s">
        <v>53</v>
      </c>
      <c r="N517" t="s">
        <v>53</v>
      </c>
      <c r="O517" t="s">
        <v>53</v>
      </c>
      <c r="P517" t="s">
        <v>54</v>
      </c>
      <c r="Q517" t="s">
        <v>54</v>
      </c>
      <c r="R517">
        <v>24.3</v>
      </c>
      <c r="S517" t="s">
        <v>96</v>
      </c>
      <c r="T517" t="s">
        <v>54</v>
      </c>
      <c r="U517" t="s">
        <v>53</v>
      </c>
      <c r="V517" t="s">
        <v>53</v>
      </c>
      <c r="W517" t="s">
        <v>52</v>
      </c>
      <c r="X517" t="s">
        <v>53</v>
      </c>
      <c r="Y517">
        <v>1</v>
      </c>
      <c r="Z517" t="s">
        <v>58</v>
      </c>
      <c r="AA517" t="s">
        <v>53</v>
      </c>
      <c r="AB517" t="s">
        <v>53</v>
      </c>
      <c r="AC517" t="s">
        <v>53</v>
      </c>
      <c r="AD517" t="s">
        <v>53</v>
      </c>
      <c r="AE517" t="s">
        <v>53</v>
      </c>
      <c r="AF517" t="s">
        <v>53</v>
      </c>
      <c r="AG517" t="s">
        <v>53</v>
      </c>
      <c r="AH517" t="s">
        <v>53</v>
      </c>
      <c r="AI517" t="s">
        <v>53</v>
      </c>
      <c r="AJ517" t="s">
        <v>52</v>
      </c>
      <c r="AK517">
        <v>1</v>
      </c>
      <c r="AL517" t="s">
        <v>59</v>
      </c>
      <c r="AM517" t="s">
        <v>60</v>
      </c>
      <c r="AN517" t="s">
        <v>61</v>
      </c>
      <c r="AO517">
        <v>5.4</v>
      </c>
      <c r="AP517" t="s">
        <v>52</v>
      </c>
      <c r="AQ517" t="s">
        <v>75</v>
      </c>
      <c r="AR517" t="s">
        <v>92</v>
      </c>
      <c r="AS517">
        <v>14</v>
      </c>
      <c r="AT517" t="s">
        <v>53</v>
      </c>
    </row>
    <row r="518" spans="1:46" x14ac:dyDescent="0.25">
      <c r="A518" t="s">
        <v>684</v>
      </c>
      <c r="B518">
        <v>2023</v>
      </c>
      <c r="C518" s="1">
        <v>45161</v>
      </c>
      <c r="D518" t="s">
        <v>122</v>
      </c>
      <c r="E518" t="s">
        <v>241</v>
      </c>
      <c r="F518">
        <v>72</v>
      </c>
      <c r="G518" t="s">
        <v>67</v>
      </c>
      <c r="H518" t="s">
        <v>50</v>
      </c>
      <c r="I518" t="s">
        <v>80</v>
      </c>
      <c r="J518">
        <v>0</v>
      </c>
      <c r="K518">
        <v>0</v>
      </c>
      <c r="L518">
        <v>0</v>
      </c>
      <c r="M518" t="s">
        <v>52</v>
      </c>
      <c r="N518" t="s">
        <v>53</v>
      </c>
      <c r="O518" t="s">
        <v>52</v>
      </c>
      <c r="P518" t="s">
        <v>70</v>
      </c>
      <c r="Q518" t="s">
        <v>54</v>
      </c>
      <c r="R518">
        <v>27.5</v>
      </c>
      <c r="S518" t="s">
        <v>56</v>
      </c>
      <c r="T518" t="s">
        <v>70</v>
      </c>
      <c r="U518" t="s">
        <v>53</v>
      </c>
      <c r="V518" t="s">
        <v>53</v>
      </c>
      <c r="W518" t="s">
        <v>53</v>
      </c>
      <c r="X518" t="s">
        <v>53</v>
      </c>
      <c r="Y518">
        <v>3</v>
      </c>
      <c r="Z518" t="s">
        <v>97</v>
      </c>
      <c r="AA518" t="s">
        <v>52</v>
      </c>
      <c r="AB518" t="s">
        <v>53</v>
      </c>
      <c r="AC518" t="s">
        <v>52</v>
      </c>
      <c r="AD518" t="s">
        <v>53</v>
      </c>
      <c r="AE518" t="s">
        <v>52</v>
      </c>
      <c r="AF518" t="s">
        <v>53</v>
      </c>
      <c r="AG518" t="s">
        <v>53</v>
      </c>
      <c r="AH518" t="s">
        <v>53</v>
      </c>
      <c r="AI518" t="s">
        <v>52</v>
      </c>
      <c r="AJ518" t="s">
        <v>53</v>
      </c>
      <c r="AK518">
        <v>4</v>
      </c>
      <c r="AL518" t="s">
        <v>59</v>
      </c>
      <c r="AM518" t="s">
        <v>102</v>
      </c>
      <c r="AN518" t="s">
        <v>98</v>
      </c>
      <c r="AO518">
        <v>5.5</v>
      </c>
      <c r="AP518" t="s">
        <v>53</v>
      </c>
      <c r="AQ518" t="s">
        <v>75</v>
      </c>
      <c r="AR518" t="s">
        <v>76</v>
      </c>
      <c r="AS518">
        <v>24</v>
      </c>
      <c r="AT518" t="s">
        <v>52</v>
      </c>
    </row>
    <row r="519" spans="1:46" x14ac:dyDescent="0.25">
      <c r="A519" t="s">
        <v>685</v>
      </c>
      <c r="B519">
        <v>2017</v>
      </c>
      <c r="C519" s="1">
        <v>42769</v>
      </c>
      <c r="D519" t="s">
        <v>65</v>
      </c>
      <c r="E519" t="s">
        <v>151</v>
      </c>
      <c r="F519">
        <v>60</v>
      </c>
      <c r="G519" t="s">
        <v>127</v>
      </c>
      <c r="H519" t="s">
        <v>68</v>
      </c>
      <c r="I519" t="s">
        <v>80</v>
      </c>
      <c r="J519">
        <v>0</v>
      </c>
      <c r="K519">
        <v>0</v>
      </c>
      <c r="L519">
        <v>0</v>
      </c>
      <c r="M519" t="s">
        <v>52</v>
      </c>
      <c r="N519" t="s">
        <v>53</v>
      </c>
      <c r="O519" t="s">
        <v>53</v>
      </c>
      <c r="P519" t="s">
        <v>70</v>
      </c>
      <c r="Q519" t="s">
        <v>71</v>
      </c>
      <c r="R519">
        <v>29.8</v>
      </c>
      <c r="S519" t="s">
        <v>56</v>
      </c>
      <c r="T519" t="s">
        <v>54</v>
      </c>
      <c r="U519" t="s">
        <v>53</v>
      </c>
      <c r="V519" t="s">
        <v>53</v>
      </c>
      <c r="W519" t="s">
        <v>53</v>
      </c>
      <c r="X519" t="s">
        <v>53</v>
      </c>
      <c r="Y519">
        <v>2</v>
      </c>
      <c r="Z519" t="s">
        <v>131</v>
      </c>
      <c r="AA519" t="s">
        <v>52</v>
      </c>
      <c r="AB519" t="s">
        <v>53</v>
      </c>
      <c r="AC519" t="s">
        <v>53</v>
      </c>
      <c r="AD519" t="s">
        <v>53</v>
      </c>
      <c r="AE519" t="s">
        <v>52</v>
      </c>
      <c r="AF519" t="s">
        <v>52</v>
      </c>
      <c r="AG519" t="s">
        <v>53</v>
      </c>
      <c r="AH519" t="s">
        <v>53</v>
      </c>
      <c r="AI519" t="s">
        <v>53</v>
      </c>
      <c r="AJ519" t="s">
        <v>53</v>
      </c>
      <c r="AK519">
        <v>3</v>
      </c>
      <c r="AL519" t="s">
        <v>59</v>
      </c>
      <c r="AM519" t="s">
        <v>81</v>
      </c>
      <c r="AN519" t="s">
        <v>74</v>
      </c>
      <c r="AO519">
        <v>0.5</v>
      </c>
      <c r="AP519" t="s">
        <v>53</v>
      </c>
      <c r="AQ519" t="s">
        <v>82</v>
      </c>
      <c r="AR519" t="s">
        <v>83</v>
      </c>
      <c r="AS519">
        <v>54</v>
      </c>
      <c r="AT519" t="s">
        <v>53</v>
      </c>
    </row>
    <row r="520" spans="1:46" x14ac:dyDescent="0.25">
      <c r="A520" t="s">
        <v>686</v>
      </c>
      <c r="B520">
        <v>2024</v>
      </c>
      <c r="C520" s="1">
        <v>45570</v>
      </c>
      <c r="D520" t="s">
        <v>47</v>
      </c>
      <c r="E520" t="s">
        <v>78</v>
      </c>
      <c r="F520">
        <v>63</v>
      </c>
      <c r="G520" t="s">
        <v>127</v>
      </c>
      <c r="H520" t="s">
        <v>68</v>
      </c>
      <c r="I520" t="s">
        <v>80</v>
      </c>
      <c r="J520">
        <v>0</v>
      </c>
      <c r="K520">
        <v>0</v>
      </c>
      <c r="L520">
        <v>0</v>
      </c>
      <c r="M520" t="s">
        <v>53</v>
      </c>
      <c r="N520" t="s">
        <v>53</v>
      </c>
      <c r="O520" t="s">
        <v>53</v>
      </c>
      <c r="P520" t="s">
        <v>54</v>
      </c>
      <c r="Q520" t="s">
        <v>54</v>
      </c>
      <c r="R520">
        <v>23.8</v>
      </c>
      <c r="S520" t="s">
        <v>96</v>
      </c>
      <c r="T520" t="s">
        <v>54</v>
      </c>
      <c r="U520" t="s">
        <v>52</v>
      </c>
      <c r="V520" t="s">
        <v>53</v>
      </c>
      <c r="W520" t="s">
        <v>52</v>
      </c>
      <c r="X520" t="s">
        <v>53</v>
      </c>
      <c r="Y520">
        <v>2</v>
      </c>
      <c r="Z520" t="s">
        <v>58</v>
      </c>
      <c r="AA520" t="s">
        <v>52</v>
      </c>
      <c r="AB520" t="s">
        <v>53</v>
      </c>
      <c r="AC520" t="s">
        <v>53</v>
      </c>
      <c r="AD520" t="s">
        <v>53</v>
      </c>
      <c r="AE520" t="s">
        <v>53</v>
      </c>
      <c r="AF520" t="s">
        <v>53</v>
      </c>
      <c r="AG520" t="s">
        <v>53</v>
      </c>
      <c r="AH520" t="s">
        <v>52</v>
      </c>
      <c r="AI520" t="s">
        <v>53</v>
      </c>
      <c r="AJ520" t="s">
        <v>53</v>
      </c>
      <c r="AK520">
        <v>2</v>
      </c>
      <c r="AL520" t="s">
        <v>59</v>
      </c>
      <c r="AM520" t="s">
        <v>60</v>
      </c>
      <c r="AN520" t="s">
        <v>90</v>
      </c>
      <c r="AO520">
        <v>5.2</v>
      </c>
      <c r="AP520" t="s">
        <v>53</v>
      </c>
      <c r="AQ520" t="s">
        <v>75</v>
      </c>
      <c r="AR520" t="s">
        <v>92</v>
      </c>
      <c r="AS520">
        <v>10</v>
      </c>
      <c r="AT520" t="s">
        <v>53</v>
      </c>
    </row>
    <row r="521" spans="1:46" x14ac:dyDescent="0.25">
      <c r="A521" t="s">
        <v>687</v>
      </c>
      <c r="B521">
        <v>2021</v>
      </c>
      <c r="C521" s="1">
        <v>44264</v>
      </c>
      <c r="D521" t="s">
        <v>107</v>
      </c>
      <c r="E521" t="s">
        <v>271</v>
      </c>
      <c r="F521">
        <v>60</v>
      </c>
      <c r="G521" t="s">
        <v>127</v>
      </c>
      <c r="H521" t="s">
        <v>68</v>
      </c>
      <c r="I521" t="s">
        <v>51</v>
      </c>
      <c r="J521">
        <v>14</v>
      </c>
      <c r="K521">
        <v>30</v>
      </c>
      <c r="L521">
        <v>21</v>
      </c>
      <c r="M521" t="s">
        <v>53</v>
      </c>
      <c r="N521" t="s">
        <v>53</v>
      </c>
      <c r="O521" t="s">
        <v>53</v>
      </c>
      <c r="P521" t="s">
        <v>70</v>
      </c>
      <c r="Q521" t="s">
        <v>55</v>
      </c>
      <c r="R521">
        <v>25.4</v>
      </c>
      <c r="S521" t="s">
        <v>56</v>
      </c>
      <c r="T521" t="s">
        <v>70</v>
      </c>
      <c r="U521" t="s">
        <v>53</v>
      </c>
      <c r="V521" t="s">
        <v>53</v>
      </c>
      <c r="W521" t="s">
        <v>53</v>
      </c>
      <c r="X521" t="s">
        <v>53</v>
      </c>
      <c r="Y521">
        <v>1</v>
      </c>
      <c r="Z521" t="s">
        <v>58</v>
      </c>
      <c r="AA521" t="s">
        <v>52</v>
      </c>
      <c r="AB521" t="s">
        <v>52</v>
      </c>
      <c r="AC521" t="s">
        <v>53</v>
      </c>
      <c r="AD521" t="s">
        <v>53</v>
      </c>
      <c r="AE521" t="s">
        <v>53</v>
      </c>
      <c r="AF521" t="s">
        <v>53</v>
      </c>
      <c r="AG521" t="s">
        <v>52</v>
      </c>
      <c r="AH521" t="s">
        <v>53</v>
      </c>
      <c r="AI521" t="s">
        <v>52</v>
      </c>
      <c r="AJ521" t="s">
        <v>52</v>
      </c>
      <c r="AK521">
        <v>5</v>
      </c>
      <c r="AL521" t="s">
        <v>59</v>
      </c>
      <c r="AM521" t="s">
        <v>81</v>
      </c>
      <c r="AN521" t="s">
        <v>61</v>
      </c>
      <c r="AO521">
        <v>6.5</v>
      </c>
      <c r="AP521" t="s">
        <v>52</v>
      </c>
      <c r="AQ521" t="s">
        <v>112</v>
      </c>
      <c r="AR521" t="s">
        <v>87</v>
      </c>
      <c r="AS521">
        <v>9</v>
      </c>
      <c r="AT521" t="s">
        <v>53</v>
      </c>
    </row>
    <row r="522" spans="1:46" x14ac:dyDescent="0.25">
      <c r="A522" t="s">
        <v>688</v>
      </c>
      <c r="B522">
        <v>2024</v>
      </c>
      <c r="C522" s="1">
        <v>45615</v>
      </c>
      <c r="D522" t="s">
        <v>94</v>
      </c>
      <c r="E522" t="s">
        <v>100</v>
      </c>
      <c r="F522">
        <v>59</v>
      </c>
      <c r="G522" t="s">
        <v>79</v>
      </c>
      <c r="H522" t="s">
        <v>68</v>
      </c>
      <c r="I522" t="s">
        <v>80</v>
      </c>
      <c r="J522">
        <v>0</v>
      </c>
      <c r="K522">
        <v>0</v>
      </c>
      <c r="L522">
        <v>0</v>
      </c>
      <c r="M522" t="s">
        <v>52</v>
      </c>
      <c r="N522" t="s">
        <v>52</v>
      </c>
      <c r="O522" t="s">
        <v>53</v>
      </c>
      <c r="P522" t="s">
        <v>70</v>
      </c>
      <c r="Q522" t="s">
        <v>55</v>
      </c>
      <c r="R522">
        <v>21</v>
      </c>
      <c r="S522" t="s">
        <v>96</v>
      </c>
      <c r="T522" t="s">
        <v>54</v>
      </c>
      <c r="U522" t="s">
        <v>53</v>
      </c>
      <c r="V522" t="s">
        <v>53</v>
      </c>
      <c r="W522" t="s">
        <v>53</v>
      </c>
      <c r="X522" t="s">
        <v>53</v>
      </c>
      <c r="Y522">
        <v>3</v>
      </c>
      <c r="Z522" t="s">
        <v>186</v>
      </c>
      <c r="AA522" t="s">
        <v>53</v>
      </c>
      <c r="AB522" t="s">
        <v>53</v>
      </c>
      <c r="AC522" t="s">
        <v>52</v>
      </c>
      <c r="AD522" t="s">
        <v>52</v>
      </c>
      <c r="AE522" t="s">
        <v>52</v>
      </c>
      <c r="AF522" t="s">
        <v>53</v>
      </c>
      <c r="AG522" t="s">
        <v>53</v>
      </c>
      <c r="AH522" t="s">
        <v>52</v>
      </c>
      <c r="AI522" t="s">
        <v>53</v>
      </c>
      <c r="AJ522" t="s">
        <v>53</v>
      </c>
      <c r="AK522">
        <v>4</v>
      </c>
      <c r="AL522" t="s">
        <v>59</v>
      </c>
      <c r="AM522" t="s">
        <v>60</v>
      </c>
      <c r="AN522" t="s">
        <v>90</v>
      </c>
      <c r="AO522">
        <v>5.6</v>
      </c>
      <c r="AP522" t="s">
        <v>53</v>
      </c>
      <c r="AQ522" t="s">
        <v>112</v>
      </c>
      <c r="AR522" t="s">
        <v>63</v>
      </c>
      <c r="AS522">
        <v>19</v>
      </c>
      <c r="AT522" t="s">
        <v>53</v>
      </c>
    </row>
    <row r="523" spans="1:46" x14ac:dyDescent="0.25">
      <c r="A523" t="s">
        <v>689</v>
      </c>
      <c r="B523">
        <v>2021</v>
      </c>
      <c r="C523" s="1">
        <v>44541</v>
      </c>
      <c r="D523" t="s">
        <v>65</v>
      </c>
      <c r="E523" t="s">
        <v>245</v>
      </c>
      <c r="F523">
        <v>55</v>
      </c>
      <c r="G523" t="s">
        <v>79</v>
      </c>
      <c r="H523" t="s">
        <v>68</v>
      </c>
      <c r="I523" t="s">
        <v>80</v>
      </c>
      <c r="J523">
        <v>0</v>
      </c>
      <c r="K523">
        <v>0</v>
      </c>
      <c r="L523">
        <v>0</v>
      </c>
      <c r="M523" t="s">
        <v>52</v>
      </c>
      <c r="N523" t="s">
        <v>53</v>
      </c>
      <c r="O523" t="s">
        <v>52</v>
      </c>
      <c r="P523" t="s">
        <v>57</v>
      </c>
      <c r="Q523" t="s">
        <v>71</v>
      </c>
      <c r="R523">
        <v>25.1</v>
      </c>
      <c r="S523" t="s">
        <v>56</v>
      </c>
      <c r="T523" t="s">
        <v>70</v>
      </c>
      <c r="U523" t="s">
        <v>53</v>
      </c>
      <c r="V523" t="s">
        <v>53</v>
      </c>
      <c r="W523" t="s">
        <v>53</v>
      </c>
      <c r="X523" t="s">
        <v>53</v>
      </c>
      <c r="Y523">
        <v>2</v>
      </c>
      <c r="Z523" t="s">
        <v>186</v>
      </c>
      <c r="AA523" t="s">
        <v>52</v>
      </c>
      <c r="AB523" t="s">
        <v>53</v>
      </c>
      <c r="AC523" t="s">
        <v>52</v>
      </c>
      <c r="AD523" t="s">
        <v>52</v>
      </c>
      <c r="AE523" t="s">
        <v>53</v>
      </c>
      <c r="AF523" t="s">
        <v>53</v>
      </c>
      <c r="AG523" t="s">
        <v>53</v>
      </c>
      <c r="AH523" t="s">
        <v>53</v>
      </c>
      <c r="AI523" t="s">
        <v>53</v>
      </c>
      <c r="AJ523" t="s">
        <v>53</v>
      </c>
      <c r="AK523">
        <v>3</v>
      </c>
      <c r="AL523" t="s">
        <v>59</v>
      </c>
      <c r="AM523" t="s">
        <v>60</v>
      </c>
      <c r="AN523" t="s">
        <v>98</v>
      </c>
      <c r="AO523">
        <v>2</v>
      </c>
      <c r="AP523" t="s">
        <v>53</v>
      </c>
      <c r="AQ523" t="s">
        <v>75</v>
      </c>
      <c r="AR523" t="s">
        <v>87</v>
      </c>
      <c r="AS523">
        <v>18</v>
      </c>
      <c r="AT523" t="s">
        <v>52</v>
      </c>
    </row>
    <row r="524" spans="1:46" x14ac:dyDescent="0.25">
      <c r="A524" t="s">
        <v>690</v>
      </c>
      <c r="B524">
        <v>2021</v>
      </c>
      <c r="C524" s="1">
        <v>44486</v>
      </c>
      <c r="D524" t="s">
        <v>47</v>
      </c>
      <c r="E524" t="s">
        <v>263</v>
      </c>
      <c r="F524">
        <v>61</v>
      </c>
      <c r="G524" t="s">
        <v>127</v>
      </c>
      <c r="H524" t="s">
        <v>50</v>
      </c>
      <c r="I524" t="s">
        <v>80</v>
      </c>
      <c r="J524">
        <v>0</v>
      </c>
      <c r="K524">
        <v>0</v>
      </c>
      <c r="L524">
        <v>0</v>
      </c>
      <c r="M524" t="s">
        <v>53</v>
      </c>
      <c r="N524" t="s">
        <v>53</v>
      </c>
      <c r="O524" t="s">
        <v>52</v>
      </c>
      <c r="P524" t="s">
        <v>57</v>
      </c>
      <c r="Q524" t="s">
        <v>54</v>
      </c>
      <c r="R524">
        <v>28.8</v>
      </c>
      <c r="S524" t="s">
        <v>56</v>
      </c>
      <c r="T524" t="s">
        <v>70</v>
      </c>
      <c r="U524" t="s">
        <v>53</v>
      </c>
      <c r="V524" t="s">
        <v>53</v>
      </c>
      <c r="W524" t="s">
        <v>53</v>
      </c>
      <c r="X524" t="s">
        <v>53</v>
      </c>
      <c r="Y524">
        <v>1</v>
      </c>
      <c r="Z524" t="s">
        <v>131</v>
      </c>
      <c r="AA524" t="s">
        <v>53</v>
      </c>
      <c r="AB524" t="s">
        <v>53</v>
      </c>
      <c r="AC524" t="s">
        <v>53</v>
      </c>
      <c r="AD524" t="s">
        <v>53</v>
      </c>
      <c r="AE524" t="s">
        <v>52</v>
      </c>
      <c r="AF524" t="s">
        <v>53</v>
      </c>
      <c r="AG524" t="s">
        <v>53</v>
      </c>
      <c r="AH524" t="s">
        <v>52</v>
      </c>
      <c r="AI524" t="s">
        <v>53</v>
      </c>
      <c r="AJ524" t="s">
        <v>53</v>
      </c>
      <c r="AK524">
        <v>2</v>
      </c>
      <c r="AL524" t="s">
        <v>59</v>
      </c>
      <c r="AM524" t="s">
        <v>102</v>
      </c>
      <c r="AN524" t="s">
        <v>74</v>
      </c>
      <c r="AO524">
        <v>2.4</v>
      </c>
      <c r="AP524" t="s">
        <v>53</v>
      </c>
      <c r="AQ524" t="s">
        <v>112</v>
      </c>
      <c r="AR524" t="s">
        <v>76</v>
      </c>
      <c r="AS524">
        <v>16</v>
      </c>
      <c r="AT524" t="s">
        <v>52</v>
      </c>
    </row>
    <row r="525" spans="1:46" x14ac:dyDescent="0.25">
      <c r="A525" t="s">
        <v>691</v>
      </c>
      <c r="B525">
        <v>2023</v>
      </c>
      <c r="C525" s="1">
        <v>45155</v>
      </c>
      <c r="D525" t="s">
        <v>65</v>
      </c>
      <c r="E525" t="s">
        <v>178</v>
      </c>
      <c r="F525">
        <v>79</v>
      </c>
      <c r="G525" t="s">
        <v>67</v>
      </c>
      <c r="H525" t="s">
        <v>50</v>
      </c>
      <c r="I525" t="s">
        <v>80</v>
      </c>
      <c r="J525">
        <v>0</v>
      </c>
      <c r="K525">
        <v>0</v>
      </c>
      <c r="L525">
        <v>0</v>
      </c>
      <c r="M525" t="s">
        <v>52</v>
      </c>
      <c r="N525" t="s">
        <v>53</v>
      </c>
      <c r="O525" t="s">
        <v>53</v>
      </c>
      <c r="P525" t="s">
        <v>57</v>
      </c>
      <c r="Q525" t="s">
        <v>54</v>
      </c>
      <c r="R525">
        <v>32.299999999999997</v>
      </c>
      <c r="S525" t="s">
        <v>72</v>
      </c>
      <c r="T525" t="s">
        <v>54</v>
      </c>
      <c r="U525" t="s">
        <v>52</v>
      </c>
      <c r="V525" t="s">
        <v>53</v>
      </c>
      <c r="W525" t="s">
        <v>53</v>
      </c>
      <c r="X525" t="s">
        <v>53</v>
      </c>
      <c r="Y525">
        <v>2</v>
      </c>
      <c r="Z525" t="s">
        <v>97</v>
      </c>
      <c r="AA525" t="s">
        <v>53</v>
      </c>
      <c r="AB525" t="s">
        <v>53</v>
      </c>
      <c r="AC525" t="s">
        <v>53</v>
      </c>
      <c r="AD525" t="s">
        <v>52</v>
      </c>
      <c r="AE525" t="s">
        <v>52</v>
      </c>
      <c r="AF525" t="s">
        <v>53</v>
      </c>
      <c r="AG525" t="s">
        <v>53</v>
      </c>
      <c r="AH525" t="s">
        <v>53</v>
      </c>
      <c r="AI525" t="s">
        <v>53</v>
      </c>
      <c r="AJ525" t="s">
        <v>52</v>
      </c>
      <c r="AK525">
        <v>3</v>
      </c>
      <c r="AL525" t="s">
        <v>59</v>
      </c>
      <c r="AM525" t="s">
        <v>60</v>
      </c>
      <c r="AN525" t="s">
        <v>74</v>
      </c>
      <c r="AO525">
        <v>0.5</v>
      </c>
      <c r="AP525" t="s">
        <v>53</v>
      </c>
      <c r="AQ525" t="s">
        <v>112</v>
      </c>
      <c r="AR525" t="s">
        <v>132</v>
      </c>
      <c r="AS525">
        <v>66</v>
      </c>
      <c r="AT525" t="s">
        <v>52</v>
      </c>
    </row>
    <row r="526" spans="1:46" x14ac:dyDescent="0.25">
      <c r="A526" t="s">
        <v>692</v>
      </c>
      <c r="B526">
        <v>2026</v>
      </c>
      <c r="C526" s="1">
        <v>46116</v>
      </c>
      <c r="D526" t="s">
        <v>122</v>
      </c>
      <c r="E526" t="s">
        <v>243</v>
      </c>
      <c r="F526">
        <v>32</v>
      </c>
      <c r="G526" t="s">
        <v>212</v>
      </c>
      <c r="H526" t="s">
        <v>50</v>
      </c>
      <c r="I526" t="s">
        <v>80</v>
      </c>
      <c r="J526">
        <v>0</v>
      </c>
      <c r="K526">
        <v>0</v>
      </c>
      <c r="L526">
        <v>0</v>
      </c>
      <c r="M526" t="s">
        <v>52</v>
      </c>
      <c r="N526" t="s">
        <v>53</v>
      </c>
      <c r="O526" t="s">
        <v>53</v>
      </c>
      <c r="P526" t="s">
        <v>54</v>
      </c>
      <c r="Q526" t="s">
        <v>55</v>
      </c>
      <c r="R526">
        <v>26.3</v>
      </c>
      <c r="S526" t="s">
        <v>56</v>
      </c>
      <c r="T526" t="s">
        <v>70</v>
      </c>
      <c r="U526" t="s">
        <v>53</v>
      </c>
      <c r="V526" t="s">
        <v>53</v>
      </c>
      <c r="W526" t="s">
        <v>53</v>
      </c>
      <c r="X526" t="s">
        <v>53</v>
      </c>
      <c r="Y526">
        <v>1</v>
      </c>
      <c r="Z526" t="s">
        <v>58</v>
      </c>
      <c r="AA526" t="s">
        <v>52</v>
      </c>
      <c r="AB526" t="s">
        <v>52</v>
      </c>
      <c r="AC526" t="s">
        <v>53</v>
      </c>
      <c r="AD526" t="s">
        <v>53</v>
      </c>
      <c r="AE526" t="s">
        <v>52</v>
      </c>
      <c r="AF526" t="s">
        <v>53</v>
      </c>
      <c r="AG526" t="s">
        <v>53</v>
      </c>
      <c r="AH526" t="s">
        <v>53</v>
      </c>
      <c r="AI526" t="s">
        <v>53</v>
      </c>
      <c r="AJ526" t="s">
        <v>53</v>
      </c>
      <c r="AK526">
        <v>3</v>
      </c>
      <c r="AL526" t="s">
        <v>59</v>
      </c>
      <c r="AM526" t="s">
        <v>60</v>
      </c>
      <c r="AN526" t="s">
        <v>74</v>
      </c>
      <c r="AO526">
        <v>0.7</v>
      </c>
      <c r="AP526" t="s">
        <v>53</v>
      </c>
      <c r="AQ526" t="s">
        <v>82</v>
      </c>
      <c r="AR526" t="s">
        <v>83</v>
      </c>
      <c r="AS526">
        <v>44</v>
      </c>
      <c r="AT526" t="s">
        <v>52</v>
      </c>
    </row>
    <row r="527" spans="1:46" x14ac:dyDescent="0.25">
      <c r="A527" t="s">
        <v>693</v>
      </c>
      <c r="B527">
        <v>2022</v>
      </c>
      <c r="C527" s="1">
        <v>44886</v>
      </c>
      <c r="D527" t="s">
        <v>122</v>
      </c>
      <c r="E527" t="s">
        <v>130</v>
      </c>
      <c r="F527">
        <v>60</v>
      </c>
      <c r="G527" t="s">
        <v>127</v>
      </c>
      <c r="H527" t="s">
        <v>50</v>
      </c>
      <c r="I527" t="s">
        <v>69</v>
      </c>
      <c r="J527">
        <v>15</v>
      </c>
      <c r="K527">
        <v>10</v>
      </c>
      <c r="L527">
        <v>7.5</v>
      </c>
      <c r="M527" t="s">
        <v>53</v>
      </c>
      <c r="N527" t="s">
        <v>53</v>
      </c>
      <c r="O527" t="s">
        <v>53</v>
      </c>
      <c r="P527" t="s">
        <v>70</v>
      </c>
      <c r="Q527" t="s">
        <v>55</v>
      </c>
      <c r="R527">
        <v>31.9</v>
      </c>
      <c r="S527" t="s">
        <v>72</v>
      </c>
      <c r="T527" t="s">
        <v>57</v>
      </c>
      <c r="U527" t="s">
        <v>53</v>
      </c>
      <c r="V527" t="s">
        <v>53</v>
      </c>
      <c r="W527" t="s">
        <v>53</v>
      </c>
      <c r="X527" t="s">
        <v>53</v>
      </c>
      <c r="Y527">
        <v>1</v>
      </c>
      <c r="Z527" t="s">
        <v>73</v>
      </c>
      <c r="AA527" t="s">
        <v>52</v>
      </c>
      <c r="AB527" t="s">
        <v>52</v>
      </c>
      <c r="AC527" t="s">
        <v>53</v>
      </c>
      <c r="AD527" t="s">
        <v>53</v>
      </c>
      <c r="AE527" t="s">
        <v>53</v>
      </c>
      <c r="AF527" t="s">
        <v>52</v>
      </c>
      <c r="AG527" t="s">
        <v>53</v>
      </c>
      <c r="AH527" t="s">
        <v>53</v>
      </c>
      <c r="AI527" t="s">
        <v>53</v>
      </c>
      <c r="AJ527" t="s">
        <v>53</v>
      </c>
      <c r="AK527">
        <v>3</v>
      </c>
      <c r="AL527" t="s">
        <v>59</v>
      </c>
      <c r="AM527" t="s">
        <v>102</v>
      </c>
      <c r="AN527" t="s">
        <v>74</v>
      </c>
      <c r="AO527">
        <v>2.7</v>
      </c>
      <c r="AP527" t="s">
        <v>53</v>
      </c>
      <c r="AQ527" t="s">
        <v>82</v>
      </c>
      <c r="AR527" t="s">
        <v>115</v>
      </c>
      <c r="AS527">
        <v>44</v>
      </c>
      <c r="AT527" t="s">
        <v>52</v>
      </c>
    </row>
    <row r="528" spans="1:46" x14ac:dyDescent="0.25">
      <c r="A528" t="s">
        <v>694</v>
      </c>
      <c r="B528">
        <v>2020</v>
      </c>
      <c r="C528" s="1">
        <v>44193</v>
      </c>
      <c r="D528" t="s">
        <v>65</v>
      </c>
      <c r="E528" t="s">
        <v>66</v>
      </c>
      <c r="F528">
        <v>61</v>
      </c>
      <c r="G528" t="s">
        <v>127</v>
      </c>
      <c r="H528" t="s">
        <v>68</v>
      </c>
      <c r="I528" t="s">
        <v>69</v>
      </c>
      <c r="J528">
        <v>8</v>
      </c>
      <c r="K528">
        <v>19</v>
      </c>
      <c r="L528">
        <v>7.6</v>
      </c>
      <c r="M528" t="s">
        <v>53</v>
      </c>
      <c r="N528" t="s">
        <v>53</v>
      </c>
      <c r="O528" t="s">
        <v>52</v>
      </c>
      <c r="P528" t="s">
        <v>54</v>
      </c>
      <c r="Q528" t="s">
        <v>55</v>
      </c>
      <c r="R528">
        <v>28.1</v>
      </c>
      <c r="S528" t="s">
        <v>56</v>
      </c>
      <c r="T528" t="s">
        <v>57</v>
      </c>
      <c r="U528" t="s">
        <v>53</v>
      </c>
      <c r="V528" t="s">
        <v>53</v>
      </c>
      <c r="W528" t="s">
        <v>53</v>
      </c>
      <c r="X528" t="s">
        <v>53</v>
      </c>
      <c r="Y528">
        <v>1</v>
      </c>
      <c r="Z528" t="s">
        <v>58</v>
      </c>
      <c r="AA528" t="s">
        <v>52</v>
      </c>
      <c r="AB528" t="s">
        <v>52</v>
      </c>
      <c r="AC528" t="s">
        <v>53</v>
      </c>
      <c r="AD528" t="s">
        <v>53</v>
      </c>
      <c r="AE528" t="s">
        <v>52</v>
      </c>
      <c r="AF528" t="s">
        <v>53</v>
      </c>
      <c r="AG528" t="s">
        <v>53</v>
      </c>
      <c r="AH528" t="s">
        <v>52</v>
      </c>
      <c r="AI528" t="s">
        <v>53</v>
      </c>
      <c r="AJ528" t="s">
        <v>53</v>
      </c>
      <c r="AK528">
        <v>4</v>
      </c>
      <c r="AL528" t="s">
        <v>59</v>
      </c>
      <c r="AM528" t="s">
        <v>81</v>
      </c>
      <c r="AN528" t="s">
        <v>98</v>
      </c>
      <c r="AO528">
        <v>2.8</v>
      </c>
      <c r="AP528" t="s">
        <v>53</v>
      </c>
      <c r="AQ528" t="s">
        <v>91</v>
      </c>
      <c r="AR528" t="s">
        <v>115</v>
      </c>
      <c r="AS528">
        <v>47</v>
      </c>
      <c r="AT528" t="s">
        <v>53</v>
      </c>
    </row>
    <row r="529" spans="1:46" x14ac:dyDescent="0.25">
      <c r="A529" t="s">
        <v>695</v>
      </c>
      <c r="B529">
        <v>2017</v>
      </c>
      <c r="C529" s="1">
        <v>42931</v>
      </c>
      <c r="D529" t="s">
        <v>65</v>
      </c>
      <c r="E529" t="s">
        <v>66</v>
      </c>
      <c r="F529">
        <v>76</v>
      </c>
      <c r="G529" t="s">
        <v>67</v>
      </c>
      <c r="H529" t="s">
        <v>68</v>
      </c>
      <c r="I529" t="s">
        <v>51</v>
      </c>
      <c r="J529">
        <v>5</v>
      </c>
      <c r="K529">
        <v>33</v>
      </c>
      <c r="L529">
        <v>8.1999999999999993</v>
      </c>
      <c r="M529" t="s">
        <v>53</v>
      </c>
      <c r="N529" t="s">
        <v>53</v>
      </c>
      <c r="O529" t="s">
        <v>53</v>
      </c>
      <c r="P529" t="s">
        <v>54</v>
      </c>
      <c r="Q529" t="s">
        <v>54</v>
      </c>
      <c r="R529">
        <v>21.5</v>
      </c>
      <c r="S529" t="s">
        <v>96</v>
      </c>
      <c r="T529" t="s">
        <v>57</v>
      </c>
      <c r="U529" t="s">
        <v>53</v>
      </c>
      <c r="V529" t="s">
        <v>53</v>
      </c>
      <c r="W529" t="s">
        <v>53</v>
      </c>
      <c r="X529" t="s">
        <v>53</v>
      </c>
      <c r="Y529">
        <v>0</v>
      </c>
      <c r="Z529" t="s">
        <v>165</v>
      </c>
      <c r="AA529" t="s">
        <v>52</v>
      </c>
      <c r="AB529" t="s">
        <v>52</v>
      </c>
      <c r="AC529" t="s">
        <v>53</v>
      </c>
      <c r="AD529" t="s">
        <v>53</v>
      </c>
      <c r="AE529" t="s">
        <v>52</v>
      </c>
      <c r="AF529" t="s">
        <v>52</v>
      </c>
      <c r="AG529" t="s">
        <v>53</v>
      </c>
      <c r="AH529" t="s">
        <v>52</v>
      </c>
      <c r="AI529" t="s">
        <v>53</v>
      </c>
      <c r="AJ529" t="s">
        <v>53</v>
      </c>
      <c r="AK529">
        <v>5</v>
      </c>
      <c r="AL529" t="s">
        <v>59</v>
      </c>
      <c r="AM529" t="s">
        <v>81</v>
      </c>
      <c r="AN529" t="s">
        <v>90</v>
      </c>
      <c r="AO529">
        <v>5.2</v>
      </c>
      <c r="AP529" t="s">
        <v>53</v>
      </c>
      <c r="AQ529" t="s">
        <v>171</v>
      </c>
      <c r="AR529" t="s">
        <v>132</v>
      </c>
      <c r="AS529">
        <v>15</v>
      </c>
      <c r="AT529" t="s">
        <v>53</v>
      </c>
    </row>
    <row r="530" spans="1:46" x14ac:dyDescent="0.25">
      <c r="A530" t="s">
        <v>696</v>
      </c>
      <c r="B530">
        <v>2021</v>
      </c>
      <c r="C530" s="1">
        <v>44388</v>
      </c>
      <c r="D530" t="s">
        <v>47</v>
      </c>
      <c r="E530" t="s">
        <v>226</v>
      </c>
      <c r="F530">
        <v>70</v>
      </c>
      <c r="G530" t="s">
        <v>67</v>
      </c>
      <c r="H530" t="s">
        <v>68</v>
      </c>
      <c r="I530" t="s">
        <v>69</v>
      </c>
      <c r="J530">
        <v>12</v>
      </c>
      <c r="K530">
        <v>13</v>
      </c>
      <c r="L530">
        <v>7.8</v>
      </c>
      <c r="M530" t="s">
        <v>53</v>
      </c>
      <c r="N530" t="s">
        <v>53</v>
      </c>
      <c r="O530" t="s">
        <v>53</v>
      </c>
      <c r="P530" t="s">
        <v>57</v>
      </c>
      <c r="Q530" t="s">
        <v>54</v>
      </c>
      <c r="R530">
        <v>29.4</v>
      </c>
      <c r="S530" t="s">
        <v>56</v>
      </c>
      <c r="T530" t="s">
        <v>70</v>
      </c>
      <c r="U530" t="s">
        <v>53</v>
      </c>
      <c r="V530" t="s">
        <v>53</v>
      </c>
      <c r="W530" t="s">
        <v>53</v>
      </c>
      <c r="X530" t="s">
        <v>53</v>
      </c>
      <c r="Y530">
        <v>0</v>
      </c>
      <c r="Z530" t="s">
        <v>186</v>
      </c>
      <c r="AA530" t="s">
        <v>53</v>
      </c>
      <c r="AB530" t="s">
        <v>52</v>
      </c>
      <c r="AC530" t="s">
        <v>52</v>
      </c>
      <c r="AD530" t="s">
        <v>53</v>
      </c>
      <c r="AE530" t="s">
        <v>52</v>
      </c>
      <c r="AF530" t="s">
        <v>53</v>
      </c>
      <c r="AG530" t="s">
        <v>53</v>
      </c>
      <c r="AH530" t="s">
        <v>52</v>
      </c>
      <c r="AI530" t="s">
        <v>53</v>
      </c>
      <c r="AJ530" t="s">
        <v>53</v>
      </c>
      <c r="AK530">
        <v>4</v>
      </c>
      <c r="AL530" t="s">
        <v>59</v>
      </c>
      <c r="AM530" t="s">
        <v>60</v>
      </c>
      <c r="AN530" t="s">
        <v>74</v>
      </c>
      <c r="AO530">
        <v>2.4</v>
      </c>
      <c r="AP530" t="s">
        <v>53</v>
      </c>
      <c r="AQ530" t="s">
        <v>86</v>
      </c>
      <c r="AR530" t="s">
        <v>83</v>
      </c>
      <c r="AS530">
        <v>64</v>
      </c>
      <c r="AT530" t="s">
        <v>53</v>
      </c>
    </row>
    <row r="531" spans="1:46" x14ac:dyDescent="0.25">
      <c r="A531" t="s">
        <v>697</v>
      </c>
      <c r="B531">
        <v>2019</v>
      </c>
      <c r="C531" s="1">
        <v>43660</v>
      </c>
      <c r="D531" t="s">
        <v>122</v>
      </c>
      <c r="E531" t="s">
        <v>243</v>
      </c>
      <c r="F531">
        <v>74</v>
      </c>
      <c r="G531" t="s">
        <v>67</v>
      </c>
      <c r="H531" t="s">
        <v>68</v>
      </c>
      <c r="I531" t="s">
        <v>80</v>
      </c>
      <c r="J531">
        <v>0</v>
      </c>
      <c r="K531">
        <v>0</v>
      </c>
      <c r="L531">
        <v>0</v>
      </c>
      <c r="M531" t="s">
        <v>52</v>
      </c>
      <c r="N531" t="s">
        <v>52</v>
      </c>
      <c r="O531" t="s">
        <v>52</v>
      </c>
      <c r="P531" t="s">
        <v>54</v>
      </c>
      <c r="Q531" t="s">
        <v>55</v>
      </c>
      <c r="R531">
        <v>21.7</v>
      </c>
      <c r="S531" t="s">
        <v>96</v>
      </c>
      <c r="T531" t="s">
        <v>70</v>
      </c>
      <c r="U531" t="s">
        <v>53</v>
      </c>
      <c r="V531" t="s">
        <v>53</v>
      </c>
      <c r="W531" t="s">
        <v>53</v>
      </c>
      <c r="X531" t="s">
        <v>53</v>
      </c>
      <c r="Y531">
        <v>3</v>
      </c>
      <c r="Z531" t="s">
        <v>58</v>
      </c>
      <c r="AA531" t="s">
        <v>53</v>
      </c>
      <c r="AB531" t="s">
        <v>52</v>
      </c>
      <c r="AC531" t="s">
        <v>53</v>
      </c>
      <c r="AD531" t="s">
        <v>52</v>
      </c>
      <c r="AE531" t="s">
        <v>52</v>
      </c>
      <c r="AF531" t="s">
        <v>53</v>
      </c>
      <c r="AG531" t="s">
        <v>53</v>
      </c>
      <c r="AH531" t="s">
        <v>52</v>
      </c>
      <c r="AI531" t="s">
        <v>52</v>
      </c>
      <c r="AJ531" t="s">
        <v>53</v>
      </c>
      <c r="AK531">
        <v>5</v>
      </c>
      <c r="AL531" t="s">
        <v>59</v>
      </c>
      <c r="AM531" t="s">
        <v>60</v>
      </c>
      <c r="AN531" t="s">
        <v>98</v>
      </c>
      <c r="AO531">
        <v>5.8</v>
      </c>
      <c r="AP531" t="s">
        <v>53</v>
      </c>
      <c r="AQ531" t="s">
        <v>171</v>
      </c>
      <c r="AR531" t="s">
        <v>76</v>
      </c>
      <c r="AS531">
        <v>41</v>
      </c>
      <c r="AT531" t="s">
        <v>52</v>
      </c>
    </row>
    <row r="532" spans="1:46" x14ac:dyDescent="0.25">
      <c r="A532" t="s">
        <v>698</v>
      </c>
      <c r="B532">
        <v>2026</v>
      </c>
      <c r="C532" s="1">
        <v>46095</v>
      </c>
      <c r="D532" t="s">
        <v>65</v>
      </c>
      <c r="E532" t="s">
        <v>151</v>
      </c>
      <c r="F532">
        <v>65</v>
      </c>
      <c r="G532" t="s">
        <v>127</v>
      </c>
      <c r="H532" t="s">
        <v>68</v>
      </c>
      <c r="I532" t="s">
        <v>80</v>
      </c>
      <c r="J532">
        <v>0</v>
      </c>
      <c r="K532">
        <v>0</v>
      </c>
      <c r="L532">
        <v>0</v>
      </c>
      <c r="M532" t="s">
        <v>53</v>
      </c>
      <c r="N532" t="s">
        <v>53</v>
      </c>
      <c r="O532" t="s">
        <v>53</v>
      </c>
      <c r="P532" t="s">
        <v>70</v>
      </c>
      <c r="Q532" t="s">
        <v>54</v>
      </c>
      <c r="R532">
        <v>29</v>
      </c>
      <c r="S532" t="s">
        <v>56</v>
      </c>
      <c r="T532" t="s">
        <v>57</v>
      </c>
      <c r="U532" t="s">
        <v>53</v>
      </c>
      <c r="V532" t="s">
        <v>53</v>
      </c>
      <c r="W532" t="s">
        <v>53</v>
      </c>
      <c r="X532" t="s">
        <v>53</v>
      </c>
      <c r="Y532">
        <v>1</v>
      </c>
      <c r="Z532" t="s">
        <v>97</v>
      </c>
      <c r="AA532" t="s">
        <v>53</v>
      </c>
      <c r="AB532" t="s">
        <v>53</v>
      </c>
      <c r="AC532" t="s">
        <v>53</v>
      </c>
      <c r="AD532" t="s">
        <v>53</v>
      </c>
      <c r="AE532" t="s">
        <v>52</v>
      </c>
      <c r="AF532" t="s">
        <v>53</v>
      </c>
      <c r="AG532" t="s">
        <v>53</v>
      </c>
      <c r="AH532" t="s">
        <v>53</v>
      </c>
      <c r="AI532" t="s">
        <v>53</v>
      </c>
      <c r="AJ532" t="s">
        <v>53</v>
      </c>
      <c r="AK532">
        <v>1</v>
      </c>
      <c r="AL532" t="s">
        <v>59</v>
      </c>
      <c r="AM532" t="s">
        <v>81</v>
      </c>
      <c r="AN532" t="s">
        <v>74</v>
      </c>
      <c r="AO532">
        <v>1.4</v>
      </c>
      <c r="AP532" t="s">
        <v>53</v>
      </c>
      <c r="AQ532" t="s">
        <v>86</v>
      </c>
      <c r="AR532" t="s">
        <v>83</v>
      </c>
      <c r="AS532">
        <v>60</v>
      </c>
      <c r="AT532" t="s">
        <v>52</v>
      </c>
    </row>
    <row r="533" spans="1:46" x14ac:dyDescent="0.25">
      <c r="A533" t="s">
        <v>699</v>
      </c>
      <c r="B533">
        <v>2024</v>
      </c>
      <c r="C533" s="1">
        <v>45605</v>
      </c>
      <c r="D533" t="s">
        <v>47</v>
      </c>
      <c r="E533" t="s">
        <v>149</v>
      </c>
      <c r="F533">
        <v>73</v>
      </c>
      <c r="G533" t="s">
        <v>67</v>
      </c>
      <c r="H533" t="s">
        <v>68</v>
      </c>
      <c r="I533" t="s">
        <v>69</v>
      </c>
      <c r="J533">
        <v>30</v>
      </c>
      <c r="K533">
        <v>21</v>
      </c>
      <c r="L533">
        <v>31.5</v>
      </c>
      <c r="M533" t="s">
        <v>52</v>
      </c>
      <c r="N533" t="s">
        <v>53</v>
      </c>
      <c r="O533" t="s">
        <v>52</v>
      </c>
      <c r="P533" t="s">
        <v>54</v>
      </c>
      <c r="Q533" t="s">
        <v>55</v>
      </c>
      <c r="R533">
        <v>27</v>
      </c>
      <c r="S533" t="s">
        <v>56</v>
      </c>
      <c r="T533" t="s">
        <v>54</v>
      </c>
      <c r="U533" t="s">
        <v>52</v>
      </c>
      <c r="V533" t="s">
        <v>53</v>
      </c>
      <c r="W533" t="s">
        <v>53</v>
      </c>
      <c r="X533" t="s">
        <v>53</v>
      </c>
      <c r="Y533">
        <v>3</v>
      </c>
      <c r="Z533" t="s">
        <v>165</v>
      </c>
      <c r="AA533" t="s">
        <v>53</v>
      </c>
      <c r="AB533" t="s">
        <v>53</v>
      </c>
      <c r="AC533" t="s">
        <v>53</v>
      </c>
      <c r="AD533" t="s">
        <v>53</v>
      </c>
      <c r="AE533" t="s">
        <v>52</v>
      </c>
      <c r="AF533" t="s">
        <v>53</v>
      </c>
      <c r="AG533" t="s">
        <v>53</v>
      </c>
      <c r="AH533" t="s">
        <v>53</v>
      </c>
      <c r="AI533" t="s">
        <v>52</v>
      </c>
      <c r="AJ533" t="s">
        <v>53</v>
      </c>
      <c r="AK533">
        <v>2</v>
      </c>
      <c r="AL533" t="s">
        <v>59</v>
      </c>
      <c r="AM533" t="s">
        <v>102</v>
      </c>
      <c r="AN533" t="s">
        <v>61</v>
      </c>
      <c r="AO533">
        <v>5.0999999999999996</v>
      </c>
      <c r="AP533" t="s">
        <v>52</v>
      </c>
      <c r="AQ533" t="s">
        <v>75</v>
      </c>
      <c r="AR533" t="s">
        <v>132</v>
      </c>
      <c r="AS533">
        <v>10</v>
      </c>
      <c r="AT533" t="s">
        <v>53</v>
      </c>
    </row>
    <row r="534" spans="1:46" x14ac:dyDescent="0.25">
      <c r="A534" t="s">
        <v>700</v>
      </c>
      <c r="B534">
        <v>2019</v>
      </c>
      <c r="C534" s="1">
        <v>43546</v>
      </c>
      <c r="D534" t="s">
        <v>94</v>
      </c>
      <c r="E534" t="s">
        <v>332</v>
      </c>
      <c r="F534">
        <v>58</v>
      </c>
      <c r="G534" t="s">
        <v>79</v>
      </c>
      <c r="H534" t="s">
        <v>68</v>
      </c>
      <c r="I534" t="s">
        <v>51</v>
      </c>
      <c r="J534">
        <v>23</v>
      </c>
      <c r="K534">
        <v>20</v>
      </c>
      <c r="L534">
        <v>23</v>
      </c>
      <c r="M534" t="s">
        <v>53</v>
      </c>
      <c r="N534" t="s">
        <v>53</v>
      </c>
      <c r="O534" t="s">
        <v>53</v>
      </c>
      <c r="P534" t="s">
        <v>54</v>
      </c>
      <c r="Q534" t="s">
        <v>54</v>
      </c>
      <c r="R534">
        <v>24.3</v>
      </c>
      <c r="S534" t="s">
        <v>96</v>
      </c>
      <c r="T534" t="s">
        <v>54</v>
      </c>
      <c r="U534" t="s">
        <v>53</v>
      </c>
      <c r="V534" t="s">
        <v>53</v>
      </c>
      <c r="W534" t="s">
        <v>53</v>
      </c>
      <c r="X534" t="s">
        <v>53</v>
      </c>
      <c r="Y534">
        <v>0</v>
      </c>
      <c r="Z534" t="s">
        <v>165</v>
      </c>
      <c r="AA534" t="s">
        <v>53</v>
      </c>
      <c r="AB534" t="s">
        <v>52</v>
      </c>
      <c r="AC534" t="s">
        <v>52</v>
      </c>
      <c r="AD534" t="s">
        <v>52</v>
      </c>
      <c r="AE534" t="s">
        <v>52</v>
      </c>
      <c r="AF534" t="s">
        <v>52</v>
      </c>
      <c r="AG534" t="s">
        <v>52</v>
      </c>
      <c r="AH534" t="s">
        <v>53</v>
      </c>
      <c r="AI534" t="s">
        <v>53</v>
      </c>
      <c r="AJ534" t="s">
        <v>53</v>
      </c>
      <c r="AK534">
        <v>6</v>
      </c>
      <c r="AL534" t="s">
        <v>59</v>
      </c>
      <c r="AM534" t="s">
        <v>81</v>
      </c>
      <c r="AN534" t="s">
        <v>61</v>
      </c>
      <c r="AO534">
        <v>5.4</v>
      </c>
      <c r="AP534" t="s">
        <v>52</v>
      </c>
      <c r="AQ534" t="s">
        <v>75</v>
      </c>
      <c r="AR534" t="s">
        <v>63</v>
      </c>
      <c r="AS534">
        <v>1</v>
      </c>
      <c r="AT534" t="s">
        <v>53</v>
      </c>
    </row>
    <row r="535" spans="1:46" x14ac:dyDescent="0.25">
      <c r="A535" t="s">
        <v>701</v>
      </c>
      <c r="B535">
        <v>2025</v>
      </c>
      <c r="C535" s="1">
        <v>45691</v>
      </c>
      <c r="D535" t="s">
        <v>107</v>
      </c>
      <c r="E535" t="s">
        <v>134</v>
      </c>
      <c r="F535">
        <v>48</v>
      </c>
      <c r="G535" t="s">
        <v>49</v>
      </c>
      <c r="H535" t="s">
        <v>50</v>
      </c>
      <c r="I535" t="s">
        <v>80</v>
      </c>
      <c r="J535">
        <v>0</v>
      </c>
      <c r="K535">
        <v>0</v>
      </c>
      <c r="L535">
        <v>0</v>
      </c>
      <c r="M535" t="s">
        <v>52</v>
      </c>
      <c r="N535" t="s">
        <v>53</v>
      </c>
      <c r="O535" t="s">
        <v>52</v>
      </c>
      <c r="P535" t="s">
        <v>70</v>
      </c>
      <c r="Q535" t="s">
        <v>54</v>
      </c>
      <c r="R535">
        <v>25.3</v>
      </c>
      <c r="S535" t="s">
        <v>56</v>
      </c>
      <c r="T535" t="s">
        <v>70</v>
      </c>
      <c r="U535" t="s">
        <v>53</v>
      </c>
      <c r="V535" t="s">
        <v>53</v>
      </c>
      <c r="W535" t="s">
        <v>53</v>
      </c>
      <c r="X535" t="s">
        <v>53</v>
      </c>
      <c r="Y535">
        <v>3</v>
      </c>
      <c r="Z535" t="s">
        <v>97</v>
      </c>
      <c r="AA535" t="s">
        <v>53</v>
      </c>
      <c r="AB535" t="s">
        <v>52</v>
      </c>
      <c r="AC535" t="s">
        <v>52</v>
      </c>
      <c r="AD535" t="s">
        <v>53</v>
      </c>
      <c r="AE535" t="s">
        <v>52</v>
      </c>
      <c r="AF535" t="s">
        <v>53</v>
      </c>
      <c r="AG535" t="s">
        <v>53</v>
      </c>
      <c r="AH535" t="s">
        <v>53</v>
      </c>
      <c r="AI535" t="s">
        <v>53</v>
      </c>
      <c r="AJ535" t="s">
        <v>52</v>
      </c>
      <c r="AK535">
        <v>4</v>
      </c>
      <c r="AL535" t="s">
        <v>59</v>
      </c>
      <c r="AM535" t="s">
        <v>102</v>
      </c>
      <c r="AN535" t="s">
        <v>74</v>
      </c>
      <c r="AO535">
        <v>1.4</v>
      </c>
      <c r="AP535" t="s">
        <v>53</v>
      </c>
      <c r="AQ535" t="s">
        <v>86</v>
      </c>
      <c r="AR535" t="s">
        <v>83</v>
      </c>
      <c r="AS535">
        <v>76</v>
      </c>
      <c r="AT535" t="s">
        <v>52</v>
      </c>
    </row>
    <row r="536" spans="1:46" x14ac:dyDescent="0.25">
      <c r="A536" t="s">
        <v>702</v>
      </c>
      <c r="B536">
        <v>2018</v>
      </c>
      <c r="C536" s="1">
        <v>43145</v>
      </c>
      <c r="D536" t="s">
        <v>65</v>
      </c>
      <c r="E536" t="s">
        <v>184</v>
      </c>
      <c r="F536">
        <v>55</v>
      </c>
      <c r="G536" t="s">
        <v>79</v>
      </c>
      <c r="H536" t="s">
        <v>68</v>
      </c>
      <c r="I536" t="s">
        <v>80</v>
      </c>
      <c r="J536">
        <v>0</v>
      </c>
      <c r="K536">
        <v>0</v>
      </c>
      <c r="L536">
        <v>0</v>
      </c>
      <c r="M536" t="s">
        <v>52</v>
      </c>
      <c r="N536" t="s">
        <v>53</v>
      </c>
      <c r="O536" t="s">
        <v>53</v>
      </c>
      <c r="P536" t="s">
        <v>54</v>
      </c>
      <c r="Q536" t="s">
        <v>71</v>
      </c>
      <c r="R536">
        <v>21.6</v>
      </c>
      <c r="S536" t="s">
        <v>96</v>
      </c>
      <c r="T536" t="s">
        <v>57</v>
      </c>
      <c r="U536" t="s">
        <v>53</v>
      </c>
      <c r="V536" t="s">
        <v>53</v>
      </c>
      <c r="W536" t="s">
        <v>53</v>
      </c>
      <c r="X536" t="s">
        <v>53</v>
      </c>
      <c r="Y536">
        <v>1</v>
      </c>
      <c r="Z536" t="s">
        <v>186</v>
      </c>
      <c r="AA536" t="s">
        <v>52</v>
      </c>
      <c r="AB536" t="s">
        <v>52</v>
      </c>
      <c r="AC536" t="s">
        <v>53</v>
      </c>
      <c r="AD536" t="s">
        <v>53</v>
      </c>
      <c r="AE536" t="s">
        <v>53</v>
      </c>
      <c r="AF536" t="s">
        <v>53</v>
      </c>
      <c r="AG536" t="s">
        <v>53</v>
      </c>
      <c r="AH536" t="s">
        <v>53</v>
      </c>
      <c r="AI536" t="s">
        <v>53</v>
      </c>
      <c r="AJ536" t="s">
        <v>52</v>
      </c>
      <c r="AK536">
        <v>3</v>
      </c>
      <c r="AL536" t="s">
        <v>59</v>
      </c>
      <c r="AM536" t="s">
        <v>102</v>
      </c>
      <c r="AN536" t="s">
        <v>61</v>
      </c>
      <c r="AO536">
        <v>9.6999999999999993</v>
      </c>
      <c r="AP536" t="s">
        <v>52</v>
      </c>
      <c r="AQ536" t="s">
        <v>112</v>
      </c>
      <c r="AR536" t="s">
        <v>87</v>
      </c>
      <c r="AS536">
        <v>10</v>
      </c>
      <c r="AT536" t="s">
        <v>53</v>
      </c>
    </row>
    <row r="537" spans="1:46" x14ac:dyDescent="0.25">
      <c r="A537" t="s">
        <v>703</v>
      </c>
      <c r="B537">
        <v>2022</v>
      </c>
      <c r="C537" s="1">
        <v>44919</v>
      </c>
      <c r="D537" t="s">
        <v>122</v>
      </c>
      <c r="E537" t="s">
        <v>123</v>
      </c>
      <c r="F537">
        <v>69</v>
      </c>
      <c r="G537" t="s">
        <v>127</v>
      </c>
      <c r="H537" t="s">
        <v>50</v>
      </c>
      <c r="I537" t="s">
        <v>80</v>
      </c>
      <c r="J537">
        <v>0</v>
      </c>
      <c r="K537">
        <v>0</v>
      </c>
      <c r="L537">
        <v>0</v>
      </c>
      <c r="M537" t="s">
        <v>53</v>
      </c>
      <c r="N537" t="s">
        <v>53</v>
      </c>
      <c r="O537" t="s">
        <v>53</v>
      </c>
      <c r="P537" t="s">
        <v>70</v>
      </c>
      <c r="Q537" t="s">
        <v>55</v>
      </c>
      <c r="R537">
        <v>25</v>
      </c>
      <c r="S537" t="s">
        <v>56</v>
      </c>
      <c r="T537" t="s">
        <v>70</v>
      </c>
      <c r="U537" t="s">
        <v>53</v>
      </c>
      <c r="V537" t="s">
        <v>53</v>
      </c>
      <c r="W537" t="s">
        <v>53</v>
      </c>
      <c r="X537" t="s">
        <v>53</v>
      </c>
      <c r="Y537">
        <v>1</v>
      </c>
      <c r="Z537" t="s">
        <v>165</v>
      </c>
      <c r="AA537" t="s">
        <v>53</v>
      </c>
      <c r="AB537" t="s">
        <v>52</v>
      </c>
      <c r="AC537" t="s">
        <v>52</v>
      </c>
      <c r="AD537" t="s">
        <v>53</v>
      </c>
      <c r="AE537" t="s">
        <v>52</v>
      </c>
      <c r="AF537" t="s">
        <v>53</v>
      </c>
      <c r="AG537" t="s">
        <v>53</v>
      </c>
      <c r="AH537" t="s">
        <v>53</v>
      </c>
      <c r="AI537" t="s">
        <v>53</v>
      </c>
      <c r="AJ537" t="s">
        <v>53</v>
      </c>
      <c r="AK537">
        <v>3</v>
      </c>
      <c r="AL537" t="s">
        <v>135</v>
      </c>
      <c r="AM537" t="s">
        <v>136</v>
      </c>
      <c r="AN537" t="s">
        <v>90</v>
      </c>
      <c r="AO537">
        <v>4.8</v>
      </c>
      <c r="AP537" t="s">
        <v>53</v>
      </c>
      <c r="AQ537" t="s">
        <v>86</v>
      </c>
      <c r="AR537" t="s">
        <v>87</v>
      </c>
      <c r="AS537">
        <v>25</v>
      </c>
      <c r="AT537" t="s">
        <v>52</v>
      </c>
    </row>
    <row r="538" spans="1:46" x14ac:dyDescent="0.25">
      <c r="A538" t="s">
        <v>704</v>
      </c>
      <c r="B538">
        <v>2026</v>
      </c>
      <c r="C538" s="1">
        <v>46206</v>
      </c>
      <c r="D538" t="s">
        <v>94</v>
      </c>
      <c r="E538" t="s">
        <v>100</v>
      </c>
      <c r="F538">
        <v>67</v>
      </c>
      <c r="G538" t="s">
        <v>127</v>
      </c>
      <c r="H538" t="s">
        <v>68</v>
      </c>
      <c r="I538" t="s">
        <v>80</v>
      </c>
      <c r="J538">
        <v>0</v>
      </c>
      <c r="K538">
        <v>0</v>
      </c>
      <c r="L538">
        <v>0</v>
      </c>
      <c r="M538" t="s">
        <v>52</v>
      </c>
      <c r="N538" t="s">
        <v>53</v>
      </c>
      <c r="O538" t="s">
        <v>53</v>
      </c>
      <c r="P538" t="s">
        <v>70</v>
      </c>
      <c r="Q538" t="s">
        <v>71</v>
      </c>
      <c r="R538">
        <v>25.1</v>
      </c>
      <c r="S538" t="s">
        <v>56</v>
      </c>
      <c r="T538" t="s">
        <v>54</v>
      </c>
      <c r="U538" t="s">
        <v>53</v>
      </c>
      <c r="V538" t="s">
        <v>53</v>
      </c>
      <c r="W538" t="s">
        <v>53</v>
      </c>
      <c r="X538" t="s">
        <v>53</v>
      </c>
      <c r="Y538">
        <v>2</v>
      </c>
      <c r="Z538" t="s">
        <v>165</v>
      </c>
      <c r="AA538" t="s">
        <v>53</v>
      </c>
      <c r="AB538" t="s">
        <v>52</v>
      </c>
      <c r="AC538" t="s">
        <v>53</v>
      </c>
      <c r="AD538" t="s">
        <v>53</v>
      </c>
      <c r="AE538" t="s">
        <v>53</v>
      </c>
      <c r="AF538" t="s">
        <v>52</v>
      </c>
      <c r="AG538" t="s">
        <v>53</v>
      </c>
      <c r="AH538" t="s">
        <v>53</v>
      </c>
      <c r="AI538" t="s">
        <v>53</v>
      </c>
      <c r="AJ538" t="s">
        <v>53</v>
      </c>
      <c r="AK538">
        <v>2</v>
      </c>
      <c r="AL538" t="s">
        <v>59</v>
      </c>
      <c r="AM538" t="s">
        <v>81</v>
      </c>
      <c r="AN538" t="s">
        <v>74</v>
      </c>
      <c r="AO538">
        <v>2.4</v>
      </c>
      <c r="AP538" t="s">
        <v>53</v>
      </c>
      <c r="AQ538" t="s">
        <v>82</v>
      </c>
      <c r="AR538" t="s">
        <v>83</v>
      </c>
      <c r="AS538">
        <v>57</v>
      </c>
      <c r="AT538" t="s">
        <v>52</v>
      </c>
    </row>
    <row r="539" spans="1:46" x14ac:dyDescent="0.25">
      <c r="A539" t="s">
        <v>705</v>
      </c>
      <c r="B539">
        <v>2024</v>
      </c>
      <c r="C539" s="1">
        <v>45310</v>
      </c>
      <c r="D539" t="s">
        <v>65</v>
      </c>
      <c r="E539" t="s">
        <v>236</v>
      </c>
      <c r="F539">
        <v>58</v>
      </c>
      <c r="G539" t="s">
        <v>79</v>
      </c>
      <c r="H539" t="s">
        <v>50</v>
      </c>
      <c r="I539" t="s">
        <v>80</v>
      </c>
      <c r="J539">
        <v>0</v>
      </c>
      <c r="K539">
        <v>0</v>
      </c>
      <c r="L539">
        <v>0</v>
      </c>
      <c r="M539" t="s">
        <v>53</v>
      </c>
      <c r="N539" t="s">
        <v>52</v>
      </c>
      <c r="O539" t="s">
        <v>53</v>
      </c>
      <c r="P539" t="s">
        <v>57</v>
      </c>
      <c r="Q539" t="s">
        <v>54</v>
      </c>
      <c r="R539">
        <v>36.4</v>
      </c>
      <c r="S539" t="s">
        <v>72</v>
      </c>
      <c r="T539" t="s">
        <v>54</v>
      </c>
      <c r="U539" t="s">
        <v>53</v>
      </c>
      <c r="V539" t="s">
        <v>53</v>
      </c>
      <c r="W539" t="s">
        <v>53</v>
      </c>
      <c r="X539" t="s">
        <v>53</v>
      </c>
      <c r="Y539">
        <v>1</v>
      </c>
      <c r="Z539" t="s">
        <v>131</v>
      </c>
      <c r="AA539" t="s">
        <v>53</v>
      </c>
      <c r="AB539" t="s">
        <v>53</v>
      </c>
      <c r="AC539" t="s">
        <v>53</v>
      </c>
      <c r="AD539" t="s">
        <v>52</v>
      </c>
      <c r="AE539" t="s">
        <v>52</v>
      </c>
      <c r="AF539" t="s">
        <v>53</v>
      </c>
      <c r="AG539" t="s">
        <v>53</v>
      </c>
      <c r="AH539" t="s">
        <v>52</v>
      </c>
      <c r="AI539" t="s">
        <v>53</v>
      </c>
      <c r="AJ539" t="s">
        <v>52</v>
      </c>
      <c r="AK539">
        <v>4</v>
      </c>
      <c r="AL539" t="s">
        <v>59</v>
      </c>
      <c r="AM539" t="s">
        <v>60</v>
      </c>
      <c r="AN539" t="s">
        <v>98</v>
      </c>
      <c r="AO539">
        <v>4.3</v>
      </c>
      <c r="AP539" t="s">
        <v>53</v>
      </c>
      <c r="AQ539" t="s">
        <v>86</v>
      </c>
      <c r="AR539" t="s">
        <v>92</v>
      </c>
      <c r="AS539">
        <v>10</v>
      </c>
      <c r="AT539" t="s">
        <v>52</v>
      </c>
    </row>
    <row r="540" spans="1:46" x14ac:dyDescent="0.25">
      <c r="A540" t="s">
        <v>706</v>
      </c>
      <c r="B540">
        <v>2023</v>
      </c>
      <c r="C540" s="1">
        <v>45180</v>
      </c>
      <c r="D540" t="s">
        <v>47</v>
      </c>
      <c r="E540" t="s">
        <v>78</v>
      </c>
      <c r="F540">
        <v>70</v>
      </c>
      <c r="G540" t="s">
        <v>67</v>
      </c>
      <c r="H540" t="s">
        <v>50</v>
      </c>
      <c r="I540" t="s">
        <v>80</v>
      </c>
      <c r="J540">
        <v>0</v>
      </c>
      <c r="K540">
        <v>0</v>
      </c>
      <c r="L540">
        <v>0</v>
      </c>
      <c r="M540" t="s">
        <v>52</v>
      </c>
      <c r="N540" t="s">
        <v>53</v>
      </c>
      <c r="O540" t="s">
        <v>53</v>
      </c>
      <c r="P540" t="s">
        <v>54</v>
      </c>
      <c r="Q540" t="s">
        <v>71</v>
      </c>
      <c r="R540">
        <v>25.9</v>
      </c>
      <c r="S540" t="s">
        <v>56</v>
      </c>
      <c r="T540" t="s">
        <v>57</v>
      </c>
      <c r="U540" t="s">
        <v>53</v>
      </c>
      <c r="V540" t="s">
        <v>53</v>
      </c>
      <c r="W540" t="s">
        <v>53</v>
      </c>
      <c r="X540" t="s">
        <v>52</v>
      </c>
      <c r="Y540">
        <v>2</v>
      </c>
      <c r="Z540" t="s">
        <v>104</v>
      </c>
      <c r="AA540" t="s">
        <v>52</v>
      </c>
      <c r="AB540" t="s">
        <v>53</v>
      </c>
      <c r="AC540" t="s">
        <v>53</v>
      </c>
      <c r="AD540" t="s">
        <v>53</v>
      </c>
      <c r="AE540" t="s">
        <v>52</v>
      </c>
      <c r="AF540" t="s">
        <v>53</v>
      </c>
      <c r="AG540" t="s">
        <v>53</v>
      </c>
      <c r="AH540" t="s">
        <v>53</v>
      </c>
      <c r="AI540" t="s">
        <v>53</v>
      </c>
      <c r="AJ540" t="s">
        <v>53</v>
      </c>
      <c r="AK540">
        <v>2</v>
      </c>
      <c r="AL540" t="s">
        <v>59</v>
      </c>
      <c r="AM540" t="s">
        <v>60</v>
      </c>
      <c r="AN540" t="s">
        <v>74</v>
      </c>
      <c r="AO540">
        <v>2</v>
      </c>
      <c r="AP540" t="s">
        <v>53</v>
      </c>
      <c r="AQ540" t="s">
        <v>86</v>
      </c>
      <c r="AR540" t="s">
        <v>115</v>
      </c>
      <c r="AS540">
        <v>61</v>
      </c>
      <c r="AT540" t="s">
        <v>52</v>
      </c>
    </row>
    <row r="541" spans="1:46" x14ac:dyDescent="0.25">
      <c r="A541" t="s">
        <v>707</v>
      </c>
      <c r="B541">
        <v>2015</v>
      </c>
      <c r="C541" s="1">
        <v>42197</v>
      </c>
      <c r="D541" t="s">
        <v>122</v>
      </c>
      <c r="E541" t="s">
        <v>247</v>
      </c>
      <c r="F541">
        <v>69</v>
      </c>
      <c r="G541" t="s">
        <v>127</v>
      </c>
      <c r="H541" t="s">
        <v>68</v>
      </c>
      <c r="I541" t="s">
        <v>51</v>
      </c>
      <c r="J541">
        <v>20</v>
      </c>
      <c r="K541">
        <v>23</v>
      </c>
      <c r="L541">
        <v>23</v>
      </c>
      <c r="M541" t="s">
        <v>53</v>
      </c>
      <c r="N541" t="s">
        <v>53</v>
      </c>
      <c r="O541" t="s">
        <v>53</v>
      </c>
      <c r="P541" t="s">
        <v>70</v>
      </c>
      <c r="Q541" t="s">
        <v>55</v>
      </c>
      <c r="R541">
        <v>25.8</v>
      </c>
      <c r="S541" t="s">
        <v>56</v>
      </c>
      <c r="T541" t="s">
        <v>70</v>
      </c>
      <c r="U541" t="s">
        <v>53</v>
      </c>
      <c r="V541" t="s">
        <v>53</v>
      </c>
      <c r="W541" t="s">
        <v>53</v>
      </c>
      <c r="X541" t="s">
        <v>53</v>
      </c>
      <c r="Y541">
        <v>1</v>
      </c>
      <c r="Z541" t="s">
        <v>208</v>
      </c>
      <c r="AA541" t="s">
        <v>52</v>
      </c>
      <c r="AB541" t="s">
        <v>52</v>
      </c>
      <c r="AC541" t="s">
        <v>52</v>
      </c>
      <c r="AD541" t="s">
        <v>53</v>
      </c>
      <c r="AE541" t="s">
        <v>52</v>
      </c>
      <c r="AF541" t="s">
        <v>52</v>
      </c>
      <c r="AG541" t="s">
        <v>53</v>
      </c>
      <c r="AH541" t="s">
        <v>52</v>
      </c>
      <c r="AI541" t="s">
        <v>53</v>
      </c>
      <c r="AJ541" t="s">
        <v>53</v>
      </c>
      <c r="AK541">
        <v>6</v>
      </c>
      <c r="AL541" t="s">
        <v>135</v>
      </c>
      <c r="AM541" t="s">
        <v>136</v>
      </c>
      <c r="AN541" t="s">
        <v>90</v>
      </c>
      <c r="AO541">
        <v>8.8000000000000007</v>
      </c>
      <c r="AP541" t="s">
        <v>53</v>
      </c>
      <c r="AQ541" t="s">
        <v>112</v>
      </c>
      <c r="AR541" t="s">
        <v>132</v>
      </c>
      <c r="AS541">
        <v>26</v>
      </c>
      <c r="AT541" t="s">
        <v>53</v>
      </c>
    </row>
    <row r="542" spans="1:46" x14ac:dyDescent="0.25">
      <c r="A542" t="s">
        <v>708</v>
      </c>
      <c r="B542">
        <v>2022</v>
      </c>
      <c r="C542" s="1">
        <v>44897</v>
      </c>
      <c r="D542" t="s">
        <v>110</v>
      </c>
      <c r="E542" t="s">
        <v>211</v>
      </c>
      <c r="F542">
        <v>54</v>
      </c>
      <c r="G542" t="s">
        <v>79</v>
      </c>
      <c r="H542" t="s">
        <v>68</v>
      </c>
      <c r="I542" t="s">
        <v>80</v>
      </c>
      <c r="J542">
        <v>0</v>
      </c>
      <c r="K542">
        <v>0</v>
      </c>
      <c r="L542">
        <v>0</v>
      </c>
      <c r="M542" t="s">
        <v>53</v>
      </c>
      <c r="N542" t="s">
        <v>53</v>
      </c>
      <c r="O542" t="s">
        <v>53</v>
      </c>
      <c r="P542" t="s">
        <v>70</v>
      </c>
      <c r="Q542" t="s">
        <v>55</v>
      </c>
      <c r="R542">
        <v>16.8</v>
      </c>
      <c r="S542" t="s">
        <v>128</v>
      </c>
      <c r="T542" t="s">
        <v>57</v>
      </c>
      <c r="U542" t="s">
        <v>53</v>
      </c>
      <c r="V542" t="s">
        <v>53</v>
      </c>
      <c r="W542" t="s">
        <v>53</v>
      </c>
      <c r="X542" t="s">
        <v>53</v>
      </c>
      <c r="Y542">
        <v>1</v>
      </c>
      <c r="Z542" t="s">
        <v>97</v>
      </c>
      <c r="AA542" t="s">
        <v>53</v>
      </c>
      <c r="AB542" t="s">
        <v>52</v>
      </c>
      <c r="AC542" t="s">
        <v>52</v>
      </c>
      <c r="AD542" t="s">
        <v>53</v>
      </c>
      <c r="AE542" t="s">
        <v>53</v>
      </c>
      <c r="AF542" t="s">
        <v>53</v>
      </c>
      <c r="AG542" t="s">
        <v>53</v>
      </c>
      <c r="AH542" t="s">
        <v>53</v>
      </c>
      <c r="AI542" t="s">
        <v>53</v>
      </c>
      <c r="AJ542" t="s">
        <v>53</v>
      </c>
      <c r="AK542">
        <v>2</v>
      </c>
      <c r="AL542" t="s">
        <v>59</v>
      </c>
      <c r="AM542" t="s">
        <v>60</v>
      </c>
      <c r="AN542" t="s">
        <v>98</v>
      </c>
      <c r="AO542">
        <v>4.0999999999999996</v>
      </c>
      <c r="AP542" t="s">
        <v>53</v>
      </c>
      <c r="AQ542" t="s">
        <v>112</v>
      </c>
      <c r="AR542" t="s">
        <v>83</v>
      </c>
      <c r="AS542">
        <v>20</v>
      </c>
      <c r="AT542" t="s">
        <v>52</v>
      </c>
    </row>
    <row r="543" spans="1:46" x14ac:dyDescent="0.25">
      <c r="A543" t="s">
        <v>709</v>
      </c>
      <c r="B543">
        <v>2026</v>
      </c>
      <c r="C543" s="1">
        <v>46152</v>
      </c>
      <c r="D543" t="s">
        <v>65</v>
      </c>
      <c r="E543" t="s">
        <v>151</v>
      </c>
      <c r="F543">
        <v>62</v>
      </c>
      <c r="G543" t="s">
        <v>127</v>
      </c>
      <c r="H543" t="s">
        <v>68</v>
      </c>
      <c r="I543" t="s">
        <v>51</v>
      </c>
      <c r="J543">
        <v>34</v>
      </c>
      <c r="K543">
        <v>20</v>
      </c>
      <c r="L543">
        <v>34</v>
      </c>
      <c r="M543" t="s">
        <v>52</v>
      </c>
      <c r="N543" t="s">
        <v>52</v>
      </c>
      <c r="O543" t="s">
        <v>53</v>
      </c>
      <c r="P543" t="s">
        <v>70</v>
      </c>
      <c r="Q543" t="s">
        <v>54</v>
      </c>
      <c r="R543">
        <v>25.4</v>
      </c>
      <c r="S543" t="s">
        <v>56</v>
      </c>
      <c r="T543" t="s">
        <v>54</v>
      </c>
      <c r="U543" t="s">
        <v>52</v>
      </c>
      <c r="V543" t="s">
        <v>53</v>
      </c>
      <c r="W543" t="s">
        <v>53</v>
      </c>
      <c r="X543" t="s">
        <v>53</v>
      </c>
      <c r="Y543">
        <v>4</v>
      </c>
      <c r="Z543" t="s">
        <v>58</v>
      </c>
      <c r="AA543" t="s">
        <v>52</v>
      </c>
      <c r="AB543" t="s">
        <v>53</v>
      </c>
      <c r="AC543" t="s">
        <v>52</v>
      </c>
      <c r="AD543" t="s">
        <v>52</v>
      </c>
      <c r="AE543" t="s">
        <v>53</v>
      </c>
      <c r="AF543" t="s">
        <v>53</v>
      </c>
      <c r="AG543" t="s">
        <v>52</v>
      </c>
      <c r="AH543" t="s">
        <v>53</v>
      </c>
      <c r="AI543" t="s">
        <v>52</v>
      </c>
      <c r="AJ543" t="s">
        <v>52</v>
      </c>
      <c r="AK543">
        <v>6</v>
      </c>
      <c r="AL543" t="s">
        <v>59</v>
      </c>
      <c r="AM543" t="s">
        <v>81</v>
      </c>
      <c r="AN543" t="s">
        <v>61</v>
      </c>
      <c r="AO543">
        <v>8.5</v>
      </c>
      <c r="AP543" t="s">
        <v>52</v>
      </c>
      <c r="AQ543" t="s">
        <v>112</v>
      </c>
      <c r="AR543" t="s">
        <v>87</v>
      </c>
      <c r="AS543">
        <v>1</v>
      </c>
      <c r="AT543" t="s">
        <v>53</v>
      </c>
    </row>
    <row r="544" spans="1:46" x14ac:dyDescent="0.25">
      <c r="A544" t="s">
        <v>710</v>
      </c>
      <c r="B544">
        <v>2022</v>
      </c>
      <c r="C544" s="1">
        <v>44611</v>
      </c>
      <c r="D544" t="s">
        <v>65</v>
      </c>
      <c r="E544" t="s">
        <v>236</v>
      </c>
      <c r="F544">
        <v>79</v>
      </c>
      <c r="G544" t="s">
        <v>67</v>
      </c>
      <c r="H544" t="s">
        <v>68</v>
      </c>
      <c r="I544" t="s">
        <v>80</v>
      </c>
      <c r="J544">
        <v>0</v>
      </c>
      <c r="K544">
        <v>0</v>
      </c>
      <c r="L544">
        <v>0</v>
      </c>
      <c r="M544" t="s">
        <v>52</v>
      </c>
      <c r="N544" t="s">
        <v>52</v>
      </c>
      <c r="O544" t="s">
        <v>53</v>
      </c>
      <c r="P544" t="s">
        <v>57</v>
      </c>
      <c r="Q544" t="s">
        <v>54</v>
      </c>
      <c r="R544">
        <v>24.2</v>
      </c>
      <c r="S544" t="s">
        <v>96</v>
      </c>
      <c r="T544" t="s">
        <v>70</v>
      </c>
      <c r="U544" t="s">
        <v>53</v>
      </c>
      <c r="V544" t="s">
        <v>53</v>
      </c>
      <c r="W544" t="s">
        <v>53</v>
      </c>
      <c r="X544" t="s">
        <v>53</v>
      </c>
      <c r="Y544">
        <v>2</v>
      </c>
      <c r="Z544" t="s">
        <v>58</v>
      </c>
      <c r="AA544" t="s">
        <v>53</v>
      </c>
      <c r="AB544" t="s">
        <v>53</v>
      </c>
      <c r="AC544" t="s">
        <v>53</v>
      </c>
      <c r="AD544" t="s">
        <v>53</v>
      </c>
      <c r="AE544" t="s">
        <v>52</v>
      </c>
      <c r="AF544" t="s">
        <v>53</v>
      </c>
      <c r="AG544" t="s">
        <v>53</v>
      </c>
      <c r="AH544" t="s">
        <v>52</v>
      </c>
      <c r="AI544" t="s">
        <v>53</v>
      </c>
      <c r="AJ544" t="s">
        <v>53</v>
      </c>
      <c r="AK544">
        <v>2</v>
      </c>
      <c r="AL544" t="s">
        <v>135</v>
      </c>
      <c r="AM544" t="s">
        <v>136</v>
      </c>
      <c r="AN544" t="s">
        <v>98</v>
      </c>
      <c r="AO544">
        <v>3.6</v>
      </c>
      <c r="AP544" t="s">
        <v>53</v>
      </c>
      <c r="AQ544" t="s">
        <v>86</v>
      </c>
      <c r="AR544" t="s">
        <v>87</v>
      </c>
      <c r="AS544">
        <v>16</v>
      </c>
      <c r="AT544" t="s">
        <v>52</v>
      </c>
    </row>
    <row r="545" spans="1:46" x14ac:dyDescent="0.25">
      <c r="A545" t="s">
        <v>711</v>
      </c>
      <c r="B545">
        <v>2016</v>
      </c>
      <c r="C545" s="1">
        <v>42465</v>
      </c>
      <c r="D545" t="s">
        <v>122</v>
      </c>
      <c r="E545" t="s">
        <v>241</v>
      </c>
      <c r="F545">
        <v>70</v>
      </c>
      <c r="G545" t="s">
        <v>67</v>
      </c>
      <c r="H545" t="s">
        <v>68</v>
      </c>
      <c r="I545" t="s">
        <v>51</v>
      </c>
      <c r="J545">
        <v>38</v>
      </c>
      <c r="K545">
        <v>42</v>
      </c>
      <c r="L545">
        <v>79.8</v>
      </c>
      <c r="M545" t="s">
        <v>53</v>
      </c>
      <c r="N545" t="s">
        <v>52</v>
      </c>
      <c r="O545" t="s">
        <v>53</v>
      </c>
      <c r="P545" t="s">
        <v>70</v>
      </c>
      <c r="Q545" t="s">
        <v>54</v>
      </c>
      <c r="R545">
        <v>28.3</v>
      </c>
      <c r="S545" t="s">
        <v>56</v>
      </c>
      <c r="T545" t="s">
        <v>54</v>
      </c>
      <c r="U545" t="s">
        <v>52</v>
      </c>
      <c r="V545" t="s">
        <v>53</v>
      </c>
      <c r="W545" t="s">
        <v>53</v>
      </c>
      <c r="X545" t="s">
        <v>53</v>
      </c>
      <c r="Y545">
        <v>3</v>
      </c>
      <c r="Z545" t="s">
        <v>165</v>
      </c>
      <c r="AA545" t="s">
        <v>52</v>
      </c>
      <c r="AB545" t="s">
        <v>52</v>
      </c>
      <c r="AC545" t="s">
        <v>52</v>
      </c>
      <c r="AD545" t="s">
        <v>52</v>
      </c>
      <c r="AE545" t="s">
        <v>52</v>
      </c>
      <c r="AF545" t="s">
        <v>52</v>
      </c>
      <c r="AG545" t="s">
        <v>53</v>
      </c>
      <c r="AH545" t="s">
        <v>53</v>
      </c>
      <c r="AI545" t="s">
        <v>53</v>
      </c>
      <c r="AJ545" t="s">
        <v>53</v>
      </c>
      <c r="AK545">
        <v>6</v>
      </c>
      <c r="AL545" t="s">
        <v>59</v>
      </c>
      <c r="AM545" t="s">
        <v>60</v>
      </c>
      <c r="AN545" t="s">
        <v>90</v>
      </c>
      <c r="AO545">
        <v>5.2</v>
      </c>
      <c r="AP545" t="s">
        <v>53</v>
      </c>
      <c r="AQ545" t="s">
        <v>91</v>
      </c>
      <c r="AR545" t="s">
        <v>87</v>
      </c>
      <c r="AS545">
        <v>18</v>
      </c>
      <c r="AT545" t="s">
        <v>53</v>
      </c>
    </row>
    <row r="546" spans="1:46" x14ac:dyDescent="0.25">
      <c r="A546" t="s">
        <v>712</v>
      </c>
      <c r="B546">
        <v>2025</v>
      </c>
      <c r="C546" s="1">
        <v>45775</v>
      </c>
      <c r="D546" t="s">
        <v>94</v>
      </c>
      <c r="E546" t="s">
        <v>95</v>
      </c>
      <c r="F546">
        <v>71</v>
      </c>
      <c r="G546" t="s">
        <v>67</v>
      </c>
      <c r="H546" t="s">
        <v>68</v>
      </c>
      <c r="I546" t="s">
        <v>51</v>
      </c>
      <c r="J546">
        <v>30</v>
      </c>
      <c r="K546">
        <v>22</v>
      </c>
      <c r="L546">
        <v>33</v>
      </c>
      <c r="M546" t="s">
        <v>53</v>
      </c>
      <c r="N546" t="s">
        <v>53</v>
      </c>
      <c r="O546" t="s">
        <v>53</v>
      </c>
      <c r="P546" t="s">
        <v>54</v>
      </c>
      <c r="Q546" t="s">
        <v>71</v>
      </c>
      <c r="R546">
        <v>23.8</v>
      </c>
      <c r="S546" t="s">
        <v>96</v>
      </c>
      <c r="T546" t="s">
        <v>54</v>
      </c>
      <c r="U546" t="s">
        <v>53</v>
      </c>
      <c r="V546" t="s">
        <v>53</v>
      </c>
      <c r="W546" t="s">
        <v>53</v>
      </c>
      <c r="X546" t="s">
        <v>53</v>
      </c>
      <c r="Y546">
        <v>0</v>
      </c>
      <c r="Z546" t="s">
        <v>97</v>
      </c>
      <c r="AA546" t="s">
        <v>52</v>
      </c>
      <c r="AB546" t="s">
        <v>52</v>
      </c>
      <c r="AC546" t="s">
        <v>52</v>
      </c>
      <c r="AD546" t="s">
        <v>53</v>
      </c>
      <c r="AE546" t="s">
        <v>53</v>
      </c>
      <c r="AF546" t="s">
        <v>53</v>
      </c>
      <c r="AG546" t="s">
        <v>52</v>
      </c>
      <c r="AH546" t="s">
        <v>53</v>
      </c>
      <c r="AI546" t="s">
        <v>53</v>
      </c>
      <c r="AJ546" t="s">
        <v>53</v>
      </c>
      <c r="AK546">
        <v>4</v>
      </c>
      <c r="AL546" t="s">
        <v>59</v>
      </c>
      <c r="AM546" t="s">
        <v>60</v>
      </c>
      <c r="AN546" t="s">
        <v>98</v>
      </c>
      <c r="AO546">
        <v>2</v>
      </c>
      <c r="AP546" t="s">
        <v>53</v>
      </c>
      <c r="AQ546" t="s">
        <v>91</v>
      </c>
      <c r="AR546" t="s">
        <v>87</v>
      </c>
      <c r="AS546">
        <v>36</v>
      </c>
      <c r="AT546" t="s">
        <v>53</v>
      </c>
    </row>
    <row r="547" spans="1:46" x14ac:dyDescent="0.25">
      <c r="A547" t="s">
        <v>713</v>
      </c>
      <c r="B547">
        <v>2021</v>
      </c>
      <c r="C547" s="1">
        <v>44375</v>
      </c>
      <c r="D547" t="s">
        <v>65</v>
      </c>
      <c r="E547" t="s">
        <v>236</v>
      </c>
      <c r="F547">
        <v>62</v>
      </c>
      <c r="G547" t="s">
        <v>127</v>
      </c>
      <c r="H547" t="s">
        <v>68</v>
      </c>
      <c r="I547" t="s">
        <v>80</v>
      </c>
      <c r="J547">
        <v>0</v>
      </c>
      <c r="K547">
        <v>0</v>
      </c>
      <c r="L547">
        <v>0</v>
      </c>
      <c r="M547" t="s">
        <v>52</v>
      </c>
      <c r="N547" t="s">
        <v>53</v>
      </c>
      <c r="O547" t="s">
        <v>53</v>
      </c>
      <c r="P547" t="s">
        <v>54</v>
      </c>
      <c r="Q547" t="s">
        <v>55</v>
      </c>
      <c r="R547">
        <v>28</v>
      </c>
      <c r="S547" t="s">
        <v>56</v>
      </c>
      <c r="T547" t="s">
        <v>57</v>
      </c>
      <c r="U547" t="s">
        <v>53</v>
      </c>
      <c r="V547" t="s">
        <v>53</v>
      </c>
      <c r="W547" t="s">
        <v>53</v>
      </c>
      <c r="X547" t="s">
        <v>53</v>
      </c>
      <c r="Y547">
        <v>1</v>
      </c>
      <c r="Z547" t="s">
        <v>58</v>
      </c>
      <c r="AA547" t="s">
        <v>53</v>
      </c>
      <c r="AB547" t="s">
        <v>53</v>
      </c>
      <c r="AC547" t="s">
        <v>53</v>
      </c>
      <c r="AD547" t="s">
        <v>52</v>
      </c>
      <c r="AE547" t="s">
        <v>52</v>
      </c>
      <c r="AF547" t="s">
        <v>53</v>
      </c>
      <c r="AG547" t="s">
        <v>53</v>
      </c>
      <c r="AH547" t="s">
        <v>53</v>
      </c>
      <c r="AI547" t="s">
        <v>52</v>
      </c>
      <c r="AJ547" t="s">
        <v>53</v>
      </c>
      <c r="AK547">
        <v>3</v>
      </c>
      <c r="AL547" t="s">
        <v>59</v>
      </c>
      <c r="AM547" t="s">
        <v>60</v>
      </c>
      <c r="AN547" t="s">
        <v>74</v>
      </c>
      <c r="AO547">
        <v>1.7</v>
      </c>
      <c r="AP547" t="s">
        <v>53</v>
      </c>
      <c r="AQ547" t="s">
        <v>82</v>
      </c>
      <c r="AR547" t="s">
        <v>76</v>
      </c>
      <c r="AS547">
        <v>57</v>
      </c>
      <c r="AT547" t="s">
        <v>52</v>
      </c>
    </row>
    <row r="548" spans="1:46" x14ac:dyDescent="0.25">
      <c r="A548" t="s">
        <v>714</v>
      </c>
      <c r="B548">
        <v>2023</v>
      </c>
      <c r="C548" s="1">
        <v>45081</v>
      </c>
      <c r="D548" t="s">
        <v>94</v>
      </c>
      <c r="E548" t="s">
        <v>199</v>
      </c>
      <c r="F548">
        <v>69</v>
      </c>
      <c r="G548" t="s">
        <v>127</v>
      </c>
      <c r="H548" t="s">
        <v>68</v>
      </c>
      <c r="I548" t="s">
        <v>80</v>
      </c>
      <c r="J548">
        <v>0</v>
      </c>
      <c r="K548">
        <v>0</v>
      </c>
      <c r="L548">
        <v>0</v>
      </c>
      <c r="M548" t="s">
        <v>52</v>
      </c>
      <c r="N548" t="s">
        <v>53</v>
      </c>
      <c r="O548" t="s">
        <v>53</v>
      </c>
      <c r="P548" t="s">
        <v>54</v>
      </c>
      <c r="Q548" t="s">
        <v>54</v>
      </c>
      <c r="R548">
        <v>22.9</v>
      </c>
      <c r="S548" t="s">
        <v>96</v>
      </c>
      <c r="T548" t="s">
        <v>54</v>
      </c>
      <c r="U548" t="s">
        <v>53</v>
      </c>
      <c r="V548" t="s">
        <v>53</v>
      </c>
      <c r="W548" t="s">
        <v>53</v>
      </c>
      <c r="X548" t="s">
        <v>53</v>
      </c>
      <c r="Y548">
        <v>1</v>
      </c>
      <c r="Z548" t="s">
        <v>58</v>
      </c>
      <c r="AA548" t="s">
        <v>53</v>
      </c>
      <c r="AB548" t="s">
        <v>53</v>
      </c>
      <c r="AC548" t="s">
        <v>53</v>
      </c>
      <c r="AD548" t="s">
        <v>52</v>
      </c>
      <c r="AE548" t="s">
        <v>52</v>
      </c>
      <c r="AF548" t="s">
        <v>53</v>
      </c>
      <c r="AG548" t="s">
        <v>53</v>
      </c>
      <c r="AH548" t="s">
        <v>53</v>
      </c>
      <c r="AI548" t="s">
        <v>53</v>
      </c>
      <c r="AJ548" t="s">
        <v>53</v>
      </c>
      <c r="AK548">
        <v>2</v>
      </c>
      <c r="AL548" t="s">
        <v>59</v>
      </c>
      <c r="AM548" t="s">
        <v>60</v>
      </c>
      <c r="AN548" t="s">
        <v>74</v>
      </c>
      <c r="AO548">
        <v>0.9</v>
      </c>
      <c r="AP548" t="s">
        <v>53</v>
      </c>
      <c r="AQ548" t="s">
        <v>82</v>
      </c>
      <c r="AR548" t="s">
        <v>83</v>
      </c>
      <c r="AS548">
        <v>109</v>
      </c>
      <c r="AT548" t="s">
        <v>52</v>
      </c>
    </row>
    <row r="549" spans="1:46" x14ac:dyDescent="0.25">
      <c r="A549" t="s">
        <v>715</v>
      </c>
      <c r="B549">
        <v>2022</v>
      </c>
      <c r="C549" s="1">
        <v>44842</v>
      </c>
      <c r="D549" t="s">
        <v>122</v>
      </c>
      <c r="E549" t="s">
        <v>247</v>
      </c>
      <c r="F549">
        <v>38</v>
      </c>
      <c r="G549" t="s">
        <v>212</v>
      </c>
      <c r="H549" t="s">
        <v>50</v>
      </c>
      <c r="I549" t="s">
        <v>80</v>
      </c>
      <c r="J549">
        <v>0</v>
      </c>
      <c r="K549">
        <v>0</v>
      </c>
      <c r="L549">
        <v>0</v>
      </c>
      <c r="M549" t="s">
        <v>53</v>
      </c>
      <c r="N549" t="s">
        <v>53</v>
      </c>
      <c r="O549" t="s">
        <v>53</v>
      </c>
      <c r="P549" t="s">
        <v>54</v>
      </c>
      <c r="Q549" t="s">
        <v>55</v>
      </c>
      <c r="R549">
        <v>28.7</v>
      </c>
      <c r="S549" t="s">
        <v>56</v>
      </c>
      <c r="T549" t="s">
        <v>54</v>
      </c>
      <c r="U549" t="s">
        <v>53</v>
      </c>
      <c r="V549" t="s">
        <v>53</v>
      </c>
      <c r="W549" t="s">
        <v>53</v>
      </c>
      <c r="X549" t="s">
        <v>53</v>
      </c>
      <c r="Y549">
        <v>0</v>
      </c>
      <c r="Z549" t="s">
        <v>104</v>
      </c>
      <c r="AA549" t="s">
        <v>53</v>
      </c>
      <c r="AB549" t="s">
        <v>53</v>
      </c>
      <c r="AC549" t="s">
        <v>53</v>
      </c>
      <c r="AD549" t="s">
        <v>53</v>
      </c>
      <c r="AE549" t="s">
        <v>52</v>
      </c>
      <c r="AF549" t="s">
        <v>53</v>
      </c>
      <c r="AG549" t="s">
        <v>53</v>
      </c>
      <c r="AH549" t="s">
        <v>53</v>
      </c>
      <c r="AI549" t="s">
        <v>53</v>
      </c>
      <c r="AJ549" t="s">
        <v>53</v>
      </c>
      <c r="AK549">
        <v>1</v>
      </c>
      <c r="AL549" t="s">
        <v>59</v>
      </c>
      <c r="AM549" t="s">
        <v>60</v>
      </c>
      <c r="AN549" t="s">
        <v>90</v>
      </c>
      <c r="AO549">
        <v>7.6</v>
      </c>
      <c r="AP549" t="s">
        <v>53</v>
      </c>
      <c r="AQ549" t="s">
        <v>86</v>
      </c>
      <c r="AR549" t="s">
        <v>63</v>
      </c>
      <c r="AS549">
        <v>16</v>
      </c>
      <c r="AT549" t="s">
        <v>53</v>
      </c>
    </row>
    <row r="550" spans="1:46" x14ac:dyDescent="0.25">
      <c r="A550" t="s">
        <v>716</v>
      </c>
      <c r="B550">
        <v>2026</v>
      </c>
      <c r="C550" s="1">
        <v>46204</v>
      </c>
      <c r="D550" t="s">
        <v>65</v>
      </c>
      <c r="E550" t="s">
        <v>178</v>
      </c>
      <c r="F550">
        <v>66</v>
      </c>
      <c r="G550" t="s">
        <v>127</v>
      </c>
      <c r="H550" t="s">
        <v>68</v>
      </c>
      <c r="I550" t="s">
        <v>51</v>
      </c>
      <c r="J550">
        <v>30</v>
      </c>
      <c r="K550">
        <v>29</v>
      </c>
      <c r="L550">
        <v>43.5</v>
      </c>
      <c r="M550" t="s">
        <v>53</v>
      </c>
      <c r="N550" t="s">
        <v>53</v>
      </c>
      <c r="O550" t="s">
        <v>53</v>
      </c>
      <c r="P550" t="s">
        <v>54</v>
      </c>
      <c r="Q550" t="s">
        <v>55</v>
      </c>
      <c r="R550">
        <v>27.9</v>
      </c>
      <c r="S550" t="s">
        <v>56</v>
      </c>
      <c r="T550" t="s">
        <v>54</v>
      </c>
      <c r="U550" t="s">
        <v>53</v>
      </c>
      <c r="V550" t="s">
        <v>53</v>
      </c>
      <c r="W550" t="s">
        <v>53</v>
      </c>
      <c r="X550" t="s">
        <v>53</v>
      </c>
      <c r="Y550">
        <v>0</v>
      </c>
      <c r="Z550" t="s">
        <v>58</v>
      </c>
      <c r="AA550" t="s">
        <v>52</v>
      </c>
      <c r="AB550" t="s">
        <v>53</v>
      </c>
      <c r="AC550" t="s">
        <v>53</v>
      </c>
      <c r="AD550" t="s">
        <v>53</v>
      </c>
      <c r="AE550" t="s">
        <v>53</v>
      </c>
      <c r="AF550" t="s">
        <v>52</v>
      </c>
      <c r="AG550" t="s">
        <v>52</v>
      </c>
      <c r="AH550" t="s">
        <v>53</v>
      </c>
      <c r="AI550" t="s">
        <v>53</v>
      </c>
      <c r="AJ550" t="s">
        <v>53</v>
      </c>
      <c r="AK550">
        <v>3</v>
      </c>
      <c r="AL550" t="s">
        <v>59</v>
      </c>
      <c r="AM550" t="s">
        <v>60</v>
      </c>
      <c r="AN550" t="s">
        <v>61</v>
      </c>
      <c r="AO550">
        <v>7.3</v>
      </c>
      <c r="AP550" t="s">
        <v>52</v>
      </c>
      <c r="AQ550" t="s">
        <v>75</v>
      </c>
      <c r="AR550" t="s">
        <v>87</v>
      </c>
      <c r="AS550">
        <v>12</v>
      </c>
      <c r="AT550" t="s">
        <v>53</v>
      </c>
    </row>
    <row r="551" spans="1:46" x14ac:dyDescent="0.25">
      <c r="A551" t="s">
        <v>717</v>
      </c>
      <c r="B551">
        <v>2023</v>
      </c>
      <c r="C551" s="1">
        <v>45257</v>
      </c>
      <c r="D551" t="s">
        <v>107</v>
      </c>
      <c r="E551" t="s">
        <v>167</v>
      </c>
      <c r="F551">
        <v>79</v>
      </c>
      <c r="G551" t="s">
        <v>67</v>
      </c>
      <c r="H551" t="s">
        <v>68</v>
      </c>
      <c r="I551" t="s">
        <v>51</v>
      </c>
      <c r="J551">
        <v>23</v>
      </c>
      <c r="K551">
        <v>39</v>
      </c>
      <c r="L551">
        <v>44.8</v>
      </c>
      <c r="M551" t="s">
        <v>52</v>
      </c>
      <c r="N551" t="s">
        <v>52</v>
      </c>
      <c r="O551" t="s">
        <v>52</v>
      </c>
      <c r="P551" t="s">
        <v>54</v>
      </c>
      <c r="Q551" t="s">
        <v>55</v>
      </c>
      <c r="R551">
        <v>30.9</v>
      </c>
      <c r="S551" t="s">
        <v>72</v>
      </c>
      <c r="T551" t="s">
        <v>70</v>
      </c>
      <c r="U551" t="s">
        <v>53</v>
      </c>
      <c r="V551" t="s">
        <v>53</v>
      </c>
      <c r="W551" t="s">
        <v>53</v>
      </c>
      <c r="X551" t="s">
        <v>53</v>
      </c>
      <c r="Y551">
        <v>3</v>
      </c>
      <c r="Z551" t="s">
        <v>58</v>
      </c>
      <c r="AA551" t="s">
        <v>53</v>
      </c>
      <c r="AB551" t="s">
        <v>52</v>
      </c>
      <c r="AC551" t="s">
        <v>52</v>
      </c>
      <c r="AD551" t="s">
        <v>53</v>
      </c>
      <c r="AE551" t="s">
        <v>53</v>
      </c>
      <c r="AF551" t="s">
        <v>52</v>
      </c>
      <c r="AG551" t="s">
        <v>53</v>
      </c>
      <c r="AH551" t="s">
        <v>53</v>
      </c>
      <c r="AI551" t="s">
        <v>53</v>
      </c>
      <c r="AJ551" t="s">
        <v>53</v>
      </c>
      <c r="AK551">
        <v>3</v>
      </c>
      <c r="AL551" t="s">
        <v>59</v>
      </c>
      <c r="AM551" t="s">
        <v>81</v>
      </c>
      <c r="AN551" t="s">
        <v>90</v>
      </c>
      <c r="AO551">
        <v>4</v>
      </c>
      <c r="AP551" t="s">
        <v>53</v>
      </c>
      <c r="AQ551" t="s">
        <v>112</v>
      </c>
      <c r="AR551" t="s">
        <v>92</v>
      </c>
      <c r="AS551">
        <v>29</v>
      </c>
      <c r="AT551" t="s">
        <v>53</v>
      </c>
    </row>
    <row r="552" spans="1:46" x14ac:dyDescent="0.25">
      <c r="A552" t="s">
        <v>718</v>
      </c>
      <c r="B552">
        <v>2026</v>
      </c>
      <c r="C552" s="1">
        <v>46028</v>
      </c>
      <c r="D552" t="s">
        <v>110</v>
      </c>
      <c r="E552" t="s">
        <v>211</v>
      </c>
      <c r="F552">
        <v>49</v>
      </c>
      <c r="G552" t="s">
        <v>49</v>
      </c>
      <c r="H552" t="s">
        <v>68</v>
      </c>
      <c r="I552" t="s">
        <v>80</v>
      </c>
      <c r="J552">
        <v>0</v>
      </c>
      <c r="K552">
        <v>0</v>
      </c>
      <c r="L552">
        <v>0</v>
      </c>
      <c r="M552" t="s">
        <v>53</v>
      </c>
      <c r="N552" t="s">
        <v>53</v>
      </c>
      <c r="O552" t="s">
        <v>53</v>
      </c>
      <c r="P552" t="s">
        <v>54</v>
      </c>
      <c r="Q552" t="s">
        <v>54</v>
      </c>
      <c r="R552">
        <v>27.1</v>
      </c>
      <c r="S552" t="s">
        <v>56</v>
      </c>
      <c r="T552" t="s">
        <v>57</v>
      </c>
      <c r="U552" t="s">
        <v>53</v>
      </c>
      <c r="V552" t="s">
        <v>53</v>
      </c>
      <c r="W552" t="s">
        <v>53</v>
      </c>
      <c r="X552" t="s">
        <v>53</v>
      </c>
      <c r="Y552">
        <v>0</v>
      </c>
      <c r="Z552" t="s">
        <v>131</v>
      </c>
      <c r="AA552" t="s">
        <v>53</v>
      </c>
      <c r="AB552" t="s">
        <v>52</v>
      </c>
      <c r="AC552" t="s">
        <v>53</v>
      </c>
      <c r="AD552" t="s">
        <v>52</v>
      </c>
      <c r="AE552" t="s">
        <v>53</v>
      </c>
      <c r="AF552" t="s">
        <v>53</v>
      </c>
      <c r="AG552" t="s">
        <v>53</v>
      </c>
      <c r="AH552" t="s">
        <v>53</v>
      </c>
      <c r="AI552" t="s">
        <v>53</v>
      </c>
      <c r="AJ552" t="s">
        <v>53</v>
      </c>
      <c r="AK552">
        <v>2</v>
      </c>
      <c r="AL552" t="s">
        <v>59</v>
      </c>
      <c r="AM552" t="s">
        <v>102</v>
      </c>
      <c r="AN552" t="s">
        <v>61</v>
      </c>
      <c r="AO552">
        <v>8.3000000000000007</v>
      </c>
      <c r="AP552" t="s">
        <v>52</v>
      </c>
      <c r="AQ552" t="s">
        <v>75</v>
      </c>
      <c r="AR552" t="s">
        <v>115</v>
      </c>
      <c r="AS552">
        <v>3</v>
      </c>
      <c r="AT552" t="s">
        <v>53</v>
      </c>
    </row>
    <row r="553" spans="1:46" x14ac:dyDescent="0.25">
      <c r="A553" t="s">
        <v>719</v>
      </c>
      <c r="B553">
        <v>2020</v>
      </c>
      <c r="C553" s="1">
        <v>44190</v>
      </c>
      <c r="D553" t="s">
        <v>122</v>
      </c>
      <c r="E553" t="s">
        <v>540</v>
      </c>
      <c r="F553">
        <v>53</v>
      </c>
      <c r="G553" t="s">
        <v>79</v>
      </c>
      <c r="H553" t="s">
        <v>50</v>
      </c>
      <c r="I553" t="s">
        <v>80</v>
      </c>
      <c r="J553">
        <v>0</v>
      </c>
      <c r="K553">
        <v>0</v>
      </c>
      <c r="L553">
        <v>0</v>
      </c>
      <c r="M553" t="s">
        <v>52</v>
      </c>
      <c r="N553" t="s">
        <v>53</v>
      </c>
      <c r="O553" t="s">
        <v>53</v>
      </c>
      <c r="P553" t="s">
        <v>70</v>
      </c>
      <c r="Q553" t="s">
        <v>71</v>
      </c>
      <c r="R553">
        <v>26.9</v>
      </c>
      <c r="S553" t="s">
        <v>56</v>
      </c>
      <c r="T553" t="s">
        <v>57</v>
      </c>
      <c r="U553" t="s">
        <v>53</v>
      </c>
      <c r="V553" t="s">
        <v>53</v>
      </c>
      <c r="W553" t="s">
        <v>53</v>
      </c>
      <c r="X553" t="s">
        <v>53</v>
      </c>
      <c r="Y553">
        <v>2</v>
      </c>
      <c r="Z553" t="s">
        <v>97</v>
      </c>
      <c r="AA553" t="s">
        <v>53</v>
      </c>
      <c r="AB553" t="s">
        <v>53</v>
      </c>
      <c r="AC553" t="s">
        <v>53</v>
      </c>
      <c r="AD553" t="s">
        <v>53</v>
      </c>
      <c r="AE553" t="s">
        <v>52</v>
      </c>
      <c r="AF553" t="s">
        <v>53</v>
      </c>
      <c r="AG553" t="s">
        <v>53</v>
      </c>
      <c r="AH553" t="s">
        <v>52</v>
      </c>
      <c r="AI553" t="s">
        <v>53</v>
      </c>
      <c r="AJ553" t="s">
        <v>53</v>
      </c>
      <c r="AK553">
        <v>2</v>
      </c>
      <c r="AL553" t="s">
        <v>135</v>
      </c>
      <c r="AM553" t="s">
        <v>136</v>
      </c>
      <c r="AN553" t="s">
        <v>74</v>
      </c>
      <c r="AO553">
        <v>2.1</v>
      </c>
      <c r="AP553" t="s">
        <v>53</v>
      </c>
      <c r="AQ553" t="s">
        <v>82</v>
      </c>
      <c r="AR553" t="s">
        <v>132</v>
      </c>
      <c r="AS553">
        <v>98</v>
      </c>
      <c r="AT553" t="s">
        <v>52</v>
      </c>
    </row>
    <row r="554" spans="1:46" x14ac:dyDescent="0.25">
      <c r="A554" t="s">
        <v>720</v>
      </c>
      <c r="B554">
        <v>2023</v>
      </c>
      <c r="C554" s="1">
        <v>45089</v>
      </c>
      <c r="D554" t="s">
        <v>110</v>
      </c>
      <c r="E554" t="s">
        <v>111</v>
      </c>
      <c r="F554">
        <v>61</v>
      </c>
      <c r="G554" t="s">
        <v>127</v>
      </c>
      <c r="H554" t="s">
        <v>68</v>
      </c>
      <c r="I554" t="s">
        <v>80</v>
      </c>
      <c r="J554">
        <v>0</v>
      </c>
      <c r="K554">
        <v>0</v>
      </c>
      <c r="L554">
        <v>0</v>
      </c>
      <c r="M554" t="s">
        <v>52</v>
      </c>
      <c r="N554" t="s">
        <v>53</v>
      </c>
      <c r="O554" t="s">
        <v>53</v>
      </c>
      <c r="P554" t="s">
        <v>70</v>
      </c>
      <c r="Q554" t="s">
        <v>54</v>
      </c>
      <c r="R554">
        <v>28.2</v>
      </c>
      <c r="S554" t="s">
        <v>56</v>
      </c>
      <c r="T554" t="s">
        <v>70</v>
      </c>
      <c r="U554" t="s">
        <v>52</v>
      </c>
      <c r="V554" t="s">
        <v>53</v>
      </c>
      <c r="W554" t="s">
        <v>53</v>
      </c>
      <c r="X554" t="s">
        <v>53</v>
      </c>
      <c r="Y554">
        <v>3</v>
      </c>
      <c r="Z554" t="s">
        <v>104</v>
      </c>
      <c r="AA554" t="s">
        <v>53</v>
      </c>
      <c r="AB554" t="s">
        <v>53</v>
      </c>
      <c r="AC554" t="s">
        <v>52</v>
      </c>
      <c r="AD554" t="s">
        <v>53</v>
      </c>
      <c r="AE554" t="s">
        <v>52</v>
      </c>
      <c r="AF554" t="s">
        <v>52</v>
      </c>
      <c r="AG554" t="s">
        <v>53</v>
      </c>
      <c r="AH554" t="s">
        <v>52</v>
      </c>
      <c r="AI554" t="s">
        <v>53</v>
      </c>
      <c r="AJ554" t="s">
        <v>53</v>
      </c>
      <c r="AK554">
        <v>4</v>
      </c>
      <c r="AL554" t="s">
        <v>59</v>
      </c>
      <c r="AM554" t="s">
        <v>60</v>
      </c>
      <c r="AN554" t="s">
        <v>98</v>
      </c>
      <c r="AO554">
        <v>6.3</v>
      </c>
      <c r="AP554" t="s">
        <v>53</v>
      </c>
      <c r="AQ554" t="s">
        <v>91</v>
      </c>
      <c r="AR554" t="s">
        <v>132</v>
      </c>
      <c r="AS554">
        <v>24</v>
      </c>
      <c r="AT554" t="s">
        <v>52</v>
      </c>
    </row>
    <row r="555" spans="1:46" x14ac:dyDescent="0.25">
      <c r="A555" t="s">
        <v>721</v>
      </c>
      <c r="B555">
        <v>2026</v>
      </c>
      <c r="C555" s="1">
        <v>46081</v>
      </c>
      <c r="D555" t="s">
        <v>47</v>
      </c>
      <c r="E555" t="s">
        <v>181</v>
      </c>
      <c r="F555">
        <v>87</v>
      </c>
      <c r="G555" t="s">
        <v>101</v>
      </c>
      <c r="H555" t="s">
        <v>68</v>
      </c>
      <c r="I555" t="s">
        <v>80</v>
      </c>
      <c r="J555">
        <v>0</v>
      </c>
      <c r="K555">
        <v>0</v>
      </c>
      <c r="L555">
        <v>0</v>
      </c>
      <c r="M555" t="s">
        <v>53</v>
      </c>
      <c r="N555" t="s">
        <v>53</v>
      </c>
      <c r="O555" t="s">
        <v>53</v>
      </c>
      <c r="P555" t="s">
        <v>70</v>
      </c>
      <c r="Q555" t="s">
        <v>54</v>
      </c>
      <c r="R555">
        <v>26.2</v>
      </c>
      <c r="S555" t="s">
        <v>56</v>
      </c>
      <c r="T555" t="s">
        <v>57</v>
      </c>
      <c r="U555" t="s">
        <v>53</v>
      </c>
      <c r="V555" t="s">
        <v>53</v>
      </c>
      <c r="W555" t="s">
        <v>53</v>
      </c>
      <c r="X555" t="s">
        <v>53</v>
      </c>
      <c r="Y555">
        <v>1</v>
      </c>
      <c r="Z555" t="s">
        <v>97</v>
      </c>
      <c r="AA555" t="s">
        <v>52</v>
      </c>
      <c r="AB555" t="s">
        <v>52</v>
      </c>
      <c r="AC555" t="s">
        <v>53</v>
      </c>
      <c r="AD555" t="s">
        <v>53</v>
      </c>
      <c r="AE555" t="s">
        <v>52</v>
      </c>
      <c r="AF555" t="s">
        <v>53</v>
      </c>
      <c r="AG555" t="s">
        <v>52</v>
      </c>
      <c r="AH555" t="s">
        <v>52</v>
      </c>
      <c r="AI555" t="s">
        <v>53</v>
      </c>
      <c r="AJ555" t="s">
        <v>53</v>
      </c>
      <c r="AK555">
        <v>5</v>
      </c>
      <c r="AL555" t="s">
        <v>59</v>
      </c>
      <c r="AM555" t="s">
        <v>60</v>
      </c>
      <c r="AN555" t="s">
        <v>90</v>
      </c>
      <c r="AO555">
        <v>6.8</v>
      </c>
      <c r="AP555" t="s">
        <v>53</v>
      </c>
      <c r="AQ555" t="s">
        <v>91</v>
      </c>
      <c r="AR555" t="s">
        <v>132</v>
      </c>
      <c r="AS555">
        <v>27</v>
      </c>
      <c r="AT555" t="s">
        <v>53</v>
      </c>
    </row>
    <row r="556" spans="1:46" x14ac:dyDescent="0.25">
      <c r="A556" t="s">
        <v>722</v>
      </c>
      <c r="B556">
        <v>2018</v>
      </c>
      <c r="C556" s="1">
        <v>43395</v>
      </c>
      <c r="D556" t="s">
        <v>65</v>
      </c>
      <c r="E556" t="s">
        <v>245</v>
      </c>
      <c r="F556">
        <v>68</v>
      </c>
      <c r="G556" t="s">
        <v>127</v>
      </c>
      <c r="H556" t="s">
        <v>68</v>
      </c>
      <c r="I556" t="s">
        <v>80</v>
      </c>
      <c r="J556">
        <v>0</v>
      </c>
      <c r="K556">
        <v>0</v>
      </c>
      <c r="L556">
        <v>0</v>
      </c>
      <c r="M556" t="s">
        <v>53</v>
      </c>
      <c r="N556" t="s">
        <v>53</v>
      </c>
      <c r="O556" t="s">
        <v>53</v>
      </c>
      <c r="P556" t="s">
        <v>57</v>
      </c>
      <c r="Q556" t="s">
        <v>55</v>
      </c>
      <c r="R556">
        <v>31.4</v>
      </c>
      <c r="S556" t="s">
        <v>72</v>
      </c>
      <c r="T556" t="s">
        <v>70</v>
      </c>
      <c r="U556" t="s">
        <v>53</v>
      </c>
      <c r="V556" t="s">
        <v>53</v>
      </c>
      <c r="W556" t="s">
        <v>53</v>
      </c>
      <c r="X556" t="s">
        <v>53</v>
      </c>
      <c r="Y556">
        <v>0</v>
      </c>
      <c r="Z556" t="s">
        <v>131</v>
      </c>
      <c r="AA556" t="s">
        <v>53</v>
      </c>
      <c r="AB556" t="s">
        <v>53</v>
      </c>
      <c r="AC556" t="s">
        <v>53</v>
      </c>
      <c r="AD556" t="s">
        <v>53</v>
      </c>
      <c r="AE556" t="s">
        <v>53</v>
      </c>
      <c r="AF556" t="s">
        <v>53</v>
      </c>
      <c r="AG556" t="s">
        <v>53</v>
      </c>
      <c r="AH556" t="s">
        <v>53</v>
      </c>
      <c r="AI556" t="s">
        <v>53</v>
      </c>
      <c r="AJ556" t="s">
        <v>53</v>
      </c>
      <c r="AK556">
        <v>0</v>
      </c>
      <c r="AL556" t="s">
        <v>59</v>
      </c>
      <c r="AM556" t="s">
        <v>102</v>
      </c>
      <c r="AN556" t="s">
        <v>74</v>
      </c>
      <c r="AO556">
        <v>2.2999999999999998</v>
      </c>
      <c r="AP556" t="s">
        <v>53</v>
      </c>
      <c r="AQ556" t="s">
        <v>82</v>
      </c>
      <c r="AR556" t="s">
        <v>132</v>
      </c>
      <c r="AS556">
        <v>53</v>
      </c>
      <c r="AT556" t="s">
        <v>53</v>
      </c>
    </row>
    <row r="557" spans="1:46" x14ac:dyDescent="0.25">
      <c r="A557" t="s">
        <v>723</v>
      </c>
      <c r="B557">
        <v>2016</v>
      </c>
      <c r="C557" s="1">
        <v>42405</v>
      </c>
      <c r="D557" t="s">
        <v>47</v>
      </c>
      <c r="E557" t="s">
        <v>48</v>
      </c>
      <c r="F557">
        <v>62</v>
      </c>
      <c r="G557" t="s">
        <v>127</v>
      </c>
      <c r="H557" t="s">
        <v>68</v>
      </c>
      <c r="I557" t="s">
        <v>80</v>
      </c>
      <c r="J557">
        <v>0</v>
      </c>
      <c r="K557">
        <v>0</v>
      </c>
      <c r="L557">
        <v>0</v>
      </c>
      <c r="M557" t="s">
        <v>52</v>
      </c>
      <c r="N557" t="s">
        <v>53</v>
      </c>
      <c r="O557" t="s">
        <v>52</v>
      </c>
      <c r="P557" t="s">
        <v>54</v>
      </c>
      <c r="Q557" t="s">
        <v>55</v>
      </c>
      <c r="R557">
        <v>34.799999999999997</v>
      </c>
      <c r="S557" t="s">
        <v>72</v>
      </c>
      <c r="T557" t="s">
        <v>70</v>
      </c>
      <c r="U557" t="s">
        <v>53</v>
      </c>
      <c r="V557" t="s">
        <v>53</v>
      </c>
      <c r="W557" t="s">
        <v>53</v>
      </c>
      <c r="X557" t="s">
        <v>53</v>
      </c>
      <c r="Y557">
        <v>2</v>
      </c>
      <c r="Z557" t="s">
        <v>73</v>
      </c>
      <c r="AA557" t="s">
        <v>53</v>
      </c>
      <c r="AB557" t="s">
        <v>52</v>
      </c>
      <c r="AC557" t="s">
        <v>52</v>
      </c>
      <c r="AD557" t="s">
        <v>53</v>
      </c>
      <c r="AE557" t="s">
        <v>53</v>
      </c>
      <c r="AF557" t="s">
        <v>52</v>
      </c>
      <c r="AG557" t="s">
        <v>52</v>
      </c>
      <c r="AH557" t="s">
        <v>52</v>
      </c>
      <c r="AI557" t="s">
        <v>53</v>
      </c>
      <c r="AJ557" t="s">
        <v>53</v>
      </c>
      <c r="AK557">
        <v>5</v>
      </c>
      <c r="AL557" t="s">
        <v>59</v>
      </c>
      <c r="AM557" t="s">
        <v>60</v>
      </c>
      <c r="AN557" t="s">
        <v>74</v>
      </c>
      <c r="AO557">
        <v>2.2999999999999998</v>
      </c>
      <c r="AP557" t="s">
        <v>53</v>
      </c>
      <c r="AQ557" t="s">
        <v>86</v>
      </c>
      <c r="AR557" t="s">
        <v>115</v>
      </c>
      <c r="AS557">
        <v>46</v>
      </c>
      <c r="AT557" t="s">
        <v>53</v>
      </c>
    </row>
    <row r="558" spans="1:46" x14ac:dyDescent="0.25">
      <c r="A558" t="s">
        <v>724</v>
      </c>
      <c r="B558">
        <v>2024</v>
      </c>
      <c r="C558" s="1">
        <v>45346</v>
      </c>
      <c r="D558" t="s">
        <v>107</v>
      </c>
      <c r="E558" t="s">
        <v>161</v>
      </c>
      <c r="F558">
        <v>66</v>
      </c>
      <c r="G558" t="s">
        <v>127</v>
      </c>
      <c r="H558" t="s">
        <v>68</v>
      </c>
      <c r="I558" t="s">
        <v>69</v>
      </c>
      <c r="J558">
        <v>17</v>
      </c>
      <c r="K558">
        <v>7</v>
      </c>
      <c r="L558">
        <v>6</v>
      </c>
      <c r="M558" t="s">
        <v>53</v>
      </c>
      <c r="N558" t="s">
        <v>53</v>
      </c>
      <c r="O558" t="s">
        <v>53</v>
      </c>
      <c r="P558" t="s">
        <v>57</v>
      </c>
      <c r="Q558" t="s">
        <v>55</v>
      </c>
      <c r="R558">
        <v>28.7</v>
      </c>
      <c r="S558" t="s">
        <v>56</v>
      </c>
      <c r="T558" t="s">
        <v>57</v>
      </c>
      <c r="U558" t="s">
        <v>52</v>
      </c>
      <c r="V558" t="s">
        <v>53</v>
      </c>
      <c r="W558" t="s">
        <v>53</v>
      </c>
      <c r="X558" t="s">
        <v>53</v>
      </c>
      <c r="Y558">
        <v>1</v>
      </c>
      <c r="Z558" t="s">
        <v>73</v>
      </c>
      <c r="AA558" t="s">
        <v>53</v>
      </c>
      <c r="AB558" t="s">
        <v>53</v>
      </c>
      <c r="AC558" t="s">
        <v>53</v>
      </c>
      <c r="AD558" t="s">
        <v>53</v>
      </c>
      <c r="AE558" t="s">
        <v>53</v>
      </c>
      <c r="AF558" t="s">
        <v>53</v>
      </c>
      <c r="AG558" t="s">
        <v>53</v>
      </c>
      <c r="AH558" t="s">
        <v>53</v>
      </c>
      <c r="AI558" t="s">
        <v>53</v>
      </c>
      <c r="AJ558" t="s">
        <v>52</v>
      </c>
      <c r="AK558">
        <v>1</v>
      </c>
      <c r="AL558" t="s">
        <v>59</v>
      </c>
      <c r="AM558" t="s">
        <v>60</v>
      </c>
      <c r="AN558" t="s">
        <v>90</v>
      </c>
      <c r="AO558">
        <v>5.6</v>
      </c>
      <c r="AP558" t="s">
        <v>53</v>
      </c>
      <c r="AQ558" t="s">
        <v>112</v>
      </c>
      <c r="AR558" t="s">
        <v>92</v>
      </c>
      <c r="AS558">
        <v>22</v>
      </c>
      <c r="AT558" t="s">
        <v>53</v>
      </c>
    </row>
    <row r="559" spans="1:46" x14ac:dyDescent="0.25">
      <c r="A559" t="s">
        <v>725</v>
      </c>
      <c r="B559">
        <v>2020</v>
      </c>
      <c r="C559" s="1">
        <v>43934</v>
      </c>
      <c r="D559" t="s">
        <v>107</v>
      </c>
      <c r="E559" t="s">
        <v>159</v>
      </c>
      <c r="F559">
        <v>55</v>
      </c>
      <c r="G559" t="s">
        <v>79</v>
      </c>
      <c r="H559" t="s">
        <v>68</v>
      </c>
      <c r="I559" t="s">
        <v>80</v>
      </c>
      <c r="J559">
        <v>0</v>
      </c>
      <c r="K559">
        <v>0</v>
      </c>
      <c r="L559">
        <v>0</v>
      </c>
      <c r="M559" t="s">
        <v>53</v>
      </c>
      <c r="N559" t="s">
        <v>53</v>
      </c>
      <c r="O559" t="s">
        <v>53</v>
      </c>
      <c r="P559" t="s">
        <v>57</v>
      </c>
      <c r="Q559" t="s">
        <v>54</v>
      </c>
      <c r="R559">
        <v>20.7</v>
      </c>
      <c r="S559" t="s">
        <v>96</v>
      </c>
      <c r="T559" t="s">
        <v>57</v>
      </c>
      <c r="U559" t="s">
        <v>53</v>
      </c>
      <c r="V559" t="s">
        <v>53</v>
      </c>
      <c r="W559" t="s">
        <v>52</v>
      </c>
      <c r="X559" t="s">
        <v>53</v>
      </c>
      <c r="Y559">
        <v>1</v>
      </c>
      <c r="Z559" t="s">
        <v>97</v>
      </c>
      <c r="AA559" t="s">
        <v>52</v>
      </c>
      <c r="AB559" t="s">
        <v>53</v>
      </c>
      <c r="AC559" t="s">
        <v>52</v>
      </c>
      <c r="AD559" t="s">
        <v>53</v>
      </c>
      <c r="AE559" t="s">
        <v>53</v>
      </c>
      <c r="AF559" t="s">
        <v>53</v>
      </c>
      <c r="AG559" t="s">
        <v>53</v>
      </c>
      <c r="AH559" t="s">
        <v>53</v>
      </c>
      <c r="AI559" t="s">
        <v>53</v>
      </c>
      <c r="AJ559" t="s">
        <v>52</v>
      </c>
      <c r="AK559">
        <v>3</v>
      </c>
      <c r="AL559" t="s">
        <v>135</v>
      </c>
      <c r="AM559" t="s">
        <v>136</v>
      </c>
      <c r="AN559" t="s">
        <v>61</v>
      </c>
      <c r="AO559">
        <v>8.1999999999999993</v>
      </c>
      <c r="AP559" t="s">
        <v>52</v>
      </c>
      <c r="AQ559" t="s">
        <v>112</v>
      </c>
      <c r="AR559" t="s">
        <v>132</v>
      </c>
      <c r="AS559">
        <v>2</v>
      </c>
      <c r="AT559" t="s">
        <v>53</v>
      </c>
    </row>
    <row r="560" spans="1:46" x14ac:dyDescent="0.25">
      <c r="A560" t="s">
        <v>726</v>
      </c>
      <c r="B560">
        <v>2021</v>
      </c>
      <c r="C560" s="1">
        <v>44419</v>
      </c>
      <c r="D560" t="s">
        <v>47</v>
      </c>
      <c r="E560" t="s">
        <v>181</v>
      </c>
      <c r="F560">
        <v>85</v>
      </c>
      <c r="G560" t="s">
        <v>101</v>
      </c>
      <c r="H560" t="s">
        <v>68</v>
      </c>
      <c r="I560" t="s">
        <v>80</v>
      </c>
      <c r="J560">
        <v>0</v>
      </c>
      <c r="K560">
        <v>0</v>
      </c>
      <c r="L560">
        <v>0</v>
      </c>
      <c r="M560" t="s">
        <v>52</v>
      </c>
      <c r="N560" t="s">
        <v>53</v>
      </c>
      <c r="O560" t="s">
        <v>53</v>
      </c>
      <c r="P560" t="s">
        <v>57</v>
      </c>
      <c r="Q560" t="s">
        <v>55</v>
      </c>
      <c r="R560">
        <v>25.1</v>
      </c>
      <c r="S560" t="s">
        <v>56</v>
      </c>
      <c r="T560" t="s">
        <v>54</v>
      </c>
      <c r="U560" t="s">
        <v>53</v>
      </c>
      <c r="V560" t="s">
        <v>53</v>
      </c>
      <c r="W560" t="s">
        <v>53</v>
      </c>
      <c r="X560" t="s">
        <v>53</v>
      </c>
      <c r="Y560">
        <v>1</v>
      </c>
      <c r="Z560" t="s">
        <v>97</v>
      </c>
      <c r="AA560" t="s">
        <v>53</v>
      </c>
      <c r="AB560" t="s">
        <v>52</v>
      </c>
      <c r="AC560" t="s">
        <v>52</v>
      </c>
      <c r="AD560" t="s">
        <v>53</v>
      </c>
      <c r="AE560" t="s">
        <v>52</v>
      </c>
      <c r="AF560" t="s">
        <v>53</v>
      </c>
      <c r="AG560" t="s">
        <v>53</v>
      </c>
      <c r="AH560" t="s">
        <v>53</v>
      </c>
      <c r="AI560" t="s">
        <v>53</v>
      </c>
      <c r="AJ560" t="s">
        <v>53</v>
      </c>
      <c r="AK560">
        <v>3</v>
      </c>
      <c r="AL560" t="s">
        <v>59</v>
      </c>
      <c r="AM560" t="s">
        <v>81</v>
      </c>
      <c r="AN560" t="s">
        <v>61</v>
      </c>
      <c r="AO560">
        <v>8.3000000000000007</v>
      </c>
      <c r="AP560" t="s">
        <v>52</v>
      </c>
      <c r="AQ560" t="s">
        <v>91</v>
      </c>
      <c r="AR560" t="s">
        <v>92</v>
      </c>
      <c r="AS560">
        <v>4</v>
      </c>
      <c r="AT560" t="s">
        <v>53</v>
      </c>
    </row>
    <row r="561" spans="1:46" x14ac:dyDescent="0.25">
      <c r="A561" t="s">
        <v>727</v>
      </c>
      <c r="B561">
        <v>2026</v>
      </c>
      <c r="C561" s="1">
        <v>46091</v>
      </c>
      <c r="D561" t="s">
        <v>110</v>
      </c>
      <c r="E561" t="s">
        <v>207</v>
      </c>
      <c r="F561">
        <v>76</v>
      </c>
      <c r="G561" t="s">
        <v>67</v>
      </c>
      <c r="H561" t="s">
        <v>68</v>
      </c>
      <c r="I561" t="s">
        <v>51</v>
      </c>
      <c r="J561">
        <v>34</v>
      </c>
      <c r="K561">
        <v>34</v>
      </c>
      <c r="L561">
        <v>57.8</v>
      </c>
      <c r="M561" t="s">
        <v>52</v>
      </c>
      <c r="N561" t="s">
        <v>52</v>
      </c>
      <c r="O561" t="s">
        <v>53</v>
      </c>
      <c r="P561" t="s">
        <v>57</v>
      </c>
      <c r="Q561" t="s">
        <v>55</v>
      </c>
      <c r="R561">
        <v>27.8</v>
      </c>
      <c r="S561" t="s">
        <v>56</v>
      </c>
      <c r="T561" t="s">
        <v>54</v>
      </c>
      <c r="U561" t="s">
        <v>53</v>
      </c>
      <c r="V561" t="s">
        <v>53</v>
      </c>
      <c r="W561" t="s">
        <v>53</v>
      </c>
      <c r="X561" t="s">
        <v>53</v>
      </c>
      <c r="Y561">
        <v>2</v>
      </c>
      <c r="Z561" t="s">
        <v>58</v>
      </c>
      <c r="AA561" t="s">
        <v>52</v>
      </c>
      <c r="AB561" t="s">
        <v>53</v>
      </c>
      <c r="AC561" t="s">
        <v>53</v>
      </c>
      <c r="AD561" t="s">
        <v>53</v>
      </c>
      <c r="AE561" t="s">
        <v>53</v>
      </c>
      <c r="AF561" t="s">
        <v>52</v>
      </c>
      <c r="AG561" t="s">
        <v>53</v>
      </c>
      <c r="AH561" t="s">
        <v>53</v>
      </c>
      <c r="AI561" t="s">
        <v>53</v>
      </c>
      <c r="AJ561" t="s">
        <v>53</v>
      </c>
      <c r="AK561">
        <v>2</v>
      </c>
      <c r="AL561" t="s">
        <v>59</v>
      </c>
      <c r="AM561" t="s">
        <v>60</v>
      </c>
      <c r="AN561" t="s">
        <v>74</v>
      </c>
      <c r="AO561">
        <v>2.8</v>
      </c>
      <c r="AP561" t="s">
        <v>53</v>
      </c>
      <c r="AQ561" t="s">
        <v>171</v>
      </c>
      <c r="AR561" t="s">
        <v>83</v>
      </c>
      <c r="AS561">
        <v>32</v>
      </c>
      <c r="AT561" t="s">
        <v>52</v>
      </c>
    </row>
    <row r="562" spans="1:46" x14ac:dyDescent="0.25">
      <c r="A562" t="s">
        <v>728</v>
      </c>
      <c r="B562">
        <v>2025</v>
      </c>
      <c r="C562" s="1">
        <v>45950</v>
      </c>
      <c r="D562" t="s">
        <v>107</v>
      </c>
      <c r="E562" t="s">
        <v>134</v>
      </c>
      <c r="F562">
        <v>47</v>
      </c>
      <c r="G562" t="s">
        <v>49</v>
      </c>
      <c r="H562" t="s">
        <v>50</v>
      </c>
      <c r="I562" t="s">
        <v>51</v>
      </c>
      <c r="J562">
        <v>27</v>
      </c>
      <c r="K562">
        <v>21</v>
      </c>
      <c r="L562">
        <v>28.4</v>
      </c>
      <c r="M562" t="s">
        <v>53</v>
      </c>
      <c r="N562" t="s">
        <v>53</v>
      </c>
      <c r="O562" t="s">
        <v>52</v>
      </c>
      <c r="P562" t="s">
        <v>70</v>
      </c>
      <c r="Q562" t="s">
        <v>55</v>
      </c>
      <c r="R562">
        <v>25.7</v>
      </c>
      <c r="S562" t="s">
        <v>56</v>
      </c>
      <c r="T562" t="s">
        <v>57</v>
      </c>
      <c r="U562" t="s">
        <v>52</v>
      </c>
      <c r="V562" t="s">
        <v>53</v>
      </c>
      <c r="W562" t="s">
        <v>53</v>
      </c>
      <c r="X562" t="s">
        <v>52</v>
      </c>
      <c r="Y562">
        <v>4</v>
      </c>
      <c r="Z562" t="s">
        <v>73</v>
      </c>
      <c r="AA562" t="s">
        <v>53</v>
      </c>
      <c r="AB562" t="s">
        <v>52</v>
      </c>
      <c r="AC562" t="s">
        <v>52</v>
      </c>
      <c r="AD562" t="s">
        <v>53</v>
      </c>
      <c r="AE562" t="s">
        <v>52</v>
      </c>
      <c r="AF562" t="s">
        <v>53</v>
      </c>
      <c r="AG562" t="s">
        <v>52</v>
      </c>
      <c r="AH562" t="s">
        <v>53</v>
      </c>
      <c r="AI562" t="s">
        <v>53</v>
      </c>
      <c r="AJ562" t="s">
        <v>53</v>
      </c>
      <c r="AK562">
        <v>4</v>
      </c>
      <c r="AL562" t="s">
        <v>59</v>
      </c>
      <c r="AM562" t="s">
        <v>60</v>
      </c>
      <c r="AN562" t="s">
        <v>90</v>
      </c>
      <c r="AO562">
        <v>5.5</v>
      </c>
      <c r="AP562" t="s">
        <v>53</v>
      </c>
      <c r="AQ562" t="s">
        <v>171</v>
      </c>
      <c r="AR562" t="s">
        <v>92</v>
      </c>
      <c r="AS562">
        <v>17</v>
      </c>
      <c r="AT562" t="s">
        <v>53</v>
      </c>
    </row>
    <row r="563" spans="1:46" x14ac:dyDescent="0.25">
      <c r="A563" t="s">
        <v>729</v>
      </c>
      <c r="B563">
        <v>2018</v>
      </c>
      <c r="C563" s="1">
        <v>43105</v>
      </c>
      <c r="D563" t="s">
        <v>110</v>
      </c>
      <c r="E563" t="s">
        <v>359</v>
      </c>
      <c r="F563">
        <v>79</v>
      </c>
      <c r="G563" t="s">
        <v>67</v>
      </c>
      <c r="H563" t="s">
        <v>68</v>
      </c>
      <c r="I563" t="s">
        <v>80</v>
      </c>
      <c r="J563">
        <v>0</v>
      </c>
      <c r="K563">
        <v>0</v>
      </c>
      <c r="L563">
        <v>0</v>
      </c>
      <c r="M563" t="s">
        <v>53</v>
      </c>
      <c r="N563" t="s">
        <v>52</v>
      </c>
      <c r="O563" t="s">
        <v>53</v>
      </c>
      <c r="P563" t="s">
        <v>70</v>
      </c>
      <c r="Q563" t="s">
        <v>71</v>
      </c>
      <c r="R563">
        <v>29.2</v>
      </c>
      <c r="S563" t="s">
        <v>56</v>
      </c>
      <c r="T563" t="s">
        <v>70</v>
      </c>
      <c r="U563" t="s">
        <v>53</v>
      </c>
      <c r="V563" t="s">
        <v>53</v>
      </c>
      <c r="W563" t="s">
        <v>53</v>
      </c>
      <c r="X563" t="s">
        <v>53</v>
      </c>
      <c r="Y563">
        <v>2</v>
      </c>
      <c r="Z563" t="s">
        <v>131</v>
      </c>
      <c r="AA563" t="s">
        <v>53</v>
      </c>
      <c r="AB563" t="s">
        <v>53</v>
      </c>
      <c r="AC563" t="s">
        <v>52</v>
      </c>
      <c r="AD563" t="s">
        <v>52</v>
      </c>
      <c r="AE563" t="s">
        <v>52</v>
      </c>
      <c r="AF563" t="s">
        <v>53</v>
      </c>
      <c r="AG563" t="s">
        <v>52</v>
      </c>
      <c r="AH563" t="s">
        <v>53</v>
      </c>
      <c r="AI563" t="s">
        <v>53</v>
      </c>
      <c r="AJ563" t="s">
        <v>53</v>
      </c>
      <c r="AK563">
        <v>4</v>
      </c>
      <c r="AL563" t="s">
        <v>59</v>
      </c>
      <c r="AM563" t="s">
        <v>60</v>
      </c>
      <c r="AN563" t="s">
        <v>74</v>
      </c>
      <c r="AO563">
        <v>2.9</v>
      </c>
      <c r="AP563" t="s">
        <v>53</v>
      </c>
      <c r="AQ563" t="s">
        <v>86</v>
      </c>
      <c r="AR563" t="s">
        <v>83</v>
      </c>
      <c r="AS563">
        <v>53</v>
      </c>
      <c r="AT563" t="s">
        <v>52</v>
      </c>
    </row>
    <row r="564" spans="1:46" x14ac:dyDescent="0.25">
      <c r="A564" t="s">
        <v>730</v>
      </c>
      <c r="B564">
        <v>2022</v>
      </c>
      <c r="C564" s="1">
        <v>44836</v>
      </c>
      <c r="D564" t="s">
        <v>47</v>
      </c>
      <c r="E564" t="s">
        <v>78</v>
      </c>
      <c r="F564">
        <v>53</v>
      </c>
      <c r="G564" t="s">
        <v>79</v>
      </c>
      <c r="H564" t="s">
        <v>50</v>
      </c>
      <c r="I564" t="s">
        <v>51</v>
      </c>
      <c r="J564">
        <v>20</v>
      </c>
      <c r="K564">
        <v>24</v>
      </c>
      <c r="L564">
        <v>24</v>
      </c>
      <c r="M564" t="s">
        <v>52</v>
      </c>
      <c r="N564" t="s">
        <v>52</v>
      </c>
      <c r="O564" t="s">
        <v>53</v>
      </c>
      <c r="P564" t="s">
        <v>54</v>
      </c>
      <c r="Q564" t="s">
        <v>54</v>
      </c>
      <c r="R564">
        <v>22.2</v>
      </c>
      <c r="S564" t="s">
        <v>96</v>
      </c>
      <c r="T564" t="s">
        <v>70</v>
      </c>
      <c r="U564" t="s">
        <v>52</v>
      </c>
      <c r="V564" t="s">
        <v>53</v>
      </c>
      <c r="W564" t="s">
        <v>53</v>
      </c>
      <c r="X564" t="s">
        <v>53</v>
      </c>
      <c r="Y564">
        <v>3</v>
      </c>
      <c r="Z564" t="s">
        <v>165</v>
      </c>
      <c r="AA564" t="s">
        <v>52</v>
      </c>
      <c r="AB564" t="s">
        <v>52</v>
      </c>
      <c r="AC564" t="s">
        <v>53</v>
      </c>
      <c r="AD564" t="s">
        <v>53</v>
      </c>
      <c r="AE564" t="s">
        <v>52</v>
      </c>
      <c r="AF564" t="s">
        <v>52</v>
      </c>
      <c r="AG564" t="s">
        <v>52</v>
      </c>
      <c r="AH564" t="s">
        <v>53</v>
      </c>
      <c r="AI564" t="s">
        <v>53</v>
      </c>
      <c r="AJ564" t="s">
        <v>53</v>
      </c>
      <c r="AK564">
        <v>5</v>
      </c>
      <c r="AL564" t="s">
        <v>59</v>
      </c>
      <c r="AM564" t="s">
        <v>81</v>
      </c>
      <c r="AN564" t="s">
        <v>90</v>
      </c>
      <c r="AO564">
        <v>4</v>
      </c>
      <c r="AP564" t="s">
        <v>53</v>
      </c>
      <c r="AQ564" t="s">
        <v>86</v>
      </c>
      <c r="AR564" t="s">
        <v>87</v>
      </c>
      <c r="AS564">
        <v>25</v>
      </c>
      <c r="AT564" t="s">
        <v>53</v>
      </c>
    </row>
    <row r="565" spans="1:46" x14ac:dyDescent="0.25">
      <c r="A565" t="s">
        <v>731</v>
      </c>
      <c r="B565">
        <v>2019</v>
      </c>
      <c r="C565" s="1">
        <v>43600</v>
      </c>
      <c r="D565" t="s">
        <v>47</v>
      </c>
      <c r="E565" t="s">
        <v>89</v>
      </c>
      <c r="F565">
        <v>49</v>
      </c>
      <c r="G565" t="s">
        <v>49</v>
      </c>
      <c r="H565" t="s">
        <v>50</v>
      </c>
      <c r="I565" t="s">
        <v>80</v>
      </c>
      <c r="J565">
        <v>0</v>
      </c>
      <c r="K565">
        <v>0</v>
      </c>
      <c r="L565">
        <v>0</v>
      </c>
      <c r="M565" t="s">
        <v>53</v>
      </c>
      <c r="N565" t="s">
        <v>53</v>
      </c>
      <c r="O565" t="s">
        <v>53</v>
      </c>
      <c r="P565" t="s">
        <v>54</v>
      </c>
      <c r="Q565" t="s">
        <v>71</v>
      </c>
      <c r="R565">
        <v>25.7</v>
      </c>
      <c r="S565" t="s">
        <v>56</v>
      </c>
      <c r="T565" t="s">
        <v>57</v>
      </c>
      <c r="U565" t="s">
        <v>53</v>
      </c>
      <c r="V565" t="s">
        <v>53</v>
      </c>
      <c r="W565" t="s">
        <v>53</v>
      </c>
      <c r="X565" t="s">
        <v>53</v>
      </c>
      <c r="Y565">
        <v>0</v>
      </c>
      <c r="Z565" t="s">
        <v>73</v>
      </c>
      <c r="AA565" t="s">
        <v>53</v>
      </c>
      <c r="AB565" t="s">
        <v>53</v>
      </c>
      <c r="AC565" t="s">
        <v>53</v>
      </c>
      <c r="AD565" t="s">
        <v>52</v>
      </c>
      <c r="AE565" t="s">
        <v>53</v>
      </c>
      <c r="AF565" t="s">
        <v>52</v>
      </c>
      <c r="AG565" t="s">
        <v>52</v>
      </c>
      <c r="AH565" t="s">
        <v>53</v>
      </c>
      <c r="AI565" t="s">
        <v>53</v>
      </c>
      <c r="AJ565" t="s">
        <v>53</v>
      </c>
      <c r="AK565">
        <v>3</v>
      </c>
      <c r="AL565" t="s">
        <v>59</v>
      </c>
      <c r="AM565" t="s">
        <v>102</v>
      </c>
      <c r="AN565" t="s">
        <v>90</v>
      </c>
      <c r="AO565">
        <v>4.8</v>
      </c>
      <c r="AP565" t="s">
        <v>53</v>
      </c>
      <c r="AQ565" t="s">
        <v>75</v>
      </c>
      <c r="AR565" t="s">
        <v>132</v>
      </c>
      <c r="AS565">
        <v>13</v>
      </c>
      <c r="AT565" t="s">
        <v>53</v>
      </c>
    </row>
    <row r="566" spans="1:46" x14ac:dyDescent="0.25">
      <c r="A566" t="s">
        <v>732</v>
      </c>
      <c r="B566">
        <v>2017</v>
      </c>
      <c r="C566" s="1">
        <v>42967</v>
      </c>
      <c r="D566" t="s">
        <v>122</v>
      </c>
      <c r="E566" t="s">
        <v>241</v>
      </c>
      <c r="F566">
        <v>67</v>
      </c>
      <c r="G566" t="s">
        <v>127</v>
      </c>
      <c r="H566" t="s">
        <v>68</v>
      </c>
      <c r="I566" t="s">
        <v>80</v>
      </c>
      <c r="J566">
        <v>0</v>
      </c>
      <c r="K566">
        <v>0</v>
      </c>
      <c r="L566">
        <v>0</v>
      </c>
      <c r="M566" t="s">
        <v>52</v>
      </c>
      <c r="N566" t="s">
        <v>53</v>
      </c>
      <c r="O566" t="s">
        <v>53</v>
      </c>
      <c r="P566" t="s">
        <v>54</v>
      </c>
      <c r="Q566" t="s">
        <v>55</v>
      </c>
      <c r="R566">
        <v>26.6</v>
      </c>
      <c r="S566" t="s">
        <v>56</v>
      </c>
      <c r="T566" t="s">
        <v>54</v>
      </c>
      <c r="U566" t="s">
        <v>53</v>
      </c>
      <c r="V566" t="s">
        <v>53</v>
      </c>
      <c r="W566" t="s">
        <v>53</v>
      </c>
      <c r="X566" t="s">
        <v>52</v>
      </c>
      <c r="Y566">
        <v>2</v>
      </c>
      <c r="Z566" t="s">
        <v>97</v>
      </c>
      <c r="AA566" t="s">
        <v>53</v>
      </c>
      <c r="AB566" t="s">
        <v>52</v>
      </c>
      <c r="AC566" t="s">
        <v>53</v>
      </c>
      <c r="AD566" t="s">
        <v>53</v>
      </c>
      <c r="AE566" t="s">
        <v>52</v>
      </c>
      <c r="AF566" t="s">
        <v>53</v>
      </c>
      <c r="AG566" t="s">
        <v>53</v>
      </c>
      <c r="AH566" t="s">
        <v>53</v>
      </c>
      <c r="AI566" t="s">
        <v>53</v>
      </c>
      <c r="AJ566" t="s">
        <v>53</v>
      </c>
      <c r="AK566">
        <v>2</v>
      </c>
      <c r="AL566" t="s">
        <v>59</v>
      </c>
      <c r="AM566" t="s">
        <v>60</v>
      </c>
      <c r="AN566" t="s">
        <v>90</v>
      </c>
      <c r="AO566">
        <v>4.8</v>
      </c>
      <c r="AP566" t="s">
        <v>53</v>
      </c>
      <c r="AQ566" t="s">
        <v>82</v>
      </c>
      <c r="AR566" t="s">
        <v>87</v>
      </c>
      <c r="AS566">
        <v>12</v>
      </c>
      <c r="AT566" t="s">
        <v>53</v>
      </c>
    </row>
    <row r="567" spans="1:46" x14ac:dyDescent="0.25">
      <c r="A567" t="s">
        <v>733</v>
      </c>
      <c r="B567">
        <v>2016</v>
      </c>
      <c r="C567" s="1">
        <v>42560</v>
      </c>
      <c r="D567" t="s">
        <v>47</v>
      </c>
      <c r="E567" t="s">
        <v>175</v>
      </c>
      <c r="F567">
        <v>51</v>
      </c>
      <c r="G567" t="s">
        <v>79</v>
      </c>
      <c r="H567" t="s">
        <v>68</v>
      </c>
      <c r="I567" t="s">
        <v>51</v>
      </c>
      <c r="J567">
        <v>12</v>
      </c>
      <c r="K567">
        <v>6</v>
      </c>
      <c r="L567">
        <v>3.6</v>
      </c>
      <c r="M567" t="s">
        <v>53</v>
      </c>
      <c r="N567" t="s">
        <v>53</v>
      </c>
      <c r="O567" t="s">
        <v>53</v>
      </c>
      <c r="P567" t="s">
        <v>54</v>
      </c>
      <c r="Q567" t="s">
        <v>54</v>
      </c>
      <c r="R567">
        <v>24.3</v>
      </c>
      <c r="S567" t="s">
        <v>96</v>
      </c>
      <c r="T567" t="s">
        <v>70</v>
      </c>
      <c r="U567" t="s">
        <v>52</v>
      </c>
      <c r="V567" t="s">
        <v>53</v>
      </c>
      <c r="W567" t="s">
        <v>53</v>
      </c>
      <c r="X567" t="s">
        <v>53</v>
      </c>
      <c r="Y567">
        <v>1</v>
      </c>
      <c r="Z567" t="s">
        <v>73</v>
      </c>
      <c r="AA567" t="s">
        <v>52</v>
      </c>
      <c r="AB567" t="s">
        <v>52</v>
      </c>
      <c r="AC567" t="s">
        <v>53</v>
      </c>
      <c r="AD567" t="s">
        <v>52</v>
      </c>
      <c r="AE567" t="s">
        <v>53</v>
      </c>
      <c r="AF567" t="s">
        <v>52</v>
      </c>
      <c r="AG567" t="s">
        <v>53</v>
      </c>
      <c r="AH567" t="s">
        <v>53</v>
      </c>
      <c r="AI567" t="s">
        <v>53</v>
      </c>
      <c r="AJ567" t="s">
        <v>53</v>
      </c>
      <c r="AK567">
        <v>4</v>
      </c>
      <c r="AL567" t="s">
        <v>59</v>
      </c>
      <c r="AM567" t="s">
        <v>81</v>
      </c>
      <c r="AN567" t="s">
        <v>98</v>
      </c>
      <c r="AO567">
        <v>4.4000000000000004</v>
      </c>
      <c r="AP567" t="s">
        <v>53</v>
      </c>
      <c r="AQ567" t="s">
        <v>91</v>
      </c>
      <c r="AR567" t="s">
        <v>76</v>
      </c>
      <c r="AS567">
        <v>40</v>
      </c>
      <c r="AT567" t="s">
        <v>53</v>
      </c>
    </row>
    <row r="568" spans="1:46" x14ac:dyDescent="0.25">
      <c r="A568" t="s">
        <v>734</v>
      </c>
      <c r="B568">
        <v>2023</v>
      </c>
      <c r="C568" s="1">
        <v>45173</v>
      </c>
      <c r="D568" t="s">
        <v>110</v>
      </c>
      <c r="E568" t="s">
        <v>207</v>
      </c>
      <c r="F568">
        <v>60</v>
      </c>
      <c r="G568" t="s">
        <v>127</v>
      </c>
      <c r="H568" t="s">
        <v>50</v>
      </c>
      <c r="I568" t="s">
        <v>80</v>
      </c>
      <c r="J568">
        <v>0</v>
      </c>
      <c r="K568">
        <v>0</v>
      </c>
      <c r="L568">
        <v>0</v>
      </c>
      <c r="M568" t="s">
        <v>52</v>
      </c>
      <c r="N568" t="s">
        <v>53</v>
      </c>
      <c r="O568" t="s">
        <v>53</v>
      </c>
      <c r="P568" t="s">
        <v>70</v>
      </c>
      <c r="Q568" t="s">
        <v>71</v>
      </c>
      <c r="R568">
        <v>33.6</v>
      </c>
      <c r="S568" t="s">
        <v>72</v>
      </c>
      <c r="T568" t="s">
        <v>54</v>
      </c>
      <c r="U568" t="s">
        <v>53</v>
      </c>
      <c r="V568" t="s">
        <v>53</v>
      </c>
      <c r="W568" t="s">
        <v>53</v>
      </c>
      <c r="X568" t="s">
        <v>53</v>
      </c>
      <c r="Y568">
        <v>2</v>
      </c>
      <c r="Z568" t="s">
        <v>58</v>
      </c>
      <c r="AA568" t="s">
        <v>53</v>
      </c>
      <c r="AB568" t="s">
        <v>52</v>
      </c>
      <c r="AC568" t="s">
        <v>53</v>
      </c>
      <c r="AD568" t="s">
        <v>52</v>
      </c>
      <c r="AE568" t="s">
        <v>53</v>
      </c>
      <c r="AF568" t="s">
        <v>52</v>
      </c>
      <c r="AG568" t="s">
        <v>53</v>
      </c>
      <c r="AH568" t="s">
        <v>53</v>
      </c>
      <c r="AI568" t="s">
        <v>53</v>
      </c>
      <c r="AJ568" t="s">
        <v>53</v>
      </c>
      <c r="AK568">
        <v>3</v>
      </c>
      <c r="AL568" t="s">
        <v>59</v>
      </c>
      <c r="AM568" t="s">
        <v>60</v>
      </c>
      <c r="AN568" t="s">
        <v>90</v>
      </c>
      <c r="AO568">
        <v>7.5</v>
      </c>
      <c r="AP568" t="s">
        <v>53</v>
      </c>
      <c r="AQ568" t="s">
        <v>112</v>
      </c>
      <c r="AR568" t="s">
        <v>87</v>
      </c>
      <c r="AS568">
        <v>3</v>
      </c>
      <c r="AT568" t="s">
        <v>53</v>
      </c>
    </row>
    <row r="569" spans="1:46" x14ac:dyDescent="0.25">
      <c r="A569" t="s">
        <v>735</v>
      </c>
      <c r="B569">
        <v>2022</v>
      </c>
      <c r="C569" s="1">
        <v>44746</v>
      </c>
      <c r="D569" t="s">
        <v>122</v>
      </c>
      <c r="E569" t="s">
        <v>540</v>
      </c>
      <c r="F569">
        <v>66</v>
      </c>
      <c r="G569" t="s">
        <v>127</v>
      </c>
      <c r="H569" t="s">
        <v>68</v>
      </c>
      <c r="I569" t="s">
        <v>80</v>
      </c>
      <c r="J569">
        <v>0</v>
      </c>
      <c r="K569">
        <v>0</v>
      </c>
      <c r="L569">
        <v>0</v>
      </c>
      <c r="M569" t="s">
        <v>52</v>
      </c>
      <c r="N569" t="s">
        <v>52</v>
      </c>
      <c r="O569" t="s">
        <v>53</v>
      </c>
      <c r="P569" t="s">
        <v>57</v>
      </c>
      <c r="Q569" t="s">
        <v>54</v>
      </c>
      <c r="R569">
        <v>19.7</v>
      </c>
      <c r="S569" t="s">
        <v>96</v>
      </c>
      <c r="T569" t="s">
        <v>54</v>
      </c>
      <c r="U569" t="s">
        <v>53</v>
      </c>
      <c r="V569" t="s">
        <v>53</v>
      </c>
      <c r="W569" t="s">
        <v>53</v>
      </c>
      <c r="X569" t="s">
        <v>53</v>
      </c>
      <c r="Y569">
        <v>2</v>
      </c>
      <c r="Z569" t="s">
        <v>58</v>
      </c>
      <c r="AA569" t="s">
        <v>53</v>
      </c>
      <c r="AB569" t="s">
        <v>53</v>
      </c>
      <c r="AC569" t="s">
        <v>53</v>
      </c>
      <c r="AD569" t="s">
        <v>52</v>
      </c>
      <c r="AE569" t="s">
        <v>53</v>
      </c>
      <c r="AF569" t="s">
        <v>53</v>
      </c>
      <c r="AG569" t="s">
        <v>52</v>
      </c>
      <c r="AH569" t="s">
        <v>52</v>
      </c>
      <c r="AI569" t="s">
        <v>53</v>
      </c>
      <c r="AJ569" t="s">
        <v>53</v>
      </c>
      <c r="AK569">
        <v>3</v>
      </c>
      <c r="AL569" t="s">
        <v>59</v>
      </c>
      <c r="AM569" t="s">
        <v>81</v>
      </c>
      <c r="AN569" t="s">
        <v>90</v>
      </c>
      <c r="AO569">
        <v>5.2</v>
      </c>
      <c r="AP569" t="s">
        <v>53</v>
      </c>
      <c r="AQ569" t="s">
        <v>91</v>
      </c>
      <c r="AR569" t="s">
        <v>92</v>
      </c>
      <c r="AS569">
        <v>21</v>
      </c>
      <c r="AT569" t="s">
        <v>52</v>
      </c>
    </row>
    <row r="570" spans="1:46" x14ac:dyDescent="0.25">
      <c r="A570" t="s">
        <v>736</v>
      </c>
      <c r="B570">
        <v>2024</v>
      </c>
      <c r="C570" s="1">
        <v>45618</v>
      </c>
      <c r="D570" t="s">
        <v>107</v>
      </c>
      <c r="E570" t="s">
        <v>271</v>
      </c>
      <c r="F570">
        <v>64</v>
      </c>
      <c r="G570" t="s">
        <v>127</v>
      </c>
      <c r="H570" t="s">
        <v>68</v>
      </c>
      <c r="I570" t="s">
        <v>80</v>
      </c>
      <c r="J570">
        <v>0</v>
      </c>
      <c r="K570">
        <v>0</v>
      </c>
      <c r="L570">
        <v>0</v>
      </c>
      <c r="M570" t="s">
        <v>53</v>
      </c>
      <c r="N570" t="s">
        <v>53</v>
      </c>
      <c r="O570" t="s">
        <v>53</v>
      </c>
      <c r="P570" t="s">
        <v>57</v>
      </c>
      <c r="Q570" t="s">
        <v>55</v>
      </c>
      <c r="R570">
        <v>24.3</v>
      </c>
      <c r="S570" t="s">
        <v>96</v>
      </c>
      <c r="T570" t="s">
        <v>57</v>
      </c>
      <c r="U570" t="s">
        <v>53</v>
      </c>
      <c r="V570" t="s">
        <v>53</v>
      </c>
      <c r="W570" t="s">
        <v>53</v>
      </c>
      <c r="X570" t="s">
        <v>53</v>
      </c>
      <c r="Y570">
        <v>0</v>
      </c>
      <c r="Z570" t="s">
        <v>58</v>
      </c>
      <c r="AA570" t="s">
        <v>53</v>
      </c>
      <c r="AB570" t="s">
        <v>53</v>
      </c>
      <c r="AC570" t="s">
        <v>52</v>
      </c>
      <c r="AD570" t="s">
        <v>53</v>
      </c>
      <c r="AE570" t="s">
        <v>52</v>
      </c>
      <c r="AF570" t="s">
        <v>53</v>
      </c>
      <c r="AG570" t="s">
        <v>53</v>
      </c>
      <c r="AH570" t="s">
        <v>53</v>
      </c>
      <c r="AI570" t="s">
        <v>53</v>
      </c>
      <c r="AJ570" t="s">
        <v>53</v>
      </c>
      <c r="AK570">
        <v>2</v>
      </c>
      <c r="AL570" t="s">
        <v>59</v>
      </c>
      <c r="AM570" t="s">
        <v>60</v>
      </c>
      <c r="AN570" t="s">
        <v>61</v>
      </c>
      <c r="AO570">
        <v>6.2</v>
      </c>
      <c r="AP570" t="s">
        <v>52</v>
      </c>
      <c r="AQ570" t="s">
        <v>86</v>
      </c>
      <c r="AR570" t="s">
        <v>281</v>
      </c>
      <c r="AS570">
        <v>4</v>
      </c>
      <c r="AT570" t="s">
        <v>53</v>
      </c>
    </row>
    <row r="571" spans="1:46" x14ac:dyDescent="0.25">
      <c r="A571" t="s">
        <v>737</v>
      </c>
      <c r="B571">
        <v>2015</v>
      </c>
      <c r="C571" s="1">
        <v>42233</v>
      </c>
      <c r="D571" t="s">
        <v>47</v>
      </c>
      <c r="E571" t="s">
        <v>263</v>
      </c>
      <c r="F571">
        <v>66</v>
      </c>
      <c r="G571" t="s">
        <v>127</v>
      </c>
      <c r="H571" t="s">
        <v>68</v>
      </c>
      <c r="I571" t="s">
        <v>80</v>
      </c>
      <c r="J571">
        <v>0</v>
      </c>
      <c r="K571">
        <v>0</v>
      </c>
      <c r="L571">
        <v>0</v>
      </c>
      <c r="M571" t="s">
        <v>52</v>
      </c>
      <c r="N571" t="s">
        <v>52</v>
      </c>
      <c r="O571" t="s">
        <v>53</v>
      </c>
      <c r="P571" t="s">
        <v>54</v>
      </c>
      <c r="Q571" t="s">
        <v>55</v>
      </c>
      <c r="R571">
        <v>29.3</v>
      </c>
      <c r="S571" t="s">
        <v>56</v>
      </c>
      <c r="T571" t="s">
        <v>54</v>
      </c>
      <c r="U571" t="s">
        <v>53</v>
      </c>
      <c r="V571" t="s">
        <v>53</v>
      </c>
      <c r="W571" t="s">
        <v>53</v>
      </c>
      <c r="X571" t="s">
        <v>53</v>
      </c>
      <c r="Y571">
        <v>2</v>
      </c>
      <c r="Z571" t="s">
        <v>58</v>
      </c>
      <c r="AA571" t="s">
        <v>52</v>
      </c>
      <c r="AB571" t="s">
        <v>53</v>
      </c>
      <c r="AC571" t="s">
        <v>52</v>
      </c>
      <c r="AD571" t="s">
        <v>52</v>
      </c>
      <c r="AE571" t="s">
        <v>52</v>
      </c>
      <c r="AF571" t="s">
        <v>52</v>
      </c>
      <c r="AG571" t="s">
        <v>53</v>
      </c>
      <c r="AH571" t="s">
        <v>53</v>
      </c>
      <c r="AI571" t="s">
        <v>52</v>
      </c>
      <c r="AJ571" t="s">
        <v>53</v>
      </c>
      <c r="AK571">
        <v>6</v>
      </c>
      <c r="AL571" t="s">
        <v>59</v>
      </c>
      <c r="AM571" t="s">
        <v>60</v>
      </c>
      <c r="AN571" t="s">
        <v>74</v>
      </c>
      <c r="AO571">
        <v>2.9</v>
      </c>
      <c r="AP571" t="s">
        <v>53</v>
      </c>
      <c r="AQ571" t="s">
        <v>91</v>
      </c>
      <c r="AR571" t="s">
        <v>83</v>
      </c>
      <c r="AS571">
        <v>62</v>
      </c>
      <c r="AT571" t="s">
        <v>52</v>
      </c>
    </row>
    <row r="572" spans="1:46" x14ac:dyDescent="0.25">
      <c r="A572" t="s">
        <v>738</v>
      </c>
      <c r="B572">
        <v>2025</v>
      </c>
      <c r="C572" s="1">
        <v>45665</v>
      </c>
      <c r="D572" t="s">
        <v>47</v>
      </c>
      <c r="E572" t="s">
        <v>89</v>
      </c>
      <c r="F572">
        <v>71</v>
      </c>
      <c r="G572" t="s">
        <v>67</v>
      </c>
      <c r="H572" t="s">
        <v>68</v>
      </c>
      <c r="I572" t="s">
        <v>80</v>
      </c>
      <c r="J572">
        <v>0</v>
      </c>
      <c r="K572">
        <v>0</v>
      </c>
      <c r="L572">
        <v>0</v>
      </c>
      <c r="M572" t="s">
        <v>53</v>
      </c>
      <c r="N572" t="s">
        <v>53</v>
      </c>
      <c r="O572" t="s">
        <v>53</v>
      </c>
      <c r="P572" t="s">
        <v>70</v>
      </c>
      <c r="Q572" t="s">
        <v>55</v>
      </c>
      <c r="R572">
        <v>28.8</v>
      </c>
      <c r="S572" t="s">
        <v>56</v>
      </c>
      <c r="T572" t="s">
        <v>54</v>
      </c>
      <c r="U572" t="s">
        <v>53</v>
      </c>
      <c r="V572" t="s">
        <v>53</v>
      </c>
      <c r="W572" t="s">
        <v>53</v>
      </c>
      <c r="X572" t="s">
        <v>53</v>
      </c>
      <c r="Y572">
        <v>1</v>
      </c>
      <c r="Z572" t="s">
        <v>104</v>
      </c>
      <c r="AA572" t="s">
        <v>53</v>
      </c>
      <c r="AB572" t="s">
        <v>52</v>
      </c>
      <c r="AC572" t="s">
        <v>53</v>
      </c>
      <c r="AD572" t="s">
        <v>52</v>
      </c>
      <c r="AE572" t="s">
        <v>52</v>
      </c>
      <c r="AF572" t="s">
        <v>53</v>
      </c>
      <c r="AG572" t="s">
        <v>53</v>
      </c>
      <c r="AH572" t="s">
        <v>52</v>
      </c>
      <c r="AI572" t="s">
        <v>53</v>
      </c>
      <c r="AJ572" t="s">
        <v>53</v>
      </c>
      <c r="AK572">
        <v>4</v>
      </c>
      <c r="AL572" t="s">
        <v>59</v>
      </c>
      <c r="AM572" t="s">
        <v>60</v>
      </c>
      <c r="AN572" t="s">
        <v>90</v>
      </c>
      <c r="AO572">
        <v>9</v>
      </c>
      <c r="AP572" t="s">
        <v>53</v>
      </c>
      <c r="AQ572" t="s">
        <v>86</v>
      </c>
      <c r="AR572" t="s">
        <v>115</v>
      </c>
      <c r="AS572">
        <v>12</v>
      </c>
      <c r="AT572" t="s">
        <v>53</v>
      </c>
    </row>
    <row r="573" spans="1:46" x14ac:dyDescent="0.25">
      <c r="A573" t="s">
        <v>739</v>
      </c>
      <c r="B573">
        <v>2016</v>
      </c>
      <c r="C573" s="1">
        <v>42645</v>
      </c>
      <c r="D573" t="s">
        <v>47</v>
      </c>
      <c r="E573" t="s">
        <v>48</v>
      </c>
      <c r="F573">
        <v>60</v>
      </c>
      <c r="G573" t="s">
        <v>127</v>
      </c>
      <c r="H573" t="s">
        <v>50</v>
      </c>
      <c r="I573" t="s">
        <v>51</v>
      </c>
      <c r="J573">
        <v>11</v>
      </c>
      <c r="K573">
        <v>27</v>
      </c>
      <c r="L573">
        <v>14.8</v>
      </c>
      <c r="M573" t="s">
        <v>53</v>
      </c>
      <c r="N573" t="s">
        <v>53</v>
      </c>
      <c r="O573" t="s">
        <v>52</v>
      </c>
      <c r="P573" t="s">
        <v>70</v>
      </c>
      <c r="Q573" t="s">
        <v>55</v>
      </c>
      <c r="R573">
        <v>26.3</v>
      </c>
      <c r="S573" t="s">
        <v>56</v>
      </c>
      <c r="T573" t="s">
        <v>54</v>
      </c>
      <c r="U573" t="s">
        <v>53</v>
      </c>
      <c r="V573" t="s">
        <v>53</v>
      </c>
      <c r="W573" t="s">
        <v>53</v>
      </c>
      <c r="X573" t="s">
        <v>53</v>
      </c>
      <c r="Y573">
        <v>2</v>
      </c>
      <c r="Z573" t="s">
        <v>58</v>
      </c>
      <c r="AA573" t="s">
        <v>53</v>
      </c>
      <c r="AB573" t="s">
        <v>53</v>
      </c>
      <c r="AC573" t="s">
        <v>53</v>
      </c>
      <c r="AD573" t="s">
        <v>53</v>
      </c>
      <c r="AE573" t="s">
        <v>53</v>
      </c>
      <c r="AF573" t="s">
        <v>52</v>
      </c>
      <c r="AG573" t="s">
        <v>52</v>
      </c>
      <c r="AH573" t="s">
        <v>53</v>
      </c>
      <c r="AI573" t="s">
        <v>53</v>
      </c>
      <c r="AJ573" t="s">
        <v>53</v>
      </c>
      <c r="AK573">
        <v>2</v>
      </c>
      <c r="AL573" t="s">
        <v>59</v>
      </c>
      <c r="AM573" t="s">
        <v>60</v>
      </c>
      <c r="AN573" t="s">
        <v>61</v>
      </c>
      <c r="AO573">
        <v>7.8</v>
      </c>
      <c r="AP573" t="s">
        <v>52</v>
      </c>
      <c r="AQ573" t="s">
        <v>171</v>
      </c>
      <c r="AR573" t="s">
        <v>87</v>
      </c>
      <c r="AS573">
        <v>9</v>
      </c>
      <c r="AT573" t="s">
        <v>53</v>
      </c>
    </row>
    <row r="574" spans="1:46" x14ac:dyDescent="0.25">
      <c r="A574" t="s">
        <v>740</v>
      </c>
      <c r="B574">
        <v>2020</v>
      </c>
      <c r="C574" s="1">
        <v>43931</v>
      </c>
      <c r="D574" t="s">
        <v>110</v>
      </c>
      <c r="E574" t="s">
        <v>228</v>
      </c>
      <c r="F574">
        <v>53</v>
      </c>
      <c r="G574" t="s">
        <v>79</v>
      </c>
      <c r="H574" t="s">
        <v>68</v>
      </c>
      <c r="I574" t="s">
        <v>51</v>
      </c>
      <c r="J574">
        <v>24</v>
      </c>
      <c r="K574">
        <v>25</v>
      </c>
      <c r="L574">
        <v>30</v>
      </c>
      <c r="M574" t="s">
        <v>53</v>
      </c>
      <c r="N574" t="s">
        <v>52</v>
      </c>
      <c r="O574" t="s">
        <v>53</v>
      </c>
      <c r="P574" t="s">
        <v>70</v>
      </c>
      <c r="Q574" t="s">
        <v>54</v>
      </c>
      <c r="R574">
        <v>31.1</v>
      </c>
      <c r="S574" t="s">
        <v>72</v>
      </c>
      <c r="T574" t="s">
        <v>70</v>
      </c>
      <c r="U574" t="s">
        <v>53</v>
      </c>
      <c r="V574" t="s">
        <v>53</v>
      </c>
      <c r="W574" t="s">
        <v>53</v>
      </c>
      <c r="X574" t="s">
        <v>53</v>
      </c>
      <c r="Y574">
        <v>2</v>
      </c>
      <c r="Z574" t="s">
        <v>73</v>
      </c>
      <c r="AA574" t="s">
        <v>52</v>
      </c>
      <c r="AB574" t="s">
        <v>52</v>
      </c>
      <c r="AC574" t="s">
        <v>52</v>
      </c>
      <c r="AD574" t="s">
        <v>53</v>
      </c>
      <c r="AE574" t="s">
        <v>52</v>
      </c>
      <c r="AF574" t="s">
        <v>53</v>
      </c>
      <c r="AG574" t="s">
        <v>53</v>
      </c>
      <c r="AH574" t="s">
        <v>52</v>
      </c>
      <c r="AI574" t="s">
        <v>53</v>
      </c>
      <c r="AJ574" t="s">
        <v>53</v>
      </c>
      <c r="AK574">
        <v>5</v>
      </c>
      <c r="AL574" t="s">
        <v>135</v>
      </c>
      <c r="AM574" t="s">
        <v>136</v>
      </c>
      <c r="AN574" t="s">
        <v>61</v>
      </c>
      <c r="AO574">
        <v>7.4</v>
      </c>
      <c r="AP574" t="s">
        <v>52</v>
      </c>
      <c r="AQ574" t="s">
        <v>86</v>
      </c>
      <c r="AR574" t="s">
        <v>281</v>
      </c>
      <c r="AS574">
        <v>5</v>
      </c>
      <c r="AT574" t="s">
        <v>53</v>
      </c>
    </row>
    <row r="575" spans="1:46" x14ac:dyDescent="0.25">
      <c r="A575" t="s">
        <v>741</v>
      </c>
      <c r="B575">
        <v>2023</v>
      </c>
      <c r="C575" s="1">
        <v>45010</v>
      </c>
      <c r="D575" t="s">
        <v>65</v>
      </c>
      <c r="E575" t="s">
        <v>147</v>
      </c>
      <c r="F575">
        <v>57</v>
      </c>
      <c r="G575" t="s">
        <v>79</v>
      </c>
      <c r="H575" t="s">
        <v>50</v>
      </c>
      <c r="I575" t="s">
        <v>51</v>
      </c>
      <c r="J575">
        <v>16</v>
      </c>
      <c r="K575">
        <v>22</v>
      </c>
      <c r="L575">
        <v>17.600000000000001</v>
      </c>
      <c r="M575" t="s">
        <v>52</v>
      </c>
      <c r="N575" t="s">
        <v>53</v>
      </c>
      <c r="O575" t="s">
        <v>52</v>
      </c>
      <c r="P575" t="s">
        <v>70</v>
      </c>
      <c r="Q575" t="s">
        <v>71</v>
      </c>
      <c r="R575">
        <v>22.6</v>
      </c>
      <c r="S575" t="s">
        <v>96</v>
      </c>
      <c r="T575" t="s">
        <v>54</v>
      </c>
      <c r="U575" t="s">
        <v>52</v>
      </c>
      <c r="V575" t="s">
        <v>53</v>
      </c>
      <c r="W575" t="s">
        <v>53</v>
      </c>
      <c r="X575" t="s">
        <v>53</v>
      </c>
      <c r="Y575">
        <v>4</v>
      </c>
      <c r="Z575" t="s">
        <v>58</v>
      </c>
      <c r="AA575" t="s">
        <v>52</v>
      </c>
      <c r="AB575" t="s">
        <v>52</v>
      </c>
      <c r="AC575" t="s">
        <v>53</v>
      </c>
      <c r="AD575" t="s">
        <v>52</v>
      </c>
      <c r="AE575" t="s">
        <v>52</v>
      </c>
      <c r="AF575" t="s">
        <v>53</v>
      </c>
      <c r="AG575" t="s">
        <v>52</v>
      </c>
      <c r="AH575" t="s">
        <v>53</v>
      </c>
      <c r="AI575" t="s">
        <v>53</v>
      </c>
      <c r="AJ575" t="s">
        <v>53</v>
      </c>
      <c r="AK575">
        <v>5</v>
      </c>
      <c r="AL575" t="s">
        <v>59</v>
      </c>
      <c r="AM575" t="s">
        <v>60</v>
      </c>
      <c r="AN575" t="s">
        <v>90</v>
      </c>
      <c r="AO575">
        <v>7</v>
      </c>
      <c r="AP575" t="s">
        <v>53</v>
      </c>
      <c r="AQ575" t="s">
        <v>86</v>
      </c>
      <c r="AR575" t="s">
        <v>115</v>
      </c>
      <c r="AS575">
        <v>7</v>
      </c>
      <c r="AT575" t="s">
        <v>53</v>
      </c>
    </row>
    <row r="576" spans="1:46" x14ac:dyDescent="0.25">
      <c r="A576" t="s">
        <v>742</v>
      </c>
      <c r="B576">
        <v>2019</v>
      </c>
      <c r="C576" s="1">
        <v>43596</v>
      </c>
      <c r="D576" t="s">
        <v>107</v>
      </c>
      <c r="E576" t="s">
        <v>134</v>
      </c>
      <c r="F576">
        <v>63</v>
      </c>
      <c r="G576" t="s">
        <v>127</v>
      </c>
      <c r="H576" t="s">
        <v>68</v>
      </c>
      <c r="I576" t="s">
        <v>80</v>
      </c>
      <c r="J576">
        <v>0</v>
      </c>
      <c r="K576">
        <v>0</v>
      </c>
      <c r="L576">
        <v>0</v>
      </c>
      <c r="M576" t="s">
        <v>52</v>
      </c>
      <c r="N576" t="s">
        <v>53</v>
      </c>
      <c r="O576" t="s">
        <v>52</v>
      </c>
      <c r="P576" t="s">
        <v>70</v>
      </c>
      <c r="Q576" t="s">
        <v>71</v>
      </c>
      <c r="R576">
        <v>28.4</v>
      </c>
      <c r="S576" t="s">
        <v>56</v>
      </c>
      <c r="T576" t="s">
        <v>57</v>
      </c>
      <c r="U576" t="s">
        <v>53</v>
      </c>
      <c r="V576" t="s">
        <v>53</v>
      </c>
      <c r="W576" t="s">
        <v>53</v>
      </c>
      <c r="X576" t="s">
        <v>53</v>
      </c>
      <c r="Y576">
        <v>3</v>
      </c>
      <c r="Z576" t="s">
        <v>73</v>
      </c>
      <c r="AA576" t="s">
        <v>53</v>
      </c>
      <c r="AB576" t="s">
        <v>53</v>
      </c>
      <c r="AC576" t="s">
        <v>53</v>
      </c>
      <c r="AD576" t="s">
        <v>53</v>
      </c>
      <c r="AE576" t="s">
        <v>52</v>
      </c>
      <c r="AF576" t="s">
        <v>53</v>
      </c>
      <c r="AG576" t="s">
        <v>53</v>
      </c>
      <c r="AH576" t="s">
        <v>52</v>
      </c>
      <c r="AI576" t="s">
        <v>53</v>
      </c>
      <c r="AJ576" t="s">
        <v>53</v>
      </c>
      <c r="AK576">
        <v>2</v>
      </c>
      <c r="AL576" t="s">
        <v>59</v>
      </c>
      <c r="AM576" t="s">
        <v>60</v>
      </c>
      <c r="AN576" t="s">
        <v>74</v>
      </c>
      <c r="AO576">
        <v>0.5</v>
      </c>
      <c r="AP576" t="s">
        <v>53</v>
      </c>
      <c r="AQ576" t="s">
        <v>82</v>
      </c>
      <c r="AR576" t="s">
        <v>76</v>
      </c>
      <c r="AS576">
        <v>62</v>
      </c>
      <c r="AT576" t="s">
        <v>52</v>
      </c>
    </row>
    <row r="577" spans="1:46" x14ac:dyDescent="0.25">
      <c r="A577" t="s">
        <v>743</v>
      </c>
      <c r="B577">
        <v>2024</v>
      </c>
      <c r="C577" s="1">
        <v>45307</v>
      </c>
      <c r="D577" t="s">
        <v>110</v>
      </c>
      <c r="E577" t="s">
        <v>265</v>
      </c>
      <c r="F577">
        <v>57</v>
      </c>
      <c r="G577" t="s">
        <v>79</v>
      </c>
      <c r="H577" t="s">
        <v>50</v>
      </c>
      <c r="I577" t="s">
        <v>80</v>
      </c>
      <c r="J577">
        <v>0</v>
      </c>
      <c r="K577">
        <v>0</v>
      </c>
      <c r="L577">
        <v>0</v>
      </c>
      <c r="M577" t="s">
        <v>52</v>
      </c>
      <c r="N577" t="s">
        <v>53</v>
      </c>
      <c r="O577" t="s">
        <v>53</v>
      </c>
      <c r="P577" t="s">
        <v>70</v>
      </c>
      <c r="Q577" t="s">
        <v>55</v>
      </c>
      <c r="R577">
        <v>27.6</v>
      </c>
      <c r="S577" t="s">
        <v>56</v>
      </c>
      <c r="T577" t="s">
        <v>57</v>
      </c>
      <c r="U577" t="s">
        <v>52</v>
      </c>
      <c r="V577" t="s">
        <v>53</v>
      </c>
      <c r="W577" t="s">
        <v>53</v>
      </c>
      <c r="X577" t="s">
        <v>53</v>
      </c>
      <c r="Y577">
        <v>3</v>
      </c>
      <c r="Z577" t="s">
        <v>131</v>
      </c>
      <c r="AA577" t="s">
        <v>53</v>
      </c>
      <c r="AB577" t="s">
        <v>52</v>
      </c>
      <c r="AC577" t="s">
        <v>53</v>
      </c>
      <c r="AD577" t="s">
        <v>52</v>
      </c>
      <c r="AE577" t="s">
        <v>52</v>
      </c>
      <c r="AF577" t="s">
        <v>52</v>
      </c>
      <c r="AG577" t="s">
        <v>53</v>
      </c>
      <c r="AH577" t="s">
        <v>53</v>
      </c>
      <c r="AI577" t="s">
        <v>53</v>
      </c>
      <c r="AJ577" t="s">
        <v>53</v>
      </c>
      <c r="AK577">
        <v>4</v>
      </c>
      <c r="AL577" t="s">
        <v>59</v>
      </c>
      <c r="AM577" t="s">
        <v>81</v>
      </c>
      <c r="AN577" t="s">
        <v>90</v>
      </c>
      <c r="AO577">
        <v>6.3</v>
      </c>
      <c r="AP577" t="s">
        <v>53</v>
      </c>
      <c r="AQ577" t="s">
        <v>86</v>
      </c>
      <c r="AR577" t="s">
        <v>63</v>
      </c>
      <c r="AS577">
        <v>17</v>
      </c>
      <c r="AT577" t="s">
        <v>53</v>
      </c>
    </row>
    <row r="578" spans="1:46" x14ac:dyDescent="0.25">
      <c r="A578" t="s">
        <v>744</v>
      </c>
      <c r="B578">
        <v>2023</v>
      </c>
      <c r="C578" s="1">
        <v>44990</v>
      </c>
      <c r="D578" t="s">
        <v>47</v>
      </c>
      <c r="E578" t="s">
        <v>89</v>
      </c>
      <c r="F578">
        <v>53</v>
      </c>
      <c r="G578" t="s">
        <v>79</v>
      </c>
      <c r="H578" t="s">
        <v>50</v>
      </c>
      <c r="I578" t="s">
        <v>80</v>
      </c>
      <c r="J578">
        <v>0</v>
      </c>
      <c r="K578">
        <v>0</v>
      </c>
      <c r="L578">
        <v>0</v>
      </c>
      <c r="M578" t="s">
        <v>52</v>
      </c>
      <c r="N578" t="s">
        <v>53</v>
      </c>
      <c r="O578" t="s">
        <v>53</v>
      </c>
      <c r="P578" t="s">
        <v>54</v>
      </c>
      <c r="Q578" t="s">
        <v>55</v>
      </c>
      <c r="R578">
        <v>32.1</v>
      </c>
      <c r="S578" t="s">
        <v>72</v>
      </c>
      <c r="T578" t="s">
        <v>54</v>
      </c>
      <c r="U578" t="s">
        <v>53</v>
      </c>
      <c r="V578" t="s">
        <v>53</v>
      </c>
      <c r="W578" t="s">
        <v>53</v>
      </c>
      <c r="X578" t="s">
        <v>52</v>
      </c>
      <c r="Y578">
        <v>2</v>
      </c>
      <c r="Z578" t="s">
        <v>131</v>
      </c>
      <c r="AA578" t="s">
        <v>53</v>
      </c>
      <c r="AB578" t="s">
        <v>53</v>
      </c>
      <c r="AC578" t="s">
        <v>53</v>
      </c>
      <c r="AD578" t="s">
        <v>53</v>
      </c>
      <c r="AE578" t="s">
        <v>52</v>
      </c>
      <c r="AF578" t="s">
        <v>53</v>
      </c>
      <c r="AG578" t="s">
        <v>53</v>
      </c>
      <c r="AH578" t="s">
        <v>53</v>
      </c>
      <c r="AI578" t="s">
        <v>53</v>
      </c>
      <c r="AJ578" t="s">
        <v>53</v>
      </c>
      <c r="AK578">
        <v>1</v>
      </c>
      <c r="AL578" t="s">
        <v>59</v>
      </c>
      <c r="AM578" t="s">
        <v>60</v>
      </c>
      <c r="AN578" t="s">
        <v>61</v>
      </c>
      <c r="AO578">
        <v>10.3</v>
      </c>
      <c r="AP578" t="s">
        <v>52</v>
      </c>
      <c r="AQ578" t="s">
        <v>171</v>
      </c>
      <c r="AR578" t="s">
        <v>132</v>
      </c>
      <c r="AS578">
        <v>4</v>
      </c>
      <c r="AT578" t="s">
        <v>53</v>
      </c>
    </row>
    <row r="579" spans="1:46" x14ac:dyDescent="0.25">
      <c r="A579" t="s">
        <v>745</v>
      </c>
      <c r="B579">
        <v>2021</v>
      </c>
      <c r="C579" s="1">
        <v>44462</v>
      </c>
      <c r="D579" t="s">
        <v>107</v>
      </c>
      <c r="E579" t="s">
        <v>144</v>
      </c>
      <c r="F579">
        <v>53</v>
      </c>
      <c r="G579" t="s">
        <v>79</v>
      </c>
      <c r="H579" t="s">
        <v>50</v>
      </c>
      <c r="I579" t="s">
        <v>51</v>
      </c>
      <c r="J579">
        <v>19</v>
      </c>
      <c r="K579">
        <v>18</v>
      </c>
      <c r="L579">
        <v>17.100000000000001</v>
      </c>
      <c r="M579" t="s">
        <v>52</v>
      </c>
      <c r="N579" t="s">
        <v>53</v>
      </c>
      <c r="O579" t="s">
        <v>53</v>
      </c>
      <c r="P579" t="s">
        <v>57</v>
      </c>
      <c r="Q579" t="s">
        <v>54</v>
      </c>
      <c r="R579">
        <v>21.9</v>
      </c>
      <c r="S579" t="s">
        <v>96</v>
      </c>
      <c r="T579" t="s">
        <v>70</v>
      </c>
      <c r="U579" t="s">
        <v>53</v>
      </c>
      <c r="V579" t="s">
        <v>52</v>
      </c>
      <c r="W579" t="s">
        <v>53</v>
      </c>
      <c r="X579" t="s">
        <v>53</v>
      </c>
      <c r="Y579">
        <v>2</v>
      </c>
      <c r="Z579" t="s">
        <v>97</v>
      </c>
      <c r="AA579" t="s">
        <v>52</v>
      </c>
      <c r="AB579" t="s">
        <v>52</v>
      </c>
      <c r="AC579" t="s">
        <v>52</v>
      </c>
      <c r="AD579" t="s">
        <v>53</v>
      </c>
      <c r="AE579" t="s">
        <v>53</v>
      </c>
      <c r="AF579" t="s">
        <v>52</v>
      </c>
      <c r="AG579" t="s">
        <v>52</v>
      </c>
      <c r="AH579" t="s">
        <v>53</v>
      </c>
      <c r="AI579" t="s">
        <v>53</v>
      </c>
      <c r="AJ579" t="s">
        <v>53</v>
      </c>
      <c r="AK579">
        <v>5</v>
      </c>
      <c r="AL579" t="s">
        <v>135</v>
      </c>
      <c r="AM579" t="s">
        <v>136</v>
      </c>
      <c r="AN579" t="s">
        <v>61</v>
      </c>
      <c r="AO579">
        <v>3.5</v>
      </c>
      <c r="AP579" t="s">
        <v>52</v>
      </c>
      <c r="AQ579" t="s">
        <v>75</v>
      </c>
      <c r="AR579" t="s">
        <v>92</v>
      </c>
      <c r="AS579">
        <v>6</v>
      </c>
      <c r="AT579" t="s">
        <v>53</v>
      </c>
    </row>
    <row r="580" spans="1:46" x14ac:dyDescent="0.25">
      <c r="A580" t="s">
        <v>746</v>
      </c>
      <c r="B580">
        <v>2025</v>
      </c>
      <c r="C580" s="1">
        <v>45918</v>
      </c>
      <c r="D580" t="s">
        <v>107</v>
      </c>
      <c r="E580" t="s">
        <v>119</v>
      </c>
      <c r="F580">
        <v>68</v>
      </c>
      <c r="G580" t="s">
        <v>127</v>
      </c>
      <c r="H580" t="s">
        <v>68</v>
      </c>
      <c r="I580" t="s">
        <v>69</v>
      </c>
      <c r="J580">
        <v>18</v>
      </c>
      <c r="K580">
        <v>14</v>
      </c>
      <c r="L580">
        <v>12.6</v>
      </c>
      <c r="M580" t="s">
        <v>53</v>
      </c>
      <c r="N580" t="s">
        <v>52</v>
      </c>
      <c r="O580" t="s">
        <v>52</v>
      </c>
      <c r="P580" t="s">
        <v>54</v>
      </c>
      <c r="Q580" t="s">
        <v>55</v>
      </c>
      <c r="R580">
        <v>27.2</v>
      </c>
      <c r="S580" t="s">
        <v>56</v>
      </c>
      <c r="T580" t="s">
        <v>54</v>
      </c>
      <c r="U580" t="s">
        <v>53</v>
      </c>
      <c r="V580" t="s">
        <v>52</v>
      </c>
      <c r="W580" t="s">
        <v>53</v>
      </c>
      <c r="X580" t="s">
        <v>53</v>
      </c>
      <c r="Y580">
        <v>3</v>
      </c>
      <c r="Z580" t="s">
        <v>131</v>
      </c>
      <c r="AA580" t="s">
        <v>53</v>
      </c>
      <c r="AB580" t="s">
        <v>53</v>
      </c>
      <c r="AC580" t="s">
        <v>53</v>
      </c>
      <c r="AD580" t="s">
        <v>53</v>
      </c>
      <c r="AE580" t="s">
        <v>52</v>
      </c>
      <c r="AF580" t="s">
        <v>53</v>
      </c>
      <c r="AG580" t="s">
        <v>53</v>
      </c>
      <c r="AH580" t="s">
        <v>52</v>
      </c>
      <c r="AI580" t="s">
        <v>53</v>
      </c>
      <c r="AJ580" t="s">
        <v>53</v>
      </c>
      <c r="AK580">
        <v>2</v>
      </c>
      <c r="AL580" t="s">
        <v>59</v>
      </c>
      <c r="AM580" t="s">
        <v>81</v>
      </c>
      <c r="AN580" t="s">
        <v>90</v>
      </c>
      <c r="AO580">
        <v>4.7</v>
      </c>
      <c r="AP580" t="s">
        <v>53</v>
      </c>
      <c r="AQ580" t="s">
        <v>86</v>
      </c>
      <c r="AR580" t="s">
        <v>63</v>
      </c>
      <c r="AS580">
        <v>19</v>
      </c>
      <c r="AT580" t="s">
        <v>53</v>
      </c>
    </row>
    <row r="581" spans="1:46" x14ac:dyDescent="0.25">
      <c r="A581" t="s">
        <v>747</v>
      </c>
      <c r="B581">
        <v>2017</v>
      </c>
      <c r="C581" s="1">
        <v>42779</v>
      </c>
      <c r="D581" t="s">
        <v>107</v>
      </c>
      <c r="E581" t="s">
        <v>126</v>
      </c>
      <c r="F581">
        <v>65</v>
      </c>
      <c r="G581" t="s">
        <v>127</v>
      </c>
      <c r="H581" t="s">
        <v>68</v>
      </c>
      <c r="I581" t="s">
        <v>51</v>
      </c>
      <c r="J581">
        <v>31</v>
      </c>
      <c r="K581">
        <v>44</v>
      </c>
      <c r="L581">
        <v>68.2</v>
      </c>
      <c r="M581" t="s">
        <v>53</v>
      </c>
      <c r="N581" t="s">
        <v>53</v>
      </c>
      <c r="O581" t="s">
        <v>52</v>
      </c>
      <c r="P581" t="s">
        <v>70</v>
      </c>
      <c r="Q581" t="s">
        <v>55</v>
      </c>
      <c r="R581">
        <v>23.3</v>
      </c>
      <c r="S581" t="s">
        <v>96</v>
      </c>
      <c r="T581" t="s">
        <v>70</v>
      </c>
      <c r="U581" t="s">
        <v>53</v>
      </c>
      <c r="V581" t="s">
        <v>53</v>
      </c>
      <c r="W581" t="s">
        <v>53</v>
      </c>
      <c r="X581" t="s">
        <v>53</v>
      </c>
      <c r="Y581">
        <v>2</v>
      </c>
      <c r="Z581" t="s">
        <v>97</v>
      </c>
      <c r="AA581" t="s">
        <v>52</v>
      </c>
      <c r="AB581" t="s">
        <v>52</v>
      </c>
      <c r="AC581" t="s">
        <v>52</v>
      </c>
      <c r="AD581" t="s">
        <v>52</v>
      </c>
      <c r="AE581" t="s">
        <v>53</v>
      </c>
      <c r="AF581" t="s">
        <v>52</v>
      </c>
      <c r="AG581" t="s">
        <v>53</v>
      </c>
      <c r="AH581" t="s">
        <v>53</v>
      </c>
      <c r="AI581" t="s">
        <v>53</v>
      </c>
      <c r="AJ581" t="s">
        <v>53</v>
      </c>
      <c r="AK581">
        <v>5</v>
      </c>
      <c r="AL581" t="s">
        <v>59</v>
      </c>
      <c r="AM581" t="s">
        <v>81</v>
      </c>
      <c r="AN581" t="s">
        <v>90</v>
      </c>
      <c r="AO581">
        <v>5.0999999999999996</v>
      </c>
      <c r="AP581" t="s">
        <v>53</v>
      </c>
      <c r="AQ581" t="s">
        <v>86</v>
      </c>
      <c r="AR581" t="s">
        <v>132</v>
      </c>
      <c r="AS581">
        <v>19</v>
      </c>
      <c r="AT581" t="s">
        <v>53</v>
      </c>
    </row>
    <row r="582" spans="1:46" x14ac:dyDescent="0.25">
      <c r="A582" t="s">
        <v>748</v>
      </c>
      <c r="B582">
        <v>2026</v>
      </c>
      <c r="C582" s="1">
        <v>46113</v>
      </c>
      <c r="D582" t="s">
        <v>47</v>
      </c>
      <c r="E582" t="s">
        <v>226</v>
      </c>
      <c r="F582">
        <v>66</v>
      </c>
      <c r="G582" t="s">
        <v>127</v>
      </c>
      <c r="H582" t="s">
        <v>68</v>
      </c>
      <c r="I582" t="s">
        <v>69</v>
      </c>
      <c r="J582">
        <v>11</v>
      </c>
      <c r="K582">
        <v>17</v>
      </c>
      <c r="L582">
        <v>9.4</v>
      </c>
      <c r="M582" t="s">
        <v>52</v>
      </c>
      <c r="N582" t="s">
        <v>52</v>
      </c>
      <c r="O582" t="s">
        <v>53</v>
      </c>
      <c r="P582" t="s">
        <v>54</v>
      </c>
      <c r="Q582" t="s">
        <v>55</v>
      </c>
      <c r="R582">
        <v>25</v>
      </c>
      <c r="S582" t="s">
        <v>56</v>
      </c>
      <c r="T582" t="s">
        <v>54</v>
      </c>
      <c r="U582" t="s">
        <v>53</v>
      </c>
      <c r="V582" t="s">
        <v>52</v>
      </c>
      <c r="W582" t="s">
        <v>53</v>
      </c>
      <c r="X582" t="s">
        <v>53</v>
      </c>
      <c r="Y582">
        <v>3</v>
      </c>
      <c r="Z582" t="s">
        <v>73</v>
      </c>
      <c r="AA582" t="s">
        <v>52</v>
      </c>
      <c r="AB582" t="s">
        <v>52</v>
      </c>
      <c r="AC582" t="s">
        <v>53</v>
      </c>
      <c r="AD582" t="s">
        <v>53</v>
      </c>
      <c r="AE582" t="s">
        <v>52</v>
      </c>
      <c r="AF582" t="s">
        <v>53</v>
      </c>
      <c r="AG582" t="s">
        <v>53</v>
      </c>
      <c r="AH582" t="s">
        <v>53</v>
      </c>
      <c r="AI582" t="s">
        <v>53</v>
      </c>
      <c r="AJ582" t="s">
        <v>52</v>
      </c>
      <c r="AK582">
        <v>4</v>
      </c>
      <c r="AL582" t="s">
        <v>135</v>
      </c>
      <c r="AM582" t="s">
        <v>136</v>
      </c>
      <c r="AN582" t="s">
        <v>90</v>
      </c>
      <c r="AO582">
        <v>5.8</v>
      </c>
      <c r="AP582" t="s">
        <v>53</v>
      </c>
      <c r="AQ582" t="s">
        <v>75</v>
      </c>
      <c r="AR582" t="s">
        <v>92</v>
      </c>
      <c r="AS582">
        <v>26</v>
      </c>
      <c r="AT582" t="s">
        <v>53</v>
      </c>
    </row>
    <row r="583" spans="1:46" x14ac:dyDescent="0.25">
      <c r="A583" t="s">
        <v>749</v>
      </c>
      <c r="B583">
        <v>2023</v>
      </c>
      <c r="C583" s="1">
        <v>44985</v>
      </c>
      <c r="D583" t="s">
        <v>65</v>
      </c>
      <c r="E583" t="s">
        <v>151</v>
      </c>
      <c r="F583">
        <v>69</v>
      </c>
      <c r="G583" t="s">
        <v>127</v>
      </c>
      <c r="H583" t="s">
        <v>50</v>
      </c>
      <c r="I583" t="s">
        <v>80</v>
      </c>
      <c r="J583">
        <v>0</v>
      </c>
      <c r="K583">
        <v>0</v>
      </c>
      <c r="L583">
        <v>0</v>
      </c>
      <c r="M583" t="s">
        <v>52</v>
      </c>
      <c r="N583" t="s">
        <v>53</v>
      </c>
      <c r="O583" t="s">
        <v>53</v>
      </c>
      <c r="P583" t="s">
        <v>54</v>
      </c>
      <c r="Q583" t="s">
        <v>71</v>
      </c>
      <c r="R583">
        <v>30.7</v>
      </c>
      <c r="S583" t="s">
        <v>72</v>
      </c>
      <c r="T583" t="s">
        <v>70</v>
      </c>
      <c r="U583" t="s">
        <v>53</v>
      </c>
      <c r="V583" t="s">
        <v>53</v>
      </c>
      <c r="W583" t="s">
        <v>53</v>
      </c>
      <c r="X583" t="s">
        <v>53</v>
      </c>
      <c r="Y583">
        <v>1</v>
      </c>
      <c r="Z583" t="s">
        <v>97</v>
      </c>
      <c r="AA583" t="s">
        <v>53</v>
      </c>
      <c r="AB583" t="s">
        <v>53</v>
      </c>
      <c r="AC583" t="s">
        <v>53</v>
      </c>
      <c r="AD583" t="s">
        <v>53</v>
      </c>
      <c r="AE583" t="s">
        <v>53</v>
      </c>
      <c r="AF583" t="s">
        <v>52</v>
      </c>
      <c r="AG583" t="s">
        <v>53</v>
      </c>
      <c r="AH583" t="s">
        <v>53</v>
      </c>
      <c r="AI583" t="s">
        <v>52</v>
      </c>
      <c r="AJ583" t="s">
        <v>53</v>
      </c>
      <c r="AK583">
        <v>2</v>
      </c>
      <c r="AL583" t="s">
        <v>59</v>
      </c>
      <c r="AM583" t="s">
        <v>60</v>
      </c>
      <c r="AN583" t="s">
        <v>90</v>
      </c>
      <c r="AO583">
        <v>6.6</v>
      </c>
      <c r="AP583" t="s">
        <v>53</v>
      </c>
      <c r="AQ583" t="s">
        <v>112</v>
      </c>
      <c r="AR583" t="s">
        <v>76</v>
      </c>
      <c r="AS583">
        <v>16</v>
      </c>
      <c r="AT583" t="s">
        <v>53</v>
      </c>
    </row>
    <row r="584" spans="1:46" x14ac:dyDescent="0.25">
      <c r="A584" t="s">
        <v>750</v>
      </c>
      <c r="B584">
        <v>2023</v>
      </c>
      <c r="C584" s="1">
        <v>45213</v>
      </c>
      <c r="D584" t="s">
        <v>107</v>
      </c>
      <c r="E584" t="s">
        <v>271</v>
      </c>
      <c r="F584">
        <v>50</v>
      </c>
      <c r="G584" t="s">
        <v>79</v>
      </c>
      <c r="H584" t="s">
        <v>68</v>
      </c>
      <c r="I584" t="s">
        <v>69</v>
      </c>
      <c r="J584">
        <v>9</v>
      </c>
      <c r="K584">
        <v>19</v>
      </c>
      <c r="L584">
        <v>8.6</v>
      </c>
      <c r="M584" t="s">
        <v>53</v>
      </c>
      <c r="N584" t="s">
        <v>53</v>
      </c>
      <c r="O584" t="s">
        <v>53</v>
      </c>
      <c r="P584" t="s">
        <v>57</v>
      </c>
      <c r="Q584" t="s">
        <v>54</v>
      </c>
      <c r="R584">
        <v>29.9</v>
      </c>
      <c r="S584" t="s">
        <v>56</v>
      </c>
      <c r="T584" t="s">
        <v>70</v>
      </c>
      <c r="U584" t="s">
        <v>53</v>
      </c>
      <c r="V584" t="s">
        <v>53</v>
      </c>
      <c r="W584" t="s">
        <v>53</v>
      </c>
      <c r="X584" t="s">
        <v>53</v>
      </c>
      <c r="Y584">
        <v>0</v>
      </c>
      <c r="Z584" t="s">
        <v>208</v>
      </c>
      <c r="AA584" t="s">
        <v>53</v>
      </c>
      <c r="AB584" t="s">
        <v>53</v>
      </c>
      <c r="AC584" t="s">
        <v>53</v>
      </c>
      <c r="AD584" t="s">
        <v>53</v>
      </c>
      <c r="AE584" t="s">
        <v>52</v>
      </c>
      <c r="AF584" t="s">
        <v>52</v>
      </c>
      <c r="AG584" t="s">
        <v>53</v>
      </c>
      <c r="AH584" t="s">
        <v>53</v>
      </c>
      <c r="AI584" t="s">
        <v>53</v>
      </c>
      <c r="AJ584" t="s">
        <v>53</v>
      </c>
      <c r="AK584">
        <v>2</v>
      </c>
      <c r="AL584" t="s">
        <v>59</v>
      </c>
      <c r="AM584" t="s">
        <v>81</v>
      </c>
      <c r="AN584" t="s">
        <v>98</v>
      </c>
      <c r="AO584">
        <v>3.7</v>
      </c>
      <c r="AP584" t="s">
        <v>53</v>
      </c>
      <c r="AQ584" t="s">
        <v>112</v>
      </c>
      <c r="AR584" t="s">
        <v>115</v>
      </c>
      <c r="AS584">
        <v>28</v>
      </c>
      <c r="AT584" t="s">
        <v>53</v>
      </c>
    </row>
    <row r="585" spans="1:46" x14ac:dyDescent="0.25">
      <c r="A585" t="s">
        <v>751</v>
      </c>
      <c r="B585">
        <v>2025</v>
      </c>
      <c r="C585" s="1">
        <v>45861</v>
      </c>
      <c r="D585" t="s">
        <v>47</v>
      </c>
      <c r="E585" t="s">
        <v>89</v>
      </c>
      <c r="F585">
        <v>79</v>
      </c>
      <c r="G585" t="s">
        <v>67</v>
      </c>
      <c r="H585" t="s">
        <v>68</v>
      </c>
      <c r="I585" t="s">
        <v>80</v>
      </c>
      <c r="J585">
        <v>0</v>
      </c>
      <c r="K585">
        <v>0</v>
      </c>
      <c r="L585">
        <v>0</v>
      </c>
      <c r="M585" t="s">
        <v>53</v>
      </c>
      <c r="N585" t="s">
        <v>53</v>
      </c>
      <c r="O585" t="s">
        <v>53</v>
      </c>
      <c r="P585" t="s">
        <v>54</v>
      </c>
      <c r="Q585" t="s">
        <v>55</v>
      </c>
      <c r="R585">
        <v>29.9</v>
      </c>
      <c r="S585" t="s">
        <v>56</v>
      </c>
      <c r="T585" t="s">
        <v>54</v>
      </c>
      <c r="U585" t="s">
        <v>53</v>
      </c>
      <c r="V585" t="s">
        <v>53</v>
      </c>
      <c r="W585" t="s">
        <v>53</v>
      </c>
      <c r="X585" t="s">
        <v>53</v>
      </c>
      <c r="Y585">
        <v>0</v>
      </c>
      <c r="Z585" t="s">
        <v>58</v>
      </c>
      <c r="AA585" t="s">
        <v>52</v>
      </c>
      <c r="AB585" t="s">
        <v>52</v>
      </c>
      <c r="AC585" t="s">
        <v>52</v>
      </c>
      <c r="AD585" t="s">
        <v>53</v>
      </c>
      <c r="AE585" t="s">
        <v>52</v>
      </c>
      <c r="AF585" t="s">
        <v>53</v>
      </c>
      <c r="AG585" t="s">
        <v>53</v>
      </c>
      <c r="AH585" t="s">
        <v>53</v>
      </c>
      <c r="AI585" t="s">
        <v>53</v>
      </c>
      <c r="AJ585" t="s">
        <v>53</v>
      </c>
      <c r="AK585">
        <v>4</v>
      </c>
      <c r="AL585" t="s">
        <v>59</v>
      </c>
      <c r="AM585" t="s">
        <v>60</v>
      </c>
      <c r="AN585" t="s">
        <v>61</v>
      </c>
      <c r="AO585">
        <v>5.5</v>
      </c>
      <c r="AP585" t="s">
        <v>52</v>
      </c>
      <c r="AQ585" t="s">
        <v>112</v>
      </c>
      <c r="AR585" t="s">
        <v>132</v>
      </c>
      <c r="AS585">
        <v>1</v>
      </c>
      <c r="AT585" t="s">
        <v>53</v>
      </c>
    </row>
    <row r="586" spans="1:46" x14ac:dyDescent="0.25">
      <c r="A586" t="s">
        <v>752</v>
      </c>
      <c r="B586">
        <v>2024</v>
      </c>
      <c r="C586" s="1">
        <v>45416</v>
      </c>
      <c r="D586" t="s">
        <v>47</v>
      </c>
      <c r="E586" t="s">
        <v>89</v>
      </c>
      <c r="F586">
        <v>67</v>
      </c>
      <c r="G586" t="s">
        <v>127</v>
      </c>
      <c r="H586" t="s">
        <v>68</v>
      </c>
      <c r="I586" t="s">
        <v>80</v>
      </c>
      <c r="J586">
        <v>0</v>
      </c>
      <c r="K586">
        <v>0</v>
      </c>
      <c r="L586">
        <v>0</v>
      </c>
      <c r="M586" t="s">
        <v>52</v>
      </c>
      <c r="N586" t="s">
        <v>53</v>
      </c>
      <c r="O586" t="s">
        <v>53</v>
      </c>
      <c r="P586" t="s">
        <v>54</v>
      </c>
      <c r="Q586" t="s">
        <v>55</v>
      </c>
      <c r="R586">
        <v>28</v>
      </c>
      <c r="S586" t="s">
        <v>56</v>
      </c>
      <c r="T586" t="s">
        <v>70</v>
      </c>
      <c r="U586" t="s">
        <v>53</v>
      </c>
      <c r="V586" t="s">
        <v>53</v>
      </c>
      <c r="W586" t="s">
        <v>53</v>
      </c>
      <c r="X586" t="s">
        <v>53</v>
      </c>
      <c r="Y586">
        <v>1</v>
      </c>
      <c r="Z586" t="s">
        <v>131</v>
      </c>
      <c r="AA586" t="s">
        <v>53</v>
      </c>
      <c r="AB586" t="s">
        <v>53</v>
      </c>
      <c r="AC586" t="s">
        <v>53</v>
      </c>
      <c r="AD586" t="s">
        <v>53</v>
      </c>
      <c r="AE586" t="s">
        <v>52</v>
      </c>
      <c r="AF586" t="s">
        <v>53</v>
      </c>
      <c r="AG586" t="s">
        <v>53</v>
      </c>
      <c r="AH586" t="s">
        <v>53</v>
      </c>
      <c r="AI586" t="s">
        <v>53</v>
      </c>
      <c r="AJ586" t="s">
        <v>53</v>
      </c>
      <c r="AK586">
        <v>1</v>
      </c>
      <c r="AL586" t="s">
        <v>59</v>
      </c>
      <c r="AM586" t="s">
        <v>81</v>
      </c>
      <c r="AN586" t="s">
        <v>98</v>
      </c>
      <c r="AO586">
        <v>6</v>
      </c>
      <c r="AP586" t="s">
        <v>53</v>
      </c>
      <c r="AQ586" t="s">
        <v>86</v>
      </c>
      <c r="AR586" t="s">
        <v>132</v>
      </c>
      <c r="AS586">
        <v>58</v>
      </c>
      <c r="AT586" t="s">
        <v>53</v>
      </c>
    </row>
    <row r="587" spans="1:46" x14ac:dyDescent="0.25">
      <c r="A587" t="s">
        <v>753</v>
      </c>
      <c r="B587">
        <v>2020</v>
      </c>
      <c r="C587" s="1">
        <v>43841</v>
      </c>
      <c r="D587" t="s">
        <v>110</v>
      </c>
      <c r="E587" t="s">
        <v>359</v>
      </c>
      <c r="F587">
        <v>61</v>
      </c>
      <c r="G587" t="s">
        <v>127</v>
      </c>
      <c r="H587" t="s">
        <v>50</v>
      </c>
      <c r="I587" t="s">
        <v>51</v>
      </c>
      <c r="J587">
        <v>18</v>
      </c>
      <c r="K587">
        <v>22</v>
      </c>
      <c r="L587">
        <v>19.8</v>
      </c>
      <c r="M587" t="s">
        <v>53</v>
      </c>
      <c r="N587" t="s">
        <v>53</v>
      </c>
      <c r="O587" t="s">
        <v>52</v>
      </c>
      <c r="P587" t="s">
        <v>54</v>
      </c>
      <c r="Q587" t="s">
        <v>71</v>
      </c>
      <c r="R587">
        <v>25.8</v>
      </c>
      <c r="S587" t="s">
        <v>56</v>
      </c>
      <c r="T587" t="s">
        <v>54</v>
      </c>
      <c r="U587" t="s">
        <v>53</v>
      </c>
      <c r="V587" t="s">
        <v>53</v>
      </c>
      <c r="W587" t="s">
        <v>53</v>
      </c>
      <c r="X587" t="s">
        <v>53</v>
      </c>
      <c r="Y587">
        <v>1</v>
      </c>
      <c r="Z587" t="s">
        <v>73</v>
      </c>
      <c r="AA587" t="s">
        <v>53</v>
      </c>
      <c r="AB587" t="s">
        <v>53</v>
      </c>
      <c r="AC587" t="s">
        <v>53</v>
      </c>
      <c r="AD587" t="s">
        <v>52</v>
      </c>
      <c r="AE587" t="s">
        <v>53</v>
      </c>
      <c r="AF587" t="s">
        <v>53</v>
      </c>
      <c r="AG587" t="s">
        <v>53</v>
      </c>
      <c r="AH587" t="s">
        <v>52</v>
      </c>
      <c r="AI587" t="s">
        <v>53</v>
      </c>
      <c r="AJ587" t="s">
        <v>53</v>
      </c>
      <c r="AK587">
        <v>2</v>
      </c>
      <c r="AL587" t="s">
        <v>59</v>
      </c>
      <c r="AM587" t="s">
        <v>60</v>
      </c>
      <c r="AN587" t="s">
        <v>61</v>
      </c>
      <c r="AO587">
        <v>4.5</v>
      </c>
      <c r="AP587" t="s">
        <v>52</v>
      </c>
      <c r="AQ587" t="s">
        <v>86</v>
      </c>
      <c r="AR587" t="s">
        <v>92</v>
      </c>
      <c r="AS587">
        <v>1</v>
      </c>
      <c r="AT587" t="s">
        <v>53</v>
      </c>
    </row>
    <row r="588" spans="1:46" x14ac:dyDescent="0.25">
      <c r="A588" t="s">
        <v>754</v>
      </c>
      <c r="B588">
        <v>2018</v>
      </c>
      <c r="C588" s="1">
        <v>43388</v>
      </c>
      <c r="D588" t="s">
        <v>65</v>
      </c>
      <c r="E588" t="s">
        <v>151</v>
      </c>
      <c r="F588">
        <v>58</v>
      </c>
      <c r="G588" t="s">
        <v>79</v>
      </c>
      <c r="H588" t="s">
        <v>50</v>
      </c>
      <c r="I588" t="s">
        <v>80</v>
      </c>
      <c r="J588">
        <v>0</v>
      </c>
      <c r="K588">
        <v>0</v>
      </c>
      <c r="L588">
        <v>0</v>
      </c>
      <c r="M588" t="s">
        <v>52</v>
      </c>
      <c r="N588" t="s">
        <v>53</v>
      </c>
      <c r="O588" t="s">
        <v>53</v>
      </c>
      <c r="P588" t="s">
        <v>57</v>
      </c>
      <c r="Q588" t="s">
        <v>55</v>
      </c>
      <c r="R588">
        <v>29.9</v>
      </c>
      <c r="S588" t="s">
        <v>56</v>
      </c>
      <c r="T588" t="s">
        <v>54</v>
      </c>
      <c r="U588" t="s">
        <v>53</v>
      </c>
      <c r="V588" t="s">
        <v>53</v>
      </c>
      <c r="W588" t="s">
        <v>53</v>
      </c>
      <c r="X588" t="s">
        <v>53</v>
      </c>
      <c r="Y588">
        <v>1</v>
      </c>
      <c r="Z588" t="s">
        <v>58</v>
      </c>
      <c r="AA588" t="s">
        <v>52</v>
      </c>
      <c r="AB588" t="s">
        <v>53</v>
      </c>
      <c r="AC588" t="s">
        <v>53</v>
      </c>
      <c r="AD588" t="s">
        <v>53</v>
      </c>
      <c r="AE588" t="s">
        <v>52</v>
      </c>
      <c r="AF588" t="s">
        <v>53</v>
      </c>
      <c r="AG588" t="s">
        <v>53</v>
      </c>
      <c r="AH588" t="s">
        <v>53</v>
      </c>
      <c r="AI588" t="s">
        <v>52</v>
      </c>
      <c r="AJ588" t="s">
        <v>53</v>
      </c>
      <c r="AK588">
        <v>3</v>
      </c>
      <c r="AL588" t="s">
        <v>59</v>
      </c>
      <c r="AM588" t="s">
        <v>60</v>
      </c>
      <c r="AN588" t="s">
        <v>61</v>
      </c>
      <c r="AO588">
        <v>4.5999999999999996</v>
      </c>
      <c r="AP588" t="s">
        <v>52</v>
      </c>
      <c r="AQ588" t="s">
        <v>86</v>
      </c>
      <c r="AR588" t="s">
        <v>92</v>
      </c>
      <c r="AS588">
        <v>8</v>
      </c>
      <c r="AT588" t="s">
        <v>53</v>
      </c>
    </row>
    <row r="589" spans="1:46" x14ac:dyDescent="0.25">
      <c r="A589" t="s">
        <v>755</v>
      </c>
      <c r="B589">
        <v>2022</v>
      </c>
      <c r="C589" s="1">
        <v>44606</v>
      </c>
      <c r="D589" t="s">
        <v>65</v>
      </c>
      <c r="E589" t="s">
        <v>184</v>
      </c>
      <c r="F589">
        <v>69</v>
      </c>
      <c r="G589" t="s">
        <v>127</v>
      </c>
      <c r="H589" t="s">
        <v>68</v>
      </c>
      <c r="I589" t="s">
        <v>69</v>
      </c>
      <c r="J589">
        <v>24</v>
      </c>
      <c r="K589">
        <v>4</v>
      </c>
      <c r="L589">
        <v>4.8</v>
      </c>
      <c r="M589" t="s">
        <v>53</v>
      </c>
      <c r="N589" t="s">
        <v>53</v>
      </c>
      <c r="O589" t="s">
        <v>53</v>
      </c>
      <c r="P589" t="s">
        <v>54</v>
      </c>
      <c r="Q589" t="s">
        <v>54</v>
      </c>
      <c r="R589">
        <v>25.4</v>
      </c>
      <c r="S589" t="s">
        <v>56</v>
      </c>
      <c r="T589" t="s">
        <v>70</v>
      </c>
      <c r="U589" t="s">
        <v>53</v>
      </c>
      <c r="V589" t="s">
        <v>53</v>
      </c>
      <c r="W589" t="s">
        <v>53</v>
      </c>
      <c r="X589" t="s">
        <v>53</v>
      </c>
      <c r="Y589">
        <v>0</v>
      </c>
      <c r="Z589" t="s">
        <v>73</v>
      </c>
      <c r="AA589" t="s">
        <v>52</v>
      </c>
      <c r="AB589" t="s">
        <v>53</v>
      </c>
      <c r="AC589" t="s">
        <v>52</v>
      </c>
      <c r="AD589" t="s">
        <v>53</v>
      </c>
      <c r="AE589" t="s">
        <v>52</v>
      </c>
      <c r="AF589" t="s">
        <v>52</v>
      </c>
      <c r="AG589" t="s">
        <v>52</v>
      </c>
      <c r="AH589" t="s">
        <v>52</v>
      </c>
      <c r="AI589" t="s">
        <v>52</v>
      </c>
      <c r="AJ589" t="s">
        <v>53</v>
      </c>
      <c r="AK589">
        <v>7</v>
      </c>
      <c r="AL589" t="s">
        <v>59</v>
      </c>
      <c r="AM589" t="s">
        <v>60</v>
      </c>
      <c r="AN589" t="s">
        <v>98</v>
      </c>
      <c r="AO589">
        <v>7</v>
      </c>
      <c r="AP589" t="s">
        <v>53</v>
      </c>
      <c r="AQ589" t="s">
        <v>86</v>
      </c>
      <c r="AR589" t="s">
        <v>87</v>
      </c>
      <c r="AS589">
        <v>6</v>
      </c>
      <c r="AT589" t="s">
        <v>52</v>
      </c>
    </row>
    <row r="590" spans="1:46" x14ac:dyDescent="0.25">
      <c r="A590" t="s">
        <v>756</v>
      </c>
      <c r="B590">
        <v>2024</v>
      </c>
      <c r="C590" s="1">
        <v>45396</v>
      </c>
      <c r="D590" t="s">
        <v>47</v>
      </c>
      <c r="E590" t="s">
        <v>169</v>
      </c>
      <c r="F590">
        <v>66</v>
      </c>
      <c r="G590" t="s">
        <v>127</v>
      </c>
      <c r="H590" t="s">
        <v>50</v>
      </c>
      <c r="I590" t="s">
        <v>51</v>
      </c>
      <c r="J590">
        <v>16</v>
      </c>
      <c r="K590">
        <v>18</v>
      </c>
      <c r="L590">
        <v>14.4</v>
      </c>
      <c r="M590" t="s">
        <v>53</v>
      </c>
      <c r="N590" t="s">
        <v>53</v>
      </c>
      <c r="O590" t="s">
        <v>53</v>
      </c>
      <c r="P590" t="s">
        <v>70</v>
      </c>
      <c r="Q590" t="s">
        <v>55</v>
      </c>
      <c r="R590">
        <v>31.6</v>
      </c>
      <c r="S590" t="s">
        <v>72</v>
      </c>
      <c r="T590" t="s">
        <v>54</v>
      </c>
      <c r="U590" t="s">
        <v>53</v>
      </c>
      <c r="V590" t="s">
        <v>53</v>
      </c>
      <c r="W590" t="s">
        <v>53</v>
      </c>
      <c r="X590" t="s">
        <v>53</v>
      </c>
      <c r="Y590">
        <v>1</v>
      </c>
      <c r="Z590" t="s">
        <v>58</v>
      </c>
      <c r="AA590" t="s">
        <v>53</v>
      </c>
      <c r="AB590" t="s">
        <v>53</v>
      </c>
      <c r="AC590" t="s">
        <v>53</v>
      </c>
      <c r="AD590" t="s">
        <v>52</v>
      </c>
      <c r="AE590" t="s">
        <v>53</v>
      </c>
      <c r="AF590" t="s">
        <v>52</v>
      </c>
      <c r="AG590" t="s">
        <v>53</v>
      </c>
      <c r="AH590" t="s">
        <v>53</v>
      </c>
      <c r="AI590" t="s">
        <v>53</v>
      </c>
      <c r="AJ590" t="s">
        <v>52</v>
      </c>
      <c r="AK590">
        <v>3</v>
      </c>
      <c r="AL590" t="s">
        <v>59</v>
      </c>
      <c r="AM590" t="s">
        <v>81</v>
      </c>
      <c r="AN590" t="s">
        <v>61</v>
      </c>
      <c r="AO590">
        <v>6</v>
      </c>
      <c r="AP590" t="s">
        <v>52</v>
      </c>
      <c r="AQ590" t="s">
        <v>86</v>
      </c>
      <c r="AR590" t="s">
        <v>281</v>
      </c>
      <c r="AS590">
        <v>8</v>
      </c>
      <c r="AT590" t="s">
        <v>53</v>
      </c>
    </row>
    <row r="591" spans="1:46" x14ac:dyDescent="0.25">
      <c r="A591" t="s">
        <v>757</v>
      </c>
      <c r="B591">
        <v>2017</v>
      </c>
      <c r="C591" s="1">
        <v>42933</v>
      </c>
      <c r="D591" t="s">
        <v>110</v>
      </c>
      <c r="E591" t="s">
        <v>279</v>
      </c>
      <c r="F591">
        <v>49</v>
      </c>
      <c r="G591" t="s">
        <v>49</v>
      </c>
      <c r="H591" t="s">
        <v>50</v>
      </c>
      <c r="I591" t="s">
        <v>80</v>
      </c>
      <c r="J591">
        <v>0</v>
      </c>
      <c r="K591">
        <v>0</v>
      </c>
      <c r="L591">
        <v>0</v>
      </c>
      <c r="M591" t="s">
        <v>53</v>
      </c>
      <c r="N591" t="s">
        <v>53</v>
      </c>
      <c r="O591" t="s">
        <v>52</v>
      </c>
      <c r="P591" t="s">
        <v>57</v>
      </c>
      <c r="Q591" t="s">
        <v>54</v>
      </c>
      <c r="R591">
        <v>25.5</v>
      </c>
      <c r="S591" t="s">
        <v>56</v>
      </c>
      <c r="T591" t="s">
        <v>54</v>
      </c>
      <c r="U591" t="s">
        <v>53</v>
      </c>
      <c r="V591" t="s">
        <v>53</v>
      </c>
      <c r="W591" t="s">
        <v>53</v>
      </c>
      <c r="X591" t="s">
        <v>53</v>
      </c>
      <c r="Y591">
        <v>1</v>
      </c>
      <c r="Z591" t="s">
        <v>58</v>
      </c>
      <c r="AA591" t="s">
        <v>53</v>
      </c>
      <c r="AB591" t="s">
        <v>53</v>
      </c>
      <c r="AC591" t="s">
        <v>53</v>
      </c>
      <c r="AD591" t="s">
        <v>53</v>
      </c>
      <c r="AE591" t="s">
        <v>52</v>
      </c>
      <c r="AF591" t="s">
        <v>53</v>
      </c>
      <c r="AG591" t="s">
        <v>53</v>
      </c>
      <c r="AH591" t="s">
        <v>53</v>
      </c>
      <c r="AI591" t="s">
        <v>53</v>
      </c>
      <c r="AJ591" t="s">
        <v>53</v>
      </c>
      <c r="AK591">
        <v>1</v>
      </c>
      <c r="AL591" t="s">
        <v>59</v>
      </c>
      <c r="AM591" t="s">
        <v>102</v>
      </c>
      <c r="AN591" t="s">
        <v>98</v>
      </c>
      <c r="AO591">
        <v>5</v>
      </c>
      <c r="AP591" t="s">
        <v>53</v>
      </c>
      <c r="AQ591" t="s">
        <v>91</v>
      </c>
      <c r="AR591" t="s">
        <v>115</v>
      </c>
      <c r="AS591">
        <v>43</v>
      </c>
      <c r="AT591" t="s">
        <v>53</v>
      </c>
    </row>
    <row r="592" spans="1:46" x14ac:dyDescent="0.25">
      <c r="A592" t="s">
        <v>758</v>
      </c>
      <c r="B592">
        <v>2017</v>
      </c>
      <c r="C592" s="1">
        <v>42944</v>
      </c>
      <c r="D592" t="s">
        <v>47</v>
      </c>
      <c r="E592" t="s">
        <v>263</v>
      </c>
      <c r="F592">
        <v>67</v>
      </c>
      <c r="G592" t="s">
        <v>127</v>
      </c>
      <c r="H592" t="s">
        <v>68</v>
      </c>
      <c r="I592" t="s">
        <v>80</v>
      </c>
      <c r="J592">
        <v>0</v>
      </c>
      <c r="K592">
        <v>0</v>
      </c>
      <c r="L592">
        <v>0</v>
      </c>
      <c r="M592" t="s">
        <v>52</v>
      </c>
      <c r="N592" t="s">
        <v>53</v>
      </c>
      <c r="O592" t="s">
        <v>53</v>
      </c>
      <c r="P592" t="s">
        <v>70</v>
      </c>
      <c r="Q592" t="s">
        <v>54</v>
      </c>
      <c r="R592">
        <v>23.9</v>
      </c>
      <c r="S592" t="s">
        <v>96</v>
      </c>
      <c r="T592" t="s">
        <v>54</v>
      </c>
      <c r="U592" t="s">
        <v>53</v>
      </c>
      <c r="V592" t="s">
        <v>53</v>
      </c>
      <c r="W592" t="s">
        <v>53</v>
      </c>
      <c r="X592" t="s">
        <v>52</v>
      </c>
      <c r="Y592">
        <v>3</v>
      </c>
      <c r="Z592" t="s">
        <v>58</v>
      </c>
      <c r="AA592" t="s">
        <v>53</v>
      </c>
      <c r="AB592" t="s">
        <v>53</v>
      </c>
      <c r="AC592" t="s">
        <v>53</v>
      </c>
      <c r="AD592" t="s">
        <v>52</v>
      </c>
      <c r="AE592" t="s">
        <v>52</v>
      </c>
      <c r="AF592" t="s">
        <v>53</v>
      </c>
      <c r="AG592" t="s">
        <v>53</v>
      </c>
      <c r="AH592" t="s">
        <v>53</v>
      </c>
      <c r="AI592" t="s">
        <v>53</v>
      </c>
      <c r="AJ592" t="s">
        <v>53</v>
      </c>
      <c r="AK592">
        <v>2</v>
      </c>
      <c r="AL592" t="s">
        <v>59</v>
      </c>
      <c r="AM592" t="s">
        <v>60</v>
      </c>
      <c r="AN592" t="s">
        <v>61</v>
      </c>
      <c r="AO592">
        <v>10.8</v>
      </c>
      <c r="AP592" t="s">
        <v>52</v>
      </c>
      <c r="AQ592" t="s">
        <v>86</v>
      </c>
      <c r="AR592" t="s">
        <v>132</v>
      </c>
      <c r="AS592">
        <v>16</v>
      </c>
      <c r="AT592" t="s">
        <v>53</v>
      </c>
    </row>
    <row r="593" spans="1:46" x14ac:dyDescent="0.25">
      <c r="A593" t="s">
        <v>759</v>
      </c>
      <c r="B593">
        <v>2022</v>
      </c>
      <c r="C593" s="1">
        <v>44906</v>
      </c>
      <c r="D593" t="s">
        <v>110</v>
      </c>
      <c r="E593" t="s">
        <v>228</v>
      </c>
      <c r="F593">
        <v>54</v>
      </c>
      <c r="G593" t="s">
        <v>79</v>
      </c>
      <c r="H593" t="s">
        <v>50</v>
      </c>
      <c r="I593" t="s">
        <v>80</v>
      </c>
      <c r="J593">
        <v>0</v>
      </c>
      <c r="K593">
        <v>0</v>
      </c>
      <c r="L593">
        <v>0</v>
      </c>
      <c r="M593" t="s">
        <v>53</v>
      </c>
      <c r="N593" t="s">
        <v>53</v>
      </c>
      <c r="O593" t="s">
        <v>53</v>
      </c>
      <c r="P593" t="s">
        <v>70</v>
      </c>
      <c r="Q593" t="s">
        <v>55</v>
      </c>
      <c r="R593">
        <v>28.1</v>
      </c>
      <c r="S593" t="s">
        <v>56</v>
      </c>
      <c r="T593" t="s">
        <v>70</v>
      </c>
      <c r="U593" t="s">
        <v>53</v>
      </c>
      <c r="V593" t="s">
        <v>53</v>
      </c>
      <c r="W593" t="s">
        <v>53</v>
      </c>
      <c r="X593" t="s">
        <v>53</v>
      </c>
      <c r="Y593">
        <v>1</v>
      </c>
      <c r="Z593" t="s">
        <v>58</v>
      </c>
      <c r="AA593" t="s">
        <v>52</v>
      </c>
      <c r="AB593" t="s">
        <v>52</v>
      </c>
      <c r="AC593" t="s">
        <v>52</v>
      </c>
      <c r="AD593" t="s">
        <v>53</v>
      </c>
      <c r="AE593" t="s">
        <v>52</v>
      </c>
      <c r="AF593" t="s">
        <v>53</v>
      </c>
      <c r="AG593" t="s">
        <v>52</v>
      </c>
      <c r="AH593" t="s">
        <v>53</v>
      </c>
      <c r="AI593" t="s">
        <v>53</v>
      </c>
      <c r="AJ593" t="s">
        <v>53</v>
      </c>
      <c r="AK593">
        <v>5</v>
      </c>
      <c r="AL593" t="s">
        <v>59</v>
      </c>
      <c r="AM593" t="s">
        <v>60</v>
      </c>
      <c r="AN593" t="s">
        <v>98</v>
      </c>
      <c r="AO593">
        <v>2</v>
      </c>
      <c r="AP593" t="s">
        <v>53</v>
      </c>
      <c r="AQ593" t="s">
        <v>86</v>
      </c>
      <c r="AR593" t="s">
        <v>92</v>
      </c>
      <c r="AS593">
        <v>48</v>
      </c>
      <c r="AT593" t="s">
        <v>53</v>
      </c>
    </row>
    <row r="594" spans="1:46" x14ac:dyDescent="0.25">
      <c r="A594" t="s">
        <v>760</v>
      </c>
      <c r="B594">
        <v>2024</v>
      </c>
      <c r="C594" s="1">
        <v>45468</v>
      </c>
      <c r="D594" t="s">
        <v>94</v>
      </c>
      <c r="E594" t="s">
        <v>197</v>
      </c>
      <c r="F594">
        <v>54</v>
      </c>
      <c r="G594" t="s">
        <v>79</v>
      </c>
      <c r="H594" t="s">
        <v>68</v>
      </c>
      <c r="I594" t="s">
        <v>80</v>
      </c>
      <c r="J594">
        <v>0</v>
      </c>
      <c r="K594">
        <v>0</v>
      </c>
      <c r="L594">
        <v>0</v>
      </c>
      <c r="M594" t="s">
        <v>52</v>
      </c>
      <c r="N594" t="s">
        <v>52</v>
      </c>
      <c r="O594" t="s">
        <v>53</v>
      </c>
      <c r="P594" t="s">
        <v>54</v>
      </c>
      <c r="Q594" t="s">
        <v>71</v>
      </c>
      <c r="R594">
        <v>27.3</v>
      </c>
      <c r="S594" t="s">
        <v>56</v>
      </c>
      <c r="T594" t="s">
        <v>70</v>
      </c>
      <c r="U594" t="s">
        <v>53</v>
      </c>
      <c r="V594" t="s">
        <v>53</v>
      </c>
      <c r="W594" t="s">
        <v>53</v>
      </c>
      <c r="X594" t="s">
        <v>53</v>
      </c>
      <c r="Y594">
        <v>2</v>
      </c>
      <c r="Z594" t="s">
        <v>58</v>
      </c>
      <c r="AA594" t="s">
        <v>53</v>
      </c>
      <c r="AB594" t="s">
        <v>53</v>
      </c>
      <c r="AC594" t="s">
        <v>52</v>
      </c>
      <c r="AD594" t="s">
        <v>53</v>
      </c>
      <c r="AE594" t="s">
        <v>52</v>
      </c>
      <c r="AF594" t="s">
        <v>52</v>
      </c>
      <c r="AG594" t="s">
        <v>53</v>
      </c>
      <c r="AH594" t="s">
        <v>52</v>
      </c>
      <c r="AI594" t="s">
        <v>53</v>
      </c>
      <c r="AJ594" t="s">
        <v>52</v>
      </c>
      <c r="AK594">
        <v>5</v>
      </c>
      <c r="AL594" t="s">
        <v>59</v>
      </c>
      <c r="AM594" t="s">
        <v>60</v>
      </c>
      <c r="AN594" t="s">
        <v>98</v>
      </c>
      <c r="AO594">
        <v>3.8</v>
      </c>
      <c r="AP594" t="s">
        <v>53</v>
      </c>
      <c r="AQ594" t="s">
        <v>86</v>
      </c>
      <c r="AR594" t="s">
        <v>83</v>
      </c>
      <c r="AS594">
        <v>48</v>
      </c>
      <c r="AT594" t="s">
        <v>52</v>
      </c>
    </row>
    <row r="595" spans="1:46" x14ac:dyDescent="0.25">
      <c r="A595" t="s">
        <v>761</v>
      </c>
      <c r="B595">
        <v>2023</v>
      </c>
      <c r="C595" s="1">
        <v>44974</v>
      </c>
      <c r="D595" t="s">
        <v>65</v>
      </c>
      <c r="E595" t="s">
        <v>184</v>
      </c>
      <c r="F595">
        <v>47</v>
      </c>
      <c r="G595" t="s">
        <v>49</v>
      </c>
      <c r="H595" t="s">
        <v>68</v>
      </c>
      <c r="I595" t="s">
        <v>69</v>
      </c>
      <c r="J595">
        <v>16</v>
      </c>
      <c r="K595">
        <v>16</v>
      </c>
      <c r="L595">
        <v>12.8</v>
      </c>
      <c r="M595" t="s">
        <v>53</v>
      </c>
      <c r="N595" t="s">
        <v>52</v>
      </c>
      <c r="O595" t="s">
        <v>53</v>
      </c>
      <c r="P595" t="s">
        <v>54</v>
      </c>
      <c r="Q595" t="s">
        <v>55</v>
      </c>
      <c r="R595">
        <v>21.5</v>
      </c>
      <c r="S595" t="s">
        <v>96</v>
      </c>
      <c r="T595" t="s">
        <v>70</v>
      </c>
      <c r="U595" t="s">
        <v>53</v>
      </c>
      <c r="V595" t="s">
        <v>53</v>
      </c>
      <c r="W595" t="s">
        <v>53</v>
      </c>
      <c r="X595" t="s">
        <v>53</v>
      </c>
      <c r="Y595">
        <v>1</v>
      </c>
      <c r="Z595" t="s">
        <v>58</v>
      </c>
      <c r="AA595" t="s">
        <v>53</v>
      </c>
      <c r="AB595" t="s">
        <v>53</v>
      </c>
      <c r="AC595" t="s">
        <v>52</v>
      </c>
      <c r="AD595" t="s">
        <v>53</v>
      </c>
      <c r="AE595" t="s">
        <v>52</v>
      </c>
      <c r="AF595" t="s">
        <v>52</v>
      </c>
      <c r="AG595" t="s">
        <v>52</v>
      </c>
      <c r="AH595" t="s">
        <v>52</v>
      </c>
      <c r="AI595" t="s">
        <v>53</v>
      </c>
      <c r="AJ595" t="s">
        <v>53</v>
      </c>
      <c r="AK595">
        <v>5</v>
      </c>
      <c r="AL595" t="s">
        <v>59</v>
      </c>
      <c r="AM595" t="s">
        <v>60</v>
      </c>
      <c r="AN595" t="s">
        <v>90</v>
      </c>
      <c r="AO595">
        <v>5.4</v>
      </c>
      <c r="AP595" t="s">
        <v>53</v>
      </c>
      <c r="AQ595" t="s">
        <v>75</v>
      </c>
      <c r="AR595" t="s">
        <v>87</v>
      </c>
      <c r="AS595">
        <v>16</v>
      </c>
      <c r="AT595" t="s">
        <v>53</v>
      </c>
    </row>
    <row r="596" spans="1:46" x14ac:dyDescent="0.25">
      <c r="A596" t="s">
        <v>762</v>
      </c>
      <c r="B596">
        <v>2026</v>
      </c>
      <c r="C596" s="1">
        <v>46159</v>
      </c>
      <c r="D596" t="s">
        <v>122</v>
      </c>
      <c r="E596" t="s">
        <v>252</v>
      </c>
      <c r="F596">
        <v>47</v>
      </c>
      <c r="G596" t="s">
        <v>49</v>
      </c>
      <c r="H596" t="s">
        <v>50</v>
      </c>
      <c r="I596" t="s">
        <v>80</v>
      </c>
      <c r="J596">
        <v>0</v>
      </c>
      <c r="K596">
        <v>0</v>
      </c>
      <c r="L596">
        <v>0</v>
      </c>
      <c r="M596" t="s">
        <v>53</v>
      </c>
      <c r="N596" t="s">
        <v>53</v>
      </c>
      <c r="O596" t="s">
        <v>53</v>
      </c>
      <c r="P596" t="s">
        <v>54</v>
      </c>
      <c r="Q596" t="s">
        <v>54</v>
      </c>
      <c r="R596">
        <v>35.4</v>
      </c>
      <c r="S596" t="s">
        <v>72</v>
      </c>
      <c r="T596" t="s">
        <v>70</v>
      </c>
      <c r="U596" t="s">
        <v>53</v>
      </c>
      <c r="V596" t="s">
        <v>53</v>
      </c>
      <c r="W596" t="s">
        <v>53</v>
      </c>
      <c r="X596" t="s">
        <v>53</v>
      </c>
      <c r="Y596">
        <v>0</v>
      </c>
      <c r="Z596" t="s">
        <v>58</v>
      </c>
      <c r="AA596" t="s">
        <v>53</v>
      </c>
      <c r="AB596" t="s">
        <v>53</v>
      </c>
      <c r="AC596" t="s">
        <v>53</v>
      </c>
      <c r="AD596" t="s">
        <v>53</v>
      </c>
      <c r="AE596" t="s">
        <v>53</v>
      </c>
      <c r="AF596" t="s">
        <v>53</v>
      </c>
      <c r="AG596" t="s">
        <v>53</v>
      </c>
      <c r="AH596" t="s">
        <v>53</v>
      </c>
      <c r="AI596" t="s">
        <v>53</v>
      </c>
      <c r="AJ596" t="s">
        <v>53</v>
      </c>
      <c r="AK596">
        <v>0</v>
      </c>
      <c r="AL596" t="s">
        <v>135</v>
      </c>
      <c r="AM596" t="s">
        <v>136</v>
      </c>
      <c r="AN596" t="s">
        <v>74</v>
      </c>
      <c r="AO596">
        <v>0.9</v>
      </c>
      <c r="AP596" t="s">
        <v>53</v>
      </c>
      <c r="AQ596" t="s">
        <v>75</v>
      </c>
      <c r="AR596" t="s">
        <v>92</v>
      </c>
      <c r="AS596">
        <v>82</v>
      </c>
      <c r="AT596" t="s">
        <v>52</v>
      </c>
    </row>
    <row r="597" spans="1:46" x14ac:dyDescent="0.25">
      <c r="A597" t="s">
        <v>763</v>
      </c>
      <c r="B597">
        <v>2025</v>
      </c>
      <c r="C597" s="1">
        <v>45820</v>
      </c>
      <c r="D597" t="s">
        <v>94</v>
      </c>
      <c r="E597" t="s">
        <v>197</v>
      </c>
      <c r="F597">
        <v>47</v>
      </c>
      <c r="G597" t="s">
        <v>49</v>
      </c>
      <c r="H597" t="s">
        <v>50</v>
      </c>
      <c r="I597" t="s">
        <v>80</v>
      </c>
      <c r="J597">
        <v>0</v>
      </c>
      <c r="K597">
        <v>0</v>
      </c>
      <c r="L597">
        <v>0</v>
      </c>
      <c r="M597" t="s">
        <v>53</v>
      </c>
      <c r="N597" t="s">
        <v>52</v>
      </c>
      <c r="O597" t="s">
        <v>53</v>
      </c>
      <c r="P597" t="s">
        <v>54</v>
      </c>
      <c r="Q597" t="s">
        <v>54</v>
      </c>
      <c r="R597">
        <v>23.6</v>
      </c>
      <c r="S597" t="s">
        <v>96</v>
      </c>
      <c r="T597" t="s">
        <v>57</v>
      </c>
      <c r="U597" t="s">
        <v>53</v>
      </c>
      <c r="V597" t="s">
        <v>53</v>
      </c>
      <c r="W597" t="s">
        <v>53</v>
      </c>
      <c r="X597" t="s">
        <v>53</v>
      </c>
      <c r="Y597">
        <v>1</v>
      </c>
      <c r="Z597" t="s">
        <v>58</v>
      </c>
      <c r="AA597" t="s">
        <v>53</v>
      </c>
      <c r="AB597" t="s">
        <v>53</v>
      </c>
      <c r="AC597" t="s">
        <v>53</v>
      </c>
      <c r="AD597" t="s">
        <v>53</v>
      </c>
      <c r="AE597" t="s">
        <v>53</v>
      </c>
      <c r="AF597" t="s">
        <v>53</v>
      </c>
      <c r="AG597" t="s">
        <v>53</v>
      </c>
      <c r="AH597" t="s">
        <v>53</v>
      </c>
      <c r="AI597" t="s">
        <v>53</v>
      </c>
      <c r="AJ597" t="s">
        <v>53</v>
      </c>
      <c r="AK597">
        <v>0</v>
      </c>
      <c r="AL597" t="s">
        <v>59</v>
      </c>
      <c r="AM597" t="s">
        <v>60</v>
      </c>
      <c r="AN597" t="s">
        <v>74</v>
      </c>
      <c r="AO597">
        <v>0.8</v>
      </c>
      <c r="AP597" t="s">
        <v>53</v>
      </c>
      <c r="AQ597" t="s">
        <v>82</v>
      </c>
      <c r="AR597" t="s">
        <v>132</v>
      </c>
      <c r="AS597">
        <v>83</v>
      </c>
      <c r="AT597" t="s">
        <v>52</v>
      </c>
    </row>
    <row r="598" spans="1:46" x14ac:dyDescent="0.25">
      <c r="A598" t="s">
        <v>764</v>
      </c>
      <c r="B598">
        <v>2018</v>
      </c>
      <c r="C598" s="1">
        <v>43194</v>
      </c>
      <c r="D598" t="s">
        <v>122</v>
      </c>
      <c r="E598" t="s">
        <v>310</v>
      </c>
      <c r="F598">
        <v>62</v>
      </c>
      <c r="G598" t="s">
        <v>127</v>
      </c>
      <c r="H598" t="s">
        <v>68</v>
      </c>
      <c r="I598" t="s">
        <v>80</v>
      </c>
      <c r="J598">
        <v>0</v>
      </c>
      <c r="K598">
        <v>0</v>
      </c>
      <c r="L598">
        <v>0</v>
      </c>
      <c r="M598" t="s">
        <v>52</v>
      </c>
      <c r="N598" t="s">
        <v>53</v>
      </c>
      <c r="O598" t="s">
        <v>53</v>
      </c>
      <c r="P598" t="s">
        <v>70</v>
      </c>
      <c r="Q598" t="s">
        <v>54</v>
      </c>
      <c r="R598">
        <v>31.5</v>
      </c>
      <c r="S598" t="s">
        <v>72</v>
      </c>
      <c r="T598" t="s">
        <v>57</v>
      </c>
      <c r="U598" t="s">
        <v>53</v>
      </c>
      <c r="V598" t="s">
        <v>53</v>
      </c>
      <c r="W598" t="s">
        <v>53</v>
      </c>
      <c r="X598" t="s">
        <v>53</v>
      </c>
      <c r="Y598">
        <v>2</v>
      </c>
      <c r="Z598" t="s">
        <v>58</v>
      </c>
      <c r="AA598" t="s">
        <v>53</v>
      </c>
      <c r="AB598" t="s">
        <v>53</v>
      </c>
      <c r="AC598" t="s">
        <v>53</v>
      </c>
      <c r="AD598" t="s">
        <v>53</v>
      </c>
      <c r="AE598" t="s">
        <v>52</v>
      </c>
      <c r="AF598" t="s">
        <v>53</v>
      </c>
      <c r="AG598" t="s">
        <v>53</v>
      </c>
      <c r="AH598" t="s">
        <v>53</v>
      </c>
      <c r="AI598" t="s">
        <v>53</v>
      </c>
      <c r="AJ598" t="s">
        <v>53</v>
      </c>
      <c r="AK598">
        <v>1</v>
      </c>
      <c r="AL598" t="s">
        <v>59</v>
      </c>
      <c r="AM598" t="s">
        <v>102</v>
      </c>
      <c r="AN598" t="s">
        <v>74</v>
      </c>
      <c r="AO598">
        <v>1.9</v>
      </c>
      <c r="AP598" t="s">
        <v>53</v>
      </c>
      <c r="AQ598" t="s">
        <v>91</v>
      </c>
      <c r="AR598" t="s">
        <v>83</v>
      </c>
      <c r="AS598">
        <v>80</v>
      </c>
      <c r="AT598" t="s">
        <v>53</v>
      </c>
    </row>
    <row r="599" spans="1:46" x14ac:dyDescent="0.25">
      <c r="A599" t="s">
        <v>765</v>
      </c>
      <c r="B599">
        <v>2026</v>
      </c>
      <c r="C599" s="1">
        <v>46088</v>
      </c>
      <c r="D599" t="s">
        <v>107</v>
      </c>
      <c r="E599" t="s">
        <v>117</v>
      </c>
      <c r="F599">
        <v>41</v>
      </c>
      <c r="G599" t="s">
        <v>49</v>
      </c>
      <c r="H599" t="s">
        <v>50</v>
      </c>
      <c r="I599" t="s">
        <v>80</v>
      </c>
      <c r="J599">
        <v>0</v>
      </c>
      <c r="K599">
        <v>0</v>
      </c>
      <c r="L599">
        <v>0</v>
      </c>
      <c r="M599" t="s">
        <v>53</v>
      </c>
      <c r="N599" t="s">
        <v>53</v>
      </c>
      <c r="O599" t="s">
        <v>53</v>
      </c>
      <c r="P599" t="s">
        <v>54</v>
      </c>
      <c r="Q599" t="s">
        <v>55</v>
      </c>
      <c r="R599">
        <v>21.8</v>
      </c>
      <c r="S599" t="s">
        <v>96</v>
      </c>
      <c r="T599" t="s">
        <v>54</v>
      </c>
      <c r="U599" t="s">
        <v>53</v>
      </c>
      <c r="V599" t="s">
        <v>53</v>
      </c>
      <c r="W599" t="s">
        <v>53</v>
      </c>
      <c r="X599" t="s">
        <v>53</v>
      </c>
      <c r="Y599">
        <v>0</v>
      </c>
      <c r="Z599" t="s">
        <v>58</v>
      </c>
      <c r="AA599" t="s">
        <v>53</v>
      </c>
      <c r="AB599" t="s">
        <v>53</v>
      </c>
      <c r="AC599" t="s">
        <v>53</v>
      </c>
      <c r="AD599" t="s">
        <v>52</v>
      </c>
      <c r="AE599" t="s">
        <v>52</v>
      </c>
      <c r="AF599" t="s">
        <v>52</v>
      </c>
      <c r="AG599" t="s">
        <v>53</v>
      </c>
      <c r="AH599" t="s">
        <v>52</v>
      </c>
      <c r="AI599" t="s">
        <v>53</v>
      </c>
      <c r="AJ599" t="s">
        <v>53</v>
      </c>
      <c r="AK599">
        <v>4</v>
      </c>
      <c r="AL599" t="s">
        <v>59</v>
      </c>
      <c r="AM599" t="s">
        <v>60</v>
      </c>
      <c r="AN599" t="s">
        <v>74</v>
      </c>
      <c r="AO599">
        <v>0.5</v>
      </c>
      <c r="AP599" t="s">
        <v>53</v>
      </c>
      <c r="AQ599" t="s">
        <v>86</v>
      </c>
      <c r="AR599" t="s">
        <v>115</v>
      </c>
      <c r="AS599">
        <v>93</v>
      </c>
      <c r="AT599" t="s">
        <v>52</v>
      </c>
    </row>
    <row r="600" spans="1:46" x14ac:dyDescent="0.25">
      <c r="A600" t="s">
        <v>766</v>
      </c>
      <c r="B600">
        <v>2016</v>
      </c>
      <c r="C600" s="1">
        <v>42648</v>
      </c>
      <c r="D600" t="s">
        <v>47</v>
      </c>
      <c r="E600" t="s">
        <v>78</v>
      </c>
      <c r="F600">
        <v>50</v>
      </c>
      <c r="G600" t="s">
        <v>79</v>
      </c>
      <c r="H600" t="s">
        <v>68</v>
      </c>
      <c r="I600" t="s">
        <v>69</v>
      </c>
      <c r="J600">
        <v>24</v>
      </c>
      <c r="K600">
        <v>13</v>
      </c>
      <c r="L600">
        <v>15.6</v>
      </c>
      <c r="M600" t="s">
        <v>53</v>
      </c>
      <c r="N600" t="s">
        <v>52</v>
      </c>
      <c r="O600" t="s">
        <v>53</v>
      </c>
      <c r="P600" t="s">
        <v>57</v>
      </c>
      <c r="Q600" t="s">
        <v>71</v>
      </c>
      <c r="R600">
        <v>26.5</v>
      </c>
      <c r="S600" t="s">
        <v>56</v>
      </c>
      <c r="T600" t="s">
        <v>70</v>
      </c>
      <c r="U600" t="s">
        <v>53</v>
      </c>
      <c r="V600" t="s">
        <v>53</v>
      </c>
      <c r="W600" t="s">
        <v>53</v>
      </c>
      <c r="X600" t="s">
        <v>53</v>
      </c>
      <c r="Y600">
        <v>1</v>
      </c>
      <c r="Z600" t="s">
        <v>73</v>
      </c>
      <c r="AA600" t="s">
        <v>53</v>
      </c>
      <c r="AB600" t="s">
        <v>53</v>
      </c>
      <c r="AC600" t="s">
        <v>53</v>
      </c>
      <c r="AD600" t="s">
        <v>53</v>
      </c>
      <c r="AE600" t="s">
        <v>53</v>
      </c>
      <c r="AF600" t="s">
        <v>53</v>
      </c>
      <c r="AG600" t="s">
        <v>52</v>
      </c>
      <c r="AH600" t="s">
        <v>53</v>
      </c>
      <c r="AI600" t="s">
        <v>53</v>
      </c>
      <c r="AJ600" t="s">
        <v>53</v>
      </c>
      <c r="AK600">
        <v>1</v>
      </c>
      <c r="AL600" t="s">
        <v>59</v>
      </c>
      <c r="AM600" t="s">
        <v>81</v>
      </c>
      <c r="AN600" t="s">
        <v>98</v>
      </c>
      <c r="AO600">
        <v>5</v>
      </c>
      <c r="AP600" t="s">
        <v>53</v>
      </c>
      <c r="AQ600" t="s">
        <v>171</v>
      </c>
      <c r="AR600" t="s">
        <v>76</v>
      </c>
      <c r="AS600">
        <v>19</v>
      </c>
      <c r="AT600" t="s">
        <v>52</v>
      </c>
    </row>
    <row r="601" spans="1:46" x14ac:dyDescent="0.25">
      <c r="A601" t="s">
        <v>767</v>
      </c>
      <c r="B601">
        <v>2019</v>
      </c>
      <c r="C601" s="1">
        <v>43549</v>
      </c>
      <c r="D601" t="s">
        <v>65</v>
      </c>
      <c r="E601" t="s">
        <v>268</v>
      </c>
      <c r="F601">
        <v>85</v>
      </c>
      <c r="G601" t="s">
        <v>101</v>
      </c>
      <c r="H601" t="s">
        <v>68</v>
      </c>
      <c r="I601" t="s">
        <v>69</v>
      </c>
      <c r="J601">
        <v>15</v>
      </c>
      <c r="K601">
        <v>18</v>
      </c>
      <c r="L601">
        <v>13.5</v>
      </c>
      <c r="M601" t="s">
        <v>53</v>
      </c>
      <c r="N601" t="s">
        <v>53</v>
      </c>
      <c r="O601" t="s">
        <v>53</v>
      </c>
      <c r="P601" t="s">
        <v>70</v>
      </c>
      <c r="Q601" t="s">
        <v>55</v>
      </c>
      <c r="R601">
        <v>27.2</v>
      </c>
      <c r="S601" t="s">
        <v>56</v>
      </c>
      <c r="T601" t="s">
        <v>57</v>
      </c>
      <c r="U601" t="s">
        <v>53</v>
      </c>
      <c r="V601" t="s">
        <v>53</v>
      </c>
      <c r="W601" t="s">
        <v>53</v>
      </c>
      <c r="X601" t="s">
        <v>53</v>
      </c>
      <c r="Y601">
        <v>1</v>
      </c>
      <c r="Z601" t="s">
        <v>165</v>
      </c>
      <c r="AA601" t="s">
        <v>53</v>
      </c>
      <c r="AB601" t="s">
        <v>52</v>
      </c>
      <c r="AC601" t="s">
        <v>52</v>
      </c>
      <c r="AD601" t="s">
        <v>53</v>
      </c>
      <c r="AE601" t="s">
        <v>52</v>
      </c>
      <c r="AF601" t="s">
        <v>53</v>
      </c>
      <c r="AG601" t="s">
        <v>52</v>
      </c>
      <c r="AH601" t="s">
        <v>53</v>
      </c>
      <c r="AI601" t="s">
        <v>53</v>
      </c>
      <c r="AJ601" t="s">
        <v>52</v>
      </c>
      <c r="AK601">
        <v>5</v>
      </c>
      <c r="AL601" t="s">
        <v>59</v>
      </c>
      <c r="AM601" t="s">
        <v>81</v>
      </c>
      <c r="AN601" t="s">
        <v>61</v>
      </c>
      <c r="AO601">
        <v>5</v>
      </c>
      <c r="AP601" t="s">
        <v>52</v>
      </c>
      <c r="AQ601" t="s">
        <v>91</v>
      </c>
      <c r="AR601" t="s">
        <v>87</v>
      </c>
      <c r="AS601">
        <v>4</v>
      </c>
      <c r="AT601" t="s">
        <v>53</v>
      </c>
    </row>
    <row r="602" spans="1:46" x14ac:dyDescent="0.25">
      <c r="A602" t="s">
        <v>768</v>
      </c>
      <c r="B602">
        <v>2021</v>
      </c>
      <c r="C602" s="1">
        <v>44433</v>
      </c>
      <c r="D602" t="s">
        <v>47</v>
      </c>
      <c r="E602" t="s">
        <v>169</v>
      </c>
      <c r="F602">
        <v>71</v>
      </c>
      <c r="G602" t="s">
        <v>67</v>
      </c>
      <c r="H602" t="s">
        <v>68</v>
      </c>
      <c r="I602" t="s">
        <v>80</v>
      </c>
      <c r="J602">
        <v>0</v>
      </c>
      <c r="K602">
        <v>0</v>
      </c>
      <c r="L602">
        <v>0</v>
      </c>
      <c r="M602" t="s">
        <v>52</v>
      </c>
      <c r="N602" t="s">
        <v>53</v>
      </c>
      <c r="O602" t="s">
        <v>53</v>
      </c>
      <c r="P602" t="s">
        <v>54</v>
      </c>
      <c r="Q602" t="s">
        <v>55</v>
      </c>
      <c r="R602">
        <v>31</v>
      </c>
      <c r="S602" t="s">
        <v>72</v>
      </c>
      <c r="T602" t="s">
        <v>70</v>
      </c>
      <c r="U602" t="s">
        <v>53</v>
      </c>
      <c r="V602" t="s">
        <v>53</v>
      </c>
      <c r="W602" t="s">
        <v>53</v>
      </c>
      <c r="X602" t="s">
        <v>53</v>
      </c>
      <c r="Y602">
        <v>1</v>
      </c>
      <c r="Z602" t="s">
        <v>73</v>
      </c>
      <c r="AA602" t="s">
        <v>52</v>
      </c>
      <c r="AB602" t="s">
        <v>52</v>
      </c>
      <c r="AC602" t="s">
        <v>53</v>
      </c>
      <c r="AD602" t="s">
        <v>53</v>
      </c>
      <c r="AE602" t="s">
        <v>53</v>
      </c>
      <c r="AF602" t="s">
        <v>52</v>
      </c>
      <c r="AG602" t="s">
        <v>53</v>
      </c>
      <c r="AH602" t="s">
        <v>52</v>
      </c>
      <c r="AI602" t="s">
        <v>53</v>
      </c>
      <c r="AJ602" t="s">
        <v>53</v>
      </c>
      <c r="AK602">
        <v>4</v>
      </c>
      <c r="AL602" t="s">
        <v>59</v>
      </c>
      <c r="AM602" t="s">
        <v>60</v>
      </c>
      <c r="AN602" t="s">
        <v>74</v>
      </c>
      <c r="AO602">
        <v>2.4</v>
      </c>
      <c r="AP602" t="s">
        <v>53</v>
      </c>
      <c r="AQ602" t="s">
        <v>86</v>
      </c>
      <c r="AR602" t="s">
        <v>76</v>
      </c>
      <c r="AS602">
        <v>66</v>
      </c>
      <c r="AT602" t="s">
        <v>53</v>
      </c>
    </row>
    <row r="603" spans="1:46" x14ac:dyDescent="0.25">
      <c r="A603" t="s">
        <v>769</v>
      </c>
      <c r="B603">
        <v>2026</v>
      </c>
      <c r="C603" s="1">
        <v>46211</v>
      </c>
      <c r="D603" t="s">
        <v>107</v>
      </c>
      <c r="E603" t="s">
        <v>271</v>
      </c>
      <c r="F603">
        <v>60</v>
      </c>
      <c r="G603" t="s">
        <v>127</v>
      </c>
      <c r="H603" t="s">
        <v>50</v>
      </c>
      <c r="I603" t="s">
        <v>80</v>
      </c>
      <c r="J603">
        <v>0</v>
      </c>
      <c r="K603">
        <v>0</v>
      </c>
      <c r="L603">
        <v>0</v>
      </c>
      <c r="M603" t="s">
        <v>53</v>
      </c>
      <c r="N603" t="s">
        <v>53</v>
      </c>
      <c r="O603" t="s">
        <v>53</v>
      </c>
      <c r="P603" t="s">
        <v>54</v>
      </c>
      <c r="Q603" t="s">
        <v>55</v>
      </c>
      <c r="R603">
        <v>24.9</v>
      </c>
      <c r="S603" t="s">
        <v>96</v>
      </c>
      <c r="T603" t="s">
        <v>57</v>
      </c>
      <c r="U603" t="s">
        <v>53</v>
      </c>
      <c r="V603" t="s">
        <v>53</v>
      </c>
      <c r="W603" t="s">
        <v>53</v>
      </c>
      <c r="X603" t="s">
        <v>53</v>
      </c>
      <c r="Y603">
        <v>0</v>
      </c>
      <c r="Z603" t="s">
        <v>58</v>
      </c>
      <c r="AA603" t="s">
        <v>52</v>
      </c>
      <c r="AB603" t="s">
        <v>52</v>
      </c>
      <c r="AC603" t="s">
        <v>52</v>
      </c>
      <c r="AD603" t="s">
        <v>53</v>
      </c>
      <c r="AE603" t="s">
        <v>52</v>
      </c>
      <c r="AF603" t="s">
        <v>53</v>
      </c>
      <c r="AG603" t="s">
        <v>53</v>
      </c>
      <c r="AH603" t="s">
        <v>53</v>
      </c>
      <c r="AI603" t="s">
        <v>53</v>
      </c>
      <c r="AJ603" t="s">
        <v>53</v>
      </c>
      <c r="AK603">
        <v>4</v>
      </c>
      <c r="AL603" t="s">
        <v>59</v>
      </c>
      <c r="AM603" t="s">
        <v>81</v>
      </c>
      <c r="AN603" t="s">
        <v>74</v>
      </c>
      <c r="AO603">
        <v>1.1000000000000001</v>
      </c>
      <c r="AP603" t="s">
        <v>53</v>
      </c>
      <c r="AQ603" t="s">
        <v>82</v>
      </c>
      <c r="AR603" t="s">
        <v>83</v>
      </c>
      <c r="AS603">
        <v>58</v>
      </c>
      <c r="AT603" t="s">
        <v>52</v>
      </c>
    </row>
    <row r="604" spans="1:46" x14ac:dyDescent="0.25">
      <c r="A604" t="s">
        <v>770</v>
      </c>
      <c r="B604">
        <v>2018</v>
      </c>
      <c r="C604" s="1">
        <v>43425</v>
      </c>
      <c r="D604" t="s">
        <v>47</v>
      </c>
      <c r="E604" t="s">
        <v>169</v>
      </c>
      <c r="F604">
        <v>50</v>
      </c>
      <c r="G604" t="s">
        <v>79</v>
      </c>
      <c r="H604" t="s">
        <v>68</v>
      </c>
      <c r="I604" t="s">
        <v>51</v>
      </c>
      <c r="J604">
        <v>27</v>
      </c>
      <c r="K604">
        <v>25</v>
      </c>
      <c r="L604">
        <v>33.799999999999997</v>
      </c>
      <c r="M604" t="s">
        <v>52</v>
      </c>
      <c r="N604" t="s">
        <v>53</v>
      </c>
      <c r="O604" t="s">
        <v>53</v>
      </c>
      <c r="P604" t="s">
        <v>54</v>
      </c>
      <c r="Q604" t="s">
        <v>54</v>
      </c>
      <c r="R604">
        <v>29.8</v>
      </c>
      <c r="S604" t="s">
        <v>56</v>
      </c>
      <c r="T604" t="s">
        <v>70</v>
      </c>
      <c r="U604" t="s">
        <v>52</v>
      </c>
      <c r="V604" t="s">
        <v>53</v>
      </c>
      <c r="W604" t="s">
        <v>53</v>
      </c>
      <c r="X604" t="s">
        <v>53</v>
      </c>
      <c r="Y604">
        <v>2</v>
      </c>
      <c r="Z604" t="s">
        <v>58</v>
      </c>
      <c r="AA604" t="s">
        <v>53</v>
      </c>
      <c r="AB604" t="s">
        <v>53</v>
      </c>
      <c r="AC604" t="s">
        <v>53</v>
      </c>
      <c r="AD604" t="s">
        <v>53</v>
      </c>
      <c r="AE604" t="s">
        <v>53</v>
      </c>
      <c r="AF604" t="s">
        <v>53</v>
      </c>
      <c r="AG604" t="s">
        <v>52</v>
      </c>
      <c r="AH604" t="s">
        <v>53</v>
      </c>
      <c r="AI604" t="s">
        <v>53</v>
      </c>
      <c r="AJ604" t="s">
        <v>53</v>
      </c>
      <c r="AK604">
        <v>1</v>
      </c>
      <c r="AL604" t="s">
        <v>135</v>
      </c>
      <c r="AM604" t="s">
        <v>136</v>
      </c>
      <c r="AN604" t="s">
        <v>61</v>
      </c>
      <c r="AO604">
        <v>10.1</v>
      </c>
      <c r="AP604" t="s">
        <v>52</v>
      </c>
      <c r="AQ604" t="s">
        <v>82</v>
      </c>
      <c r="AR604" t="s">
        <v>132</v>
      </c>
      <c r="AS604">
        <v>1</v>
      </c>
      <c r="AT604" t="s">
        <v>53</v>
      </c>
    </row>
    <row r="605" spans="1:46" x14ac:dyDescent="0.25">
      <c r="A605" t="s">
        <v>771</v>
      </c>
      <c r="B605">
        <v>2021</v>
      </c>
      <c r="C605" s="1">
        <v>44375</v>
      </c>
      <c r="D605" t="s">
        <v>47</v>
      </c>
      <c r="E605" t="s">
        <v>149</v>
      </c>
      <c r="F605">
        <v>33</v>
      </c>
      <c r="G605" t="s">
        <v>212</v>
      </c>
      <c r="H605" t="s">
        <v>68</v>
      </c>
      <c r="I605" t="s">
        <v>80</v>
      </c>
      <c r="J605">
        <v>0</v>
      </c>
      <c r="K605">
        <v>0</v>
      </c>
      <c r="L605">
        <v>0</v>
      </c>
      <c r="M605" t="s">
        <v>53</v>
      </c>
      <c r="N605" t="s">
        <v>53</v>
      </c>
      <c r="O605" t="s">
        <v>52</v>
      </c>
      <c r="P605" t="s">
        <v>54</v>
      </c>
      <c r="Q605" t="s">
        <v>55</v>
      </c>
      <c r="R605">
        <v>26.4</v>
      </c>
      <c r="S605" t="s">
        <v>56</v>
      </c>
      <c r="T605" t="s">
        <v>57</v>
      </c>
      <c r="U605" t="s">
        <v>53</v>
      </c>
      <c r="V605" t="s">
        <v>53</v>
      </c>
      <c r="W605" t="s">
        <v>53</v>
      </c>
      <c r="X605" t="s">
        <v>53</v>
      </c>
      <c r="Y605">
        <v>1</v>
      </c>
      <c r="Z605" t="s">
        <v>58</v>
      </c>
      <c r="AA605" t="s">
        <v>53</v>
      </c>
      <c r="AB605" t="s">
        <v>53</v>
      </c>
      <c r="AC605" t="s">
        <v>53</v>
      </c>
      <c r="AD605" t="s">
        <v>53</v>
      </c>
      <c r="AE605" t="s">
        <v>53</v>
      </c>
      <c r="AF605" t="s">
        <v>53</v>
      </c>
      <c r="AG605" t="s">
        <v>53</v>
      </c>
      <c r="AH605" t="s">
        <v>52</v>
      </c>
      <c r="AI605" t="s">
        <v>53</v>
      </c>
      <c r="AJ605" t="s">
        <v>53</v>
      </c>
      <c r="AK605">
        <v>1</v>
      </c>
      <c r="AL605" t="s">
        <v>59</v>
      </c>
      <c r="AM605" t="s">
        <v>81</v>
      </c>
      <c r="AN605" t="s">
        <v>98</v>
      </c>
      <c r="AO605">
        <v>7</v>
      </c>
      <c r="AP605" t="s">
        <v>53</v>
      </c>
      <c r="AQ605" t="s">
        <v>75</v>
      </c>
      <c r="AR605" t="s">
        <v>132</v>
      </c>
      <c r="AS605">
        <v>39</v>
      </c>
      <c r="AT605" t="s">
        <v>52</v>
      </c>
    </row>
    <row r="606" spans="1:46" x14ac:dyDescent="0.25">
      <c r="A606" t="s">
        <v>772</v>
      </c>
      <c r="B606">
        <v>2025</v>
      </c>
      <c r="C606" s="1">
        <v>45731</v>
      </c>
      <c r="D606" t="s">
        <v>107</v>
      </c>
      <c r="E606" t="s">
        <v>134</v>
      </c>
      <c r="F606">
        <v>62</v>
      </c>
      <c r="G606" t="s">
        <v>127</v>
      </c>
      <c r="H606" t="s">
        <v>68</v>
      </c>
      <c r="I606" t="s">
        <v>69</v>
      </c>
      <c r="J606">
        <v>7</v>
      </c>
      <c r="K606">
        <v>13</v>
      </c>
      <c r="L606">
        <v>4.5999999999999996</v>
      </c>
      <c r="M606" t="s">
        <v>52</v>
      </c>
      <c r="N606" t="s">
        <v>53</v>
      </c>
      <c r="O606" t="s">
        <v>53</v>
      </c>
      <c r="P606" t="s">
        <v>57</v>
      </c>
      <c r="Q606" t="s">
        <v>54</v>
      </c>
      <c r="R606">
        <v>35</v>
      </c>
      <c r="S606" t="s">
        <v>72</v>
      </c>
      <c r="T606" t="s">
        <v>54</v>
      </c>
      <c r="U606" t="s">
        <v>53</v>
      </c>
      <c r="V606" t="s">
        <v>53</v>
      </c>
      <c r="W606" t="s">
        <v>53</v>
      </c>
      <c r="X606" t="s">
        <v>53</v>
      </c>
      <c r="Y606">
        <v>1</v>
      </c>
      <c r="Z606" t="s">
        <v>58</v>
      </c>
      <c r="AA606" t="s">
        <v>52</v>
      </c>
      <c r="AB606" t="s">
        <v>53</v>
      </c>
      <c r="AC606" t="s">
        <v>53</v>
      </c>
      <c r="AD606" t="s">
        <v>53</v>
      </c>
      <c r="AE606" t="s">
        <v>52</v>
      </c>
      <c r="AF606" t="s">
        <v>53</v>
      </c>
      <c r="AG606" t="s">
        <v>52</v>
      </c>
      <c r="AH606" t="s">
        <v>53</v>
      </c>
      <c r="AI606" t="s">
        <v>52</v>
      </c>
      <c r="AJ606" t="s">
        <v>53</v>
      </c>
      <c r="AK606">
        <v>4</v>
      </c>
      <c r="AL606" t="s">
        <v>59</v>
      </c>
      <c r="AM606" t="s">
        <v>60</v>
      </c>
      <c r="AN606" t="s">
        <v>61</v>
      </c>
      <c r="AO606">
        <v>6.1</v>
      </c>
      <c r="AP606" t="s">
        <v>52</v>
      </c>
      <c r="AQ606" t="s">
        <v>171</v>
      </c>
      <c r="AR606" t="s">
        <v>132</v>
      </c>
      <c r="AS606">
        <v>11</v>
      </c>
      <c r="AT606" t="s">
        <v>53</v>
      </c>
    </row>
    <row r="607" spans="1:46" x14ac:dyDescent="0.25">
      <c r="A607" t="s">
        <v>773</v>
      </c>
      <c r="B607">
        <v>2021</v>
      </c>
      <c r="C607" s="1">
        <v>44423</v>
      </c>
      <c r="D607" t="s">
        <v>107</v>
      </c>
      <c r="E607" t="s">
        <v>167</v>
      </c>
      <c r="F607">
        <v>41</v>
      </c>
      <c r="G607" t="s">
        <v>49</v>
      </c>
      <c r="H607" t="s">
        <v>50</v>
      </c>
      <c r="I607" t="s">
        <v>80</v>
      </c>
      <c r="J607">
        <v>0</v>
      </c>
      <c r="K607">
        <v>0</v>
      </c>
      <c r="L607">
        <v>0</v>
      </c>
      <c r="M607" t="s">
        <v>53</v>
      </c>
      <c r="N607" t="s">
        <v>52</v>
      </c>
      <c r="O607" t="s">
        <v>52</v>
      </c>
      <c r="P607" t="s">
        <v>54</v>
      </c>
      <c r="Q607" t="s">
        <v>54</v>
      </c>
      <c r="R607">
        <v>31.4</v>
      </c>
      <c r="S607" t="s">
        <v>72</v>
      </c>
      <c r="T607" t="s">
        <v>57</v>
      </c>
      <c r="U607" t="s">
        <v>53</v>
      </c>
      <c r="V607" t="s">
        <v>53</v>
      </c>
      <c r="W607" t="s">
        <v>53</v>
      </c>
      <c r="X607" t="s">
        <v>53</v>
      </c>
      <c r="Y607">
        <v>2</v>
      </c>
      <c r="Z607" t="s">
        <v>58</v>
      </c>
      <c r="AA607" t="s">
        <v>53</v>
      </c>
      <c r="AB607" t="s">
        <v>53</v>
      </c>
      <c r="AC607" t="s">
        <v>52</v>
      </c>
      <c r="AD607" t="s">
        <v>53</v>
      </c>
      <c r="AE607" t="s">
        <v>52</v>
      </c>
      <c r="AF607" t="s">
        <v>53</v>
      </c>
      <c r="AG607" t="s">
        <v>53</v>
      </c>
      <c r="AH607" t="s">
        <v>53</v>
      </c>
      <c r="AI607" t="s">
        <v>53</v>
      </c>
      <c r="AJ607" t="s">
        <v>52</v>
      </c>
      <c r="AK607">
        <v>3</v>
      </c>
      <c r="AL607" t="s">
        <v>59</v>
      </c>
      <c r="AM607" t="s">
        <v>81</v>
      </c>
      <c r="AN607" t="s">
        <v>61</v>
      </c>
      <c r="AO607">
        <v>7.1</v>
      </c>
      <c r="AP607" t="s">
        <v>52</v>
      </c>
      <c r="AQ607" t="s">
        <v>75</v>
      </c>
      <c r="AR607" t="s">
        <v>132</v>
      </c>
      <c r="AS607">
        <v>13</v>
      </c>
      <c r="AT607" t="s">
        <v>53</v>
      </c>
    </row>
    <row r="608" spans="1:46" x14ac:dyDescent="0.25">
      <c r="A608" t="s">
        <v>774</v>
      </c>
      <c r="B608">
        <v>2025</v>
      </c>
      <c r="C608" s="1">
        <v>45796</v>
      </c>
      <c r="D608" t="s">
        <v>94</v>
      </c>
      <c r="E608" t="s">
        <v>234</v>
      </c>
      <c r="F608">
        <v>72</v>
      </c>
      <c r="G608" t="s">
        <v>67</v>
      </c>
      <c r="H608" t="s">
        <v>68</v>
      </c>
      <c r="I608" t="s">
        <v>80</v>
      </c>
      <c r="J608">
        <v>0</v>
      </c>
      <c r="K608">
        <v>0</v>
      </c>
      <c r="L608">
        <v>0</v>
      </c>
      <c r="M608" t="s">
        <v>52</v>
      </c>
      <c r="N608" t="s">
        <v>53</v>
      </c>
      <c r="O608" t="s">
        <v>53</v>
      </c>
      <c r="P608" t="s">
        <v>70</v>
      </c>
      <c r="Q608" t="s">
        <v>55</v>
      </c>
      <c r="R608">
        <v>30.6</v>
      </c>
      <c r="S608" t="s">
        <v>72</v>
      </c>
      <c r="T608" t="s">
        <v>54</v>
      </c>
      <c r="U608" t="s">
        <v>53</v>
      </c>
      <c r="V608" t="s">
        <v>52</v>
      </c>
      <c r="W608" t="s">
        <v>53</v>
      </c>
      <c r="X608" t="s">
        <v>53</v>
      </c>
      <c r="Y608">
        <v>3</v>
      </c>
      <c r="Z608" t="s">
        <v>58</v>
      </c>
      <c r="AA608" t="s">
        <v>53</v>
      </c>
      <c r="AB608" t="s">
        <v>53</v>
      </c>
      <c r="AC608" t="s">
        <v>52</v>
      </c>
      <c r="AD608" t="s">
        <v>53</v>
      </c>
      <c r="AE608" t="s">
        <v>52</v>
      </c>
      <c r="AF608" t="s">
        <v>53</v>
      </c>
      <c r="AG608" t="s">
        <v>53</v>
      </c>
      <c r="AH608" t="s">
        <v>52</v>
      </c>
      <c r="AI608" t="s">
        <v>53</v>
      </c>
      <c r="AJ608" t="s">
        <v>53</v>
      </c>
      <c r="AK608">
        <v>3</v>
      </c>
      <c r="AL608" t="s">
        <v>59</v>
      </c>
      <c r="AM608" t="s">
        <v>60</v>
      </c>
      <c r="AN608" t="s">
        <v>90</v>
      </c>
      <c r="AO608">
        <v>6.5</v>
      </c>
      <c r="AP608" t="s">
        <v>53</v>
      </c>
      <c r="AQ608" t="s">
        <v>75</v>
      </c>
      <c r="AR608" t="s">
        <v>115</v>
      </c>
      <c r="AS608">
        <v>17</v>
      </c>
      <c r="AT608" t="s">
        <v>53</v>
      </c>
    </row>
    <row r="609" spans="1:46" x14ac:dyDescent="0.25">
      <c r="A609" t="s">
        <v>775</v>
      </c>
      <c r="B609">
        <v>2026</v>
      </c>
      <c r="C609" s="1">
        <v>46098</v>
      </c>
      <c r="D609" t="s">
        <v>65</v>
      </c>
      <c r="E609" t="s">
        <v>184</v>
      </c>
      <c r="F609">
        <v>56</v>
      </c>
      <c r="G609" t="s">
        <v>79</v>
      </c>
      <c r="H609" t="s">
        <v>68</v>
      </c>
      <c r="I609" t="s">
        <v>51</v>
      </c>
      <c r="J609">
        <v>6</v>
      </c>
      <c r="K609">
        <v>38</v>
      </c>
      <c r="L609">
        <v>11.4</v>
      </c>
      <c r="M609" t="s">
        <v>53</v>
      </c>
      <c r="N609" t="s">
        <v>53</v>
      </c>
      <c r="O609" t="s">
        <v>52</v>
      </c>
      <c r="P609" t="s">
        <v>70</v>
      </c>
      <c r="Q609" t="s">
        <v>71</v>
      </c>
      <c r="R609">
        <v>26.3</v>
      </c>
      <c r="S609" t="s">
        <v>56</v>
      </c>
      <c r="T609" t="s">
        <v>54</v>
      </c>
      <c r="U609" t="s">
        <v>53</v>
      </c>
      <c r="V609" t="s">
        <v>52</v>
      </c>
      <c r="W609" t="s">
        <v>53</v>
      </c>
      <c r="X609" t="s">
        <v>53</v>
      </c>
      <c r="Y609">
        <v>3</v>
      </c>
      <c r="Z609" t="s">
        <v>165</v>
      </c>
      <c r="AA609" t="s">
        <v>52</v>
      </c>
      <c r="AB609" t="s">
        <v>52</v>
      </c>
      <c r="AC609" t="s">
        <v>52</v>
      </c>
      <c r="AD609" t="s">
        <v>53</v>
      </c>
      <c r="AE609" t="s">
        <v>52</v>
      </c>
      <c r="AF609" t="s">
        <v>53</v>
      </c>
      <c r="AG609" t="s">
        <v>53</v>
      </c>
      <c r="AH609" t="s">
        <v>52</v>
      </c>
      <c r="AI609" t="s">
        <v>53</v>
      </c>
      <c r="AJ609" t="s">
        <v>53</v>
      </c>
      <c r="AK609">
        <v>5</v>
      </c>
      <c r="AL609" t="s">
        <v>59</v>
      </c>
      <c r="AM609" t="s">
        <v>81</v>
      </c>
      <c r="AN609" t="s">
        <v>61</v>
      </c>
      <c r="AO609">
        <v>6.7</v>
      </c>
      <c r="AP609" t="s">
        <v>52</v>
      </c>
      <c r="AQ609" t="s">
        <v>112</v>
      </c>
      <c r="AR609" t="s">
        <v>87</v>
      </c>
      <c r="AS609">
        <v>1</v>
      </c>
      <c r="AT609" t="s">
        <v>53</v>
      </c>
    </row>
    <row r="610" spans="1:46" x14ac:dyDescent="0.25">
      <c r="A610" t="s">
        <v>776</v>
      </c>
      <c r="B610">
        <v>2016</v>
      </c>
      <c r="C610" s="1">
        <v>42505</v>
      </c>
      <c r="D610" t="s">
        <v>122</v>
      </c>
      <c r="E610" t="s">
        <v>241</v>
      </c>
      <c r="F610">
        <v>63</v>
      </c>
      <c r="G610" t="s">
        <v>127</v>
      </c>
      <c r="H610" t="s">
        <v>68</v>
      </c>
      <c r="I610" t="s">
        <v>80</v>
      </c>
      <c r="J610">
        <v>0</v>
      </c>
      <c r="K610">
        <v>0</v>
      </c>
      <c r="L610">
        <v>0</v>
      </c>
      <c r="M610" t="s">
        <v>52</v>
      </c>
      <c r="N610" t="s">
        <v>52</v>
      </c>
      <c r="O610" t="s">
        <v>53</v>
      </c>
      <c r="P610" t="s">
        <v>70</v>
      </c>
      <c r="Q610" t="s">
        <v>55</v>
      </c>
      <c r="R610">
        <v>28.4</v>
      </c>
      <c r="S610" t="s">
        <v>56</v>
      </c>
      <c r="T610" t="s">
        <v>54</v>
      </c>
      <c r="U610" t="s">
        <v>53</v>
      </c>
      <c r="V610" t="s">
        <v>53</v>
      </c>
      <c r="W610" t="s">
        <v>52</v>
      </c>
      <c r="X610" t="s">
        <v>53</v>
      </c>
      <c r="Y610">
        <v>4</v>
      </c>
      <c r="Z610" t="s">
        <v>58</v>
      </c>
      <c r="AA610" t="s">
        <v>53</v>
      </c>
      <c r="AB610" t="s">
        <v>53</v>
      </c>
      <c r="AC610" t="s">
        <v>53</v>
      </c>
      <c r="AD610" t="s">
        <v>53</v>
      </c>
      <c r="AE610" t="s">
        <v>53</v>
      </c>
      <c r="AF610" t="s">
        <v>53</v>
      </c>
      <c r="AG610" t="s">
        <v>53</v>
      </c>
      <c r="AH610" t="s">
        <v>53</v>
      </c>
      <c r="AI610" t="s">
        <v>52</v>
      </c>
      <c r="AJ610" t="s">
        <v>52</v>
      </c>
      <c r="AK610">
        <v>2</v>
      </c>
      <c r="AL610" t="s">
        <v>59</v>
      </c>
      <c r="AM610" t="s">
        <v>60</v>
      </c>
      <c r="AN610" t="s">
        <v>74</v>
      </c>
      <c r="AO610">
        <v>1.4</v>
      </c>
      <c r="AP610" t="s">
        <v>53</v>
      </c>
      <c r="AQ610" t="s">
        <v>86</v>
      </c>
      <c r="AR610" t="s">
        <v>76</v>
      </c>
      <c r="AS610">
        <v>66</v>
      </c>
      <c r="AT610" t="s">
        <v>52</v>
      </c>
    </row>
    <row r="611" spans="1:46" x14ac:dyDescent="0.25">
      <c r="A611" t="s">
        <v>777</v>
      </c>
      <c r="B611">
        <v>2020</v>
      </c>
      <c r="C611" s="1">
        <v>43832</v>
      </c>
      <c r="D611" t="s">
        <v>65</v>
      </c>
      <c r="E611" t="s">
        <v>151</v>
      </c>
      <c r="F611">
        <v>61</v>
      </c>
      <c r="G611" t="s">
        <v>127</v>
      </c>
      <c r="H611" t="s">
        <v>50</v>
      </c>
      <c r="I611" t="s">
        <v>80</v>
      </c>
      <c r="J611">
        <v>0</v>
      </c>
      <c r="K611">
        <v>0</v>
      </c>
      <c r="L611">
        <v>0</v>
      </c>
      <c r="M611" t="s">
        <v>52</v>
      </c>
      <c r="N611" t="s">
        <v>52</v>
      </c>
      <c r="O611" t="s">
        <v>53</v>
      </c>
      <c r="P611" t="s">
        <v>54</v>
      </c>
      <c r="Q611" t="s">
        <v>54</v>
      </c>
      <c r="R611">
        <v>28.7</v>
      </c>
      <c r="S611" t="s">
        <v>56</v>
      </c>
      <c r="T611" t="s">
        <v>57</v>
      </c>
      <c r="U611" t="s">
        <v>53</v>
      </c>
      <c r="V611" t="s">
        <v>53</v>
      </c>
      <c r="W611" t="s">
        <v>53</v>
      </c>
      <c r="X611" t="s">
        <v>53</v>
      </c>
      <c r="Y611">
        <v>2</v>
      </c>
      <c r="Z611" t="s">
        <v>58</v>
      </c>
      <c r="AA611" t="s">
        <v>53</v>
      </c>
      <c r="AB611" t="s">
        <v>52</v>
      </c>
      <c r="AC611" t="s">
        <v>53</v>
      </c>
      <c r="AD611" t="s">
        <v>53</v>
      </c>
      <c r="AE611" t="s">
        <v>52</v>
      </c>
      <c r="AF611" t="s">
        <v>53</v>
      </c>
      <c r="AG611" t="s">
        <v>53</v>
      </c>
      <c r="AH611" t="s">
        <v>52</v>
      </c>
      <c r="AI611" t="s">
        <v>53</v>
      </c>
      <c r="AJ611" t="s">
        <v>53</v>
      </c>
      <c r="AK611">
        <v>3</v>
      </c>
      <c r="AL611" t="s">
        <v>59</v>
      </c>
      <c r="AM611" t="s">
        <v>60</v>
      </c>
      <c r="AN611" t="s">
        <v>74</v>
      </c>
      <c r="AO611">
        <v>3</v>
      </c>
      <c r="AP611" t="s">
        <v>53</v>
      </c>
      <c r="AQ611" t="s">
        <v>86</v>
      </c>
      <c r="AR611" t="s">
        <v>76</v>
      </c>
      <c r="AS611">
        <v>77</v>
      </c>
      <c r="AT611" t="s">
        <v>52</v>
      </c>
    </row>
    <row r="612" spans="1:46" x14ac:dyDescent="0.25">
      <c r="A612" t="s">
        <v>778</v>
      </c>
      <c r="B612">
        <v>2018</v>
      </c>
      <c r="C612" s="1">
        <v>43223</v>
      </c>
      <c r="D612" t="s">
        <v>122</v>
      </c>
      <c r="E612" t="s">
        <v>243</v>
      </c>
      <c r="F612">
        <v>55</v>
      </c>
      <c r="G612" t="s">
        <v>79</v>
      </c>
      <c r="H612" t="s">
        <v>68</v>
      </c>
      <c r="I612" t="s">
        <v>80</v>
      </c>
      <c r="J612">
        <v>0</v>
      </c>
      <c r="K612">
        <v>0</v>
      </c>
      <c r="L612">
        <v>0</v>
      </c>
      <c r="M612" t="s">
        <v>53</v>
      </c>
      <c r="N612" t="s">
        <v>53</v>
      </c>
      <c r="O612" t="s">
        <v>52</v>
      </c>
      <c r="P612" t="s">
        <v>70</v>
      </c>
      <c r="Q612" t="s">
        <v>71</v>
      </c>
      <c r="R612">
        <v>25.9</v>
      </c>
      <c r="S612" t="s">
        <v>56</v>
      </c>
      <c r="T612" t="s">
        <v>57</v>
      </c>
      <c r="U612" t="s">
        <v>53</v>
      </c>
      <c r="V612" t="s">
        <v>53</v>
      </c>
      <c r="W612" t="s">
        <v>53</v>
      </c>
      <c r="X612" t="s">
        <v>53</v>
      </c>
      <c r="Y612">
        <v>2</v>
      </c>
      <c r="Z612" t="s">
        <v>73</v>
      </c>
      <c r="AA612" t="s">
        <v>53</v>
      </c>
      <c r="AB612" t="s">
        <v>53</v>
      </c>
      <c r="AC612" t="s">
        <v>53</v>
      </c>
      <c r="AD612" t="s">
        <v>53</v>
      </c>
      <c r="AE612" t="s">
        <v>52</v>
      </c>
      <c r="AF612" t="s">
        <v>53</v>
      </c>
      <c r="AG612" t="s">
        <v>53</v>
      </c>
      <c r="AH612" t="s">
        <v>52</v>
      </c>
      <c r="AI612" t="s">
        <v>53</v>
      </c>
      <c r="AJ612" t="s">
        <v>53</v>
      </c>
      <c r="AK612">
        <v>2</v>
      </c>
      <c r="AL612" t="s">
        <v>59</v>
      </c>
      <c r="AM612" t="s">
        <v>60</v>
      </c>
      <c r="AN612" t="s">
        <v>74</v>
      </c>
      <c r="AO612">
        <v>0.8</v>
      </c>
      <c r="AP612" t="s">
        <v>53</v>
      </c>
      <c r="AQ612" t="s">
        <v>86</v>
      </c>
      <c r="AR612" t="s">
        <v>83</v>
      </c>
      <c r="AS612">
        <v>80</v>
      </c>
      <c r="AT612" t="s">
        <v>52</v>
      </c>
    </row>
    <row r="613" spans="1:46" x14ac:dyDescent="0.25">
      <c r="A613" t="s">
        <v>779</v>
      </c>
      <c r="B613">
        <v>2022</v>
      </c>
      <c r="C613" s="1">
        <v>44854</v>
      </c>
      <c r="D613" t="s">
        <v>65</v>
      </c>
      <c r="E613" t="s">
        <v>236</v>
      </c>
      <c r="F613">
        <v>62</v>
      </c>
      <c r="G613" t="s">
        <v>127</v>
      </c>
      <c r="H613" t="s">
        <v>50</v>
      </c>
      <c r="I613" t="s">
        <v>80</v>
      </c>
      <c r="J613">
        <v>0</v>
      </c>
      <c r="K613">
        <v>0</v>
      </c>
      <c r="L613">
        <v>0</v>
      </c>
      <c r="M613" t="s">
        <v>52</v>
      </c>
      <c r="N613" t="s">
        <v>53</v>
      </c>
      <c r="O613" t="s">
        <v>53</v>
      </c>
      <c r="P613" t="s">
        <v>54</v>
      </c>
      <c r="Q613" t="s">
        <v>54</v>
      </c>
      <c r="R613">
        <v>23.1</v>
      </c>
      <c r="S613" t="s">
        <v>96</v>
      </c>
      <c r="T613" t="s">
        <v>54</v>
      </c>
      <c r="U613" t="s">
        <v>53</v>
      </c>
      <c r="V613" t="s">
        <v>53</v>
      </c>
      <c r="W613" t="s">
        <v>53</v>
      </c>
      <c r="X613" t="s">
        <v>53</v>
      </c>
      <c r="Y613">
        <v>1</v>
      </c>
      <c r="Z613" t="s">
        <v>58</v>
      </c>
      <c r="AA613" t="s">
        <v>53</v>
      </c>
      <c r="AB613" t="s">
        <v>53</v>
      </c>
      <c r="AC613" t="s">
        <v>52</v>
      </c>
      <c r="AD613" t="s">
        <v>53</v>
      </c>
      <c r="AE613" t="s">
        <v>52</v>
      </c>
      <c r="AF613" t="s">
        <v>53</v>
      </c>
      <c r="AG613" t="s">
        <v>53</v>
      </c>
      <c r="AH613" t="s">
        <v>53</v>
      </c>
      <c r="AI613" t="s">
        <v>52</v>
      </c>
      <c r="AJ613" t="s">
        <v>53</v>
      </c>
      <c r="AK613">
        <v>3</v>
      </c>
      <c r="AL613" t="s">
        <v>59</v>
      </c>
      <c r="AM613" t="s">
        <v>60</v>
      </c>
      <c r="AN613" t="s">
        <v>74</v>
      </c>
      <c r="AO613">
        <v>0.5</v>
      </c>
      <c r="AP613" t="s">
        <v>53</v>
      </c>
      <c r="AQ613" t="s">
        <v>86</v>
      </c>
      <c r="AR613" t="s">
        <v>76</v>
      </c>
      <c r="AS613">
        <v>25</v>
      </c>
      <c r="AT613" t="s">
        <v>52</v>
      </c>
    </row>
    <row r="614" spans="1:46" x14ac:dyDescent="0.25">
      <c r="A614" t="s">
        <v>780</v>
      </c>
      <c r="B614">
        <v>2024</v>
      </c>
      <c r="C614" s="1">
        <v>45488</v>
      </c>
      <c r="D614" t="s">
        <v>65</v>
      </c>
      <c r="E614" t="s">
        <v>178</v>
      </c>
      <c r="F614">
        <v>73</v>
      </c>
      <c r="G614" t="s">
        <v>67</v>
      </c>
      <c r="H614" t="s">
        <v>68</v>
      </c>
      <c r="I614" t="s">
        <v>80</v>
      </c>
      <c r="J614">
        <v>0</v>
      </c>
      <c r="K614">
        <v>0</v>
      </c>
      <c r="L614">
        <v>0</v>
      </c>
      <c r="M614" t="s">
        <v>53</v>
      </c>
      <c r="N614" t="s">
        <v>53</v>
      </c>
      <c r="O614" t="s">
        <v>52</v>
      </c>
      <c r="P614" t="s">
        <v>57</v>
      </c>
      <c r="Q614" t="s">
        <v>71</v>
      </c>
      <c r="R614">
        <v>28.4</v>
      </c>
      <c r="S614" t="s">
        <v>56</v>
      </c>
      <c r="T614" t="s">
        <v>70</v>
      </c>
      <c r="U614" t="s">
        <v>53</v>
      </c>
      <c r="V614" t="s">
        <v>52</v>
      </c>
      <c r="W614" t="s">
        <v>53</v>
      </c>
      <c r="X614" t="s">
        <v>53</v>
      </c>
      <c r="Y614">
        <v>2</v>
      </c>
      <c r="Z614" t="s">
        <v>58</v>
      </c>
      <c r="AA614" t="s">
        <v>53</v>
      </c>
      <c r="AB614" t="s">
        <v>53</v>
      </c>
      <c r="AC614" t="s">
        <v>53</v>
      </c>
      <c r="AD614" t="s">
        <v>53</v>
      </c>
      <c r="AE614" t="s">
        <v>52</v>
      </c>
      <c r="AF614" t="s">
        <v>52</v>
      </c>
      <c r="AG614" t="s">
        <v>53</v>
      </c>
      <c r="AH614" t="s">
        <v>52</v>
      </c>
      <c r="AI614" t="s">
        <v>53</v>
      </c>
      <c r="AJ614" t="s">
        <v>53</v>
      </c>
      <c r="AK614">
        <v>3</v>
      </c>
      <c r="AL614" t="s">
        <v>59</v>
      </c>
      <c r="AM614" t="s">
        <v>81</v>
      </c>
      <c r="AN614" t="s">
        <v>74</v>
      </c>
      <c r="AO614">
        <v>2.4</v>
      </c>
      <c r="AP614" t="s">
        <v>53</v>
      </c>
      <c r="AQ614" t="s">
        <v>82</v>
      </c>
      <c r="AR614" t="s">
        <v>83</v>
      </c>
      <c r="AS614">
        <v>60</v>
      </c>
      <c r="AT614" t="s">
        <v>52</v>
      </c>
    </row>
    <row r="615" spans="1:46" x14ac:dyDescent="0.25">
      <c r="A615" t="s">
        <v>781</v>
      </c>
      <c r="B615">
        <v>2021</v>
      </c>
      <c r="C615" s="1">
        <v>44465</v>
      </c>
      <c r="D615" t="s">
        <v>47</v>
      </c>
      <c r="E615" t="s">
        <v>48</v>
      </c>
      <c r="F615">
        <v>64</v>
      </c>
      <c r="G615" t="s">
        <v>127</v>
      </c>
      <c r="H615" t="s">
        <v>68</v>
      </c>
      <c r="I615" t="s">
        <v>80</v>
      </c>
      <c r="J615">
        <v>0</v>
      </c>
      <c r="K615">
        <v>0</v>
      </c>
      <c r="L615">
        <v>0</v>
      </c>
      <c r="M615" t="s">
        <v>53</v>
      </c>
      <c r="N615" t="s">
        <v>53</v>
      </c>
      <c r="O615" t="s">
        <v>53</v>
      </c>
      <c r="P615" t="s">
        <v>54</v>
      </c>
      <c r="Q615" t="s">
        <v>71</v>
      </c>
      <c r="R615">
        <v>16.600000000000001</v>
      </c>
      <c r="S615" t="s">
        <v>128</v>
      </c>
      <c r="T615" t="s">
        <v>54</v>
      </c>
      <c r="U615" t="s">
        <v>53</v>
      </c>
      <c r="V615" t="s">
        <v>53</v>
      </c>
      <c r="W615" t="s">
        <v>53</v>
      </c>
      <c r="X615" t="s">
        <v>53</v>
      </c>
      <c r="Y615">
        <v>0</v>
      </c>
      <c r="Z615" t="s">
        <v>58</v>
      </c>
      <c r="AA615" t="s">
        <v>53</v>
      </c>
      <c r="AB615" t="s">
        <v>53</v>
      </c>
      <c r="AC615" t="s">
        <v>53</v>
      </c>
      <c r="AD615" t="s">
        <v>53</v>
      </c>
      <c r="AE615" t="s">
        <v>52</v>
      </c>
      <c r="AF615" t="s">
        <v>53</v>
      </c>
      <c r="AG615" t="s">
        <v>53</v>
      </c>
      <c r="AH615" t="s">
        <v>53</v>
      </c>
      <c r="AI615" t="s">
        <v>53</v>
      </c>
      <c r="AJ615" t="s">
        <v>53</v>
      </c>
      <c r="AK615">
        <v>1</v>
      </c>
      <c r="AL615" t="s">
        <v>135</v>
      </c>
      <c r="AM615" t="s">
        <v>136</v>
      </c>
      <c r="AN615" t="s">
        <v>90</v>
      </c>
      <c r="AO615">
        <v>6.4</v>
      </c>
      <c r="AP615" t="s">
        <v>53</v>
      </c>
      <c r="AQ615" t="s">
        <v>171</v>
      </c>
      <c r="AR615" t="s">
        <v>87</v>
      </c>
      <c r="AS615">
        <v>28</v>
      </c>
      <c r="AT615" t="s">
        <v>53</v>
      </c>
    </row>
    <row r="616" spans="1:46" x14ac:dyDescent="0.25">
      <c r="A616" t="s">
        <v>782</v>
      </c>
      <c r="B616">
        <v>2025</v>
      </c>
      <c r="C616" s="1">
        <v>45895</v>
      </c>
      <c r="D616" t="s">
        <v>47</v>
      </c>
      <c r="E616" t="s">
        <v>169</v>
      </c>
      <c r="F616">
        <v>51</v>
      </c>
      <c r="G616" t="s">
        <v>79</v>
      </c>
      <c r="H616" t="s">
        <v>68</v>
      </c>
      <c r="I616" t="s">
        <v>80</v>
      </c>
      <c r="J616">
        <v>0</v>
      </c>
      <c r="K616">
        <v>0</v>
      </c>
      <c r="L616">
        <v>0</v>
      </c>
      <c r="M616" t="s">
        <v>52</v>
      </c>
      <c r="N616" t="s">
        <v>53</v>
      </c>
      <c r="O616" t="s">
        <v>53</v>
      </c>
      <c r="P616" t="s">
        <v>54</v>
      </c>
      <c r="Q616" t="s">
        <v>55</v>
      </c>
      <c r="R616">
        <v>30.8</v>
      </c>
      <c r="S616" t="s">
        <v>72</v>
      </c>
      <c r="T616" t="s">
        <v>57</v>
      </c>
      <c r="U616" t="s">
        <v>53</v>
      </c>
      <c r="V616" t="s">
        <v>53</v>
      </c>
      <c r="W616" t="s">
        <v>52</v>
      </c>
      <c r="X616" t="s">
        <v>52</v>
      </c>
      <c r="Y616">
        <v>3</v>
      </c>
      <c r="Z616" t="s">
        <v>73</v>
      </c>
      <c r="AA616" t="s">
        <v>53</v>
      </c>
      <c r="AB616" t="s">
        <v>52</v>
      </c>
      <c r="AC616" t="s">
        <v>53</v>
      </c>
      <c r="AD616" t="s">
        <v>53</v>
      </c>
      <c r="AE616" t="s">
        <v>52</v>
      </c>
      <c r="AF616" t="s">
        <v>52</v>
      </c>
      <c r="AG616" t="s">
        <v>53</v>
      </c>
      <c r="AH616" t="s">
        <v>53</v>
      </c>
      <c r="AI616" t="s">
        <v>53</v>
      </c>
      <c r="AJ616" t="s">
        <v>52</v>
      </c>
      <c r="AK616">
        <v>4</v>
      </c>
      <c r="AL616" t="s">
        <v>59</v>
      </c>
      <c r="AM616" t="s">
        <v>60</v>
      </c>
      <c r="AN616" t="s">
        <v>61</v>
      </c>
      <c r="AO616">
        <v>8.5</v>
      </c>
      <c r="AP616" t="s">
        <v>52</v>
      </c>
      <c r="AQ616" t="s">
        <v>112</v>
      </c>
      <c r="AR616" t="s">
        <v>63</v>
      </c>
      <c r="AS616">
        <v>3</v>
      </c>
      <c r="AT616" t="s">
        <v>53</v>
      </c>
    </row>
    <row r="617" spans="1:46" x14ac:dyDescent="0.25">
      <c r="A617" t="s">
        <v>783</v>
      </c>
      <c r="B617">
        <v>2022</v>
      </c>
      <c r="C617" s="1">
        <v>44872</v>
      </c>
      <c r="D617" t="s">
        <v>94</v>
      </c>
      <c r="E617" t="s">
        <v>204</v>
      </c>
      <c r="F617">
        <v>68</v>
      </c>
      <c r="G617" t="s">
        <v>127</v>
      </c>
      <c r="H617" t="s">
        <v>68</v>
      </c>
      <c r="I617" t="s">
        <v>69</v>
      </c>
      <c r="J617">
        <v>3</v>
      </c>
      <c r="K617">
        <v>2</v>
      </c>
      <c r="L617">
        <v>0.3</v>
      </c>
      <c r="M617" t="s">
        <v>53</v>
      </c>
      <c r="N617" t="s">
        <v>53</v>
      </c>
      <c r="O617" t="s">
        <v>52</v>
      </c>
      <c r="P617" t="s">
        <v>70</v>
      </c>
      <c r="Q617" t="s">
        <v>54</v>
      </c>
      <c r="R617">
        <v>26.5</v>
      </c>
      <c r="S617" t="s">
        <v>56</v>
      </c>
      <c r="T617" t="s">
        <v>57</v>
      </c>
      <c r="U617" t="s">
        <v>52</v>
      </c>
      <c r="V617" t="s">
        <v>53</v>
      </c>
      <c r="W617" t="s">
        <v>53</v>
      </c>
      <c r="X617" t="s">
        <v>53</v>
      </c>
      <c r="Y617">
        <v>3</v>
      </c>
      <c r="Z617" t="s">
        <v>165</v>
      </c>
      <c r="AA617" t="s">
        <v>52</v>
      </c>
      <c r="AB617" t="s">
        <v>52</v>
      </c>
      <c r="AC617" t="s">
        <v>52</v>
      </c>
      <c r="AD617" t="s">
        <v>53</v>
      </c>
      <c r="AE617" t="s">
        <v>52</v>
      </c>
      <c r="AF617" t="s">
        <v>53</v>
      </c>
      <c r="AG617" t="s">
        <v>53</v>
      </c>
      <c r="AH617" t="s">
        <v>53</v>
      </c>
      <c r="AI617" t="s">
        <v>53</v>
      </c>
      <c r="AJ617" t="s">
        <v>53</v>
      </c>
      <c r="AK617">
        <v>4</v>
      </c>
      <c r="AL617" t="s">
        <v>59</v>
      </c>
      <c r="AM617" t="s">
        <v>60</v>
      </c>
      <c r="AN617" t="s">
        <v>61</v>
      </c>
      <c r="AO617">
        <v>7</v>
      </c>
      <c r="AP617" t="s">
        <v>52</v>
      </c>
      <c r="AQ617" t="s">
        <v>75</v>
      </c>
      <c r="AR617" t="s">
        <v>92</v>
      </c>
      <c r="AS617">
        <v>10</v>
      </c>
      <c r="AT617" t="s">
        <v>53</v>
      </c>
    </row>
    <row r="618" spans="1:46" x14ac:dyDescent="0.25">
      <c r="A618" t="s">
        <v>784</v>
      </c>
      <c r="B618">
        <v>2026</v>
      </c>
      <c r="C618" s="1">
        <v>46158</v>
      </c>
      <c r="D618" t="s">
        <v>65</v>
      </c>
      <c r="E618" t="s">
        <v>236</v>
      </c>
      <c r="F618">
        <v>60</v>
      </c>
      <c r="G618" t="s">
        <v>127</v>
      </c>
      <c r="H618" t="s">
        <v>68</v>
      </c>
      <c r="I618" t="s">
        <v>80</v>
      </c>
      <c r="J618">
        <v>0</v>
      </c>
      <c r="K618">
        <v>0</v>
      </c>
      <c r="L618">
        <v>0</v>
      </c>
      <c r="M618" t="s">
        <v>52</v>
      </c>
      <c r="N618" t="s">
        <v>53</v>
      </c>
      <c r="O618" t="s">
        <v>53</v>
      </c>
      <c r="P618" t="s">
        <v>57</v>
      </c>
      <c r="Q618" t="s">
        <v>71</v>
      </c>
      <c r="R618">
        <v>29</v>
      </c>
      <c r="S618" t="s">
        <v>56</v>
      </c>
      <c r="T618" t="s">
        <v>57</v>
      </c>
      <c r="U618" t="s">
        <v>52</v>
      </c>
      <c r="V618" t="s">
        <v>53</v>
      </c>
      <c r="W618" t="s">
        <v>53</v>
      </c>
      <c r="X618" t="s">
        <v>53</v>
      </c>
      <c r="Y618">
        <v>2</v>
      </c>
      <c r="Z618" t="s">
        <v>97</v>
      </c>
      <c r="AA618" t="s">
        <v>53</v>
      </c>
      <c r="AB618" t="s">
        <v>52</v>
      </c>
      <c r="AC618" t="s">
        <v>53</v>
      </c>
      <c r="AD618" t="s">
        <v>52</v>
      </c>
      <c r="AE618" t="s">
        <v>52</v>
      </c>
      <c r="AF618" t="s">
        <v>52</v>
      </c>
      <c r="AG618" t="s">
        <v>53</v>
      </c>
      <c r="AH618" t="s">
        <v>53</v>
      </c>
      <c r="AI618" t="s">
        <v>53</v>
      </c>
      <c r="AJ618" t="s">
        <v>52</v>
      </c>
      <c r="AK618">
        <v>5</v>
      </c>
      <c r="AL618" t="s">
        <v>59</v>
      </c>
      <c r="AM618" t="s">
        <v>81</v>
      </c>
      <c r="AN618" t="s">
        <v>74</v>
      </c>
      <c r="AO618">
        <v>3.2</v>
      </c>
      <c r="AP618" t="s">
        <v>53</v>
      </c>
      <c r="AQ618" t="s">
        <v>82</v>
      </c>
      <c r="AR618" t="s">
        <v>83</v>
      </c>
      <c r="AS618">
        <v>70</v>
      </c>
      <c r="AT618" t="s">
        <v>52</v>
      </c>
    </row>
    <row r="619" spans="1:46" x14ac:dyDescent="0.25">
      <c r="A619" t="s">
        <v>785</v>
      </c>
      <c r="B619">
        <v>2020</v>
      </c>
      <c r="C619" s="1">
        <v>43892</v>
      </c>
      <c r="D619" t="s">
        <v>47</v>
      </c>
      <c r="E619" t="s">
        <v>226</v>
      </c>
      <c r="F619">
        <v>64</v>
      </c>
      <c r="G619" t="s">
        <v>127</v>
      </c>
      <c r="H619" t="s">
        <v>68</v>
      </c>
      <c r="I619" t="s">
        <v>51</v>
      </c>
      <c r="J619">
        <v>33</v>
      </c>
      <c r="K619">
        <v>33</v>
      </c>
      <c r="L619">
        <v>54.4</v>
      </c>
      <c r="M619" t="s">
        <v>53</v>
      </c>
      <c r="N619" t="s">
        <v>53</v>
      </c>
      <c r="O619" t="s">
        <v>53</v>
      </c>
      <c r="P619" t="s">
        <v>70</v>
      </c>
      <c r="Q619" t="s">
        <v>71</v>
      </c>
      <c r="R619">
        <v>26.3</v>
      </c>
      <c r="S619" t="s">
        <v>56</v>
      </c>
      <c r="T619" t="s">
        <v>70</v>
      </c>
      <c r="U619" t="s">
        <v>53</v>
      </c>
      <c r="V619" t="s">
        <v>53</v>
      </c>
      <c r="W619" t="s">
        <v>52</v>
      </c>
      <c r="X619" t="s">
        <v>53</v>
      </c>
      <c r="Y619">
        <v>2</v>
      </c>
      <c r="Z619" t="s">
        <v>73</v>
      </c>
      <c r="AA619" t="s">
        <v>52</v>
      </c>
      <c r="AB619" t="s">
        <v>52</v>
      </c>
      <c r="AC619" t="s">
        <v>52</v>
      </c>
      <c r="AD619" t="s">
        <v>53</v>
      </c>
      <c r="AE619" t="s">
        <v>53</v>
      </c>
      <c r="AF619" t="s">
        <v>52</v>
      </c>
      <c r="AG619" t="s">
        <v>53</v>
      </c>
      <c r="AH619" t="s">
        <v>52</v>
      </c>
      <c r="AI619" t="s">
        <v>53</v>
      </c>
      <c r="AJ619" t="s">
        <v>53</v>
      </c>
      <c r="AK619">
        <v>5</v>
      </c>
      <c r="AL619" t="s">
        <v>59</v>
      </c>
      <c r="AM619" t="s">
        <v>81</v>
      </c>
      <c r="AN619" t="s">
        <v>74</v>
      </c>
      <c r="AO619">
        <v>2.4</v>
      </c>
      <c r="AP619" t="s">
        <v>53</v>
      </c>
      <c r="AQ619" t="s">
        <v>82</v>
      </c>
      <c r="AR619" t="s">
        <v>83</v>
      </c>
      <c r="AS619">
        <v>63</v>
      </c>
      <c r="AT619" t="s">
        <v>52</v>
      </c>
    </row>
    <row r="620" spans="1:46" x14ac:dyDescent="0.25">
      <c r="A620" t="s">
        <v>786</v>
      </c>
      <c r="B620">
        <v>2019</v>
      </c>
      <c r="C620" s="1">
        <v>43522</v>
      </c>
      <c r="D620" t="s">
        <v>94</v>
      </c>
      <c r="E620" t="s">
        <v>204</v>
      </c>
      <c r="F620">
        <v>67</v>
      </c>
      <c r="G620" t="s">
        <v>127</v>
      </c>
      <c r="H620" t="s">
        <v>68</v>
      </c>
      <c r="I620" t="s">
        <v>51</v>
      </c>
      <c r="J620">
        <v>16</v>
      </c>
      <c r="K620">
        <v>34</v>
      </c>
      <c r="L620">
        <v>27.2</v>
      </c>
      <c r="M620" t="s">
        <v>53</v>
      </c>
      <c r="N620" t="s">
        <v>53</v>
      </c>
      <c r="O620" t="s">
        <v>53</v>
      </c>
      <c r="P620" t="s">
        <v>54</v>
      </c>
      <c r="Q620" t="s">
        <v>54</v>
      </c>
      <c r="R620">
        <v>24.6</v>
      </c>
      <c r="S620" t="s">
        <v>96</v>
      </c>
      <c r="T620" t="s">
        <v>54</v>
      </c>
      <c r="U620" t="s">
        <v>53</v>
      </c>
      <c r="V620" t="s">
        <v>53</v>
      </c>
      <c r="W620" t="s">
        <v>53</v>
      </c>
      <c r="X620" t="s">
        <v>53</v>
      </c>
      <c r="Y620">
        <v>0</v>
      </c>
      <c r="Z620" t="s">
        <v>58</v>
      </c>
      <c r="AA620" t="s">
        <v>52</v>
      </c>
      <c r="AB620" t="s">
        <v>52</v>
      </c>
      <c r="AC620" t="s">
        <v>52</v>
      </c>
      <c r="AD620" t="s">
        <v>53</v>
      </c>
      <c r="AE620" t="s">
        <v>53</v>
      </c>
      <c r="AF620" t="s">
        <v>53</v>
      </c>
      <c r="AG620" t="s">
        <v>53</v>
      </c>
      <c r="AH620" t="s">
        <v>52</v>
      </c>
      <c r="AI620" t="s">
        <v>53</v>
      </c>
      <c r="AJ620" t="s">
        <v>53</v>
      </c>
      <c r="AK620">
        <v>4</v>
      </c>
      <c r="AL620" t="s">
        <v>59</v>
      </c>
      <c r="AM620" t="s">
        <v>81</v>
      </c>
      <c r="AN620" t="s">
        <v>90</v>
      </c>
      <c r="AO620">
        <v>5.0999999999999996</v>
      </c>
      <c r="AP620" t="s">
        <v>52</v>
      </c>
      <c r="AQ620" t="s">
        <v>75</v>
      </c>
      <c r="AR620" t="s">
        <v>63</v>
      </c>
      <c r="AS620">
        <v>13</v>
      </c>
      <c r="AT620" t="s">
        <v>53</v>
      </c>
    </row>
    <row r="621" spans="1:46" x14ac:dyDescent="0.25">
      <c r="A621" t="s">
        <v>787</v>
      </c>
      <c r="B621">
        <v>2015</v>
      </c>
      <c r="C621" s="1">
        <v>42341</v>
      </c>
      <c r="D621" t="s">
        <v>47</v>
      </c>
      <c r="E621" t="s">
        <v>85</v>
      </c>
      <c r="F621">
        <v>60</v>
      </c>
      <c r="G621" t="s">
        <v>127</v>
      </c>
      <c r="H621" t="s">
        <v>50</v>
      </c>
      <c r="I621" t="s">
        <v>69</v>
      </c>
      <c r="J621">
        <v>25</v>
      </c>
      <c r="K621">
        <v>13</v>
      </c>
      <c r="L621">
        <v>16.2</v>
      </c>
      <c r="M621" t="s">
        <v>53</v>
      </c>
      <c r="N621" t="s">
        <v>52</v>
      </c>
      <c r="O621" t="s">
        <v>53</v>
      </c>
      <c r="P621" t="s">
        <v>54</v>
      </c>
      <c r="Q621" t="s">
        <v>54</v>
      </c>
      <c r="R621">
        <v>26.7</v>
      </c>
      <c r="S621" t="s">
        <v>56</v>
      </c>
      <c r="T621" t="s">
        <v>57</v>
      </c>
      <c r="U621" t="s">
        <v>53</v>
      </c>
      <c r="V621" t="s">
        <v>53</v>
      </c>
      <c r="W621" t="s">
        <v>53</v>
      </c>
      <c r="X621" t="s">
        <v>53</v>
      </c>
      <c r="Y621">
        <v>1</v>
      </c>
      <c r="Z621" t="s">
        <v>165</v>
      </c>
      <c r="AA621" t="s">
        <v>53</v>
      </c>
      <c r="AB621" t="s">
        <v>53</v>
      </c>
      <c r="AC621" t="s">
        <v>53</v>
      </c>
      <c r="AD621" t="s">
        <v>52</v>
      </c>
      <c r="AE621" t="s">
        <v>52</v>
      </c>
      <c r="AF621" t="s">
        <v>53</v>
      </c>
      <c r="AG621" t="s">
        <v>53</v>
      </c>
      <c r="AH621" t="s">
        <v>52</v>
      </c>
      <c r="AI621" t="s">
        <v>53</v>
      </c>
      <c r="AJ621" t="s">
        <v>53</v>
      </c>
      <c r="AK621">
        <v>3</v>
      </c>
      <c r="AL621" t="s">
        <v>59</v>
      </c>
      <c r="AM621" t="s">
        <v>81</v>
      </c>
      <c r="AN621" t="s">
        <v>61</v>
      </c>
      <c r="AO621">
        <v>3.5</v>
      </c>
      <c r="AP621" t="s">
        <v>52</v>
      </c>
      <c r="AQ621" t="s">
        <v>86</v>
      </c>
      <c r="AR621" t="s">
        <v>92</v>
      </c>
      <c r="AS621">
        <v>6</v>
      </c>
      <c r="AT621" t="s">
        <v>53</v>
      </c>
    </row>
    <row r="622" spans="1:46" x14ac:dyDescent="0.25">
      <c r="A622" t="s">
        <v>788</v>
      </c>
      <c r="B622">
        <v>2021</v>
      </c>
      <c r="C622" s="1">
        <v>44506</v>
      </c>
      <c r="D622" t="s">
        <v>107</v>
      </c>
      <c r="E622" t="s">
        <v>126</v>
      </c>
      <c r="F622">
        <v>63</v>
      </c>
      <c r="G622" t="s">
        <v>127</v>
      </c>
      <c r="H622" t="s">
        <v>68</v>
      </c>
      <c r="I622" t="s">
        <v>51</v>
      </c>
      <c r="J622">
        <v>38</v>
      </c>
      <c r="K622">
        <v>37</v>
      </c>
      <c r="L622">
        <v>70.3</v>
      </c>
      <c r="M622" t="s">
        <v>52</v>
      </c>
      <c r="N622" t="s">
        <v>53</v>
      </c>
      <c r="O622" t="s">
        <v>52</v>
      </c>
      <c r="P622" t="s">
        <v>57</v>
      </c>
      <c r="Q622" t="s">
        <v>71</v>
      </c>
      <c r="R622">
        <v>28.9</v>
      </c>
      <c r="S622" t="s">
        <v>56</v>
      </c>
      <c r="T622" t="s">
        <v>70</v>
      </c>
      <c r="U622" t="s">
        <v>53</v>
      </c>
      <c r="V622" t="s">
        <v>53</v>
      </c>
      <c r="W622" t="s">
        <v>53</v>
      </c>
      <c r="X622" t="s">
        <v>53</v>
      </c>
      <c r="Y622">
        <v>2</v>
      </c>
      <c r="Z622" t="s">
        <v>165</v>
      </c>
      <c r="AA622" t="s">
        <v>52</v>
      </c>
      <c r="AB622" t="s">
        <v>52</v>
      </c>
      <c r="AC622" t="s">
        <v>52</v>
      </c>
      <c r="AD622" t="s">
        <v>53</v>
      </c>
      <c r="AE622" t="s">
        <v>53</v>
      </c>
      <c r="AF622" t="s">
        <v>53</v>
      </c>
      <c r="AG622" t="s">
        <v>53</v>
      </c>
      <c r="AH622" t="s">
        <v>52</v>
      </c>
      <c r="AI622" t="s">
        <v>53</v>
      </c>
      <c r="AJ622" t="s">
        <v>52</v>
      </c>
      <c r="AK622">
        <v>5</v>
      </c>
      <c r="AL622" t="s">
        <v>59</v>
      </c>
      <c r="AM622" t="s">
        <v>102</v>
      </c>
      <c r="AN622" t="s">
        <v>90</v>
      </c>
      <c r="AO622">
        <v>4.2</v>
      </c>
      <c r="AP622" t="s">
        <v>53</v>
      </c>
      <c r="AQ622" t="s">
        <v>91</v>
      </c>
      <c r="AR622" t="s">
        <v>87</v>
      </c>
      <c r="AS622">
        <v>32</v>
      </c>
      <c r="AT622" t="s">
        <v>52</v>
      </c>
    </row>
    <row r="623" spans="1:46" x14ac:dyDescent="0.25">
      <c r="A623" t="s">
        <v>789</v>
      </c>
      <c r="B623">
        <v>2016</v>
      </c>
      <c r="C623" s="1">
        <v>42483</v>
      </c>
      <c r="D623" t="s">
        <v>94</v>
      </c>
      <c r="E623" t="s">
        <v>332</v>
      </c>
      <c r="F623">
        <v>59</v>
      </c>
      <c r="G623" t="s">
        <v>79</v>
      </c>
      <c r="H623" t="s">
        <v>50</v>
      </c>
      <c r="I623" t="s">
        <v>80</v>
      </c>
      <c r="J623">
        <v>0</v>
      </c>
      <c r="K623">
        <v>0</v>
      </c>
      <c r="L623">
        <v>0</v>
      </c>
      <c r="M623" t="s">
        <v>52</v>
      </c>
      <c r="N623" t="s">
        <v>53</v>
      </c>
      <c r="O623" t="s">
        <v>53</v>
      </c>
      <c r="P623" t="s">
        <v>54</v>
      </c>
      <c r="Q623" t="s">
        <v>55</v>
      </c>
      <c r="R623">
        <v>27</v>
      </c>
      <c r="S623" t="s">
        <v>56</v>
      </c>
      <c r="T623" t="s">
        <v>70</v>
      </c>
      <c r="U623" t="s">
        <v>52</v>
      </c>
      <c r="V623" t="s">
        <v>53</v>
      </c>
      <c r="W623" t="s">
        <v>53</v>
      </c>
      <c r="X623" t="s">
        <v>53</v>
      </c>
      <c r="Y623">
        <v>2</v>
      </c>
      <c r="Z623" t="s">
        <v>58</v>
      </c>
      <c r="AA623" t="s">
        <v>53</v>
      </c>
      <c r="AB623" t="s">
        <v>52</v>
      </c>
      <c r="AC623" t="s">
        <v>53</v>
      </c>
      <c r="AD623" t="s">
        <v>53</v>
      </c>
      <c r="AE623" t="s">
        <v>52</v>
      </c>
      <c r="AF623" t="s">
        <v>52</v>
      </c>
      <c r="AG623" t="s">
        <v>53</v>
      </c>
      <c r="AH623" t="s">
        <v>52</v>
      </c>
      <c r="AI623" t="s">
        <v>52</v>
      </c>
      <c r="AJ623" t="s">
        <v>53</v>
      </c>
      <c r="AK623">
        <v>5</v>
      </c>
      <c r="AL623" t="s">
        <v>59</v>
      </c>
      <c r="AM623" t="s">
        <v>102</v>
      </c>
      <c r="AN623" t="s">
        <v>74</v>
      </c>
      <c r="AO623">
        <v>2.8</v>
      </c>
      <c r="AP623" t="s">
        <v>53</v>
      </c>
      <c r="AQ623" t="s">
        <v>86</v>
      </c>
      <c r="AR623" t="s">
        <v>115</v>
      </c>
      <c r="AS623">
        <v>61</v>
      </c>
      <c r="AT623" t="s">
        <v>52</v>
      </c>
    </row>
    <row r="624" spans="1:46" x14ac:dyDescent="0.25">
      <c r="A624" t="s">
        <v>790</v>
      </c>
      <c r="B624">
        <v>2019</v>
      </c>
      <c r="C624" s="1">
        <v>43694</v>
      </c>
      <c r="D624" t="s">
        <v>65</v>
      </c>
      <c r="E624" t="s">
        <v>236</v>
      </c>
      <c r="F624">
        <v>80</v>
      </c>
      <c r="G624" t="s">
        <v>101</v>
      </c>
      <c r="H624" t="s">
        <v>68</v>
      </c>
      <c r="I624" t="s">
        <v>80</v>
      </c>
      <c r="J624">
        <v>0</v>
      </c>
      <c r="K624">
        <v>0</v>
      </c>
      <c r="L624">
        <v>0</v>
      </c>
      <c r="M624" t="s">
        <v>52</v>
      </c>
      <c r="N624" t="s">
        <v>53</v>
      </c>
      <c r="O624" t="s">
        <v>53</v>
      </c>
      <c r="P624" t="s">
        <v>57</v>
      </c>
      <c r="Q624" t="s">
        <v>54</v>
      </c>
      <c r="R624">
        <v>32.799999999999997</v>
      </c>
      <c r="S624" t="s">
        <v>72</v>
      </c>
      <c r="T624" t="s">
        <v>54</v>
      </c>
      <c r="U624" t="s">
        <v>53</v>
      </c>
      <c r="V624" t="s">
        <v>53</v>
      </c>
      <c r="W624" t="s">
        <v>53</v>
      </c>
      <c r="X624" t="s">
        <v>53</v>
      </c>
      <c r="Y624">
        <v>1</v>
      </c>
      <c r="Z624" t="s">
        <v>58</v>
      </c>
      <c r="AA624" t="s">
        <v>52</v>
      </c>
      <c r="AB624" t="s">
        <v>53</v>
      </c>
      <c r="AC624" t="s">
        <v>53</v>
      </c>
      <c r="AD624" t="s">
        <v>53</v>
      </c>
      <c r="AE624" t="s">
        <v>52</v>
      </c>
      <c r="AF624" t="s">
        <v>53</v>
      </c>
      <c r="AG624" t="s">
        <v>53</v>
      </c>
      <c r="AH624" t="s">
        <v>53</v>
      </c>
      <c r="AI624" t="s">
        <v>53</v>
      </c>
      <c r="AJ624" t="s">
        <v>52</v>
      </c>
      <c r="AK624">
        <v>3</v>
      </c>
      <c r="AL624" t="s">
        <v>59</v>
      </c>
      <c r="AM624" t="s">
        <v>102</v>
      </c>
      <c r="AN624" t="s">
        <v>90</v>
      </c>
      <c r="AO624">
        <v>4.8</v>
      </c>
      <c r="AP624" t="s">
        <v>53</v>
      </c>
      <c r="AQ624" t="s">
        <v>75</v>
      </c>
      <c r="AR624" t="s">
        <v>63</v>
      </c>
      <c r="AS624">
        <v>16</v>
      </c>
      <c r="AT624" t="s">
        <v>53</v>
      </c>
    </row>
    <row r="625" spans="1:46" x14ac:dyDescent="0.25">
      <c r="A625" t="s">
        <v>791</v>
      </c>
      <c r="B625">
        <v>2018</v>
      </c>
      <c r="C625" s="1">
        <v>43379</v>
      </c>
      <c r="D625" t="s">
        <v>107</v>
      </c>
      <c r="E625" t="s">
        <v>119</v>
      </c>
      <c r="F625">
        <v>67</v>
      </c>
      <c r="G625" t="s">
        <v>127</v>
      </c>
      <c r="H625" t="s">
        <v>68</v>
      </c>
      <c r="I625" t="s">
        <v>80</v>
      </c>
      <c r="J625">
        <v>0</v>
      </c>
      <c r="K625">
        <v>0</v>
      </c>
      <c r="L625">
        <v>0</v>
      </c>
      <c r="M625" t="s">
        <v>52</v>
      </c>
      <c r="N625" t="s">
        <v>53</v>
      </c>
      <c r="O625" t="s">
        <v>53</v>
      </c>
      <c r="P625" t="s">
        <v>57</v>
      </c>
      <c r="Q625" t="s">
        <v>55</v>
      </c>
      <c r="R625">
        <v>20.6</v>
      </c>
      <c r="S625" t="s">
        <v>96</v>
      </c>
      <c r="T625" t="s">
        <v>54</v>
      </c>
      <c r="U625" t="s">
        <v>53</v>
      </c>
      <c r="V625" t="s">
        <v>53</v>
      </c>
      <c r="W625" t="s">
        <v>53</v>
      </c>
      <c r="X625" t="s">
        <v>53</v>
      </c>
      <c r="Y625">
        <v>1</v>
      </c>
      <c r="Z625" t="s">
        <v>97</v>
      </c>
      <c r="AA625" t="s">
        <v>53</v>
      </c>
      <c r="AB625" t="s">
        <v>52</v>
      </c>
      <c r="AC625" t="s">
        <v>53</v>
      </c>
      <c r="AD625" t="s">
        <v>52</v>
      </c>
      <c r="AE625" t="s">
        <v>52</v>
      </c>
      <c r="AF625" t="s">
        <v>52</v>
      </c>
      <c r="AG625" t="s">
        <v>53</v>
      </c>
      <c r="AH625" t="s">
        <v>52</v>
      </c>
      <c r="AI625" t="s">
        <v>53</v>
      </c>
      <c r="AJ625" t="s">
        <v>53</v>
      </c>
      <c r="AK625">
        <v>5</v>
      </c>
      <c r="AL625" t="s">
        <v>59</v>
      </c>
      <c r="AM625" t="s">
        <v>60</v>
      </c>
      <c r="AN625" t="s">
        <v>61</v>
      </c>
      <c r="AO625">
        <v>7.1</v>
      </c>
      <c r="AP625" t="s">
        <v>52</v>
      </c>
      <c r="AQ625" t="s">
        <v>171</v>
      </c>
      <c r="AR625" t="s">
        <v>92</v>
      </c>
      <c r="AS625">
        <v>10</v>
      </c>
      <c r="AT625" t="s">
        <v>53</v>
      </c>
    </row>
    <row r="626" spans="1:46" x14ac:dyDescent="0.25">
      <c r="A626" t="s">
        <v>792</v>
      </c>
      <c r="B626">
        <v>2021</v>
      </c>
      <c r="C626" s="1">
        <v>44357</v>
      </c>
      <c r="D626" t="s">
        <v>47</v>
      </c>
      <c r="E626" t="s">
        <v>89</v>
      </c>
      <c r="F626">
        <v>52</v>
      </c>
      <c r="G626" t="s">
        <v>79</v>
      </c>
      <c r="H626" t="s">
        <v>68</v>
      </c>
      <c r="I626" t="s">
        <v>51</v>
      </c>
      <c r="J626">
        <v>20</v>
      </c>
      <c r="K626">
        <v>24</v>
      </c>
      <c r="L626">
        <v>24</v>
      </c>
      <c r="M626" t="s">
        <v>52</v>
      </c>
      <c r="N626" t="s">
        <v>53</v>
      </c>
      <c r="O626" t="s">
        <v>53</v>
      </c>
      <c r="P626" t="s">
        <v>70</v>
      </c>
      <c r="Q626" t="s">
        <v>71</v>
      </c>
      <c r="R626">
        <v>35.1</v>
      </c>
      <c r="S626" t="s">
        <v>72</v>
      </c>
      <c r="T626" t="s">
        <v>57</v>
      </c>
      <c r="U626" t="s">
        <v>53</v>
      </c>
      <c r="V626" t="s">
        <v>53</v>
      </c>
      <c r="W626" t="s">
        <v>53</v>
      </c>
      <c r="X626" t="s">
        <v>53</v>
      </c>
      <c r="Y626">
        <v>2</v>
      </c>
      <c r="Z626" t="s">
        <v>165</v>
      </c>
      <c r="AA626" t="s">
        <v>52</v>
      </c>
      <c r="AB626" t="s">
        <v>52</v>
      </c>
      <c r="AC626" t="s">
        <v>52</v>
      </c>
      <c r="AD626" t="s">
        <v>53</v>
      </c>
      <c r="AE626" t="s">
        <v>53</v>
      </c>
      <c r="AF626" t="s">
        <v>52</v>
      </c>
      <c r="AG626" t="s">
        <v>53</v>
      </c>
      <c r="AH626" t="s">
        <v>53</v>
      </c>
      <c r="AI626" t="s">
        <v>53</v>
      </c>
      <c r="AJ626" t="s">
        <v>53</v>
      </c>
      <c r="AK626">
        <v>4</v>
      </c>
      <c r="AL626" t="s">
        <v>59</v>
      </c>
      <c r="AM626" t="s">
        <v>81</v>
      </c>
      <c r="AN626" t="s">
        <v>74</v>
      </c>
      <c r="AO626">
        <v>1.1000000000000001</v>
      </c>
      <c r="AP626" t="s">
        <v>53</v>
      </c>
      <c r="AQ626" t="s">
        <v>112</v>
      </c>
      <c r="AR626" t="s">
        <v>76</v>
      </c>
      <c r="AS626">
        <v>96</v>
      </c>
      <c r="AT626" t="s">
        <v>52</v>
      </c>
    </row>
    <row r="627" spans="1:46" x14ac:dyDescent="0.25">
      <c r="A627" t="s">
        <v>793</v>
      </c>
      <c r="B627">
        <v>2026</v>
      </c>
      <c r="C627" s="1">
        <v>46137</v>
      </c>
      <c r="D627" t="s">
        <v>47</v>
      </c>
      <c r="E627" t="s">
        <v>149</v>
      </c>
      <c r="F627">
        <v>81</v>
      </c>
      <c r="G627" t="s">
        <v>101</v>
      </c>
      <c r="H627" t="s">
        <v>68</v>
      </c>
      <c r="I627" t="s">
        <v>51</v>
      </c>
      <c r="J627">
        <v>28</v>
      </c>
      <c r="K627">
        <v>36</v>
      </c>
      <c r="L627">
        <v>50.4</v>
      </c>
      <c r="M627" t="s">
        <v>53</v>
      </c>
      <c r="N627" t="s">
        <v>52</v>
      </c>
      <c r="O627" t="s">
        <v>52</v>
      </c>
      <c r="P627" t="s">
        <v>54</v>
      </c>
      <c r="Q627" t="s">
        <v>55</v>
      </c>
      <c r="R627">
        <v>23.5</v>
      </c>
      <c r="S627" t="s">
        <v>96</v>
      </c>
      <c r="T627" t="s">
        <v>54</v>
      </c>
      <c r="U627" t="s">
        <v>52</v>
      </c>
      <c r="V627" t="s">
        <v>53</v>
      </c>
      <c r="W627" t="s">
        <v>53</v>
      </c>
      <c r="X627" t="s">
        <v>53</v>
      </c>
      <c r="Y627">
        <v>3</v>
      </c>
      <c r="Z627" t="s">
        <v>165</v>
      </c>
      <c r="AA627" t="s">
        <v>53</v>
      </c>
      <c r="AB627" t="s">
        <v>52</v>
      </c>
      <c r="AC627" t="s">
        <v>53</v>
      </c>
      <c r="AD627" t="s">
        <v>53</v>
      </c>
      <c r="AE627" t="s">
        <v>52</v>
      </c>
      <c r="AF627" t="s">
        <v>53</v>
      </c>
      <c r="AG627" t="s">
        <v>53</v>
      </c>
      <c r="AH627" t="s">
        <v>52</v>
      </c>
      <c r="AI627" t="s">
        <v>53</v>
      </c>
      <c r="AJ627" t="s">
        <v>53</v>
      </c>
      <c r="AK627">
        <v>3</v>
      </c>
      <c r="AL627" t="s">
        <v>59</v>
      </c>
      <c r="AM627" t="s">
        <v>60</v>
      </c>
      <c r="AN627" t="s">
        <v>90</v>
      </c>
      <c r="AO627">
        <v>7.5</v>
      </c>
      <c r="AP627" t="s">
        <v>53</v>
      </c>
      <c r="AQ627" t="s">
        <v>91</v>
      </c>
      <c r="AR627" t="s">
        <v>132</v>
      </c>
      <c r="AS627">
        <v>12</v>
      </c>
      <c r="AT627" t="s">
        <v>52</v>
      </c>
    </row>
    <row r="628" spans="1:46" x14ac:dyDescent="0.25">
      <c r="A628" t="s">
        <v>794</v>
      </c>
      <c r="B628">
        <v>2024</v>
      </c>
      <c r="C628" s="1">
        <v>45616</v>
      </c>
      <c r="D628" t="s">
        <v>47</v>
      </c>
      <c r="E628" t="s">
        <v>48</v>
      </c>
      <c r="F628">
        <v>79</v>
      </c>
      <c r="G628" t="s">
        <v>67</v>
      </c>
      <c r="H628" t="s">
        <v>50</v>
      </c>
      <c r="I628" t="s">
        <v>80</v>
      </c>
      <c r="J628">
        <v>0</v>
      </c>
      <c r="K628">
        <v>0</v>
      </c>
      <c r="L628">
        <v>0</v>
      </c>
      <c r="M628" t="s">
        <v>52</v>
      </c>
      <c r="N628" t="s">
        <v>53</v>
      </c>
      <c r="O628" t="s">
        <v>53</v>
      </c>
      <c r="P628" t="s">
        <v>70</v>
      </c>
      <c r="Q628" t="s">
        <v>55</v>
      </c>
      <c r="R628">
        <v>23.5</v>
      </c>
      <c r="S628" t="s">
        <v>96</v>
      </c>
      <c r="T628" t="s">
        <v>70</v>
      </c>
      <c r="U628" t="s">
        <v>53</v>
      </c>
      <c r="V628" t="s">
        <v>53</v>
      </c>
      <c r="W628" t="s">
        <v>53</v>
      </c>
      <c r="X628" t="s">
        <v>53</v>
      </c>
      <c r="Y628">
        <v>2</v>
      </c>
      <c r="Z628" t="s">
        <v>73</v>
      </c>
      <c r="AA628" t="s">
        <v>52</v>
      </c>
      <c r="AB628" t="s">
        <v>53</v>
      </c>
      <c r="AC628" t="s">
        <v>53</v>
      </c>
      <c r="AD628" t="s">
        <v>53</v>
      </c>
      <c r="AE628" t="s">
        <v>53</v>
      </c>
      <c r="AF628" t="s">
        <v>52</v>
      </c>
      <c r="AG628" t="s">
        <v>53</v>
      </c>
      <c r="AH628" t="s">
        <v>52</v>
      </c>
      <c r="AI628" t="s">
        <v>53</v>
      </c>
      <c r="AJ628" t="s">
        <v>53</v>
      </c>
      <c r="AK628">
        <v>3</v>
      </c>
      <c r="AL628" t="s">
        <v>59</v>
      </c>
      <c r="AM628" t="s">
        <v>60</v>
      </c>
      <c r="AN628" t="s">
        <v>98</v>
      </c>
      <c r="AO628">
        <v>3.4</v>
      </c>
      <c r="AP628" t="s">
        <v>53</v>
      </c>
      <c r="AQ628" t="s">
        <v>91</v>
      </c>
      <c r="AR628" t="s">
        <v>76</v>
      </c>
      <c r="AS628">
        <v>53</v>
      </c>
      <c r="AT628" t="s">
        <v>53</v>
      </c>
    </row>
    <row r="629" spans="1:46" x14ac:dyDescent="0.25">
      <c r="A629" t="s">
        <v>795</v>
      </c>
      <c r="B629">
        <v>2015</v>
      </c>
      <c r="C629" s="1">
        <v>42329</v>
      </c>
      <c r="D629" t="s">
        <v>47</v>
      </c>
      <c r="E629" t="s">
        <v>149</v>
      </c>
      <c r="F629">
        <v>68</v>
      </c>
      <c r="G629" t="s">
        <v>127</v>
      </c>
      <c r="H629" t="s">
        <v>50</v>
      </c>
      <c r="I629" t="s">
        <v>80</v>
      </c>
      <c r="J629">
        <v>0</v>
      </c>
      <c r="K629">
        <v>0</v>
      </c>
      <c r="L629">
        <v>0</v>
      </c>
      <c r="M629" t="s">
        <v>52</v>
      </c>
      <c r="N629" t="s">
        <v>52</v>
      </c>
      <c r="O629" t="s">
        <v>53</v>
      </c>
      <c r="P629" t="s">
        <v>54</v>
      </c>
      <c r="Q629" t="s">
        <v>54</v>
      </c>
      <c r="R629">
        <v>27.9</v>
      </c>
      <c r="S629" t="s">
        <v>56</v>
      </c>
      <c r="T629" t="s">
        <v>54</v>
      </c>
      <c r="U629" t="s">
        <v>53</v>
      </c>
      <c r="V629" t="s">
        <v>53</v>
      </c>
      <c r="W629" t="s">
        <v>53</v>
      </c>
      <c r="X629" t="s">
        <v>53</v>
      </c>
      <c r="Y629">
        <v>2</v>
      </c>
      <c r="Z629" t="s">
        <v>73</v>
      </c>
      <c r="AA629" t="s">
        <v>53</v>
      </c>
      <c r="AB629" t="s">
        <v>52</v>
      </c>
      <c r="AC629" t="s">
        <v>53</v>
      </c>
      <c r="AD629" t="s">
        <v>53</v>
      </c>
      <c r="AE629" t="s">
        <v>52</v>
      </c>
      <c r="AF629" t="s">
        <v>53</v>
      </c>
      <c r="AG629" t="s">
        <v>53</v>
      </c>
      <c r="AH629" t="s">
        <v>52</v>
      </c>
      <c r="AI629" t="s">
        <v>52</v>
      </c>
      <c r="AJ629" t="s">
        <v>53</v>
      </c>
      <c r="AK629">
        <v>4</v>
      </c>
      <c r="AL629" t="s">
        <v>59</v>
      </c>
      <c r="AM629" t="s">
        <v>81</v>
      </c>
      <c r="AN629" t="s">
        <v>98</v>
      </c>
      <c r="AO629">
        <v>3.9</v>
      </c>
      <c r="AP629" t="s">
        <v>53</v>
      </c>
      <c r="AQ629" t="s">
        <v>86</v>
      </c>
      <c r="AR629" t="s">
        <v>83</v>
      </c>
      <c r="AS629">
        <v>57</v>
      </c>
      <c r="AT629" t="s">
        <v>53</v>
      </c>
    </row>
    <row r="630" spans="1:46" x14ac:dyDescent="0.25">
      <c r="A630" t="s">
        <v>796</v>
      </c>
      <c r="B630">
        <v>2018</v>
      </c>
      <c r="C630" s="1">
        <v>43142</v>
      </c>
      <c r="D630" t="s">
        <v>47</v>
      </c>
      <c r="E630" t="s">
        <v>78</v>
      </c>
      <c r="F630">
        <v>61</v>
      </c>
      <c r="G630" t="s">
        <v>127</v>
      </c>
      <c r="H630" t="s">
        <v>68</v>
      </c>
      <c r="I630" t="s">
        <v>80</v>
      </c>
      <c r="J630">
        <v>0</v>
      </c>
      <c r="K630">
        <v>0</v>
      </c>
      <c r="L630">
        <v>0</v>
      </c>
      <c r="M630" t="s">
        <v>53</v>
      </c>
      <c r="N630" t="s">
        <v>52</v>
      </c>
      <c r="O630" t="s">
        <v>53</v>
      </c>
      <c r="P630" t="s">
        <v>57</v>
      </c>
      <c r="Q630" t="s">
        <v>55</v>
      </c>
      <c r="R630">
        <v>27.4</v>
      </c>
      <c r="S630" t="s">
        <v>56</v>
      </c>
      <c r="T630" t="s">
        <v>54</v>
      </c>
      <c r="U630" t="s">
        <v>53</v>
      </c>
      <c r="V630" t="s">
        <v>53</v>
      </c>
      <c r="W630" t="s">
        <v>53</v>
      </c>
      <c r="X630" t="s">
        <v>53</v>
      </c>
      <c r="Y630">
        <v>1</v>
      </c>
      <c r="Z630" t="s">
        <v>58</v>
      </c>
      <c r="AA630" t="s">
        <v>53</v>
      </c>
      <c r="AB630" t="s">
        <v>52</v>
      </c>
      <c r="AC630" t="s">
        <v>53</v>
      </c>
      <c r="AD630" t="s">
        <v>52</v>
      </c>
      <c r="AE630" t="s">
        <v>52</v>
      </c>
      <c r="AF630" t="s">
        <v>52</v>
      </c>
      <c r="AG630" t="s">
        <v>53</v>
      </c>
      <c r="AH630" t="s">
        <v>53</v>
      </c>
      <c r="AI630" t="s">
        <v>53</v>
      </c>
      <c r="AJ630" t="s">
        <v>53</v>
      </c>
      <c r="AK630">
        <v>4</v>
      </c>
      <c r="AL630" t="s">
        <v>59</v>
      </c>
      <c r="AM630" t="s">
        <v>60</v>
      </c>
      <c r="AN630" t="s">
        <v>98</v>
      </c>
      <c r="AO630">
        <v>2.2000000000000002</v>
      </c>
      <c r="AP630" t="s">
        <v>53</v>
      </c>
      <c r="AQ630" t="s">
        <v>112</v>
      </c>
      <c r="AR630" t="s">
        <v>132</v>
      </c>
      <c r="AS630">
        <v>21</v>
      </c>
      <c r="AT630" t="s">
        <v>53</v>
      </c>
    </row>
    <row r="631" spans="1:46" x14ac:dyDescent="0.25">
      <c r="A631" t="s">
        <v>797</v>
      </c>
      <c r="B631">
        <v>2025</v>
      </c>
      <c r="C631" s="1">
        <v>45922</v>
      </c>
      <c r="D631" t="s">
        <v>47</v>
      </c>
      <c r="E631" t="s">
        <v>89</v>
      </c>
      <c r="F631">
        <v>70</v>
      </c>
      <c r="G631" t="s">
        <v>67</v>
      </c>
      <c r="H631" t="s">
        <v>50</v>
      </c>
      <c r="I631" t="s">
        <v>80</v>
      </c>
      <c r="J631">
        <v>0</v>
      </c>
      <c r="K631">
        <v>0</v>
      </c>
      <c r="L631">
        <v>0</v>
      </c>
      <c r="M631" t="s">
        <v>52</v>
      </c>
      <c r="N631" t="s">
        <v>53</v>
      </c>
      <c r="O631" t="s">
        <v>53</v>
      </c>
      <c r="P631" t="s">
        <v>57</v>
      </c>
      <c r="Q631" t="s">
        <v>55</v>
      </c>
      <c r="R631">
        <v>25.1</v>
      </c>
      <c r="S631" t="s">
        <v>56</v>
      </c>
      <c r="T631" t="s">
        <v>57</v>
      </c>
      <c r="U631" t="s">
        <v>53</v>
      </c>
      <c r="V631" t="s">
        <v>53</v>
      </c>
      <c r="W631" t="s">
        <v>53</v>
      </c>
      <c r="X631" t="s">
        <v>53</v>
      </c>
      <c r="Y631">
        <v>1</v>
      </c>
      <c r="Z631" t="s">
        <v>97</v>
      </c>
      <c r="AA631" t="s">
        <v>53</v>
      </c>
      <c r="AB631" t="s">
        <v>53</v>
      </c>
      <c r="AC631" t="s">
        <v>52</v>
      </c>
      <c r="AD631" t="s">
        <v>52</v>
      </c>
      <c r="AE631" t="s">
        <v>52</v>
      </c>
      <c r="AF631" t="s">
        <v>52</v>
      </c>
      <c r="AG631" t="s">
        <v>53</v>
      </c>
      <c r="AH631" t="s">
        <v>52</v>
      </c>
      <c r="AI631" t="s">
        <v>53</v>
      </c>
      <c r="AJ631" t="s">
        <v>53</v>
      </c>
      <c r="AK631">
        <v>5</v>
      </c>
      <c r="AL631" t="s">
        <v>135</v>
      </c>
      <c r="AM631" t="s">
        <v>136</v>
      </c>
      <c r="AN631" t="s">
        <v>74</v>
      </c>
      <c r="AO631">
        <v>2.8</v>
      </c>
      <c r="AP631" t="s">
        <v>53</v>
      </c>
      <c r="AQ631" t="s">
        <v>82</v>
      </c>
      <c r="AR631" t="s">
        <v>115</v>
      </c>
      <c r="AS631">
        <v>54</v>
      </c>
      <c r="AT631" t="s">
        <v>53</v>
      </c>
    </row>
    <row r="632" spans="1:46" x14ac:dyDescent="0.25">
      <c r="A632" t="s">
        <v>798</v>
      </c>
      <c r="B632">
        <v>2018</v>
      </c>
      <c r="C632" s="1">
        <v>43229</v>
      </c>
      <c r="D632" t="s">
        <v>122</v>
      </c>
      <c r="E632" t="s">
        <v>138</v>
      </c>
      <c r="F632">
        <v>77</v>
      </c>
      <c r="G632" t="s">
        <v>67</v>
      </c>
      <c r="H632" t="s">
        <v>68</v>
      </c>
      <c r="I632" t="s">
        <v>51</v>
      </c>
      <c r="J632">
        <v>13</v>
      </c>
      <c r="K632">
        <v>26</v>
      </c>
      <c r="L632">
        <v>16.899999999999999</v>
      </c>
      <c r="M632" t="s">
        <v>53</v>
      </c>
      <c r="N632" t="s">
        <v>53</v>
      </c>
      <c r="O632" t="s">
        <v>53</v>
      </c>
      <c r="P632" t="s">
        <v>54</v>
      </c>
      <c r="Q632" t="s">
        <v>71</v>
      </c>
      <c r="R632">
        <v>31.8</v>
      </c>
      <c r="S632" t="s">
        <v>72</v>
      </c>
      <c r="T632" t="s">
        <v>54</v>
      </c>
      <c r="U632" t="s">
        <v>52</v>
      </c>
      <c r="V632" t="s">
        <v>53</v>
      </c>
      <c r="W632" t="s">
        <v>53</v>
      </c>
      <c r="X632" t="s">
        <v>53</v>
      </c>
      <c r="Y632">
        <v>1</v>
      </c>
      <c r="Z632" t="s">
        <v>104</v>
      </c>
      <c r="AA632" t="s">
        <v>52</v>
      </c>
      <c r="AB632" t="s">
        <v>52</v>
      </c>
      <c r="AC632" t="s">
        <v>52</v>
      </c>
      <c r="AD632" t="s">
        <v>53</v>
      </c>
      <c r="AE632" t="s">
        <v>53</v>
      </c>
      <c r="AF632" t="s">
        <v>52</v>
      </c>
      <c r="AG632" t="s">
        <v>53</v>
      </c>
      <c r="AH632" t="s">
        <v>53</v>
      </c>
      <c r="AI632" t="s">
        <v>53</v>
      </c>
      <c r="AJ632" t="s">
        <v>53</v>
      </c>
      <c r="AK632">
        <v>4</v>
      </c>
      <c r="AL632" t="s">
        <v>59</v>
      </c>
      <c r="AM632" t="s">
        <v>60</v>
      </c>
      <c r="AN632" t="s">
        <v>90</v>
      </c>
      <c r="AO632">
        <v>4.0999999999999996</v>
      </c>
      <c r="AP632" t="s">
        <v>52</v>
      </c>
      <c r="AQ632" t="s">
        <v>112</v>
      </c>
      <c r="AR632" t="s">
        <v>92</v>
      </c>
      <c r="AS632">
        <v>27</v>
      </c>
      <c r="AT632" t="s">
        <v>53</v>
      </c>
    </row>
    <row r="633" spans="1:46" x14ac:dyDescent="0.25">
      <c r="A633" t="s">
        <v>799</v>
      </c>
      <c r="B633">
        <v>2019</v>
      </c>
      <c r="C633" s="1">
        <v>43535</v>
      </c>
      <c r="D633" t="s">
        <v>65</v>
      </c>
      <c r="E633" t="s">
        <v>184</v>
      </c>
      <c r="F633">
        <v>77</v>
      </c>
      <c r="G633" t="s">
        <v>67</v>
      </c>
      <c r="H633" t="s">
        <v>68</v>
      </c>
      <c r="I633" t="s">
        <v>80</v>
      </c>
      <c r="J633">
        <v>0</v>
      </c>
      <c r="K633">
        <v>0</v>
      </c>
      <c r="L633">
        <v>0</v>
      </c>
      <c r="M633" t="s">
        <v>52</v>
      </c>
      <c r="N633" t="s">
        <v>53</v>
      </c>
      <c r="O633" t="s">
        <v>53</v>
      </c>
      <c r="P633" t="s">
        <v>57</v>
      </c>
      <c r="Q633" t="s">
        <v>54</v>
      </c>
      <c r="R633">
        <v>40</v>
      </c>
      <c r="S633" t="s">
        <v>72</v>
      </c>
      <c r="T633" t="s">
        <v>70</v>
      </c>
      <c r="U633" t="s">
        <v>53</v>
      </c>
      <c r="V633" t="s">
        <v>53</v>
      </c>
      <c r="W633" t="s">
        <v>53</v>
      </c>
      <c r="X633" t="s">
        <v>53</v>
      </c>
      <c r="Y633">
        <v>1</v>
      </c>
      <c r="Z633" t="s">
        <v>97</v>
      </c>
      <c r="AA633" t="s">
        <v>53</v>
      </c>
      <c r="AB633" t="s">
        <v>53</v>
      </c>
      <c r="AC633" t="s">
        <v>53</v>
      </c>
      <c r="AD633" t="s">
        <v>53</v>
      </c>
      <c r="AE633" t="s">
        <v>53</v>
      </c>
      <c r="AF633" t="s">
        <v>53</v>
      </c>
      <c r="AG633" t="s">
        <v>52</v>
      </c>
      <c r="AH633" t="s">
        <v>53</v>
      </c>
      <c r="AI633" t="s">
        <v>52</v>
      </c>
      <c r="AJ633" t="s">
        <v>53</v>
      </c>
      <c r="AK633">
        <v>2</v>
      </c>
      <c r="AL633" t="s">
        <v>59</v>
      </c>
      <c r="AM633" t="s">
        <v>60</v>
      </c>
      <c r="AN633" t="s">
        <v>90</v>
      </c>
      <c r="AO633">
        <v>6</v>
      </c>
      <c r="AP633" t="s">
        <v>53</v>
      </c>
      <c r="AQ633" t="s">
        <v>91</v>
      </c>
      <c r="AR633" t="s">
        <v>63</v>
      </c>
      <c r="AS633">
        <v>20</v>
      </c>
      <c r="AT633" t="s">
        <v>53</v>
      </c>
    </row>
    <row r="634" spans="1:46" x14ac:dyDescent="0.25">
      <c r="A634" t="s">
        <v>800</v>
      </c>
      <c r="B634">
        <v>2019</v>
      </c>
      <c r="C634" s="1">
        <v>43760</v>
      </c>
      <c r="D634" t="s">
        <v>47</v>
      </c>
      <c r="E634" t="s">
        <v>181</v>
      </c>
      <c r="F634">
        <v>67</v>
      </c>
      <c r="G634" t="s">
        <v>127</v>
      </c>
      <c r="H634" t="s">
        <v>50</v>
      </c>
      <c r="I634" t="s">
        <v>51</v>
      </c>
      <c r="J634">
        <v>7</v>
      </c>
      <c r="K634">
        <v>30</v>
      </c>
      <c r="L634">
        <v>10.5</v>
      </c>
      <c r="M634" t="s">
        <v>52</v>
      </c>
      <c r="N634" t="s">
        <v>53</v>
      </c>
      <c r="O634" t="s">
        <v>53</v>
      </c>
      <c r="P634" t="s">
        <v>70</v>
      </c>
      <c r="Q634" t="s">
        <v>55</v>
      </c>
      <c r="R634">
        <v>26.5</v>
      </c>
      <c r="S634" t="s">
        <v>56</v>
      </c>
      <c r="T634" t="s">
        <v>57</v>
      </c>
      <c r="U634" t="s">
        <v>52</v>
      </c>
      <c r="V634" t="s">
        <v>53</v>
      </c>
      <c r="W634" t="s">
        <v>53</v>
      </c>
      <c r="X634" t="s">
        <v>53</v>
      </c>
      <c r="Y634">
        <v>3</v>
      </c>
      <c r="Z634" t="s">
        <v>58</v>
      </c>
      <c r="AA634" t="s">
        <v>52</v>
      </c>
      <c r="AB634" t="s">
        <v>52</v>
      </c>
      <c r="AC634" t="s">
        <v>52</v>
      </c>
      <c r="AD634" t="s">
        <v>52</v>
      </c>
      <c r="AE634" t="s">
        <v>52</v>
      </c>
      <c r="AF634" t="s">
        <v>52</v>
      </c>
      <c r="AG634" t="s">
        <v>53</v>
      </c>
      <c r="AH634" t="s">
        <v>53</v>
      </c>
      <c r="AI634" t="s">
        <v>53</v>
      </c>
      <c r="AJ634" t="s">
        <v>53</v>
      </c>
      <c r="AK634">
        <v>6</v>
      </c>
      <c r="AL634" t="s">
        <v>59</v>
      </c>
      <c r="AM634" t="s">
        <v>60</v>
      </c>
      <c r="AN634" t="s">
        <v>61</v>
      </c>
      <c r="AO634">
        <v>9</v>
      </c>
      <c r="AP634" t="s">
        <v>52</v>
      </c>
      <c r="AQ634" t="s">
        <v>75</v>
      </c>
      <c r="AR634" t="s">
        <v>132</v>
      </c>
      <c r="AS634">
        <v>15</v>
      </c>
      <c r="AT634" t="s">
        <v>53</v>
      </c>
    </row>
    <row r="635" spans="1:46" x14ac:dyDescent="0.25">
      <c r="A635" t="s">
        <v>801</v>
      </c>
      <c r="B635">
        <v>2025</v>
      </c>
      <c r="C635" s="1">
        <v>45818</v>
      </c>
      <c r="D635" t="s">
        <v>65</v>
      </c>
      <c r="E635" t="s">
        <v>245</v>
      </c>
      <c r="F635">
        <v>49</v>
      </c>
      <c r="G635" t="s">
        <v>49</v>
      </c>
      <c r="H635" t="s">
        <v>50</v>
      </c>
      <c r="I635" t="s">
        <v>80</v>
      </c>
      <c r="J635">
        <v>0</v>
      </c>
      <c r="K635">
        <v>0</v>
      </c>
      <c r="L635">
        <v>0</v>
      </c>
      <c r="M635" t="s">
        <v>52</v>
      </c>
      <c r="N635" t="s">
        <v>53</v>
      </c>
      <c r="O635" t="s">
        <v>53</v>
      </c>
      <c r="P635" t="s">
        <v>54</v>
      </c>
      <c r="Q635" t="s">
        <v>55</v>
      </c>
      <c r="R635">
        <v>25.1</v>
      </c>
      <c r="S635" t="s">
        <v>56</v>
      </c>
      <c r="T635" t="s">
        <v>57</v>
      </c>
      <c r="U635" t="s">
        <v>53</v>
      </c>
      <c r="V635" t="s">
        <v>53</v>
      </c>
      <c r="W635" t="s">
        <v>53</v>
      </c>
      <c r="X635" t="s">
        <v>53</v>
      </c>
      <c r="Y635">
        <v>1</v>
      </c>
      <c r="Z635" t="s">
        <v>58</v>
      </c>
      <c r="AA635" t="s">
        <v>53</v>
      </c>
      <c r="AB635" t="s">
        <v>53</v>
      </c>
      <c r="AC635" t="s">
        <v>52</v>
      </c>
      <c r="AD635" t="s">
        <v>52</v>
      </c>
      <c r="AE635" t="s">
        <v>52</v>
      </c>
      <c r="AF635" t="s">
        <v>52</v>
      </c>
      <c r="AG635" t="s">
        <v>53</v>
      </c>
      <c r="AH635" t="s">
        <v>53</v>
      </c>
      <c r="AI635" t="s">
        <v>53</v>
      </c>
      <c r="AJ635" t="s">
        <v>53</v>
      </c>
      <c r="AK635">
        <v>4</v>
      </c>
      <c r="AL635" t="s">
        <v>135</v>
      </c>
      <c r="AM635" t="s">
        <v>136</v>
      </c>
      <c r="AN635" t="s">
        <v>61</v>
      </c>
      <c r="AO635">
        <v>5.9</v>
      </c>
      <c r="AP635" t="s">
        <v>52</v>
      </c>
      <c r="AQ635" t="s">
        <v>86</v>
      </c>
      <c r="AR635" t="s">
        <v>92</v>
      </c>
      <c r="AS635">
        <v>4</v>
      </c>
      <c r="AT635" t="s">
        <v>53</v>
      </c>
    </row>
    <row r="636" spans="1:46" x14ac:dyDescent="0.25">
      <c r="A636" t="s">
        <v>802</v>
      </c>
      <c r="B636">
        <v>2022</v>
      </c>
      <c r="C636" s="1">
        <v>44640</v>
      </c>
      <c r="D636" t="s">
        <v>65</v>
      </c>
      <c r="E636" t="s">
        <v>184</v>
      </c>
      <c r="F636">
        <v>66</v>
      </c>
      <c r="G636" t="s">
        <v>127</v>
      </c>
      <c r="H636" t="s">
        <v>50</v>
      </c>
      <c r="I636" t="s">
        <v>80</v>
      </c>
      <c r="J636">
        <v>0</v>
      </c>
      <c r="K636">
        <v>0</v>
      </c>
      <c r="L636">
        <v>0</v>
      </c>
      <c r="M636" t="s">
        <v>52</v>
      </c>
      <c r="N636" t="s">
        <v>53</v>
      </c>
      <c r="O636" t="s">
        <v>53</v>
      </c>
      <c r="P636" t="s">
        <v>57</v>
      </c>
      <c r="Q636" t="s">
        <v>71</v>
      </c>
      <c r="R636">
        <v>25.5</v>
      </c>
      <c r="S636" t="s">
        <v>56</v>
      </c>
      <c r="T636" t="s">
        <v>57</v>
      </c>
      <c r="U636" t="s">
        <v>53</v>
      </c>
      <c r="V636" t="s">
        <v>53</v>
      </c>
      <c r="W636" t="s">
        <v>53</v>
      </c>
      <c r="X636" t="s">
        <v>52</v>
      </c>
      <c r="Y636">
        <v>2</v>
      </c>
      <c r="Z636" t="s">
        <v>131</v>
      </c>
      <c r="AA636" t="s">
        <v>53</v>
      </c>
      <c r="AB636" t="s">
        <v>53</v>
      </c>
      <c r="AC636" t="s">
        <v>53</v>
      </c>
      <c r="AD636" t="s">
        <v>53</v>
      </c>
      <c r="AE636" t="s">
        <v>53</v>
      </c>
      <c r="AF636" t="s">
        <v>53</v>
      </c>
      <c r="AG636" t="s">
        <v>53</v>
      </c>
      <c r="AH636" t="s">
        <v>52</v>
      </c>
      <c r="AI636" t="s">
        <v>52</v>
      </c>
      <c r="AJ636" t="s">
        <v>53</v>
      </c>
      <c r="AK636">
        <v>2</v>
      </c>
      <c r="AL636" t="s">
        <v>59</v>
      </c>
      <c r="AM636" t="s">
        <v>81</v>
      </c>
      <c r="AN636" t="s">
        <v>90</v>
      </c>
      <c r="AO636">
        <v>7.7</v>
      </c>
      <c r="AP636" t="s">
        <v>53</v>
      </c>
      <c r="AQ636" t="s">
        <v>171</v>
      </c>
      <c r="AR636" t="s">
        <v>76</v>
      </c>
      <c r="AS636">
        <v>16</v>
      </c>
      <c r="AT636" t="s">
        <v>53</v>
      </c>
    </row>
    <row r="637" spans="1:46" x14ac:dyDescent="0.25">
      <c r="A637" t="s">
        <v>803</v>
      </c>
      <c r="B637">
        <v>2022</v>
      </c>
      <c r="C637" s="1">
        <v>44699</v>
      </c>
      <c r="D637" t="s">
        <v>94</v>
      </c>
      <c r="E637" t="s">
        <v>114</v>
      </c>
      <c r="F637">
        <v>57</v>
      </c>
      <c r="G637" t="s">
        <v>79</v>
      </c>
      <c r="H637" t="s">
        <v>68</v>
      </c>
      <c r="I637" t="s">
        <v>80</v>
      </c>
      <c r="J637">
        <v>0</v>
      </c>
      <c r="K637">
        <v>0</v>
      </c>
      <c r="L637">
        <v>0</v>
      </c>
      <c r="M637" t="s">
        <v>52</v>
      </c>
      <c r="N637" t="s">
        <v>53</v>
      </c>
      <c r="O637" t="s">
        <v>52</v>
      </c>
      <c r="P637" t="s">
        <v>70</v>
      </c>
      <c r="Q637" t="s">
        <v>54</v>
      </c>
      <c r="R637">
        <v>34.700000000000003</v>
      </c>
      <c r="S637" t="s">
        <v>72</v>
      </c>
      <c r="T637" t="s">
        <v>57</v>
      </c>
      <c r="U637" t="s">
        <v>52</v>
      </c>
      <c r="V637" t="s">
        <v>53</v>
      </c>
      <c r="W637" t="s">
        <v>53</v>
      </c>
      <c r="X637" t="s">
        <v>53</v>
      </c>
      <c r="Y637">
        <v>4</v>
      </c>
      <c r="Z637" t="s">
        <v>165</v>
      </c>
      <c r="AA637" t="s">
        <v>52</v>
      </c>
      <c r="AB637" t="s">
        <v>53</v>
      </c>
      <c r="AC637" t="s">
        <v>53</v>
      </c>
      <c r="AD637" t="s">
        <v>53</v>
      </c>
      <c r="AE637" t="s">
        <v>52</v>
      </c>
      <c r="AF637" t="s">
        <v>53</v>
      </c>
      <c r="AG637" t="s">
        <v>53</v>
      </c>
      <c r="AH637" t="s">
        <v>53</v>
      </c>
      <c r="AI637" t="s">
        <v>52</v>
      </c>
      <c r="AJ637" t="s">
        <v>53</v>
      </c>
      <c r="AK637">
        <v>3</v>
      </c>
      <c r="AL637" t="s">
        <v>59</v>
      </c>
      <c r="AM637" t="s">
        <v>60</v>
      </c>
      <c r="AN637" t="s">
        <v>74</v>
      </c>
      <c r="AO637">
        <v>2.9</v>
      </c>
      <c r="AP637" t="s">
        <v>53</v>
      </c>
      <c r="AQ637" t="s">
        <v>86</v>
      </c>
      <c r="AR637" t="s">
        <v>83</v>
      </c>
      <c r="AS637">
        <v>31</v>
      </c>
      <c r="AT637" t="s">
        <v>52</v>
      </c>
    </row>
    <row r="638" spans="1:46" x14ac:dyDescent="0.25">
      <c r="A638" t="s">
        <v>804</v>
      </c>
      <c r="B638">
        <v>2021</v>
      </c>
      <c r="C638" s="1">
        <v>44526</v>
      </c>
      <c r="D638" t="s">
        <v>65</v>
      </c>
      <c r="E638" t="s">
        <v>151</v>
      </c>
      <c r="F638">
        <v>38</v>
      </c>
      <c r="G638" t="s">
        <v>212</v>
      </c>
      <c r="H638" t="s">
        <v>50</v>
      </c>
      <c r="I638" t="s">
        <v>80</v>
      </c>
      <c r="J638">
        <v>0</v>
      </c>
      <c r="K638">
        <v>0</v>
      </c>
      <c r="L638">
        <v>0</v>
      </c>
      <c r="M638" t="s">
        <v>53</v>
      </c>
      <c r="N638" t="s">
        <v>53</v>
      </c>
      <c r="O638" t="s">
        <v>53</v>
      </c>
      <c r="P638" t="s">
        <v>57</v>
      </c>
      <c r="Q638" t="s">
        <v>71</v>
      </c>
      <c r="R638">
        <v>22</v>
      </c>
      <c r="S638" t="s">
        <v>96</v>
      </c>
      <c r="T638" t="s">
        <v>70</v>
      </c>
      <c r="U638" t="s">
        <v>53</v>
      </c>
      <c r="V638" t="s">
        <v>53</v>
      </c>
      <c r="W638" t="s">
        <v>53</v>
      </c>
      <c r="X638" t="s">
        <v>53</v>
      </c>
      <c r="Y638">
        <v>0</v>
      </c>
      <c r="Z638" t="s">
        <v>97</v>
      </c>
      <c r="AA638" t="s">
        <v>53</v>
      </c>
      <c r="AB638" t="s">
        <v>53</v>
      </c>
      <c r="AC638" t="s">
        <v>52</v>
      </c>
      <c r="AD638" t="s">
        <v>53</v>
      </c>
      <c r="AE638" t="s">
        <v>53</v>
      </c>
      <c r="AF638" t="s">
        <v>52</v>
      </c>
      <c r="AG638" t="s">
        <v>52</v>
      </c>
      <c r="AH638" t="s">
        <v>53</v>
      </c>
      <c r="AI638" t="s">
        <v>53</v>
      </c>
      <c r="AJ638" t="s">
        <v>53</v>
      </c>
      <c r="AK638">
        <v>3</v>
      </c>
      <c r="AL638" t="s">
        <v>59</v>
      </c>
      <c r="AM638" t="s">
        <v>60</v>
      </c>
      <c r="AN638" t="s">
        <v>61</v>
      </c>
      <c r="AO638">
        <v>7.1</v>
      </c>
      <c r="AP638" t="s">
        <v>52</v>
      </c>
      <c r="AQ638" t="s">
        <v>75</v>
      </c>
      <c r="AR638" t="s">
        <v>92</v>
      </c>
      <c r="AS638">
        <v>11</v>
      </c>
      <c r="AT638" t="s">
        <v>53</v>
      </c>
    </row>
    <row r="639" spans="1:46" x14ac:dyDescent="0.25">
      <c r="A639" t="s">
        <v>805</v>
      </c>
      <c r="B639">
        <v>2018</v>
      </c>
      <c r="C639" s="1">
        <v>43181</v>
      </c>
      <c r="D639" t="s">
        <v>47</v>
      </c>
      <c r="E639" t="s">
        <v>85</v>
      </c>
      <c r="F639">
        <v>54</v>
      </c>
      <c r="G639" t="s">
        <v>79</v>
      </c>
      <c r="H639" t="s">
        <v>50</v>
      </c>
      <c r="I639" t="s">
        <v>80</v>
      </c>
      <c r="J639">
        <v>0</v>
      </c>
      <c r="K639">
        <v>0</v>
      </c>
      <c r="L639">
        <v>0</v>
      </c>
      <c r="M639" t="s">
        <v>52</v>
      </c>
      <c r="N639" t="s">
        <v>53</v>
      </c>
      <c r="O639" t="s">
        <v>52</v>
      </c>
      <c r="P639" t="s">
        <v>57</v>
      </c>
      <c r="Q639" t="s">
        <v>54</v>
      </c>
      <c r="R639">
        <v>25.4</v>
      </c>
      <c r="S639" t="s">
        <v>56</v>
      </c>
      <c r="T639" t="s">
        <v>70</v>
      </c>
      <c r="U639" t="s">
        <v>53</v>
      </c>
      <c r="V639" t="s">
        <v>53</v>
      </c>
      <c r="W639" t="s">
        <v>53</v>
      </c>
      <c r="X639" t="s">
        <v>53</v>
      </c>
      <c r="Y639">
        <v>2</v>
      </c>
      <c r="Z639" t="s">
        <v>104</v>
      </c>
      <c r="AA639" t="s">
        <v>53</v>
      </c>
      <c r="AB639" t="s">
        <v>52</v>
      </c>
      <c r="AC639" t="s">
        <v>53</v>
      </c>
      <c r="AD639" t="s">
        <v>53</v>
      </c>
      <c r="AE639" t="s">
        <v>52</v>
      </c>
      <c r="AF639" t="s">
        <v>52</v>
      </c>
      <c r="AG639" t="s">
        <v>53</v>
      </c>
      <c r="AH639" t="s">
        <v>53</v>
      </c>
      <c r="AI639" t="s">
        <v>52</v>
      </c>
      <c r="AJ639" t="s">
        <v>53</v>
      </c>
      <c r="AK639">
        <v>4</v>
      </c>
      <c r="AL639" t="s">
        <v>135</v>
      </c>
      <c r="AM639" t="s">
        <v>136</v>
      </c>
      <c r="AN639" t="s">
        <v>98</v>
      </c>
      <c r="AO639">
        <v>3.9</v>
      </c>
      <c r="AP639" t="s">
        <v>53</v>
      </c>
      <c r="AQ639" t="s">
        <v>86</v>
      </c>
      <c r="AR639" t="s">
        <v>87</v>
      </c>
      <c r="AS639">
        <v>36</v>
      </c>
      <c r="AT639" t="s">
        <v>53</v>
      </c>
    </row>
    <row r="640" spans="1:46" x14ac:dyDescent="0.25">
      <c r="A640" t="s">
        <v>806</v>
      </c>
      <c r="B640">
        <v>2024</v>
      </c>
      <c r="C640" s="1">
        <v>45343</v>
      </c>
      <c r="D640" t="s">
        <v>65</v>
      </c>
      <c r="E640" t="s">
        <v>245</v>
      </c>
      <c r="F640">
        <v>54</v>
      </c>
      <c r="G640" t="s">
        <v>79</v>
      </c>
      <c r="H640" t="s">
        <v>50</v>
      </c>
      <c r="I640" t="s">
        <v>80</v>
      </c>
      <c r="J640">
        <v>0</v>
      </c>
      <c r="K640">
        <v>0</v>
      </c>
      <c r="L640">
        <v>0</v>
      </c>
      <c r="M640" t="s">
        <v>52</v>
      </c>
      <c r="N640" t="s">
        <v>53</v>
      </c>
      <c r="O640" t="s">
        <v>52</v>
      </c>
      <c r="P640" t="s">
        <v>54</v>
      </c>
      <c r="Q640" t="s">
        <v>55</v>
      </c>
      <c r="R640">
        <v>23</v>
      </c>
      <c r="S640" t="s">
        <v>96</v>
      </c>
      <c r="T640" t="s">
        <v>54</v>
      </c>
      <c r="U640" t="s">
        <v>52</v>
      </c>
      <c r="V640" t="s">
        <v>53</v>
      </c>
      <c r="W640" t="s">
        <v>53</v>
      </c>
      <c r="X640" t="s">
        <v>53</v>
      </c>
      <c r="Y640">
        <v>3</v>
      </c>
      <c r="Z640" t="s">
        <v>97</v>
      </c>
      <c r="AA640" t="s">
        <v>53</v>
      </c>
      <c r="AB640" t="s">
        <v>52</v>
      </c>
      <c r="AC640" t="s">
        <v>52</v>
      </c>
      <c r="AD640" t="s">
        <v>53</v>
      </c>
      <c r="AE640" t="s">
        <v>53</v>
      </c>
      <c r="AF640" t="s">
        <v>52</v>
      </c>
      <c r="AG640" t="s">
        <v>52</v>
      </c>
      <c r="AH640" t="s">
        <v>53</v>
      </c>
      <c r="AI640" t="s">
        <v>53</v>
      </c>
      <c r="AJ640" t="s">
        <v>53</v>
      </c>
      <c r="AK640">
        <v>4</v>
      </c>
      <c r="AL640" t="s">
        <v>59</v>
      </c>
      <c r="AM640" t="s">
        <v>60</v>
      </c>
      <c r="AN640" t="s">
        <v>74</v>
      </c>
      <c r="AO640">
        <v>3.3</v>
      </c>
      <c r="AP640" t="s">
        <v>53</v>
      </c>
      <c r="AQ640" t="s">
        <v>86</v>
      </c>
      <c r="AR640" t="s">
        <v>76</v>
      </c>
      <c r="AS640">
        <v>61</v>
      </c>
      <c r="AT640" t="s">
        <v>53</v>
      </c>
    </row>
    <row r="641" spans="1:46" x14ac:dyDescent="0.25">
      <c r="A641" t="s">
        <v>807</v>
      </c>
      <c r="B641">
        <v>2019</v>
      </c>
      <c r="C641" s="1">
        <v>43720</v>
      </c>
      <c r="D641" t="s">
        <v>94</v>
      </c>
      <c r="E641" t="s">
        <v>234</v>
      </c>
      <c r="F641">
        <v>59</v>
      </c>
      <c r="G641" t="s">
        <v>79</v>
      </c>
      <c r="H641" t="s">
        <v>50</v>
      </c>
      <c r="I641" t="s">
        <v>80</v>
      </c>
      <c r="J641">
        <v>0</v>
      </c>
      <c r="K641">
        <v>0</v>
      </c>
      <c r="L641">
        <v>0</v>
      </c>
      <c r="M641" t="s">
        <v>53</v>
      </c>
      <c r="N641" t="s">
        <v>53</v>
      </c>
      <c r="O641" t="s">
        <v>53</v>
      </c>
      <c r="P641" t="s">
        <v>57</v>
      </c>
      <c r="Q641" t="s">
        <v>54</v>
      </c>
      <c r="R641">
        <v>24.4</v>
      </c>
      <c r="S641" t="s">
        <v>96</v>
      </c>
      <c r="T641" t="s">
        <v>54</v>
      </c>
      <c r="U641" t="s">
        <v>53</v>
      </c>
      <c r="V641" t="s">
        <v>53</v>
      </c>
      <c r="W641" t="s">
        <v>53</v>
      </c>
      <c r="X641" t="s">
        <v>53</v>
      </c>
      <c r="Y641">
        <v>0</v>
      </c>
      <c r="Z641" t="s">
        <v>97</v>
      </c>
      <c r="AA641" t="s">
        <v>52</v>
      </c>
      <c r="AB641" t="s">
        <v>53</v>
      </c>
      <c r="AC641" t="s">
        <v>53</v>
      </c>
      <c r="AD641" t="s">
        <v>53</v>
      </c>
      <c r="AE641" t="s">
        <v>52</v>
      </c>
      <c r="AF641" t="s">
        <v>53</v>
      </c>
      <c r="AG641" t="s">
        <v>53</v>
      </c>
      <c r="AH641" t="s">
        <v>53</v>
      </c>
      <c r="AI641" t="s">
        <v>53</v>
      </c>
      <c r="AJ641" t="s">
        <v>53</v>
      </c>
      <c r="AK641">
        <v>2</v>
      </c>
      <c r="AL641" t="s">
        <v>59</v>
      </c>
      <c r="AM641" t="s">
        <v>60</v>
      </c>
      <c r="AN641" t="s">
        <v>98</v>
      </c>
      <c r="AO641">
        <v>4.4000000000000004</v>
      </c>
      <c r="AP641" t="s">
        <v>53</v>
      </c>
      <c r="AQ641" t="s">
        <v>62</v>
      </c>
      <c r="AR641" t="s">
        <v>76</v>
      </c>
      <c r="AS641">
        <v>28</v>
      </c>
      <c r="AT641" t="s">
        <v>52</v>
      </c>
    </row>
    <row r="642" spans="1:46" x14ac:dyDescent="0.25">
      <c r="A642" t="s">
        <v>808</v>
      </c>
      <c r="B642">
        <v>2023</v>
      </c>
      <c r="C642" s="1">
        <v>45087</v>
      </c>
      <c r="D642" t="s">
        <v>47</v>
      </c>
      <c r="E642" t="s">
        <v>181</v>
      </c>
      <c r="F642">
        <v>70</v>
      </c>
      <c r="G642" t="s">
        <v>67</v>
      </c>
      <c r="H642" t="s">
        <v>68</v>
      </c>
      <c r="I642" t="s">
        <v>69</v>
      </c>
      <c r="J642">
        <v>16</v>
      </c>
      <c r="K642">
        <v>14</v>
      </c>
      <c r="L642">
        <v>11.2</v>
      </c>
      <c r="M642" t="s">
        <v>52</v>
      </c>
      <c r="N642" t="s">
        <v>53</v>
      </c>
      <c r="O642" t="s">
        <v>52</v>
      </c>
      <c r="P642" t="s">
        <v>57</v>
      </c>
      <c r="Q642" t="s">
        <v>55</v>
      </c>
      <c r="R642">
        <v>24.6</v>
      </c>
      <c r="S642" t="s">
        <v>96</v>
      </c>
      <c r="T642" t="s">
        <v>54</v>
      </c>
      <c r="U642" t="s">
        <v>52</v>
      </c>
      <c r="V642" t="s">
        <v>53</v>
      </c>
      <c r="W642" t="s">
        <v>53</v>
      </c>
      <c r="X642" t="s">
        <v>53</v>
      </c>
      <c r="Y642">
        <v>3</v>
      </c>
      <c r="Z642" t="s">
        <v>73</v>
      </c>
      <c r="AA642" t="s">
        <v>53</v>
      </c>
      <c r="AB642" t="s">
        <v>52</v>
      </c>
      <c r="AC642" t="s">
        <v>53</v>
      </c>
      <c r="AD642" t="s">
        <v>53</v>
      </c>
      <c r="AE642" t="s">
        <v>53</v>
      </c>
      <c r="AF642" t="s">
        <v>53</v>
      </c>
      <c r="AG642" t="s">
        <v>53</v>
      </c>
      <c r="AH642" t="s">
        <v>52</v>
      </c>
      <c r="AI642" t="s">
        <v>53</v>
      </c>
      <c r="AJ642" t="s">
        <v>52</v>
      </c>
      <c r="AK642">
        <v>3</v>
      </c>
      <c r="AL642" t="s">
        <v>59</v>
      </c>
      <c r="AM642" t="s">
        <v>81</v>
      </c>
      <c r="AN642" t="s">
        <v>61</v>
      </c>
      <c r="AO642">
        <v>7.8</v>
      </c>
      <c r="AP642" t="s">
        <v>52</v>
      </c>
      <c r="AQ642" t="s">
        <v>75</v>
      </c>
      <c r="AR642" t="s">
        <v>132</v>
      </c>
      <c r="AS642">
        <v>1</v>
      </c>
      <c r="AT642" t="s">
        <v>53</v>
      </c>
    </row>
    <row r="643" spans="1:46" x14ac:dyDescent="0.25">
      <c r="A643" t="s">
        <v>809</v>
      </c>
      <c r="B643">
        <v>2023</v>
      </c>
      <c r="C643" s="1">
        <v>45027</v>
      </c>
      <c r="D643" t="s">
        <v>47</v>
      </c>
      <c r="E643" t="s">
        <v>226</v>
      </c>
      <c r="F643">
        <v>41</v>
      </c>
      <c r="G643" t="s">
        <v>49</v>
      </c>
      <c r="H643" t="s">
        <v>68</v>
      </c>
      <c r="I643" t="s">
        <v>80</v>
      </c>
      <c r="J643">
        <v>0</v>
      </c>
      <c r="K643">
        <v>0</v>
      </c>
      <c r="L643">
        <v>0</v>
      </c>
      <c r="M643" t="s">
        <v>52</v>
      </c>
      <c r="N643" t="s">
        <v>52</v>
      </c>
      <c r="O643" t="s">
        <v>53</v>
      </c>
      <c r="P643" t="s">
        <v>70</v>
      </c>
      <c r="Q643" t="s">
        <v>55</v>
      </c>
      <c r="R643">
        <v>27.6</v>
      </c>
      <c r="S643" t="s">
        <v>56</v>
      </c>
      <c r="T643" t="s">
        <v>54</v>
      </c>
      <c r="U643" t="s">
        <v>53</v>
      </c>
      <c r="V643" t="s">
        <v>53</v>
      </c>
      <c r="W643" t="s">
        <v>53</v>
      </c>
      <c r="X643" t="s">
        <v>53</v>
      </c>
      <c r="Y643">
        <v>3</v>
      </c>
      <c r="Z643" t="s">
        <v>186</v>
      </c>
      <c r="AA643" t="s">
        <v>52</v>
      </c>
      <c r="AB643" t="s">
        <v>53</v>
      </c>
      <c r="AC643" t="s">
        <v>53</v>
      </c>
      <c r="AD643" t="s">
        <v>53</v>
      </c>
      <c r="AE643" t="s">
        <v>52</v>
      </c>
      <c r="AF643" t="s">
        <v>52</v>
      </c>
      <c r="AG643" t="s">
        <v>53</v>
      </c>
      <c r="AH643" t="s">
        <v>53</v>
      </c>
      <c r="AI643" t="s">
        <v>52</v>
      </c>
      <c r="AJ643" t="s">
        <v>53</v>
      </c>
      <c r="AK643">
        <v>4</v>
      </c>
      <c r="AL643" t="s">
        <v>59</v>
      </c>
      <c r="AM643" t="s">
        <v>60</v>
      </c>
      <c r="AN643" t="s">
        <v>90</v>
      </c>
      <c r="AO643">
        <v>4.3</v>
      </c>
      <c r="AP643" t="s">
        <v>53</v>
      </c>
      <c r="AQ643" t="s">
        <v>86</v>
      </c>
      <c r="AR643" t="s">
        <v>92</v>
      </c>
      <c r="AS643">
        <v>18</v>
      </c>
      <c r="AT643" t="s">
        <v>53</v>
      </c>
    </row>
    <row r="644" spans="1:46" x14ac:dyDescent="0.25">
      <c r="A644" t="s">
        <v>810</v>
      </c>
      <c r="B644">
        <v>2024</v>
      </c>
      <c r="C644" s="1">
        <v>45390</v>
      </c>
      <c r="D644" t="s">
        <v>122</v>
      </c>
      <c r="E644" t="s">
        <v>310</v>
      </c>
      <c r="F644">
        <v>77</v>
      </c>
      <c r="G644" t="s">
        <v>67</v>
      </c>
      <c r="H644" t="s">
        <v>50</v>
      </c>
      <c r="I644" t="s">
        <v>69</v>
      </c>
      <c r="J644">
        <v>25</v>
      </c>
      <c r="K644">
        <v>23</v>
      </c>
      <c r="L644">
        <v>28.8</v>
      </c>
      <c r="M644" t="s">
        <v>53</v>
      </c>
      <c r="N644" t="s">
        <v>52</v>
      </c>
      <c r="O644" t="s">
        <v>53</v>
      </c>
      <c r="P644" t="s">
        <v>70</v>
      </c>
      <c r="Q644" t="s">
        <v>55</v>
      </c>
      <c r="R644">
        <v>24.8</v>
      </c>
      <c r="S644" t="s">
        <v>96</v>
      </c>
      <c r="T644" t="s">
        <v>57</v>
      </c>
      <c r="U644" t="s">
        <v>52</v>
      </c>
      <c r="V644" t="s">
        <v>53</v>
      </c>
      <c r="W644" t="s">
        <v>53</v>
      </c>
      <c r="X644" t="s">
        <v>53</v>
      </c>
      <c r="Y644">
        <v>3</v>
      </c>
      <c r="Z644" t="s">
        <v>165</v>
      </c>
      <c r="AA644" t="s">
        <v>53</v>
      </c>
      <c r="AB644" t="s">
        <v>53</v>
      </c>
      <c r="AC644" t="s">
        <v>52</v>
      </c>
      <c r="AD644" t="s">
        <v>53</v>
      </c>
      <c r="AE644" t="s">
        <v>52</v>
      </c>
      <c r="AF644" t="s">
        <v>53</v>
      </c>
      <c r="AG644" t="s">
        <v>53</v>
      </c>
      <c r="AH644" t="s">
        <v>53</v>
      </c>
      <c r="AI644" t="s">
        <v>53</v>
      </c>
      <c r="AJ644" t="s">
        <v>53</v>
      </c>
      <c r="AK644">
        <v>2</v>
      </c>
      <c r="AL644" t="s">
        <v>59</v>
      </c>
      <c r="AM644" t="s">
        <v>81</v>
      </c>
      <c r="AN644" t="s">
        <v>61</v>
      </c>
      <c r="AO644">
        <v>7.2</v>
      </c>
      <c r="AP644" t="s">
        <v>52</v>
      </c>
      <c r="AQ644" t="s">
        <v>112</v>
      </c>
      <c r="AR644" t="s">
        <v>63</v>
      </c>
      <c r="AS644">
        <v>10</v>
      </c>
      <c r="AT644" t="s">
        <v>53</v>
      </c>
    </row>
    <row r="645" spans="1:46" x14ac:dyDescent="0.25">
      <c r="A645" t="s">
        <v>811</v>
      </c>
      <c r="B645">
        <v>2026</v>
      </c>
      <c r="C645" s="1">
        <v>46056</v>
      </c>
      <c r="D645" t="s">
        <v>47</v>
      </c>
      <c r="E645" t="s">
        <v>263</v>
      </c>
      <c r="F645">
        <v>51</v>
      </c>
      <c r="G645" t="s">
        <v>79</v>
      </c>
      <c r="H645" t="s">
        <v>50</v>
      </c>
      <c r="I645" t="s">
        <v>80</v>
      </c>
      <c r="J645">
        <v>0</v>
      </c>
      <c r="K645">
        <v>0</v>
      </c>
      <c r="L645">
        <v>0</v>
      </c>
      <c r="M645" t="s">
        <v>52</v>
      </c>
      <c r="N645" t="s">
        <v>53</v>
      </c>
      <c r="O645" t="s">
        <v>53</v>
      </c>
      <c r="P645" t="s">
        <v>54</v>
      </c>
      <c r="Q645" t="s">
        <v>54</v>
      </c>
      <c r="R645">
        <v>27.5</v>
      </c>
      <c r="S645" t="s">
        <v>56</v>
      </c>
      <c r="T645" t="s">
        <v>70</v>
      </c>
      <c r="U645" t="s">
        <v>53</v>
      </c>
      <c r="V645" t="s">
        <v>53</v>
      </c>
      <c r="W645" t="s">
        <v>53</v>
      </c>
      <c r="X645" t="s">
        <v>53</v>
      </c>
      <c r="Y645">
        <v>1</v>
      </c>
      <c r="Z645" t="s">
        <v>97</v>
      </c>
      <c r="AA645" t="s">
        <v>53</v>
      </c>
      <c r="AB645" t="s">
        <v>52</v>
      </c>
      <c r="AC645" t="s">
        <v>53</v>
      </c>
      <c r="AD645" t="s">
        <v>53</v>
      </c>
      <c r="AE645" t="s">
        <v>52</v>
      </c>
      <c r="AF645" t="s">
        <v>53</v>
      </c>
      <c r="AG645" t="s">
        <v>53</v>
      </c>
      <c r="AH645" t="s">
        <v>52</v>
      </c>
      <c r="AI645" t="s">
        <v>53</v>
      </c>
      <c r="AJ645" t="s">
        <v>53</v>
      </c>
      <c r="AK645">
        <v>3</v>
      </c>
      <c r="AL645" t="s">
        <v>59</v>
      </c>
      <c r="AM645" t="s">
        <v>60</v>
      </c>
      <c r="AN645" t="s">
        <v>90</v>
      </c>
      <c r="AO645">
        <v>4.0999999999999996</v>
      </c>
      <c r="AP645" t="s">
        <v>53</v>
      </c>
      <c r="AQ645" t="s">
        <v>86</v>
      </c>
      <c r="AR645" t="s">
        <v>63</v>
      </c>
      <c r="AS645">
        <v>3</v>
      </c>
      <c r="AT645" t="s">
        <v>53</v>
      </c>
    </row>
    <row r="646" spans="1:46" x14ac:dyDescent="0.25">
      <c r="A646" t="s">
        <v>812</v>
      </c>
      <c r="B646">
        <v>2021</v>
      </c>
      <c r="C646" s="1">
        <v>44244</v>
      </c>
      <c r="D646" t="s">
        <v>47</v>
      </c>
      <c r="E646" t="s">
        <v>85</v>
      </c>
      <c r="F646">
        <v>64</v>
      </c>
      <c r="G646" t="s">
        <v>127</v>
      </c>
      <c r="H646" t="s">
        <v>68</v>
      </c>
      <c r="I646" t="s">
        <v>51</v>
      </c>
      <c r="J646">
        <v>48</v>
      </c>
      <c r="K646">
        <v>31</v>
      </c>
      <c r="L646">
        <v>74.400000000000006</v>
      </c>
      <c r="M646" t="s">
        <v>53</v>
      </c>
      <c r="N646" t="s">
        <v>53</v>
      </c>
      <c r="O646" t="s">
        <v>53</v>
      </c>
      <c r="P646" t="s">
        <v>70</v>
      </c>
      <c r="Q646" t="s">
        <v>54</v>
      </c>
      <c r="R646">
        <v>33.299999999999997</v>
      </c>
      <c r="S646" t="s">
        <v>72</v>
      </c>
      <c r="T646" t="s">
        <v>70</v>
      </c>
      <c r="U646" t="s">
        <v>52</v>
      </c>
      <c r="V646" t="s">
        <v>53</v>
      </c>
      <c r="W646" t="s">
        <v>53</v>
      </c>
      <c r="X646" t="s">
        <v>53</v>
      </c>
      <c r="Y646">
        <v>2</v>
      </c>
      <c r="Z646" t="s">
        <v>165</v>
      </c>
      <c r="AA646" t="s">
        <v>52</v>
      </c>
      <c r="AB646" t="s">
        <v>52</v>
      </c>
      <c r="AC646" t="s">
        <v>53</v>
      </c>
      <c r="AD646" t="s">
        <v>53</v>
      </c>
      <c r="AE646" t="s">
        <v>52</v>
      </c>
      <c r="AF646" t="s">
        <v>52</v>
      </c>
      <c r="AG646" t="s">
        <v>52</v>
      </c>
      <c r="AH646" t="s">
        <v>53</v>
      </c>
      <c r="AI646" t="s">
        <v>53</v>
      </c>
      <c r="AJ646" t="s">
        <v>52</v>
      </c>
      <c r="AK646">
        <v>6</v>
      </c>
      <c r="AL646" t="s">
        <v>59</v>
      </c>
      <c r="AM646" t="s">
        <v>81</v>
      </c>
      <c r="AN646" t="s">
        <v>90</v>
      </c>
      <c r="AO646">
        <v>4.9000000000000004</v>
      </c>
      <c r="AP646" t="s">
        <v>53</v>
      </c>
      <c r="AQ646" t="s">
        <v>112</v>
      </c>
      <c r="AR646" t="s">
        <v>87</v>
      </c>
      <c r="AS646">
        <v>28</v>
      </c>
      <c r="AT646" t="s">
        <v>53</v>
      </c>
    </row>
    <row r="647" spans="1:46" x14ac:dyDescent="0.25">
      <c r="A647" t="s">
        <v>813</v>
      </c>
      <c r="B647">
        <v>2016</v>
      </c>
      <c r="C647" s="1">
        <v>42721</v>
      </c>
      <c r="D647" t="s">
        <v>94</v>
      </c>
      <c r="E647" t="s">
        <v>234</v>
      </c>
      <c r="F647">
        <v>53</v>
      </c>
      <c r="G647" t="s">
        <v>79</v>
      </c>
      <c r="H647" t="s">
        <v>68</v>
      </c>
      <c r="I647" t="s">
        <v>80</v>
      </c>
      <c r="J647">
        <v>0</v>
      </c>
      <c r="K647">
        <v>0</v>
      </c>
      <c r="L647">
        <v>0</v>
      </c>
      <c r="M647" t="s">
        <v>53</v>
      </c>
      <c r="N647" t="s">
        <v>53</v>
      </c>
      <c r="O647" t="s">
        <v>53</v>
      </c>
      <c r="P647" t="s">
        <v>54</v>
      </c>
      <c r="Q647" t="s">
        <v>54</v>
      </c>
      <c r="R647">
        <v>24.1</v>
      </c>
      <c r="S647" t="s">
        <v>96</v>
      </c>
      <c r="T647" t="s">
        <v>54</v>
      </c>
      <c r="U647" t="s">
        <v>53</v>
      </c>
      <c r="V647" t="s">
        <v>53</v>
      </c>
      <c r="W647" t="s">
        <v>53</v>
      </c>
      <c r="X647" t="s">
        <v>53</v>
      </c>
      <c r="Y647">
        <v>0</v>
      </c>
      <c r="Z647" t="s">
        <v>73</v>
      </c>
      <c r="AA647" t="s">
        <v>53</v>
      </c>
      <c r="AB647" t="s">
        <v>53</v>
      </c>
      <c r="AC647" t="s">
        <v>53</v>
      </c>
      <c r="AD647" t="s">
        <v>53</v>
      </c>
      <c r="AE647" t="s">
        <v>53</v>
      </c>
      <c r="AF647" t="s">
        <v>53</v>
      </c>
      <c r="AG647" t="s">
        <v>52</v>
      </c>
      <c r="AH647" t="s">
        <v>52</v>
      </c>
      <c r="AI647" t="s">
        <v>53</v>
      </c>
      <c r="AJ647" t="s">
        <v>53</v>
      </c>
      <c r="AK647">
        <v>2</v>
      </c>
      <c r="AL647" t="s">
        <v>59</v>
      </c>
      <c r="AM647" t="s">
        <v>102</v>
      </c>
      <c r="AN647" t="s">
        <v>90</v>
      </c>
      <c r="AO647">
        <v>5.7</v>
      </c>
      <c r="AP647" t="s">
        <v>53</v>
      </c>
      <c r="AQ647" t="s">
        <v>86</v>
      </c>
      <c r="AR647" t="s">
        <v>92</v>
      </c>
      <c r="AS647">
        <v>27</v>
      </c>
      <c r="AT647" t="s">
        <v>53</v>
      </c>
    </row>
    <row r="648" spans="1:46" x14ac:dyDescent="0.25">
      <c r="A648" t="s">
        <v>814</v>
      </c>
      <c r="B648">
        <v>2018</v>
      </c>
      <c r="C648" s="1">
        <v>43415</v>
      </c>
      <c r="D648" t="s">
        <v>94</v>
      </c>
      <c r="E648" t="s">
        <v>140</v>
      </c>
      <c r="F648">
        <v>64</v>
      </c>
      <c r="G648" t="s">
        <v>127</v>
      </c>
      <c r="H648" t="s">
        <v>68</v>
      </c>
      <c r="I648" t="s">
        <v>51</v>
      </c>
      <c r="J648">
        <v>21</v>
      </c>
      <c r="K648">
        <v>38</v>
      </c>
      <c r="L648">
        <v>39.9</v>
      </c>
      <c r="M648" t="s">
        <v>52</v>
      </c>
      <c r="N648" t="s">
        <v>52</v>
      </c>
      <c r="O648" t="s">
        <v>53</v>
      </c>
      <c r="P648" t="s">
        <v>70</v>
      </c>
      <c r="Q648" t="s">
        <v>54</v>
      </c>
      <c r="R648">
        <v>27.6</v>
      </c>
      <c r="S648" t="s">
        <v>56</v>
      </c>
      <c r="T648" t="s">
        <v>54</v>
      </c>
      <c r="U648" t="s">
        <v>52</v>
      </c>
      <c r="V648" t="s">
        <v>52</v>
      </c>
      <c r="W648" t="s">
        <v>53</v>
      </c>
      <c r="X648" t="s">
        <v>53</v>
      </c>
      <c r="Y648">
        <v>5</v>
      </c>
      <c r="Z648" t="s">
        <v>58</v>
      </c>
      <c r="AA648" t="s">
        <v>52</v>
      </c>
      <c r="AB648" t="s">
        <v>52</v>
      </c>
      <c r="AC648" t="s">
        <v>53</v>
      </c>
      <c r="AD648" t="s">
        <v>53</v>
      </c>
      <c r="AE648" t="s">
        <v>52</v>
      </c>
      <c r="AF648" t="s">
        <v>53</v>
      </c>
      <c r="AG648" t="s">
        <v>53</v>
      </c>
      <c r="AH648" t="s">
        <v>53</v>
      </c>
      <c r="AI648" t="s">
        <v>53</v>
      </c>
      <c r="AJ648" t="s">
        <v>53</v>
      </c>
      <c r="AK648">
        <v>3</v>
      </c>
      <c r="AL648" t="s">
        <v>59</v>
      </c>
      <c r="AM648" t="s">
        <v>60</v>
      </c>
      <c r="AN648" t="s">
        <v>98</v>
      </c>
      <c r="AO648">
        <v>3.8</v>
      </c>
      <c r="AP648" t="s">
        <v>53</v>
      </c>
      <c r="AQ648" t="s">
        <v>86</v>
      </c>
      <c r="AR648" t="s">
        <v>76</v>
      </c>
      <c r="AS648">
        <v>20</v>
      </c>
      <c r="AT648" t="s">
        <v>53</v>
      </c>
    </row>
    <row r="649" spans="1:46" x14ac:dyDescent="0.25">
      <c r="A649" t="s">
        <v>815</v>
      </c>
      <c r="B649">
        <v>2016</v>
      </c>
      <c r="C649" s="1">
        <v>42449</v>
      </c>
      <c r="D649" t="s">
        <v>122</v>
      </c>
      <c r="E649" t="s">
        <v>247</v>
      </c>
      <c r="F649">
        <v>43</v>
      </c>
      <c r="G649" t="s">
        <v>49</v>
      </c>
      <c r="H649" t="s">
        <v>50</v>
      </c>
      <c r="I649" t="s">
        <v>80</v>
      </c>
      <c r="J649">
        <v>0</v>
      </c>
      <c r="K649">
        <v>0</v>
      </c>
      <c r="L649">
        <v>0</v>
      </c>
      <c r="M649" t="s">
        <v>52</v>
      </c>
      <c r="N649" t="s">
        <v>53</v>
      </c>
      <c r="O649" t="s">
        <v>53</v>
      </c>
      <c r="P649" t="s">
        <v>70</v>
      </c>
      <c r="Q649" t="s">
        <v>55</v>
      </c>
      <c r="R649">
        <v>24.3</v>
      </c>
      <c r="S649" t="s">
        <v>96</v>
      </c>
      <c r="T649" t="s">
        <v>54</v>
      </c>
      <c r="U649" t="s">
        <v>53</v>
      </c>
      <c r="V649" t="s">
        <v>53</v>
      </c>
      <c r="W649" t="s">
        <v>53</v>
      </c>
      <c r="X649" t="s">
        <v>53</v>
      </c>
      <c r="Y649">
        <v>2</v>
      </c>
      <c r="Z649" t="s">
        <v>58</v>
      </c>
      <c r="AA649" t="s">
        <v>53</v>
      </c>
      <c r="AB649" t="s">
        <v>53</v>
      </c>
      <c r="AC649" t="s">
        <v>53</v>
      </c>
      <c r="AD649" t="s">
        <v>53</v>
      </c>
      <c r="AE649" t="s">
        <v>52</v>
      </c>
      <c r="AF649" t="s">
        <v>53</v>
      </c>
      <c r="AG649" t="s">
        <v>53</v>
      </c>
      <c r="AH649" t="s">
        <v>52</v>
      </c>
      <c r="AI649" t="s">
        <v>53</v>
      </c>
      <c r="AJ649" t="s">
        <v>53</v>
      </c>
      <c r="AK649">
        <v>2</v>
      </c>
      <c r="AL649" t="s">
        <v>59</v>
      </c>
      <c r="AM649" t="s">
        <v>60</v>
      </c>
      <c r="AN649" t="s">
        <v>74</v>
      </c>
      <c r="AO649">
        <v>2.1</v>
      </c>
      <c r="AP649" t="s">
        <v>53</v>
      </c>
      <c r="AQ649" t="s">
        <v>82</v>
      </c>
      <c r="AR649" t="s">
        <v>83</v>
      </c>
      <c r="AS649">
        <v>50</v>
      </c>
      <c r="AT649" t="s">
        <v>52</v>
      </c>
    </row>
    <row r="650" spans="1:46" x14ac:dyDescent="0.25">
      <c r="A650" t="s">
        <v>816</v>
      </c>
      <c r="B650">
        <v>2015</v>
      </c>
      <c r="C650" s="1">
        <v>42069</v>
      </c>
      <c r="D650" t="s">
        <v>65</v>
      </c>
      <c r="E650" t="s">
        <v>155</v>
      </c>
      <c r="F650">
        <v>67</v>
      </c>
      <c r="G650" t="s">
        <v>127</v>
      </c>
      <c r="H650" t="s">
        <v>68</v>
      </c>
      <c r="I650" t="s">
        <v>80</v>
      </c>
      <c r="J650">
        <v>0</v>
      </c>
      <c r="K650">
        <v>0</v>
      </c>
      <c r="L650">
        <v>0</v>
      </c>
      <c r="M650" t="s">
        <v>52</v>
      </c>
      <c r="N650" t="s">
        <v>52</v>
      </c>
      <c r="O650" t="s">
        <v>53</v>
      </c>
      <c r="P650" t="s">
        <v>54</v>
      </c>
      <c r="Q650" t="s">
        <v>55</v>
      </c>
      <c r="R650">
        <v>24.4</v>
      </c>
      <c r="S650" t="s">
        <v>96</v>
      </c>
      <c r="T650" t="s">
        <v>57</v>
      </c>
      <c r="U650" t="s">
        <v>53</v>
      </c>
      <c r="V650" t="s">
        <v>53</v>
      </c>
      <c r="W650" t="s">
        <v>52</v>
      </c>
      <c r="X650" t="s">
        <v>53</v>
      </c>
      <c r="Y650">
        <v>3</v>
      </c>
      <c r="Z650" t="s">
        <v>104</v>
      </c>
      <c r="AA650" t="s">
        <v>52</v>
      </c>
      <c r="AB650" t="s">
        <v>53</v>
      </c>
      <c r="AC650" t="s">
        <v>53</v>
      </c>
      <c r="AD650" t="s">
        <v>53</v>
      </c>
      <c r="AE650" t="s">
        <v>52</v>
      </c>
      <c r="AF650" t="s">
        <v>53</v>
      </c>
      <c r="AG650" t="s">
        <v>53</v>
      </c>
      <c r="AH650" t="s">
        <v>53</v>
      </c>
      <c r="AI650" t="s">
        <v>53</v>
      </c>
      <c r="AJ650" t="s">
        <v>52</v>
      </c>
      <c r="AK650">
        <v>3</v>
      </c>
      <c r="AL650" t="s">
        <v>59</v>
      </c>
      <c r="AM650" t="s">
        <v>60</v>
      </c>
      <c r="AN650" t="s">
        <v>98</v>
      </c>
      <c r="AO650">
        <v>3.5</v>
      </c>
      <c r="AP650" t="s">
        <v>53</v>
      </c>
      <c r="AQ650" t="s">
        <v>171</v>
      </c>
      <c r="AR650" t="s">
        <v>115</v>
      </c>
      <c r="AS650">
        <v>59</v>
      </c>
      <c r="AT650" t="s">
        <v>53</v>
      </c>
    </row>
    <row r="651" spans="1:46" x14ac:dyDescent="0.25">
      <c r="A651" t="s">
        <v>817</v>
      </c>
      <c r="B651">
        <v>2021</v>
      </c>
      <c r="C651" s="1">
        <v>44555</v>
      </c>
      <c r="D651" t="s">
        <v>47</v>
      </c>
      <c r="E651" t="s">
        <v>169</v>
      </c>
      <c r="F651">
        <v>55</v>
      </c>
      <c r="G651" t="s">
        <v>79</v>
      </c>
      <c r="H651" t="s">
        <v>68</v>
      </c>
      <c r="I651" t="s">
        <v>80</v>
      </c>
      <c r="J651">
        <v>0</v>
      </c>
      <c r="K651">
        <v>0</v>
      </c>
      <c r="L651">
        <v>0</v>
      </c>
      <c r="M651" t="s">
        <v>53</v>
      </c>
      <c r="N651" t="s">
        <v>52</v>
      </c>
      <c r="O651" t="s">
        <v>53</v>
      </c>
      <c r="P651" t="s">
        <v>54</v>
      </c>
      <c r="Q651" t="s">
        <v>71</v>
      </c>
      <c r="R651">
        <v>21.2</v>
      </c>
      <c r="S651" t="s">
        <v>96</v>
      </c>
      <c r="T651" t="s">
        <v>54</v>
      </c>
      <c r="U651" t="s">
        <v>52</v>
      </c>
      <c r="V651" t="s">
        <v>53</v>
      </c>
      <c r="W651" t="s">
        <v>53</v>
      </c>
      <c r="X651" t="s">
        <v>53</v>
      </c>
      <c r="Y651">
        <v>2</v>
      </c>
      <c r="Z651" t="s">
        <v>58</v>
      </c>
      <c r="AA651" t="s">
        <v>52</v>
      </c>
      <c r="AB651" t="s">
        <v>53</v>
      </c>
      <c r="AC651" t="s">
        <v>53</v>
      </c>
      <c r="AD651" t="s">
        <v>53</v>
      </c>
      <c r="AE651" t="s">
        <v>52</v>
      </c>
      <c r="AF651" t="s">
        <v>53</v>
      </c>
      <c r="AG651" t="s">
        <v>53</v>
      </c>
      <c r="AH651" t="s">
        <v>53</v>
      </c>
      <c r="AI651" t="s">
        <v>53</v>
      </c>
      <c r="AJ651" t="s">
        <v>53</v>
      </c>
      <c r="AK651">
        <v>2</v>
      </c>
      <c r="AL651" t="s">
        <v>59</v>
      </c>
      <c r="AM651" t="s">
        <v>81</v>
      </c>
      <c r="AN651" t="s">
        <v>61</v>
      </c>
      <c r="AO651">
        <v>9.1</v>
      </c>
      <c r="AP651" t="s">
        <v>52</v>
      </c>
      <c r="AQ651" t="s">
        <v>75</v>
      </c>
      <c r="AR651" t="s">
        <v>92</v>
      </c>
      <c r="AS651">
        <v>1</v>
      </c>
      <c r="AT651" t="s">
        <v>53</v>
      </c>
    </row>
    <row r="652" spans="1:46" x14ac:dyDescent="0.25">
      <c r="A652" t="s">
        <v>818</v>
      </c>
      <c r="B652">
        <v>2022</v>
      </c>
      <c r="C652" s="1">
        <v>44644</v>
      </c>
      <c r="D652" t="s">
        <v>65</v>
      </c>
      <c r="E652" t="s">
        <v>268</v>
      </c>
      <c r="F652">
        <v>74</v>
      </c>
      <c r="G652" t="s">
        <v>67</v>
      </c>
      <c r="H652" t="s">
        <v>68</v>
      </c>
      <c r="I652" t="s">
        <v>80</v>
      </c>
      <c r="J652">
        <v>0</v>
      </c>
      <c r="K652">
        <v>0</v>
      </c>
      <c r="L652">
        <v>0</v>
      </c>
      <c r="M652" t="s">
        <v>53</v>
      </c>
      <c r="N652" t="s">
        <v>53</v>
      </c>
      <c r="O652" t="s">
        <v>52</v>
      </c>
      <c r="P652" t="s">
        <v>57</v>
      </c>
      <c r="Q652" t="s">
        <v>55</v>
      </c>
      <c r="R652">
        <v>24.4</v>
      </c>
      <c r="S652" t="s">
        <v>96</v>
      </c>
      <c r="T652" t="s">
        <v>70</v>
      </c>
      <c r="U652" t="s">
        <v>53</v>
      </c>
      <c r="V652" t="s">
        <v>53</v>
      </c>
      <c r="W652" t="s">
        <v>53</v>
      </c>
      <c r="X652" t="s">
        <v>53</v>
      </c>
      <c r="Y652">
        <v>1</v>
      </c>
      <c r="Z652" t="s">
        <v>97</v>
      </c>
      <c r="AA652" t="s">
        <v>52</v>
      </c>
      <c r="AB652" t="s">
        <v>53</v>
      </c>
      <c r="AC652" t="s">
        <v>53</v>
      </c>
      <c r="AD652" t="s">
        <v>53</v>
      </c>
      <c r="AE652" t="s">
        <v>53</v>
      </c>
      <c r="AF652" t="s">
        <v>53</v>
      </c>
      <c r="AG652" t="s">
        <v>53</v>
      </c>
      <c r="AH652" t="s">
        <v>52</v>
      </c>
      <c r="AI652" t="s">
        <v>53</v>
      </c>
      <c r="AJ652" t="s">
        <v>53</v>
      </c>
      <c r="AK652">
        <v>2</v>
      </c>
      <c r="AL652" t="s">
        <v>59</v>
      </c>
      <c r="AM652" t="s">
        <v>60</v>
      </c>
      <c r="AN652" t="s">
        <v>90</v>
      </c>
      <c r="AO652">
        <v>6.9</v>
      </c>
      <c r="AP652" t="s">
        <v>52</v>
      </c>
      <c r="AQ652" t="s">
        <v>82</v>
      </c>
      <c r="AR652" t="s">
        <v>87</v>
      </c>
      <c r="AS652">
        <v>7</v>
      </c>
      <c r="AT652" t="s">
        <v>53</v>
      </c>
    </row>
    <row r="653" spans="1:46" x14ac:dyDescent="0.25">
      <c r="A653" t="s">
        <v>819</v>
      </c>
      <c r="B653">
        <v>2018</v>
      </c>
      <c r="C653" s="1">
        <v>43114</v>
      </c>
      <c r="D653" t="s">
        <v>107</v>
      </c>
      <c r="E653" t="s">
        <v>119</v>
      </c>
      <c r="F653">
        <v>83</v>
      </c>
      <c r="G653" t="s">
        <v>101</v>
      </c>
      <c r="H653" t="s">
        <v>50</v>
      </c>
      <c r="I653" t="s">
        <v>80</v>
      </c>
      <c r="J653">
        <v>0</v>
      </c>
      <c r="K653">
        <v>0</v>
      </c>
      <c r="L653">
        <v>0</v>
      </c>
      <c r="M653" t="s">
        <v>52</v>
      </c>
      <c r="N653" t="s">
        <v>53</v>
      </c>
      <c r="O653" t="s">
        <v>53</v>
      </c>
      <c r="P653" t="s">
        <v>57</v>
      </c>
      <c r="Q653" t="s">
        <v>55</v>
      </c>
      <c r="R653">
        <v>24.1</v>
      </c>
      <c r="S653" t="s">
        <v>96</v>
      </c>
      <c r="T653" t="s">
        <v>70</v>
      </c>
      <c r="U653" t="s">
        <v>53</v>
      </c>
      <c r="V653" t="s">
        <v>53</v>
      </c>
      <c r="W653" t="s">
        <v>52</v>
      </c>
      <c r="X653" t="s">
        <v>53</v>
      </c>
      <c r="Y653">
        <v>2</v>
      </c>
      <c r="Z653" t="s">
        <v>104</v>
      </c>
      <c r="AA653" t="s">
        <v>53</v>
      </c>
      <c r="AB653" t="s">
        <v>53</v>
      </c>
      <c r="AC653" t="s">
        <v>53</v>
      </c>
      <c r="AD653" t="s">
        <v>53</v>
      </c>
      <c r="AE653" t="s">
        <v>53</v>
      </c>
      <c r="AF653" t="s">
        <v>52</v>
      </c>
      <c r="AG653" t="s">
        <v>52</v>
      </c>
      <c r="AH653" t="s">
        <v>53</v>
      </c>
      <c r="AI653" t="s">
        <v>52</v>
      </c>
      <c r="AJ653" t="s">
        <v>53</v>
      </c>
      <c r="AK653">
        <v>3</v>
      </c>
      <c r="AL653" t="s">
        <v>59</v>
      </c>
      <c r="AM653" t="s">
        <v>60</v>
      </c>
      <c r="AN653" t="s">
        <v>90</v>
      </c>
      <c r="AO653">
        <v>5.8</v>
      </c>
      <c r="AP653" t="s">
        <v>53</v>
      </c>
      <c r="AQ653" t="s">
        <v>112</v>
      </c>
      <c r="AR653" t="s">
        <v>87</v>
      </c>
      <c r="AS653">
        <v>27</v>
      </c>
      <c r="AT653" t="s">
        <v>53</v>
      </c>
    </row>
    <row r="654" spans="1:46" x14ac:dyDescent="0.25">
      <c r="A654" t="s">
        <v>820</v>
      </c>
      <c r="B654">
        <v>2026</v>
      </c>
      <c r="C654" s="1">
        <v>46197</v>
      </c>
      <c r="D654" t="s">
        <v>47</v>
      </c>
      <c r="E654" t="s">
        <v>175</v>
      </c>
      <c r="F654">
        <v>63</v>
      </c>
      <c r="G654" t="s">
        <v>127</v>
      </c>
      <c r="H654" t="s">
        <v>68</v>
      </c>
      <c r="I654" t="s">
        <v>80</v>
      </c>
      <c r="J654">
        <v>0</v>
      </c>
      <c r="K654">
        <v>0</v>
      </c>
      <c r="L654">
        <v>0</v>
      </c>
      <c r="M654" t="s">
        <v>52</v>
      </c>
      <c r="N654" t="s">
        <v>52</v>
      </c>
      <c r="O654" t="s">
        <v>53</v>
      </c>
      <c r="P654" t="s">
        <v>54</v>
      </c>
      <c r="Q654" t="s">
        <v>54</v>
      </c>
      <c r="R654">
        <v>33.5</v>
      </c>
      <c r="S654" t="s">
        <v>72</v>
      </c>
      <c r="T654" t="s">
        <v>70</v>
      </c>
      <c r="U654" t="s">
        <v>53</v>
      </c>
      <c r="V654" t="s">
        <v>53</v>
      </c>
      <c r="W654" t="s">
        <v>53</v>
      </c>
      <c r="X654" t="s">
        <v>53</v>
      </c>
      <c r="Y654">
        <v>2</v>
      </c>
      <c r="Z654" t="s">
        <v>73</v>
      </c>
      <c r="AA654" t="s">
        <v>53</v>
      </c>
      <c r="AB654" t="s">
        <v>53</v>
      </c>
      <c r="AC654" t="s">
        <v>53</v>
      </c>
      <c r="AD654" t="s">
        <v>53</v>
      </c>
      <c r="AE654" t="s">
        <v>52</v>
      </c>
      <c r="AF654" t="s">
        <v>53</v>
      </c>
      <c r="AG654" t="s">
        <v>53</v>
      </c>
      <c r="AH654" t="s">
        <v>52</v>
      </c>
      <c r="AI654" t="s">
        <v>52</v>
      </c>
      <c r="AJ654" t="s">
        <v>53</v>
      </c>
      <c r="AK654">
        <v>3</v>
      </c>
      <c r="AL654" t="s">
        <v>59</v>
      </c>
      <c r="AM654" t="s">
        <v>60</v>
      </c>
      <c r="AN654" t="s">
        <v>90</v>
      </c>
      <c r="AO654">
        <v>5.4</v>
      </c>
      <c r="AP654" t="s">
        <v>52</v>
      </c>
      <c r="AQ654" t="s">
        <v>112</v>
      </c>
      <c r="AR654" t="s">
        <v>76</v>
      </c>
      <c r="AS654">
        <v>7</v>
      </c>
      <c r="AT654" t="s">
        <v>53</v>
      </c>
    </row>
    <row r="655" spans="1:46" x14ac:dyDescent="0.25">
      <c r="A655" t="s">
        <v>821</v>
      </c>
      <c r="B655">
        <v>2021</v>
      </c>
      <c r="C655" s="1">
        <v>44428</v>
      </c>
      <c r="D655" t="s">
        <v>47</v>
      </c>
      <c r="E655" t="s">
        <v>263</v>
      </c>
      <c r="F655">
        <v>60</v>
      </c>
      <c r="G655" t="s">
        <v>127</v>
      </c>
      <c r="H655" t="s">
        <v>68</v>
      </c>
      <c r="I655" t="s">
        <v>80</v>
      </c>
      <c r="J655">
        <v>0</v>
      </c>
      <c r="K655">
        <v>0</v>
      </c>
      <c r="L655">
        <v>0</v>
      </c>
      <c r="M655" t="s">
        <v>52</v>
      </c>
      <c r="N655" t="s">
        <v>53</v>
      </c>
      <c r="O655" t="s">
        <v>53</v>
      </c>
      <c r="P655" t="s">
        <v>70</v>
      </c>
      <c r="Q655" t="s">
        <v>55</v>
      </c>
      <c r="R655">
        <v>24.2</v>
      </c>
      <c r="S655" t="s">
        <v>96</v>
      </c>
      <c r="T655" t="s">
        <v>57</v>
      </c>
      <c r="U655" t="s">
        <v>53</v>
      </c>
      <c r="V655" t="s">
        <v>53</v>
      </c>
      <c r="W655" t="s">
        <v>53</v>
      </c>
      <c r="X655" t="s">
        <v>53</v>
      </c>
      <c r="Y655">
        <v>2</v>
      </c>
      <c r="Z655" t="s">
        <v>58</v>
      </c>
      <c r="AA655" t="s">
        <v>52</v>
      </c>
      <c r="AB655" t="s">
        <v>53</v>
      </c>
      <c r="AC655" t="s">
        <v>52</v>
      </c>
      <c r="AD655" t="s">
        <v>53</v>
      </c>
      <c r="AE655" t="s">
        <v>52</v>
      </c>
      <c r="AF655" t="s">
        <v>52</v>
      </c>
      <c r="AG655" t="s">
        <v>53</v>
      </c>
      <c r="AH655" t="s">
        <v>53</v>
      </c>
      <c r="AI655" t="s">
        <v>53</v>
      </c>
      <c r="AJ655" t="s">
        <v>53</v>
      </c>
      <c r="AK655">
        <v>4</v>
      </c>
      <c r="AL655" t="s">
        <v>59</v>
      </c>
      <c r="AM655" t="s">
        <v>60</v>
      </c>
      <c r="AN655" t="s">
        <v>74</v>
      </c>
      <c r="AO655">
        <v>2.1</v>
      </c>
      <c r="AP655" t="s">
        <v>53</v>
      </c>
      <c r="AQ655" t="s">
        <v>86</v>
      </c>
      <c r="AR655" t="s">
        <v>92</v>
      </c>
      <c r="AS655">
        <v>70</v>
      </c>
      <c r="AT655" t="s">
        <v>52</v>
      </c>
    </row>
    <row r="656" spans="1:46" x14ac:dyDescent="0.25">
      <c r="A656" t="s">
        <v>822</v>
      </c>
      <c r="B656">
        <v>2022</v>
      </c>
      <c r="C656" s="1">
        <v>44921</v>
      </c>
      <c r="D656" t="s">
        <v>47</v>
      </c>
      <c r="E656" t="s">
        <v>226</v>
      </c>
      <c r="F656">
        <v>68</v>
      </c>
      <c r="G656" t="s">
        <v>127</v>
      </c>
      <c r="H656" t="s">
        <v>68</v>
      </c>
      <c r="I656" t="s">
        <v>80</v>
      </c>
      <c r="J656">
        <v>0</v>
      </c>
      <c r="K656">
        <v>0</v>
      </c>
      <c r="L656">
        <v>0</v>
      </c>
      <c r="M656" t="s">
        <v>52</v>
      </c>
      <c r="N656" t="s">
        <v>53</v>
      </c>
      <c r="O656" t="s">
        <v>53</v>
      </c>
      <c r="P656" t="s">
        <v>70</v>
      </c>
      <c r="Q656" t="s">
        <v>54</v>
      </c>
      <c r="R656">
        <v>16</v>
      </c>
      <c r="S656" t="s">
        <v>128</v>
      </c>
      <c r="T656" t="s">
        <v>54</v>
      </c>
      <c r="U656" t="s">
        <v>53</v>
      </c>
      <c r="V656" t="s">
        <v>53</v>
      </c>
      <c r="W656" t="s">
        <v>53</v>
      </c>
      <c r="X656" t="s">
        <v>53</v>
      </c>
      <c r="Y656">
        <v>2</v>
      </c>
      <c r="Z656" t="s">
        <v>97</v>
      </c>
      <c r="AA656" t="s">
        <v>52</v>
      </c>
      <c r="AB656" t="s">
        <v>53</v>
      </c>
      <c r="AC656" t="s">
        <v>53</v>
      </c>
      <c r="AD656" t="s">
        <v>53</v>
      </c>
      <c r="AE656" t="s">
        <v>53</v>
      </c>
      <c r="AF656" t="s">
        <v>53</v>
      </c>
      <c r="AG656" t="s">
        <v>53</v>
      </c>
      <c r="AH656" t="s">
        <v>52</v>
      </c>
      <c r="AI656" t="s">
        <v>52</v>
      </c>
      <c r="AJ656" t="s">
        <v>53</v>
      </c>
      <c r="AK656">
        <v>3</v>
      </c>
      <c r="AL656" t="s">
        <v>59</v>
      </c>
      <c r="AM656" t="s">
        <v>60</v>
      </c>
      <c r="AN656" t="s">
        <v>90</v>
      </c>
      <c r="AO656">
        <v>6.4</v>
      </c>
      <c r="AP656" t="s">
        <v>53</v>
      </c>
      <c r="AQ656" t="s">
        <v>91</v>
      </c>
      <c r="AR656" t="s">
        <v>87</v>
      </c>
      <c r="AS656">
        <v>21</v>
      </c>
      <c r="AT656" t="s">
        <v>53</v>
      </c>
    </row>
    <row r="657" spans="1:46" x14ac:dyDescent="0.25">
      <c r="A657" t="s">
        <v>823</v>
      </c>
      <c r="B657">
        <v>2024</v>
      </c>
      <c r="C657" s="1">
        <v>45400</v>
      </c>
      <c r="D657" t="s">
        <v>47</v>
      </c>
      <c r="E657" t="s">
        <v>175</v>
      </c>
      <c r="F657">
        <v>55</v>
      </c>
      <c r="G657" t="s">
        <v>79</v>
      </c>
      <c r="H657" t="s">
        <v>50</v>
      </c>
      <c r="I657" t="s">
        <v>51</v>
      </c>
      <c r="J657">
        <v>39</v>
      </c>
      <c r="K657">
        <v>11</v>
      </c>
      <c r="L657">
        <v>21.4</v>
      </c>
      <c r="M657" t="s">
        <v>52</v>
      </c>
      <c r="N657" t="s">
        <v>52</v>
      </c>
      <c r="O657" t="s">
        <v>53</v>
      </c>
      <c r="P657" t="s">
        <v>70</v>
      </c>
      <c r="Q657" t="s">
        <v>54</v>
      </c>
      <c r="R657">
        <v>28.2</v>
      </c>
      <c r="S657" t="s">
        <v>56</v>
      </c>
      <c r="T657" t="s">
        <v>57</v>
      </c>
      <c r="U657" t="s">
        <v>53</v>
      </c>
      <c r="V657" t="s">
        <v>53</v>
      </c>
      <c r="W657" t="s">
        <v>53</v>
      </c>
      <c r="X657" t="s">
        <v>53</v>
      </c>
      <c r="Y657">
        <v>3</v>
      </c>
      <c r="Z657" t="s">
        <v>58</v>
      </c>
      <c r="AA657" t="s">
        <v>52</v>
      </c>
      <c r="AB657" t="s">
        <v>52</v>
      </c>
      <c r="AC657" t="s">
        <v>53</v>
      </c>
      <c r="AD657" t="s">
        <v>53</v>
      </c>
      <c r="AE657" t="s">
        <v>52</v>
      </c>
      <c r="AF657" t="s">
        <v>52</v>
      </c>
      <c r="AG657" t="s">
        <v>52</v>
      </c>
      <c r="AH657" t="s">
        <v>53</v>
      </c>
      <c r="AI657" t="s">
        <v>52</v>
      </c>
      <c r="AJ657" t="s">
        <v>53</v>
      </c>
      <c r="AK657">
        <v>6</v>
      </c>
      <c r="AL657" t="s">
        <v>59</v>
      </c>
      <c r="AM657" t="s">
        <v>81</v>
      </c>
      <c r="AN657" t="s">
        <v>90</v>
      </c>
      <c r="AO657">
        <v>4.3</v>
      </c>
      <c r="AP657" t="s">
        <v>53</v>
      </c>
      <c r="AQ657" t="s">
        <v>62</v>
      </c>
      <c r="AR657" t="s">
        <v>92</v>
      </c>
      <c r="AS657">
        <v>10</v>
      </c>
      <c r="AT657" t="s">
        <v>52</v>
      </c>
    </row>
    <row r="658" spans="1:46" x14ac:dyDescent="0.25">
      <c r="A658" t="s">
        <v>824</v>
      </c>
      <c r="B658">
        <v>2024</v>
      </c>
      <c r="C658" s="1">
        <v>45438</v>
      </c>
      <c r="D658" t="s">
        <v>94</v>
      </c>
      <c r="E658" t="s">
        <v>332</v>
      </c>
      <c r="F658">
        <v>69</v>
      </c>
      <c r="G658" t="s">
        <v>127</v>
      </c>
      <c r="H658" t="s">
        <v>68</v>
      </c>
      <c r="I658" t="s">
        <v>80</v>
      </c>
      <c r="J658">
        <v>0</v>
      </c>
      <c r="K658">
        <v>0</v>
      </c>
      <c r="L658">
        <v>0</v>
      </c>
      <c r="M658" t="s">
        <v>53</v>
      </c>
      <c r="N658" t="s">
        <v>53</v>
      </c>
      <c r="O658" t="s">
        <v>53</v>
      </c>
      <c r="P658" t="s">
        <v>54</v>
      </c>
      <c r="Q658" t="s">
        <v>54</v>
      </c>
      <c r="R658">
        <v>31.6</v>
      </c>
      <c r="S658" t="s">
        <v>72</v>
      </c>
      <c r="T658" t="s">
        <v>54</v>
      </c>
      <c r="U658" t="s">
        <v>53</v>
      </c>
      <c r="V658" t="s">
        <v>53</v>
      </c>
      <c r="W658" t="s">
        <v>52</v>
      </c>
      <c r="X658" t="s">
        <v>53</v>
      </c>
      <c r="Y658">
        <v>1</v>
      </c>
      <c r="Z658" t="s">
        <v>97</v>
      </c>
      <c r="AA658" t="s">
        <v>52</v>
      </c>
      <c r="AB658" t="s">
        <v>52</v>
      </c>
      <c r="AC658" t="s">
        <v>53</v>
      </c>
      <c r="AD658" t="s">
        <v>53</v>
      </c>
      <c r="AE658" t="s">
        <v>53</v>
      </c>
      <c r="AF658" t="s">
        <v>52</v>
      </c>
      <c r="AG658" t="s">
        <v>53</v>
      </c>
      <c r="AH658" t="s">
        <v>53</v>
      </c>
      <c r="AI658" t="s">
        <v>53</v>
      </c>
      <c r="AJ658" t="s">
        <v>53</v>
      </c>
      <c r="AK658">
        <v>3</v>
      </c>
      <c r="AL658" t="s">
        <v>59</v>
      </c>
      <c r="AM658" t="s">
        <v>60</v>
      </c>
      <c r="AN658" t="s">
        <v>74</v>
      </c>
      <c r="AO658">
        <v>3.4</v>
      </c>
      <c r="AP658" t="s">
        <v>53</v>
      </c>
      <c r="AQ658" t="s">
        <v>82</v>
      </c>
      <c r="AR658" t="s">
        <v>115</v>
      </c>
      <c r="AS658">
        <v>54</v>
      </c>
      <c r="AT658" t="s">
        <v>52</v>
      </c>
    </row>
    <row r="659" spans="1:46" x14ac:dyDescent="0.25">
      <c r="A659" t="s">
        <v>825</v>
      </c>
      <c r="B659">
        <v>2023</v>
      </c>
      <c r="C659" s="1">
        <v>45028</v>
      </c>
      <c r="D659" t="s">
        <v>94</v>
      </c>
      <c r="E659" t="s">
        <v>140</v>
      </c>
      <c r="F659">
        <v>51</v>
      </c>
      <c r="G659" t="s">
        <v>79</v>
      </c>
      <c r="H659" t="s">
        <v>50</v>
      </c>
      <c r="I659" t="s">
        <v>80</v>
      </c>
      <c r="J659">
        <v>0</v>
      </c>
      <c r="K659">
        <v>0</v>
      </c>
      <c r="L659">
        <v>0</v>
      </c>
      <c r="M659" t="s">
        <v>52</v>
      </c>
      <c r="N659" t="s">
        <v>53</v>
      </c>
      <c r="O659" t="s">
        <v>53</v>
      </c>
      <c r="P659" t="s">
        <v>54</v>
      </c>
      <c r="Q659" t="s">
        <v>55</v>
      </c>
      <c r="R659">
        <v>23.2</v>
      </c>
      <c r="S659" t="s">
        <v>96</v>
      </c>
      <c r="T659" t="s">
        <v>57</v>
      </c>
      <c r="U659" t="s">
        <v>53</v>
      </c>
      <c r="V659" t="s">
        <v>53</v>
      </c>
      <c r="W659" t="s">
        <v>53</v>
      </c>
      <c r="X659" t="s">
        <v>53</v>
      </c>
      <c r="Y659">
        <v>1</v>
      </c>
      <c r="Z659" t="s">
        <v>58</v>
      </c>
      <c r="AA659" t="s">
        <v>53</v>
      </c>
      <c r="AB659" t="s">
        <v>53</v>
      </c>
      <c r="AC659" t="s">
        <v>53</v>
      </c>
      <c r="AD659" t="s">
        <v>53</v>
      </c>
      <c r="AE659" t="s">
        <v>53</v>
      </c>
      <c r="AF659" t="s">
        <v>53</v>
      </c>
      <c r="AG659" t="s">
        <v>53</v>
      </c>
      <c r="AH659" t="s">
        <v>53</v>
      </c>
      <c r="AI659" t="s">
        <v>53</v>
      </c>
      <c r="AJ659" t="s">
        <v>53</v>
      </c>
      <c r="AK659">
        <v>0</v>
      </c>
      <c r="AL659" t="s">
        <v>59</v>
      </c>
      <c r="AM659" t="s">
        <v>60</v>
      </c>
      <c r="AN659" t="s">
        <v>61</v>
      </c>
      <c r="AO659">
        <v>3.9</v>
      </c>
      <c r="AP659" t="s">
        <v>52</v>
      </c>
      <c r="AQ659" t="s">
        <v>86</v>
      </c>
      <c r="AR659" t="s">
        <v>132</v>
      </c>
      <c r="AS659">
        <v>1</v>
      </c>
      <c r="AT659" t="s">
        <v>53</v>
      </c>
    </row>
    <row r="660" spans="1:46" x14ac:dyDescent="0.25">
      <c r="A660" t="s">
        <v>826</v>
      </c>
      <c r="B660">
        <v>2025</v>
      </c>
      <c r="C660" s="1">
        <v>45884</v>
      </c>
      <c r="D660" t="s">
        <v>94</v>
      </c>
      <c r="E660" t="s">
        <v>199</v>
      </c>
      <c r="F660">
        <v>38</v>
      </c>
      <c r="G660" t="s">
        <v>212</v>
      </c>
      <c r="H660" t="s">
        <v>68</v>
      </c>
      <c r="I660" t="s">
        <v>80</v>
      </c>
      <c r="J660">
        <v>0</v>
      </c>
      <c r="K660">
        <v>0</v>
      </c>
      <c r="L660">
        <v>0</v>
      </c>
      <c r="M660" t="s">
        <v>52</v>
      </c>
      <c r="N660" t="s">
        <v>53</v>
      </c>
      <c r="O660" t="s">
        <v>53</v>
      </c>
      <c r="P660" t="s">
        <v>70</v>
      </c>
      <c r="Q660" t="s">
        <v>55</v>
      </c>
      <c r="R660">
        <v>23.8</v>
      </c>
      <c r="S660" t="s">
        <v>96</v>
      </c>
      <c r="T660" t="s">
        <v>54</v>
      </c>
      <c r="U660" t="s">
        <v>52</v>
      </c>
      <c r="V660" t="s">
        <v>53</v>
      </c>
      <c r="W660" t="s">
        <v>53</v>
      </c>
      <c r="X660" t="s">
        <v>52</v>
      </c>
      <c r="Y660">
        <v>4</v>
      </c>
      <c r="Z660" t="s">
        <v>165</v>
      </c>
      <c r="AA660" t="s">
        <v>53</v>
      </c>
      <c r="AB660" t="s">
        <v>53</v>
      </c>
      <c r="AC660" t="s">
        <v>53</v>
      </c>
      <c r="AD660" t="s">
        <v>52</v>
      </c>
      <c r="AE660" t="s">
        <v>53</v>
      </c>
      <c r="AF660" t="s">
        <v>53</v>
      </c>
      <c r="AG660" t="s">
        <v>53</v>
      </c>
      <c r="AH660" t="s">
        <v>53</v>
      </c>
      <c r="AI660" t="s">
        <v>53</v>
      </c>
      <c r="AJ660" t="s">
        <v>53</v>
      </c>
      <c r="AK660">
        <v>1</v>
      </c>
      <c r="AL660" t="s">
        <v>59</v>
      </c>
      <c r="AM660" t="s">
        <v>60</v>
      </c>
      <c r="AN660" t="s">
        <v>74</v>
      </c>
      <c r="AO660">
        <v>1.8</v>
      </c>
      <c r="AP660" t="s">
        <v>53</v>
      </c>
      <c r="AQ660" t="s">
        <v>86</v>
      </c>
      <c r="AR660" t="s">
        <v>132</v>
      </c>
      <c r="AS660">
        <v>68</v>
      </c>
      <c r="AT660" t="s">
        <v>53</v>
      </c>
    </row>
    <row r="661" spans="1:46" x14ac:dyDescent="0.25">
      <c r="A661" t="s">
        <v>827</v>
      </c>
      <c r="B661">
        <v>2022</v>
      </c>
      <c r="C661" s="1">
        <v>44759</v>
      </c>
      <c r="D661" t="s">
        <v>122</v>
      </c>
      <c r="E661" t="s">
        <v>130</v>
      </c>
      <c r="F661">
        <v>85</v>
      </c>
      <c r="G661" t="s">
        <v>101</v>
      </c>
      <c r="H661" t="s">
        <v>68</v>
      </c>
      <c r="I661" t="s">
        <v>51</v>
      </c>
      <c r="J661">
        <v>22</v>
      </c>
      <c r="K661">
        <v>59</v>
      </c>
      <c r="L661">
        <v>64.900000000000006</v>
      </c>
      <c r="M661" t="s">
        <v>53</v>
      </c>
      <c r="N661" t="s">
        <v>52</v>
      </c>
      <c r="O661" t="s">
        <v>53</v>
      </c>
      <c r="P661" t="s">
        <v>70</v>
      </c>
      <c r="Q661" t="s">
        <v>71</v>
      </c>
      <c r="R661">
        <v>29.2</v>
      </c>
      <c r="S661" t="s">
        <v>56</v>
      </c>
      <c r="T661" t="s">
        <v>57</v>
      </c>
      <c r="U661" t="s">
        <v>53</v>
      </c>
      <c r="V661" t="s">
        <v>53</v>
      </c>
      <c r="W661" t="s">
        <v>53</v>
      </c>
      <c r="X661" t="s">
        <v>53</v>
      </c>
      <c r="Y661">
        <v>2</v>
      </c>
      <c r="Z661" t="s">
        <v>73</v>
      </c>
      <c r="AA661" t="s">
        <v>52</v>
      </c>
      <c r="AB661" t="s">
        <v>52</v>
      </c>
      <c r="AC661" t="s">
        <v>53</v>
      </c>
      <c r="AD661" t="s">
        <v>52</v>
      </c>
      <c r="AE661" t="s">
        <v>52</v>
      </c>
      <c r="AF661" t="s">
        <v>52</v>
      </c>
      <c r="AG661" t="s">
        <v>53</v>
      </c>
      <c r="AH661" t="s">
        <v>52</v>
      </c>
      <c r="AI661" t="s">
        <v>52</v>
      </c>
      <c r="AJ661" t="s">
        <v>53</v>
      </c>
      <c r="AK661">
        <v>7</v>
      </c>
      <c r="AL661" t="s">
        <v>135</v>
      </c>
      <c r="AM661" t="s">
        <v>136</v>
      </c>
      <c r="AN661" t="s">
        <v>74</v>
      </c>
      <c r="AO661">
        <v>2.2999999999999998</v>
      </c>
      <c r="AP661" t="s">
        <v>53</v>
      </c>
      <c r="AQ661" t="s">
        <v>82</v>
      </c>
      <c r="AR661" t="s">
        <v>83</v>
      </c>
      <c r="AS661">
        <v>61</v>
      </c>
      <c r="AT661" t="s">
        <v>53</v>
      </c>
    </row>
    <row r="662" spans="1:46" x14ac:dyDescent="0.25">
      <c r="A662" t="s">
        <v>828</v>
      </c>
      <c r="B662">
        <v>2017</v>
      </c>
      <c r="C662" s="1">
        <v>42922</v>
      </c>
      <c r="D662" t="s">
        <v>94</v>
      </c>
      <c r="E662" t="s">
        <v>157</v>
      </c>
      <c r="F662">
        <v>76</v>
      </c>
      <c r="G662" t="s">
        <v>67</v>
      </c>
      <c r="H662" t="s">
        <v>68</v>
      </c>
      <c r="I662" t="s">
        <v>80</v>
      </c>
      <c r="J662">
        <v>0</v>
      </c>
      <c r="K662">
        <v>0</v>
      </c>
      <c r="L662">
        <v>0</v>
      </c>
      <c r="M662" t="s">
        <v>52</v>
      </c>
      <c r="N662" t="s">
        <v>52</v>
      </c>
      <c r="O662" t="s">
        <v>53</v>
      </c>
      <c r="P662" t="s">
        <v>70</v>
      </c>
      <c r="Q662" t="s">
        <v>55</v>
      </c>
      <c r="R662">
        <v>18.7</v>
      </c>
      <c r="S662" t="s">
        <v>96</v>
      </c>
      <c r="T662" t="s">
        <v>57</v>
      </c>
      <c r="U662" t="s">
        <v>53</v>
      </c>
      <c r="V662" t="s">
        <v>53</v>
      </c>
      <c r="W662" t="s">
        <v>53</v>
      </c>
      <c r="X662" t="s">
        <v>53</v>
      </c>
      <c r="Y662">
        <v>3</v>
      </c>
      <c r="Z662" t="s">
        <v>73</v>
      </c>
      <c r="AA662" t="s">
        <v>52</v>
      </c>
      <c r="AB662" t="s">
        <v>53</v>
      </c>
      <c r="AC662" t="s">
        <v>52</v>
      </c>
      <c r="AD662" t="s">
        <v>52</v>
      </c>
      <c r="AE662" t="s">
        <v>52</v>
      </c>
      <c r="AF662" t="s">
        <v>53</v>
      </c>
      <c r="AG662" t="s">
        <v>53</v>
      </c>
      <c r="AH662" t="s">
        <v>53</v>
      </c>
      <c r="AI662" t="s">
        <v>53</v>
      </c>
      <c r="AJ662" t="s">
        <v>53</v>
      </c>
      <c r="AK662">
        <v>4</v>
      </c>
      <c r="AL662" t="s">
        <v>59</v>
      </c>
      <c r="AM662" t="s">
        <v>102</v>
      </c>
      <c r="AN662" t="s">
        <v>98</v>
      </c>
      <c r="AO662">
        <v>3.5</v>
      </c>
      <c r="AP662" t="s">
        <v>53</v>
      </c>
      <c r="AQ662" t="s">
        <v>86</v>
      </c>
      <c r="AR662" t="s">
        <v>92</v>
      </c>
      <c r="AS662">
        <v>36</v>
      </c>
      <c r="AT662" t="s">
        <v>52</v>
      </c>
    </row>
    <row r="663" spans="1:46" x14ac:dyDescent="0.25">
      <c r="A663" t="s">
        <v>829</v>
      </c>
      <c r="B663">
        <v>2022</v>
      </c>
      <c r="C663" s="1">
        <v>44839</v>
      </c>
      <c r="D663" t="s">
        <v>122</v>
      </c>
      <c r="E663" t="s">
        <v>540</v>
      </c>
      <c r="F663">
        <v>54</v>
      </c>
      <c r="G663" t="s">
        <v>79</v>
      </c>
      <c r="H663" t="s">
        <v>68</v>
      </c>
      <c r="I663" t="s">
        <v>69</v>
      </c>
      <c r="J663">
        <v>22</v>
      </c>
      <c r="K663">
        <v>18</v>
      </c>
      <c r="L663">
        <v>19.8</v>
      </c>
      <c r="M663" t="s">
        <v>53</v>
      </c>
      <c r="N663" t="s">
        <v>53</v>
      </c>
      <c r="O663" t="s">
        <v>52</v>
      </c>
      <c r="P663" t="s">
        <v>57</v>
      </c>
      <c r="Q663" t="s">
        <v>55</v>
      </c>
      <c r="R663">
        <v>24.2</v>
      </c>
      <c r="S663" t="s">
        <v>96</v>
      </c>
      <c r="T663" t="s">
        <v>57</v>
      </c>
      <c r="U663" t="s">
        <v>53</v>
      </c>
      <c r="V663" t="s">
        <v>53</v>
      </c>
      <c r="W663" t="s">
        <v>53</v>
      </c>
      <c r="X663" t="s">
        <v>53</v>
      </c>
      <c r="Y663">
        <v>1</v>
      </c>
      <c r="Z663" t="s">
        <v>97</v>
      </c>
      <c r="AA663" t="s">
        <v>53</v>
      </c>
      <c r="AB663" t="s">
        <v>52</v>
      </c>
      <c r="AC663" t="s">
        <v>53</v>
      </c>
      <c r="AD663" t="s">
        <v>52</v>
      </c>
      <c r="AE663" t="s">
        <v>53</v>
      </c>
      <c r="AF663" t="s">
        <v>52</v>
      </c>
      <c r="AG663" t="s">
        <v>52</v>
      </c>
      <c r="AH663" t="s">
        <v>53</v>
      </c>
      <c r="AI663" t="s">
        <v>53</v>
      </c>
      <c r="AJ663" t="s">
        <v>53</v>
      </c>
      <c r="AK663">
        <v>4</v>
      </c>
      <c r="AL663" t="s">
        <v>135</v>
      </c>
      <c r="AM663" t="s">
        <v>136</v>
      </c>
      <c r="AN663" t="s">
        <v>90</v>
      </c>
      <c r="AO663">
        <v>8.6999999999999993</v>
      </c>
      <c r="AP663" t="s">
        <v>53</v>
      </c>
      <c r="AQ663" t="s">
        <v>91</v>
      </c>
      <c r="AR663" t="s">
        <v>87</v>
      </c>
      <c r="AS663">
        <v>11</v>
      </c>
      <c r="AT663" t="s">
        <v>53</v>
      </c>
    </row>
    <row r="664" spans="1:46" x14ac:dyDescent="0.25">
      <c r="A664" t="s">
        <v>830</v>
      </c>
      <c r="B664">
        <v>2024</v>
      </c>
      <c r="C664" s="1">
        <v>45312</v>
      </c>
      <c r="D664" t="s">
        <v>65</v>
      </c>
      <c r="E664" t="s">
        <v>268</v>
      </c>
      <c r="F664">
        <v>48</v>
      </c>
      <c r="G664" t="s">
        <v>49</v>
      </c>
      <c r="H664" t="s">
        <v>68</v>
      </c>
      <c r="I664" t="s">
        <v>51</v>
      </c>
      <c r="J664">
        <v>15</v>
      </c>
      <c r="K664">
        <v>22</v>
      </c>
      <c r="L664">
        <v>16.5</v>
      </c>
      <c r="M664" t="s">
        <v>53</v>
      </c>
      <c r="N664" t="s">
        <v>53</v>
      </c>
      <c r="O664" t="s">
        <v>53</v>
      </c>
      <c r="P664" t="s">
        <v>54</v>
      </c>
      <c r="Q664" t="s">
        <v>54</v>
      </c>
      <c r="R664">
        <v>38</v>
      </c>
      <c r="S664" t="s">
        <v>72</v>
      </c>
      <c r="T664" t="s">
        <v>57</v>
      </c>
      <c r="U664" t="s">
        <v>53</v>
      </c>
      <c r="V664" t="s">
        <v>53</v>
      </c>
      <c r="W664" t="s">
        <v>53</v>
      </c>
      <c r="X664" t="s">
        <v>53</v>
      </c>
      <c r="Y664">
        <v>0</v>
      </c>
      <c r="Z664" t="s">
        <v>58</v>
      </c>
      <c r="AA664" t="s">
        <v>52</v>
      </c>
      <c r="AB664" t="s">
        <v>52</v>
      </c>
      <c r="AC664" t="s">
        <v>53</v>
      </c>
      <c r="AD664" t="s">
        <v>52</v>
      </c>
      <c r="AE664" t="s">
        <v>52</v>
      </c>
      <c r="AF664" t="s">
        <v>52</v>
      </c>
      <c r="AG664" t="s">
        <v>53</v>
      </c>
      <c r="AH664" t="s">
        <v>53</v>
      </c>
      <c r="AI664" t="s">
        <v>53</v>
      </c>
      <c r="AJ664" t="s">
        <v>53</v>
      </c>
      <c r="AK664">
        <v>5</v>
      </c>
      <c r="AL664" t="s">
        <v>59</v>
      </c>
      <c r="AM664" t="s">
        <v>60</v>
      </c>
      <c r="AN664" t="s">
        <v>90</v>
      </c>
      <c r="AO664">
        <v>3.7</v>
      </c>
      <c r="AP664" t="s">
        <v>53</v>
      </c>
      <c r="AQ664" t="s">
        <v>62</v>
      </c>
      <c r="AR664" t="s">
        <v>63</v>
      </c>
      <c r="AS664">
        <v>11</v>
      </c>
      <c r="AT664" t="s">
        <v>52</v>
      </c>
    </row>
    <row r="665" spans="1:46" x14ac:dyDescent="0.25">
      <c r="A665" t="s">
        <v>831</v>
      </c>
      <c r="B665">
        <v>2022</v>
      </c>
      <c r="C665" s="1">
        <v>44730</v>
      </c>
      <c r="D665" t="s">
        <v>94</v>
      </c>
      <c r="E665" t="s">
        <v>95</v>
      </c>
      <c r="F665">
        <v>64</v>
      </c>
      <c r="G665" t="s">
        <v>127</v>
      </c>
      <c r="H665" t="s">
        <v>68</v>
      </c>
      <c r="I665" t="s">
        <v>80</v>
      </c>
      <c r="J665">
        <v>0</v>
      </c>
      <c r="K665">
        <v>0</v>
      </c>
      <c r="L665">
        <v>0</v>
      </c>
      <c r="M665" t="s">
        <v>52</v>
      </c>
      <c r="N665" t="s">
        <v>53</v>
      </c>
      <c r="O665" t="s">
        <v>53</v>
      </c>
      <c r="P665" t="s">
        <v>57</v>
      </c>
      <c r="Q665" t="s">
        <v>55</v>
      </c>
      <c r="R665">
        <v>24.1</v>
      </c>
      <c r="S665" t="s">
        <v>96</v>
      </c>
      <c r="T665" t="s">
        <v>54</v>
      </c>
      <c r="U665" t="s">
        <v>53</v>
      </c>
      <c r="V665" t="s">
        <v>53</v>
      </c>
      <c r="W665" t="s">
        <v>53</v>
      </c>
      <c r="X665" t="s">
        <v>53</v>
      </c>
      <c r="Y665">
        <v>1</v>
      </c>
      <c r="Z665" t="s">
        <v>58</v>
      </c>
      <c r="AA665" t="s">
        <v>52</v>
      </c>
      <c r="AB665" t="s">
        <v>52</v>
      </c>
      <c r="AC665" t="s">
        <v>53</v>
      </c>
      <c r="AD665" t="s">
        <v>53</v>
      </c>
      <c r="AE665" t="s">
        <v>52</v>
      </c>
      <c r="AF665" t="s">
        <v>53</v>
      </c>
      <c r="AG665" t="s">
        <v>53</v>
      </c>
      <c r="AH665" t="s">
        <v>53</v>
      </c>
      <c r="AI665" t="s">
        <v>53</v>
      </c>
      <c r="AJ665" t="s">
        <v>53</v>
      </c>
      <c r="AK665">
        <v>3</v>
      </c>
      <c r="AL665" t="s">
        <v>59</v>
      </c>
      <c r="AM665" t="s">
        <v>81</v>
      </c>
      <c r="AN665" t="s">
        <v>61</v>
      </c>
      <c r="AO665">
        <v>5</v>
      </c>
      <c r="AP665" t="s">
        <v>52</v>
      </c>
      <c r="AQ665" t="s">
        <v>75</v>
      </c>
      <c r="AR665" t="s">
        <v>132</v>
      </c>
      <c r="AS665">
        <v>1</v>
      </c>
      <c r="AT665" t="s">
        <v>53</v>
      </c>
    </row>
    <row r="666" spans="1:46" x14ac:dyDescent="0.25">
      <c r="A666" t="s">
        <v>832</v>
      </c>
      <c r="B666">
        <v>2022</v>
      </c>
      <c r="C666" s="1">
        <v>44923</v>
      </c>
      <c r="D666" t="s">
        <v>94</v>
      </c>
      <c r="E666" t="s">
        <v>100</v>
      </c>
      <c r="F666">
        <v>64</v>
      </c>
      <c r="G666" t="s">
        <v>127</v>
      </c>
      <c r="H666" t="s">
        <v>68</v>
      </c>
      <c r="I666" t="s">
        <v>51</v>
      </c>
      <c r="J666">
        <v>5</v>
      </c>
      <c r="K666">
        <v>27</v>
      </c>
      <c r="L666">
        <v>6.8</v>
      </c>
      <c r="M666" t="s">
        <v>53</v>
      </c>
      <c r="N666" t="s">
        <v>53</v>
      </c>
      <c r="O666" t="s">
        <v>53</v>
      </c>
      <c r="P666" t="s">
        <v>54</v>
      </c>
      <c r="Q666" t="s">
        <v>55</v>
      </c>
      <c r="R666">
        <v>23.5</v>
      </c>
      <c r="S666" t="s">
        <v>96</v>
      </c>
      <c r="T666" t="s">
        <v>70</v>
      </c>
      <c r="U666" t="s">
        <v>53</v>
      </c>
      <c r="V666" t="s">
        <v>53</v>
      </c>
      <c r="W666" t="s">
        <v>53</v>
      </c>
      <c r="X666" t="s">
        <v>53</v>
      </c>
      <c r="Y666">
        <v>0</v>
      </c>
      <c r="Z666" t="s">
        <v>58</v>
      </c>
      <c r="AA666" t="s">
        <v>52</v>
      </c>
      <c r="AB666" t="s">
        <v>53</v>
      </c>
      <c r="AC666" t="s">
        <v>52</v>
      </c>
      <c r="AD666" t="s">
        <v>53</v>
      </c>
      <c r="AE666" t="s">
        <v>52</v>
      </c>
      <c r="AF666" t="s">
        <v>52</v>
      </c>
      <c r="AG666" t="s">
        <v>53</v>
      </c>
      <c r="AH666" t="s">
        <v>53</v>
      </c>
      <c r="AI666" t="s">
        <v>53</v>
      </c>
      <c r="AJ666" t="s">
        <v>53</v>
      </c>
      <c r="AK666">
        <v>4</v>
      </c>
      <c r="AL666" t="s">
        <v>135</v>
      </c>
      <c r="AM666" t="s">
        <v>136</v>
      </c>
      <c r="AN666" t="s">
        <v>90</v>
      </c>
      <c r="AO666">
        <v>5.0999999999999996</v>
      </c>
      <c r="AP666" t="s">
        <v>53</v>
      </c>
      <c r="AQ666" t="s">
        <v>91</v>
      </c>
      <c r="AR666" t="s">
        <v>76</v>
      </c>
      <c r="AS666">
        <v>36</v>
      </c>
      <c r="AT666" t="s">
        <v>53</v>
      </c>
    </row>
    <row r="667" spans="1:46" x14ac:dyDescent="0.25">
      <c r="A667" t="s">
        <v>833</v>
      </c>
      <c r="B667">
        <v>2026</v>
      </c>
      <c r="C667" s="1">
        <v>46205</v>
      </c>
      <c r="D667" t="s">
        <v>122</v>
      </c>
      <c r="E667" t="s">
        <v>540</v>
      </c>
      <c r="F667">
        <v>48</v>
      </c>
      <c r="G667" t="s">
        <v>49</v>
      </c>
      <c r="H667" t="s">
        <v>68</v>
      </c>
      <c r="I667" t="s">
        <v>80</v>
      </c>
      <c r="J667">
        <v>0</v>
      </c>
      <c r="K667">
        <v>0</v>
      </c>
      <c r="L667">
        <v>0</v>
      </c>
      <c r="M667" t="s">
        <v>53</v>
      </c>
      <c r="N667" t="s">
        <v>53</v>
      </c>
      <c r="O667" t="s">
        <v>53</v>
      </c>
      <c r="P667" t="s">
        <v>54</v>
      </c>
      <c r="Q667" t="s">
        <v>71</v>
      </c>
      <c r="R667">
        <v>25.6</v>
      </c>
      <c r="S667" t="s">
        <v>56</v>
      </c>
      <c r="T667" t="s">
        <v>54</v>
      </c>
      <c r="U667" t="s">
        <v>52</v>
      </c>
      <c r="V667" t="s">
        <v>53</v>
      </c>
      <c r="W667" t="s">
        <v>53</v>
      </c>
      <c r="X667" t="s">
        <v>53</v>
      </c>
      <c r="Y667">
        <v>1</v>
      </c>
      <c r="Z667" t="s">
        <v>208</v>
      </c>
      <c r="AA667" t="s">
        <v>53</v>
      </c>
      <c r="AB667" t="s">
        <v>52</v>
      </c>
      <c r="AC667" t="s">
        <v>53</v>
      </c>
      <c r="AD667" t="s">
        <v>53</v>
      </c>
      <c r="AE667" t="s">
        <v>52</v>
      </c>
      <c r="AF667" t="s">
        <v>53</v>
      </c>
      <c r="AG667" t="s">
        <v>52</v>
      </c>
      <c r="AH667" t="s">
        <v>53</v>
      </c>
      <c r="AI667" t="s">
        <v>52</v>
      </c>
      <c r="AJ667" t="s">
        <v>53</v>
      </c>
      <c r="AK667">
        <v>4</v>
      </c>
      <c r="AL667" t="s">
        <v>59</v>
      </c>
      <c r="AM667" t="s">
        <v>60</v>
      </c>
      <c r="AN667" t="s">
        <v>74</v>
      </c>
      <c r="AO667">
        <v>2.9</v>
      </c>
      <c r="AP667" t="s">
        <v>53</v>
      </c>
      <c r="AQ667" t="s">
        <v>75</v>
      </c>
      <c r="AR667" t="s">
        <v>92</v>
      </c>
      <c r="AS667">
        <v>61</v>
      </c>
      <c r="AT667" t="s">
        <v>53</v>
      </c>
    </row>
    <row r="668" spans="1:46" x14ac:dyDescent="0.25">
      <c r="A668" t="s">
        <v>834</v>
      </c>
      <c r="B668">
        <v>2021</v>
      </c>
      <c r="C668" s="1">
        <v>44252</v>
      </c>
      <c r="D668" t="s">
        <v>122</v>
      </c>
      <c r="E668" t="s">
        <v>310</v>
      </c>
      <c r="F668">
        <v>69</v>
      </c>
      <c r="G668" t="s">
        <v>127</v>
      </c>
      <c r="H668" t="s">
        <v>68</v>
      </c>
      <c r="I668" t="s">
        <v>80</v>
      </c>
      <c r="J668">
        <v>0</v>
      </c>
      <c r="K668">
        <v>0</v>
      </c>
      <c r="L668">
        <v>0</v>
      </c>
      <c r="M668" t="s">
        <v>53</v>
      </c>
      <c r="N668" t="s">
        <v>52</v>
      </c>
      <c r="O668" t="s">
        <v>52</v>
      </c>
      <c r="P668" t="s">
        <v>70</v>
      </c>
      <c r="Q668" t="s">
        <v>71</v>
      </c>
      <c r="R668">
        <v>26.4</v>
      </c>
      <c r="S668" t="s">
        <v>56</v>
      </c>
      <c r="T668" t="s">
        <v>57</v>
      </c>
      <c r="U668" t="s">
        <v>53</v>
      </c>
      <c r="V668" t="s">
        <v>52</v>
      </c>
      <c r="W668" t="s">
        <v>53</v>
      </c>
      <c r="X668" t="s">
        <v>53</v>
      </c>
      <c r="Y668">
        <v>4</v>
      </c>
      <c r="Z668" t="s">
        <v>58</v>
      </c>
      <c r="AA668" t="s">
        <v>52</v>
      </c>
      <c r="AB668" t="s">
        <v>52</v>
      </c>
      <c r="AC668" t="s">
        <v>52</v>
      </c>
      <c r="AD668" t="s">
        <v>53</v>
      </c>
      <c r="AE668" t="s">
        <v>52</v>
      </c>
      <c r="AF668" t="s">
        <v>52</v>
      </c>
      <c r="AG668" t="s">
        <v>53</v>
      </c>
      <c r="AH668" t="s">
        <v>53</v>
      </c>
      <c r="AI668" t="s">
        <v>53</v>
      </c>
      <c r="AJ668" t="s">
        <v>53</v>
      </c>
      <c r="AK668">
        <v>5</v>
      </c>
      <c r="AL668" t="s">
        <v>59</v>
      </c>
      <c r="AM668" t="s">
        <v>102</v>
      </c>
      <c r="AN668" t="s">
        <v>90</v>
      </c>
      <c r="AO668">
        <v>8.1</v>
      </c>
      <c r="AP668" t="s">
        <v>53</v>
      </c>
      <c r="AQ668" t="s">
        <v>86</v>
      </c>
      <c r="AR668" t="s">
        <v>76</v>
      </c>
      <c r="AS668">
        <v>10</v>
      </c>
      <c r="AT668" t="s">
        <v>53</v>
      </c>
    </row>
    <row r="669" spans="1:46" x14ac:dyDescent="0.25">
      <c r="A669" t="s">
        <v>835</v>
      </c>
      <c r="B669">
        <v>2017</v>
      </c>
      <c r="C669" s="1">
        <v>42870</v>
      </c>
      <c r="D669" t="s">
        <v>47</v>
      </c>
      <c r="E669" t="s">
        <v>85</v>
      </c>
      <c r="F669">
        <v>49</v>
      </c>
      <c r="G669" t="s">
        <v>49</v>
      </c>
      <c r="H669" t="s">
        <v>50</v>
      </c>
      <c r="I669" t="s">
        <v>80</v>
      </c>
      <c r="J669">
        <v>0</v>
      </c>
      <c r="K669">
        <v>0</v>
      </c>
      <c r="L669">
        <v>0</v>
      </c>
      <c r="M669" t="s">
        <v>52</v>
      </c>
      <c r="N669" t="s">
        <v>53</v>
      </c>
      <c r="O669" t="s">
        <v>53</v>
      </c>
      <c r="P669" t="s">
        <v>57</v>
      </c>
      <c r="Q669" t="s">
        <v>54</v>
      </c>
      <c r="R669">
        <v>29.5</v>
      </c>
      <c r="S669" t="s">
        <v>56</v>
      </c>
      <c r="T669" t="s">
        <v>54</v>
      </c>
      <c r="U669" t="s">
        <v>53</v>
      </c>
      <c r="V669" t="s">
        <v>53</v>
      </c>
      <c r="W669" t="s">
        <v>53</v>
      </c>
      <c r="X669" t="s">
        <v>53</v>
      </c>
      <c r="Y669">
        <v>1</v>
      </c>
      <c r="Z669" t="s">
        <v>58</v>
      </c>
      <c r="AA669" t="s">
        <v>53</v>
      </c>
      <c r="AB669" t="s">
        <v>53</v>
      </c>
      <c r="AC669" t="s">
        <v>53</v>
      </c>
      <c r="AD669" t="s">
        <v>53</v>
      </c>
      <c r="AE669" t="s">
        <v>52</v>
      </c>
      <c r="AF669" t="s">
        <v>53</v>
      </c>
      <c r="AG669" t="s">
        <v>53</v>
      </c>
      <c r="AH669" t="s">
        <v>53</v>
      </c>
      <c r="AI669" t="s">
        <v>53</v>
      </c>
      <c r="AJ669" t="s">
        <v>53</v>
      </c>
      <c r="AK669">
        <v>1</v>
      </c>
      <c r="AL669" t="s">
        <v>59</v>
      </c>
      <c r="AM669" t="s">
        <v>102</v>
      </c>
      <c r="AN669" t="s">
        <v>74</v>
      </c>
      <c r="AO669">
        <v>1.9</v>
      </c>
      <c r="AP669" t="s">
        <v>53</v>
      </c>
      <c r="AQ669" t="s">
        <v>82</v>
      </c>
      <c r="AR669" t="s">
        <v>115</v>
      </c>
      <c r="AS669">
        <v>53</v>
      </c>
      <c r="AT669" t="s">
        <v>52</v>
      </c>
    </row>
    <row r="670" spans="1:46" x14ac:dyDescent="0.25">
      <c r="A670" t="s">
        <v>836</v>
      </c>
      <c r="B670">
        <v>2025</v>
      </c>
      <c r="C670" s="1">
        <v>45743</v>
      </c>
      <c r="D670" t="s">
        <v>107</v>
      </c>
      <c r="E670" t="s">
        <v>159</v>
      </c>
      <c r="F670">
        <v>48</v>
      </c>
      <c r="G670" t="s">
        <v>49</v>
      </c>
      <c r="H670" t="s">
        <v>68</v>
      </c>
      <c r="I670" t="s">
        <v>69</v>
      </c>
      <c r="J670">
        <v>18</v>
      </c>
      <c r="K670">
        <v>11</v>
      </c>
      <c r="L670">
        <v>9.9</v>
      </c>
      <c r="M670" t="s">
        <v>52</v>
      </c>
      <c r="N670" t="s">
        <v>53</v>
      </c>
      <c r="O670" t="s">
        <v>53</v>
      </c>
      <c r="P670" t="s">
        <v>54</v>
      </c>
      <c r="Q670" t="s">
        <v>55</v>
      </c>
      <c r="R670">
        <v>25.3</v>
      </c>
      <c r="S670" t="s">
        <v>56</v>
      </c>
      <c r="T670" t="s">
        <v>57</v>
      </c>
      <c r="U670" t="s">
        <v>53</v>
      </c>
      <c r="V670" t="s">
        <v>53</v>
      </c>
      <c r="W670" t="s">
        <v>53</v>
      </c>
      <c r="X670" t="s">
        <v>53</v>
      </c>
      <c r="Y670">
        <v>1</v>
      </c>
      <c r="Z670" t="s">
        <v>58</v>
      </c>
      <c r="AA670" t="s">
        <v>52</v>
      </c>
      <c r="AB670" t="s">
        <v>53</v>
      </c>
      <c r="AC670" t="s">
        <v>53</v>
      </c>
      <c r="AD670" t="s">
        <v>53</v>
      </c>
      <c r="AE670" t="s">
        <v>52</v>
      </c>
      <c r="AF670" t="s">
        <v>53</v>
      </c>
      <c r="AG670" t="s">
        <v>53</v>
      </c>
      <c r="AH670" t="s">
        <v>53</v>
      </c>
      <c r="AI670" t="s">
        <v>53</v>
      </c>
      <c r="AJ670" t="s">
        <v>53</v>
      </c>
      <c r="AK670">
        <v>2</v>
      </c>
      <c r="AL670" t="s">
        <v>59</v>
      </c>
      <c r="AM670" t="s">
        <v>60</v>
      </c>
      <c r="AN670" t="s">
        <v>61</v>
      </c>
      <c r="AO670">
        <v>6.8</v>
      </c>
      <c r="AP670" t="s">
        <v>52</v>
      </c>
      <c r="AQ670" t="s">
        <v>86</v>
      </c>
      <c r="AR670" t="s">
        <v>87</v>
      </c>
      <c r="AS670">
        <v>11</v>
      </c>
      <c r="AT670" t="s">
        <v>53</v>
      </c>
    </row>
    <row r="671" spans="1:46" x14ac:dyDescent="0.25">
      <c r="A671" t="s">
        <v>837</v>
      </c>
      <c r="B671">
        <v>2023</v>
      </c>
      <c r="C671" s="1">
        <v>44965</v>
      </c>
      <c r="D671" t="s">
        <v>94</v>
      </c>
      <c r="E671" t="s">
        <v>332</v>
      </c>
      <c r="F671">
        <v>78</v>
      </c>
      <c r="G671" t="s">
        <v>67</v>
      </c>
      <c r="H671" t="s">
        <v>68</v>
      </c>
      <c r="I671" t="s">
        <v>80</v>
      </c>
      <c r="J671">
        <v>0</v>
      </c>
      <c r="K671">
        <v>0</v>
      </c>
      <c r="L671">
        <v>0</v>
      </c>
      <c r="M671" t="s">
        <v>52</v>
      </c>
      <c r="N671" t="s">
        <v>53</v>
      </c>
      <c r="O671" t="s">
        <v>52</v>
      </c>
      <c r="P671" t="s">
        <v>54</v>
      </c>
      <c r="Q671" t="s">
        <v>55</v>
      </c>
      <c r="R671">
        <v>23.2</v>
      </c>
      <c r="S671" t="s">
        <v>96</v>
      </c>
      <c r="T671" t="s">
        <v>54</v>
      </c>
      <c r="U671" t="s">
        <v>53</v>
      </c>
      <c r="V671" t="s">
        <v>53</v>
      </c>
      <c r="W671" t="s">
        <v>53</v>
      </c>
      <c r="X671" t="s">
        <v>53</v>
      </c>
      <c r="Y671">
        <v>2</v>
      </c>
      <c r="Z671" t="s">
        <v>131</v>
      </c>
      <c r="AA671" t="s">
        <v>53</v>
      </c>
      <c r="AB671" t="s">
        <v>52</v>
      </c>
      <c r="AC671" t="s">
        <v>53</v>
      </c>
      <c r="AD671" t="s">
        <v>53</v>
      </c>
      <c r="AE671" t="s">
        <v>53</v>
      </c>
      <c r="AF671" t="s">
        <v>52</v>
      </c>
      <c r="AG671" t="s">
        <v>53</v>
      </c>
      <c r="AH671" t="s">
        <v>53</v>
      </c>
      <c r="AI671" t="s">
        <v>53</v>
      </c>
      <c r="AJ671" t="s">
        <v>53</v>
      </c>
      <c r="AK671">
        <v>2</v>
      </c>
      <c r="AL671" t="s">
        <v>59</v>
      </c>
      <c r="AM671" t="s">
        <v>81</v>
      </c>
      <c r="AN671" t="s">
        <v>74</v>
      </c>
      <c r="AO671">
        <v>1.2</v>
      </c>
      <c r="AP671" t="s">
        <v>53</v>
      </c>
      <c r="AQ671" t="s">
        <v>86</v>
      </c>
      <c r="AR671" t="s">
        <v>83</v>
      </c>
      <c r="AS671">
        <v>66</v>
      </c>
      <c r="AT671" t="s">
        <v>52</v>
      </c>
    </row>
    <row r="672" spans="1:46" x14ac:dyDescent="0.25">
      <c r="A672" t="s">
        <v>838</v>
      </c>
      <c r="B672">
        <v>2020</v>
      </c>
      <c r="C672" s="1">
        <v>43983</v>
      </c>
      <c r="D672" t="s">
        <v>94</v>
      </c>
      <c r="E672" t="s">
        <v>114</v>
      </c>
      <c r="F672">
        <v>61</v>
      </c>
      <c r="G672" t="s">
        <v>127</v>
      </c>
      <c r="H672" t="s">
        <v>68</v>
      </c>
      <c r="I672" t="s">
        <v>80</v>
      </c>
      <c r="J672">
        <v>0</v>
      </c>
      <c r="K672">
        <v>0</v>
      </c>
      <c r="L672">
        <v>0</v>
      </c>
      <c r="M672" t="s">
        <v>52</v>
      </c>
      <c r="N672" t="s">
        <v>53</v>
      </c>
      <c r="O672" t="s">
        <v>53</v>
      </c>
      <c r="P672" t="s">
        <v>54</v>
      </c>
      <c r="Q672" t="s">
        <v>54</v>
      </c>
      <c r="R672">
        <v>27.8</v>
      </c>
      <c r="S672" t="s">
        <v>56</v>
      </c>
      <c r="T672" t="s">
        <v>57</v>
      </c>
      <c r="U672" t="s">
        <v>52</v>
      </c>
      <c r="V672" t="s">
        <v>53</v>
      </c>
      <c r="W672" t="s">
        <v>53</v>
      </c>
      <c r="X672" t="s">
        <v>53</v>
      </c>
      <c r="Y672">
        <v>2</v>
      </c>
      <c r="Z672" t="s">
        <v>131</v>
      </c>
      <c r="AA672" t="s">
        <v>53</v>
      </c>
      <c r="AB672" t="s">
        <v>52</v>
      </c>
      <c r="AC672" t="s">
        <v>52</v>
      </c>
      <c r="AD672" t="s">
        <v>53</v>
      </c>
      <c r="AE672" t="s">
        <v>52</v>
      </c>
      <c r="AF672" t="s">
        <v>52</v>
      </c>
      <c r="AG672" t="s">
        <v>53</v>
      </c>
      <c r="AH672" t="s">
        <v>53</v>
      </c>
      <c r="AI672" t="s">
        <v>53</v>
      </c>
      <c r="AJ672" t="s">
        <v>53</v>
      </c>
      <c r="AK672">
        <v>4</v>
      </c>
      <c r="AL672" t="s">
        <v>59</v>
      </c>
      <c r="AM672" t="s">
        <v>60</v>
      </c>
      <c r="AN672" t="s">
        <v>98</v>
      </c>
      <c r="AO672">
        <v>4.5999999999999996</v>
      </c>
      <c r="AP672" t="s">
        <v>53</v>
      </c>
      <c r="AQ672" t="s">
        <v>171</v>
      </c>
      <c r="AR672" t="s">
        <v>76</v>
      </c>
      <c r="AS672">
        <v>26</v>
      </c>
      <c r="AT672" t="s">
        <v>53</v>
      </c>
    </row>
    <row r="673" spans="1:46" x14ac:dyDescent="0.25">
      <c r="A673" t="s">
        <v>839</v>
      </c>
      <c r="B673">
        <v>2021</v>
      </c>
      <c r="C673" s="1">
        <v>44209</v>
      </c>
      <c r="D673" t="s">
        <v>47</v>
      </c>
      <c r="E673" t="s">
        <v>85</v>
      </c>
      <c r="F673">
        <v>62</v>
      </c>
      <c r="G673" t="s">
        <v>127</v>
      </c>
      <c r="H673" t="s">
        <v>50</v>
      </c>
      <c r="I673" t="s">
        <v>80</v>
      </c>
      <c r="J673">
        <v>0</v>
      </c>
      <c r="K673">
        <v>0</v>
      </c>
      <c r="L673">
        <v>0</v>
      </c>
      <c r="M673" t="s">
        <v>53</v>
      </c>
      <c r="N673" t="s">
        <v>52</v>
      </c>
      <c r="O673" t="s">
        <v>52</v>
      </c>
      <c r="P673" t="s">
        <v>54</v>
      </c>
      <c r="Q673" t="s">
        <v>55</v>
      </c>
      <c r="R673">
        <v>23.6</v>
      </c>
      <c r="S673" t="s">
        <v>96</v>
      </c>
      <c r="T673" t="s">
        <v>54</v>
      </c>
      <c r="U673" t="s">
        <v>52</v>
      </c>
      <c r="V673" t="s">
        <v>53</v>
      </c>
      <c r="W673" t="s">
        <v>53</v>
      </c>
      <c r="X673" t="s">
        <v>53</v>
      </c>
      <c r="Y673">
        <v>3</v>
      </c>
      <c r="Z673" t="s">
        <v>165</v>
      </c>
      <c r="AA673" t="s">
        <v>53</v>
      </c>
      <c r="AB673" t="s">
        <v>52</v>
      </c>
      <c r="AC673" t="s">
        <v>52</v>
      </c>
      <c r="AD673" t="s">
        <v>52</v>
      </c>
      <c r="AE673" t="s">
        <v>52</v>
      </c>
      <c r="AF673" t="s">
        <v>52</v>
      </c>
      <c r="AG673" t="s">
        <v>53</v>
      </c>
      <c r="AH673" t="s">
        <v>52</v>
      </c>
      <c r="AI673" t="s">
        <v>53</v>
      </c>
      <c r="AJ673" t="s">
        <v>53</v>
      </c>
      <c r="AK673">
        <v>6</v>
      </c>
      <c r="AL673" t="s">
        <v>59</v>
      </c>
      <c r="AM673" t="s">
        <v>81</v>
      </c>
      <c r="AN673" t="s">
        <v>90</v>
      </c>
      <c r="AO673">
        <v>5</v>
      </c>
      <c r="AP673" t="s">
        <v>53</v>
      </c>
      <c r="AQ673" t="s">
        <v>75</v>
      </c>
      <c r="AR673" t="s">
        <v>115</v>
      </c>
      <c r="AS673">
        <v>28</v>
      </c>
      <c r="AT673" t="s">
        <v>53</v>
      </c>
    </row>
    <row r="674" spans="1:46" x14ac:dyDescent="0.25">
      <c r="A674" t="s">
        <v>840</v>
      </c>
      <c r="B674">
        <v>2019</v>
      </c>
      <c r="C674" s="1">
        <v>43624</v>
      </c>
      <c r="D674" t="s">
        <v>122</v>
      </c>
      <c r="E674" t="s">
        <v>247</v>
      </c>
      <c r="F674">
        <v>51</v>
      </c>
      <c r="G674" t="s">
        <v>79</v>
      </c>
      <c r="H674" t="s">
        <v>50</v>
      </c>
      <c r="I674" t="s">
        <v>80</v>
      </c>
      <c r="J674">
        <v>0</v>
      </c>
      <c r="K674">
        <v>0</v>
      </c>
      <c r="L674">
        <v>0</v>
      </c>
      <c r="M674" t="s">
        <v>53</v>
      </c>
      <c r="N674" t="s">
        <v>53</v>
      </c>
      <c r="O674" t="s">
        <v>53</v>
      </c>
      <c r="P674" t="s">
        <v>70</v>
      </c>
      <c r="Q674" t="s">
        <v>54</v>
      </c>
      <c r="R674">
        <v>23.7</v>
      </c>
      <c r="S674" t="s">
        <v>96</v>
      </c>
      <c r="T674" t="s">
        <v>57</v>
      </c>
      <c r="U674" t="s">
        <v>53</v>
      </c>
      <c r="V674" t="s">
        <v>53</v>
      </c>
      <c r="W674" t="s">
        <v>53</v>
      </c>
      <c r="X674" t="s">
        <v>53</v>
      </c>
      <c r="Y674">
        <v>1</v>
      </c>
      <c r="Z674" t="s">
        <v>73</v>
      </c>
      <c r="AA674" t="s">
        <v>53</v>
      </c>
      <c r="AB674" t="s">
        <v>53</v>
      </c>
      <c r="AC674" t="s">
        <v>53</v>
      </c>
      <c r="AD674" t="s">
        <v>53</v>
      </c>
      <c r="AE674" t="s">
        <v>53</v>
      </c>
      <c r="AF674" t="s">
        <v>53</v>
      </c>
      <c r="AG674" t="s">
        <v>53</v>
      </c>
      <c r="AH674" t="s">
        <v>53</v>
      </c>
      <c r="AI674" t="s">
        <v>53</v>
      </c>
      <c r="AJ674" t="s">
        <v>53</v>
      </c>
      <c r="AK674">
        <v>0</v>
      </c>
      <c r="AL674" t="s">
        <v>59</v>
      </c>
      <c r="AM674" t="s">
        <v>60</v>
      </c>
      <c r="AN674" t="s">
        <v>98</v>
      </c>
      <c r="AO674">
        <v>4.3</v>
      </c>
      <c r="AP674" t="s">
        <v>53</v>
      </c>
      <c r="AQ674" t="s">
        <v>86</v>
      </c>
      <c r="AR674" t="s">
        <v>92</v>
      </c>
      <c r="AS674">
        <v>40</v>
      </c>
      <c r="AT674" t="s">
        <v>53</v>
      </c>
    </row>
    <row r="675" spans="1:46" x14ac:dyDescent="0.25">
      <c r="A675" t="s">
        <v>841</v>
      </c>
      <c r="B675">
        <v>2015</v>
      </c>
      <c r="C675" s="1">
        <v>42047</v>
      </c>
      <c r="D675" t="s">
        <v>47</v>
      </c>
      <c r="E675" t="s">
        <v>175</v>
      </c>
      <c r="F675">
        <v>67</v>
      </c>
      <c r="G675" t="s">
        <v>127</v>
      </c>
      <c r="H675" t="s">
        <v>68</v>
      </c>
      <c r="I675" t="s">
        <v>69</v>
      </c>
      <c r="J675">
        <v>3</v>
      </c>
      <c r="K675">
        <v>15</v>
      </c>
      <c r="L675">
        <v>2.2000000000000002</v>
      </c>
      <c r="M675" t="s">
        <v>53</v>
      </c>
      <c r="N675" t="s">
        <v>53</v>
      </c>
      <c r="O675" t="s">
        <v>52</v>
      </c>
      <c r="P675" t="s">
        <v>54</v>
      </c>
      <c r="Q675" t="s">
        <v>54</v>
      </c>
      <c r="R675">
        <v>35.200000000000003</v>
      </c>
      <c r="S675" t="s">
        <v>72</v>
      </c>
      <c r="T675" t="s">
        <v>70</v>
      </c>
      <c r="U675" t="s">
        <v>53</v>
      </c>
      <c r="V675" t="s">
        <v>53</v>
      </c>
      <c r="W675" t="s">
        <v>53</v>
      </c>
      <c r="X675" t="s">
        <v>53</v>
      </c>
      <c r="Y675">
        <v>1</v>
      </c>
      <c r="Z675" t="s">
        <v>58</v>
      </c>
      <c r="AA675" t="s">
        <v>53</v>
      </c>
      <c r="AB675" t="s">
        <v>53</v>
      </c>
      <c r="AC675" t="s">
        <v>53</v>
      </c>
      <c r="AD675" t="s">
        <v>52</v>
      </c>
      <c r="AE675" t="s">
        <v>53</v>
      </c>
      <c r="AF675" t="s">
        <v>53</v>
      </c>
      <c r="AG675" t="s">
        <v>53</v>
      </c>
      <c r="AH675" t="s">
        <v>52</v>
      </c>
      <c r="AI675" t="s">
        <v>53</v>
      </c>
      <c r="AJ675" t="s">
        <v>53</v>
      </c>
      <c r="AK675">
        <v>2</v>
      </c>
      <c r="AL675" t="s">
        <v>59</v>
      </c>
      <c r="AM675" t="s">
        <v>60</v>
      </c>
      <c r="AN675" t="s">
        <v>98</v>
      </c>
      <c r="AO675">
        <v>4.5999999999999996</v>
      </c>
      <c r="AP675" t="s">
        <v>53</v>
      </c>
      <c r="AQ675" t="s">
        <v>91</v>
      </c>
      <c r="AR675" t="s">
        <v>83</v>
      </c>
      <c r="AS675">
        <v>17</v>
      </c>
      <c r="AT675" t="s">
        <v>52</v>
      </c>
    </row>
    <row r="676" spans="1:46" x14ac:dyDescent="0.25">
      <c r="A676" t="s">
        <v>842</v>
      </c>
      <c r="B676">
        <v>2022</v>
      </c>
      <c r="C676" s="1">
        <v>44572</v>
      </c>
      <c r="D676" t="s">
        <v>47</v>
      </c>
      <c r="E676" t="s">
        <v>78</v>
      </c>
      <c r="F676">
        <v>56</v>
      </c>
      <c r="G676" t="s">
        <v>79</v>
      </c>
      <c r="H676" t="s">
        <v>50</v>
      </c>
      <c r="I676" t="s">
        <v>80</v>
      </c>
      <c r="J676">
        <v>0</v>
      </c>
      <c r="K676">
        <v>0</v>
      </c>
      <c r="L676">
        <v>0</v>
      </c>
      <c r="M676" t="s">
        <v>52</v>
      </c>
      <c r="N676" t="s">
        <v>52</v>
      </c>
      <c r="O676" t="s">
        <v>53</v>
      </c>
      <c r="P676" t="s">
        <v>54</v>
      </c>
      <c r="Q676" t="s">
        <v>54</v>
      </c>
      <c r="R676">
        <v>24.6</v>
      </c>
      <c r="S676" t="s">
        <v>96</v>
      </c>
      <c r="T676" t="s">
        <v>57</v>
      </c>
      <c r="U676" t="s">
        <v>53</v>
      </c>
      <c r="V676" t="s">
        <v>53</v>
      </c>
      <c r="W676" t="s">
        <v>53</v>
      </c>
      <c r="X676" t="s">
        <v>53</v>
      </c>
      <c r="Y676">
        <v>2</v>
      </c>
      <c r="Z676" t="s">
        <v>73</v>
      </c>
      <c r="AA676" t="s">
        <v>52</v>
      </c>
      <c r="AB676" t="s">
        <v>53</v>
      </c>
      <c r="AC676" t="s">
        <v>53</v>
      </c>
      <c r="AD676" t="s">
        <v>53</v>
      </c>
      <c r="AE676" t="s">
        <v>52</v>
      </c>
      <c r="AF676" t="s">
        <v>53</v>
      </c>
      <c r="AG676" t="s">
        <v>53</v>
      </c>
      <c r="AH676" t="s">
        <v>52</v>
      </c>
      <c r="AI676" t="s">
        <v>53</v>
      </c>
      <c r="AJ676" t="s">
        <v>53</v>
      </c>
      <c r="AK676">
        <v>3</v>
      </c>
      <c r="AL676" t="s">
        <v>59</v>
      </c>
      <c r="AM676" t="s">
        <v>60</v>
      </c>
      <c r="AN676" t="s">
        <v>98</v>
      </c>
      <c r="AO676">
        <v>3.4</v>
      </c>
      <c r="AP676" t="s">
        <v>53</v>
      </c>
      <c r="AQ676" t="s">
        <v>86</v>
      </c>
      <c r="AR676" t="s">
        <v>76</v>
      </c>
      <c r="AS676">
        <v>42</v>
      </c>
      <c r="AT676" t="s">
        <v>53</v>
      </c>
    </row>
    <row r="677" spans="1:46" x14ac:dyDescent="0.25">
      <c r="A677" t="s">
        <v>843</v>
      </c>
      <c r="B677">
        <v>2021</v>
      </c>
      <c r="C677" s="1">
        <v>44551</v>
      </c>
      <c r="D677" t="s">
        <v>107</v>
      </c>
      <c r="E677" t="s">
        <v>119</v>
      </c>
      <c r="F677">
        <v>73</v>
      </c>
      <c r="G677" t="s">
        <v>67</v>
      </c>
      <c r="H677" t="s">
        <v>50</v>
      </c>
      <c r="I677" t="s">
        <v>80</v>
      </c>
      <c r="J677">
        <v>0</v>
      </c>
      <c r="K677">
        <v>0</v>
      </c>
      <c r="L677">
        <v>0</v>
      </c>
      <c r="M677" t="s">
        <v>52</v>
      </c>
      <c r="N677" t="s">
        <v>53</v>
      </c>
      <c r="O677" t="s">
        <v>53</v>
      </c>
      <c r="P677" t="s">
        <v>57</v>
      </c>
      <c r="Q677" t="s">
        <v>54</v>
      </c>
      <c r="R677">
        <v>28</v>
      </c>
      <c r="S677" t="s">
        <v>56</v>
      </c>
      <c r="T677" t="s">
        <v>70</v>
      </c>
      <c r="U677" t="s">
        <v>52</v>
      </c>
      <c r="V677" t="s">
        <v>53</v>
      </c>
      <c r="W677" t="s">
        <v>53</v>
      </c>
      <c r="X677" t="s">
        <v>52</v>
      </c>
      <c r="Y677">
        <v>3</v>
      </c>
      <c r="Z677" t="s">
        <v>97</v>
      </c>
      <c r="AA677" t="s">
        <v>52</v>
      </c>
      <c r="AB677" t="s">
        <v>52</v>
      </c>
      <c r="AC677" t="s">
        <v>53</v>
      </c>
      <c r="AD677" t="s">
        <v>53</v>
      </c>
      <c r="AE677" t="s">
        <v>53</v>
      </c>
      <c r="AF677" t="s">
        <v>53</v>
      </c>
      <c r="AG677" t="s">
        <v>53</v>
      </c>
      <c r="AH677" t="s">
        <v>53</v>
      </c>
      <c r="AI677" t="s">
        <v>53</v>
      </c>
      <c r="AJ677" t="s">
        <v>53</v>
      </c>
      <c r="AK677">
        <v>2</v>
      </c>
      <c r="AL677" t="s">
        <v>59</v>
      </c>
      <c r="AM677" t="s">
        <v>102</v>
      </c>
      <c r="AN677" t="s">
        <v>98</v>
      </c>
      <c r="AO677">
        <v>5</v>
      </c>
      <c r="AP677" t="s">
        <v>53</v>
      </c>
      <c r="AQ677" t="s">
        <v>86</v>
      </c>
      <c r="AR677" t="s">
        <v>83</v>
      </c>
      <c r="AS677">
        <v>17</v>
      </c>
      <c r="AT677" t="s">
        <v>53</v>
      </c>
    </row>
    <row r="678" spans="1:46" x14ac:dyDescent="0.25">
      <c r="A678" t="s">
        <v>844</v>
      </c>
      <c r="B678">
        <v>2023</v>
      </c>
      <c r="C678" s="1">
        <v>44990</v>
      </c>
      <c r="D678" t="s">
        <v>107</v>
      </c>
      <c r="E678" t="s">
        <v>126</v>
      </c>
      <c r="F678">
        <v>63</v>
      </c>
      <c r="G678" t="s">
        <v>127</v>
      </c>
      <c r="H678" t="s">
        <v>50</v>
      </c>
      <c r="I678" t="s">
        <v>80</v>
      </c>
      <c r="J678">
        <v>0</v>
      </c>
      <c r="K678">
        <v>0</v>
      </c>
      <c r="L678">
        <v>0</v>
      </c>
      <c r="M678" t="s">
        <v>53</v>
      </c>
      <c r="N678" t="s">
        <v>52</v>
      </c>
      <c r="O678" t="s">
        <v>52</v>
      </c>
      <c r="P678" t="s">
        <v>70</v>
      </c>
      <c r="Q678" t="s">
        <v>54</v>
      </c>
      <c r="R678">
        <v>20</v>
      </c>
      <c r="S678" t="s">
        <v>96</v>
      </c>
      <c r="T678" t="s">
        <v>57</v>
      </c>
      <c r="U678" t="s">
        <v>53</v>
      </c>
      <c r="V678" t="s">
        <v>53</v>
      </c>
      <c r="W678" t="s">
        <v>53</v>
      </c>
      <c r="X678" t="s">
        <v>53</v>
      </c>
      <c r="Y678">
        <v>3</v>
      </c>
      <c r="Z678" t="s">
        <v>58</v>
      </c>
      <c r="AA678" t="s">
        <v>53</v>
      </c>
      <c r="AB678" t="s">
        <v>53</v>
      </c>
      <c r="AC678" t="s">
        <v>53</v>
      </c>
      <c r="AD678" t="s">
        <v>53</v>
      </c>
      <c r="AE678" t="s">
        <v>52</v>
      </c>
      <c r="AF678" t="s">
        <v>52</v>
      </c>
      <c r="AG678" t="s">
        <v>53</v>
      </c>
      <c r="AH678" t="s">
        <v>53</v>
      </c>
      <c r="AI678" t="s">
        <v>52</v>
      </c>
      <c r="AJ678" t="s">
        <v>53</v>
      </c>
      <c r="AK678">
        <v>3</v>
      </c>
      <c r="AL678" t="s">
        <v>59</v>
      </c>
      <c r="AM678" t="s">
        <v>60</v>
      </c>
      <c r="AN678" t="s">
        <v>90</v>
      </c>
      <c r="AO678">
        <v>5.0999999999999996</v>
      </c>
      <c r="AP678" t="s">
        <v>53</v>
      </c>
      <c r="AQ678" t="s">
        <v>86</v>
      </c>
      <c r="AR678" t="s">
        <v>92</v>
      </c>
      <c r="AS678">
        <v>11</v>
      </c>
      <c r="AT678" t="s">
        <v>53</v>
      </c>
    </row>
    <row r="679" spans="1:46" x14ac:dyDescent="0.25">
      <c r="A679" t="s">
        <v>845</v>
      </c>
      <c r="B679">
        <v>2024</v>
      </c>
      <c r="C679" s="1">
        <v>45439</v>
      </c>
      <c r="D679" t="s">
        <v>94</v>
      </c>
      <c r="E679" t="s">
        <v>332</v>
      </c>
      <c r="F679">
        <v>85</v>
      </c>
      <c r="G679" t="s">
        <v>101</v>
      </c>
      <c r="H679" t="s">
        <v>68</v>
      </c>
      <c r="I679" t="s">
        <v>80</v>
      </c>
      <c r="J679">
        <v>0</v>
      </c>
      <c r="K679">
        <v>0</v>
      </c>
      <c r="L679">
        <v>0</v>
      </c>
      <c r="M679" t="s">
        <v>53</v>
      </c>
      <c r="N679" t="s">
        <v>53</v>
      </c>
      <c r="O679" t="s">
        <v>52</v>
      </c>
      <c r="P679" t="s">
        <v>54</v>
      </c>
      <c r="Q679" t="s">
        <v>55</v>
      </c>
      <c r="R679">
        <v>27.8</v>
      </c>
      <c r="S679" t="s">
        <v>56</v>
      </c>
      <c r="T679" t="s">
        <v>70</v>
      </c>
      <c r="U679" t="s">
        <v>53</v>
      </c>
      <c r="V679" t="s">
        <v>53</v>
      </c>
      <c r="W679" t="s">
        <v>53</v>
      </c>
      <c r="X679" t="s">
        <v>53</v>
      </c>
      <c r="Y679">
        <v>1</v>
      </c>
      <c r="Z679" t="s">
        <v>58</v>
      </c>
      <c r="AA679" t="s">
        <v>53</v>
      </c>
      <c r="AB679" t="s">
        <v>52</v>
      </c>
      <c r="AC679" t="s">
        <v>53</v>
      </c>
      <c r="AD679" t="s">
        <v>53</v>
      </c>
      <c r="AE679" t="s">
        <v>52</v>
      </c>
      <c r="AF679" t="s">
        <v>53</v>
      </c>
      <c r="AG679" t="s">
        <v>53</v>
      </c>
      <c r="AH679" t="s">
        <v>53</v>
      </c>
      <c r="AI679" t="s">
        <v>52</v>
      </c>
      <c r="AJ679" t="s">
        <v>53</v>
      </c>
      <c r="AK679">
        <v>3</v>
      </c>
      <c r="AL679" t="s">
        <v>59</v>
      </c>
      <c r="AM679" t="s">
        <v>60</v>
      </c>
      <c r="AN679" t="s">
        <v>98</v>
      </c>
      <c r="AO679">
        <v>3.1</v>
      </c>
      <c r="AP679" t="s">
        <v>53</v>
      </c>
      <c r="AQ679" t="s">
        <v>112</v>
      </c>
      <c r="AR679" t="s">
        <v>83</v>
      </c>
      <c r="AS679">
        <v>55</v>
      </c>
      <c r="AT679" t="s">
        <v>53</v>
      </c>
    </row>
    <row r="680" spans="1:46" x14ac:dyDescent="0.25">
      <c r="A680" t="s">
        <v>846</v>
      </c>
      <c r="B680">
        <v>2018</v>
      </c>
      <c r="C680" s="1">
        <v>43461</v>
      </c>
      <c r="D680" t="s">
        <v>122</v>
      </c>
      <c r="E680" t="s">
        <v>310</v>
      </c>
      <c r="F680">
        <v>59</v>
      </c>
      <c r="G680" t="s">
        <v>79</v>
      </c>
      <c r="H680" t="s">
        <v>68</v>
      </c>
      <c r="I680" t="s">
        <v>51</v>
      </c>
      <c r="J680">
        <v>19</v>
      </c>
      <c r="K680">
        <v>29</v>
      </c>
      <c r="L680">
        <v>27.6</v>
      </c>
      <c r="M680" t="s">
        <v>53</v>
      </c>
      <c r="N680" t="s">
        <v>53</v>
      </c>
      <c r="O680" t="s">
        <v>52</v>
      </c>
      <c r="P680" t="s">
        <v>54</v>
      </c>
      <c r="Q680" t="s">
        <v>55</v>
      </c>
      <c r="R680">
        <v>23.4</v>
      </c>
      <c r="S680" t="s">
        <v>96</v>
      </c>
      <c r="T680" t="s">
        <v>54</v>
      </c>
      <c r="U680" t="s">
        <v>53</v>
      </c>
      <c r="V680" t="s">
        <v>53</v>
      </c>
      <c r="W680" t="s">
        <v>53</v>
      </c>
      <c r="X680" t="s">
        <v>53</v>
      </c>
      <c r="Y680">
        <v>1</v>
      </c>
      <c r="Z680" t="s">
        <v>58</v>
      </c>
      <c r="AA680" t="s">
        <v>52</v>
      </c>
      <c r="AB680" t="s">
        <v>52</v>
      </c>
      <c r="AC680" t="s">
        <v>53</v>
      </c>
      <c r="AD680" t="s">
        <v>52</v>
      </c>
      <c r="AE680" t="s">
        <v>52</v>
      </c>
      <c r="AF680" t="s">
        <v>52</v>
      </c>
      <c r="AG680" t="s">
        <v>53</v>
      </c>
      <c r="AH680" t="s">
        <v>53</v>
      </c>
      <c r="AI680" t="s">
        <v>53</v>
      </c>
      <c r="AJ680" t="s">
        <v>53</v>
      </c>
      <c r="AK680">
        <v>5</v>
      </c>
      <c r="AL680" t="s">
        <v>135</v>
      </c>
      <c r="AM680" t="s">
        <v>136</v>
      </c>
      <c r="AN680" t="s">
        <v>61</v>
      </c>
      <c r="AO680">
        <v>8.6999999999999993</v>
      </c>
      <c r="AP680" t="s">
        <v>52</v>
      </c>
      <c r="AQ680" t="s">
        <v>75</v>
      </c>
      <c r="AR680" t="s">
        <v>63</v>
      </c>
      <c r="AS680">
        <v>3</v>
      </c>
      <c r="AT680" t="s">
        <v>53</v>
      </c>
    </row>
    <row r="681" spans="1:46" x14ac:dyDescent="0.25">
      <c r="A681" t="s">
        <v>847</v>
      </c>
      <c r="B681">
        <v>2022</v>
      </c>
      <c r="C681" s="1">
        <v>44911</v>
      </c>
      <c r="D681" t="s">
        <v>110</v>
      </c>
      <c r="E681" t="s">
        <v>218</v>
      </c>
      <c r="F681">
        <v>53</v>
      </c>
      <c r="G681" t="s">
        <v>79</v>
      </c>
      <c r="H681" t="s">
        <v>68</v>
      </c>
      <c r="I681" t="s">
        <v>51</v>
      </c>
      <c r="J681">
        <v>24</v>
      </c>
      <c r="K681">
        <v>35</v>
      </c>
      <c r="L681">
        <v>42</v>
      </c>
      <c r="M681" t="s">
        <v>53</v>
      </c>
      <c r="N681" t="s">
        <v>53</v>
      </c>
      <c r="O681" t="s">
        <v>53</v>
      </c>
      <c r="P681" t="s">
        <v>54</v>
      </c>
      <c r="Q681" t="s">
        <v>55</v>
      </c>
      <c r="R681">
        <v>25.4</v>
      </c>
      <c r="S681" t="s">
        <v>56</v>
      </c>
      <c r="T681" t="s">
        <v>57</v>
      </c>
      <c r="U681" t="s">
        <v>53</v>
      </c>
      <c r="V681" t="s">
        <v>53</v>
      </c>
      <c r="W681" t="s">
        <v>53</v>
      </c>
      <c r="X681" t="s">
        <v>53</v>
      </c>
      <c r="Y681">
        <v>0</v>
      </c>
      <c r="Z681" t="s">
        <v>73</v>
      </c>
      <c r="AA681" t="s">
        <v>52</v>
      </c>
      <c r="AB681" t="s">
        <v>52</v>
      </c>
      <c r="AC681" t="s">
        <v>52</v>
      </c>
      <c r="AD681" t="s">
        <v>53</v>
      </c>
      <c r="AE681" t="s">
        <v>53</v>
      </c>
      <c r="AF681" t="s">
        <v>53</v>
      </c>
      <c r="AG681" t="s">
        <v>53</v>
      </c>
      <c r="AH681" t="s">
        <v>52</v>
      </c>
      <c r="AI681" t="s">
        <v>52</v>
      </c>
      <c r="AJ681" t="s">
        <v>52</v>
      </c>
      <c r="AK681">
        <v>6</v>
      </c>
      <c r="AL681" t="s">
        <v>59</v>
      </c>
      <c r="AM681" t="s">
        <v>60</v>
      </c>
      <c r="AN681" t="s">
        <v>61</v>
      </c>
      <c r="AO681">
        <v>9.4</v>
      </c>
      <c r="AP681" t="s">
        <v>52</v>
      </c>
      <c r="AQ681" t="s">
        <v>75</v>
      </c>
      <c r="AR681" t="s">
        <v>281</v>
      </c>
      <c r="AS681">
        <v>7</v>
      </c>
      <c r="AT681" t="s">
        <v>53</v>
      </c>
    </row>
    <row r="682" spans="1:46" x14ac:dyDescent="0.25">
      <c r="A682" t="s">
        <v>848</v>
      </c>
      <c r="B682">
        <v>2025</v>
      </c>
      <c r="C682" s="1">
        <v>45931</v>
      </c>
      <c r="D682" t="s">
        <v>65</v>
      </c>
      <c r="E682" t="s">
        <v>184</v>
      </c>
      <c r="F682">
        <v>65</v>
      </c>
      <c r="G682" t="s">
        <v>127</v>
      </c>
      <c r="H682" t="s">
        <v>50</v>
      </c>
      <c r="I682" t="s">
        <v>80</v>
      </c>
      <c r="J682">
        <v>0</v>
      </c>
      <c r="K682">
        <v>0</v>
      </c>
      <c r="L682">
        <v>0</v>
      </c>
      <c r="M682" t="s">
        <v>52</v>
      </c>
      <c r="N682" t="s">
        <v>52</v>
      </c>
      <c r="O682" t="s">
        <v>52</v>
      </c>
      <c r="P682" t="s">
        <v>57</v>
      </c>
      <c r="Q682" t="s">
        <v>55</v>
      </c>
      <c r="R682">
        <v>28</v>
      </c>
      <c r="S682" t="s">
        <v>56</v>
      </c>
      <c r="T682" t="s">
        <v>70</v>
      </c>
      <c r="U682" t="s">
        <v>53</v>
      </c>
      <c r="V682" t="s">
        <v>53</v>
      </c>
      <c r="W682" t="s">
        <v>53</v>
      </c>
      <c r="X682" t="s">
        <v>53</v>
      </c>
      <c r="Y682">
        <v>3</v>
      </c>
      <c r="Z682" t="s">
        <v>73</v>
      </c>
      <c r="AA682" t="s">
        <v>53</v>
      </c>
      <c r="AB682" t="s">
        <v>53</v>
      </c>
      <c r="AC682" t="s">
        <v>53</v>
      </c>
      <c r="AD682" t="s">
        <v>52</v>
      </c>
      <c r="AE682" t="s">
        <v>53</v>
      </c>
      <c r="AF682" t="s">
        <v>53</v>
      </c>
      <c r="AG682" t="s">
        <v>53</v>
      </c>
      <c r="AH682" t="s">
        <v>53</v>
      </c>
      <c r="AI682" t="s">
        <v>53</v>
      </c>
      <c r="AJ682" t="s">
        <v>52</v>
      </c>
      <c r="AK682">
        <v>2</v>
      </c>
      <c r="AL682" t="s">
        <v>59</v>
      </c>
      <c r="AM682" t="s">
        <v>102</v>
      </c>
      <c r="AN682" t="s">
        <v>98</v>
      </c>
      <c r="AO682">
        <v>2.6</v>
      </c>
      <c r="AP682" t="s">
        <v>53</v>
      </c>
      <c r="AQ682" t="s">
        <v>86</v>
      </c>
      <c r="AR682" t="s">
        <v>76</v>
      </c>
      <c r="AS682">
        <v>22</v>
      </c>
      <c r="AT682" t="s">
        <v>52</v>
      </c>
    </row>
    <row r="683" spans="1:46" x14ac:dyDescent="0.25">
      <c r="A683" t="s">
        <v>849</v>
      </c>
      <c r="B683">
        <v>2019</v>
      </c>
      <c r="C683" s="1">
        <v>43474</v>
      </c>
      <c r="D683" t="s">
        <v>110</v>
      </c>
      <c r="E683" t="s">
        <v>228</v>
      </c>
      <c r="F683">
        <v>62</v>
      </c>
      <c r="G683" t="s">
        <v>127</v>
      </c>
      <c r="H683" t="s">
        <v>68</v>
      </c>
      <c r="I683" t="s">
        <v>80</v>
      </c>
      <c r="J683">
        <v>0</v>
      </c>
      <c r="K683">
        <v>0</v>
      </c>
      <c r="L683">
        <v>0</v>
      </c>
      <c r="M683" t="s">
        <v>52</v>
      </c>
      <c r="N683" t="s">
        <v>53</v>
      </c>
      <c r="O683" t="s">
        <v>52</v>
      </c>
      <c r="P683" t="s">
        <v>70</v>
      </c>
      <c r="Q683" t="s">
        <v>54</v>
      </c>
      <c r="R683">
        <v>31.2</v>
      </c>
      <c r="S683" t="s">
        <v>72</v>
      </c>
      <c r="T683" t="s">
        <v>54</v>
      </c>
      <c r="U683" t="s">
        <v>53</v>
      </c>
      <c r="V683" t="s">
        <v>53</v>
      </c>
      <c r="W683" t="s">
        <v>52</v>
      </c>
      <c r="X683" t="s">
        <v>53</v>
      </c>
      <c r="Y683">
        <v>4</v>
      </c>
      <c r="Z683" t="s">
        <v>165</v>
      </c>
      <c r="AA683" t="s">
        <v>53</v>
      </c>
      <c r="AB683" t="s">
        <v>53</v>
      </c>
      <c r="AC683" t="s">
        <v>53</v>
      </c>
      <c r="AD683" t="s">
        <v>53</v>
      </c>
      <c r="AE683" t="s">
        <v>52</v>
      </c>
      <c r="AF683" t="s">
        <v>53</v>
      </c>
      <c r="AG683" t="s">
        <v>53</v>
      </c>
      <c r="AH683" t="s">
        <v>52</v>
      </c>
      <c r="AI683" t="s">
        <v>53</v>
      </c>
      <c r="AJ683" t="s">
        <v>53</v>
      </c>
      <c r="AK683">
        <v>2</v>
      </c>
      <c r="AL683" t="s">
        <v>59</v>
      </c>
      <c r="AM683" t="s">
        <v>102</v>
      </c>
      <c r="AN683" t="s">
        <v>74</v>
      </c>
      <c r="AO683">
        <v>1.5</v>
      </c>
      <c r="AP683" t="s">
        <v>53</v>
      </c>
      <c r="AQ683" t="s">
        <v>86</v>
      </c>
      <c r="AR683" t="s">
        <v>83</v>
      </c>
      <c r="AS683">
        <v>49</v>
      </c>
      <c r="AT683" t="s">
        <v>53</v>
      </c>
    </row>
    <row r="684" spans="1:46" x14ac:dyDescent="0.25">
      <c r="A684" t="s">
        <v>850</v>
      </c>
      <c r="B684">
        <v>2017</v>
      </c>
      <c r="C684" s="1">
        <v>42812</v>
      </c>
      <c r="D684" t="s">
        <v>122</v>
      </c>
      <c r="E684" t="s">
        <v>138</v>
      </c>
      <c r="F684">
        <v>65</v>
      </c>
      <c r="G684" t="s">
        <v>127</v>
      </c>
      <c r="H684" t="s">
        <v>68</v>
      </c>
      <c r="I684" t="s">
        <v>80</v>
      </c>
      <c r="J684">
        <v>0</v>
      </c>
      <c r="K684">
        <v>0</v>
      </c>
      <c r="L684">
        <v>0</v>
      </c>
      <c r="M684" t="s">
        <v>53</v>
      </c>
      <c r="N684" t="s">
        <v>53</v>
      </c>
      <c r="O684" t="s">
        <v>53</v>
      </c>
      <c r="P684" t="s">
        <v>54</v>
      </c>
      <c r="Q684" t="s">
        <v>55</v>
      </c>
      <c r="R684">
        <v>25.2</v>
      </c>
      <c r="S684" t="s">
        <v>56</v>
      </c>
      <c r="T684" t="s">
        <v>54</v>
      </c>
      <c r="U684" t="s">
        <v>53</v>
      </c>
      <c r="V684" t="s">
        <v>53</v>
      </c>
      <c r="W684" t="s">
        <v>53</v>
      </c>
      <c r="X684" t="s">
        <v>53</v>
      </c>
      <c r="Y684">
        <v>0</v>
      </c>
      <c r="Z684" t="s">
        <v>58</v>
      </c>
      <c r="AA684" t="s">
        <v>52</v>
      </c>
      <c r="AB684" t="s">
        <v>53</v>
      </c>
      <c r="AC684" t="s">
        <v>53</v>
      </c>
      <c r="AD684" t="s">
        <v>53</v>
      </c>
      <c r="AE684" t="s">
        <v>52</v>
      </c>
      <c r="AF684" t="s">
        <v>53</v>
      </c>
      <c r="AG684" t="s">
        <v>53</v>
      </c>
      <c r="AH684" t="s">
        <v>52</v>
      </c>
      <c r="AI684" t="s">
        <v>53</v>
      </c>
      <c r="AJ684" t="s">
        <v>53</v>
      </c>
      <c r="AK684">
        <v>3</v>
      </c>
      <c r="AL684" t="s">
        <v>135</v>
      </c>
      <c r="AM684" t="s">
        <v>136</v>
      </c>
      <c r="AN684" t="s">
        <v>74</v>
      </c>
      <c r="AO684">
        <v>2.6</v>
      </c>
      <c r="AP684" t="s">
        <v>53</v>
      </c>
      <c r="AQ684" t="s">
        <v>75</v>
      </c>
      <c r="AR684" t="s">
        <v>83</v>
      </c>
      <c r="AS684">
        <v>66</v>
      </c>
      <c r="AT684" t="s">
        <v>52</v>
      </c>
    </row>
    <row r="685" spans="1:46" x14ac:dyDescent="0.25">
      <c r="A685" t="s">
        <v>851</v>
      </c>
      <c r="B685">
        <v>2025</v>
      </c>
      <c r="C685" s="1">
        <v>45914</v>
      </c>
      <c r="D685" t="s">
        <v>94</v>
      </c>
      <c r="E685" t="s">
        <v>95</v>
      </c>
      <c r="F685">
        <v>75</v>
      </c>
      <c r="G685" t="s">
        <v>67</v>
      </c>
      <c r="H685" t="s">
        <v>68</v>
      </c>
      <c r="I685" t="s">
        <v>69</v>
      </c>
      <c r="J685">
        <v>13</v>
      </c>
      <c r="K685">
        <v>9</v>
      </c>
      <c r="L685">
        <v>5.9</v>
      </c>
      <c r="M685" t="s">
        <v>52</v>
      </c>
      <c r="N685" t="s">
        <v>53</v>
      </c>
      <c r="O685" t="s">
        <v>52</v>
      </c>
      <c r="P685" t="s">
        <v>70</v>
      </c>
      <c r="Q685" t="s">
        <v>71</v>
      </c>
      <c r="R685">
        <v>21.8</v>
      </c>
      <c r="S685" t="s">
        <v>96</v>
      </c>
      <c r="T685" t="s">
        <v>57</v>
      </c>
      <c r="U685" t="s">
        <v>53</v>
      </c>
      <c r="V685" t="s">
        <v>53</v>
      </c>
      <c r="W685" t="s">
        <v>53</v>
      </c>
      <c r="X685" t="s">
        <v>53</v>
      </c>
      <c r="Y685">
        <v>3</v>
      </c>
      <c r="Z685" t="s">
        <v>58</v>
      </c>
      <c r="AA685" t="s">
        <v>52</v>
      </c>
      <c r="AB685" t="s">
        <v>52</v>
      </c>
      <c r="AC685" t="s">
        <v>53</v>
      </c>
      <c r="AD685" t="s">
        <v>52</v>
      </c>
      <c r="AE685" t="s">
        <v>53</v>
      </c>
      <c r="AF685" t="s">
        <v>52</v>
      </c>
      <c r="AG685" t="s">
        <v>53</v>
      </c>
      <c r="AH685" t="s">
        <v>53</v>
      </c>
      <c r="AI685" t="s">
        <v>53</v>
      </c>
      <c r="AJ685" t="s">
        <v>53</v>
      </c>
      <c r="AK685">
        <v>4</v>
      </c>
      <c r="AL685" t="s">
        <v>59</v>
      </c>
      <c r="AM685" t="s">
        <v>60</v>
      </c>
      <c r="AN685" t="s">
        <v>90</v>
      </c>
      <c r="AO685">
        <v>7.2</v>
      </c>
      <c r="AP685" t="s">
        <v>53</v>
      </c>
      <c r="AQ685" t="s">
        <v>112</v>
      </c>
      <c r="AR685" t="s">
        <v>63</v>
      </c>
      <c r="AS685">
        <v>10</v>
      </c>
      <c r="AT685" t="s">
        <v>53</v>
      </c>
    </row>
    <row r="686" spans="1:46" x14ac:dyDescent="0.25">
      <c r="A686" t="s">
        <v>852</v>
      </c>
      <c r="B686">
        <v>2025</v>
      </c>
      <c r="C686" s="1">
        <v>45785</v>
      </c>
      <c r="D686" t="s">
        <v>107</v>
      </c>
      <c r="E686" t="s">
        <v>167</v>
      </c>
      <c r="F686">
        <v>63</v>
      </c>
      <c r="G686" t="s">
        <v>127</v>
      </c>
      <c r="H686" t="s">
        <v>68</v>
      </c>
      <c r="I686" t="s">
        <v>69</v>
      </c>
      <c r="J686">
        <v>30</v>
      </c>
      <c r="K686">
        <v>21</v>
      </c>
      <c r="L686">
        <v>31.5</v>
      </c>
      <c r="M686" t="s">
        <v>53</v>
      </c>
      <c r="N686" t="s">
        <v>53</v>
      </c>
      <c r="O686" t="s">
        <v>53</v>
      </c>
      <c r="P686" t="s">
        <v>57</v>
      </c>
      <c r="Q686" t="s">
        <v>71</v>
      </c>
      <c r="R686">
        <v>27.4</v>
      </c>
      <c r="S686" t="s">
        <v>56</v>
      </c>
      <c r="T686" t="s">
        <v>57</v>
      </c>
      <c r="U686" t="s">
        <v>53</v>
      </c>
      <c r="V686" t="s">
        <v>53</v>
      </c>
      <c r="W686" t="s">
        <v>53</v>
      </c>
      <c r="X686" t="s">
        <v>53</v>
      </c>
      <c r="Y686">
        <v>0</v>
      </c>
      <c r="Z686" t="s">
        <v>73</v>
      </c>
      <c r="AA686" t="s">
        <v>52</v>
      </c>
      <c r="AB686" t="s">
        <v>53</v>
      </c>
      <c r="AC686" t="s">
        <v>52</v>
      </c>
      <c r="AD686" t="s">
        <v>53</v>
      </c>
      <c r="AE686" t="s">
        <v>52</v>
      </c>
      <c r="AF686" t="s">
        <v>52</v>
      </c>
      <c r="AG686" t="s">
        <v>53</v>
      </c>
      <c r="AH686" t="s">
        <v>53</v>
      </c>
      <c r="AI686" t="s">
        <v>53</v>
      </c>
      <c r="AJ686" t="s">
        <v>53</v>
      </c>
      <c r="AK686">
        <v>4</v>
      </c>
      <c r="AL686" t="s">
        <v>59</v>
      </c>
      <c r="AM686" t="s">
        <v>102</v>
      </c>
      <c r="AN686" t="s">
        <v>74</v>
      </c>
      <c r="AO686">
        <v>3.3</v>
      </c>
      <c r="AP686" t="s">
        <v>53</v>
      </c>
      <c r="AQ686" t="s">
        <v>86</v>
      </c>
      <c r="AR686" t="s">
        <v>83</v>
      </c>
      <c r="AS686">
        <v>54</v>
      </c>
      <c r="AT686" t="s">
        <v>53</v>
      </c>
    </row>
    <row r="687" spans="1:46" x14ac:dyDescent="0.25">
      <c r="A687" t="s">
        <v>853</v>
      </c>
      <c r="B687">
        <v>2025</v>
      </c>
      <c r="C687" s="1">
        <v>45690</v>
      </c>
      <c r="D687" t="s">
        <v>107</v>
      </c>
      <c r="E687" t="s">
        <v>144</v>
      </c>
      <c r="F687">
        <v>58</v>
      </c>
      <c r="G687" t="s">
        <v>79</v>
      </c>
      <c r="H687" t="s">
        <v>50</v>
      </c>
      <c r="I687" t="s">
        <v>80</v>
      </c>
      <c r="J687">
        <v>0</v>
      </c>
      <c r="K687">
        <v>0</v>
      </c>
      <c r="L687">
        <v>0</v>
      </c>
      <c r="M687" t="s">
        <v>53</v>
      </c>
      <c r="N687" t="s">
        <v>52</v>
      </c>
      <c r="O687" t="s">
        <v>53</v>
      </c>
      <c r="P687" t="s">
        <v>57</v>
      </c>
      <c r="Q687" t="s">
        <v>55</v>
      </c>
      <c r="R687">
        <v>23.2</v>
      </c>
      <c r="S687" t="s">
        <v>96</v>
      </c>
      <c r="T687" t="s">
        <v>54</v>
      </c>
      <c r="U687" t="s">
        <v>53</v>
      </c>
      <c r="V687" t="s">
        <v>53</v>
      </c>
      <c r="W687" t="s">
        <v>53</v>
      </c>
      <c r="X687" t="s">
        <v>53</v>
      </c>
      <c r="Y687">
        <v>1</v>
      </c>
      <c r="Z687" t="s">
        <v>165</v>
      </c>
      <c r="AA687" t="s">
        <v>53</v>
      </c>
      <c r="AB687" t="s">
        <v>53</v>
      </c>
      <c r="AC687" t="s">
        <v>53</v>
      </c>
      <c r="AD687" t="s">
        <v>53</v>
      </c>
      <c r="AE687" t="s">
        <v>52</v>
      </c>
      <c r="AF687" t="s">
        <v>53</v>
      </c>
      <c r="AG687" t="s">
        <v>52</v>
      </c>
      <c r="AH687" t="s">
        <v>52</v>
      </c>
      <c r="AI687" t="s">
        <v>53</v>
      </c>
      <c r="AJ687" t="s">
        <v>53</v>
      </c>
      <c r="AK687">
        <v>3</v>
      </c>
      <c r="AL687" t="s">
        <v>59</v>
      </c>
      <c r="AM687" t="s">
        <v>60</v>
      </c>
      <c r="AN687" t="s">
        <v>61</v>
      </c>
      <c r="AO687">
        <v>8.1999999999999993</v>
      </c>
      <c r="AP687" t="s">
        <v>52</v>
      </c>
      <c r="AQ687" t="s">
        <v>86</v>
      </c>
      <c r="AR687" t="s">
        <v>92</v>
      </c>
      <c r="AS687">
        <v>3</v>
      </c>
      <c r="AT687" t="s">
        <v>53</v>
      </c>
    </row>
    <row r="688" spans="1:46" x14ac:dyDescent="0.25">
      <c r="A688" t="s">
        <v>854</v>
      </c>
      <c r="B688">
        <v>2020</v>
      </c>
      <c r="C688" s="1">
        <v>44033</v>
      </c>
      <c r="D688" t="s">
        <v>107</v>
      </c>
      <c r="E688" t="s">
        <v>271</v>
      </c>
      <c r="F688">
        <v>77</v>
      </c>
      <c r="G688" t="s">
        <v>67</v>
      </c>
      <c r="H688" t="s">
        <v>68</v>
      </c>
      <c r="I688" t="s">
        <v>80</v>
      </c>
      <c r="J688">
        <v>0</v>
      </c>
      <c r="K688">
        <v>0</v>
      </c>
      <c r="L688">
        <v>0</v>
      </c>
      <c r="M688" t="s">
        <v>52</v>
      </c>
      <c r="N688" t="s">
        <v>53</v>
      </c>
      <c r="O688" t="s">
        <v>53</v>
      </c>
      <c r="P688" t="s">
        <v>57</v>
      </c>
      <c r="Q688" t="s">
        <v>55</v>
      </c>
      <c r="R688">
        <v>29.4</v>
      </c>
      <c r="S688" t="s">
        <v>56</v>
      </c>
      <c r="T688" t="s">
        <v>57</v>
      </c>
      <c r="U688" t="s">
        <v>53</v>
      </c>
      <c r="V688" t="s">
        <v>53</v>
      </c>
      <c r="W688" t="s">
        <v>53</v>
      </c>
      <c r="X688" t="s">
        <v>53</v>
      </c>
      <c r="Y688">
        <v>1</v>
      </c>
      <c r="Z688" t="s">
        <v>58</v>
      </c>
      <c r="AA688" t="s">
        <v>52</v>
      </c>
      <c r="AB688" t="s">
        <v>53</v>
      </c>
      <c r="AC688" t="s">
        <v>53</v>
      </c>
      <c r="AD688" t="s">
        <v>53</v>
      </c>
      <c r="AE688" t="s">
        <v>52</v>
      </c>
      <c r="AF688" t="s">
        <v>52</v>
      </c>
      <c r="AG688" t="s">
        <v>53</v>
      </c>
      <c r="AH688" t="s">
        <v>53</v>
      </c>
      <c r="AI688" t="s">
        <v>53</v>
      </c>
      <c r="AJ688" t="s">
        <v>52</v>
      </c>
      <c r="AK688">
        <v>4</v>
      </c>
      <c r="AL688" t="s">
        <v>59</v>
      </c>
      <c r="AM688" t="s">
        <v>60</v>
      </c>
      <c r="AN688" t="s">
        <v>61</v>
      </c>
      <c r="AO688">
        <v>4.5999999999999996</v>
      </c>
      <c r="AP688" t="s">
        <v>52</v>
      </c>
      <c r="AQ688" t="s">
        <v>91</v>
      </c>
      <c r="AR688" t="s">
        <v>92</v>
      </c>
      <c r="AS688">
        <v>10</v>
      </c>
      <c r="AT688" t="s">
        <v>53</v>
      </c>
    </row>
    <row r="689" spans="1:46" x14ac:dyDescent="0.25">
      <c r="A689" t="s">
        <v>855</v>
      </c>
      <c r="B689">
        <v>2018</v>
      </c>
      <c r="C689" s="1">
        <v>43315</v>
      </c>
      <c r="D689" t="s">
        <v>94</v>
      </c>
      <c r="E689" t="s">
        <v>95</v>
      </c>
      <c r="F689">
        <v>60</v>
      </c>
      <c r="G689" t="s">
        <v>127</v>
      </c>
      <c r="H689" t="s">
        <v>50</v>
      </c>
      <c r="I689" t="s">
        <v>80</v>
      </c>
      <c r="J689">
        <v>0</v>
      </c>
      <c r="K689">
        <v>0</v>
      </c>
      <c r="L689">
        <v>0</v>
      </c>
      <c r="M689" t="s">
        <v>53</v>
      </c>
      <c r="N689" t="s">
        <v>53</v>
      </c>
      <c r="O689" t="s">
        <v>53</v>
      </c>
      <c r="P689" t="s">
        <v>70</v>
      </c>
      <c r="Q689" t="s">
        <v>55</v>
      </c>
      <c r="R689">
        <v>30.1</v>
      </c>
      <c r="S689" t="s">
        <v>72</v>
      </c>
      <c r="T689" t="s">
        <v>57</v>
      </c>
      <c r="U689" t="s">
        <v>53</v>
      </c>
      <c r="V689" t="s">
        <v>53</v>
      </c>
      <c r="W689" t="s">
        <v>53</v>
      </c>
      <c r="X689" t="s">
        <v>53</v>
      </c>
      <c r="Y689">
        <v>1</v>
      </c>
      <c r="Z689" t="s">
        <v>165</v>
      </c>
      <c r="AA689" t="s">
        <v>53</v>
      </c>
      <c r="AB689" t="s">
        <v>52</v>
      </c>
      <c r="AC689" t="s">
        <v>53</v>
      </c>
      <c r="AD689" t="s">
        <v>52</v>
      </c>
      <c r="AE689" t="s">
        <v>52</v>
      </c>
      <c r="AF689" t="s">
        <v>53</v>
      </c>
      <c r="AG689" t="s">
        <v>53</v>
      </c>
      <c r="AH689" t="s">
        <v>52</v>
      </c>
      <c r="AI689" t="s">
        <v>53</v>
      </c>
      <c r="AJ689" t="s">
        <v>53</v>
      </c>
      <c r="AK689">
        <v>4</v>
      </c>
      <c r="AL689" t="s">
        <v>59</v>
      </c>
      <c r="AM689" t="s">
        <v>60</v>
      </c>
      <c r="AN689" t="s">
        <v>98</v>
      </c>
      <c r="AO689">
        <v>4.4000000000000004</v>
      </c>
      <c r="AP689" t="s">
        <v>53</v>
      </c>
      <c r="AQ689" t="s">
        <v>62</v>
      </c>
      <c r="AR689" t="s">
        <v>115</v>
      </c>
      <c r="AS689">
        <v>43</v>
      </c>
      <c r="AT689" t="s">
        <v>53</v>
      </c>
    </row>
    <row r="690" spans="1:46" x14ac:dyDescent="0.25">
      <c r="A690" t="s">
        <v>856</v>
      </c>
      <c r="B690">
        <v>2016</v>
      </c>
      <c r="C690" s="1">
        <v>42602</v>
      </c>
      <c r="D690" t="s">
        <v>107</v>
      </c>
      <c r="E690" t="s">
        <v>161</v>
      </c>
      <c r="F690">
        <v>45</v>
      </c>
      <c r="G690" t="s">
        <v>49</v>
      </c>
      <c r="H690" t="s">
        <v>50</v>
      </c>
      <c r="I690" t="s">
        <v>80</v>
      </c>
      <c r="J690">
        <v>0</v>
      </c>
      <c r="K690">
        <v>0</v>
      </c>
      <c r="L690">
        <v>0</v>
      </c>
      <c r="M690" t="s">
        <v>52</v>
      </c>
      <c r="N690" t="s">
        <v>53</v>
      </c>
      <c r="O690" t="s">
        <v>53</v>
      </c>
      <c r="P690" t="s">
        <v>54</v>
      </c>
      <c r="Q690" t="s">
        <v>71</v>
      </c>
      <c r="R690">
        <v>27.8</v>
      </c>
      <c r="S690" t="s">
        <v>56</v>
      </c>
      <c r="T690" t="s">
        <v>54</v>
      </c>
      <c r="U690" t="s">
        <v>53</v>
      </c>
      <c r="V690" t="s">
        <v>53</v>
      </c>
      <c r="W690" t="s">
        <v>53</v>
      </c>
      <c r="X690" t="s">
        <v>53</v>
      </c>
      <c r="Y690">
        <v>1</v>
      </c>
      <c r="Z690" t="s">
        <v>97</v>
      </c>
      <c r="AA690" t="s">
        <v>53</v>
      </c>
      <c r="AB690" t="s">
        <v>52</v>
      </c>
      <c r="AC690" t="s">
        <v>53</v>
      </c>
      <c r="AD690" t="s">
        <v>53</v>
      </c>
      <c r="AE690" t="s">
        <v>53</v>
      </c>
      <c r="AF690" t="s">
        <v>53</v>
      </c>
      <c r="AG690" t="s">
        <v>53</v>
      </c>
      <c r="AH690" t="s">
        <v>52</v>
      </c>
      <c r="AI690" t="s">
        <v>53</v>
      </c>
      <c r="AJ690" t="s">
        <v>53</v>
      </c>
      <c r="AK690">
        <v>2</v>
      </c>
      <c r="AL690" t="s">
        <v>135</v>
      </c>
      <c r="AM690" t="s">
        <v>136</v>
      </c>
      <c r="AN690" t="s">
        <v>98</v>
      </c>
      <c r="AO690">
        <v>5.7</v>
      </c>
      <c r="AP690" t="s">
        <v>53</v>
      </c>
      <c r="AQ690" t="s">
        <v>82</v>
      </c>
      <c r="AR690" t="s">
        <v>115</v>
      </c>
      <c r="AS690">
        <v>31</v>
      </c>
      <c r="AT690" t="s">
        <v>52</v>
      </c>
    </row>
    <row r="691" spans="1:46" x14ac:dyDescent="0.25">
      <c r="A691" t="s">
        <v>857</v>
      </c>
      <c r="B691">
        <v>2026</v>
      </c>
      <c r="C691" s="1">
        <v>46043</v>
      </c>
      <c r="D691" t="s">
        <v>47</v>
      </c>
      <c r="E691" t="s">
        <v>85</v>
      </c>
      <c r="F691">
        <v>47</v>
      </c>
      <c r="G691" t="s">
        <v>49</v>
      </c>
      <c r="H691" t="s">
        <v>50</v>
      </c>
      <c r="I691" t="s">
        <v>80</v>
      </c>
      <c r="J691">
        <v>0</v>
      </c>
      <c r="K691">
        <v>0</v>
      </c>
      <c r="L691">
        <v>0</v>
      </c>
      <c r="M691" t="s">
        <v>52</v>
      </c>
      <c r="N691" t="s">
        <v>53</v>
      </c>
      <c r="O691" t="s">
        <v>53</v>
      </c>
      <c r="P691" t="s">
        <v>54</v>
      </c>
      <c r="Q691" t="s">
        <v>71</v>
      </c>
      <c r="R691">
        <v>23.2</v>
      </c>
      <c r="S691" t="s">
        <v>96</v>
      </c>
      <c r="T691" t="s">
        <v>57</v>
      </c>
      <c r="U691" t="s">
        <v>53</v>
      </c>
      <c r="V691" t="s">
        <v>53</v>
      </c>
      <c r="W691" t="s">
        <v>53</v>
      </c>
      <c r="X691" t="s">
        <v>53</v>
      </c>
      <c r="Y691">
        <v>1</v>
      </c>
      <c r="Z691" t="s">
        <v>58</v>
      </c>
      <c r="AA691" t="s">
        <v>52</v>
      </c>
      <c r="AB691" t="s">
        <v>52</v>
      </c>
      <c r="AC691" t="s">
        <v>53</v>
      </c>
      <c r="AD691" t="s">
        <v>53</v>
      </c>
      <c r="AE691" t="s">
        <v>52</v>
      </c>
      <c r="AF691" t="s">
        <v>53</v>
      </c>
      <c r="AG691" t="s">
        <v>52</v>
      </c>
      <c r="AH691" t="s">
        <v>53</v>
      </c>
      <c r="AI691" t="s">
        <v>52</v>
      </c>
      <c r="AJ691" t="s">
        <v>52</v>
      </c>
      <c r="AK691">
        <v>6</v>
      </c>
      <c r="AL691" t="s">
        <v>59</v>
      </c>
      <c r="AM691" t="s">
        <v>81</v>
      </c>
      <c r="AN691" t="s">
        <v>74</v>
      </c>
      <c r="AO691">
        <v>0.7</v>
      </c>
      <c r="AP691" t="s">
        <v>53</v>
      </c>
      <c r="AQ691" t="s">
        <v>86</v>
      </c>
      <c r="AR691" t="s">
        <v>115</v>
      </c>
      <c r="AS691">
        <v>61</v>
      </c>
      <c r="AT691" t="s">
        <v>53</v>
      </c>
    </row>
    <row r="692" spans="1:46" x14ac:dyDescent="0.25">
      <c r="A692" t="s">
        <v>858</v>
      </c>
      <c r="B692">
        <v>2017</v>
      </c>
      <c r="C692" s="1">
        <v>43016</v>
      </c>
      <c r="D692" t="s">
        <v>94</v>
      </c>
      <c r="E692" t="s">
        <v>197</v>
      </c>
      <c r="F692">
        <v>59</v>
      </c>
      <c r="G692" t="s">
        <v>79</v>
      </c>
      <c r="H692" t="s">
        <v>68</v>
      </c>
      <c r="I692" t="s">
        <v>80</v>
      </c>
      <c r="J692">
        <v>0</v>
      </c>
      <c r="K692">
        <v>0</v>
      </c>
      <c r="L692">
        <v>0</v>
      </c>
      <c r="M692" t="s">
        <v>53</v>
      </c>
      <c r="N692" t="s">
        <v>53</v>
      </c>
      <c r="O692" t="s">
        <v>53</v>
      </c>
      <c r="P692" t="s">
        <v>70</v>
      </c>
      <c r="Q692" t="s">
        <v>55</v>
      </c>
      <c r="R692">
        <v>19.899999999999999</v>
      </c>
      <c r="S692" t="s">
        <v>96</v>
      </c>
      <c r="T692" t="s">
        <v>54</v>
      </c>
      <c r="U692" t="s">
        <v>53</v>
      </c>
      <c r="V692" t="s">
        <v>53</v>
      </c>
      <c r="W692" t="s">
        <v>53</v>
      </c>
      <c r="X692" t="s">
        <v>53</v>
      </c>
      <c r="Y692">
        <v>1</v>
      </c>
      <c r="Z692" t="s">
        <v>104</v>
      </c>
      <c r="AA692" t="s">
        <v>52</v>
      </c>
      <c r="AB692" t="s">
        <v>52</v>
      </c>
      <c r="AC692" t="s">
        <v>52</v>
      </c>
      <c r="AD692" t="s">
        <v>53</v>
      </c>
      <c r="AE692" t="s">
        <v>52</v>
      </c>
      <c r="AF692" t="s">
        <v>53</v>
      </c>
      <c r="AG692" t="s">
        <v>53</v>
      </c>
      <c r="AH692" t="s">
        <v>53</v>
      </c>
      <c r="AI692" t="s">
        <v>53</v>
      </c>
      <c r="AJ692" t="s">
        <v>53</v>
      </c>
      <c r="AK692">
        <v>4</v>
      </c>
      <c r="AL692" t="s">
        <v>59</v>
      </c>
      <c r="AM692" t="s">
        <v>60</v>
      </c>
      <c r="AN692" t="s">
        <v>98</v>
      </c>
      <c r="AO692">
        <v>2</v>
      </c>
      <c r="AP692" t="s">
        <v>53</v>
      </c>
      <c r="AQ692" t="s">
        <v>86</v>
      </c>
      <c r="AR692" t="s">
        <v>76</v>
      </c>
      <c r="AS692">
        <v>28</v>
      </c>
      <c r="AT692" t="s">
        <v>53</v>
      </c>
    </row>
    <row r="693" spans="1:46" x14ac:dyDescent="0.25">
      <c r="A693" t="s">
        <v>859</v>
      </c>
      <c r="B693">
        <v>2026</v>
      </c>
      <c r="C693" s="1">
        <v>46095</v>
      </c>
      <c r="D693" t="s">
        <v>47</v>
      </c>
      <c r="E693" t="s">
        <v>48</v>
      </c>
      <c r="F693">
        <v>66</v>
      </c>
      <c r="G693" t="s">
        <v>127</v>
      </c>
      <c r="H693" t="s">
        <v>50</v>
      </c>
      <c r="I693" t="s">
        <v>80</v>
      </c>
      <c r="J693">
        <v>0</v>
      </c>
      <c r="K693">
        <v>0</v>
      </c>
      <c r="L693">
        <v>0</v>
      </c>
      <c r="M693" t="s">
        <v>53</v>
      </c>
      <c r="N693" t="s">
        <v>52</v>
      </c>
      <c r="O693" t="s">
        <v>53</v>
      </c>
      <c r="P693" t="s">
        <v>70</v>
      </c>
      <c r="Q693" t="s">
        <v>55</v>
      </c>
      <c r="R693">
        <v>27.6</v>
      </c>
      <c r="S693" t="s">
        <v>56</v>
      </c>
      <c r="T693" t="s">
        <v>54</v>
      </c>
      <c r="U693" t="s">
        <v>52</v>
      </c>
      <c r="V693" t="s">
        <v>53</v>
      </c>
      <c r="W693" t="s">
        <v>53</v>
      </c>
      <c r="X693" t="s">
        <v>53</v>
      </c>
      <c r="Y693">
        <v>3</v>
      </c>
      <c r="Z693" t="s">
        <v>97</v>
      </c>
      <c r="AA693" t="s">
        <v>52</v>
      </c>
      <c r="AB693" t="s">
        <v>53</v>
      </c>
      <c r="AC693" t="s">
        <v>53</v>
      </c>
      <c r="AD693" t="s">
        <v>52</v>
      </c>
      <c r="AE693" t="s">
        <v>52</v>
      </c>
      <c r="AF693" t="s">
        <v>53</v>
      </c>
      <c r="AG693" t="s">
        <v>53</v>
      </c>
      <c r="AH693" t="s">
        <v>52</v>
      </c>
      <c r="AI693" t="s">
        <v>53</v>
      </c>
      <c r="AJ693" t="s">
        <v>53</v>
      </c>
      <c r="AK693">
        <v>4</v>
      </c>
      <c r="AL693" t="s">
        <v>59</v>
      </c>
      <c r="AM693" t="s">
        <v>102</v>
      </c>
      <c r="AN693" t="s">
        <v>98</v>
      </c>
      <c r="AO693">
        <v>4.7</v>
      </c>
      <c r="AP693" t="s">
        <v>53</v>
      </c>
      <c r="AQ693" t="s">
        <v>75</v>
      </c>
      <c r="AR693" t="s">
        <v>83</v>
      </c>
      <c r="AS693">
        <v>34</v>
      </c>
      <c r="AT693" t="s">
        <v>52</v>
      </c>
    </row>
    <row r="694" spans="1:46" x14ac:dyDescent="0.25">
      <c r="A694" t="s">
        <v>860</v>
      </c>
      <c r="B694">
        <v>2025</v>
      </c>
      <c r="C694" s="1">
        <v>45942</v>
      </c>
      <c r="D694" t="s">
        <v>107</v>
      </c>
      <c r="E694" t="s">
        <v>144</v>
      </c>
      <c r="F694">
        <v>52</v>
      </c>
      <c r="G694" t="s">
        <v>79</v>
      </c>
      <c r="H694" t="s">
        <v>68</v>
      </c>
      <c r="I694" t="s">
        <v>51</v>
      </c>
      <c r="J694">
        <v>26</v>
      </c>
      <c r="K694">
        <v>29</v>
      </c>
      <c r="L694">
        <v>37.700000000000003</v>
      </c>
      <c r="M694" t="s">
        <v>53</v>
      </c>
      <c r="N694" t="s">
        <v>53</v>
      </c>
      <c r="O694" t="s">
        <v>53</v>
      </c>
      <c r="P694" t="s">
        <v>54</v>
      </c>
      <c r="Q694" t="s">
        <v>54</v>
      </c>
      <c r="R694">
        <v>20.399999999999999</v>
      </c>
      <c r="S694" t="s">
        <v>96</v>
      </c>
      <c r="T694" t="s">
        <v>57</v>
      </c>
      <c r="U694" t="s">
        <v>52</v>
      </c>
      <c r="V694" t="s">
        <v>53</v>
      </c>
      <c r="W694" t="s">
        <v>53</v>
      </c>
      <c r="X694" t="s">
        <v>53</v>
      </c>
      <c r="Y694">
        <v>1</v>
      </c>
      <c r="Z694" t="s">
        <v>73</v>
      </c>
      <c r="AA694" t="s">
        <v>52</v>
      </c>
      <c r="AB694" t="s">
        <v>52</v>
      </c>
      <c r="AC694" t="s">
        <v>52</v>
      </c>
      <c r="AD694" t="s">
        <v>53</v>
      </c>
      <c r="AE694" t="s">
        <v>52</v>
      </c>
      <c r="AF694" t="s">
        <v>52</v>
      </c>
      <c r="AG694" t="s">
        <v>52</v>
      </c>
      <c r="AH694" t="s">
        <v>52</v>
      </c>
      <c r="AI694" t="s">
        <v>53</v>
      </c>
      <c r="AJ694" t="s">
        <v>53</v>
      </c>
      <c r="AK694">
        <v>7</v>
      </c>
      <c r="AL694" t="s">
        <v>59</v>
      </c>
      <c r="AM694" t="s">
        <v>60</v>
      </c>
      <c r="AN694" t="s">
        <v>61</v>
      </c>
      <c r="AO694">
        <v>7</v>
      </c>
      <c r="AP694" t="s">
        <v>52</v>
      </c>
      <c r="AQ694" t="s">
        <v>86</v>
      </c>
      <c r="AR694" t="s">
        <v>87</v>
      </c>
      <c r="AS694">
        <v>19</v>
      </c>
      <c r="AT694" t="s">
        <v>53</v>
      </c>
    </row>
    <row r="695" spans="1:46" x14ac:dyDescent="0.25">
      <c r="A695" t="s">
        <v>861</v>
      </c>
      <c r="B695">
        <v>2024</v>
      </c>
      <c r="C695" s="1">
        <v>45579</v>
      </c>
      <c r="D695" t="s">
        <v>110</v>
      </c>
      <c r="E695" t="s">
        <v>359</v>
      </c>
      <c r="F695">
        <v>70</v>
      </c>
      <c r="G695" t="s">
        <v>67</v>
      </c>
      <c r="H695" t="s">
        <v>68</v>
      </c>
      <c r="I695" t="s">
        <v>80</v>
      </c>
      <c r="J695">
        <v>0</v>
      </c>
      <c r="K695">
        <v>0</v>
      </c>
      <c r="L695">
        <v>0</v>
      </c>
      <c r="M695" t="s">
        <v>52</v>
      </c>
      <c r="N695" t="s">
        <v>52</v>
      </c>
      <c r="O695" t="s">
        <v>53</v>
      </c>
      <c r="P695" t="s">
        <v>57</v>
      </c>
      <c r="Q695" t="s">
        <v>55</v>
      </c>
      <c r="R695">
        <v>23.4</v>
      </c>
      <c r="S695" t="s">
        <v>96</v>
      </c>
      <c r="T695" t="s">
        <v>54</v>
      </c>
      <c r="U695" t="s">
        <v>53</v>
      </c>
      <c r="V695" t="s">
        <v>53</v>
      </c>
      <c r="W695" t="s">
        <v>53</v>
      </c>
      <c r="X695" t="s">
        <v>53</v>
      </c>
      <c r="Y695">
        <v>2</v>
      </c>
      <c r="Z695" t="s">
        <v>97</v>
      </c>
      <c r="AA695" t="s">
        <v>52</v>
      </c>
      <c r="AB695" t="s">
        <v>53</v>
      </c>
      <c r="AC695" t="s">
        <v>52</v>
      </c>
      <c r="AD695" t="s">
        <v>53</v>
      </c>
      <c r="AE695" t="s">
        <v>52</v>
      </c>
      <c r="AF695" t="s">
        <v>53</v>
      </c>
      <c r="AG695" t="s">
        <v>53</v>
      </c>
      <c r="AH695" t="s">
        <v>53</v>
      </c>
      <c r="AI695" t="s">
        <v>53</v>
      </c>
      <c r="AJ695" t="s">
        <v>53</v>
      </c>
      <c r="AK695">
        <v>3</v>
      </c>
      <c r="AL695" t="s">
        <v>59</v>
      </c>
      <c r="AM695" t="s">
        <v>102</v>
      </c>
      <c r="AN695" t="s">
        <v>74</v>
      </c>
      <c r="AO695">
        <v>1.2</v>
      </c>
      <c r="AP695" t="s">
        <v>53</v>
      </c>
      <c r="AQ695" t="s">
        <v>86</v>
      </c>
      <c r="AR695" t="s">
        <v>83</v>
      </c>
      <c r="AS695">
        <v>70</v>
      </c>
      <c r="AT695" t="s">
        <v>52</v>
      </c>
    </row>
    <row r="696" spans="1:46" x14ac:dyDescent="0.25">
      <c r="A696" t="s">
        <v>862</v>
      </c>
      <c r="B696">
        <v>2024</v>
      </c>
      <c r="C696" s="1">
        <v>45618</v>
      </c>
      <c r="D696" t="s">
        <v>65</v>
      </c>
      <c r="E696" t="s">
        <v>184</v>
      </c>
      <c r="F696">
        <v>70</v>
      </c>
      <c r="G696" t="s">
        <v>67</v>
      </c>
      <c r="H696" t="s">
        <v>68</v>
      </c>
      <c r="I696" t="s">
        <v>80</v>
      </c>
      <c r="J696">
        <v>0</v>
      </c>
      <c r="K696">
        <v>0</v>
      </c>
      <c r="L696">
        <v>0</v>
      </c>
      <c r="M696" t="s">
        <v>53</v>
      </c>
      <c r="N696" t="s">
        <v>52</v>
      </c>
      <c r="O696" t="s">
        <v>53</v>
      </c>
      <c r="P696" t="s">
        <v>57</v>
      </c>
      <c r="Q696" t="s">
        <v>54</v>
      </c>
      <c r="R696">
        <v>31.9</v>
      </c>
      <c r="S696" t="s">
        <v>72</v>
      </c>
      <c r="T696" t="s">
        <v>57</v>
      </c>
      <c r="U696" t="s">
        <v>53</v>
      </c>
      <c r="V696" t="s">
        <v>53</v>
      </c>
      <c r="W696" t="s">
        <v>53</v>
      </c>
      <c r="X696" t="s">
        <v>53</v>
      </c>
      <c r="Y696">
        <v>1</v>
      </c>
      <c r="Z696" t="s">
        <v>58</v>
      </c>
      <c r="AA696" t="s">
        <v>53</v>
      </c>
      <c r="AB696" t="s">
        <v>52</v>
      </c>
      <c r="AC696" t="s">
        <v>53</v>
      </c>
      <c r="AD696" t="s">
        <v>53</v>
      </c>
      <c r="AE696" t="s">
        <v>52</v>
      </c>
      <c r="AF696" t="s">
        <v>53</v>
      </c>
      <c r="AG696" t="s">
        <v>53</v>
      </c>
      <c r="AH696" t="s">
        <v>52</v>
      </c>
      <c r="AI696" t="s">
        <v>53</v>
      </c>
      <c r="AJ696" t="s">
        <v>53</v>
      </c>
      <c r="AK696">
        <v>3</v>
      </c>
      <c r="AL696" t="s">
        <v>59</v>
      </c>
      <c r="AM696" t="s">
        <v>60</v>
      </c>
      <c r="AN696" t="s">
        <v>98</v>
      </c>
      <c r="AO696">
        <v>2.9</v>
      </c>
      <c r="AP696" t="s">
        <v>53</v>
      </c>
      <c r="AQ696" t="s">
        <v>75</v>
      </c>
      <c r="AR696" t="s">
        <v>115</v>
      </c>
      <c r="AS696">
        <v>43</v>
      </c>
      <c r="AT696" t="s">
        <v>53</v>
      </c>
    </row>
    <row r="697" spans="1:46" x14ac:dyDescent="0.25">
      <c r="A697" t="s">
        <v>863</v>
      </c>
      <c r="B697">
        <v>2020</v>
      </c>
      <c r="C697" s="1">
        <v>44086</v>
      </c>
      <c r="D697" t="s">
        <v>110</v>
      </c>
      <c r="E697" t="s">
        <v>279</v>
      </c>
      <c r="F697">
        <v>46</v>
      </c>
      <c r="G697" t="s">
        <v>49</v>
      </c>
      <c r="H697" t="s">
        <v>50</v>
      </c>
      <c r="I697" t="s">
        <v>80</v>
      </c>
      <c r="J697">
        <v>0</v>
      </c>
      <c r="K697">
        <v>0</v>
      </c>
      <c r="L697">
        <v>0</v>
      </c>
      <c r="M697" t="s">
        <v>52</v>
      </c>
      <c r="N697" t="s">
        <v>53</v>
      </c>
      <c r="O697" t="s">
        <v>53</v>
      </c>
      <c r="P697" t="s">
        <v>54</v>
      </c>
      <c r="Q697" t="s">
        <v>54</v>
      </c>
      <c r="R697">
        <v>21</v>
      </c>
      <c r="S697" t="s">
        <v>96</v>
      </c>
      <c r="T697" t="s">
        <v>54</v>
      </c>
      <c r="U697" t="s">
        <v>53</v>
      </c>
      <c r="V697" t="s">
        <v>53</v>
      </c>
      <c r="W697" t="s">
        <v>53</v>
      </c>
      <c r="X697" t="s">
        <v>53</v>
      </c>
      <c r="Y697">
        <v>1</v>
      </c>
      <c r="Z697" t="s">
        <v>58</v>
      </c>
      <c r="AA697" t="s">
        <v>52</v>
      </c>
      <c r="AB697" t="s">
        <v>53</v>
      </c>
      <c r="AC697" t="s">
        <v>53</v>
      </c>
      <c r="AD697" t="s">
        <v>53</v>
      </c>
      <c r="AE697" t="s">
        <v>53</v>
      </c>
      <c r="AF697" t="s">
        <v>53</v>
      </c>
      <c r="AG697" t="s">
        <v>53</v>
      </c>
      <c r="AH697" t="s">
        <v>52</v>
      </c>
      <c r="AI697" t="s">
        <v>53</v>
      </c>
      <c r="AJ697" t="s">
        <v>52</v>
      </c>
      <c r="AK697">
        <v>3</v>
      </c>
      <c r="AL697" t="s">
        <v>59</v>
      </c>
      <c r="AM697" t="s">
        <v>60</v>
      </c>
      <c r="AN697" t="s">
        <v>90</v>
      </c>
      <c r="AO697">
        <v>4.0999999999999996</v>
      </c>
      <c r="AP697" t="s">
        <v>53</v>
      </c>
      <c r="AQ697" t="s">
        <v>86</v>
      </c>
      <c r="AR697" t="s">
        <v>132</v>
      </c>
      <c r="AS697">
        <v>16</v>
      </c>
      <c r="AT697" t="s">
        <v>53</v>
      </c>
    </row>
    <row r="698" spans="1:46" x14ac:dyDescent="0.25">
      <c r="A698" t="s">
        <v>864</v>
      </c>
      <c r="B698">
        <v>2015</v>
      </c>
      <c r="C698" s="1">
        <v>42265</v>
      </c>
      <c r="D698" t="s">
        <v>107</v>
      </c>
      <c r="E698" t="s">
        <v>161</v>
      </c>
      <c r="F698">
        <v>51</v>
      </c>
      <c r="G698" t="s">
        <v>79</v>
      </c>
      <c r="H698" t="s">
        <v>68</v>
      </c>
      <c r="I698" t="s">
        <v>51</v>
      </c>
      <c r="J698">
        <v>31</v>
      </c>
      <c r="K698">
        <v>6</v>
      </c>
      <c r="L698">
        <v>9.3000000000000007</v>
      </c>
      <c r="M698" t="s">
        <v>53</v>
      </c>
      <c r="N698" t="s">
        <v>53</v>
      </c>
      <c r="O698" t="s">
        <v>53</v>
      </c>
      <c r="P698" t="s">
        <v>54</v>
      </c>
      <c r="Q698" t="s">
        <v>54</v>
      </c>
      <c r="R698">
        <v>31.6</v>
      </c>
      <c r="S698" t="s">
        <v>72</v>
      </c>
      <c r="T698" t="s">
        <v>57</v>
      </c>
      <c r="U698" t="s">
        <v>52</v>
      </c>
      <c r="V698" t="s">
        <v>53</v>
      </c>
      <c r="W698" t="s">
        <v>53</v>
      </c>
      <c r="X698" t="s">
        <v>53</v>
      </c>
      <c r="Y698">
        <v>1</v>
      </c>
      <c r="Z698" t="s">
        <v>97</v>
      </c>
      <c r="AA698" t="s">
        <v>52</v>
      </c>
      <c r="AB698" t="s">
        <v>52</v>
      </c>
      <c r="AC698" t="s">
        <v>52</v>
      </c>
      <c r="AD698" t="s">
        <v>53</v>
      </c>
      <c r="AE698" t="s">
        <v>52</v>
      </c>
      <c r="AF698" t="s">
        <v>53</v>
      </c>
      <c r="AG698" t="s">
        <v>53</v>
      </c>
      <c r="AH698" t="s">
        <v>53</v>
      </c>
      <c r="AI698" t="s">
        <v>53</v>
      </c>
      <c r="AJ698" t="s">
        <v>53</v>
      </c>
      <c r="AK698">
        <v>4</v>
      </c>
      <c r="AL698" t="s">
        <v>59</v>
      </c>
      <c r="AM698" t="s">
        <v>60</v>
      </c>
      <c r="AN698" t="s">
        <v>90</v>
      </c>
      <c r="AO698">
        <v>3</v>
      </c>
      <c r="AP698" t="s">
        <v>53</v>
      </c>
      <c r="AQ698" t="s">
        <v>112</v>
      </c>
      <c r="AR698" t="s">
        <v>76</v>
      </c>
      <c r="AS698">
        <v>24</v>
      </c>
      <c r="AT698" t="s">
        <v>53</v>
      </c>
    </row>
    <row r="699" spans="1:46" x14ac:dyDescent="0.25">
      <c r="A699" t="s">
        <v>865</v>
      </c>
      <c r="B699">
        <v>2025</v>
      </c>
      <c r="C699" s="1">
        <v>45918</v>
      </c>
      <c r="D699" t="s">
        <v>122</v>
      </c>
      <c r="E699" t="s">
        <v>192</v>
      </c>
      <c r="F699">
        <v>63</v>
      </c>
      <c r="G699" t="s">
        <v>127</v>
      </c>
      <c r="H699" t="s">
        <v>50</v>
      </c>
      <c r="I699" t="s">
        <v>80</v>
      </c>
      <c r="J699">
        <v>0</v>
      </c>
      <c r="K699">
        <v>0</v>
      </c>
      <c r="L699">
        <v>0</v>
      </c>
      <c r="M699" t="s">
        <v>53</v>
      </c>
      <c r="N699" t="s">
        <v>52</v>
      </c>
      <c r="O699" t="s">
        <v>53</v>
      </c>
      <c r="P699" t="s">
        <v>70</v>
      </c>
      <c r="Q699" t="s">
        <v>54</v>
      </c>
      <c r="R699">
        <v>33.6</v>
      </c>
      <c r="S699" t="s">
        <v>72</v>
      </c>
      <c r="T699" t="s">
        <v>70</v>
      </c>
      <c r="U699" t="s">
        <v>52</v>
      </c>
      <c r="V699" t="s">
        <v>53</v>
      </c>
      <c r="W699" t="s">
        <v>53</v>
      </c>
      <c r="X699" t="s">
        <v>52</v>
      </c>
      <c r="Y699">
        <v>4</v>
      </c>
      <c r="Z699" t="s">
        <v>131</v>
      </c>
      <c r="AA699" t="s">
        <v>53</v>
      </c>
      <c r="AB699" t="s">
        <v>52</v>
      </c>
      <c r="AC699" t="s">
        <v>53</v>
      </c>
      <c r="AD699" t="s">
        <v>52</v>
      </c>
      <c r="AE699" t="s">
        <v>52</v>
      </c>
      <c r="AF699" t="s">
        <v>53</v>
      </c>
      <c r="AG699" t="s">
        <v>53</v>
      </c>
      <c r="AH699" t="s">
        <v>53</v>
      </c>
      <c r="AI699" t="s">
        <v>53</v>
      </c>
      <c r="AJ699" t="s">
        <v>53</v>
      </c>
      <c r="AK699">
        <v>3</v>
      </c>
      <c r="AL699" t="s">
        <v>59</v>
      </c>
      <c r="AM699" t="s">
        <v>60</v>
      </c>
      <c r="AN699" t="s">
        <v>61</v>
      </c>
      <c r="AO699">
        <v>5.0999999999999996</v>
      </c>
      <c r="AP699" t="s">
        <v>52</v>
      </c>
      <c r="AQ699" t="s">
        <v>86</v>
      </c>
      <c r="AR699" t="s">
        <v>92</v>
      </c>
      <c r="AS699">
        <v>2</v>
      </c>
      <c r="AT699" t="s">
        <v>53</v>
      </c>
    </row>
    <row r="700" spans="1:46" x14ac:dyDescent="0.25">
      <c r="A700" t="s">
        <v>866</v>
      </c>
      <c r="B700">
        <v>2021</v>
      </c>
      <c r="C700" s="1">
        <v>44405</v>
      </c>
      <c r="D700" t="s">
        <v>122</v>
      </c>
      <c r="E700" t="s">
        <v>241</v>
      </c>
      <c r="F700">
        <v>56</v>
      </c>
      <c r="G700" t="s">
        <v>79</v>
      </c>
      <c r="H700" t="s">
        <v>68</v>
      </c>
      <c r="I700" t="s">
        <v>80</v>
      </c>
      <c r="J700">
        <v>0</v>
      </c>
      <c r="K700">
        <v>0</v>
      </c>
      <c r="L700">
        <v>0</v>
      </c>
      <c r="M700" t="s">
        <v>52</v>
      </c>
      <c r="N700" t="s">
        <v>53</v>
      </c>
      <c r="O700" t="s">
        <v>52</v>
      </c>
      <c r="P700" t="s">
        <v>70</v>
      </c>
      <c r="Q700" t="s">
        <v>71</v>
      </c>
      <c r="R700">
        <v>23.6</v>
      </c>
      <c r="S700" t="s">
        <v>96</v>
      </c>
      <c r="T700" t="s">
        <v>70</v>
      </c>
      <c r="U700" t="s">
        <v>53</v>
      </c>
      <c r="V700" t="s">
        <v>53</v>
      </c>
      <c r="W700" t="s">
        <v>53</v>
      </c>
      <c r="X700" t="s">
        <v>53</v>
      </c>
      <c r="Y700">
        <v>3</v>
      </c>
      <c r="Z700" t="s">
        <v>58</v>
      </c>
      <c r="AA700" t="s">
        <v>53</v>
      </c>
      <c r="AB700" t="s">
        <v>52</v>
      </c>
      <c r="AC700" t="s">
        <v>52</v>
      </c>
      <c r="AD700" t="s">
        <v>53</v>
      </c>
      <c r="AE700" t="s">
        <v>52</v>
      </c>
      <c r="AF700" t="s">
        <v>53</v>
      </c>
      <c r="AG700" t="s">
        <v>53</v>
      </c>
      <c r="AH700" t="s">
        <v>52</v>
      </c>
      <c r="AI700" t="s">
        <v>53</v>
      </c>
      <c r="AJ700" t="s">
        <v>53</v>
      </c>
      <c r="AK700">
        <v>4</v>
      </c>
      <c r="AL700" t="s">
        <v>59</v>
      </c>
      <c r="AM700" t="s">
        <v>60</v>
      </c>
      <c r="AN700" t="s">
        <v>61</v>
      </c>
      <c r="AO700">
        <v>6.4</v>
      </c>
      <c r="AP700" t="s">
        <v>52</v>
      </c>
      <c r="AQ700" t="s">
        <v>86</v>
      </c>
      <c r="AR700" t="s">
        <v>87</v>
      </c>
      <c r="AS700">
        <v>7</v>
      </c>
      <c r="AT700" t="s">
        <v>53</v>
      </c>
    </row>
    <row r="701" spans="1:46" x14ac:dyDescent="0.25">
      <c r="A701" t="s">
        <v>867</v>
      </c>
      <c r="B701">
        <v>2021</v>
      </c>
      <c r="C701" s="1">
        <v>44217</v>
      </c>
      <c r="D701" t="s">
        <v>107</v>
      </c>
      <c r="E701" t="s">
        <v>159</v>
      </c>
      <c r="F701">
        <v>41</v>
      </c>
      <c r="G701" t="s">
        <v>49</v>
      </c>
      <c r="H701" t="s">
        <v>50</v>
      </c>
      <c r="I701" t="s">
        <v>80</v>
      </c>
      <c r="J701">
        <v>0</v>
      </c>
      <c r="K701">
        <v>0</v>
      </c>
      <c r="L701">
        <v>0</v>
      </c>
      <c r="M701" t="s">
        <v>53</v>
      </c>
      <c r="N701" t="s">
        <v>52</v>
      </c>
      <c r="O701" t="s">
        <v>53</v>
      </c>
      <c r="P701" t="s">
        <v>70</v>
      </c>
      <c r="Q701" t="s">
        <v>55</v>
      </c>
      <c r="R701">
        <v>22.4</v>
      </c>
      <c r="S701" t="s">
        <v>96</v>
      </c>
      <c r="T701" t="s">
        <v>57</v>
      </c>
      <c r="U701" t="s">
        <v>53</v>
      </c>
      <c r="V701" t="s">
        <v>53</v>
      </c>
      <c r="W701" t="s">
        <v>53</v>
      </c>
      <c r="X701" t="s">
        <v>53</v>
      </c>
      <c r="Y701">
        <v>2</v>
      </c>
      <c r="Z701" t="s">
        <v>58</v>
      </c>
      <c r="AA701" t="s">
        <v>53</v>
      </c>
      <c r="AB701" t="s">
        <v>53</v>
      </c>
      <c r="AC701" t="s">
        <v>52</v>
      </c>
      <c r="AD701" t="s">
        <v>53</v>
      </c>
      <c r="AE701" t="s">
        <v>53</v>
      </c>
      <c r="AF701" t="s">
        <v>53</v>
      </c>
      <c r="AG701" t="s">
        <v>53</v>
      </c>
      <c r="AH701" t="s">
        <v>52</v>
      </c>
      <c r="AI701" t="s">
        <v>53</v>
      </c>
      <c r="AJ701" t="s">
        <v>53</v>
      </c>
      <c r="AK701">
        <v>2</v>
      </c>
      <c r="AL701" t="s">
        <v>59</v>
      </c>
      <c r="AM701" t="s">
        <v>102</v>
      </c>
      <c r="AN701" t="s">
        <v>74</v>
      </c>
      <c r="AO701">
        <v>1.6</v>
      </c>
      <c r="AP701" t="s">
        <v>53</v>
      </c>
      <c r="AQ701" t="s">
        <v>112</v>
      </c>
      <c r="AR701" t="s">
        <v>76</v>
      </c>
      <c r="AS701">
        <v>88</v>
      </c>
      <c r="AT701" t="s">
        <v>52</v>
      </c>
    </row>
    <row r="702" spans="1:46" x14ac:dyDescent="0.25">
      <c r="A702" t="s">
        <v>868</v>
      </c>
      <c r="B702">
        <v>2020</v>
      </c>
      <c r="C702" s="1">
        <v>43991</v>
      </c>
      <c r="D702" t="s">
        <v>107</v>
      </c>
      <c r="E702" t="s">
        <v>126</v>
      </c>
      <c r="F702">
        <v>41</v>
      </c>
      <c r="G702" t="s">
        <v>49</v>
      </c>
      <c r="H702" t="s">
        <v>50</v>
      </c>
      <c r="I702" t="s">
        <v>80</v>
      </c>
      <c r="J702">
        <v>0</v>
      </c>
      <c r="K702">
        <v>0</v>
      </c>
      <c r="L702">
        <v>0</v>
      </c>
      <c r="M702" t="s">
        <v>52</v>
      </c>
      <c r="N702" t="s">
        <v>53</v>
      </c>
      <c r="O702" t="s">
        <v>53</v>
      </c>
      <c r="P702" t="s">
        <v>70</v>
      </c>
      <c r="Q702" t="s">
        <v>54</v>
      </c>
      <c r="R702">
        <v>36.700000000000003</v>
      </c>
      <c r="S702" t="s">
        <v>72</v>
      </c>
      <c r="T702" t="s">
        <v>54</v>
      </c>
      <c r="U702" t="s">
        <v>53</v>
      </c>
      <c r="V702" t="s">
        <v>53</v>
      </c>
      <c r="W702" t="s">
        <v>53</v>
      </c>
      <c r="X702" t="s">
        <v>52</v>
      </c>
      <c r="Y702">
        <v>3</v>
      </c>
      <c r="Z702" t="s">
        <v>58</v>
      </c>
      <c r="AA702" t="s">
        <v>52</v>
      </c>
      <c r="AB702" t="s">
        <v>53</v>
      </c>
      <c r="AC702" t="s">
        <v>52</v>
      </c>
      <c r="AD702" t="s">
        <v>52</v>
      </c>
      <c r="AE702" t="s">
        <v>53</v>
      </c>
      <c r="AF702" t="s">
        <v>53</v>
      </c>
      <c r="AG702" t="s">
        <v>53</v>
      </c>
      <c r="AH702" t="s">
        <v>52</v>
      </c>
      <c r="AI702" t="s">
        <v>53</v>
      </c>
      <c r="AJ702" t="s">
        <v>53</v>
      </c>
      <c r="AK702">
        <v>4</v>
      </c>
      <c r="AL702" t="s">
        <v>59</v>
      </c>
      <c r="AM702" t="s">
        <v>81</v>
      </c>
      <c r="AN702" t="s">
        <v>98</v>
      </c>
      <c r="AO702">
        <v>2.8</v>
      </c>
      <c r="AP702" t="s">
        <v>53</v>
      </c>
      <c r="AQ702" t="s">
        <v>112</v>
      </c>
      <c r="AR702" t="s">
        <v>92</v>
      </c>
      <c r="AS702">
        <v>35</v>
      </c>
      <c r="AT702" t="s">
        <v>52</v>
      </c>
    </row>
    <row r="703" spans="1:46" x14ac:dyDescent="0.25">
      <c r="A703" t="s">
        <v>869</v>
      </c>
      <c r="B703">
        <v>2019</v>
      </c>
      <c r="C703" s="1">
        <v>43642</v>
      </c>
      <c r="D703" t="s">
        <v>110</v>
      </c>
      <c r="E703" t="s">
        <v>279</v>
      </c>
      <c r="F703">
        <v>70</v>
      </c>
      <c r="G703" t="s">
        <v>67</v>
      </c>
      <c r="H703" t="s">
        <v>50</v>
      </c>
      <c r="I703" t="s">
        <v>80</v>
      </c>
      <c r="J703">
        <v>0</v>
      </c>
      <c r="K703">
        <v>0</v>
      </c>
      <c r="L703">
        <v>0</v>
      </c>
      <c r="M703" t="s">
        <v>53</v>
      </c>
      <c r="N703" t="s">
        <v>53</v>
      </c>
      <c r="O703" t="s">
        <v>53</v>
      </c>
      <c r="P703" t="s">
        <v>57</v>
      </c>
      <c r="Q703" t="s">
        <v>55</v>
      </c>
      <c r="R703">
        <v>28.2</v>
      </c>
      <c r="S703" t="s">
        <v>56</v>
      </c>
      <c r="T703" t="s">
        <v>54</v>
      </c>
      <c r="U703" t="s">
        <v>53</v>
      </c>
      <c r="V703" t="s">
        <v>53</v>
      </c>
      <c r="W703" t="s">
        <v>53</v>
      </c>
      <c r="X703" t="s">
        <v>53</v>
      </c>
      <c r="Y703">
        <v>0</v>
      </c>
      <c r="Z703" t="s">
        <v>97</v>
      </c>
      <c r="AA703" t="s">
        <v>53</v>
      </c>
      <c r="AB703" t="s">
        <v>53</v>
      </c>
      <c r="AC703" t="s">
        <v>52</v>
      </c>
      <c r="AD703" t="s">
        <v>53</v>
      </c>
      <c r="AE703" t="s">
        <v>52</v>
      </c>
      <c r="AF703" t="s">
        <v>53</v>
      </c>
      <c r="AG703" t="s">
        <v>53</v>
      </c>
      <c r="AH703" t="s">
        <v>52</v>
      </c>
      <c r="AI703" t="s">
        <v>53</v>
      </c>
      <c r="AJ703" t="s">
        <v>53</v>
      </c>
      <c r="AK703">
        <v>3</v>
      </c>
      <c r="AL703" t="s">
        <v>59</v>
      </c>
      <c r="AM703" t="s">
        <v>60</v>
      </c>
      <c r="AN703" t="s">
        <v>74</v>
      </c>
      <c r="AO703">
        <v>1.4</v>
      </c>
      <c r="AP703" t="s">
        <v>53</v>
      </c>
      <c r="AQ703" t="s">
        <v>112</v>
      </c>
      <c r="AR703" t="s">
        <v>83</v>
      </c>
      <c r="AS703">
        <v>44</v>
      </c>
      <c r="AT703" t="s">
        <v>52</v>
      </c>
    </row>
    <row r="704" spans="1:46" x14ac:dyDescent="0.25">
      <c r="A704" t="s">
        <v>870</v>
      </c>
      <c r="B704">
        <v>2019</v>
      </c>
      <c r="C704" s="1">
        <v>43624</v>
      </c>
      <c r="D704" t="s">
        <v>107</v>
      </c>
      <c r="E704" t="s">
        <v>134</v>
      </c>
      <c r="F704">
        <v>44</v>
      </c>
      <c r="G704" t="s">
        <v>49</v>
      </c>
      <c r="H704" t="s">
        <v>50</v>
      </c>
      <c r="I704" t="s">
        <v>80</v>
      </c>
      <c r="J704">
        <v>0</v>
      </c>
      <c r="K704">
        <v>0</v>
      </c>
      <c r="L704">
        <v>0</v>
      </c>
      <c r="M704" t="s">
        <v>53</v>
      </c>
      <c r="N704" t="s">
        <v>52</v>
      </c>
      <c r="O704" t="s">
        <v>53</v>
      </c>
      <c r="P704" t="s">
        <v>70</v>
      </c>
      <c r="Q704" t="s">
        <v>54</v>
      </c>
      <c r="R704">
        <v>32.200000000000003</v>
      </c>
      <c r="S704" t="s">
        <v>72</v>
      </c>
      <c r="T704" t="s">
        <v>54</v>
      </c>
      <c r="U704" t="s">
        <v>53</v>
      </c>
      <c r="V704" t="s">
        <v>53</v>
      </c>
      <c r="W704" t="s">
        <v>53</v>
      </c>
      <c r="X704" t="s">
        <v>53</v>
      </c>
      <c r="Y704">
        <v>2</v>
      </c>
      <c r="Z704" t="s">
        <v>208</v>
      </c>
      <c r="AA704" t="s">
        <v>52</v>
      </c>
      <c r="AB704" t="s">
        <v>53</v>
      </c>
      <c r="AC704" t="s">
        <v>53</v>
      </c>
      <c r="AD704" t="s">
        <v>53</v>
      </c>
      <c r="AE704" t="s">
        <v>53</v>
      </c>
      <c r="AF704" t="s">
        <v>53</v>
      </c>
      <c r="AG704" t="s">
        <v>53</v>
      </c>
      <c r="AH704" t="s">
        <v>52</v>
      </c>
      <c r="AI704" t="s">
        <v>53</v>
      </c>
      <c r="AJ704" t="s">
        <v>53</v>
      </c>
      <c r="AK704">
        <v>2</v>
      </c>
      <c r="AL704" t="s">
        <v>59</v>
      </c>
      <c r="AM704" t="s">
        <v>60</v>
      </c>
      <c r="AN704" t="s">
        <v>74</v>
      </c>
      <c r="AO704">
        <v>1.4</v>
      </c>
      <c r="AP704" t="s">
        <v>53</v>
      </c>
      <c r="AQ704" t="s">
        <v>75</v>
      </c>
      <c r="AR704" t="s">
        <v>92</v>
      </c>
      <c r="AS704">
        <v>86</v>
      </c>
      <c r="AT704" t="s">
        <v>52</v>
      </c>
    </row>
    <row r="705" spans="1:46" x14ac:dyDescent="0.25">
      <c r="A705" t="s">
        <v>871</v>
      </c>
      <c r="B705">
        <v>2025</v>
      </c>
      <c r="C705" s="1">
        <v>45954</v>
      </c>
      <c r="D705" t="s">
        <v>65</v>
      </c>
      <c r="E705" t="s">
        <v>151</v>
      </c>
      <c r="F705">
        <v>56</v>
      </c>
      <c r="G705" t="s">
        <v>79</v>
      </c>
      <c r="H705" t="s">
        <v>68</v>
      </c>
      <c r="I705" t="s">
        <v>80</v>
      </c>
      <c r="J705">
        <v>0</v>
      </c>
      <c r="K705">
        <v>0</v>
      </c>
      <c r="L705">
        <v>0</v>
      </c>
      <c r="M705" t="s">
        <v>52</v>
      </c>
      <c r="N705" t="s">
        <v>53</v>
      </c>
      <c r="O705" t="s">
        <v>53</v>
      </c>
      <c r="P705" t="s">
        <v>54</v>
      </c>
      <c r="Q705" t="s">
        <v>55</v>
      </c>
      <c r="R705">
        <v>22</v>
      </c>
      <c r="S705" t="s">
        <v>96</v>
      </c>
      <c r="T705" t="s">
        <v>54</v>
      </c>
      <c r="U705" t="s">
        <v>53</v>
      </c>
      <c r="V705" t="s">
        <v>53</v>
      </c>
      <c r="W705" t="s">
        <v>53</v>
      </c>
      <c r="X705" t="s">
        <v>53</v>
      </c>
      <c r="Y705">
        <v>1</v>
      </c>
      <c r="Z705" t="s">
        <v>97</v>
      </c>
      <c r="AA705" t="s">
        <v>53</v>
      </c>
      <c r="AB705" t="s">
        <v>53</v>
      </c>
      <c r="AC705" t="s">
        <v>52</v>
      </c>
      <c r="AD705" t="s">
        <v>52</v>
      </c>
      <c r="AE705" t="s">
        <v>52</v>
      </c>
      <c r="AF705" t="s">
        <v>53</v>
      </c>
      <c r="AG705" t="s">
        <v>53</v>
      </c>
      <c r="AH705" t="s">
        <v>52</v>
      </c>
      <c r="AI705" t="s">
        <v>53</v>
      </c>
      <c r="AJ705" t="s">
        <v>52</v>
      </c>
      <c r="AK705">
        <v>5</v>
      </c>
      <c r="AL705" t="s">
        <v>59</v>
      </c>
      <c r="AM705" t="s">
        <v>81</v>
      </c>
      <c r="AN705" t="s">
        <v>90</v>
      </c>
      <c r="AO705">
        <v>5.2</v>
      </c>
      <c r="AP705" t="s">
        <v>53</v>
      </c>
      <c r="AQ705" t="s">
        <v>112</v>
      </c>
      <c r="AR705" t="s">
        <v>87</v>
      </c>
      <c r="AS705">
        <v>23</v>
      </c>
      <c r="AT705" t="s">
        <v>53</v>
      </c>
    </row>
    <row r="706" spans="1:46" x14ac:dyDescent="0.25">
      <c r="A706" t="s">
        <v>872</v>
      </c>
      <c r="B706">
        <v>2024</v>
      </c>
      <c r="C706" s="1">
        <v>45353</v>
      </c>
      <c r="D706" t="s">
        <v>47</v>
      </c>
      <c r="E706" t="s">
        <v>149</v>
      </c>
      <c r="F706">
        <v>61</v>
      </c>
      <c r="G706" t="s">
        <v>127</v>
      </c>
      <c r="H706" t="s">
        <v>50</v>
      </c>
      <c r="I706" t="s">
        <v>80</v>
      </c>
      <c r="J706">
        <v>0</v>
      </c>
      <c r="K706">
        <v>0</v>
      </c>
      <c r="L706">
        <v>0</v>
      </c>
      <c r="M706" t="s">
        <v>53</v>
      </c>
      <c r="N706" t="s">
        <v>53</v>
      </c>
      <c r="O706" t="s">
        <v>53</v>
      </c>
      <c r="P706" t="s">
        <v>57</v>
      </c>
      <c r="Q706" t="s">
        <v>54</v>
      </c>
      <c r="R706">
        <v>16.8</v>
      </c>
      <c r="S706" t="s">
        <v>128</v>
      </c>
      <c r="T706" t="s">
        <v>54</v>
      </c>
      <c r="U706" t="s">
        <v>52</v>
      </c>
      <c r="V706" t="s">
        <v>53</v>
      </c>
      <c r="W706" t="s">
        <v>53</v>
      </c>
      <c r="X706" t="s">
        <v>53</v>
      </c>
      <c r="Y706">
        <v>1</v>
      </c>
      <c r="Z706" t="s">
        <v>58</v>
      </c>
      <c r="AA706" t="s">
        <v>53</v>
      </c>
      <c r="AB706" t="s">
        <v>52</v>
      </c>
      <c r="AC706" t="s">
        <v>53</v>
      </c>
      <c r="AD706" t="s">
        <v>53</v>
      </c>
      <c r="AE706" t="s">
        <v>52</v>
      </c>
      <c r="AF706" t="s">
        <v>53</v>
      </c>
      <c r="AG706" t="s">
        <v>53</v>
      </c>
      <c r="AH706" t="s">
        <v>53</v>
      </c>
      <c r="AI706" t="s">
        <v>53</v>
      </c>
      <c r="AJ706" t="s">
        <v>53</v>
      </c>
      <c r="AK706">
        <v>2</v>
      </c>
      <c r="AL706" t="s">
        <v>59</v>
      </c>
      <c r="AM706" t="s">
        <v>60</v>
      </c>
      <c r="AN706" t="s">
        <v>90</v>
      </c>
      <c r="AO706">
        <v>6.7</v>
      </c>
      <c r="AP706" t="s">
        <v>53</v>
      </c>
      <c r="AQ706" t="s">
        <v>86</v>
      </c>
      <c r="AR706" t="s">
        <v>76</v>
      </c>
      <c r="AS706">
        <v>11</v>
      </c>
      <c r="AT706" t="s">
        <v>53</v>
      </c>
    </row>
    <row r="707" spans="1:46" x14ac:dyDescent="0.25">
      <c r="A707" t="s">
        <v>873</v>
      </c>
      <c r="B707">
        <v>2026</v>
      </c>
      <c r="C707" s="1">
        <v>46153</v>
      </c>
      <c r="D707" t="s">
        <v>122</v>
      </c>
      <c r="E707" t="s">
        <v>310</v>
      </c>
      <c r="F707">
        <v>74</v>
      </c>
      <c r="G707" t="s">
        <v>67</v>
      </c>
      <c r="H707" t="s">
        <v>50</v>
      </c>
      <c r="I707" t="s">
        <v>69</v>
      </c>
      <c r="J707">
        <v>12</v>
      </c>
      <c r="K707">
        <v>15</v>
      </c>
      <c r="L707">
        <v>9</v>
      </c>
      <c r="M707" t="s">
        <v>53</v>
      </c>
      <c r="N707" t="s">
        <v>53</v>
      </c>
      <c r="O707" t="s">
        <v>53</v>
      </c>
      <c r="P707" t="s">
        <v>70</v>
      </c>
      <c r="Q707" t="s">
        <v>71</v>
      </c>
      <c r="R707">
        <v>25.4</v>
      </c>
      <c r="S707" t="s">
        <v>56</v>
      </c>
      <c r="T707" t="s">
        <v>57</v>
      </c>
      <c r="U707" t="s">
        <v>53</v>
      </c>
      <c r="V707" t="s">
        <v>53</v>
      </c>
      <c r="W707" t="s">
        <v>53</v>
      </c>
      <c r="X707" t="s">
        <v>53</v>
      </c>
      <c r="Y707">
        <v>1</v>
      </c>
      <c r="Z707" t="s">
        <v>97</v>
      </c>
      <c r="AA707" t="s">
        <v>52</v>
      </c>
      <c r="AB707" t="s">
        <v>53</v>
      </c>
      <c r="AC707" t="s">
        <v>53</v>
      </c>
      <c r="AD707" t="s">
        <v>53</v>
      </c>
      <c r="AE707" t="s">
        <v>52</v>
      </c>
      <c r="AF707" t="s">
        <v>53</v>
      </c>
      <c r="AG707" t="s">
        <v>53</v>
      </c>
      <c r="AH707" t="s">
        <v>53</v>
      </c>
      <c r="AI707" t="s">
        <v>53</v>
      </c>
      <c r="AJ707" t="s">
        <v>53</v>
      </c>
      <c r="AK707">
        <v>2</v>
      </c>
      <c r="AL707" t="s">
        <v>59</v>
      </c>
      <c r="AM707" t="s">
        <v>81</v>
      </c>
      <c r="AN707" t="s">
        <v>74</v>
      </c>
      <c r="AO707">
        <v>3</v>
      </c>
      <c r="AP707" t="s">
        <v>53</v>
      </c>
      <c r="AQ707" t="s">
        <v>82</v>
      </c>
      <c r="AR707" t="s">
        <v>115</v>
      </c>
      <c r="AS707">
        <v>105</v>
      </c>
      <c r="AT707" t="s">
        <v>52</v>
      </c>
    </row>
    <row r="708" spans="1:46" x14ac:dyDescent="0.25">
      <c r="A708" t="s">
        <v>874</v>
      </c>
      <c r="B708">
        <v>2024</v>
      </c>
      <c r="C708" s="1">
        <v>45611</v>
      </c>
      <c r="D708" t="s">
        <v>110</v>
      </c>
      <c r="E708" t="s">
        <v>218</v>
      </c>
      <c r="F708">
        <v>70</v>
      </c>
      <c r="G708" t="s">
        <v>67</v>
      </c>
      <c r="H708" t="s">
        <v>50</v>
      </c>
      <c r="I708" t="s">
        <v>80</v>
      </c>
      <c r="J708">
        <v>0</v>
      </c>
      <c r="K708">
        <v>0</v>
      </c>
      <c r="L708">
        <v>0</v>
      </c>
      <c r="M708" t="s">
        <v>53</v>
      </c>
      <c r="N708" t="s">
        <v>52</v>
      </c>
      <c r="O708" t="s">
        <v>53</v>
      </c>
      <c r="P708" t="s">
        <v>54</v>
      </c>
      <c r="Q708" t="s">
        <v>71</v>
      </c>
      <c r="R708">
        <v>27.6</v>
      </c>
      <c r="S708" t="s">
        <v>56</v>
      </c>
      <c r="T708" t="s">
        <v>54</v>
      </c>
      <c r="U708" t="s">
        <v>52</v>
      </c>
      <c r="V708" t="s">
        <v>52</v>
      </c>
      <c r="W708" t="s">
        <v>53</v>
      </c>
      <c r="X708" t="s">
        <v>53</v>
      </c>
      <c r="Y708">
        <v>3</v>
      </c>
      <c r="Z708" t="s">
        <v>124</v>
      </c>
      <c r="AA708" t="s">
        <v>53</v>
      </c>
      <c r="AB708" t="s">
        <v>53</v>
      </c>
      <c r="AC708" t="s">
        <v>53</v>
      </c>
      <c r="AD708" t="s">
        <v>53</v>
      </c>
      <c r="AE708" t="s">
        <v>52</v>
      </c>
      <c r="AF708" t="s">
        <v>53</v>
      </c>
      <c r="AG708" t="s">
        <v>53</v>
      </c>
      <c r="AH708" t="s">
        <v>53</v>
      </c>
      <c r="AI708" t="s">
        <v>53</v>
      </c>
      <c r="AJ708" t="s">
        <v>53</v>
      </c>
      <c r="AK708">
        <v>1</v>
      </c>
      <c r="AL708" t="s">
        <v>59</v>
      </c>
      <c r="AM708" t="s">
        <v>60</v>
      </c>
      <c r="AN708" t="s">
        <v>74</v>
      </c>
      <c r="AO708">
        <v>1.3</v>
      </c>
      <c r="AP708" t="s">
        <v>53</v>
      </c>
      <c r="AQ708" t="s">
        <v>75</v>
      </c>
      <c r="AR708" t="s">
        <v>76</v>
      </c>
      <c r="AS708">
        <v>77</v>
      </c>
      <c r="AT708" t="s">
        <v>52</v>
      </c>
    </row>
    <row r="709" spans="1:46" x14ac:dyDescent="0.25">
      <c r="A709" t="s">
        <v>875</v>
      </c>
      <c r="B709">
        <v>2018</v>
      </c>
      <c r="C709" s="1">
        <v>43410</v>
      </c>
      <c r="D709" t="s">
        <v>47</v>
      </c>
      <c r="E709" t="s">
        <v>181</v>
      </c>
      <c r="F709">
        <v>63</v>
      </c>
      <c r="G709" t="s">
        <v>127</v>
      </c>
      <c r="H709" t="s">
        <v>50</v>
      </c>
      <c r="I709" t="s">
        <v>80</v>
      </c>
      <c r="J709">
        <v>0</v>
      </c>
      <c r="K709">
        <v>0</v>
      </c>
      <c r="L709">
        <v>0</v>
      </c>
      <c r="M709" t="s">
        <v>53</v>
      </c>
      <c r="N709" t="s">
        <v>52</v>
      </c>
      <c r="O709" t="s">
        <v>53</v>
      </c>
      <c r="P709" t="s">
        <v>54</v>
      </c>
      <c r="Q709" t="s">
        <v>54</v>
      </c>
      <c r="R709">
        <v>23.1</v>
      </c>
      <c r="S709" t="s">
        <v>96</v>
      </c>
      <c r="T709" t="s">
        <v>54</v>
      </c>
      <c r="U709" t="s">
        <v>53</v>
      </c>
      <c r="V709" t="s">
        <v>53</v>
      </c>
      <c r="W709" t="s">
        <v>53</v>
      </c>
      <c r="X709" t="s">
        <v>53</v>
      </c>
      <c r="Y709">
        <v>1</v>
      </c>
      <c r="Z709" t="s">
        <v>73</v>
      </c>
      <c r="AA709" t="s">
        <v>52</v>
      </c>
      <c r="AB709" t="s">
        <v>52</v>
      </c>
      <c r="AC709" t="s">
        <v>52</v>
      </c>
      <c r="AD709" t="s">
        <v>53</v>
      </c>
      <c r="AE709" t="s">
        <v>53</v>
      </c>
      <c r="AF709" t="s">
        <v>53</v>
      </c>
      <c r="AG709" t="s">
        <v>52</v>
      </c>
      <c r="AH709" t="s">
        <v>53</v>
      </c>
      <c r="AI709" t="s">
        <v>52</v>
      </c>
      <c r="AJ709" t="s">
        <v>53</v>
      </c>
      <c r="AK709">
        <v>5</v>
      </c>
      <c r="AL709" t="s">
        <v>59</v>
      </c>
      <c r="AM709" t="s">
        <v>60</v>
      </c>
      <c r="AN709" t="s">
        <v>98</v>
      </c>
      <c r="AO709">
        <v>5.2</v>
      </c>
      <c r="AP709" t="s">
        <v>53</v>
      </c>
      <c r="AQ709" t="s">
        <v>112</v>
      </c>
      <c r="AR709" t="s">
        <v>87</v>
      </c>
      <c r="AS709">
        <v>53</v>
      </c>
      <c r="AT709" t="s">
        <v>53</v>
      </c>
    </row>
    <row r="710" spans="1:46" x14ac:dyDescent="0.25">
      <c r="A710" t="s">
        <v>876</v>
      </c>
      <c r="B710">
        <v>2021</v>
      </c>
      <c r="C710" s="1">
        <v>44250</v>
      </c>
      <c r="D710" t="s">
        <v>47</v>
      </c>
      <c r="E710" t="s">
        <v>226</v>
      </c>
      <c r="F710">
        <v>46</v>
      </c>
      <c r="G710" t="s">
        <v>49</v>
      </c>
      <c r="H710" t="s">
        <v>68</v>
      </c>
      <c r="I710" t="s">
        <v>51</v>
      </c>
      <c r="J710">
        <v>21</v>
      </c>
      <c r="K710">
        <v>11</v>
      </c>
      <c r="L710">
        <v>11.6</v>
      </c>
      <c r="M710" t="s">
        <v>52</v>
      </c>
      <c r="N710" t="s">
        <v>53</v>
      </c>
      <c r="O710" t="s">
        <v>53</v>
      </c>
      <c r="P710" t="s">
        <v>54</v>
      </c>
      <c r="Q710" t="s">
        <v>54</v>
      </c>
      <c r="R710">
        <v>29.2</v>
      </c>
      <c r="S710" t="s">
        <v>56</v>
      </c>
      <c r="T710" t="s">
        <v>54</v>
      </c>
      <c r="U710" t="s">
        <v>53</v>
      </c>
      <c r="V710" t="s">
        <v>53</v>
      </c>
      <c r="W710" t="s">
        <v>53</v>
      </c>
      <c r="X710" t="s">
        <v>53</v>
      </c>
      <c r="Y710">
        <v>1</v>
      </c>
      <c r="Z710" t="s">
        <v>73</v>
      </c>
      <c r="AA710" t="s">
        <v>52</v>
      </c>
      <c r="AB710" t="s">
        <v>52</v>
      </c>
      <c r="AC710" t="s">
        <v>52</v>
      </c>
      <c r="AD710" t="s">
        <v>53</v>
      </c>
      <c r="AE710" t="s">
        <v>53</v>
      </c>
      <c r="AF710" t="s">
        <v>53</v>
      </c>
      <c r="AG710" t="s">
        <v>53</v>
      </c>
      <c r="AH710" t="s">
        <v>52</v>
      </c>
      <c r="AI710" t="s">
        <v>53</v>
      </c>
      <c r="AJ710" t="s">
        <v>53</v>
      </c>
      <c r="AK710">
        <v>4</v>
      </c>
      <c r="AL710" t="s">
        <v>59</v>
      </c>
      <c r="AM710" t="s">
        <v>60</v>
      </c>
      <c r="AN710" t="s">
        <v>61</v>
      </c>
      <c r="AO710">
        <v>11.8</v>
      </c>
      <c r="AP710" t="s">
        <v>52</v>
      </c>
      <c r="AQ710" t="s">
        <v>75</v>
      </c>
      <c r="AR710" t="s">
        <v>115</v>
      </c>
      <c r="AS710">
        <v>3</v>
      </c>
      <c r="AT710" t="s">
        <v>53</v>
      </c>
    </row>
    <row r="711" spans="1:46" x14ac:dyDescent="0.25">
      <c r="A711" t="s">
        <v>877</v>
      </c>
      <c r="B711">
        <v>2025</v>
      </c>
      <c r="C711" s="1">
        <v>45667</v>
      </c>
      <c r="D711" t="s">
        <v>94</v>
      </c>
      <c r="E711" t="s">
        <v>157</v>
      </c>
      <c r="F711">
        <v>58</v>
      </c>
      <c r="G711" t="s">
        <v>79</v>
      </c>
      <c r="H711" t="s">
        <v>50</v>
      </c>
      <c r="I711" t="s">
        <v>80</v>
      </c>
      <c r="J711">
        <v>0</v>
      </c>
      <c r="K711">
        <v>0</v>
      </c>
      <c r="L711">
        <v>0</v>
      </c>
      <c r="M711" t="s">
        <v>53</v>
      </c>
      <c r="N711" t="s">
        <v>53</v>
      </c>
      <c r="O711" t="s">
        <v>52</v>
      </c>
      <c r="P711" t="s">
        <v>54</v>
      </c>
      <c r="Q711" t="s">
        <v>54</v>
      </c>
      <c r="R711">
        <v>27.8</v>
      </c>
      <c r="S711" t="s">
        <v>56</v>
      </c>
      <c r="T711" t="s">
        <v>54</v>
      </c>
      <c r="U711" t="s">
        <v>53</v>
      </c>
      <c r="V711" t="s">
        <v>53</v>
      </c>
      <c r="W711" t="s">
        <v>53</v>
      </c>
      <c r="X711" t="s">
        <v>53</v>
      </c>
      <c r="Y711">
        <v>1</v>
      </c>
      <c r="Z711" t="s">
        <v>97</v>
      </c>
      <c r="AA711" t="s">
        <v>53</v>
      </c>
      <c r="AB711" t="s">
        <v>53</v>
      </c>
      <c r="AC711" t="s">
        <v>53</v>
      </c>
      <c r="AD711" t="s">
        <v>53</v>
      </c>
      <c r="AE711" t="s">
        <v>53</v>
      </c>
      <c r="AF711" t="s">
        <v>53</v>
      </c>
      <c r="AG711" t="s">
        <v>53</v>
      </c>
      <c r="AH711" t="s">
        <v>53</v>
      </c>
      <c r="AI711" t="s">
        <v>53</v>
      </c>
      <c r="AJ711" t="s">
        <v>53</v>
      </c>
      <c r="AK711">
        <v>0</v>
      </c>
      <c r="AL711" t="s">
        <v>59</v>
      </c>
      <c r="AM711" t="s">
        <v>60</v>
      </c>
      <c r="AN711" t="s">
        <v>61</v>
      </c>
      <c r="AO711">
        <v>3.5</v>
      </c>
      <c r="AP711" t="s">
        <v>52</v>
      </c>
      <c r="AQ711" t="s">
        <v>171</v>
      </c>
      <c r="AR711" t="s">
        <v>92</v>
      </c>
      <c r="AS711">
        <v>12</v>
      </c>
      <c r="AT711" t="s">
        <v>53</v>
      </c>
    </row>
    <row r="712" spans="1:46" x14ac:dyDescent="0.25">
      <c r="A712" t="s">
        <v>878</v>
      </c>
      <c r="B712">
        <v>2020</v>
      </c>
      <c r="C712" s="1">
        <v>43856</v>
      </c>
      <c r="D712" t="s">
        <v>94</v>
      </c>
      <c r="E712" t="s">
        <v>157</v>
      </c>
      <c r="F712">
        <v>48</v>
      </c>
      <c r="G712" t="s">
        <v>49</v>
      </c>
      <c r="H712" t="s">
        <v>50</v>
      </c>
      <c r="I712" t="s">
        <v>80</v>
      </c>
      <c r="J712">
        <v>0</v>
      </c>
      <c r="K712">
        <v>0</v>
      </c>
      <c r="L712">
        <v>0</v>
      </c>
      <c r="M712" t="s">
        <v>52</v>
      </c>
      <c r="N712" t="s">
        <v>53</v>
      </c>
      <c r="O712" t="s">
        <v>53</v>
      </c>
      <c r="P712" t="s">
        <v>54</v>
      </c>
      <c r="Q712" t="s">
        <v>54</v>
      </c>
      <c r="R712">
        <v>28.3</v>
      </c>
      <c r="S712" t="s">
        <v>56</v>
      </c>
      <c r="T712" t="s">
        <v>54</v>
      </c>
      <c r="U712" t="s">
        <v>53</v>
      </c>
      <c r="V712" t="s">
        <v>53</v>
      </c>
      <c r="W712" t="s">
        <v>53</v>
      </c>
      <c r="X712" t="s">
        <v>53</v>
      </c>
      <c r="Y712">
        <v>1</v>
      </c>
      <c r="Z712" t="s">
        <v>131</v>
      </c>
      <c r="AA712" t="s">
        <v>53</v>
      </c>
      <c r="AB712" t="s">
        <v>52</v>
      </c>
      <c r="AC712" t="s">
        <v>53</v>
      </c>
      <c r="AD712" t="s">
        <v>53</v>
      </c>
      <c r="AE712" t="s">
        <v>53</v>
      </c>
      <c r="AF712" t="s">
        <v>52</v>
      </c>
      <c r="AG712" t="s">
        <v>53</v>
      </c>
      <c r="AH712" t="s">
        <v>52</v>
      </c>
      <c r="AI712" t="s">
        <v>53</v>
      </c>
      <c r="AJ712" t="s">
        <v>53</v>
      </c>
      <c r="AK712">
        <v>3</v>
      </c>
      <c r="AL712" t="s">
        <v>59</v>
      </c>
      <c r="AM712" t="s">
        <v>102</v>
      </c>
      <c r="AN712" t="s">
        <v>74</v>
      </c>
      <c r="AO712">
        <v>2</v>
      </c>
      <c r="AP712" t="s">
        <v>53</v>
      </c>
      <c r="AQ712" t="s">
        <v>75</v>
      </c>
      <c r="AR712" t="s">
        <v>76</v>
      </c>
      <c r="AS712">
        <v>59</v>
      </c>
      <c r="AT712" t="s">
        <v>53</v>
      </c>
    </row>
    <row r="713" spans="1:46" x14ac:dyDescent="0.25">
      <c r="A713" t="s">
        <v>879</v>
      </c>
      <c r="B713">
        <v>2018</v>
      </c>
      <c r="C713" s="1">
        <v>43111</v>
      </c>
      <c r="D713" t="s">
        <v>107</v>
      </c>
      <c r="E713" t="s">
        <v>167</v>
      </c>
      <c r="F713">
        <v>75</v>
      </c>
      <c r="G713" t="s">
        <v>67</v>
      </c>
      <c r="H713" t="s">
        <v>68</v>
      </c>
      <c r="I713" t="s">
        <v>51</v>
      </c>
      <c r="J713">
        <v>43</v>
      </c>
      <c r="K713">
        <v>28</v>
      </c>
      <c r="L713">
        <v>60.2</v>
      </c>
      <c r="M713" t="s">
        <v>52</v>
      </c>
      <c r="N713" t="s">
        <v>53</v>
      </c>
      <c r="O713" t="s">
        <v>53</v>
      </c>
      <c r="P713" t="s">
        <v>54</v>
      </c>
      <c r="Q713" t="s">
        <v>71</v>
      </c>
      <c r="R713">
        <v>27.4</v>
      </c>
      <c r="S713" t="s">
        <v>56</v>
      </c>
      <c r="T713" t="s">
        <v>57</v>
      </c>
      <c r="U713" t="s">
        <v>53</v>
      </c>
      <c r="V713" t="s">
        <v>53</v>
      </c>
      <c r="W713" t="s">
        <v>53</v>
      </c>
      <c r="X713" t="s">
        <v>53</v>
      </c>
      <c r="Y713">
        <v>1</v>
      </c>
      <c r="Z713" t="s">
        <v>58</v>
      </c>
      <c r="AA713" t="s">
        <v>52</v>
      </c>
      <c r="AB713" t="s">
        <v>53</v>
      </c>
      <c r="AC713" t="s">
        <v>53</v>
      </c>
      <c r="AD713" t="s">
        <v>52</v>
      </c>
      <c r="AE713" t="s">
        <v>52</v>
      </c>
      <c r="AF713" t="s">
        <v>53</v>
      </c>
      <c r="AG713" t="s">
        <v>52</v>
      </c>
      <c r="AH713" t="s">
        <v>52</v>
      </c>
      <c r="AI713" t="s">
        <v>53</v>
      </c>
      <c r="AJ713" t="s">
        <v>53</v>
      </c>
      <c r="AK713">
        <v>5</v>
      </c>
      <c r="AL713" t="s">
        <v>135</v>
      </c>
      <c r="AM713" t="s">
        <v>136</v>
      </c>
      <c r="AN713" t="s">
        <v>98</v>
      </c>
      <c r="AO713">
        <v>4.7</v>
      </c>
      <c r="AP713" t="s">
        <v>53</v>
      </c>
      <c r="AQ713" t="s">
        <v>86</v>
      </c>
      <c r="AR713" t="s">
        <v>132</v>
      </c>
      <c r="AS713">
        <v>32</v>
      </c>
      <c r="AT713" t="s">
        <v>52</v>
      </c>
    </row>
    <row r="714" spans="1:46" x14ac:dyDescent="0.25">
      <c r="A714" t="s">
        <v>880</v>
      </c>
      <c r="B714">
        <v>2019</v>
      </c>
      <c r="C714" s="1">
        <v>43721</v>
      </c>
      <c r="D714" t="s">
        <v>107</v>
      </c>
      <c r="E714" t="s">
        <v>161</v>
      </c>
      <c r="F714">
        <v>52</v>
      </c>
      <c r="G714" t="s">
        <v>79</v>
      </c>
      <c r="H714" t="s">
        <v>50</v>
      </c>
      <c r="I714" t="s">
        <v>80</v>
      </c>
      <c r="J714">
        <v>0</v>
      </c>
      <c r="K714">
        <v>0</v>
      </c>
      <c r="L714">
        <v>0</v>
      </c>
      <c r="M714" t="s">
        <v>53</v>
      </c>
      <c r="N714" t="s">
        <v>53</v>
      </c>
      <c r="O714" t="s">
        <v>53</v>
      </c>
      <c r="P714" t="s">
        <v>54</v>
      </c>
      <c r="Q714" t="s">
        <v>54</v>
      </c>
      <c r="R714">
        <v>21.8</v>
      </c>
      <c r="S714" t="s">
        <v>96</v>
      </c>
      <c r="T714" t="s">
        <v>57</v>
      </c>
      <c r="U714" t="s">
        <v>52</v>
      </c>
      <c r="V714" t="s">
        <v>53</v>
      </c>
      <c r="W714" t="s">
        <v>53</v>
      </c>
      <c r="X714" t="s">
        <v>53</v>
      </c>
      <c r="Y714">
        <v>1</v>
      </c>
      <c r="Z714" t="s">
        <v>97</v>
      </c>
      <c r="AA714" t="s">
        <v>53</v>
      </c>
      <c r="AB714" t="s">
        <v>53</v>
      </c>
      <c r="AC714" t="s">
        <v>53</v>
      </c>
      <c r="AD714" t="s">
        <v>53</v>
      </c>
      <c r="AE714" t="s">
        <v>52</v>
      </c>
      <c r="AF714" t="s">
        <v>53</v>
      </c>
      <c r="AG714" t="s">
        <v>52</v>
      </c>
      <c r="AH714" t="s">
        <v>53</v>
      </c>
      <c r="AI714" t="s">
        <v>53</v>
      </c>
      <c r="AJ714" t="s">
        <v>53</v>
      </c>
      <c r="AK714">
        <v>2</v>
      </c>
      <c r="AL714" t="s">
        <v>59</v>
      </c>
      <c r="AM714" t="s">
        <v>60</v>
      </c>
      <c r="AN714" t="s">
        <v>74</v>
      </c>
      <c r="AO714">
        <v>2.6</v>
      </c>
      <c r="AP714" t="s">
        <v>53</v>
      </c>
      <c r="AQ714" t="s">
        <v>82</v>
      </c>
      <c r="AR714" t="s">
        <v>115</v>
      </c>
      <c r="AS714">
        <v>38</v>
      </c>
      <c r="AT714" t="s">
        <v>52</v>
      </c>
    </row>
    <row r="715" spans="1:46" x14ac:dyDescent="0.25">
      <c r="A715" t="s">
        <v>881</v>
      </c>
      <c r="B715">
        <v>2019</v>
      </c>
      <c r="C715" s="1">
        <v>43686</v>
      </c>
      <c r="D715" t="s">
        <v>107</v>
      </c>
      <c r="E715" t="s">
        <v>126</v>
      </c>
      <c r="F715">
        <v>77</v>
      </c>
      <c r="G715" t="s">
        <v>67</v>
      </c>
      <c r="H715" t="s">
        <v>50</v>
      </c>
      <c r="I715" t="s">
        <v>51</v>
      </c>
      <c r="J715">
        <v>14</v>
      </c>
      <c r="K715">
        <v>29</v>
      </c>
      <c r="L715">
        <v>20.3</v>
      </c>
      <c r="M715" t="s">
        <v>52</v>
      </c>
      <c r="N715" t="s">
        <v>53</v>
      </c>
      <c r="O715" t="s">
        <v>52</v>
      </c>
      <c r="P715" t="s">
        <v>57</v>
      </c>
      <c r="Q715" t="s">
        <v>54</v>
      </c>
      <c r="R715">
        <v>31.3</v>
      </c>
      <c r="S715" t="s">
        <v>72</v>
      </c>
      <c r="T715" t="s">
        <v>57</v>
      </c>
      <c r="U715" t="s">
        <v>53</v>
      </c>
      <c r="V715" t="s">
        <v>53</v>
      </c>
      <c r="W715" t="s">
        <v>53</v>
      </c>
      <c r="X715" t="s">
        <v>53</v>
      </c>
      <c r="Y715">
        <v>2</v>
      </c>
      <c r="Z715" t="s">
        <v>58</v>
      </c>
      <c r="AA715" t="s">
        <v>53</v>
      </c>
      <c r="AB715" t="s">
        <v>53</v>
      </c>
      <c r="AC715" t="s">
        <v>52</v>
      </c>
      <c r="AD715" t="s">
        <v>53</v>
      </c>
      <c r="AE715" t="s">
        <v>52</v>
      </c>
      <c r="AF715" t="s">
        <v>53</v>
      </c>
      <c r="AG715" t="s">
        <v>53</v>
      </c>
      <c r="AH715" t="s">
        <v>52</v>
      </c>
      <c r="AI715" t="s">
        <v>53</v>
      </c>
      <c r="AJ715" t="s">
        <v>53</v>
      </c>
      <c r="AK715">
        <v>3</v>
      </c>
      <c r="AL715" t="s">
        <v>135</v>
      </c>
      <c r="AM715" t="s">
        <v>136</v>
      </c>
      <c r="AN715" t="s">
        <v>98</v>
      </c>
      <c r="AO715">
        <v>4</v>
      </c>
      <c r="AP715" t="s">
        <v>53</v>
      </c>
      <c r="AQ715" t="s">
        <v>86</v>
      </c>
      <c r="AR715" t="s">
        <v>76</v>
      </c>
      <c r="AS715">
        <v>20</v>
      </c>
      <c r="AT715" t="s">
        <v>52</v>
      </c>
    </row>
    <row r="716" spans="1:46" x14ac:dyDescent="0.25">
      <c r="A716" t="s">
        <v>882</v>
      </c>
      <c r="B716">
        <v>2019</v>
      </c>
      <c r="C716" s="1">
        <v>43776</v>
      </c>
      <c r="D716" t="s">
        <v>47</v>
      </c>
      <c r="E716" t="s">
        <v>263</v>
      </c>
      <c r="F716">
        <v>58</v>
      </c>
      <c r="G716" t="s">
        <v>79</v>
      </c>
      <c r="H716" t="s">
        <v>50</v>
      </c>
      <c r="I716" t="s">
        <v>51</v>
      </c>
      <c r="J716">
        <v>21</v>
      </c>
      <c r="K716">
        <v>28</v>
      </c>
      <c r="L716">
        <v>29.4</v>
      </c>
      <c r="M716" t="s">
        <v>53</v>
      </c>
      <c r="N716" t="s">
        <v>53</v>
      </c>
      <c r="O716" t="s">
        <v>53</v>
      </c>
      <c r="P716" t="s">
        <v>70</v>
      </c>
      <c r="Q716" t="s">
        <v>55</v>
      </c>
      <c r="R716">
        <v>24.5</v>
      </c>
      <c r="S716" t="s">
        <v>96</v>
      </c>
      <c r="T716" t="s">
        <v>57</v>
      </c>
      <c r="U716" t="s">
        <v>52</v>
      </c>
      <c r="V716" t="s">
        <v>53</v>
      </c>
      <c r="W716" t="s">
        <v>53</v>
      </c>
      <c r="X716" t="s">
        <v>53</v>
      </c>
      <c r="Y716">
        <v>2</v>
      </c>
      <c r="Z716" t="s">
        <v>58</v>
      </c>
      <c r="AA716" t="s">
        <v>52</v>
      </c>
      <c r="AB716" t="s">
        <v>52</v>
      </c>
      <c r="AC716" t="s">
        <v>52</v>
      </c>
      <c r="AD716" t="s">
        <v>52</v>
      </c>
      <c r="AE716" t="s">
        <v>53</v>
      </c>
      <c r="AF716" t="s">
        <v>53</v>
      </c>
      <c r="AG716" t="s">
        <v>52</v>
      </c>
      <c r="AH716" t="s">
        <v>52</v>
      </c>
      <c r="AI716" t="s">
        <v>53</v>
      </c>
      <c r="AJ716" t="s">
        <v>53</v>
      </c>
      <c r="AK716">
        <v>6</v>
      </c>
      <c r="AL716" t="s">
        <v>59</v>
      </c>
      <c r="AM716" t="s">
        <v>60</v>
      </c>
      <c r="AN716" t="s">
        <v>98</v>
      </c>
      <c r="AO716">
        <v>2.8</v>
      </c>
      <c r="AP716" t="s">
        <v>53</v>
      </c>
      <c r="AQ716" t="s">
        <v>62</v>
      </c>
      <c r="AR716" t="s">
        <v>87</v>
      </c>
      <c r="AS716">
        <v>32</v>
      </c>
      <c r="AT716" t="s">
        <v>52</v>
      </c>
    </row>
    <row r="717" spans="1:46" x14ac:dyDescent="0.25">
      <c r="A717" t="s">
        <v>883</v>
      </c>
      <c r="B717">
        <v>2026</v>
      </c>
      <c r="C717" s="1">
        <v>46109</v>
      </c>
      <c r="D717" t="s">
        <v>47</v>
      </c>
      <c r="E717" t="s">
        <v>48</v>
      </c>
      <c r="F717">
        <v>75</v>
      </c>
      <c r="G717" t="s">
        <v>67</v>
      </c>
      <c r="H717" t="s">
        <v>68</v>
      </c>
      <c r="I717" t="s">
        <v>51</v>
      </c>
      <c r="J717">
        <v>18</v>
      </c>
      <c r="K717">
        <v>46</v>
      </c>
      <c r="L717">
        <v>41.4</v>
      </c>
      <c r="M717" t="s">
        <v>53</v>
      </c>
      <c r="N717" t="s">
        <v>53</v>
      </c>
      <c r="O717" t="s">
        <v>53</v>
      </c>
      <c r="P717" t="s">
        <v>70</v>
      </c>
      <c r="Q717" t="s">
        <v>55</v>
      </c>
      <c r="R717">
        <v>29.5</v>
      </c>
      <c r="S717" t="s">
        <v>56</v>
      </c>
      <c r="T717" t="s">
        <v>70</v>
      </c>
      <c r="U717" t="s">
        <v>52</v>
      </c>
      <c r="V717" t="s">
        <v>53</v>
      </c>
      <c r="W717" t="s">
        <v>52</v>
      </c>
      <c r="X717" t="s">
        <v>53</v>
      </c>
      <c r="Y717">
        <v>3</v>
      </c>
      <c r="Z717" t="s">
        <v>131</v>
      </c>
      <c r="AA717" t="s">
        <v>53</v>
      </c>
      <c r="AB717" t="s">
        <v>52</v>
      </c>
      <c r="AC717" t="s">
        <v>52</v>
      </c>
      <c r="AD717" t="s">
        <v>53</v>
      </c>
      <c r="AE717" t="s">
        <v>53</v>
      </c>
      <c r="AF717" t="s">
        <v>53</v>
      </c>
      <c r="AG717" t="s">
        <v>52</v>
      </c>
      <c r="AH717" t="s">
        <v>53</v>
      </c>
      <c r="AI717" t="s">
        <v>53</v>
      </c>
      <c r="AJ717" t="s">
        <v>53</v>
      </c>
      <c r="AK717">
        <v>3</v>
      </c>
      <c r="AL717" t="s">
        <v>59</v>
      </c>
      <c r="AM717" t="s">
        <v>60</v>
      </c>
      <c r="AN717" t="s">
        <v>61</v>
      </c>
      <c r="AO717">
        <v>8.1</v>
      </c>
      <c r="AP717" t="s">
        <v>52</v>
      </c>
      <c r="AQ717" t="s">
        <v>86</v>
      </c>
      <c r="AR717" t="s">
        <v>87</v>
      </c>
      <c r="AS717">
        <v>6</v>
      </c>
      <c r="AT717" t="s">
        <v>53</v>
      </c>
    </row>
    <row r="718" spans="1:46" x14ac:dyDescent="0.25">
      <c r="A718" t="s">
        <v>884</v>
      </c>
      <c r="B718">
        <v>2017</v>
      </c>
      <c r="C718" s="1">
        <v>43050</v>
      </c>
      <c r="D718" t="s">
        <v>47</v>
      </c>
      <c r="E718" t="s">
        <v>263</v>
      </c>
      <c r="F718">
        <v>60</v>
      </c>
      <c r="G718" t="s">
        <v>127</v>
      </c>
      <c r="H718" t="s">
        <v>50</v>
      </c>
      <c r="I718" t="s">
        <v>69</v>
      </c>
      <c r="J718">
        <v>19</v>
      </c>
      <c r="K718">
        <v>14</v>
      </c>
      <c r="L718">
        <v>13.3</v>
      </c>
      <c r="M718" t="s">
        <v>53</v>
      </c>
      <c r="N718" t="s">
        <v>53</v>
      </c>
      <c r="O718" t="s">
        <v>53</v>
      </c>
      <c r="P718" t="s">
        <v>70</v>
      </c>
      <c r="Q718" t="s">
        <v>71</v>
      </c>
      <c r="R718">
        <v>18.7</v>
      </c>
      <c r="S718" t="s">
        <v>96</v>
      </c>
      <c r="T718" t="s">
        <v>57</v>
      </c>
      <c r="U718" t="s">
        <v>53</v>
      </c>
      <c r="V718" t="s">
        <v>53</v>
      </c>
      <c r="W718" t="s">
        <v>53</v>
      </c>
      <c r="X718" t="s">
        <v>53</v>
      </c>
      <c r="Y718">
        <v>1</v>
      </c>
      <c r="Z718" t="s">
        <v>73</v>
      </c>
      <c r="AA718" t="s">
        <v>52</v>
      </c>
      <c r="AB718" t="s">
        <v>53</v>
      </c>
      <c r="AC718" t="s">
        <v>53</v>
      </c>
      <c r="AD718" t="s">
        <v>52</v>
      </c>
      <c r="AE718" t="s">
        <v>53</v>
      </c>
      <c r="AF718" t="s">
        <v>53</v>
      </c>
      <c r="AG718" t="s">
        <v>53</v>
      </c>
      <c r="AH718" t="s">
        <v>52</v>
      </c>
      <c r="AI718" t="s">
        <v>53</v>
      </c>
      <c r="AJ718" t="s">
        <v>53</v>
      </c>
      <c r="AK718">
        <v>3</v>
      </c>
      <c r="AL718" t="s">
        <v>59</v>
      </c>
      <c r="AM718" t="s">
        <v>60</v>
      </c>
      <c r="AN718" t="s">
        <v>90</v>
      </c>
      <c r="AO718">
        <v>3.3</v>
      </c>
      <c r="AP718" t="s">
        <v>53</v>
      </c>
      <c r="AQ718" t="s">
        <v>86</v>
      </c>
      <c r="AR718" t="s">
        <v>63</v>
      </c>
      <c r="AS718">
        <v>19</v>
      </c>
      <c r="AT718" t="s">
        <v>53</v>
      </c>
    </row>
    <row r="719" spans="1:46" x14ac:dyDescent="0.25">
      <c r="A719" t="s">
        <v>885</v>
      </c>
      <c r="B719">
        <v>2024</v>
      </c>
      <c r="C719" s="1">
        <v>45348</v>
      </c>
      <c r="D719" t="s">
        <v>110</v>
      </c>
      <c r="E719" t="s">
        <v>207</v>
      </c>
      <c r="F719">
        <v>65</v>
      </c>
      <c r="G719" t="s">
        <v>127</v>
      </c>
      <c r="H719" t="s">
        <v>68</v>
      </c>
      <c r="I719" t="s">
        <v>80</v>
      </c>
      <c r="J719">
        <v>0</v>
      </c>
      <c r="K719">
        <v>0</v>
      </c>
      <c r="L719">
        <v>0</v>
      </c>
      <c r="M719" t="s">
        <v>52</v>
      </c>
      <c r="N719" t="s">
        <v>53</v>
      </c>
      <c r="O719" t="s">
        <v>52</v>
      </c>
      <c r="P719" t="s">
        <v>70</v>
      </c>
      <c r="Q719" t="s">
        <v>55</v>
      </c>
      <c r="R719">
        <v>27.2</v>
      </c>
      <c r="S719" t="s">
        <v>56</v>
      </c>
      <c r="T719" t="s">
        <v>57</v>
      </c>
      <c r="U719" t="s">
        <v>53</v>
      </c>
      <c r="V719" t="s">
        <v>53</v>
      </c>
      <c r="W719" t="s">
        <v>53</v>
      </c>
      <c r="X719" t="s">
        <v>53</v>
      </c>
      <c r="Y719">
        <v>3</v>
      </c>
      <c r="Z719" t="s">
        <v>58</v>
      </c>
      <c r="AA719" t="s">
        <v>52</v>
      </c>
      <c r="AB719" t="s">
        <v>53</v>
      </c>
      <c r="AC719" t="s">
        <v>53</v>
      </c>
      <c r="AD719" t="s">
        <v>53</v>
      </c>
      <c r="AE719" t="s">
        <v>52</v>
      </c>
      <c r="AF719" t="s">
        <v>53</v>
      </c>
      <c r="AG719" t="s">
        <v>53</v>
      </c>
      <c r="AH719" t="s">
        <v>53</v>
      </c>
      <c r="AI719" t="s">
        <v>53</v>
      </c>
      <c r="AJ719" t="s">
        <v>53</v>
      </c>
      <c r="AK719">
        <v>2</v>
      </c>
      <c r="AL719" t="s">
        <v>59</v>
      </c>
      <c r="AM719" t="s">
        <v>60</v>
      </c>
      <c r="AN719" t="s">
        <v>74</v>
      </c>
      <c r="AO719">
        <v>1.6</v>
      </c>
      <c r="AP719" t="s">
        <v>53</v>
      </c>
      <c r="AQ719" t="s">
        <v>86</v>
      </c>
      <c r="AR719" t="s">
        <v>115</v>
      </c>
      <c r="AS719">
        <v>58</v>
      </c>
      <c r="AT719" t="s">
        <v>52</v>
      </c>
    </row>
    <row r="720" spans="1:46" x14ac:dyDescent="0.25">
      <c r="A720" t="s">
        <v>886</v>
      </c>
      <c r="B720">
        <v>2025</v>
      </c>
      <c r="C720" s="1">
        <v>45851</v>
      </c>
      <c r="D720" t="s">
        <v>122</v>
      </c>
      <c r="E720" t="s">
        <v>241</v>
      </c>
      <c r="F720">
        <v>58</v>
      </c>
      <c r="G720" t="s">
        <v>79</v>
      </c>
      <c r="H720" t="s">
        <v>68</v>
      </c>
      <c r="I720" t="s">
        <v>51</v>
      </c>
      <c r="J720">
        <v>28</v>
      </c>
      <c r="K720">
        <v>29</v>
      </c>
      <c r="L720">
        <v>40.6</v>
      </c>
      <c r="M720" t="s">
        <v>53</v>
      </c>
      <c r="N720" t="s">
        <v>52</v>
      </c>
      <c r="O720" t="s">
        <v>53</v>
      </c>
      <c r="P720" t="s">
        <v>70</v>
      </c>
      <c r="Q720" t="s">
        <v>55</v>
      </c>
      <c r="R720">
        <v>27.9</v>
      </c>
      <c r="S720" t="s">
        <v>56</v>
      </c>
      <c r="T720" t="s">
        <v>70</v>
      </c>
      <c r="U720" t="s">
        <v>53</v>
      </c>
      <c r="V720" t="s">
        <v>53</v>
      </c>
      <c r="W720" t="s">
        <v>53</v>
      </c>
      <c r="X720" t="s">
        <v>53</v>
      </c>
      <c r="Y720">
        <v>2</v>
      </c>
      <c r="Z720" t="s">
        <v>58</v>
      </c>
      <c r="AA720" t="s">
        <v>52</v>
      </c>
      <c r="AB720" t="s">
        <v>52</v>
      </c>
      <c r="AC720" t="s">
        <v>52</v>
      </c>
      <c r="AD720" t="s">
        <v>53</v>
      </c>
      <c r="AE720" t="s">
        <v>53</v>
      </c>
      <c r="AF720" t="s">
        <v>53</v>
      </c>
      <c r="AG720" t="s">
        <v>53</v>
      </c>
      <c r="AH720" t="s">
        <v>53</v>
      </c>
      <c r="AI720" t="s">
        <v>53</v>
      </c>
      <c r="AJ720" t="s">
        <v>53</v>
      </c>
      <c r="AK720">
        <v>3</v>
      </c>
      <c r="AL720" t="s">
        <v>135</v>
      </c>
      <c r="AM720" t="s">
        <v>136</v>
      </c>
      <c r="AN720" t="s">
        <v>90</v>
      </c>
      <c r="AO720">
        <v>5</v>
      </c>
      <c r="AP720" t="s">
        <v>53</v>
      </c>
      <c r="AQ720" t="s">
        <v>171</v>
      </c>
      <c r="AR720" t="s">
        <v>76</v>
      </c>
      <c r="AS720">
        <v>8</v>
      </c>
      <c r="AT720" t="s">
        <v>53</v>
      </c>
    </row>
    <row r="721" spans="1:46" x14ac:dyDescent="0.25">
      <c r="A721" t="s">
        <v>887</v>
      </c>
      <c r="B721">
        <v>2018</v>
      </c>
      <c r="C721" s="1">
        <v>43292</v>
      </c>
      <c r="D721" t="s">
        <v>107</v>
      </c>
      <c r="E721" t="s">
        <v>117</v>
      </c>
      <c r="F721">
        <v>69</v>
      </c>
      <c r="G721" t="s">
        <v>127</v>
      </c>
      <c r="H721" t="s">
        <v>68</v>
      </c>
      <c r="I721" t="s">
        <v>80</v>
      </c>
      <c r="J721">
        <v>0</v>
      </c>
      <c r="K721">
        <v>0</v>
      </c>
      <c r="L721">
        <v>0</v>
      </c>
      <c r="M721" t="s">
        <v>53</v>
      </c>
      <c r="N721" t="s">
        <v>53</v>
      </c>
      <c r="O721" t="s">
        <v>53</v>
      </c>
      <c r="P721" t="s">
        <v>57</v>
      </c>
      <c r="Q721" t="s">
        <v>55</v>
      </c>
      <c r="R721">
        <v>27.1</v>
      </c>
      <c r="S721" t="s">
        <v>56</v>
      </c>
      <c r="T721" t="s">
        <v>70</v>
      </c>
      <c r="U721" t="s">
        <v>53</v>
      </c>
      <c r="V721" t="s">
        <v>53</v>
      </c>
      <c r="W721" t="s">
        <v>53</v>
      </c>
      <c r="X721" t="s">
        <v>53</v>
      </c>
      <c r="Y721">
        <v>0</v>
      </c>
      <c r="Z721" t="s">
        <v>165</v>
      </c>
      <c r="AA721" t="s">
        <v>52</v>
      </c>
      <c r="AB721" t="s">
        <v>53</v>
      </c>
      <c r="AC721" t="s">
        <v>53</v>
      </c>
      <c r="AD721" t="s">
        <v>53</v>
      </c>
      <c r="AE721" t="s">
        <v>52</v>
      </c>
      <c r="AF721" t="s">
        <v>53</v>
      </c>
      <c r="AG721" t="s">
        <v>53</v>
      </c>
      <c r="AH721" t="s">
        <v>53</v>
      </c>
      <c r="AI721" t="s">
        <v>53</v>
      </c>
      <c r="AJ721" t="s">
        <v>53</v>
      </c>
      <c r="AK721">
        <v>2</v>
      </c>
      <c r="AL721" t="s">
        <v>59</v>
      </c>
      <c r="AM721" t="s">
        <v>60</v>
      </c>
      <c r="AN721" t="s">
        <v>98</v>
      </c>
      <c r="AO721">
        <v>4.0999999999999996</v>
      </c>
      <c r="AP721" t="s">
        <v>53</v>
      </c>
      <c r="AQ721" t="s">
        <v>112</v>
      </c>
      <c r="AR721" t="s">
        <v>115</v>
      </c>
      <c r="AS721">
        <v>50</v>
      </c>
      <c r="AT721" t="s">
        <v>53</v>
      </c>
    </row>
    <row r="722" spans="1:46" x14ac:dyDescent="0.25">
      <c r="A722" t="s">
        <v>888</v>
      </c>
      <c r="B722">
        <v>2021</v>
      </c>
      <c r="C722" s="1">
        <v>44431</v>
      </c>
      <c r="D722" t="s">
        <v>94</v>
      </c>
      <c r="E722" t="s">
        <v>332</v>
      </c>
      <c r="F722">
        <v>70</v>
      </c>
      <c r="G722" t="s">
        <v>67</v>
      </c>
      <c r="H722" t="s">
        <v>68</v>
      </c>
      <c r="I722" t="s">
        <v>80</v>
      </c>
      <c r="J722">
        <v>0</v>
      </c>
      <c r="K722">
        <v>0</v>
      </c>
      <c r="L722">
        <v>0</v>
      </c>
      <c r="M722" t="s">
        <v>53</v>
      </c>
      <c r="N722" t="s">
        <v>53</v>
      </c>
      <c r="O722" t="s">
        <v>53</v>
      </c>
      <c r="P722" t="s">
        <v>70</v>
      </c>
      <c r="Q722" t="s">
        <v>54</v>
      </c>
      <c r="R722">
        <v>24.1</v>
      </c>
      <c r="S722" t="s">
        <v>96</v>
      </c>
      <c r="T722" t="s">
        <v>54</v>
      </c>
      <c r="U722" t="s">
        <v>53</v>
      </c>
      <c r="V722" t="s">
        <v>53</v>
      </c>
      <c r="W722" t="s">
        <v>53</v>
      </c>
      <c r="X722" t="s">
        <v>53</v>
      </c>
      <c r="Y722">
        <v>1</v>
      </c>
      <c r="Z722" t="s">
        <v>58</v>
      </c>
      <c r="AA722" t="s">
        <v>52</v>
      </c>
      <c r="AB722" t="s">
        <v>52</v>
      </c>
      <c r="AC722" t="s">
        <v>53</v>
      </c>
      <c r="AD722" t="s">
        <v>53</v>
      </c>
      <c r="AE722" t="s">
        <v>52</v>
      </c>
      <c r="AF722" t="s">
        <v>52</v>
      </c>
      <c r="AG722" t="s">
        <v>53</v>
      </c>
      <c r="AH722" t="s">
        <v>52</v>
      </c>
      <c r="AI722" t="s">
        <v>53</v>
      </c>
      <c r="AJ722" t="s">
        <v>53</v>
      </c>
      <c r="AK722">
        <v>5</v>
      </c>
      <c r="AL722" t="s">
        <v>59</v>
      </c>
      <c r="AM722" t="s">
        <v>60</v>
      </c>
      <c r="AN722" t="s">
        <v>61</v>
      </c>
      <c r="AO722">
        <v>9.6</v>
      </c>
      <c r="AP722" t="s">
        <v>52</v>
      </c>
      <c r="AQ722" t="s">
        <v>112</v>
      </c>
      <c r="AR722" t="s">
        <v>92</v>
      </c>
      <c r="AS722">
        <v>1</v>
      </c>
      <c r="AT722" t="s">
        <v>53</v>
      </c>
    </row>
    <row r="723" spans="1:46" x14ac:dyDescent="0.25">
      <c r="A723" t="s">
        <v>889</v>
      </c>
      <c r="B723">
        <v>2017</v>
      </c>
      <c r="C723" s="1">
        <v>42912</v>
      </c>
      <c r="D723" t="s">
        <v>107</v>
      </c>
      <c r="E723" t="s">
        <v>161</v>
      </c>
      <c r="F723">
        <v>51</v>
      </c>
      <c r="G723" t="s">
        <v>79</v>
      </c>
      <c r="H723" t="s">
        <v>50</v>
      </c>
      <c r="I723" t="s">
        <v>80</v>
      </c>
      <c r="J723">
        <v>0</v>
      </c>
      <c r="K723">
        <v>0</v>
      </c>
      <c r="L723">
        <v>0</v>
      </c>
      <c r="M723" t="s">
        <v>52</v>
      </c>
      <c r="N723" t="s">
        <v>52</v>
      </c>
      <c r="O723" t="s">
        <v>53</v>
      </c>
      <c r="P723" t="s">
        <v>70</v>
      </c>
      <c r="Q723" t="s">
        <v>55</v>
      </c>
      <c r="R723">
        <v>26</v>
      </c>
      <c r="S723" t="s">
        <v>56</v>
      </c>
      <c r="T723" t="s">
        <v>54</v>
      </c>
      <c r="U723" t="s">
        <v>53</v>
      </c>
      <c r="V723" t="s">
        <v>53</v>
      </c>
      <c r="W723" t="s">
        <v>52</v>
      </c>
      <c r="X723" t="s">
        <v>53</v>
      </c>
      <c r="Y723">
        <v>4</v>
      </c>
      <c r="Z723" t="s">
        <v>58</v>
      </c>
      <c r="AA723" t="s">
        <v>52</v>
      </c>
      <c r="AB723" t="s">
        <v>53</v>
      </c>
      <c r="AC723" t="s">
        <v>53</v>
      </c>
      <c r="AD723" t="s">
        <v>53</v>
      </c>
      <c r="AE723" t="s">
        <v>52</v>
      </c>
      <c r="AF723" t="s">
        <v>53</v>
      </c>
      <c r="AG723" t="s">
        <v>53</v>
      </c>
      <c r="AH723" t="s">
        <v>53</v>
      </c>
      <c r="AI723" t="s">
        <v>53</v>
      </c>
      <c r="AJ723" t="s">
        <v>53</v>
      </c>
      <c r="AK723">
        <v>2</v>
      </c>
      <c r="AL723" t="s">
        <v>59</v>
      </c>
      <c r="AM723" t="s">
        <v>60</v>
      </c>
      <c r="AN723" t="s">
        <v>74</v>
      </c>
      <c r="AO723">
        <v>2</v>
      </c>
      <c r="AP723" t="s">
        <v>53</v>
      </c>
      <c r="AQ723" t="s">
        <v>82</v>
      </c>
      <c r="AR723" t="s">
        <v>76</v>
      </c>
      <c r="AS723">
        <v>52</v>
      </c>
      <c r="AT723" t="s">
        <v>52</v>
      </c>
    </row>
    <row r="724" spans="1:46" x14ac:dyDescent="0.25">
      <c r="A724" t="s">
        <v>890</v>
      </c>
      <c r="B724">
        <v>2021</v>
      </c>
      <c r="C724" s="1">
        <v>44342</v>
      </c>
      <c r="D724" t="s">
        <v>47</v>
      </c>
      <c r="E724" t="s">
        <v>78</v>
      </c>
      <c r="F724">
        <v>46</v>
      </c>
      <c r="G724" t="s">
        <v>49</v>
      </c>
      <c r="H724" t="s">
        <v>68</v>
      </c>
      <c r="I724" t="s">
        <v>51</v>
      </c>
      <c r="J724">
        <v>24</v>
      </c>
      <c r="K724">
        <v>18</v>
      </c>
      <c r="L724">
        <v>21.6</v>
      </c>
      <c r="M724" t="s">
        <v>53</v>
      </c>
      <c r="N724" t="s">
        <v>52</v>
      </c>
      <c r="O724" t="s">
        <v>53</v>
      </c>
      <c r="P724" t="s">
        <v>57</v>
      </c>
      <c r="Q724" t="s">
        <v>55</v>
      </c>
      <c r="R724">
        <v>22.2</v>
      </c>
      <c r="S724" t="s">
        <v>96</v>
      </c>
      <c r="T724" t="s">
        <v>57</v>
      </c>
      <c r="U724" t="s">
        <v>53</v>
      </c>
      <c r="V724" t="s">
        <v>53</v>
      </c>
      <c r="W724" t="s">
        <v>52</v>
      </c>
      <c r="X724" t="s">
        <v>53</v>
      </c>
      <c r="Y724">
        <v>2</v>
      </c>
      <c r="Z724" t="s">
        <v>73</v>
      </c>
      <c r="AA724" t="s">
        <v>52</v>
      </c>
      <c r="AB724" t="s">
        <v>52</v>
      </c>
      <c r="AC724" t="s">
        <v>53</v>
      </c>
      <c r="AD724" t="s">
        <v>53</v>
      </c>
      <c r="AE724" t="s">
        <v>52</v>
      </c>
      <c r="AF724" t="s">
        <v>52</v>
      </c>
      <c r="AG724" t="s">
        <v>53</v>
      </c>
      <c r="AH724" t="s">
        <v>53</v>
      </c>
      <c r="AI724" t="s">
        <v>53</v>
      </c>
      <c r="AJ724" t="s">
        <v>52</v>
      </c>
      <c r="AK724">
        <v>5</v>
      </c>
      <c r="AL724" t="s">
        <v>59</v>
      </c>
      <c r="AM724" t="s">
        <v>81</v>
      </c>
      <c r="AN724" t="s">
        <v>61</v>
      </c>
      <c r="AO724">
        <v>6.2</v>
      </c>
      <c r="AP724" t="s">
        <v>52</v>
      </c>
      <c r="AQ724" t="s">
        <v>86</v>
      </c>
      <c r="AR724" t="s">
        <v>92</v>
      </c>
      <c r="AS724">
        <v>7</v>
      </c>
      <c r="AT724" t="s">
        <v>53</v>
      </c>
    </row>
    <row r="725" spans="1:46" x14ac:dyDescent="0.25">
      <c r="A725" t="s">
        <v>891</v>
      </c>
      <c r="B725">
        <v>2026</v>
      </c>
      <c r="C725" s="1">
        <v>46187</v>
      </c>
      <c r="D725" t="s">
        <v>65</v>
      </c>
      <c r="E725" t="s">
        <v>184</v>
      </c>
      <c r="F725">
        <v>70</v>
      </c>
      <c r="G725" t="s">
        <v>67</v>
      </c>
      <c r="H725" t="s">
        <v>50</v>
      </c>
      <c r="I725" t="s">
        <v>80</v>
      </c>
      <c r="J725">
        <v>0</v>
      </c>
      <c r="K725">
        <v>0</v>
      </c>
      <c r="L725">
        <v>0</v>
      </c>
      <c r="M725" t="s">
        <v>52</v>
      </c>
      <c r="N725" t="s">
        <v>53</v>
      </c>
      <c r="O725" t="s">
        <v>52</v>
      </c>
      <c r="P725" t="s">
        <v>54</v>
      </c>
      <c r="Q725" t="s">
        <v>71</v>
      </c>
      <c r="R725">
        <v>24.8</v>
      </c>
      <c r="S725" t="s">
        <v>96</v>
      </c>
      <c r="T725" t="s">
        <v>57</v>
      </c>
      <c r="U725" t="s">
        <v>53</v>
      </c>
      <c r="V725" t="s">
        <v>53</v>
      </c>
      <c r="W725" t="s">
        <v>53</v>
      </c>
      <c r="X725" t="s">
        <v>53</v>
      </c>
      <c r="Y725">
        <v>2</v>
      </c>
      <c r="Z725" t="s">
        <v>131</v>
      </c>
      <c r="AA725" t="s">
        <v>53</v>
      </c>
      <c r="AB725" t="s">
        <v>53</v>
      </c>
      <c r="AC725" t="s">
        <v>53</v>
      </c>
      <c r="AD725" t="s">
        <v>53</v>
      </c>
      <c r="AE725" t="s">
        <v>52</v>
      </c>
      <c r="AF725" t="s">
        <v>52</v>
      </c>
      <c r="AG725" t="s">
        <v>53</v>
      </c>
      <c r="AH725" t="s">
        <v>53</v>
      </c>
      <c r="AI725" t="s">
        <v>53</v>
      </c>
      <c r="AJ725" t="s">
        <v>53</v>
      </c>
      <c r="AK725">
        <v>2</v>
      </c>
      <c r="AL725" t="s">
        <v>135</v>
      </c>
      <c r="AM725" t="s">
        <v>136</v>
      </c>
      <c r="AN725" t="s">
        <v>61</v>
      </c>
      <c r="AO725">
        <v>8.8000000000000007</v>
      </c>
      <c r="AP725" t="s">
        <v>52</v>
      </c>
      <c r="AQ725" t="s">
        <v>171</v>
      </c>
      <c r="AR725" t="s">
        <v>281</v>
      </c>
      <c r="AS725">
        <v>10</v>
      </c>
      <c r="AT725" t="s">
        <v>52</v>
      </c>
    </row>
    <row r="726" spans="1:46" x14ac:dyDescent="0.25">
      <c r="A726" t="s">
        <v>892</v>
      </c>
      <c r="B726">
        <v>2017</v>
      </c>
      <c r="C726" s="1">
        <v>42936</v>
      </c>
      <c r="D726" t="s">
        <v>65</v>
      </c>
      <c r="E726" t="s">
        <v>155</v>
      </c>
      <c r="F726">
        <v>50</v>
      </c>
      <c r="G726" t="s">
        <v>79</v>
      </c>
      <c r="H726" t="s">
        <v>68</v>
      </c>
      <c r="I726" t="s">
        <v>80</v>
      </c>
      <c r="J726">
        <v>0</v>
      </c>
      <c r="K726">
        <v>0</v>
      </c>
      <c r="L726">
        <v>0</v>
      </c>
      <c r="M726" t="s">
        <v>52</v>
      </c>
      <c r="N726" t="s">
        <v>52</v>
      </c>
      <c r="O726" t="s">
        <v>53</v>
      </c>
      <c r="P726" t="s">
        <v>57</v>
      </c>
      <c r="Q726" t="s">
        <v>54</v>
      </c>
      <c r="R726">
        <v>30.9</v>
      </c>
      <c r="S726" t="s">
        <v>72</v>
      </c>
      <c r="T726" t="s">
        <v>57</v>
      </c>
      <c r="U726" t="s">
        <v>53</v>
      </c>
      <c r="V726" t="s">
        <v>53</v>
      </c>
      <c r="W726" t="s">
        <v>53</v>
      </c>
      <c r="X726" t="s">
        <v>53</v>
      </c>
      <c r="Y726">
        <v>2</v>
      </c>
      <c r="Z726" t="s">
        <v>97</v>
      </c>
      <c r="AA726" t="s">
        <v>53</v>
      </c>
      <c r="AB726" t="s">
        <v>53</v>
      </c>
      <c r="AC726" t="s">
        <v>53</v>
      </c>
      <c r="AD726" t="s">
        <v>53</v>
      </c>
      <c r="AE726" t="s">
        <v>52</v>
      </c>
      <c r="AF726" t="s">
        <v>53</v>
      </c>
      <c r="AG726" t="s">
        <v>52</v>
      </c>
      <c r="AH726" t="s">
        <v>53</v>
      </c>
      <c r="AI726" t="s">
        <v>53</v>
      </c>
      <c r="AJ726" t="s">
        <v>53</v>
      </c>
      <c r="AK726">
        <v>2</v>
      </c>
      <c r="AL726" t="s">
        <v>59</v>
      </c>
      <c r="AM726" t="s">
        <v>60</v>
      </c>
      <c r="AN726" t="s">
        <v>61</v>
      </c>
      <c r="AO726">
        <v>5.9</v>
      </c>
      <c r="AP726" t="s">
        <v>52</v>
      </c>
      <c r="AQ726" t="s">
        <v>75</v>
      </c>
      <c r="AR726" t="s">
        <v>63</v>
      </c>
      <c r="AS726">
        <v>2</v>
      </c>
      <c r="AT726" t="s">
        <v>53</v>
      </c>
    </row>
    <row r="727" spans="1:46" x14ac:dyDescent="0.25">
      <c r="A727" t="s">
        <v>893</v>
      </c>
      <c r="B727">
        <v>2022</v>
      </c>
      <c r="C727" s="1">
        <v>44814</v>
      </c>
      <c r="D727" t="s">
        <v>122</v>
      </c>
      <c r="E727" t="s">
        <v>123</v>
      </c>
      <c r="F727">
        <v>73</v>
      </c>
      <c r="G727" t="s">
        <v>67</v>
      </c>
      <c r="H727" t="s">
        <v>68</v>
      </c>
      <c r="I727" t="s">
        <v>51</v>
      </c>
      <c r="J727">
        <v>34</v>
      </c>
      <c r="K727">
        <v>39</v>
      </c>
      <c r="L727">
        <v>66.3</v>
      </c>
      <c r="M727" t="s">
        <v>52</v>
      </c>
      <c r="N727" t="s">
        <v>52</v>
      </c>
      <c r="O727" t="s">
        <v>53</v>
      </c>
      <c r="P727" t="s">
        <v>54</v>
      </c>
      <c r="Q727" t="s">
        <v>55</v>
      </c>
      <c r="R727">
        <v>31.1</v>
      </c>
      <c r="S727" t="s">
        <v>72</v>
      </c>
      <c r="T727" t="s">
        <v>57</v>
      </c>
      <c r="U727" t="s">
        <v>52</v>
      </c>
      <c r="V727" t="s">
        <v>53</v>
      </c>
      <c r="W727" t="s">
        <v>53</v>
      </c>
      <c r="X727" t="s">
        <v>53</v>
      </c>
      <c r="Y727">
        <v>3</v>
      </c>
      <c r="Z727" t="s">
        <v>58</v>
      </c>
      <c r="AA727" t="s">
        <v>52</v>
      </c>
      <c r="AB727" t="s">
        <v>53</v>
      </c>
      <c r="AC727" t="s">
        <v>52</v>
      </c>
      <c r="AD727" t="s">
        <v>53</v>
      </c>
      <c r="AE727" t="s">
        <v>52</v>
      </c>
      <c r="AF727" t="s">
        <v>52</v>
      </c>
      <c r="AG727" t="s">
        <v>52</v>
      </c>
      <c r="AH727" t="s">
        <v>52</v>
      </c>
      <c r="AI727" t="s">
        <v>52</v>
      </c>
      <c r="AJ727" t="s">
        <v>53</v>
      </c>
      <c r="AK727">
        <v>7</v>
      </c>
      <c r="AL727" t="s">
        <v>135</v>
      </c>
      <c r="AM727" t="s">
        <v>136</v>
      </c>
      <c r="AN727" t="s">
        <v>90</v>
      </c>
      <c r="AO727">
        <v>5.6</v>
      </c>
      <c r="AP727" t="s">
        <v>52</v>
      </c>
      <c r="AQ727" t="s">
        <v>91</v>
      </c>
      <c r="AR727" t="s">
        <v>92</v>
      </c>
      <c r="AS727">
        <v>5</v>
      </c>
      <c r="AT727" t="s">
        <v>53</v>
      </c>
    </row>
    <row r="728" spans="1:46" x14ac:dyDescent="0.25">
      <c r="A728" t="s">
        <v>894</v>
      </c>
      <c r="B728">
        <v>2024</v>
      </c>
      <c r="C728" s="1">
        <v>45325</v>
      </c>
      <c r="D728" t="s">
        <v>94</v>
      </c>
      <c r="E728" t="s">
        <v>204</v>
      </c>
      <c r="F728">
        <v>58</v>
      </c>
      <c r="G728" t="s">
        <v>79</v>
      </c>
      <c r="H728" t="s">
        <v>68</v>
      </c>
      <c r="I728" t="s">
        <v>80</v>
      </c>
      <c r="J728">
        <v>0</v>
      </c>
      <c r="K728">
        <v>0</v>
      </c>
      <c r="L728">
        <v>0</v>
      </c>
      <c r="M728" t="s">
        <v>53</v>
      </c>
      <c r="N728" t="s">
        <v>53</v>
      </c>
      <c r="O728" t="s">
        <v>53</v>
      </c>
      <c r="P728" t="s">
        <v>54</v>
      </c>
      <c r="Q728" t="s">
        <v>55</v>
      </c>
      <c r="R728">
        <v>20.399999999999999</v>
      </c>
      <c r="S728" t="s">
        <v>96</v>
      </c>
      <c r="T728" t="s">
        <v>70</v>
      </c>
      <c r="U728" t="s">
        <v>53</v>
      </c>
      <c r="V728" t="s">
        <v>53</v>
      </c>
      <c r="W728" t="s">
        <v>53</v>
      </c>
      <c r="X728" t="s">
        <v>53</v>
      </c>
      <c r="Y728">
        <v>0</v>
      </c>
      <c r="Z728" t="s">
        <v>165</v>
      </c>
      <c r="AA728" t="s">
        <v>52</v>
      </c>
      <c r="AB728" t="s">
        <v>53</v>
      </c>
      <c r="AC728" t="s">
        <v>53</v>
      </c>
      <c r="AD728" t="s">
        <v>53</v>
      </c>
      <c r="AE728" t="s">
        <v>52</v>
      </c>
      <c r="AF728" t="s">
        <v>52</v>
      </c>
      <c r="AG728" t="s">
        <v>53</v>
      </c>
      <c r="AH728" t="s">
        <v>53</v>
      </c>
      <c r="AI728" t="s">
        <v>52</v>
      </c>
      <c r="AJ728" t="s">
        <v>53</v>
      </c>
      <c r="AK728">
        <v>4</v>
      </c>
      <c r="AL728" t="s">
        <v>59</v>
      </c>
      <c r="AM728" t="s">
        <v>81</v>
      </c>
      <c r="AN728" t="s">
        <v>74</v>
      </c>
      <c r="AO728">
        <v>1.9</v>
      </c>
      <c r="AP728" t="s">
        <v>53</v>
      </c>
      <c r="AQ728" t="s">
        <v>75</v>
      </c>
      <c r="AR728" t="s">
        <v>83</v>
      </c>
      <c r="AS728">
        <v>66</v>
      </c>
      <c r="AT728" t="s">
        <v>52</v>
      </c>
    </row>
    <row r="729" spans="1:46" x14ac:dyDescent="0.25">
      <c r="A729" t="s">
        <v>895</v>
      </c>
      <c r="B729">
        <v>2020</v>
      </c>
      <c r="C729" s="1">
        <v>44145</v>
      </c>
      <c r="D729" t="s">
        <v>107</v>
      </c>
      <c r="E729" t="s">
        <v>167</v>
      </c>
      <c r="F729">
        <v>65</v>
      </c>
      <c r="G729" t="s">
        <v>127</v>
      </c>
      <c r="H729" t="s">
        <v>68</v>
      </c>
      <c r="I729" t="s">
        <v>80</v>
      </c>
      <c r="J729">
        <v>0</v>
      </c>
      <c r="K729">
        <v>0</v>
      </c>
      <c r="L729">
        <v>0</v>
      </c>
      <c r="M729" t="s">
        <v>53</v>
      </c>
      <c r="N729" t="s">
        <v>52</v>
      </c>
      <c r="O729" t="s">
        <v>53</v>
      </c>
      <c r="P729" t="s">
        <v>54</v>
      </c>
      <c r="Q729" t="s">
        <v>55</v>
      </c>
      <c r="R729">
        <v>23.9</v>
      </c>
      <c r="S729" t="s">
        <v>96</v>
      </c>
      <c r="T729" t="s">
        <v>54</v>
      </c>
      <c r="U729" t="s">
        <v>52</v>
      </c>
      <c r="V729" t="s">
        <v>53</v>
      </c>
      <c r="W729" t="s">
        <v>53</v>
      </c>
      <c r="X729" t="s">
        <v>53</v>
      </c>
      <c r="Y729">
        <v>2</v>
      </c>
      <c r="Z729" t="s">
        <v>58</v>
      </c>
      <c r="AA729" t="s">
        <v>53</v>
      </c>
      <c r="AB729" t="s">
        <v>53</v>
      </c>
      <c r="AC729" t="s">
        <v>53</v>
      </c>
      <c r="AD729" t="s">
        <v>53</v>
      </c>
      <c r="AE729" t="s">
        <v>53</v>
      </c>
      <c r="AF729" t="s">
        <v>53</v>
      </c>
      <c r="AG729" t="s">
        <v>53</v>
      </c>
      <c r="AH729" t="s">
        <v>53</v>
      </c>
      <c r="AI729" t="s">
        <v>53</v>
      </c>
      <c r="AJ729" t="s">
        <v>52</v>
      </c>
      <c r="AK729">
        <v>1</v>
      </c>
      <c r="AL729" t="s">
        <v>59</v>
      </c>
      <c r="AM729" t="s">
        <v>60</v>
      </c>
      <c r="AN729" t="s">
        <v>74</v>
      </c>
      <c r="AO729">
        <v>1.6</v>
      </c>
      <c r="AP729" t="s">
        <v>53</v>
      </c>
      <c r="AQ729" t="s">
        <v>75</v>
      </c>
      <c r="AR729" t="s">
        <v>115</v>
      </c>
      <c r="AS729">
        <v>68</v>
      </c>
      <c r="AT729" t="s">
        <v>52</v>
      </c>
    </row>
    <row r="730" spans="1:46" x14ac:dyDescent="0.25">
      <c r="A730" t="s">
        <v>896</v>
      </c>
      <c r="B730">
        <v>2020</v>
      </c>
      <c r="C730" s="1">
        <v>44063</v>
      </c>
      <c r="D730" t="s">
        <v>47</v>
      </c>
      <c r="E730" t="s">
        <v>89</v>
      </c>
      <c r="F730">
        <v>60</v>
      </c>
      <c r="G730" t="s">
        <v>127</v>
      </c>
      <c r="H730" t="s">
        <v>68</v>
      </c>
      <c r="I730" t="s">
        <v>80</v>
      </c>
      <c r="J730">
        <v>0</v>
      </c>
      <c r="K730">
        <v>0</v>
      </c>
      <c r="L730">
        <v>0</v>
      </c>
      <c r="M730" t="s">
        <v>53</v>
      </c>
      <c r="N730" t="s">
        <v>52</v>
      </c>
      <c r="O730" t="s">
        <v>52</v>
      </c>
      <c r="P730" t="s">
        <v>70</v>
      </c>
      <c r="Q730" t="s">
        <v>54</v>
      </c>
      <c r="R730">
        <v>24.2</v>
      </c>
      <c r="S730" t="s">
        <v>96</v>
      </c>
      <c r="T730" t="s">
        <v>57</v>
      </c>
      <c r="U730" t="s">
        <v>53</v>
      </c>
      <c r="V730" t="s">
        <v>53</v>
      </c>
      <c r="W730" t="s">
        <v>53</v>
      </c>
      <c r="X730" t="s">
        <v>53</v>
      </c>
      <c r="Y730">
        <v>3</v>
      </c>
      <c r="Z730" t="s">
        <v>97</v>
      </c>
      <c r="AA730" t="s">
        <v>53</v>
      </c>
      <c r="AB730" t="s">
        <v>53</v>
      </c>
      <c r="AC730" t="s">
        <v>52</v>
      </c>
      <c r="AD730" t="s">
        <v>53</v>
      </c>
      <c r="AE730" t="s">
        <v>53</v>
      </c>
      <c r="AF730" t="s">
        <v>52</v>
      </c>
      <c r="AG730" t="s">
        <v>52</v>
      </c>
      <c r="AH730" t="s">
        <v>53</v>
      </c>
      <c r="AI730" t="s">
        <v>53</v>
      </c>
      <c r="AJ730" t="s">
        <v>53</v>
      </c>
      <c r="AK730">
        <v>3</v>
      </c>
      <c r="AL730" t="s">
        <v>59</v>
      </c>
      <c r="AM730" t="s">
        <v>60</v>
      </c>
      <c r="AN730" t="s">
        <v>90</v>
      </c>
      <c r="AO730">
        <v>5.6</v>
      </c>
      <c r="AP730" t="s">
        <v>53</v>
      </c>
      <c r="AQ730" t="s">
        <v>75</v>
      </c>
      <c r="AR730" t="s">
        <v>92</v>
      </c>
      <c r="AS730">
        <v>26</v>
      </c>
      <c r="AT730" t="s">
        <v>53</v>
      </c>
    </row>
    <row r="731" spans="1:46" x14ac:dyDescent="0.25">
      <c r="A731" t="s">
        <v>897</v>
      </c>
      <c r="B731">
        <v>2017</v>
      </c>
      <c r="C731" s="1">
        <v>42817</v>
      </c>
      <c r="D731" t="s">
        <v>47</v>
      </c>
      <c r="E731" t="s">
        <v>226</v>
      </c>
      <c r="F731">
        <v>65</v>
      </c>
      <c r="G731" t="s">
        <v>127</v>
      </c>
      <c r="H731" t="s">
        <v>68</v>
      </c>
      <c r="I731" t="s">
        <v>51</v>
      </c>
      <c r="J731">
        <v>5</v>
      </c>
      <c r="K731">
        <v>39</v>
      </c>
      <c r="L731">
        <v>9.8000000000000007</v>
      </c>
      <c r="M731" t="s">
        <v>52</v>
      </c>
      <c r="N731" t="s">
        <v>53</v>
      </c>
      <c r="O731" t="s">
        <v>53</v>
      </c>
      <c r="P731" t="s">
        <v>70</v>
      </c>
      <c r="Q731" t="s">
        <v>55</v>
      </c>
      <c r="R731">
        <v>27.1</v>
      </c>
      <c r="S731" t="s">
        <v>56</v>
      </c>
      <c r="T731" t="s">
        <v>54</v>
      </c>
      <c r="U731" t="s">
        <v>52</v>
      </c>
      <c r="V731" t="s">
        <v>53</v>
      </c>
      <c r="W731" t="s">
        <v>53</v>
      </c>
      <c r="X731" t="s">
        <v>53</v>
      </c>
      <c r="Y731">
        <v>3</v>
      </c>
      <c r="Z731" t="s">
        <v>165</v>
      </c>
      <c r="AA731" t="s">
        <v>53</v>
      </c>
      <c r="AB731" t="s">
        <v>52</v>
      </c>
      <c r="AC731" t="s">
        <v>53</v>
      </c>
      <c r="AD731" t="s">
        <v>52</v>
      </c>
      <c r="AE731" t="s">
        <v>53</v>
      </c>
      <c r="AF731" t="s">
        <v>53</v>
      </c>
      <c r="AG731" t="s">
        <v>53</v>
      </c>
      <c r="AH731" t="s">
        <v>53</v>
      </c>
      <c r="AI731" t="s">
        <v>53</v>
      </c>
      <c r="AJ731" t="s">
        <v>53</v>
      </c>
      <c r="AK731">
        <v>2</v>
      </c>
      <c r="AL731" t="s">
        <v>59</v>
      </c>
      <c r="AM731" t="s">
        <v>102</v>
      </c>
      <c r="AN731" t="s">
        <v>90</v>
      </c>
      <c r="AO731">
        <v>6.3</v>
      </c>
      <c r="AP731" t="s">
        <v>53</v>
      </c>
      <c r="AQ731" t="s">
        <v>171</v>
      </c>
      <c r="AR731" t="s">
        <v>87</v>
      </c>
      <c r="AS731">
        <v>16</v>
      </c>
      <c r="AT731" t="s">
        <v>53</v>
      </c>
    </row>
    <row r="732" spans="1:46" x14ac:dyDescent="0.25">
      <c r="A732" t="s">
        <v>898</v>
      </c>
      <c r="B732">
        <v>2024</v>
      </c>
      <c r="C732" s="1">
        <v>45458</v>
      </c>
      <c r="D732" t="s">
        <v>47</v>
      </c>
      <c r="E732" t="s">
        <v>48</v>
      </c>
      <c r="F732">
        <v>58</v>
      </c>
      <c r="G732" t="s">
        <v>79</v>
      </c>
      <c r="H732" t="s">
        <v>68</v>
      </c>
      <c r="I732" t="s">
        <v>51</v>
      </c>
      <c r="J732">
        <v>25</v>
      </c>
      <c r="K732">
        <v>32</v>
      </c>
      <c r="L732">
        <v>40</v>
      </c>
      <c r="M732" t="s">
        <v>53</v>
      </c>
      <c r="N732" t="s">
        <v>53</v>
      </c>
      <c r="O732" t="s">
        <v>53</v>
      </c>
      <c r="P732" t="s">
        <v>54</v>
      </c>
      <c r="Q732" t="s">
        <v>54</v>
      </c>
      <c r="R732">
        <v>18.600000000000001</v>
      </c>
      <c r="S732" t="s">
        <v>96</v>
      </c>
      <c r="T732" t="s">
        <v>57</v>
      </c>
      <c r="U732" t="s">
        <v>53</v>
      </c>
      <c r="V732" t="s">
        <v>53</v>
      </c>
      <c r="W732" t="s">
        <v>53</v>
      </c>
      <c r="X732" t="s">
        <v>53</v>
      </c>
      <c r="Y732">
        <v>0</v>
      </c>
      <c r="Z732" t="s">
        <v>165</v>
      </c>
      <c r="AA732" t="s">
        <v>52</v>
      </c>
      <c r="AB732" t="s">
        <v>52</v>
      </c>
      <c r="AC732" t="s">
        <v>52</v>
      </c>
      <c r="AD732" t="s">
        <v>53</v>
      </c>
      <c r="AE732" t="s">
        <v>53</v>
      </c>
      <c r="AF732" t="s">
        <v>52</v>
      </c>
      <c r="AG732" t="s">
        <v>52</v>
      </c>
      <c r="AH732" t="s">
        <v>53</v>
      </c>
      <c r="AI732" t="s">
        <v>53</v>
      </c>
      <c r="AJ732" t="s">
        <v>53</v>
      </c>
      <c r="AK732">
        <v>5</v>
      </c>
      <c r="AL732" t="s">
        <v>135</v>
      </c>
      <c r="AM732" t="s">
        <v>136</v>
      </c>
      <c r="AN732" t="s">
        <v>90</v>
      </c>
      <c r="AO732">
        <v>4.8</v>
      </c>
      <c r="AP732" t="s">
        <v>53</v>
      </c>
      <c r="AQ732" t="s">
        <v>86</v>
      </c>
      <c r="AR732" t="s">
        <v>87</v>
      </c>
      <c r="AS732">
        <v>32</v>
      </c>
      <c r="AT732" t="s">
        <v>53</v>
      </c>
    </row>
    <row r="733" spans="1:46" x14ac:dyDescent="0.25">
      <c r="A733" t="s">
        <v>899</v>
      </c>
      <c r="B733">
        <v>2020</v>
      </c>
      <c r="C733" s="1">
        <v>44193</v>
      </c>
      <c r="D733" t="s">
        <v>107</v>
      </c>
      <c r="E733" t="s">
        <v>119</v>
      </c>
      <c r="F733">
        <v>65</v>
      </c>
      <c r="G733" t="s">
        <v>127</v>
      </c>
      <c r="H733" t="s">
        <v>68</v>
      </c>
      <c r="I733" t="s">
        <v>51</v>
      </c>
      <c r="J733">
        <v>28</v>
      </c>
      <c r="K733">
        <v>27</v>
      </c>
      <c r="L733">
        <v>37.799999999999997</v>
      </c>
      <c r="M733" t="s">
        <v>53</v>
      </c>
      <c r="N733" t="s">
        <v>53</v>
      </c>
      <c r="O733" t="s">
        <v>53</v>
      </c>
      <c r="P733" t="s">
        <v>70</v>
      </c>
      <c r="Q733" t="s">
        <v>71</v>
      </c>
      <c r="R733">
        <v>28.3</v>
      </c>
      <c r="S733" t="s">
        <v>56</v>
      </c>
      <c r="T733" t="s">
        <v>70</v>
      </c>
      <c r="U733" t="s">
        <v>52</v>
      </c>
      <c r="V733" t="s">
        <v>53</v>
      </c>
      <c r="W733" t="s">
        <v>53</v>
      </c>
      <c r="X733" t="s">
        <v>53</v>
      </c>
      <c r="Y733">
        <v>2</v>
      </c>
      <c r="Z733" t="s">
        <v>165</v>
      </c>
      <c r="AA733" t="s">
        <v>52</v>
      </c>
      <c r="AB733" t="s">
        <v>53</v>
      </c>
      <c r="AC733" t="s">
        <v>53</v>
      </c>
      <c r="AD733" t="s">
        <v>53</v>
      </c>
      <c r="AE733" t="s">
        <v>52</v>
      </c>
      <c r="AF733" t="s">
        <v>52</v>
      </c>
      <c r="AG733" t="s">
        <v>52</v>
      </c>
      <c r="AH733" t="s">
        <v>53</v>
      </c>
      <c r="AI733" t="s">
        <v>53</v>
      </c>
      <c r="AJ733" t="s">
        <v>52</v>
      </c>
      <c r="AK733">
        <v>5</v>
      </c>
      <c r="AL733" t="s">
        <v>59</v>
      </c>
      <c r="AM733" t="s">
        <v>81</v>
      </c>
      <c r="AN733" t="s">
        <v>98</v>
      </c>
      <c r="AO733">
        <v>5.5</v>
      </c>
      <c r="AP733" t="s">
        <v>53</v>
      </c>
      <c r="AQ733" t="s">
        <v>75</v>
      </c>
      <c r="AR733" t="s">
        <v>87</v>
      </c>
      <c r="AS733">
        <v>33</v>
      </c>
      <c r="AT733" t="s">
        <v>53</v>
      </c>
    </row>
    <row r="734" spans="1:46" x14ac:dyDescent="0.25">
      <c r="A734" t="s">
        <v>900</v>
      </c>
      <c r="B734">
        <v>2018</v>
      </c>
      <c r="C734" s="1">
        <v>43387</v>
      </c>
      <c r="D734" t="s">
        <v>65</v>
      </c>
      <c r="E734" t="s">
        <v>147</v>
      </c>
      <c r="F734">
        <v>75</v>
      </c>
      <c r="G734" t="s">
        <v>67</v>
      </c>
      <c r="H734" t="s">
        <v>68</v>
      </c>
      <c r="I734" t="s">
        <v>51</v>
      </c>
      <c r="J734">
        <v>38</v>
      </c>
      <c r="K734">
        <v>38</v>
      </c>
      <c r="L734">
        <v>72.2</v>
      </c>
      <c r="M734" t="s">
        <v>52</v>
      </c>
      <c r="N734" t="s">
        <v>53</v>
      </c>
      <c r="O734" t="s">
        <v>53</v>
      </c>
      <c r="P734" t="s">
        <v>57</v>
      </c>
      <c r="Q734" t="s">
        <v>55</v>
      </c>
      <c r="R734">
        <v>19.7</v>
      </c>
      <c r="S734" t="s">
        <v>96</v>
      </c>
      <c r="T734" t="s">
        <v>57</v>
      </c>
      <c r="U734" t="s">
        <v>52</v>
      </c>
      <c r="V734" t="s">
        <v>53</v>
      </c>
      <c r="W734" t="s">
        <v>53</v>
      </c>
      <c r="X734" t="s">
        <v>53</v>
      </c>
      <c r="Y734">
        <v>2</v>
      </c>
      <c r="Z734" t="s">
        <v>58</v>
      </c>
      <c r="AA734" t="s">
        <v>52</v>
      </c>
      <c r="AB734" t="s">
        <v>52</v>
      </c>
      <c r="AC734" t="s">
        <v>53</v>
      </c>
      <c r="AD734" t="s">
        <v>53</v>
      </c>
      <c r="AE734" t="s">
        <v>52</v>
      </c>
      <c r="AF734" t="s">
        <v>52</v>
      </c>
      <c r="AG734" t="s">
        <v>53</v>
      </c>
      <c r="AH734" t="s">
        <v>52</v>
      </c>
      <c r="AI734" t="s">
        <v>52</v>
      </c>
      <c r="AJ734" t="s">
        <v>53</v>
      </c>
      <c r="AK734">
        <v>6</v>
      </c>
      <c r="AL734" t="s">
        <v>59</v>
      </c>
      <c r="AM734" t="s">
        <v>60</v>
      </c>
      <c r="AN734" t="s">
        <v>90</v>
      </c>
      <c r="AO734">
        <v>4.4000000000000004</v>
      </c>
      <c r="AP734" t="s">
        <v>52</v>
      </c>
      <c r="AQ734" t="s">
        <v>91</v>
      </c>
      <c r="AR734" t="s">
        <v>63</v>
      </c>
      <c r="AS734">
        <v>17</v>
      </c>
      <c r="AT734" t="s">
        <v>53</v>
      </c>
    </row>
    <row r="735" spans="1:46" x14ac:dyDescent="0.25">
      <c r="A735" t="s">
        <v>901</v>
      </c>
      <c r="B735">
        <v>2016</v>
      </c>
      <c r="C735" s="1">
        <v>42700</v>
      </c>
      <c r="D735" t="s">
        <v>107</v>
      </c>
      <c r="E735" t="s">
        <v>126</v>
      </c>
      <c r="F735">
        <v>64</v>
      </c>
      <c r="G735" t="s">
        <v>127</v>
      </c>
      <c r="H735" t="s">
        <v>68</v>
      </c>
      <c r="I735" t="s">
        <v>51</v>
      </c>
      <c r="J735">
        <v>31</v>
      </c>
      <c r="K735">
        <v>21</v>
      </c>
      <c r="L735">
        <v>32.6</v>
      </c>
      <c r="M735" t="s">
        <v>52</v>
      </c>
      <c r="N735" t="s">
        <v>52</v>
      </c>
      <c r="O735" t="s">
        <v>53</v>
      </c>
      <c r="P735" t="s">
        <v>57</v>
      </c>
      <c r="Q735" t="s">
        <v>55</v>
      </c>
      <c r="R735">
        <v>32.299999999999997</v>
      </c>
      <c r="S735" t="s">
        <v>72</v>
      </c>
      <c r="T735" t="s">
        <v>57</v>
      </c>
      <c r="U735" t="s">
        <v>52</v>
      </c>
      <c r="V735" t="s">
        <v>53</v>
      </c>
      <c r="W735" t="s">
        <v>53</v>
      </c>
      <c r="X735" t="s">
        <v>53</v>
      </c>
      <c r="Y735">
        <v>3</v>
      </c>
      <c r="Z735" t="s">
        <v>58</v>
      </c>
      <c r="AA735" t="s">
        <v>53</v>
      </c>
      <c r="AB735" t="s">
        <v>52</v>
      </c>
      <c r="AC735" t="s">
        <v>52</v>
      </c>
      <c r="AD735" t="s">
        <v>53</v>
      </c>
      <c r="AE735" t="s">
        <v>52</v>
      </c>
      <c r="AF735" t="s">
        <v>52</v>
      </c>
      <c r="AG735" t="s">
        <v>52</v>
      </c>
      <c r="AH735" t="s">
        <v>52</v>
      </c>
      <c r="AI735" t="s">
        <v>53</v>
      </c>
      <c r="AJ735" t="s">
        <v>53</v>
      </c>
      <c r="AK735">
        <v>6</v>
      </c>
      <c r="AL735" t="s">
        <v>59</v>
      </c>
      <c r="AM735" t="s">
        <v>60</v>
      </c>
      <c r="AN735" t="s">
        <v>61</v>
      </c>
      <c r="AO735">
        <v>5.0999999999999996</v>
      </c>
      <c r="AP735" t="s">
        <v>52</v>
      </c>
      <c r="AQ735" t="s">
        <v>112</v>
      </c>
      <c r="AR735" t="s">
        <v>87</v>
      </c>
      <c r="AS735">
        <v>13</v>
      </c>
      <c r="AT735" t="s">
        <v>53</v>
      </c>
    </row>
    <row r="736" spans="1:46" x14ac:dyDescent="0.25">
      <c r="A736" t="s">
        <v>902</v>
      </c>
      <c r="B736">
        <v>2023</v>
      </c>
      <c r="C736" s="1">
        <v>44979</v>
      </c>
      <c r="D736" t="s">
        <v>122</v>
      </c>
      <c r="E736" t="s">
        <v>247</v>
      </c>
      <c r="F736">
        <v>60</v>
      </c>
      <c r="G736" t="s">
        <v>127</v>
      </c>
      <c r="H736" t="s">
        <v>68</v>
      </c>
      <c r="I736" t="s">
        <v>80</v>
      </c>
      <c r="J736">
        <v>0</v>
      </c>
      <c r="K736">
        <v>0</v>
      </c>
      <c r="L736">
        <v>0</v>
      </c>
      <c r="M736" t="s">
        <v>52</v>
      </c>
      <c r="N736" t="s">
        <v>53</v>
      </c>
      <c r="O736" t="s">
        <v>53</v>
      </c>
      <c r="P736" t="s">
        <v>54</v>
      </c>
      <c r="Q736" t="s">
        <v>54</v>
      </c>
      <c r="R736">
        <v>26.8</v>
      </c>
      <c r="S736" t="s">
        <v>56</v>
      </c>
      <c r="T736" t="s">
        <v>54</v>
      </c>
      <c r="U736" t="s">
        <v>53</v>
      </c>
      <c r="V736" t="s">
        <v>53</v>
      </c>
      <c r="W736" t="s">
        <v>53</v>
      </c>
      <c r="X736" t="s">
        <v>52</v>
      </c>
      <c r="Y736">
        <v>2</v>
      </c>
      <c r="Z736" t="s">
        <v>58</v>
      </c>
      <c r="AA736" t="s">
        <v>53</v>
      </c>
      <c r="AB736" t="s">
        <v>52</v>
      </c>
      <c r="AC736" t="s">
        <v>53</v>
      </c>
      <c r="AD736" t="s">
        <v>53</v>
      </c>
      <c r="AE736" t="s">
        <v>52</v>
      </c>
      <c r="AF736" t="s">
        <v>53</v>
      </c>
      <c r="AG736" t="s">
        <v>52</v>
      </c>
      <c r="AH736" t="s">
        <v>52</v>
      </c>
      <c r="AI736" t="s">
        <v>52</v>
      </c>
      <c r="AJ736" t="s">
        <v>53</v>
      </c>
      <c r="AK736">
        <v>5</v>
      </c>
      <c r="AL736" t="s">
        <v>59</v>
      </c>
      <c r="AM736" t="s">
        <v>60</v>
      </c>
      <c r="AN736" t="s">
        <v>74</v>
      </c>
      <c r="AO736">
        <v>1.3</v>
      </c>
      <c r="AP736" t="s">
        <v>53</v>
      </c>
      <c r="AQ736" t="s">
        <v>75</v>
      </c>
      <c r="AR736" t="s">
        <v>83</v>
      </c>
      <c r="AS736">
        <v>48</v>
      </c>
      <c r="AT736" t="s">
        <v>53</v>
      </c>
    </row>
    <row r="737" spans="1:46" x14ac:dyDescent="0.25">
      <c r="A737" t="s">
        <v>903</v>
      </c>
      <c r="B737">
        <v>2025</v>
      </c>
      <c r="C737" s="1">
        <v>45825</v>
      </c>
      <c r="D737" t="s">
        <v>94</v>
      </c>
      <c r="E737" t="s">
        <v>197</v>
      </c>
      <c r="F737">
        <v>41</v>
      </c>
      <c r="G737" t="s">
        <v>49</v>
      </c>
      <c r="H737" t="s">
        <v>68</v>
      </c>
      <c r="I737" t="s">
        <v>51</v>
      </c>
      <c r="J737">
        <v>42</v>
      </c>
      <c r="K737">
        <v>19</v>
      </c>
      <c r="L737">
        <v>39.9</v>
      </c>
      <c r="M737" t="s">
        <v>53</v>
      </c>
      <c r="N737" t="s">
        <v>53</v>
      </c>
      <c r="O737" t="s">
        <v>52</v>
      </c>
      <c r="P737" t="s">
        <v>54</v>
      </c>
      <c r="Q737" t="s">
        <v>55</v>
      </c>
      <c r="R737">
        <v>29.9</v>
      </c>
      <c r="S737" t="s">
        <v>56</v>
      </c>
      <c r="T737" t="s">
        <v>70</v>
      </c>
      <c r="U737" t="s">
        <v>53</v>
      </c>
      <c r="V737" t="s">
        <v>53</v>
      </c>
      <c r="W737" t="s">
        <v>53</v>
      </c>
      <c r="X737" t="s">
        <v>53</v>
      </c>
      <c r="Y737">
        <v>1</v>
      </c>
      <c r="Z737" t="s">
        <v>58</v>
      </c>
      <c r="AA737" t="s">
        <v>53</v>
      </c>
      <c r="AB737" t="s">
        <v>52</v>
      </c>
      <c r="AC737" t="s">
        <v>52</v>
      </c>
      <c r="AD737" t="s">
        <v>52</v>
      </c>
      <c r="AE737" t="s">
        <v>52</v>
      </c>
      <c r="AF737" t="s">
        <v>53</v>
      </c>
      <c r="AG737" t="s">
        <v>52</v>
      </c>
      <c r="AH737" t="s">
        <v>53</v>
      </c>
      <c r="AI737" t="s">
        <v>53</v>
      </c>
      <c r="AJ737" t="s">
        <v>53</v>
      </c>
      <c r="AK737">
        <v>5</v>
      </c>
      <c r="AL737" t="s">
        <v>59</v>
      </c>
      <c r="AM737" t="s">
        <v>81</v>
      </c>
      <c r="AN737" t="s">
        <v>61</v>
      </c>
      <c r="AO737">
        <v>11.7</v>
      </c>
      <c r="AP737" t="s">
        <v>52</v>
      </c>
      <c r="AQ737" t="s">
        <v>112</v>
      </c>
      <c r="AR737" t="s">
        <v>92</v>
      </c>
      <c r="AS737">
        <v>9</v>
      </c>
      <c r="AT737" t="s">
        <v>53</v>
      </c>
    </row>
    <row r="738" spans="1:46" x14ac:dyDescent="0.25">
      <c r="A738" t="s">
        <v>904</v>
      </c>
      <c r="B738">
        <v>2025</v>
      </c>
      <c r="C738" s="1">
        <v>45662</v>
      </c>
      <c r="D738" t="s">
        <v>107</v>
      </c>
      <c r="E738" t="s">
        <v>271</v>
      </c>
      <c r="F738">
        <v>66</v>
      </c>
      <c r="G738" t="s">
        <v>127</v>
      </c>
      <c r="H738" t="s">
        <v>68</v>
      </c>
      <c r="I738" t="s">
        <v>80</v>
      </c>
      <c r="J738">
        <v>0</v>
      </c>
      <c r="K738">
        <v>0</v>
      </c>
      <c r="L738">
        <v>0</v>
      </c>
      <c r="M738" t="s">
        <v>52</v>
      </c>
      <c r="N738" t="s">
        <v>53</v>
      </c>
      <c r="O738" t="s">
        <v>53</v>
      </c>
      <c r="P738" t="s">
        <v>70</v>
      </c>
      <c r="Q738" t="s">
        <v>71</v>
      </c>
      <c r="R738">
        <v>25</v>
      </c>
      <c r="S738" t="s">
        <v>56</v>
      </c>
      <c r="T738" t="s">
        <v>54</v>
      </c>
      <c r="U738" t="s">
        <v>53</v>
      </c>
      <c r="V738" t="s">
        <v>53</v>
      </c>
      <c r="W738" t="s">
        <v>53</v>
      </c>
      <c r="X738" t="s">
        <v>53</v>
      </c>
      <c r="Y738">
        <v>2</v>
      </c>
      <c r="Z738" t="s">
        <v>73</v>
      </c>
      <c r="AA738" t="s">
        <v>53</v>
      </c>
      <c r="AB738" t="s">
        <v>53</v>
      </c>
      <c r="AC738" t="s">
        <v>52</v>
      </c>
      <c r="AD738" t="s">
        <v>52</v>
      </c>
      <c r="AE738" t="s">
        <v>53</v>
      </c>
      <c r="AF738" t="s">
        <v>53</v>
      </c>
      <c r="AG738" t="s">
        <v>53</v>
      </c>
      <c r="AH738" t="s">
        <v>53</v>
      </c>
      <c r="AI738" t="s">
        <v>53</v>
      </c>
      <c r="AJ738" t="s">
        <v>53</v>
      </c>
      <c r="AK738">
        <v>2</v>
      </c>
      <c r="AL738" t="s">
        <v>59</v>
      </c>
      <c r="AM738" t="s">
        <v>81</v>
      </c>
      <c r="AN738" t="s">
        <v>74</v>
      </c>
      <c r="AO738">
        <v>1.1000000000000001</v>
      </c>
      <c r="AP738" t="s">
        <v>53</v>
      </c>
      <c r="AQ738" t="s">
        <v>82</v>
      </c>
      <c r="AR738" t="s">
        <v>83</v>
      </c>
      <c r="AS738">
        <v>39</v>
      </c>
      <c r="AT738" t="s">
        <v>52</v>
      </c>
    </row>
    <row r="739" spans="1:46" x14ac:dyDescent="0.25">
      <c r="A739" t="s">
        <v>905</v>
      </c>
      <c r="B739">
        <v>2015</v>
      </c>
      <c r="C739" s="1">
        <v>42334</v>
      </c>
      <c r="D739" t="s">
        <v>107</v>
      </c>
      <c r="E739" t="s">
        <v>108</v>
      </c>
      <c r="F739">
        <v>60</v>
      </c>
      <c r="G739" t="s">
        <v>127</v>
      </c>
      <c r="H739" t="s">
        <v>50</v>
      </c>
      <c r="I739" t="s">
        <v>80</v>
      </c>
      <c r="J739">
        <v>0</v>
      </c>
      <c r="K739">
        <v>0</v>
      </c>
      <c r="L739">
        <v>0</v>
      </c>
      <c r="M739" t="s">
        <v>53</v>
      </c>
      <c r="N739" t="s">
        <v>53</v>
      </c>
      <c r="O739" t="s">
        <v>52</v>
      </c>
      <c r="P739" t="s">
        <v>54</v>
      </c>
      <c r="Q739" t="s">
        <v>54</v>
      </c>
      <c r="R739">
        <v>27.6</v>
      </c>
      <c r="S739" t="s">
        <v>56</v>
      </c>
      <c r="T739" t="s">
        <v>70</v>
      </c>
      <c r="U739" t="s">
        <v>53</v>
      </c>
      <c r="V739" t="s">
        <v>53</v>
      </c>
      <c r="W739" t="s">
        <v>53</v>
      </c>
      <c r="X739" t="s">
        <v>53</v>
      </c>
      <c r="Y739">
        <v>1</v>
      </c>
      <c r="Z739" t="s">
        <v>58</v>
      </c>
      <c r="AA739" t="s">
        <v>53</v>
      </c>
      <c r="AB739" t="s">
        <v>52</v>
      </c>
      <c r="AC739" t="s">
        <v>52</v>
      </c>
      <c r="AD739" t="s">
        <v>53</v>
      </c>
      <c r="AE739" t="s">
        <v>52</v>
      </c>
      <c r="AF739" t="s">
        <v>52</v>
      </c>
      <c r="AG739" t="s">
        <v>53</v>
      </c>
      <c r="AH739" t="s">
        <v>53</v>
      </c>
      <c r="AI739" t="s">
        <v>53</v>
      </c>
      <c r="AJ739" t="s">
        <v>53</v>
      </c>
      <c r="AK739">
        <v>4</v>
      </c>
      <c r="AL739" t="s">
        <v>59</v>
      </c>
      <c r="AM739" t="s">
        <v>60</v>
      </c>
      <c r="AN739" t="s">
        <v>90</v>
      </c>
      <c r="AO739">
        <v>6.5</v>
      </c>
      <c r="AP739" t="s">
        <v>52</v>
      </c>
      <c r="AQ739" t="s">
        <v>86</v>
      </c>
      <c r="AR739" t="s">
        <v>132</v>
      </c>
      <c r="AS739">
        <v>16</v>
      </c>
      <c r="AT739" t="s">
        <v>53</v>
      </c>
    </row>
    <row r="740" spans="1:46" x14ac:dyDescent="0.25">
      <c r="A740" t="s">
        <v>906</v>
      </c>
      <c r="B740">
        <v>2024</v>
      </c>
      <c r="C740" s="1">
        <v>45296</v>
      </c>
      <c r="D740" t="s">
        <v>110</v>
      </c>
      <c r="E740" t="s">
        <v>279</v>
      </c>
      <c r="F740">
        <v>73</v>
      </c>
      <c r="G740" t="s">
        <v>67</v>
      </c>
      <c r="H740" t="s">
        <v>68</v>
      </c>
      <c r="I740" t="s">
        <v>80</v>
      </c>
      <c r="J740">
        <v>0</v>
      </c>
      <c r="K740">
        <v>0</v>
      </c>
      <c r="L740">
        <v>0</v>
      </c>
      <c r="M740" t="s">
        <v>52</v>
      </c>
      <c r="N740" t="s">
        <v>53</v>
      </c>
      <c r="O740" t="s">
        <v>53</v>
      </c>
      <c r="P740" t="s">
        <v>70</v>
      </c>
      <c r="Q740" t="s">
        <v>71</v>
      </c>
      <c r="R740">
        <v>30.5</v>
      </c>
      <c r="S740" t="s">
        <v>72</v>
      </c>
      <c r="T740" t="s">
        <v>70</v>
      </c>
      <c r="U740" t="s">
        <v>53</v>
      </c>
      <c r="V740" t="s">
        <v>53</v>
      </c>
      <c r="W740" t="s">
        <v>53</v>
      </c>
      <c r="X740" t="s">
        <v>53</v>
      </c>
      <c r="Y740">
        <v>2</v>
      </c>
      <c r="Z740" t="s">
        <v>58</v>
      </c>
      <c r="AA740" t="s">
        <v>53</v>
      </c>
      <c r="AB740" t="s">
        <v>53</v>
      </c>
      <c r="AC740" t="s">
        <v>53</v>
      </c>
      <c r="AD740" t="s">
        <v>52</v>
      </c>
      <c r="AE740" t="s">
        <v>52</v>
      </c>
      <c r="AF740" t="s">
        <v>53</v>
      </c>
      <c r="AG740" t="s">
        <v>53</v>
      </c>
      <c r="AH740" t="s">
        <v>53</v>
      </c>
      <c r="AI740" t="s">
        <v>52</v>
      </c>
      <c r="AJ740" t="s">
        <v>53</v>
      </c>
      <c r="AK740">
        <v>3</v>
      </c>
      <c r="AL740" t="s">
        <v>59</v>
      </c>
      <c r="AM740" t="s">
        <v>102</v>
      </c>
      <c r="AN740" t="s">
        <v>61</v>
      </c>
      <c r="AO740">
        <v>7.1</v>
      </c>
      <c r="AP740" t="s">
        <v>52</v>
      </c>
      <c r="AQ740" t="s">
        <v>112</v>
      </c>
      <c r="AR740" t="s">
        <v>115</v>
      </c>
      <c r="AS740">
        <v>1</v>
      </c>
      <c r="AT740" t="s">
        <v>53</v>
      </c>
    </row>
    <row r="741" spans="1:46" x14ac:dyDescent="0.25">
      <c r="A741" t="s">
        <v>907</v>
      </c>
      <c r="B741">
        <v>2018</v>
      </c>
      <c r="C741" s="1">
        <v>43215</v>
      </c>
      <c r="D741" t="s">
        <v>94</v>
      </c>
      <c r="E741" t="s">
        <v>204</v>
      </c>
      <c r="F741">
        <v>51</v>
      </c>
      <c r="G741" t="s">
        <v>79</v>
      </c>
      <c r="H741" t="s">
        <v>50</v>
      </c>
      <c r="I741" t="s">
        <v>80</v>
      </c>
      <c r="J741">
        <v>0</v>
      </c>
      <c r="K741">
        <v>0</v>
      </c>
      <c r="L741">
        <v>0</v>
      </c>
      <c r="M741" t="s">
        <v>52</v>
      </c>
      <c r="N741" t="s">
        <v>53</v>
      </c>
      <c r="O741" t="s">
        <v>52</v>
      </c>
      <c r="P741" t="s">
        <v>54</v>
      </c>
      <c r="Q741" t="s">
        <v>54</v>
      </c>
      <c r="R741">
        <v>30</v>
      </c>
      <c r="S741" t="s">
        <v>72</v>
      </c>
      <c r="T741" t="s">
        <v>70</v>
      </c>
      <c r="U741" t="s">
        <v>52</v>
      </c>
      <c r="V741" t="s">
        <v>53</v>
      </c>
      <c r="W741" t="s">
        <v>53</v>
      </c>
      <c r="X741" t="s">
        <v>53</v>
      </c>
      <c r="Y741">
        <v>3</v>
      </c>
      <c r="Z741" t="s">
        <v>131</v>
      </c>
      <c r="AA741" t="s">
        <v>52</v>
      </c>
      <c r="AB741" t="s">
        <v>53</v>
      </c>
      <c r="AC741" t="s">
        <v>53</v>
      </c>
      <c r="AD741" t="s">
        <v>53</v>
      </c>
      <c r="AE741" t="s">
        <v>53</v>
      </c>
      <c r="AF741" t="s">
        <v>52</v>
      </c>
      <c r="AG741" t="s">
        <v>53</v>
      </c>
      <c r="AH741" t="s">
        <v>52</v>
      </c>
      <c r="AI741" t="s">
        <v>53</v>
      </c>
      <c r="AJ741" t="s">
        <v>52</v>
      </c>
      <c r="AK741">
        <v>4</v>
      </c>
      <c r="AL741" t="s">
        <v>59</v>
      </c>
      <c r="AM741" t="s">
        <v>60</v>
      </c>
      <c r="AN741" t="s">
        <v>61</v>
      </c>
      <c r="AO741">
        <v>9.3000000000000007</v>
      </c>
      <c r="AP741" t="s">
        <v>52</v>
      </c>
      <c r="AQ741" t="s">
        <v>91</v>
      </c>
      <c r="AR741" t="s">
        <v>92</v>
      </c>
      <c r="AS741">
        <v>17</v>
      </c>
      <c r="AT741" t="s">
        <v>53</v>
      </c>
    </row>
    <row r="742" spans="1:46" x14ac:dyDescent="0.25">
      <c r="A742" t="s">
        <v>908</v>
      </c>
      <c r="B742">
        <v>2024</v>
      </c>
      <c r="C742" s="1">
        <v>45456</v>
      </c>
      <c r="D742" t="s">
        <v>107</v>
      </c>
      <c r="E742" t="s">
        <v>271</v>
      </c>
      <c r="F742">
        <v>52</v>
      </c>
      <c r="G742" t="s">
        <v>79</v>
      </c>
      <c r="H742" t="s">
        <v>50</v>
      </c>
      <c r="I742" t="s">
        <v>69</v>
      </c>
      <c r="J742">
        <v>18</v>
      </c>
      <c r="K742">
        <v>18</v>
      </c>
      <c r="L742">
        <v>16.2</v>
      </c>
      <c r="M742" t="s">
        <v>53</v>
      </c>
      <c r="N742" t="s">
        <v>53</v>
      </c>
      <c r="O742" t="s">
        <v>52</v>
      </c>
      <c r="P742" t="s">
        <v>54</v>
      </c>
      <c r="Q742" t="s">
        <v>55</v>
      </c>
      <c r="R742">
        <v>28.3</v>
      </c>
      <c r="S742" t="s">
        <v>56</v>
      </c>
      <c r="T742" t="s">
        <v>70</v>
      </c>
      <c r="U742" t="s">
        <v>52</v>
      </c>
      <c r="V742" t="s">
        <v>53</v>
      </c>
      <c r="W742" t="s">
        <v>53</v>
      </c>
      <c r="X742" t="s">
        <v>53</v>
      </c>
      <c r="Y742">
        <v>2</v>
      </c>
      <c r="Z742" t="s">
        <v>58</v>
      </c>
      <c r="AA742" t="s">
        <v>52</v>
      </c>
      <c r="AB742" t="s">
        <v>53</v>
      </c>
      <c r="AC742" t="s">
        <v>53</v>
      </c>
      <c r="AD742" t="s">
        <v>52</v>
      </c>
      <c r="AE742" t="s">
        <v>53</v>
      </c>
      <c r="AF742" t="s">
        <v>52</v>
      </c>
      <c r="AG742" t="s">
        <v>52</v>
      </c>
      <c r="AH742" t="s">
        <v>53</v>
      </c>
      <c r="AI742" t="s">
        <v>53</v>
      </c>
      <c r="AJ742" t="s">
        <v>53</v>
      </c>
      <c r="AK742">
        <v>4</v>
      </c>
      <c r="AL742" t="s">
        <v>59</v>
      </c>
      <c r="AM742" t="s">
        <v>102</v>
      </c>
      <c r="AN742" t="s">
        <v>61</v>
      </c>
      <c r="AO742">
        <v>6.8</v>
      </c>
      <c r="AP742" t="s">
        <v>52</v>
      </c>
      <c r="AQ742" t="s">
        <v>86</v>
      </c>
      <c r="AR742" t="s">
        <v>92</v>
      </c>
      <c r="AS742">
        <v>7</v>
      </c>
      <c r="AT742" t="s">
        <v>53</v>
      </c>
    </row>
    <row r="743" spans="1:46" x14ac:dyDescent="0.25">
      <c r="A743" t="s">
        <v>909</v>
      </c>
      <c r="B743">
        <v>2022</v>
      </c>
      <c r="C743" s="1">
        <v>44581</v>
      </c>
      <c r="D743" t="s">
        <v>65</v>
      </c>
      <c r="E743" t="s">
        <v>155</v>
      </c>
      <c r="F743">
        <v>64</v>
      </c>
      <c r="G743" t="s">
        <v>127</v>
      </c>
      <c r="H743" t="s">
        <v>50</v>
      </c>
      <c r="I743" t="s">
        <v>80</v>
      </c>
      <c r="J743">
        <v>0</v>
      </c>
      <c r="K743">
        <v>0</v>
      </c>
      <c r="L743">
        <v>0</v>
      </c>
      <c r="M743" t="s">
        <v>52</v>
      </c>
      <c r="N743" t="s">
        <v>52</v>
      </c>
      <c r="O743" t="s">
        <v>53</v>
      </c>
      <c r="P743" t="s">
        <v>54</v>
      </c>
      <c r="Q743" t="s">
        <v>55</v>
      </c>
      <c r="R743">
        <v>19.7</v>
      </c>
      <c r="S743" t="s">
        <v>96</v>
      </c>
      <c r="T743" t="s">
        <v>57</v>
      </c>
      <c r="U743" t="s">
        <v>53</v>
      </c>
      <c r="V743" t="s">
        <v>53</v>
      </c>
      <c r="W743" t="s">
        <v>53</v>
      </c>
      <c r="X743" t="s">
        <v>53</v>
      </c>
      <c r="Y743">
        <v>2</v>
      </c>
      <c r="Z743" t="s">
        <v>58</v>
      </c>
      <c r="AA743" t="s">
        <v>53</v>
      </c>
      <c r="AB743" t="s">
        <v>53</v>
      </c>
      <c r="AC743" t="s">
        <v>53</v>
      </c>
      <c r="AD743" t="s">
        <v>53</v>
      </c>
      <c r="AE743" t="s">
        <v>53</v>
      </c>
      <c r="AF743" t="s">
        <v>52</v>
      </c>
      <c r="AG743" t="s">
        <v>53</v>
      </c>
      <c r="AH743" t="s">
        <v>53</v>
      </c>
      <c r="AI743" t="s">
        <v>53</v>
      </c>
      <c r="AJ743" t="s">
        <v>53</v>
      </c>
      <c r="AK743">
        <v>1</v>
      </c>
      <c r="AL743" t="s">
        <v>135</v>
      </c>
      <c r="AM743" t="s">
        <v>136</v>
      </c>
      <c r="AN743" t="s">
        <v>90</v>
      </c>
      <c r="AO743">
        <v>4.7</v>
      </c>
      <c r="AP743" t="s">
        <v>53</v>
      </c>
      <c r="AQ743" t="s">
        <v>112</v>
      </c>
      <c r="AR743" t="s">
        <v>132</v>
      </c>
      <c r="AS743">
        <v>10</v>
      </c>
      <c r="AT743" t="s">
        <v>53</v>
      </c>
    </row>
    <row r="744" spans="1:46" x14ac:dyDescent="0.25">
      <c r="A744" t="s">
        <v>910</v>
      </c>
      <c r="B744">
        <v>2025</v>
      </c>
      <c r="C744" s="1">
        <v>45976</v>
      </c>
      <c r="D744" t="s">
        <v>107</v>
      </c>
      <c r="E744" t="s">
        <v>119</v>
      </c>
      <c r="F744">
        <v>65</v>
      </c>
      <c r="G744" t="s">
        <v>127</v>
      </c>
      <c r="H744" t="s">
        <v>50</v>
      </c>
      <c r="I744" t="s">
        <v>69</v>
      </c>
      <c r="J744">
        <v>3</v>
      </c>
      <c r="K744">
        <v>22</v>
      </c>
      <c r="L744">
        <v>3.3</v>
      </c>
      <c r="M744" t="s">
        <v>52</v>
      </c>
      <c r="N744" t="s">
        <v>53</v>
      </c>
      <c r="O744" t="s">
        <v>53</v>
      </c>
      <c r="P744" t="s">
        <v>57</v>
      </c>
      <c r="Q744" t="s">
        <v>55</v>
      </c>
      <c r="R744">
        <v>25.2</v>
      </c>
      <c r="S744" t="s">
        <v>56</v>
      </c>
      <c r="T744" t="s">
        <v>54</v>
      </c>
      <c r="U744" t="s">
        <v>52</v>
      </c>
      <c r="V744" t="s">
        <v>53</v>
      </c>
      <c r="W744" t="s">
        <v>53</v>
      </c>
      <c r="X744" t="s">
        <v>53</v>
      </c>
      <c r="Y744">
        <v>2</v>
      </c>
      <c r="Z744" t="s">
        <v>165</v>
      </c>
      <c r="AA744" t="s">
        <v>52</v>
      </c>
      <c r="AB744" t="s">
        <v>53</v>
      </c>
      <c r="AC744" t="s">
        <v>52</v>
      </c>
      <c r="AD744" t="s">
        <v>52</v>
      </c>
      <c r="AE744" t="s">
        <v>52</v>
      </c>
      <c r="AF744" t="s">
        <v>53</v>
      </c>
      <c r="AG744" t="s">
        <v>53</v>
      </c>
      <c r="AH744" t="s">
        <v>53</v>
      </c>
      <c r="AI744" t="s">
        <v>53</v>
      </c>
      <c r="AJ744" t="s">
        <v>53</v>
      </c>
      <c r="AK744">
        <v>4</v>
      </c>
      <c r="AL744" t="s">
        <v>59</v>
      </c>
      <c r="AM744" t="s">
        <v>81</v>
      </c>
      <c r="AN744" t="s">
        <v>61</v>
      </c>
      <c r="AO744">
        <v>8.5</v>
      </c>
      <c r="AP744" t="s">
        <v>52</v>
      </c>
      <c r="AQ744" t="s">
        <v>112</v>
      </c>
      <c r="AR744" t="s">
        <v>92</v>
      </c>
      <c r="AS744">
        <v>6</v>
      </c>
      <c r="AT744" t="s">
        <v>53</v>
      </c>
    </row>
    <row r="745" spans="1:46" x14ac:dyDescent="0.25">
      <c r="A745" t="s">
        <v>911</v>
      </c>
      <c r="B745">
        <v>2026</v>
      </c>
      <c r="C745" s="1">
        <v>46096</v>
      </c>
      <c r="D745" t="s">
        <v>47</v>
      </c>
      <c r="E745" t="s">
        <v>78</v>
      </c>
      <c r="F745">
        <v>51</v>
      </c>
      <c r="G745" t="s">
        <v>79</v>
      </c>
      <c r="H745" t="s">
        <v>68</v>
      </c>
      <c r="I745" t="s">
        <v>80</v>
      </c>
      <c r="J745">
        <v>0</v>
      </c>
      <c r="K745">
        <v>0</v>
      </c>
      <c r="L745">
        <v>0</v>
      </c>
      <c r="M745" t="s">
        <v>53</v>
      </c>
      <c r="N745" t="s">
        <v>53</v>
      </c>
      <c r="O745" t="s">
        <v>53</v>
      </c>
      <c r="P745" t="s">
        <v>57</v>
      </c>
      <c r="Q745" t="s">
        <v>54</v>
      </c>
      <c r="R745">
        <v>21.1</v>
      </c>
      <c r="S745" t="s">
        <v>96</v>
      </c>
      <c r="T745" t="s">
        <v>57</v>
      </c>
      <c r="U745" t="s">
        <v>53</v>
      </c>
      <c r="V745" t="s">
        <v>53</v>
      </c>
      <c r="W745" t="s">
        <v>53</v>
      </c>
      <c r="X745" t="s">
        <v>53</v>
      </c>
      <c r="Y745">
        <v>0</v>
      </c>
      <c r="Z745" t="s">
        <v>97</v>
      </c>
      <c r="AA745" t="s">
        <v>53</v>
      </c>
      <c r="AB745" t="s">
        <v>53</v>
      </c>
      <c r="AC745" t="s">
        <v>53</v>
      </c>
      <c r="AD745" t="s">
        <v>53</v>
      </c>
      <c r="AE745" t="s">
        <v>52</v>
      </c>
      <c r="AF745" t="s">
        <v>53</v>
      </c>
      <c r="AG745" t="s">
        <v>52</v>
      </c>
      <c r="AH745" t="s">
        <v>52</v>
      </c>
      <c r="AI745" t="s">
        <v>53</v>
      </c>
      <c r="AJ745" t="s">
        <v>53</v>
      </c>
      <c r="AK745">
        <v>3</v>
      </c>
      <c r="AL745" t="s">
        <v>59</v>
      </c>
      <c r="AM745" t="s">
        <v>60</v>
      </c>
      <c r="AN745" t="s">
        <v>98</v>
      </c>
      <c r="AO745">
        <v>4.4000000000000004</v>
      </c>
      <c r="AP745" t="s">
        <v>53</v>
      </c>
      <c r="AQ745" t="s">
        <v>91</v>
      </c>
      <c r="AR745" t="s">
        <v>76</v>
      </c>
      <c r="AS745">
        <v>52</v>
      </c>
      <c r="AT745" t="s">
        <v>52</v>
      </c>
    </row>
    <row r="746" spans="1:46" x14ac:dyDescent="0.25">
      <c r="A746" t="s">
        <v>912</v>
      </c>
      <c r="B746">
        <v>2020</v>
      </c>
      <c r="C746" s="1">
        <v>44109</v>
      </c>
      <c r="D746" t="s">
        <v>65</v>
      </c>
      <c r="E746" t="s">
        <v>236</v>
      </c>
      <c r="F746">
        <v>69</v>
      </c>
      <c r="G746" t="s">
        <v>127</v>
      </c>
      <c r="H746" t="s">
        <v>68</v>
      </c>
      <c r="I746" t="s">
        <v>51</v>
      </c>
      <c r="J746">
        <v>19</v>
      </c>
      <c r="K746">
        <v>31</v>
      </c>
      <c r="L746">
        <v>29.4</v>
      </c>
      <c r="M746" t="s">
        <v>53</v>
      </c>
      <c r="N746" t="s">
        <v>53</v>
      </c>
      <c r="O746" t="s">
        <v>53</v>
      </c>
      <c r="P746" t="s">
        <v>70</v>
      </c>
      <c r="Q746" t="s">
        <v>71</v>
      </c>
      <c r="R746">
        <v>22.8</v>
      </c>
      <c r="S746" t="s">
        <v>96</v>
      </c>
      <c r="T746" t="s">
        <v>54</v>
      </c>
      <c r="U746" t="s">
        <v>53</v>
      </c>
      <c r="V746" t="s">
        <v>53</v>
      </c>
      <c r="W746" t="s">
        <v>52</v>
      </c>
      <c r="X746" t="s">
        <v>53</v>
      </c>
      <c r="Y746">
        <v>2</v>
      </c>
      <c r="Z746" t="s">
        <v>97</v>
      </c>
      <c r="AA746" t="s">
        <v>53</v>
      </c>
      <c r="AB746" t="s">
        <v>52</v>
      </c>
      <c r="AC746" t="s">
        <v>53</v>
      </c>
      <c r="AD746" t="s">
        <v>52</v>
      </c>
      <c r="AE746" t="s">
        <v>53</v>
      </c>
      <c r="AF746" t="s">
        <v>52</v>
      </c>
      <c r="AG746" t="s">
        <v>53</v>
      </c>
      <c r="AH746" t="s">
        <v>52</v>
      </c>
      <c r="AI746" t="s">
        <v>53</v>
      </c>
      <c r="AJ746" t="s">
        <v>53</v>
      </c>
      <c r="AK746">
        <v>4</v>
      </c>
      <c r="AL746" t="s">
        <v>59</v>
      </c>
      <c r="AM746" t="s">
        <v>60</v>
      </c>
      <c r="AN746" t="s">
        <v>98</v>
      </c>
      <c r="AO746">
        <v>2.6</v>
      </c>
      <c r="AP746" t="s">
        <v>53</v>
      </c>
      <c r="AQ746" t="s">
        <v>171</v>
      </c>
      <c r="AR746" t="s">
        <v>76</v>
      </c>
      <c r="AS746">
        <v>38</v>
      </c>
      <c r="AT746" t="s">
        <v>52</v>
      </c>
    </row>
    <row r="747" spans="1:46" x14ac:dyDescent="0.25">
      <c r="A747" t="s">
        <v>913</v>
      </c>
      <c r="B747">
        <v>2023</v>
      </c>
      <c r="C747" s="1">
        <v>45090</v>
      </c>
      <c r="D747" t="s">
        <v>107</v>
      </c>
      <c r="E747" t="s">
        <v>119</v>
      </c>
      <c r="F747">
        <v>40</v>
      </c>
      <c r="G747" t="s">
        <v>49</v>
      </c>
      <c r="H747" t="s">
        <v>68</v>
      </c>
      <c r="I747" t="s">
        <v>80</v>
      </c>
      <c r="J747">
        <v>0</v>
      </c>
      <c r="K747">
        <v>0</v>
      </c>
      <c r="L747">
        <v>0</v>
      </c>
      <c r="M747" t="s">
        <v>52</v>
      </c>
      <c r="N747" t="s">
        <v>53</v>
      </c>
      <c r="O747" t="s">
        <v>53</v>
      </c>
      <c r="P747" t="s">
        <v>54</v>
      </c>
      <c r="Q747" t="s">
        <v>55</v>
      </c>
      <c r="R747">
        <v>29.3</v>
      </c>
      <c r="S747" t="s">
        <v>56</v>
      </c>
      <c r="T747" t="s">
        <v>57</v>
      </c>
      <c r="U747" t="s">
        <v>53</v>
      </c>
      <c r="V747" t="s">
        <v>53</v>
      </c>
      <c r="W747" t="s">
        <v>53</v>
      </c>
      <c r="X747" t="s">
        <v>53</v>
      </c>
      <c r="Y747">
        <v>1</v>
      </c>
      <c r="Z747" t="s">
        <v>165</v>
      </c>
      <c r="AA747" t="s">
        <v>53</v>
      </c>
      <c r="AB747" t="s">
        <v>52</v>
      </c>
      <c r="AC747" t="s">
        <v>53</v>
      </c>
      <c r="AD747" t="s">
        <v>53</v>
      </c>
      <c r="AE747" t="s">
        <v>53</v>
      </c>
      <c r="AF747" t="s">
        <v>53</v>
      </c>
      <c r="AG747" t="s">
        <v>53</v>
      </c>
      <c r="AH747" t="s">
        <v>53</v>
      </c>
      <c r="AI747" t="s">
        <v>53</v>
      </c>
      <c r="AJ747" t="s">
        <v>53</v>
      </c>
      <c r="AK747">
        <v>1</v>
      </c>
      <c r="AL747" t="s">
        <v>59</v>
      </c>
      <c r="AM747" t="s">
        <v>60</v>
      </c>
      <c r="AN747" t="s">
        <v>90</v>
      </c>
      <c r="AO747">
        <v>3.6</v>
      </c>
      <c r="AP747" t="s">
        <v>53</v>
      </c>
      <c r="AQ747" t="s">
        <v>86</v>
      </c>
      <c r="AR747" t="s">
        <v>63</v>
      </c>
      <c r="AS747">
        <v>8</v>
      </c>
      <c r="AT747" t="s">
        <v>53</v>
      </c>
    </row>
    <row r="748" spans="1:46" x14ac:dyDescent="0.25">
      <c r="A748" t="s">
        <v>914</v>
      </c>
      <c r="B748">
        <v>2021</v>
      </c>
      <c r="C748" s="1">
        <v>44509</v>
      </c>
      <c r="D748" t="s">
        <v>65</v>
      </c>
      <c r="E748" t="s">
        <v>66</v>
      </c>
      <c r="F748">
        <v>59</v>
      </c>
      <c r="G748" t="s">
        <v>79</v>
      </c>
      <c r="H748" t="s">
        <v>68</v>
      </c>
      <c r="I748" t="s">
        <v>51</v>
      </c>
      <c r="J748">
        <v>22</v>
      </c>
      <c r="K748">
        <v>26</v>
      </c>
      <c r="L748">
        <v>28.6</v>
      </c>
      <c r="M748" t="s">
        <v>53</v>
      </c>
      <c r="N748" t="s">
        <v>52</v>
      </c>
      <c r="O748" t="s">
        <v>53</v>
      </c>
      <c r="P748" t="s">
        <v>57</v>
      </c>
      <c r="Q748" t="s">
        <v>71</v>
      </c>
      <c r="R748">
        <v>25</v>
      </c>
      <c r="S748" t="s">
        <v>56</v>
      </c>
      <c r="T748" t="s">
        <v>54</v>
      </c>
      <c r="U748" t="s">
        <v>52</v>
      </c>
      <c r="V748" t="s">
        <v>53</v>
      </c>
      <c r="W748" t="s">
        <v>53</v>
      </c>
      <c r="X748" t="s">
        <v>53</v>
      </c>
      <c r="Y748">
        <v>2</v>
      </c>
      <c r="Z748" t="s">
        <v>73</v>
      </c>
      <c r="AA748" t="s">
        <v>52</v>
      </c>
      <c r="AB748" t="s">
        <v>52</v>
      </c>
      <c r="AC748" t="s">
        <v>52</v>
      </c>
      <c r="AD748" t="s">
        <v>52</v>
      </c>
      <c r="AE748" t="s">
        <v>53</v>
      </c>
      <c r="AF748" t="s">
        <v>52</v>
      </c>
      <c r="AG748" t="s">
        <v>52</v>
      </c>
      <c r="AH748" t="s">
        <v>53</v>
      </c>
      <c r="AI748" t="s">
        <v>53</v>
      </c>
      <c r="AJ748" t="s">
        <v>53</v>
      </c>
      <c r="AK748">
        <v>6</v>
      </c>
      <c r="AL748" t="s">
        <v>59</v>
      </c>
      <c r="AM748" t="s">
        <v>81</v>
      </c>
      <c r="AN748" t="s">
        <v>98</v>
      </c>
      <c r="AO748">
        <v>3.5</v>
      </c>
      <c r="AP748" t="s">
        <v>53</v>
      </c>
      <c r="AQ748" t="s">
        <v>75</v>
      </c>
      <c r="AR748" t="s">
        <v>92</v>
      </c>
      <c r="AS748">
        <v>24</v>
      </c>
      <c r="AT748" t="s">
        <v>53</v>
      </c>
    </row>
    <row r="749" spans="1:46" x14ac:dyDescent="0.25">
      <c r="A749" t="s">
        <v>915</v>
      </c>
      <c r="B749">
        <v>2018</v>
      </c>
      <c r="C749" s="1">
        <v>43132</v>
      </c>
      <c r="D749" t="s">
        <v>94</v>
      </c>
      <c r="E749" t="s">
        <v>197</v>
      </c>
      <c r="F749">
        <v>51</v>
      </c>
      <c r="G749" t="s">
        <v>79</v>
      </c>
      <c r="H749" t="s">
        <v>50</v>
      </c>
      <c r="I749" t="s">
        <v>51</v>
      </c>
      <c r="J749">
        <v>19</v>
      </c>
      <c r="K749">
        <v>29</v>
      </c>
      <c r="L749">
        <v>27.6</v>
      </c>
      <c r="M749" t="s">
        <v>53</v>
      </c>
      <c r="N749" t="s">
        <v>52</v>
      </c>
      <c r="O749" t="s">
        <v>52</v>
      </c>
      <c r="P749" t="s">
        <v>54</v>
      </c>
      <c r="Q749" t="s">
        <v>54</v>
      </c>
      <c r="R749">
        <v>25.7</v>
      </c>
      <c r="S749" t="s">
        <v>56</v>
      </c>
      <c r="T749" t="s">
        <v>54</v>
      </c>
      <c r="U749" t="s">
        <v>53</v>
      </c>
      <c r="V749" t="s">
        <v>53</v>
      </c>
      <c r="W749" t="s">
        <v>53</v>
      </c>
      <c r="X749" t="s">
        <v>53</v>
      </c>
      <c r="Y749">
        <v>2</v>
      </c>
      <c r="Z749" t="s">
        <v>58</v>
      </c>
      <c r="AA749" t="s">
        <v>52</v>
      </c>
      <c r="AB749" t="s">
        <v>52</v>
      </c>
      <c r="AC749" t="s">
        <v>52</v>
      </c>
      <c r="AD749" t="s">
        <v>53</v>
      </c>
      <c r="AE749" t="s">
        <v>52</v>
      </c>
      <c r="AF749" t="s">
        <v>53</v>
      </c>
      <c r="AG749" t="s">
        <v>53</v>
      </c>
      <c r="AH749" t="s">
        <v>53</v>
      </c>
      <c r="AI749" t="s">
        <v>53</v>
      </c>
      <c r="AJ749" t="s">
        <v>52</v>
      </c>
      <c r="AK749">
        <v>5</v>
      </c>
      <c r="AL749" t="s">
        <v>135</v>
      </c>
      <c r="AM749" t="s">
        <v>136</v>
      </c>
      <c r="AN749" t="s">
        <v>98</v>
      </c>
      <c r="AO749">
        <v>4</v>
      </c>
      <c r="AP749" t="s">
        <v>53</v>
      </c>
      <c r="AQ749" t="s">
        <v>91</v>
      </c>
      <c r="AR749" t="s">
        <v>76</v>
      </c>
      <c r="AS749">
        <v>35</v>
      </c>
      <c r="AT749" t="s">
        <v>53</v>
      </c>
    </row>
    <row r="750" spans="1:46" x14ac:dyDescent="0.25">
      <c r="A750" t="s">
        <v>916</v>
      </c>
      <c r="B750">
        <v>2022</v>
      </c>
      <c r="C750" s="1">
        <v>44790</v>
      </c>
      <c r="D750" t="s">
        <v>65</v>
      </c>
      <c r="E750" t="s">
        <v>245</v>
      </c>
      <c r="F750">
        <v>56</v>
      </c>
      <c r="G750" t="s">
        <v>79</v>
      </c>
      <c r="H750" t="s">
        <v>68</v>
      </c>
      <c r="I750" t="s">
        <v>80</v>
      </c>
      <c r="J750">
        <v>0</v>
      </c>
      <c r="K750">
        <v>0</v>
      </c>
      <c r="L750">
        <v>0</v>
      </c>
      <c r="M750" t="s">
        <v>52</v>
      </c>
      <c r="N750" t="s">
        <v>52</v>
      </c>
      <c r="O750" t="s">
        <v>53</v>
      </c>
      <c r="P750" t="s">
        <v>54</v>
      </c>
      <c r="Q750" t="s">
        <v>54</v>
      </c>
      <c r="R750">
        <v>27.1</v>
      </c>
      <c r="S750" t="s">
        <v>56</v>
      </c>
      <c r="T750" t="s">
        <v>57</v>
      </c>
      <c r="U750" t="s">
        <v>53</v>
      </c>
      <c r="V750" t="s">
        <v>53</v>
      </c>
      <c r="W750" t="s">
        <v>53</v>
      </c>
      <c r="X750" t="s">
        <v>53</v>
      </c>
      <c r="Y750">
        <v>2</v>
      </c>
      <c r="Z750" t="s">
        <v>131</v>
      </c>
      <c r="AA750" t="s">
        <v>53</v>
      </c>
      <c r="AB750" t="s">
        <v>52</v>
      </c>
      <c r="AC750" t="s">
        <v>53</v>
      </c>
      <c r="AD750" t="s">
        <v>52</v>
      </c>
      <c r="AE750" t="s">
        <v>53</v>
      </c>
      <c r="AF750" t="s">
        <v>53</v>
      </c>
      <c r="AG750" t="s">
        <v>53</v>
      </c>
      <c r="AH750" t="s">
        <v>52</v>
      </c>
      <c r="AI750" t="s">
        <v>53</v>
      </c>
      <c r="AJ750" t="s">
        <v>53</v>
      </c>
      <c r="AK750">
        <v>3</v>
      </c>
      <c r="AL750" t="s">
        <v>135</v>
      </c>
      <c r="AM750" t="s">
        <v>136</v>
      </c>
      <c r="AN750" t="s">
        <v>61</v>
      </c>
      <c r="AO750">
        <v>7.2</v>
      </c>
      <c r="AP750" t="s">
        <v>52</v>
      </c>
      <c r="AQ750" t="s">
        <v>86</v>
      </c>
      <c r="AR750" t="s">
        <v>132</v>
      </c>
      <c r="AS750">
        <v>1</v>
      </c>
      <c r="AT750" t="s">
        <v>53</v>
      </c>
    </row>
    <row r="751" spans="1:46" x14ac:dyDescent="0.25">
      <c r="A751" t="s">
        <v>917</v>
      </c>
      <c r="B751">
        <v>2026</v>
      </c>
      <c r="C751" s="1">
        <v>46146</v>
      </c>
      <c r="D751" t="s">
        <v>107</v>
      </c>
      <c r="E751" t="s">
        <v>167</v>
      </c>
      <c r="F751">
        <v>56</v>
      </c>
      <c r="G751" t="s">
        <v>79</v>
      </c>
      <c r="H751" t="s">
        <v>68</v>
      </c>
      <c r="I751" t="s">
        <v>69</v>
      </c>
      <c r="J751">
        <v>8</v>
      </c>
      <c r="K751">
        <v>10</v>
      </c>
      <c r="L751">
        <v>4</v>
      </c>
      <c r="M751" t="s">
        <v>52</v>
      </c>
      <c r="N751" t="s">
        <v>53</v>
      </c>
      <c r="O751" t="s">
        <v>52</v>
      </c>
      <c r="P751" t="s">
        <v>70</v>
      </c>
      <c r="Q751" t="s">
        <v>55</v>
      </c>
      <c r="R751">
        <v>18.5</v>
      </c>
      <c r="S751" t="s">
        <v>96</v>
      </c>
      <c r="T751" t="s">
        <v>70</v>
      </c>
      <c r="U751" t="s">
        <v>52</v>
      </c>
      <c r="V751" t="s">
        <v>53</v>
      </c>
      <c r="W751" t="s">
        <v>53</v>
      </c>
      <c r="X751" t="s">
        <v>53</v>
      </c>
      <c r="Y751">
        <v>4</v>
      </c>
      <c r="Z751" t="s">
        <v>58</v>
      </c>
      <c r="AA751" t="s">
        <v>52</v>
      </c>
      <c r="AB751" t="s">
        <v>52</v>
      </c>
      <c r="AC751" t="s">
        <v>53</v>
      </c>
      <c r="AD751" t="s">
        <v>52</v>
      </c>
      <c r="AE751" t="s">
        <v>52</v>
      </c>
      <c r="AF751" t="s">
        <v>52</v>
      </c>
      <c r="AG751" t="s">
        <v>53</v>
      </c>
      <c r="AH751" t="s">
        <v>53</v>
      </c>
      <c r="AI751" t="s">
        <v>52</v>
      </c>
      <c r="AJ751" t="s">
        <v>53</v>
      </c>
      <c r="AK751">
        <v>6</v>
      </c>
      <c r="AL751" t="s">
        <v>59</v>
      </c>
      <c r="AM751" t="s">
        <v>60</v>
      </c>
      <c r="AN751" t="s">
        <v>98</v>
      </c>
      <c r="AO751">
        <v>4.4000000000000004</v>
      </c>
      <c r="AP751" t="s">
        <v>53</v>
      </c>
      <c r="AQ751" t="s">
        <v>112</v>
      </c>
      <c r="AR751" t="s">
        <v>76</v>
      </c>
      <c r="AS751">
        <v>37</v>
      </c>
      <c r="AT751" t="s">
        <v>52</v>
      </c>
    </row>
    <row r="752" spans="1:46" x14ac:dyDescent="0.25">
      <c r="A752" t="s">
        <v>918</v>
      </c>
      <c r="B752">
        <v>2020</v>
      </c>
      <c r="C752" s="1">
        <v>43974</v>
      </c>
      <c r="D752" t="s">
        <v>94</v>
      </c>
      <c r="E752" t="s">
        <v>332</v>
      </c>
      <c r="F752">
        <v>72</v>
      </c>
      <c r="G752" t="s">
        <v>67</v>
      </c>
      <c r="H752" t="s">
        <v>68</v>
      </c>
      <c r="I752" t="s">
        <v>80</v>
      </c>
      <c r="J752">
        <v>0</v>
      </c>
      <c r="K752">
        <v>0</v>
      </c>
      <c r="L752">
        <v>0</v>
      </c>
      <c r="M752" t="s">
        <v>52</v>
      </c>
      <c r="N752" t="s">
        <v>53</v>
      </c>
      <c r="O752" t="s">
        <v>53</v>
      </c>
      <c r="P752" t="s">
        <v>57</v>
      </c>
      <c r="Q752" t="s">
        <v>55</v>
      </c>
      <c r="R752">
        <v>30.3</v>
      </c>
      <c r="S752" t="s">
        <v>72</v>
      </c>
      <c r="T752" t="s">
        <v>54</v>
      </c>
      <c r="U752" t="s">
        <v>53</v>
      </c>
      <c r="V752" t="s">
        <v>53</v>
      </c>
      <c r="W752" t="s">
        <v>53</v>
      </c>
      <c r="X752" t="s">
        <v>53</v>
      </c>
      <c r="Y752">
        <v>1</v>
      </c>
      <c r="Z752" t="s">
        <v>58</v>
      </c>
      <c r="AA752" t="s">
        <v>53</v>
      </c>
      <c r="AB752" t="s">
        <v>52</v>
      </c>
      <c r="AC752" t="s">
        <v>53</v>
      </c>
      <c r="AD752" t="s">
        <v>53</v>
      </c>
      <c r="AE752" t="s">
        <v>52</v>
      </c>
      <c r="AF752" t="s">
        <v>53</v>
      </c>
      <c r="AG752" t="s">
        <v>53</v>
      </c>
      <c r="AH752" t="s">
        <v>53</v>
      </c>
      <c r="AI752" t="s">
        <v>53</v>
      </c>
      <c r="AJ752" t="s">
        <v>53</v>
      </c>
      <c r="AK752">
        <v>2</v>
      </c>
      <c r="AL752" t="s">
        <v>59</v>
      </c>
      <c r="AM752" t="s">
        <v>60</v>
      </c>
      <c r="AN752" t="s">
        <v>74</v>
      </c>
      <c r="AO752">
        <v>2.2000000000000002</v>
      </c>
      <c r="AP752" t="s">
        <v>53</v>
      </c>
      <c r="AQ752" t="s">
        <v>171</v>
      </c>
      <c r="AR752" t="s">
        <v>76</v>
      </c>
      <c r="AS752">
        <v>58</v>
      </c>
      <c r="AT752" t="s">
        <v>52</v>
      </c>
    </row>
    <row r="753" spans="1:46" x14ac:dyDescent="0.25">
      <c r="A753" t="s">
        <v>919</v>
      </c>
      <c r="B753">
        <v>2023</v>
      </c>
      <c r="C753" s="1">
        <v>45036</v>
      </c>
      <c r="D753" t="s">
        <v>47</v>
      </c>
      <c r="E753" t="s">
        <v>263</v>
      </c>
      <c r="F753">
        <v>54</v>
      </c>
      <c r="G753" t="s">
        <v>79</v>
      </c>
      <c r="H753" t="s">
        <v>68</v>
      </c>
      <c r="I753" t="s">
        <v>80</v>
      </c>
      <c r="J753">
        <v>0</v>
      </c>
      <c r="K753">
        <v>0</v>
      </c>
      <c r="L753">
        <v>0</v>
      </c>
      <c r="M753" t="s">
        <v>53</v>
      </c>
      <c r="N753" t="s">
        <v>53</v>
      </c>
      <c r="O753" t="s">
        <v>52</v>
      </c>
      <c r="P753" t="s">
        <v>57</v>
      </c>
      <c r="Q753" t="s">
        <v>54</v>
      </c>
      <c r="R753">
        <v>25</v>
      </c>
      <c r="S753" t="s">
        <v>56</v>
      </c>
      <c r="T753" t="s">
        <v>54</v>
      </c>
      <c r="U753" t="s">
        <v>53</v>
      </c>
      <c r="V753" t="s">
        <v>53</v>
      </c>
      <c r="W753" t="s">
        <v>53</v>
      </c>
      <c r="X753" t="s">
        <v>52</v>
      </c>
      <c r="Y753">
        <v>2</v>
      </c>
      <c r="Z753" t="s">
        <v>142</v>
      </c>
      <c r="AA753" t="s">
        <v>53</v>
      </c>
      <c r="AB753" t="s">
        <v>53</v>
      </c>
      <c r="AC753" t="s">
        <v>53</v>
      </c>
      <c r="AD753" t="s">
        <v>53</v>
      </c>
      <c r="AE753" t="s">
        <v>52</v>
      </c>
      <c r="AF753" t="s">
        <v>53</v>
      </c>
      <c r="AG753" t="s">
        <v>52</v>
      </c>
      <c r="AH753" t="s">
        <v>53</v>
      </c>
      <c r="AI753" t="s">
        <v>53</v>
      </c>
      <c r="AJ753" t="s">
        <v>53</v>
      </c>
      <c r="AK753">
        <v>2</v>
      </c>
      <c r="AL753" t="s">
        <v>59</v>
      </c>
      <c r="AM753" t="s">
        <v>60</v>
      </c>
      <c r="AN753" t="s">
        <v>61</v>
      </c>
      <c r="AO753">
        <v>6.2</v>
      </c>
      <c r="AP753" t="s">
        <v>52</v>
      </c>
      <c r="AQ753" t="s">
        <v>86</v>
      </c>
      <c r="AR753" t="s">
        <v>87</v>
      </c>
      <c r="AS753">
        <v>5</v>
      </c>
      <c r="AT753" t="s">
        <v>53</v>
      </c>
    </row>
    <row r="754" spans="1:46" x14ac:dyDescent="0.25">
      <c r="A754" t="s">
        <v>920</v>
      </c>
      <c r="B754">
        <v>2023</v>
      </c>
      <c r="C754" s="1">
        <v>45276</v>
      </c>
      <c r="D754" t="s">
        <v>94</v>
      </c>
      <c r="E754" t="s">
        <v>157</v>
      </c>
      <c r="F754">
        <v>60</v>
      </c>
      <c r="G754" t="s">
        <v>127</v>
      </c>
      <c r="H754" t="s">
        <v>50</v>
      </c>
      <c r="I754" t="s">
        <v>80</v>
      </c>
      <c r="J754">
        <v>0</v>
      </c>
      <c r="K754">
        <v>0</v>
      </c>
      <c r="L754">
        <v>0</v>
      </c>
      <c r="M754" t="s">
        <v>52</v>
      </c>
      <c r="N754" t="s">
        <v>53</v>
      </c>
      <c r="O754" t="s">
        <v>53</v>
      </c>
      <c r="P754" t="s">
        <v>54</v>
      </c>
      <c r="Q754" t="s">
        <v>55</v>
      </c>
      <c r="R754">
        <v>36.6</v>
      </c>
      <c r="S754" t="s">
        <v>72</v>
      </c>
      <c r="T754" t="s">
        <v>57</v>
      </c>
      <c r="U754" t="s">
        <v>53</v>
      </c>
      <c r="V754" t="s">
        <v>53</v>
      </c>
      <c r="W754" t="s">
        <v>53</v>
      </c>
      <c r="X754" t="s">
        <v>53</v>
      </c>
      <c r="Y754">
        <v>1</v>
      </c>
      <c r="Z754" t="s">
        <v>208</v>
      </c>
      <c r="AA754" t="s">
        <v>53</v>
      </c>
      <c r="AB754" t="s">
        <v>53</v>
      </c>
      <c r="AC754" t="s">
        <v>53</v>
      </c>
      <c r="AD754" t="s">
        <v>53</v>
      </c>
      <c r="AE754" t="s">
        <v>53</v>
      </c>
      <c r="AF754" t="s">
        <v>53</v>
      </c>
      <c r="AG754" t="s">
        <v>53</v>
      </c>
      <c r="AH754" t="s">
        <v>53</v>
      </c>
      <c r="AI754" t="s">
        <v>53</v>
      </c>
      <c r="AJ754" t="s">
        <v>53</v>
      </c>
      <c r="AK754">
        <v>0</v>
      </c>
      <c r="AL754" t="s">
        <v>59</v>
      </c>
      <c r="AM754" t="s">
        <v>60</v>
      </c>
      <c r="AN754" t="s">
        <v>74</v>
      </c>
      <c r="AO754">
        <v>2</v>
      </c>
      <c r="AP754" t="s">
        <v>53</v>
      </c>
      <c r="AQ754" t="s">
        <v>91</v>
      </c>
      <c r="AR754" t="s">
        <v>83</v>
      </c>
      <c r="AS754">
        <v>63</v>
      </c>
      <c r="AT754" t="s">
        <v>52</v>
      </c>
    </row>
    <row r="755" spans="1:46" x14ac:dyDescent="0.25">
      <c r="A755" t="s">
        <v>921</v>
      </c>
      <c r="B755">
        <v>2021</v>
      </c>
      <c r="C755" s="1">
        <v>44232</v>
      </c>
      <c r="D755" t="s">
        <v>107</v>
      </c>
      <c r="E755" t="s">
        <v>134</v>
      </c>
      <c r="F755">
        <v>56</v>
      </c>
      <c r="G755" t="s">
        <v>79</v>
      </c>
      <c r="H755" t="s">
        <v>68</v>
      </c>
      <c r="I755" t="s">
        <v>51</v>
      </c>
      <c r="J755">
        <v>7</v>
      </c>
      <c r="K755">
        <v>30</v>
      </c>
      <c r="L755">
        <v>10.5</v>
      </c>
      <c r="M755" t="s">
        <v>53</v>
      </c>
      <c r="N755" t="s">
        <v>52</v>
      </c>
      <c r="O755" t="s">
        <v>53</v>
      </c>
      <c r="P755" t="s">
        <v>54</v>
      </c>
      <c r="Q755" t="s">
        <v>55</v>
      </c>
      <c r="R755">
        <v>24.1</v>
      </c>
      <c r="S755" t="s">
        <v>96</v>
      </c>
      <c r="T755" t="s">
        <v>54</v>
      </c>
      <c r="U755" t="s">
        <v>52</v>
      </c>
      <c r="V755" t="s">
        <v>53</v>
      </c>
      <c r="W755" t="s">
        <v>53</v>
      </c>
      <c r="X755" t="s">
        <v>53</v>
      </c>
      <c r="Y755">
        <v>2</v>
      </c>
      <c r="Z755" t="s">
        <v>58</v>
      </c>
      <c r="AA755" t="s">
        <v>52</v>
      </c>
      <c r="AB755" t="s">
        <v>52</v>
      </c>
      <c r="AC755" t="s">
        <v>52</v>
      </c>
      <c r="AD755" t="s">
        <v>53</v>
      </c>
      <c r="AE755" t="s">
        <v>53</v>
      </c>
      <c r="AF755" t="s">
        <v>52</v>
      </c>
      <c r="AG755" t="s">
        <v>53</v>
      </c>
      <c r="AH755" t="s">
        <v>53</v>
      </c>
      <c r="AI755" t="s">
        <v>53</v>
      </c>
      <c r="AJ755" t="s">
        <v>53</v>
      </c>
      <c r="AK755">
        <v>4</v>
      </c>
      <c r="AL755" t="s">
        <v>59</v>
      </c>
      <c r="AM755" t="s">
        <v>60</v>
      </c>
      <c r="AN755" t="s">
        <v>61</v>
      </c>
      <c r="AO755">
        <v>5.0999999999999996</v>
      </c>
      <c r="AP755" t="s">
        <v>52</v>
      </c>
      <c r="AQ755" t="s">
        <v>75</v>
      </c>
      <c r="AR755" t="s">
        <v>115</v>
      </c>
      <c r="AS755">
        <v>7</v>
      </c>
      <c r="AT755" t="s">
        <v>53</v>
      </c>
    </row>
    <row r="756" spans="1:46" x14ac:dyDescent="0.25">
      <c r="A756" t="s">
        <v>922</v>
      </c>
      <c r="B756">
        <v>2023</v>
      </c>
      <c r="C756" s="1">
        <v>45144</v>
      </c>
      <c r="D756" t="s">
        <v>47</v>
      </c>
      <c r="E756" t="s">
        <v>226</v>
      </c>
      <c r="F756">
        <v>69</v>
      </c>
      <c r="G756" t="s">
        <v>127</v>
      </c>
      <c r="H756" t="s">
        <v>50</v>
      </c>
      <c r="I756" t="s">
        <v>80</v>
      </c>
      <c r="J756">
        <v>0</v>
      </c>
      <c r="K756">
        <v>0</v>
      </c>
      <c r="L756">
        <v>0</v>
      </c>
      <c r="M756" t="s">
        <v>52</v>
      </c>
      <c r="N756" t="s">
        <v>53</v>
      </c>
      <c r="O756" t="s">
        <v>53</v>
      </c>
      <c r="P756" t="s">
        <v>54</v>
      </c>
      <c r="Q756" t="s">
        <v>54</v>
      </c>
      <c r="R756">
        <v>32.1</v>
      </c>
      <c r="S756" t="s">
        <v>72</v>
      </c>
      <c r="T756" t="s">
        <v>57</v>
      </c>
      <c r="U756" t="s">
        <v>53</v>
      </c>
      <c r="V756" t="s">
        <v>53</v>
      </c>
      <c r="W756" t="s">
        <v>53</v>
      </c>
      <c r="X756" t="s">
        <v>53</v>
      </c>
      <c r="Y756">
        <v>1</v>
      </c>
      <c r="Z756" t="s">
        <v>58</v>
      </c>
      <c r="AA756" t="s">
        <v>52</v>
      </c>
      <c r="AB756" t="s">
        <v>52</v>
      </c>
      <c r="AC756" t="s">
        <v>53</v>
      </c>
      <c r="AD756" t="s">
        <v>53</v>
      </c>
      <c r="AE756" t="s">
        <v>52</v>
      </c>
      <c r="AF756" t="s">
        <v>53</v>
      </c>
      <c r="AG756" t="s">
        <v>52</v>
      </c>
      <c r="AH756" t="s">
        <v>52</v>
      </c>
      <c r="AI756" t="s">
        <v>53</v>
      </c>
      <c r="AJ756" t="s">
        <v>53</v>
      </c>
      <c r="AK756">
        <v>5</v>
      </c>
      <c r="AL756" t="s">
        <v>59</v>
      </c>
      <c r="AM756" t="s">
        <v>102</v>
      </c>
      <c r="AN756" t="s">
        <v>61</v>
      </c>
      <c r="AO756">
        <v>9.1</v>
      </c>
      <c r="AP756" t="s">
        <v>52</v>
      </c>
      <c r="AQ756" t="s">
        <v>86</v>
      </c>
      <c r="AR756" t="s">
        <v>92</v>
      </c>
      <c r="AS756">
        <v>12</v>
      </c>
      <c r="AT756" t="s">
        <v>53</v>
      </c>
    </row>
    <row r="757" spans="1:46" x14ac:dyDescent="0.25">
      <c r="A757" t="s">
        <v>923</v>
      </c>
      <c r="B757">
        <v>2021</v>
      </c>
      <c r="C757" s="1">
        <v>44253</v>
      </c>
      <c r="D757" t="s">
        <v>65</v>
      </c>
      <c r="E757" t="s">
        <v>151</v>
      </c>
      <c r="F757">
        <v>74</v>
      </c>
      <c r="G757" t="s">
        <v>67</v>
      </c>
      <c r="H757" t="s">
        <v>68</v>
      </c>
      <c r="I757" t="s">
        <v>51</v>
      </c>
      <c r="J757">
        <v>41</v>
      </c>
      <c r="K757">
        <v>29</v>
      </c>
      <c r="L757">
        <v>59.4</v>
      </c>
      <c r="M757" t="s">
        <v>53</v>
      </c>
      <c r="N757" t="s">
        <v>53</v>
      </c>
      <c r="O757" t="s">
        <v>52</v>
      </c>
      <c r="P757" t="s">
        <v>54</v>
      </c>
      <c r="Q757" t="s">
        <v>54</v>
      </c>
      <c r="R757">
        <v>23.3</v>
      </c>
      <c r="S757" t="s">
        <v>96</v>
      </c>
      <c r="T757" t="s">
        <v>54</v>
      </c>
      <c r="U757" t="s">
        <v>53</v>
      </c>
      <c r="V757" t="s">
        <v>53</v>
      </c>
      <c r="W757" t="s">
        <v>53</v>
      </c>
      <c r="X757" t="s">
        <v>53</v>
      </c>
      <c r="Y757">
        <v>1</v>
      </c>
      <c r="Z757" t="s">
        <v>165</v>
      </c>
      <c r="AA757" t="s">
        <v>52</v>
      </c>
      <c r="AB757" t="s">
        <v>52</v>
      </c>
      <c r="AC757" t="s">
        <v>52</v>
      </c>
      <c r="AD757" t="s">
        <v>52</v>
      </c>
      <c r="AE757" t="s">
        <v>52</v>
      </c>
      <c r="AF757" t="s">
        <v>52</v>
      </c>
      <c r="AG757" t="s">
        <v>53</v>
      </c>
      <c r="AH757" t="s">
        <v>52</v>
      </c>
      <c r="AI757" t="s">
        <v>53</v>
      </c>
      <c r="AJ757" t="s">
        <v>53</v>
      </c>
      <c r="AK757">
        <v>7</v>
      </c>
      <c r="AL757" t="s">
        <v>59</v>
      </c>
      <c r="AM757" t="s">
        <v>60</v>
      </c>
      <c r="AN757" t="s">
        <v>98</v>
      </c>
      <c r="AO757">
        <v>3.9</v>
      </c>
      <c r="AP757" t="s">
        <v>53</v>
      </c>
      <c r="AQ757" t="s">
        <v>86</v>
      </c>
      <c r="AR757" t="s">
        <v>115</v>
      </c>
      <c r="AS757">
        <v>6</v>
      </c>
      <c r="AT757" t="s">
        <v>53</v>
      </c>
    </row>
    <row r="758" spans="1:46" x14ac:dyDescent="0.25">
      <c r="A758" t="s">
        <v>924</v>
      </c>
      <c r="B758">
        <v>2017</v>
      </c>
      <c r="C758" s="1">
        <v>43051</v>
      </c>
      <c r="D758" t="s">
        <v>122</v>
      </c>
      <c r="E758" t="s">
        <v>243</v>
      </c>
      <c r="F758">
        <v>44</v>
      </c>
      <c r="G758" t="s">
        <v>49</v>
      </c>
      <c r="H758" t="s">
        <v>68</v>
      </c>
      <c r="I758" t="s">
        <v>80</v>
      </c>
      <c r="J758">
        <v>0</v>
      </c>
      <c r="K758">
        <v>0</v>
      </c>
      <c r="L758">
        <v>0</v>
      </c>
      <c r="M758" t="s">
        <v>53</v>
      </c>
      <c r="N758" t="s">
        <v>53</v>
      </c>
      <c r="O758" t="s">
        <v>53</v>
      </c>
      <c r="P758" t="s">
        <v>54</v>
      </c>
      <c r="Q758" t="s">
        <v>55</v>
      </c>
      <c r="R758">
        <v>26.5</v>
      </c>
      <c r="S758" t="s">
        <v>56</v>
      </c>
      <c r="T758" t="s">
        <v>54</v>
      </c>
      <c r="U758" t="s">
        <v>53</v>
      </c>
      <c r="V758" t="s">
        <v>53</v>
      </c>
      <c r="W758" t="s">
        <v>53</v>
      </c>
      <c r="X758" t="s">
        <v>53</v>
      </c>
      <c r="Y758">
        <v>0</v>
      </c>
      <c r="Z758" t="s">
        <v>58</v>
      </c>
      <c r="AA758" t="s">
        <v>52</v>
      </c>
      <c r="AB758" t="s">
        <v>53</v>
      </c>
      <c r="AC758" t="s">
        <v>53</v>
      </c>
      <c r="AD758" t="s">
        <v>52</v>
      </c>
      <c r="AE758" t="s">
        <v>52</v>
      </c>
      <c r="AF758" t="s">
        <v>53</v>
      </c>
      <c r="AG758" t="s">
        <v>53</v>
      </c>
      <c r="AH758" t="s">
        <v>53</v>
      </c>
      <c r="AI758" t="s">
        <v>53</v>
      </c>
      <c r="AJ758" t="s">
        <v>53</v>
      </c>
      <c r="AK758">
        <v>3</v>
      </c>
      <c r="AL758" t="s">
        <v>59</v>
      </c>
      <c r="AM758" t="s">
        <v>102</v>
      </c>
      <c r="AN758" t="s">
        <v>74</v>
      </c>
      <c r="AO758">
        <v>2.9</v>
      </c>
      <c r="AP758" t="s">
        <v>53</v>
      </c>
      <c r="AQ758" t="s">
        <v>82</v>
      </c>
      <c r="AR758" t="s">
        <v>83</v>
      </c>
      <c r="AS758">
        <v>64</v>
      </c>
      <c r="AT758" t="s">
        <v>53</v>
      </c>
    </row>
    <row r="759" spans="1:46" x14ac:dyDescent="0.25">
      <c r="A759" t="s">
        <v>925</v>
      </c>
      <c r="B759">
        <v>2025</v>
      </c>
      <c r="C759" s="1">
        <v>45918</v>
      </c>
      <c r="D759" t="s">
        <v>107</v>
      </c>
      <c r="E759" t="s">
        <v>167</v>
      </c>
      <c r="F759">
        <v>65</v>
      </c>
      <c r="G759" t="s">
        <v>127</v>
      </c>
      <c r="H759" t="s">
        <v>68</v>
      </c>
      <c r="I759" t="s">
        <v>51</v>
      </c>
      <c r="J759">
        <v>13</v>
      </c>
      <c r="K759">
        <v>28</v>
      </c>
      <c r="L759">
        <v>18.2</v>
      </c>
      <c r="M759" t="s">
        <v>53</v>
      </c>
      <c r="N759" t="s">
        <v>52</v>
      </c>
      <c r="O759" t="s">
        <v>52</v>
      </c>
      <c r="P759" t="s">
        <v>54</v>
      </c>
      <c r="Q759" t="s">
        <v>55</v>
      </c>
      <c r="R759">
        <v>38.200000000000003</v>
      </c>
      <c r="S759" t="s">
        <v>72</v>
      </c>
      <c r="T759" t="s">
        <v>54</v>
      </c>
      <c r="U759" t="s">
        <v>53</v>
      </c>
      <c r="V759" t="s">
        <v>53</v>
      </c>
      <c r="W759" t="s">
        <v>53</v>
      </c>
      <c r="X759" t="s">
        <v>53</v>
      </c>
      <c r="Y759">
        <v>2</v>
      </c>
      <c r="Z759" t="s">
        <v>58</v>
      </c>
      <c r="AA759" t="s">
        <v>52</v>
      </c>
      <c r="AB759" t="s">
        <v>52</v>
      </c>
      <c r="AC759" t="s">
        <v>53</v>
      </c>
      <c r="AD759" t="s">
        <v>53</v>
      </c>
      <c r="AE759" t="s">
        <v>52</v>
      </c>
      <c r="AF759" t="s">
        <v>52</v>
      </c>
      <c r="AG759" t="s">
        <v>53</v>
      </c>
      <c r="AH759" t="s">
        <v>52</v>
      </c>
      <c r="AI759" t="s">
        <v>53</v>
      </c>
      <c r="AJ759" t="s">
        <v>53</v>
      </c>
      <c r="AK759">
        <v>5</v>
      </c>
      <c r="AL759" t="s">
        <v>59</v>
      </c>
      <c r="AM759" t="s">
        <v>60</v>
      </c>
      <c r="AN759" t="s">
        <v>98</v>
      </c>
      <c r="AO759">
        <v>6.9</v>
      </c>
      <c r="AP759" t="s">
        <v>53</v>
      </c>
      <c r="AQ759" t="s">
        <v>171</v>
      </c>
      <c r="AR759" t="s">
        <v>115</v>
      </c>
      <c r="AS759">
        <v>20</v>
      </c>
      <c r="AT759" t="s">
        <v>53</v>
      </c>
    </row>
    <row r="760" spans="1:46" x14ac:dyDescent="0.25">
      <c r="A760" t="s">
        <v>926</v>
      </c>
      <c r="B760">
        <v>2023</v>
      </c>
      <c r="C760" s="1">
        <v>45074</v>
      </c>
      <c r="D760" t="s">
        <v>122</v>
      </c>
      <c r="E760" t="s">
        <v>310</v>
      </c>
      <c r="F760">
        <v>47</v>
      </c>
      <c r="G760" t="s">
        <v>49</v>
      </c>
      <c r="H760" t="s">
        <v>50</v>
      </c>
      <c r="I760" t="s">
        <v>80</v>
      </c>
      <c r="J760">
        <v>0</v>
      </c>
      <c r="K760">
        <v>0</v>
      </c>
      <c r="L760">
        <v>0</v>
      </c>
      <c r="M760" t="s">
        <v>52</v>
      </c>
      <c r="N760" t="s">
        <v>52</v>
      </c>
      <c r="O760" t="s">
        <v>52</v>
      </c>
      <c r="P760" t="s">
        <v>70</v>
      </c>
      <c r="Q760" t="s">
        <v>71</v>
      </c>
      <c r="R760">
        <v>31.4</v>
      </c>
      <c r="S760" t="s">
        <v>72</v>
      </c>
      <c r="T760" t="s">
        <v>70</v>
      </c>
      <c r="U760" t="s">
        <v>53</v>
      </c>
      <c r="V760" t="s">
        <v>52</v>
      </c>
      <c r="W760" t="s">
        <v>53</v>
      </c>
      <c r="X760" t="s">
        <v>53</v>
      </c>
      <c r="Y760">
        <v>5</v>
      </c>
      <c r="Z760" t="s">
        <v>58</v>
      </c>
      <c r="AA760" t="s">
        <v>53</v>
      </c>
      <c r="AB760" t="s">
        <v>52</v>
      </c>
      <c r="AC760" t="s">
        <v>53</v>
      </c>
      <c r="AD760" t="s">
        <v>53</v>
      </c>
      <c r="AE760" t="s">
        <v>52</v>
      </c>
      <c r="AF760" t="s">
        <v>53</v>
      </c>
      <c r="AG760" t="s">
        <v>53</v>
      </c>
      <c r="AH760" t="s">
        <v>52</v>
      </c>
      <c r="AI760" t="s">
        <v>53</v>
      </c>
      <c r="AJ760" t="s">
        <v>53</v>
      </c>
      <c r="AK760">
        <v>3</v>
      </c>
      <c r="AL760" t="s">
        <v>59</v>
      </c>
      <c r="AM760" t="s">
        <v>60</v>
      </c>
      <c r="AN760" t="s">
        <v>61</v>
      </c>
      <c r="AO760">
        <v>12.5</v>
      </c>
      <c r="AP760" t="s">
        <v>52</v>
      </c>
      <c r="AQ760" t="s">
        <v>112</v>
      </c>
      <c r="AR760" t="s">
        <v>63</v>
      </c>
      <c r="AS760">
        <v>1</v>
      </c>
      <c r="AT760" t="s">
        <v>53</v>
      </c>
    </row>
    <row r="761" spans="1:46" x14ac:dyDescent="0.25">
      <c r="A761" t="s">
        <v>927</v>
      </c>
      <c r="B761">
        <v>2021</v>
      </c>
      <c r="C761" s="1">
        <v>44553</v>
      </c>
      <c r="D761" t="s">
        <v>47</v>
      </c>
      <c r="E761" t="s">
        <v>181</v>
      </c>
      <c r="F761">
        <v>77</v>
      </c>
      <c r="G761" t="s">
        <v>67</v>
      </c>
      <c r="H761" t="s">
        <v>68</v>
      </c>
      <c r="I761" t="s">
        <v>80</v>
      </c>
      <c r="J761">
        <v>0</v>
      </c>
      <c r="K761">
        <v>0</v>
      </c>
      <c r="L761">
        <v>0</v>
      </c>
      <c r="M761" t="s">
        <v>52</v>
      </c>
      <c r="N761" t="s">
        <v>53</v>
      </c>
      <c r="O761" t="s">
        <v>53</v>
      </c>
      <c r="P761" t="s">
        <v>54</v>
      </c>
      <c r="Q761" t="s">
        <v>55</v>
      </c>
      <c r="R761">
        <v>30.3</v>
      </c>
      <c r="S761" t="s">
        <v>72</v>
      </c>
      <c r="T761" t="s">
        <v>57</v>
      </c>
      <c r="U761" t="s">
        <v>53</v>
      </c>
      <c r="V761" t="s">
        <v>53</v>
      </c>
      <c r="W761" t="s">
        <v>53</v>
      </c>
      <c r="X761" t="s">
        <v>53</v>
      </c>
      <c r="Y761">
        <v>1</v>
      </c>
      <c r="Z761" t="s">
        <v>97</v>
      </c>
      <c r="AA761" t="s">
        <v>53</v>
      </c>
      <c r="AB761" t="s">
        <v>53</v>
      </c>
      <c r="AC761" t="s">
        <v>53</v>
      </c>
      <c r="AD761" t="s">
        <v>53</v>
      </c>
      <c r="AE761" t="s">
        <v>53</v>
      </c>
      <c r="AF761" t="s">
        <v>53</v>
      </c>
      <c r="AG761" t="s">
        <v>53</v>
      </c>
      <c r="AH761" t="s">
        <v>53</v>
      </c>
      <c r="AI761" t="s">
        <v>53</v>
      </c>
      <c r="AJ761" t="s">
        <v>52</v>
      </c>
      <c r="AK761">
        <v>1</v>
      </c>
      <c r="AL761" t="s">
        <v>59</v>
      </c>
      <c r="AM761" t="s">
        <v>60</v>
      </c>
      <c r="AN761" t="s">
        <v>90</v>
      </c>
      <c r="AO761">
        <v>6.5</v>
      </c>
      <c r="AP761" t="s">
        <v>52</v>
      </c>
      <c r="AQ761" t="s">
        <v>75</v>
      </c>
      <c r="AR761" t="s">
        <v>76</v>
      </c>
      <c r="AS761">
        <v>12</v>
      </c>
      <c r="AT761" t="s">
        <v>53</v>
      </c>
    </row>
    <row r="762" spans="1:46" x14ac:dyDescent="0.25">
      <c r="A762" t="s">
        <v>928</v>
      </c>
      <c r="B762">
        <v>2023</v>
      </c>
      <c r="C762" s="1">
        <v>45094</v>
      </c>
      <c r="D762" t="s">
        <v>47</v>
      </c>
      <c r="E762" t="s">
        <v>175</v>
      </c>
      <c r="F762">
        <v>66</v>
      </c>
      <c r="G762" t="s">
        <v>127</v>
      </c>
      <c r="H762" t="s">
        <v>68</v>
      </c>
      <c r="I762" t="s">
        <v>80</v>
      </c>
      <c r="J762">
        <v>0</v>
      </c>
      <c r="K762">
        <v>0</v>
      </c>
      <c r="L762">
        <v>0</v>
      </c>
      <c r="M762" t="s">
        <v>52</v>
      </c>
      <c r="N762" t="s">
        <v>53</v>
      </c>
      <c r="O762" t="s">
        <v>53</v>
      </c>
      <c r="P762" t="s">
        <v>54</v>
      </c>
      <c r="Q762" t="s">
        <v>54</v>
      </c>
      <c r="R762">
        <v>28.3</v>
      </c>
      <c r="S762" t="s">
        <v>56</v>
      </c>
      <c r="T762" t="s">
        <v>57</v>
      </c>
      <c r="U762" t="s">
        <v>53</v>
      </c>
      <c r="V762" t="s">
        <v>53</v>
      </c>
      <c r="W762" t="s">
        <v>53</v>
      </c>
      <c r="X762" t="s">
        <v>53</v>
      </c>
      <c r="Y762">
        <v>1</v>
      </c>
      <c r="Z762" t="s">
        <v>73</v>
      </c>
      <c r="AA762" t="s">
        <v>53</v>
      </c>
      <c r="AB762" t="s">
        <v>52</v>
      </c>
      <c r="AC762" t="s">
        <v>53</v>
      </c>
      <c r="AD762" t="s">
        <v>53</v>
      </c>
      <c r="AE762" t="s">
        <v>52</v>
      </c>
      <c r="AF762" t="s">
        <v>53</v>
      </c>
      <c r="AG762" t="s">
        <v>53</v>
      </c>
      <c r="AH762" t="s">
        <v>53</v>
      </c>
      <c r="AI762" t="s">
        <v>53</v>
      </c>
      <c r="AJ762" t="s">
        <v>53</v>
      </c>
      <c r="AK762">
        <v>2</v>
      </c>
      <c r="AL762" t="s">
        <v>59</v>
      </c>
      <c r="AM762" t="s">
        <v>81</v>
      </c>
      <c r="AN762" t="s">
        <v>98</v>
      </c>
      <c r="AO762">
        <v>3.6</v>
      </c>
      <c r="AP762" t="s">
        <v>53</v>
      </c>
      <c r="AQ762" t="s">
        <v>86</v>
      </c>
      <c r="AR762" t="s">
        <v>76</v>
      </c>
      <c r="AS762">
        <v>30</v>
      </c>
      <c r="AT762" t="s">
        <v>52</v>
      </c>
    </row>
    <row r="763" spans="1:46" x14ac:dyDescent="0.25">
      <c r="A763" t="s">
        <v>929</v>
      </c>
      <c r="B763">
        <v>2016</v>
      </c>
      <c r="C763" s="1">
        <v>42407</v>
      </c>
      <c r="D763" t="s">
        <v>94</v>
      </c>
      <c r="E763" t="s">
        <v>197</v>
      </c>
      <c r="F763">
        <v>60</v>
      </c>
      <c r="G763" t="s">
        <v>127</v>
      </c>
      <c r="H763" t="s">
        <v>50</v>
      </c>
      <c r="I763" t="s">
        <v>80</v>
      </c>
      <c r="J763">
        <v>0</v>
      </c>
      <c r="K763">
        <v>0</v>
      </c>
      <c r="L763">
        <v>0</v>
      </c>
      <c r="M763" t="s">
        <v>53</v>
      </c>
      <c r="N763" t="s">
        <v>53</v>
      </c>
      <c r="O763" t="s">
        <v>53</v>
      </c>
      <c r="P763" t="s">
        <v>70</v>
      </c>
      <c r="Q763" t="s">
        <v>55</v>
      </c>
      <c r="R763">
        <v>20.8</v>
      </c>
      <c r="S763" t="s">
        <v>96</v>
      </c>
      <c r="T763" t="s">
        <v>54</v>
      </c>
      <c r="U763" t="s">
        <v>53</v>
      </c>
      <c r="V763" t="s">
        <v>53</v>
      </c>
      <c r="W763" t="s">
        <v>53</v>
      </c>
      <c r="X763" t="s">
        <v>53</v>
      </c>
      <c r="Y763">
        <v>1</v>
      </c>
      <c r="Z763" t="s">
        <v>58</v>
      </c>
      <c r="AA763" t="s">
        <v>52</v>
      </c>
      <c r="AB763" t="s">
        <v>52</v>
      </c>
      <c r="AC763" t="s">
        <v>52</v>
      </c>
      <c r="AD763" t="s">
        <v>53</v>
      </c>
      <c r="AE763" t="s">
        <v>52</v>
      </c>
      <c r="AF763" t="s">
        <v>53</v>
      </c>
      <c r="AG763" t="s">
        <v>53</v>
      </c>
      <c r="AH763" t="s">
        <v>53</v>
      </c>
      <c r="AI763" t="s">
        <v>53</v>
      </c>
      <c r="AJ763" t="s">
        <v>53</v>
      </c>
      <c r="AK763">
        <v>4</v>
      </c>
      <c r="AL763" t="s">
        <v>59</v>
      </c>
      <c r="AM763" t="s">
        <v>81</v>
      </c>
      <c r="AN763" t="s">
        <v>90</v>
      </c>
      <c r="AO763">
        <v>3.7</v>
      </c>
      <c r="AP763" t="s">
        <v>53</v>
      </c>
      <c r="AQ763" t="s">
        <v>86</v>
      </c>
      <c r="AR763" t="s">
        <v>87</v>
      </c>
      <c r="AS763">
        <v>13</v>
      </c>
      <c r="AT763" t="s">
        <v>53</v>
      </c>
    </row>
    <row r="764" spans="1:46" x14ac:dyDescent="0.25">
      <c r="A764" t="s">
        <v>930</v>
      </c>
      <c r="B764">
        <v>2025</v>
      </c>
      <c r="C764" s="1">
        <v>45773</v>
      </c>
      <c r="D764" t="s">
        <v>65</v>
      </c>
      <c r="E764" t="s">
        <v>268</v>
      </c>
      <c r="F764">
        <v>64</v>
      </c>
      <c r="G764" t="s">
        <v>127</v>
      </c>
      <c r="H764" t="s">
        <v>68</v>
      </c>
      <c r="I764" t="s">
        <v>80</v>
      </c>
      <c r="J764">
        <v>0</v>
      </c>
      <c r="K764">
        <v>0</v>
      </c>
      <c r="L764">
        <v>0</v>
      </c>
      <c r="M764" t="s">
        <v>53</v>
      </c>
      <c r="N764" t="s">
        <v>52</v>
      </c>
      <c r="O764" t="s">
        <v>52</v>
      </c>
      <c r="P764" t="s">
        <v>54</v>
      </c>
      <c r="Q764" t="s">
        <v>55</v>
      </c>
      <c r="R764">
        <v>17.3</v>
      </c>
      <c r="S764" t="s">
        <v>128</v>
      </c>
      <c r="T764" t="s">
        <v>57</v>
      </c>
      <c r="U764" t="s">
        <v>53</v>
      </c>
      <c r="V764" t="s">
        <v>53</v>
      </c>
      <c r="W764" t="s">
        <v>53</v>
      </c>
      <c r="X764" t="s">
        <v>53</v>
      </c>
      <c r="Y764">
        <v>2</v>
      </c>
      <c r="Z764" t="s">
        <v>104</v>
      </c>
      <c r="AA764" t="s">
        <v>52</v>
      </c>
      <c r="AB764" t="s">
        <v>53</v>
      </c>
      <c r="AC764" t="s">
        <v>52</v>
      </c>
      <c r="AD764" t="s">
        <v>53</v>
      </c>
      <c r="AE764" t="s">
        <v>52</v>
      </c>
      <c r="AF764" t="s">
        <v>53</v>
      </c>
      <c r="AG764" t="s">
        <v>53</v>
      </c>
      <c r="AH764" t="s">
        <v>52</v>
      </c>
      <c r="AI764" t="s">
        <v>53</v>
      </c>
      <c r="AJ764" t="s">
        <v>53</v>
      </c>
      <c r="AK764">
        <v>4</v>
      </c>
      <c r="AL764" t="s">
        <v>59</v>
      </c>
      <c r="AM764" t="s">
        <v>60</v>
      </c>
      <c r="AN764" t="s">
        <v>74</v>
      </c>
      <c r="AO764">
        <v>1.6</v>
      </c>
      <c r="AP764" t="s">
        <v>53</v>
      </c>
      <c r="AQ764" t="s">
        <v>86</v>
      </c>
      <c r="AR764" t="s">
        <v>115</v>
      </c>
      <c r="AS764">
        <v>54</v>
      </c>
      <c r="AT764" t="s">
        <v>52</v>
      </c>
    </row>
    <row r="765" spans="1:46" x14ac:dyDescent="0.25">
      <c r="A765" t="s">
        <v>931</v>
      </c>
      <c r="B765">
        <v>2025</v>
      </c>
      <c r="C765" s="1">
        <v>45669</v>
      </c>
      <c r="D765" t="s">
        <v>94</v>
      </c>
      <c r="E765" t="s">
        <v>100</v>
      </c>
      <c r="F765">
        <v>65</v>
      </c>
      <c r="G765" t="s">
        <v>127</v>
      </c>
      <c r="H765" t="s">
        <v>68</v>
      </c>
      <c r="I765" t="s">
        <v>80</v>
      </c>
      <c r="J765">
        <v>0</v>
      </c>
      <c r="K765">
        <v>0</v>
      </c>
      <c r="L765">
        <v>0</v>
      </c>
      <c r="M765" t="s">
        <v>53</v>
      </c>
      <c r="N765" t="s">
        <v>53</v>
      </c>
      <c r="O765" t="s">
        <v>53</v>
      </c>
      <c r="P765" t="s">
        <v>54</v>
      </c>
      <c r="Q765" t="s">
        <v>55</v>
      </c>
      <c r="R765">
        <v>27.8</v>
      </c>
      <c r="S765" t="s">
        <v>56</v>
      </c>
      <c r="T765" t="s">
        <v>54</v>
      </c>
      <c r="U765" t="s">
        <v>53</v>
      </c>
      <c r="V765" t="s">
        <v>53</v>
      </c>
      <c r="W765" t="s">
        <v>53</v>
      </c>
      <c r="X765" t="s">
        <v>53</v>
      </c>
      <c r="Y765">
        <v>0</v>
      </c>
      <c r="Z765" t="s">
        <v>58</v>
      </c>
      <c r="AA765" t="s">
        <v>53</v>
      </c>
      <c r="AB765" t="s">
        <v>53</v>
      </c>
      <c r="AC765" t="s">
        <v>53</v>
      </c>
      <c r="AD765" t="s">
        <v>53</v>
      </c>
      <c r="AE765" t="s">
        <v>52</v>
      </c>
      <c r="AF765" t="s">
        <v>53</v>
      </c>
      <c r="AG765" t="s">
        <v>52</v>
      </c>
      <c r="AH765" t="s">
        <v>53</v>
      </c>
      <c r="AI765" t="s">
        <v>53</v>
      </c>
      <c r="AJ765" t="s">
        <v>53</v>
      </c>
      <c r="AK765">
        <v>2</v>
      </c>
      <c r="AL765" t="s">
        <v>59</v>
      </c>
      <c r="AM765" t="s">
        <v>81</v>
      </c>
      <c r="AN765" t="s">
        <v>61</v>
      </c>
      <c r="AO765">
        <v>7.7</v>
      </c>
      <c r="AP765" t="s">
        <v>52</v>
      </c>
      <c r="AQ765" t="s">
        <v>112</v>
      </c>
      <c r="AR765" t="s">
        <v>132</v>
      </c>
      <c r="AS765">
        <v>9</v>
      </c>
      <c r="AT765" t="s">
        <v>53</v>
      </c>
    </row>
    <row r="766" spans="1:46" x14ac:dyDescent="0.25">
      <c r="A766" t="s">
        <v>932</v>
      </c>
      <c r="B766">
        <v>2019</v>
      </c>
      <c r="C766" s="1">
        <v>43750</v>
      </c>
      <c r="D766" t="s">
        <v>94</v>
      </c>
      <c r="E766" t="s">
        <v>332</v>
      </c>
      <c r="F766">
        <v>41</v>
      </c>
      <c r="G766" t="s">
        <v>49</v>
      </c>
      <c r="H766" t="s">
        <v>68</v>
      </c>
      <c r="I766" t="s">
        <v>80</v>
      </c>
      <c r="J766">
        <v>0</v>
      </c>
      <c r="K766">
        <v>0</v>
      </c>
      <c r="L766">
        <v>0</v>
      </c>
      <c r="M766" t="s">
        <v>52</v>
      </c>
      <c r="N766" t="s">
        <v>53</v>
      </c>
      <c r="O766" t="s">
        <v>53</v>
      </c>
      <c r="P766" t="s">
        <v>70</v>
      </c>
      <c r="Q766" t="s">
        <v>54</v>
      </c>
      <c r="R766">
        <v>22.9</v>
      </c>
      <c r="S766" t="s">
        <v>96</v>
      </c>
      <c r="T766" t="s">
        <v>70</v>
      </c>
      <c r="U766" t="s">
        <v>53</v>
      </c>
      <c r="V766" t="s">
        <v>53</v>
      </c>
      <c r="W766" t="s">
        <v>53</v>
      </c>
      <c r="X766" t="s">
        <v>53</v>
      </c>
      <c r="Y766">
        <v>2</v>
      </c>
      <c r="Z766" t="s">
        <v>97</v>
      </c>
      <c r="AA766" t="s">
        <v>53</v>
      </c>
      <c r="AB766" t="s">
        <v>53</v>
      </c>
      <c r="AC766" t="s">
        <v>52</v>
      </c>
      <c r="AD766" t="s">
        <v>53</v>
      </c>
      <c r="AE766" t="s">
        <v>53</v>
      </c>
      <c r="AF766" t="s">
        <v>53</v>
      </c>
      <c r="AG766" t="s">
        <v>52</v>
      </c>
      <c r="AH766" t="s">
        <v>52</v>
      </c>
      <c r="AI766" t="s">
        <v>53</v>
      </c>
      <c r="AJ766" t="s">
        <v>53</v>
      </c>
      <c r="AK766">
        <v>3</v>
      </c>
      <c r="AL766" t="s">
        <v>59</v>
      </c>
      <c r="AM766" t="s">
        <v>60</v>
      </c>
      <c r="AN766" t="s">
        <v>98</v>
      </c>
      <c r="AO766">
        <v>2.6</v>
      </c>
      <c r="AP766" t="s">
        <v>53</v>
      </c>
      <c r="AQ766" t="s">
        <v>171</v>
      </c>
      <c r="AR766" t="s">
        <v>83</v>
      </c>
      <c r="AS766">
        <v>46</v>
      </c>
      <c r="AT766" t="s">
        <v>53</v>
      </c>
    </row>
    <row r="767" spans="1:46" x14ac:dyDescent="0.25">
      <c r="A767" t="s">
        <v>933</v>
      </c>
      <c r="B767">
        <v>2020</v>
      </c>
      <c r="C767" s="1">
        <v>44079</v>
      </c>
      <c r="D767" t="s">
        <v>107</v>
      </c>
      <c r="E767" t="s">
        <v>271</v>
      </c>
      <c r="F767">
        <v>72</v>
      </c>
      <c r="G767" t="s">
        <v>67</v>
      </c>
      <c r="H767" t="s">
        <v>68</v>
      </c>
      <c r="I767" t="s">
        <v>69</v>
      </c>
      <c r="J767">
        <v>25</v>
      </c>
      <c r="K767">
        <v>8</v>
      </c>
      <c r="L767">
        <v>10</v>
      </c>
      <c r="M767" t="s">
        <v>52</v>
      </c>
      <c r="N767" t="s">
        <v>52</v>
      </c>
      <c r="O767" t="s">
        <v>53</v>
      </c>
      <c r="P767" t="s">
        <v>57</v>
      </c>
      <c r="Q767" t="s">
        <v>54</v>
      </c>
      <c r="R767">
        <v>21.5</v>
      </c>
      <c r="S767" t="s">
        <v>96</v>
      </c>
      <c r="T767" t="s">
        <v>70</v>
      </c>
      <c r="U767" t="s">
        <v>53</v>
      </c>
      <c r="V767" t="s">
        <v>53</v>
      </c>
      <c r="W767" t="s">
        <v>53</v>
      </c>
      <c r="X767" t="s">
        <v>53</v>
      </c>
      <c r="Y767">
        <v>2</v>
      </c>
      <c r="Z767" t="s">
        <v>58</v>
      </c>
      <c r="AA767" t="s">
        <v>53</v>
      </c>
      <c r="AB767" t="s">
        <v>53</v>
      </c>
      <c r="AC767" t="s">
        <v>52</v>
      </c>
      <c r="AD767" t="s">
        <v>53</v>
      </c>
      <c r="AE767" t="s">
        <v>52</v>
      </c>
      <c r="AF767" t="s">
        <v>53</v>
      </c>
      <c r="AG767" t="s">
        <v>53</v>
      </c>
      <c r="AH767" t="s">
        <v>53</v>
      </c>
      <c r="AI767" t="s">
        <v>53</v>
      </c>
      <c r="AJ767" t="s">
        <v>53</v>
      </c>
      <c r="AK767">
        <v>2</v>
      </c>
      <c r="AL767" t="s">
        <v>59</v>
      </c>
      <c r="AM767" t="s">
        <v>102</v>
      </c>
      <c r="AN767" t="s">
        <v>61</v>
      </c>
      <c r="AO767">
        <v>7.9</v>
      </c>
      <c r="AP767" t="s">
        <v>52</v>
      </c>
      <c r="AQ767" t="s">
        <v>91</v>
      </c>
      <c r="AR767" t="s">
        <v>87</v>
      </c>
      <c r="AS767">
        <v>6</v>
      </c>
      <c r="AT767" t="s">
        <v>53</v>
      </c>
    </row>
    <row r="768" spans="1:46" x14ac:dyDescent="0.25">
      <c r="A768" t="s">
        <v>934</v>
      </c>
      <c r="B768">
        <v>2018</v>
      </c>
      <c r="C768" s="1">
        <v>43134</v>
      </c>
      <c r="D768" t="s">
        <v>107</v>
      </c>
      <c r="E768" t="s">
        <v>167</v>
      </c>
      <c r="F768">
        <v>47</v>
      </c>
      <c r="G768" t="s">
        <v>49</v>
      </c>
      <c r="H768" t="s">
        <v>50</v>
      </c>
      <c r="I768" t="s">
        <v>80</v>
      </c>
      <c r="J768">
        <v>0</v>
      </c>
      <c r="K768">
        <v>0</v>
      </c>
      <c r="L768">
        <v>0</v>
      </c>
      <c r="M768" t="s">
        <v>52</v>
      </c>
      <c r="N768" t="s">
        <v>53</v>
      </c>
      <c r="O768" t="s">
        <v>53</v>
      </c>
      <c r="P768" t="s">
        <v>57</v>
      </c>
      <c r="Q768" t="s">
        <v>54</v>
      </c>
      <c r="R768">
        <v>33.799999999999997</v>
      </c>
      <c r="S768" t="s">
        <v>72</v>
      </c>
      <c r="T768" t="s">
        <v>57</v>
      </c>
      <c r="U768" t="s">
        <v>53</v>
      </c>
      <c r="V768" t="s">
        <v>53</v>
      </c>
      <c r="W768" t="s">
        <v>53</v>
      </c>
      <c r="X768" t="s">
        <v>53</v>
      </c>
      <c r="Y768">
        <v>1</v>
      </c>
      <c r="Z768" t="s">
        <v>58</v>
      </c>
      <c r="AA768" t="s">
        <v>53</v>
      </c>
      <c r="AB768" t="s">
        <v>53</v>
      </c>
      <c r="AC768" t="s">
        <v>53</v>
      </c>
      <c r="AD768" t="s">
        <v>53</v>
      </c>
      <c r="AE768" t="s">
        <v>52</v>
      </c>
      <c r="AF768" t="s">
        <v>52</v>
      </c>
      <c r="AG768" t="s">
        <v>53</v>
      </c>
      <c r="AH768" t="s">
        <v>53</v>
      </c>
      <c r="AI768" t="s">
        <v>53</v>
      </c>
      <c r="AJ768" t="s">
        <v>53</v>
      </c>
      <c r="AK768">
        <v>2</v>
      </c>
      <c r="AL768" t="s">
        <v>59</v>
      </c>
      <c r="AM768" t="s">
        <v>60</v>
      </c>
      <c r="AN768" t="s">
        <v>74</v>
      </c>
      <c r="AO768">
        <v>3.8</v>
      </c>
      <c r="AP768" t="s">
        <v>53</v>
      </c>
      <c r="AQ768" t="s">
        <v>171</v>
      </c>
      <c r="AR768" t="s">
        <v>83</v>
      </c>
      <c r="AS768">
        <v>77</v>
      </c>
      <c r="AT768" t="s">
        <v>53</v>
      </c>
    </row>
    <row r="769" spans="1:46" x14ac:dyDescent="0.25">
      <c r="A769" t="s">
        <v>935</v>
      </c>
      <c r="B769">
        <v>2024</v>
      </c>
      <c r="C769" s="1">
        <v>45496</v>
      </c>
      <c r="D769" t="s">
        <v>107</v>
      </c>
      <c r="E769" t="s">
        <v>108</v>
      </c>
      <c r="F769">
        <v>60</v>
      </c>
      <c r="G769" t="s">
        <v>127</v>
      </c>
      <c r="H769" t="s">
        <v>68</v>
      </c>
      <c r="I769" t="s">
        <v>80</v>
      </c>
      <c r="J769">
        <v>0</v>
      </c>
      <c r="K769">
        <v>0</v>
      </c>
      <c r="L769">
        <v>0</v>
      </c>
      <c r="M769" t="s">
        <v>52</v>
      </c>
      <c r="N769" t="s">
        <v>53</v>
      </c>
      <c r="O769" t="s">
        <v>53</v>
      </c>
      <c r="P769" t="s">
        <v>54</v>
      </c>
      <c r="Q769" t="s">
        <v>54</v>
      </c>
      <c r="R769">
        <v>22</v>
      </c>
      <c r="S769" t="s">
        <v>96</v>
      </c>
      <c r="T769" t="s">
        <v>54</v>
      </c>
      <c r="U769" t="s">
        <v>53</v>
      </c>
      <c r="V769" t="s">
        <v>53</v>
      </c>
      <c r="W769" t="s">
        <v>53</v>
      </c>
      <c r="X769" t="s">
        <v>53</v>
      </c>
      <c r="Y769">
        <v>1</v>
      </c>
      <c r="Z769" t="s">
        <v>208</v>
      </c>
      <c r="AA769" t="s">
        <v>53</v>
      </c>
      <c r="AB769" t="s">
        <v>53</v>
      </c>
      <c r="AC769" t="s">
        <v>53</v>
      </c>
      <c r="AD769" t="s">
        <v>53</v>
      </c>
      <c r="AE769" t="s">
        <v>52</v>
      </c>
      <c r="AF769" t="s">
        <v>53</v>
      </c>
      <c r="AG769" t="s">
        <v>53</v>
      </c>
      <c r="AH769" t="s">
        <v>53</v>
      </c>
      <c r="AI769" t="s">
        <v>53</v>
      </c>
      <c r="AJ769" t="s">
        <v>53</v>
      </c>
      <c r="AK769">
        <v>1</v>
      </c>
      <c r="AL769" t="s">
        <v>59</v>
      </c>
      <c r="AM769" t="s">
        <v>60</v>
      </c>
      <c r="AN769" t="s">
        <v>61</v>
      </c>
      <c r="AO769">
        <v>6.1</v>
      </c>
      <c r="AP769" t="s">
        <v>52</v>
      </c>
      <c r="AQ769" t="s">
        <v>112</v>
      </c>
      <c r="AR769" t="s">
        <v>87</v>
      </c>
      <c r="AS769">
        <v>9</v>
      </c>
      <c r="AT769" t="s">
        <v>53</v>
      </c>
    </row>
    <row r="770" spans="1:46" x14ac:dyDescent="0.25">
      <c r="A770" t="s">
        <v>936</v>
      </c>
      <c r="B770">
        <v>2024</v>
      </c>
      <c r="C770" s="1">
        <v>45549</v>
      </c>
      <c r="D770" t="s">
        <v>47</v>
      </c>
      <c r="E770" t="s">
        <v>89</v>
      </c>
      <c r="F770">
        <v>83</v>
      </c>
      <c r="G770" t="s">
        <v>101</v>
      </c>
      <c r="H770" t="s">
        <v>68</v>
      </c>
      <c r="I770" t="s">
        <v>80</v>
      </c>
      <c r="J770">
        <v>0</v>
      </c>
      <c r="K770">
        <v>0</v>
      </c>
      <c r="L770">
        <v>0</v>
      </c>
      <c r="M770" t="s">
        <v>52</v>
      </c>
      <c r="N770" t="s">
        <v>53</v>
      </c>
      <c r="O770" t="s">
        <v>52</v>
      </c>
      <c r="P770" t="s">
        <v>70</v>
      </c>
      <c r="Q770" t="s">
        <v>54</v>
      </c>
      <c r="R770">
        <v>30.7</v>
      </c>
      <c r="S770" t="s">
        <v>72</v>
      </c>
      <c r="T770" t="s">
        <v>70</v>
      </c>
      <c r="U770" t="s">
        <v>52</v>
      </c>
      <c r="V770" t="s">
        <v>52</v>
      </c>
      <c r="W770" t="s">
        <v>52</v>
      </c>
      <c r="X770" t="s">
        <v>53</v>
      </c>
      <c r="Y770">
        <v>6</v>
      </c>
      <c r="Z770" t="s">
        <v>142</v>
      </c>
      <c r="AA770" t="s">
        <v>53</v>
      </c>
      <c r="AB770" t="s">
        <v>53</v>
      </c>
      <c r="AC770" t="s">
        <v>52</v>
      </c>
      <c r="AD770" t="s">
        <v>53</v>
      </c>
      <c r="AE770" t="s">
        <v>52</v>
      </c>
      <c r="AF770" t="s">
        <v>53</v>
      </c>
      <c r="AG770" t="s">
        <v>53</v>
      </c>
      <c r="AH770" t="s">
        <v>53</v>
      </c>
      <c r="AI770" t="s">
        <v>53</v>
      </c>
      <c r="AJ770" t="s">
        <v>52</v>
      </c>
      <c r="AK770">
        <v>3</v>
      </c>
      <c r="AL770" t="s">
        <v>59</v>
      </c>
      <c r="AM770" t="s">
        <v>60</v>
      </c>
      <c r="AN770" t="s">
        <v>61</v>
      </c>
      <c r="AO770">
        <v>9.5</v>
      </c>
      <c r="AP770" t="s">
        <v>52</v>
      </c>
      <c r="AQ770" t="s">
        <v>86</v>
      </c>
      <c r="AR770" t="s">
        <v>87</v>
      </c>
      <c r="AS770">
        <v>13</v>
      </c>
      <c r="AT770" t="s">
        <v>53</v>
      </c>
    </row>
    <row r="771" spans="1:46" x14ac:dyDescent="0.25">
      <c r="A771" t="s">
        <v>937</v>
      </c>
      <c r="B771">
        <v>2025</v>
      </c>
      <c r="C771" s="1">
        <v>45933</v>
      </c>
      <c r="D771" t="s">
        <v>65</v>
      </c>
      <c r="E771" t="s">
        <v>155</v>
      </c>
      <c r="F771">
        <v>47</v>
      </c>
      <c r="G771" t="s">
        <v>49</v>
      </c>
      <c r="H771" t="s">
        <v>50</v>
      </c>
      <c r="I771" t="s">
        <v>80</v>
      </c>
      <c r="J771">
        <v>0</v>
      </c>
      <c r="K771">
        <v>0</v>
      </c>
      <c r="L771">
        <v>0</v>
      </c>
      <c r="M771" t="s">
        <v>53</v>
      </c>
      <c r="N771" t="s">
        <v>53</v>
      </c>
      <c r="O771" t="s">
        <v>53</v>
      </c>
      <c r="P771" t="s">
        <v>57</v>
      </c>
      <c r="Q771" t="s">
        <v>55</v>
      </c>
      <c r="R771">
        <v>24.3</v>
      </c>
      <c r="S771" t="s">
        <v>96</v>
      </c>
      <c r="T771" t="s">
        <v>70</v>
      </c>
      <c r="U771" t="s">
        <v>53</v>
      </c>
      <c r="V771" t="s">
        <v>53</v>
      </c>
      <c r="W771" t="s">
        <v>53</v>
      </c>
      <c r="X771" t="s">
        <v>53</v>
      </c>
      <c r="Y771">
        <v>0</v>
      </c>
      <c r="Z771" t="s">
        <v>97</v>
      </c>
      <c r="AA771" t="s">
        <v>53</v>
      </c>
      <c r="AB771" t="s">
        <v>53</v>
      </c>
      <c r="AC771" t="s">
        <v>52</v>
      </c>
      <c r="AD771" t="s">
        <v>52</v>
      </c>
      <c r="AE771" t="s">
        <v>53</v>
      </c>
      <c r="AF771" t="s">
        <v>53</v>
      </c>
      <c r="AG771" t="s">
        <v>53</v>
      </c>
      <c r="AH771" t="s">
        <v>53</v>
      </c>
      <c r="AI771" t="s">
        <v>53</v>
      </c>
      <c r="AJ771" t="s">
        <v>53</v>
      </c>
      <c r="AK771">
        <v>2</v>
      </c>
      <c r="AL771" t="s">
        <v>59</v>
      </c>
      <c r="AM771" t="s">
        <v>60</v>
      </c>
      <c r="AN771" t="s">
        <v>74</v>
      </c>
      <c r="AO771">
        <v>0.8</v>
      </c>
      <c r="AP771" t="s">
        <v>53</v>
      </c>
      <c r="AQ771" t="s">
        <v>86</v>
      </c>
      <c r="AR771" t="s">
        <v>76</v>
      </c>
      <c r="AS771">
        <v>57</v>
      </c>
      <c r="AT771" t="s">
        <v>52</v>
      </c>
    </row>
    <row r="772" spans="1:46" x14ac:dyDescent="0.25">
      <c r="A772" t="s">
        <v>938</v>
      </c>
      <c r="B772">
        <v>2023</v>
      </c>
      <c r="C772" s="1">
        <v>45098</v>
      </c>
      <c r="D772" t="s">
        <v>107</v>
      </c>
      <c r="E772" t="s">
        <v>134</v>
      </c>
      <c r="F772">
        <v>71</v>
      </c>
      <c r="G772" t="s">
        <v>67</v>
      </c>
      <c r="H772" t="s">
        <v>68</v>
      </c>
      <c r="I772" t="s">
        <v>80</v>
      </c>
      <c r="J772">
        <v>0</v>
      </c>
      <c r="K772">
        <v>0</v>
      </c>
      <c r="L772">
        <v>0</v>
      </c>
      <c r="M772" t="s">
        <v>53</v>
      </c>
      <c r="N772" t="s">
        <v>53</v>
      </c>
      <c r="O772" t="s">
        <v>53</v>
      </c>
      <c r="P772" t="s">
        <v>57</v>
      </c>
      <c r="Q772" t="s">
        <v>55</v>
      </c>
      <c r="R772">
        <v>16.8</v>
      </c>
      <c r="S772" t="s">
        <v>128</v>
      </c>
      <c r="T772" t="s">
        <v>57</v>
      </c>
      <c r="U772" t="s">
        <v>53</v>
      </c>
      <c r="V772" t="s">
        <v>53</v>
      </c>
      <c r="W772" t="s">
        <v>52</v>
      </c>
      <c r="X772" t="s">
        <v>53</v>
      </c>
      <c r="Y772">
        <v>1</v>
      </c>
      <c r="Z772" t="s">
        <v>131</v>
      </c>
      <c r="AA772" t="s">
        <v>53</v>
      </c>
      <c r="AB772" t="s">
        <v>53</v>
      </c>
      <c r="AC772" t="s">
        <v>53</v>
      </c>
      <c r="AD772" t="s">
        <v>53</v>
      </c>
      <c r="AE772" t="s">
        <v>52</v>
      </c>
      <c r="AF772" t="s">
        <v>52</v>
      </c>
      <c r="AG772" t="s">
        <v>53</v>
      </c>
      <c r="AH772" t="s">
        <v>53</v>
      </c>
      <c r="AI772" t="s">
        <v>53</v>
      </c>
      <c r="AJ772" t="s">
        <v>53</v>
      </c>
      <c r="AK772">
        <v>2</v>
      </c>
      <c r="AL772" t="s">
        <v>59</v>
      </c>
      <c r="AM772" t="s">
        <v>60</v>
      </c>
      <c r="AN772" t="s">
        <v>98</v>
      </c>
      <c r="AO772">
        <v>4.8</v>
      </c>
      <c r="AP772" t="s">
        <v>53</v>
      </c>
      <c r="AQ772" t="s">
        <v>112</v>
      </c>
      <c r="AR772" t="s">
        <v>76</v>
      </c>
      <c r="AS772">
        <v>37</v>
      </c>
      <c r="AT772" t="s">
        <v>53</v>
      </c>
    </row>
    <row r="773" spans="1:46" x14ac:dyDescent="0.25">
      <c r="A773" t="s">
        <v>939</v>
      </c>
      <c r="B773">
        <v>2023</v>
      </c>
      <c r="C773" s="1">
        <v>45153</v>
      </c>
      <c r="D773" t="s">
        <v>107</v>
      </c>
      <c r="E773" t="s">
        <v>161</v>
      </c>
      <c r="F773">
        <v>47</v>
      </c>
      <c r="G773" t="s">
        <v>49</v>
      </c>
      <c r="H773" t="s">
        <v>68</v>
      </c>
      <c r="I773" t="s">
        <v>51</v>
      </c>
      <c r="J773">
        <v>37</v>
      </c>
      <c r="K773">
        <v>29</v>
      </c>
      <c r="L773">
        <v>53.6</v>
      </c>
      <c r="M773" t="s">
        <v>53</v>
      </c>
      <c r="N773" t="s">
        <v>53</v>
      </c>
      <c r="O773" t="s">
        <v>53</v>
      </c>
      <c r="P773" t="s">
        <v>70</v>
      </c>
      <c r="Q773" t="s">
        <v>55</v>
      </c>
      <c r="R773">
        <v>24.9</v>
      </c>
      <c r="S773" t="s">
        <v>96</v>
      </c>
      <c r="T773" t="s">
        <v>57</v>
      </c>
      <c r="U773" t="s">
        <v>52</v>
      </c>
      <c r="V773" t="s">
        <v>53</v>
      </c>
      <c r="W773" t="s">
        <v>53</v>
      </c>
      <c r="X773" t="s">
        <v>53</v>
      </c>
      <c r="Y773">
        <v>2</v>
      </c>
      <c r="Z773" t="s">
        <v>165</v>
      </c>
      <c r="AA773" t="s">
        <v>53</v>
      </c>
      <c r="AB773" t="s">
        <v>53</v>
      </c>
      <c r="AC773" t="s">
        <v>52</v>
      </c>
      <c r="AD773" t="s">
        <v>53</v>
      </c>
      <c r="AE773" t="s">
        <v>52</v>
      </c>
      <c r="AF773" t="s">
        <v>52</v>
      </c>
      <c r="AG773" t="s">
        <v>53</v>
      </c>
      <c r="AH773" t="s">
        <v>53</v>
      </c>
      <c r="AI773" t="s">
        <v>53</v>
      </c>
      <c r="AJ773" t="s">
        <v>53</v>
      </c>
      <c r="AK773">
        <v>3</v>
      </c>
      <c r="AL773" t="s">
        <v>135</v>
      </c>
      <c r="AM773" t="s">
        <v>136</v>
      </c>
      <c r="AN773" t="s">
        <v>61</v>
      </c>
      <c r="AO773">
        <v>9.1999999999999993</v>
      </c>
      <c r="AP773" t="s">
        <v>52</v>
      </c>
      <c r="AQ773" t="s">
        <v>171</v>
      </c>
      <c r="AR773" t="s">
        <v>132</v>
      </c>
      <c r="AS773">
        <v>8</v>
      </c>
      <c r="AT773" t="s">
        <v>53</v>
      </c>
    </row>
    <row r="774" spans="1:46" x14ac:dyDescent="0.25">
      <c r="A774" t="s">
        <v>940</v>
      </c>
      <c r="B774">
        <v>2024</v>
      </c>
      <c r="C774" s="1">
        <v>45448</v>
      </c>
      <c r="D774" t="s">
        <v>107</v>
      </c>
      <c r="E774" t="s">
        <v>161</v>
      </c>
      <c r="F774">
        <v>75</v>
      </c>
      <c r="G774" t="s">
        <v>67</v>
      </c>
      <c r="H774" t="s">
        <v>68</v>
      </c>
      <c r="I774" t="s">
        <v>51</v>
      </c>
      <c r="J774">
        <v>10</v>
      </c>
      <c r="K774">
        <v>30</v>
      </c>
      <c r="L774">
        <v>15</v>
      </c>
      <c r="M774" t="s">
        <v>52</v>
      </c>
      <c r="N774" t="s">
        <v>53</v>
      </c>
      <c r="O774" t="s">
        <v>53</v>
      </c>
      <c r="P774" t="s">
        <v>57</v>
      </c>
      <c r="Q774" t="s">
        <v>54</v>
      </c>
      <c r="R774">
        <v>23.4</v>
      </c>
      <c r="S774" t="s">
        <v>96</v>
      </c>
      <c r="T774" t="s">
        <v>70</v>
      </c>
      <c r="U774" t="s">
        <v>52</v>
      </c>
      <c r="V774" t="s">
        <v>53</v>
      </c>
      <c r="W774" t="s">
        <v>53</v>
      </c>
      <c r="X774" t="s">
        <v>53</v>
      </c>
      <c r="Y774">
        <v>2</v>
      </c>
      <c r="Z774" t="s">
        <v>58</v>
      </c>
      <c r="AA774" t="s">
        <v>52</v>
      </c>
      <c r="AB774" t="s">
        <v>52</v>
      </c>
      <c r="AC774" t="s">
        <v>52</v>
      </c>
      <c r="AD774" t="s">
        <v>52</v>
      </c>
      <c r="AE774" t="s">
        <v>53</v>
      </c>
      <c r="AF774" t="s">
        <v>53</v>
      </c>
      <c r="AG774" t="s">
        <v>53</v>
      </c>
      <c r="AH774" t="s">
        <v>53</v>
      </c>
      <c r="AI774" t="s">
        <v>53</v>
      </c>
      <c r="AJ774" t="s">
        <v>53</v>
      </c>
      <c r="AK774">
        <v>4</v>
      </c>
      <c r="AL774" t="s">
        <v>135</v>
      </c>
      <c r="AM774" t="s">
        <v>136</v>
      </c>
      <c r="AN774" t="s">
        <v>98</v>
      </c>
      <c r="AO774">
        <v>5</v>
      </c>
      <c r="AP774" t="s">
        <v>53</v>
      </c>
      <c r="AQ774" t="s">
        <v>112</v>
      </c>
      <c r="AR774" t="s">
        <v>87</v>
      </c>
      <c r="AS774">
        <v>40</v>
      </c>
      <c r="AT774" t="s">
        <v>53</v>
      </c>
    </row>
    <row r="775" spans="1:46" x14ac:dyDescent="0.25">
      <c r="A775" t="s">
        <v>941</v>
      </c>
      <c r="B775">
        <v>2024</v>
      </c>
      <c r="C775" s="1">
        <v>45615</v>
      </c>
      <c r="D775" t="s">
        <v>47</v>
      </c>
      <c r="E775" t="s">
        <v>181</v>
      </c>
      <c r="F775">
        <v>63</v>
      </c>
      <c r="G775" t="s">
        <v>127</v>
      </c>
      <c r="H775" t="s">
        <v>68</v>
      </c>
      <c r="I775" t="s">
        <v>80</v>
      </c>
      <c r="J775">
        <v>0</v>
      </c>
      <c r="K775">
        <v>0</v>
      </c>
      <c r="L775">
        <v>0</v>
      </c>
      <c r="M775" t="s">
        <v>53</v>
      </c>
      <c r="N775" t="s">
        <v>53</v>
      </c>
      <c r="O775" t="s">
        <v>53</v>
      </c>
      <c r="P775" t="s">
        <v>70</v>
      </c>
      <c r="Q775" t="s">
        <v>55</v>
      </c>
      <c r="R775">
        <v>29.7</v>
      </c>
      <c r="S775" t="s">
        <v>56</v>
      </c>
      <c r="T775" t="s">
        <v>54</v>
      </c>
      <c r="U775" t="s">
        <v>53</v>
      </c>
      <c r="V775" t="s">
        <v>53</v>
      </c>
      <c r="W775" t="s">
        <v>53</v>
      </c>
      <c r="X775" t="s">
        <v>53</v>
      </c>
      <c r="Y775">
        <v>1</v>
      </c>
      <c r="Z775" t="s">
        <v>58</v>
      </c>
      <c r="AA775" t="s">
        <v>53</v>
      </c>
      <c r="AB775" t="s">
        <v>53</v>
      </c>
      <c r="AC775" t="s">
        <v>53</v>
      </c>
      <c r="AD775" t="s">
        <v>53</v>
      </c>
      <c r="AE775" t="s">
        <v>52</v>
      </c>
      <c r="AF775" t="s">
        <v>52</v>
      </c>
      <c r="AG775" t="s">
        <v>53</v>
      </c>
      <c r="AH775" t="s">
        <v>53</v>
      </c>
      <c r="AI775" t="s">
        <v>53</v>
      </c>
      <c r="AJ775" t="s">
        <v>53</v>
      </c>
      <c r="AK775">
        <v>2</v>
      </c>
      <c r="AL775" t="s">
        <v>59</v>
      </c>
      <c r="AM775" t="s">
        <v>60</v>
      </c>
      <c r="AN775" t="s">
        <v>90</v>
      </c>
      <c r="AO775">
        <v>6.1</v>
      </c>
      <c r="AP775" t="s">
        <v>53</v>
      </c>
      <c r="AQ775" t="s">
        <v>86</v>
      </c>
      <c r="AR775" t="s">
        <v>63</v>
      </c>
      <c r="AS775">
        <v>8</v>
      </c>
      <c r="AT775" t="s">
        <v>52</v>
      </c>
    </row>
    <row r="776" spans="1:46" x14ac:dyDescent="0.25">
      <c r="A776" t="s">
        <v>942</v>
      </c>
      <c r="B776">
        <v>2022</v>
      </c>
      <c r="C776" s="1">
        <v>44634</v>
      </c>
      <c r="D776" t="s">
        <v>65</v>
      </c>
      <c r="E776" t="s">
        <v>236</v>
      </c>
      <c r="F776">
        <v>62</v>
      </c>
      <c r="G776" t="s">
        <v>127</v>
      </c>
      <c r="H776" t="s">
        <v>68</v>
      </c>
      <c r="I776" t="s">
        <v>80</v>
      </c>
      <c r="J776">
        <v>0</v>
      </c>
      <c r="K776">
        <v>0</v>
      </c>
      <c r="L776">
        <v>0</v>
      </c>
      <c r="M776" t="s">
        <v>53</v>
      </c>
      <c r="N776" t="s">
        <v>52</v>
      </c>
      <c r="O776" t="s">
        <v>53</v>
      </c>
      <c r="P776" t="s">
        <v>54</v>
      </c>
      <c r="Q776" t="s">
        <v>54</v>
      </c>
      <c r="R776">
        <v>22.3</v>
      </c>
      <c r="S776" t="s">
        <v>96</v>
      </c>
      <c r="T776" t="s">
        <v>70</v>
      </c>
      <c r="U776" t="s">
        <v>53</v>
      </c>
      <c r="V776" t="s">
        <v>53</v>
      </c>
      <c r="W776" t="s">
        <v>53</v>
      </c>
      <c r="X776" t="s">
        <v>53</v>
      </c>
      <c r="Y776">
        <v>1</v>
      </c>
      <c r="Z776" t="s">
        <v>131</v>
      </c>
      <c r="AA776" t="s">
        <v>53</v>
      </c>
      <c r="AB776" t="s">
        <v>53</v>
      </c>
      <c r="AC776" t="s">
        <v>53</v>
      </c>
      <c r="AD776" t="s">
        <v>53</v>
      </c>
      <c r="AE776" t="s">
        <v>52</v>
      </c>
      <c r="AF776" t="s">
        <v>52</v>
      </c>
      <c r="AG776" t="s">
        <v>53</v>
      </c>
      <c r="AH776" t="s">
        <v>52</v>
      </c>
      <c r="AI776" t="s">
        <v>53</v>
      </c>
      <c r="AJ776" t="s">
        <v>52</v>
      </c>
      <c r="AK776">
        <v>4</v>
      </c>
      <c r="AL776" t="s">
        <v>59</v>
      </c>
      <c r="AM776" t="s">
        <v>60</v>
      </c>
      <c r="AN776" t="s">
        <v>61</v>
      </c>
      <c r="AO776">
        <v>6.8</v>
      </c>
      <c r="AP776" t="s">
        <v>52</v>
      </c>
      <c r="AQ776" t="s">
        <v>171</v>
      </c>
      <c r="AR776" t="s">
        <v>115</v>
      </c>
      <c r="AS776">
        <v>5</v>
      </c>
      <c r="AT776" t="s">
        <v>53</v>
      </c>
    </row>
    <row r="777" spans="1:46" x14ac:dyDescent="0.25">
      <c r="A777" t="s">
        <v>943</v>
      </c>
      <c r="B777">
        <v>2024</v>
      </c>
      <c r="C777" s="1">
        <v>45318</v>
      </c>
      <c r="D777" t="s">
        <v>65</v>
      </c>
      <c r="E777" t="s">
        <v>184</v>
      </c>
      <c r="F777">
        <v>62</v>
      </c>
      <c r="G777" t="s">
        <v>127</v>
      </c>
      <c r="H777" t="s">
        <v>68</v>
      </c>
      <c r="I777" t="s">
        <v>51</v>
      </c>
      <c r="J777">
        <v>18</v>
      </c>
      <c r="K777">
        <v>26</v>
      </c>
      <c r="L777">
        <v>23.4</v>
      </c>
      <c r="M777" t="s">
        <v>52</v>
      </c>
      <c r="N777" t="s">
        <v>53</v>
      </c>
      <c r="O777" t="s">
        <v>53</v>
      </c>
      <c r="P777" t="s">
        <v>57</v>
      </c>
      <c r="Q777" t="s">
        <v>54</v>
      </c>
      <c r="R777">
        <v>23.2</v>
      </c>
      <c r="S777" t="s">
        <v>96</v>
      </c>
      <c r="T777" t="s">
        <v>57</v>
      </c>
      <c r="U777" t="s">
        <v>53</v>
      </c>
      <c r="V777" t="s">
        <v>53</v>
      </c>
      <c r="W777" t="s">
        <v>53</v>
      </c>
      <c r="X777" t="s">
        <v>53</v>
      </c>
      <c r="Y777">
        <v>1</v>
      </c>
      <c r="Z777" t="s">
        <v>104</v>
      </c>
      <c r="AA777" t="s">
        <v>52</v>
      </c>
      <c r="AB777" t="s">
        <v>52</v>
      </c>
      <c r="AC777" t="s">
        <v>52</v>
      </c>
      <c r="AD777" t="s">
        <v>52</v>
      </c>
      <c r="AE777" t="s">
        <v>52</v>
      </c>
      <c r="AF777" t="s">
        <v>52</v>
      </c>
      <c r="AG777" t="s">
        <v>53</v>
      </c>
      <c r="AH777" t="s">
        <v>53</v>
      </c>
      <c r="AI777" t="s">
        <v>52</v>
      </c>
      <c r="AJ777" t="s">
        <v>53</v>
      </c>
      <c r="AK777">
        <v>7</v>
      </c>
      <c r="AL777" t="s">
        <v>59</v>
      </c>
      <c r="AM777" t="s">
        <v>60</v>
      </c>
      <c r="AN777" t="s">
        <v>74</v>
      </c>
      <c r="AO777">
        <v>2.6</v>
      </c>
      <c r="AP777" t="s">
        <v>53</v>
      </c>
      <c r="AQ777" t="s">
        <v>171</v>
      </c>
      <c r="AR777" t="s">
        <v>83</v>
      </c>
      <c r="AS777">
        <v>43</v>
      </c>
      <c r="AT777" t="s">
        <v>53</v>
      </c>
    </row>
    <row r="778" spans="1:46" x14ac:dyDescent="0.25">
      <c r="A778" t="s">
        <v>944</v>
      </c>
      <c r="B778">
        <v>2016</v>
      </c>
      <c r="C778" s="1">
        <v>42618</v>
      </c>
      <c r="D778" t="s">
        <v>122</v>
      </c>
      <c r="E778" t="s">
        <v>540</v>
      </c>
      <c r="F778">
        <v>56</v>
      </c>
      <c r="G778" t="s">
        <v>79</v>
      </c>
      <c r="H778" t="s">
        <v>68</v>
      </c>
      <c r="I778" t="s">
        <v>80</v>
      </c>
      <c r="J778">
        <v>0</v>
      </c>
      <c r="K778">
        <v>0</v>
      </c>
      <c r="L778">
        <v>0</v>
      </c>
      <c r="M778" t="s">
        <v>53</v>
      </c>
      <c r="N778" t="s">
        <v>53</v>
      </c>
      <c r="O778" t="s">
        <v>53</v>
      </c>
      <c r="P778" t="s">
        <v>57</v>
      </c>
      <c r="Q778" t="s">
        <v>54</v>
      </c>
      <c r="R778">
        <v>30.3</v>
      </c>
      <c r="S778" t="s">
        <v>72</v>
      </c>
      <c r="T778" t="s">
        <v>57</v>
      </c>
      <c r="U778" t="s">
        <v>53</v>
      </c>
      <c r="V778" t="s">
        <v>53</v>
      </c>
      <c r="W778" t="s">
        <v>53</v>
      </c>
      <c r="X778" t="s">
        <v>53</v>
      </c>
      <c r="Y778">
        <v>0</v>
      </c>
      <c r="Z778" t="s">
        <v>142</v>
      </c>
      <c r="AA778" t="s">
        <v>52</v>
      </c>
      <c r="AB778" t="s">
        <v>52</v>
      </c>
      <c r="AC778" t="s">
        <v>53</v>
      </c>
      <c r="AD778" t="s">
        <v>52</v>
      </c>
      <c r="AE778" t="s">
        <v>52</v>
      </c>
      <c r="AF778" t="s">
        <v>53</v>
      </c>
      <c r="AG778" t="s">
        <v>53</v>
      </c>
      <c r="AH778" t="s">
        <v>53</v>
      </c>
      <c r="AI778" t="s">
        <v>53</v>
      </c>
      <c r="AJ778" t="s">
        <v>53</v>
      </c>
      <c r="AK778">
        <v>4</v>
      </c>
      <c r="AL778" t="s">
        <v>59</v>
      </c>
      <c r="AM778" t="s">
        <v>60</v>
      </c>
      <c r="AN778" t="s">
        <v>90</v>
      </c>
      <c r="AO778">
        <v>8.1999999999999993</v>
      </c>
      <c r="AP778" t="s">
        <v>53</v>
      </c>
      <c r="AQ778" t="s">
        <v>62</v>
      </c>
      <c r="AR778" t="s">
        <v>87</v>
      </c>
      <c r="AS778">
        <v>10</v>
      </c>
      <c r="AT778" t="s">
        <v>52</v>
      </c>
    </row>
    <row r="779" spans="1:46" x14ac:dyDescent="0.25">
      <c r="A779" t="s">
        <v>945</v>
      </c>
      <c r="B779">
        <v>2017</v>
      </c>
      <c r="C779" s="1">
        <v>42800</v>
      </c>
      <c r="D779" t="s">
        <v>107</v>
      </c>
      <c r="E779" t="s">
        <v>119</v>
      </c>
      <c r="F779">
        <v>61</v>
      </c>
      <c r="G779" t="s">
        <v>127</v>
      </c>
      <c r="H779" t="s">
        <v>68</v>
      </c>
      <c r="I779" t="s">
        <v>51</v>
      </c>
      <c r="J779">
        <v>5</v>
      </c>
      <c r="K779">
        <v>15</v>
      </c>
      <c r="L779">
        <v>3.8</v>
      </c>
      <c r="M779" t="s">
        <v>53</v>
      </c>
      <c r="N779" t="s">
        <v>53</v>
      </c>
      <c r="O779" t="s">
        <v>53</v>
      </c>
      <c r="P779" t="s">
        <v>54</v>
      </c>
      <c r="Q779" t="s">
        <v>54</v>
      </c>
      <c r="R779">
        <v>27.8</v>
      </c>
      <c r="S779" t="s">
        <v>56</v>
      </c>
      <c r="T779" t="s">
        <v>54</v>
      </c>
      <c r="U779" t="s">
        <v>53</v>
      </c>
      <c r="V779" t="s">
        <v>53</v>
      </c>
      <c r="W779" t="s">
        <v>52</v>
      </c>
      <c r="X779" t="s">
        <v>53</v>
      </c>
      <c r="Y779">
        <v>1</v>
      </c>
      <c r="Z779" t="s">
        <v>165</v>
      </c>
      <c r="AA779" t="s">
        <v>52</v>
      </c>
      <c r="AB779" t="s">
        <v>52</v>
      </c>
      <c r="AC779" t="s">
        <v>53</v>
      </c>
      <c r="AD779" t="s">
        <v>53</v>
      </c>
      <c r="AE779" t="s">
        <v>52</v>
      </c>
      <c r="AF779" t="s">
        <v>53</v>
      </c>
      <c r="AG779" t="s">
        <v>53</v>
      </c>
      <c r="AH779" t="s">
        <v>53</v>
      </c>
      <c r="AI779" t="s">
        <v>53</v>
      </c>
      <c r="AJ779" t="s">
        <v>53</v>
      </c>
      <c r="AK779">
        <v>3</v>
      </c>
      <c r="AL779" t="s">
        <v>135</v>
      </c>
      <c r="AM779" t="s">
        <v>136</v>
      </c>
      <c r="AN779" t="s">
        <v>90</v>
      </c>
      <c r="AO779">
        <v>4.3</v>
      </c>
      <c r="AP779" t="s">
        <v>53</v>
      </c>
      <c r="AQ779" t="s">
        <v>75</v>
      </c>
      <c r="AR779" t="s">
        <v>63</v>
      </c>
      <c r="AS779">
        <v>5</v>
      </c>
      <c r="AT779" t="s">
        <v>53</v>
      </c>
    </row>
    <row r="780" spans="1:46" x14ac:dyDescent="0.25">
      <c r="A780" t="s">
        <v>946</v>
      </c>
      <c r="B780">
        <v>2018</v>
      </c>
      <c r="C780" s="1">
        <v>43442</v>
      </c>
      <c r="D780" t="s">
        <v>122</v>
      </c>
      <c r="E780" t="s">
        <v>123</v>
      </c>
      <c r="F780">
        <v>49</v>
      </c>
      <c r="G780" t="s">
        <v>49</v>
      </c>
      <c r="H780" t="s">
        <v>50</v>
      </c>
      <c r="I780" t="s">
        <v>80</v>
      </c>
      <c r="J780">
        <v>0</v>
      </c>
      <c r="K780">
        <v>0</v>
      </c>
      <c r="L780">
        <v>0</v>
      </c>
      <c r="M780" t="s">
        <v>52</v>
      </c>
      <c r="N780" t="s">
        <v>52</v>
      </c>
      <c r="O780" t="s">
        <v>52</v>
      </c>
      <c r="P780" t="s">
        <v>54</v>
      </c>
      <c r="Q780" t="s">
        <v>55</v>
      </c>
      <c r="R780">
        <v>31.4</v>
      </c>
      <c r="S780" t="s">
        <v>72</v>
      </c>
      <c r="T780" t="s">
        <v>54</v>
      </c>
      <c r="U780" t="s">
        <v>53</v>
      </c>
      <c r="V780" t="s">
        <v>53</v>
      </c>
      <c r="W780" t="s">
        <v>53</v>
      </c>
      <c r="X780" t="s">
        <v>53</v>
      </c>
      <c r="Y780">
        <v>3</v>
      </c>
      <c r="Z780" t="s">
        <v>97</v>
      </c>
      <c r="AA780" t="s">
        <v>53</v>
      </c>
      <c r="AB780" t="s">
        <v>53</v>
      </c>
      <c r="AC780" t="s">
        <v>53</v>
      </c>
      <c r="AD780" t="s">
        <v>53</v>
      </c>
      <c r="AE780" t="s">
        <v>52</v>
      </c>
      <c r="AF780" t="s">
        <v>53</v>
      </c>
      <c r="AG780" t="s">
        <v>53</v>
      </c>
      <c r="AH780" t="s">
        <v>52</v>
      </c>
      <c r="AI780" t="s">
        <v>53</v>
      </c>
      <c r="AJ780" t="s">
        <v>52</v>
      </c>
      <c r="AK780">
        <v>3</v>
      </c>
      <c r="AL780" t="s">
        <v>135</v>
      </c>
      <c r="AM780" t="s">
        <v>136</v>
      </c>
      <c r="AN780" t="s">
        <v>74</v>
      </c>
      <c r="AO780">
        <v>1.9</v>
      </c>
      <c r="AP780" t="s">
        <v>53</v>
      </c>
      <c r="AQ780" t="s">
        <v>82</v>
      </c>
      <c r="AR780" t="s">
        <v>83</v>
      </c>
      <c r="AS780">
        <v>44</v>
      </c>
      <c r="AT780" t="s">
        <v>53</v>
      </c>
    </row>
    <row r="781" spans="1:46" x14ac:dyDescent="0.25">
      <c r="A781" t="s">
        <v>947</v>
      </c>
      <c r="B781">
        <v>2019</v>
      </c>
      <c r="C781" s="1">
        <v>43718</v>
      </c>
      <c r="D781" t="s">
        <v>94</v>
      </c>
      <c r="E781" t="s">
        <v>95</v>
      </c>
      <c r="F781">
        <v>47</v>
      </c>
      <c r="G781" t="s">
        <v>49</v>
      </c>
      <c r="H781" t="s">
        <v>68</v>
      </c>
      <c r="I781" t="s">
        <v>51</v>
      </c>
      <c r="J781">
        <v>16</v>
      </c>
      <c r="K781">
        <v>13</v>
      </c>
      <c r="L781">
        <v>10.4</v>
      </c>
      <c r="M781" t="s">
        <v>53</v>
      </c>
      <c r="N781" t="s">
        <v>53</v>
      </c>
      <c r="O781" t="s">
        <v>53</v>
      </c>
      <c r="P781" t="s">
        <v>70</v>
      </c>
      <c r="Q781" t="s">
        <v>71</v>
      </c>
      <c r="R781">
        <v>27.9</v>
      </c>
      <c r="S781" t="s">
        <v>56</v>
      </c>
      <c r="T781" t="s">
        <v>54</v>
      </c>
      <c r="U781" t="s">
        <v>53</v>
      </c>
      <c r="V781" t="s">
        <v>53</v>
      </c>
      <c r="W781" t="s">
        <v>53</v>
      </c>
      <c r="X781" t="s">
        <v>53</v>
      </c>
      <c r="Y781">
        <v>1</v>
      </c>
      <c r="Z781" t="s">
        <v>58</v>
      </c>
      <c r="AA781" t="s">
        <v>52</v>
      </c>
      <c r="AB781" t="s">
        <v>52</v>
      </c>
      <c r="AC781" t="s">
        <v>52</v>
      </c>
      <c r="AD781" t="s">
        <v>53</v>
      </c>
      <c r="AE781" t="s">
        <v>52</v>
      </c>
      <c r="AF781" t="s">
        <v>52</v>
      </c>
      <c r="AG781" t="s">
        <v>52</v>
      </c>
      <c r="AH781" t="s">
        <v>52</v>
      </c>
      <c r="AI781" t="s">
        <v>53</v>
      </c>
      <c r="AJ781" t="s">
        <v>53</v>
      </c>
      <c r="AK781">
        <v>7</v>
      </c>
      <c r="AL781" t="s">
        <v>59</v>
      </c>
      <c r="AM781" t="s">
        <v>81</v>
      </c>
      <c r="AN781" t="s">
        <v>61</v>
      </c>
      <c r="AO781">
        <v>7.3</v>
      </c>
      <c r="AP781" t="s">
        <v>52</v>
      </c>
      <c r="AQ781" t="s">
        <v>62</v>
      </c>
      <c r="AR781" t="s">
        <v>132</v>
      </c>
      <c r="AS781">
        <v>1</v>
      </c>
      <c r="AT781" t="s">
        <v>53</v>
      </c>
    </row>
    <row r="782" spans="1:46" x14ac:dyDescent="0.25">
      <c r="A782" t="s">
        <v>948</v>
      </c>
      <c r="B782">
        <v>2019</v>
      </c>
      <c r="C782" s="1">
        <v>43592</v>
      </c>
      <c r="D782" t="s">
        <v>107</v>
      </c>
      <c r="E782" t="s">
        <v>161</v>
      </c>
      <c r="F782">
        <v>57</v>
      </c>
      <c r="G782" t="s">
        <v>79</v>
      </c>
      <c r="H782" t="s">
        <v>68</v>
      </c>
      <c r="I782" t="s">
        <v>80</v>
      </c>
      <c r="J782">
        <v>0</v>
      </c>
      <c r="K782">
        <v>0</v>
      </c>
      <c r="L782">
        <v>0</v>
      </c>
      <c r="M782" t="s">
        <v>53</v>
      </c>
      <c r="N782" t="s">
        <v>53</v>
      </c>
      <c r="O782" t="s">
        <v>53</v>
      </c>
      <c r="P782" t="s">
        <v>70</v>
      </c>
      <c r="Q782" t="s">
        <v>55</v>
      </c>
      <c r="R782">
        <v>25.7</v>
      </c>
      <c r="S782" t="s">
        <v>56</v>
      </c>
      <c r="T782" t="s">
        <v>57</v>
      </c>
      <c r="U782" t="s">
        <v>53</v>
      </c>
      <c r="V782" t="s">
        <v>53</v>
      </c>
      <c r="W782" t="s">
        <v>53</v>
      </c>
      <c r="X782" t="s">
        <v>53</v>
      </c>
      <c r="Y782">
        <v>1</v>
      </c>
      <c r="Z782" t="s">
        <v>165</v>
      </c>
      <c r="AA782" t="s">
        <v>53</v>
      </c>
      <c r="AB782" t="s">
        <v>52</v>
      </c>
      <c r="AC782" t="s">
        <v>53</v>
      </c>
      <c r="AD782" t="s">
        <v>53</v>
      </c>
      <c r="AE782" t="s">
        <v>52</v>
      </c>
      <c r="AF782" t="s">
        <v>52</v>
      </c>
      <c r="AG782" t="s">
        <v>53</v>
      </c>
      <c r="AH782" t="s">
        <v>52</v>
      </c>
      <c r="AI782" t="s">
        <v>53</v>
      </c>
      <c r="AJ782" t="s">
        <v>53</v>
      </c>
      <c r="AK782">
        <v>4</v>
      </c>
      <c r="AL782" t="s">
        <v>135</v>
      </c>
      <c r="AM782" t="s">
        <v>136</v>
      </c>
      <c r="AN782" t="s">
        <v>90</v>
      </c>
      <c r="AO782">
        <v>3.2</v>
      </c>
      <c r="AP782" t="s">
        <v>53</v>
      </c>
      <c r="AQ782" t="s">
        <v>86</v>
      </c>
      <c r="AR782" t="s">
        <v>92</v>
      </c>
      <c r="AS782">
        <v>10</v>
      </c>
      <c r="AT782" t="s">
        <v>53</v>
      </c>
    </row>
    <row r="783" spans="1:46" x14ac:dyDescent="0.25">
      <c r="A783" t="s">
        <v>949</v>
      </c>
      <c r="B783">
        <v>2023</v>
      </c>
      <c r="C783" s="1">
        <v>45051</v>
      </c>
      <c r="D783" t="s">
        <v>47</v>
      </c>
      <c r="E783" t="s">
        <v>263</v>
      </c>
      <c r="F783">
        <v>81</v>
      </c>
      <c r="G783" t="s">
        <v>101</v>
      </c>
      <c r="H783" t="s">
        <v>68</v>
      </c>
      <c r="I783" t="s">
        <v>51</v>
      </c>
      <c r="J783">
        <v>9</v>
      </c>
      <c r="K783">
        <v>43</v>
      </c>
      <c r="L783">
        <v>19.399999999999999</v>
      </c>
      <c r="M783" t="s">
        <v>53</v>
      </c>
      <c r="N783" t="s">
        <v>52</v>
      </c>
      <c r="O783" t="s">
        <v>53</v>
      </c>
      <c r="P783" t="s">
        <v>70</v>
      </c>
      <c r="Q783" t="s">
        <v>55</v>
      </c>
      <c r="R783">
        <v>21.9</v>
      </c>
      <c r="S783" t="s">
        <v>96</v>
      </c>
      <c r="T783" t="s">
        <v>54</v>
      </c>
      <c r="U783" t="s">
        <v>52</v>
      </c>
      <c r="V783" t="s">
        <v>53</v>
      </c>
      <c r="W783" t="s">
        <v>53</v>
      </c>
      <c r="X783" t="s">
        <v>52</v>
      </c>
      <c r="Y783">
        <v>4</v>
      </c>
      <c r="Z783" t="s">
        <v>73</v>
      </c>
      <c r="AA783" t="s">
        <v>52</v>
      </c>
      <c r="AB783" t="s">
        <v>52</v>
      </c>
      <c r="AC783" t="s">
        <v>53</v>
      </c>
      <c r="AD783" t="s">
        <v>52</v>
      </c>
      <c r="AE783" t="s">
        <v>52</v>
      </c>
      <c r="AF783" t="s">
        <v>53</v>
      </c>
      <c r="AG783" t="s">
        <v>52</v>
      </c>
      <c r="AH783" t="s">
        <v>53</v>
      </c>
      <c r="AI783" t="s">
        <v>53</v>
      </c>
      <c r="AJ783" t="s">
        <v>53</v>
      </c>
      <c r="AK783">
        <v>5</v>
      </c>
      <c r="AL783" t="s">
        <v>135</v>
      </c>
      <c r="AM783" t="s">
        <v>136</v>
      </c>
      <c r="AN783" t="s">
        <v>61</v>
      </c>
      <c r="AO783">
        <v>5.6</v>
      </c>
      <c r="AP783" t="s">
        <v>52</v>
      </c>
      <c r="AQ783" t="s">
        <v>86</v>
      </c>
      <c r="AR783" t="s">
        <v>63</v>
      </c>
      <c r="AS783">
        <v>4</v>
      </c>
      <c r="AT783" t="s">
        <v>53</v>
      </c>
    </row>
    <row r="784" spans="1:46" x14ac:dyDescent="0.25">
      <c r="A784" t="s">
        <v>950</v>
      </c>
      <c r="B784">
        <v>2024</v>
      </c>
      <c r="C784" s="1">
        <v>45583</v>
      </c>
      <c r="D784" t="s">
        <v>110</v>
      </c>
      <c r="E784" t="s">
        <v>279</v>
      </c>
      <c r="F784">
        <v>67</v>
      </c>
      <c r="G784" t="s">
        <v>127</v>
      </c>
      <c r="H784" t="s">
        <v>68</v>
      </c>
      <c r="I784" t="s">
        <v>80</v>
      </c>
      <c r="J784">
        <v>0</v>
      </c>
      <c r="K784">
        <v>0</v>
      </c>
      <c r="L784">
        <v>0</v>
      </c>
      <c r="M784" t="s">
        <v>52</v>
      </c>
      <c r="N784" t="s">
        <v>53</v>
      </c>
      <c r="O784" t="s">
        <v>53</v>
      </c>
      <c r="P784" t="s">
        <v>54</v>
      </c>
      <c r="Q784" t="s">
        <v>55</v>
      </c>
      <c r="R784">
        <v>28</v>
      </c>
      <c r="S784" t="s">
        <v>56</v>
      </c>
      <c r="T784" t="s">
        <v>57</v>
      </c>
      <c r="U784" t="s">
        <v>53</v>
      </c>
      <c r="V784" t="s">
        <v>53</v>
      </c>
      <c r="W784" t="s">
        <v>53</v>
      </c>
      <c r="X784" t="s">
        <v>53</v>
      </c>
      <c r="Y784">
        <v>1</v>
      </c>
      <c r="Z784" t="s">
        <v>97</v>
      </c>
      <c r="AA784" t="s">
        <v>53</v>
      </c>
      <c r="AB784" t="s">
        <v>52</v>
      </c>
      <c r="AC784" t="s">
        <v>53</v>
      </c>
      <c r="AD784" t="s">
        <v>53</v>
      </c>
      <c r="AE784" t="s">
        <v>52</v>
      </c>
      <c r="AF784" t="s">
        <v>53</v>
      </c>
      <c r="AG784" t="s">
        <v>53</v>
      </c>
      <c r="AH784" t="s">
        <v>53</v>
      </c>
      <c r="AI784" t="s">
        <v>53</v>
      </c>
      <c r="AJ784" t="s">
        <v>53</v>
      </c>
      <c r="AK784">
        <v>2</v>
      </c>
      <c r="AL784" t="s">
        <v>59</v>
      </c>
      <c r="AM784" t="s">
        <v>60</v>
      </c>
      <c r="AN784" t="s">
        <v>61</v>
      </c>
      <c r="AO784">
        <v>10.3</v>
      </c>
      <c r="AP784" t="s">
        <v>52</v>
      </c>
      <c r="AQ784" t="s">
        <v>82</v>
      </c>
      <c r="AR784" t="s">
        <v>132</v>
      </c>
      <c r="AS784">
        <v>8</v>
      </c>
      <c r="AT784" t="s">
        <v>53</v>
      </c>
    </row>
    <row r="785" spans="1:46" x14ac:dyDescent="0.25">
      <c r="A785" t="s">
        <v>951</v>
      </c>
      <c r="B785">
        <v>2025</v>
      </c>
      <c r="C785" s="1">
        <v>45921</v>
      </c>
      <c r="D785" t="s">
        <v>94</v>
      </c>
      <c r="E785" t="s">
        <v>197</v>
      </c>
      <c r="F785">
        <v>72</v>
      </c>
      <c r="G785" t="s">
        <v>67</v>
      </c>
      <c r="H785" t="s">
        <v>68</v>
      </c>
      <c r="I785" t="s">
        <v>80</v>
      </c>
      <c r="J785">
        <v>0</v>
      </c>
      <c r="K785">
        <v>0</v>
      </c>
      <c r="L785">
        <v>0</v>
      </c>
      <c r="M785" t="s">
        <v>52</v>
      </c>
      <c r="N785" t="s">
        <v>53</v>
      </c>
      <c r="O785" t="s">
        <v>53</v>
      </c>
      <c r="P785" t="s">
        <v>70</v>
      </c>
      <c r="Q785" t="s">
        <v>71</v>
      </c>
      <c r="R785">
        <v>28.1</v>
      </c>
      <c r="S785" t="s">
        <v>56</v>
      </c>
      <c r="T785" t="s">
        <v>70</v>
      </c>
      <c r="U785" t="s">
        <v>53</v>
      </c>
      <c r="V785" t="s">
        <v>53</v>
      </c>
      <c r="W785" t="s">
        <v>53</v>
      </c>
      <c r="X785" t="s">
        <v>53</v>
      </c>
      <c r="Y785">
        <v>2</v>
      </c>
      <c r="Z785" t="s">
        <v>186</v>
      </c>
      <c r="AA785" t="s">
        <v>53</v>
      </c>
      <c r="AB785" t="s">
        <v>53</v>
      </c>
      <c r="AC785" t="s">
        <v>53</v>
      </c>
      <c r="AD785" t="s">
        <v>53</v>
      </c>
      <c r="AE785" t="s">
        <v>52</v>
      </c>
      <c r="AF785" t="s">
        <v>53</v>
      </c>
      <c r="AG785" t="s">
        <v>53</v>
      </c>
      <c r="AH785" t="s">
        <v>53</v>
      </c>
      <c r="AI785" t="s">
        <v>53</v>
      </c>
      <c r="AJ785" t="s">
        <v>53</v>
      </c>
      <c r="AK785">
        <v>1</v>
      </c>
      <c r="AL785" t="s">
        <v>59</v>
      </c>
      <c r="AM785" t="s">
        <v>60</v>
      </c>
      <c r="AN785" t="s">
        <v>98</v>
      </c>
      <c r="AO785">
        <v>2.2999999999999998</v>
      </c>
      <c r="AP785" t="s">
        <v>53</v>
      </c>
      <c r="AQ785" t="s">
        <v>86</v>
      </c>
      <c r="AR785" t="s">
        <v>115</v>
      </c>
      <c r="AS785">
        <v>42</v>
      </c>
      <c r="AT785" t="s">
        <v>52</v>
      </c>
    </row>
    <row r="786" spans="1:46" x14ac:dyDescent="0.25">
      <c r="A786" t="s">
        <v>952</v>
      </c>
      <c r="B786">
        <v>2021</v>
      </c>
      <c r="C786" s="1">
        <v>44488</v>
      </c>
      <c r="D786" t="s">
        <v>47</v>
      </c>
      <c r="E786" t="s">
        <v>181</v>
      </c>
      <c r="F786">
        <v>66</v>
      </c>
      <c r="G786" t="s">
        <v>127</v>
      </c>
      <c r="H786" t="s">
        <v>50</v>
      </c>
      <c r="I786" t="s">
        <v>51</v>
      </c>
      <c r="J786">
        <v>30</v>
      </c>
      <c r="K786">
        <v>20</v>
      </c>
      <c r="L786">
        <v>30</v>
      </c>
      <c r="M786" t="s">
        <v>53</v>
      </c>
      <c r="N786" t="s">
        <v>53</v>
      </c>
      <c r="O786" t="s">
        <v>53</v>
      </c>
      <c r="P786" t="s">
        <v>57</v>
      </c>
      <c r="Q786" t="s">
        <v>55</v>
      </c>
      <c r="R786">
        <v>30</v>
      </c>
      <c r="S786" t="s">
        <v>72</v>
      </c>
      <c r="T786" t="s">
        <v>57</v>
      </c>
      <c r="U786" t="s">
        <v>52</v>
      </c>
      <c r="V786" t="s">
        <v>53</v>
      </c>
      <c r="W786" t="s">
        <v>53</v>
      </c>
      <c r="X786" t="s">
        <v>53</v>
      </c>
      <c r="Y786">
        <v>1</v>
      </c>
      <c r="Z786" t="s">
        <v>208</v>
      </c>
      <c r="AA786" t="s">
        <v>52</v>
      </c>
      <c r="AB786" t="s">
        <v>52</v>
      </c>
      <c r="AC786" t="s">
        <v>53</v>
      </c>
      <c r="AD786" t="s">
        <v>53</v>
      </c>
      <c r="AE786" t="s">
        <v>52</v>
      </c>
      <c r="AF786" t="s">
        <v>52</v>
      </c>
      <c r="AG786" t="s">
        <v>52</v>
      </c>
      <c r="AH786" t="s">
        <v>53</v>
      </c>
      <c r="AI786" t="s">
        <v>53</v>
      </c>
      <c r="AJ786" t="s">
        <v>53</v>
      </c>
      <c r="AK786">
        <v>5</v>
      </c>
      <c r="AL786" t="s">
        <v>59</v>
      </c>
      <c r="AM786" t="s">
        <v>60</v>
      </c>
      <c r="AN786" t="s">
        <v>61</v>
      </c>
      <c r="AO786">
        <v>6.8</v>
      </c>
      <c r="AP786" t="s">
        <v>52</v>
      </c>
      <c r="AQ786" t="s">
        <v>112</v>
      </c>
      <c r="AR786" t="s">
        <v>92</v>
      </c>
      <c r="AS786">
        <v>9</v>
      </c>
      <c r="AT786" t="s">
        <v>53</v>
      </c>
    </row>
    <row r="787" spans="1:46" x14ac:dyDescent="0.25">
      <c r="A787" t="s">
        <v>953</v>
      </c>
      <c r="B787">
        <v>2025</v>
      </c>
      <c r="C787" s="1">
        <v>45738</v>
      </c>
      <c r="D787" t="s">
        <v>122</v>
      </c>
      <c r="E787" t="s">
        <v>138</v>
      </c>
      <c r="F787">
        <v>52</v>
      </c>
      <c r="G787" t="s">
        <v>79</v>
      </c>
      <c r="H787" t="s">
        <v>50</v>
      </c>
      <c r="I787" t="s">
        <v>80</v>
      </c>
      <c r="J787">
        <v>0</v>
      </c>
      <c r="K787">
        <v>0</v>
      </c>
      <c r="L787">
        <v>0</v>
      </c>
      <c r="M787" t="s">
        <v>52</v>
      </c>
      <c r="N787" t="s">
        <v>53</v>
      </c>
      <c r="O787" t="s">
        <v>52</v>
      </c>
      <c r="P787" t="s">
        <v>70</v>
      </c>
      <c r="Q787" t="s">
        <v>71</v>
      </c>
      <c r="R787">
        <v>28.2</v>
      </c>
      <c r="S787" t="s">
        <v>56</v>
      </c>
      <c r="T787" t="s">
        <v>54</v>
      </c>
      <c r="U787" t="s">
        <v>53</v>
      </c>
      <c r="V787" t="s">
        <v>53</v>
      </c>
      <c r="W787" t="s">
        <v>53</v>
      </c>
      <c r="X787" t="s">
        <v>53</v>
      </c>
      <c r="Y787">
        <v>3</v>
      </c>
      <c r="Z787" t="s">
        <v>73</v>
      </c>
      <c r="AA787" t="s">
        <v>53</v>
      </c>
      <c r="AB787" t="s">
        <v>53</v>
      </c>
      <c r="AC787" t="s">
        <v>53</v>
      </c>
      <c r="AD787" t="s">
        <v>53</v>
      </c>
      <c r="AE787" t="s">
        <v>52</v>
      </c>
      <c r="AF787" t="s">
        <v>53</v>
      </c>
      <c r="AG787" t="s">
        <v>53</v>
      </c>
      <c r="AH787" t="s">
        <v>53</v>
      </c>
      <c r="AI787" t="s">
        <v>53</v>
      </c>
      <c r="AJ787" t="s">
        <v>53</v>
      </c>
      <c r="AK787">
        <v>1</v>
      </c>
      <c r="AL787" t="s">
        <v>59</v>
      </c>
      <c r="AM787" t="s">
        <v>60</v>
      </c>
      <c r="AN787" t="s">
        <v>98</v>
      </c>
      <c r="AO787">
        <v>5.0999999999999996</v>
      </c>
      <c r="AP787" t="s">
        <v>53</v>
      </c>
      <c r="AQ787" t="s">
        <v>112</v>
      </c>
      <c r="AR787" t="s">
        <v>83</v>
      </c>
      <c r="AS787">
        <v>27</v>
      </c>
      <c r="AT787" t="s">
        <v>53</v>
      </c>
    </row>
    <row r="788" spans="1:46" x14ac:dyDescent="0.25">
      <c r="A788" t="s">
        <v>954</v>
      </c>
      <c r="B788">
        <v>2023</v>
      </c>
      <c r="C788" s="1">
        <v>45280</v>
      </c>
      <c r="D788" t="s">
        <v>47</v>
      </c>
      <c r="E788" t="s">
        <v>149</v>
      </c>
      <c r="F788">
        <v>68</v>
      </c>
      <c r="G788" t="s">
        <v>127</v>
      </c>
      <c r="H788" t="s">
        <v>68</v>
      </c>
      <c r="I788" t="s">
        <v>51</v>
      </c>
      <c r="J788">
        <v>25</v>
      </c>
      <c r="K788">
        <v>26</v>
      </c>
      <c r="L788">
        <v>32.5</v>
      </c>
      <c r="M788" t="s">
        <v>53</v>
      </c>
      <c r="N788" t="s">
        <v>52</v>
      </c>
      <c r="O788" t="s">
        <v>53</v>
      </c>
      <c r="P788" t="s">
        <v>54</v>
      </c>
      <c r="Q788" t="s">
        <v>71</v>
      </c>
      <c r="R788">
        <v>23.4</v>
      </c>
      <c r="S788" t="s">
        <v>96</v>
      </c>
      <c r="T788" t="s">
        <v>57</v>
      </c>
      <c r="U788" t="s">
        <v>52</v>
      </c>
      <c r="V788" t="s">
        <v>53</v>
      </c>
      <c r="W788" t="s">
        <v>53</v>
      </c>
      <c r="X788" t="s">
        <v>53</v>
      </c>
      <c r="Y788">
        <v>2</v>
      </c>
      <c r="Z788" t="s">
        <v>58</v>
      </c>
      <c r="AA788" t="s">
        <v>52</v>
      </c>
      <c r="AB788" t="s">
        <v>52</v>
      </c>
      <c r="AC788" t="s">
        <v>52</v>
      </c>
      <c r="AD788" t="s">
        <v>52</v>
      </c>
      <c r="AE788" t="s">
        <v>52</v>
      </c>
      <c r="AF788" t="s">
        <v>52</v>
      </c>
      <c r="AG788" t="s">
        <v>53</v>
      </c>
      <c r="AH788" t="s">
        <v>53</v>
      </c>
      <c r="AI788" t="s">
        <v>53</v>
      </c>
      <c r="AJ788" t="s">
        <v>53</v>
      </c>
      <c r="AK788">
        <v>6</v>
      </c>
      <c r="AL788" t="s">
        <v>59</v>
      </c>
      <c r="AM788" t="s">
        <v>81</v>
      </c>
      <c r="AN788" t="s">
        <v>61</v>
      </c>
      <c r="AO788">
        <v>3.6</v>
      </c>
      <c r="AP788" t="s">
        <v>52</v>
      </c>
      <c r="AQ788" t="s">
        <v>91</v>
      </c>
      <c r="AR788" t="s">
        <v>87</v>
      </c>
      <c r="AS788">
        <v>8</v>
      </c>
      <c r="AT788" t="s">
        <v>53</v>
      </c>
    </row>
    <row r="789" spans="1:46" x14ac:dyDescent="0.25">
      <c r="A789" t="s">
        <v>955</v>
      </c>
      <c r="B789">
        <v>2026</v>
      </c>
      <c r="C789" s="1">
        <v>46204</v>
      </c>
      <c r="D789" t="s">
        <v>122</v>
      </c>
      <c r="E789" t="s">
        <v>192</v>
      </c>
      <c r="F789">
        <v>56</v>
      </c>
      <c r="G789" t="s">
        <v>79</v>
      </c>
      <c r="H789" t="s">
        <v>50</v>
      </c>
      <c r="I789" t="s">
        <v>80</v>
      </c>
      <c r="J789">
        <v>0</v>
      </c>
      <c r="K789">
        <v>0</v>
      </c>
      <c r="L789">
        <v>0</v>
      </c>
      <c r="M789" t="s">
        <v>52</v>
      </c>
      <c r="N789" t="s">
        <v>53</v>
      </c>
      <c r="O789" t="s">
        <v>52</v>
      </c>
      <c r="P789" t="s">
        <v>70</v>
      </c>
      <c r="Q789" t="s">
        <v>71</v>
      </c>
      <c r="R789">
        <v>27.7</v>
      </c>
      <c r="S789" t="s">
        <v>56</v>
      </c>
      <c r="T789" t="s">
        <v>54</v>
      </c>
      <c r="U789" t="s">
        <v>53</v>
      </c>
      <c r="V789" t="s">
        <v>53</v>
      </c>
      <c r="W789" t="s">
        <v>53</v>
      </c>
      <c r="X789" t="s">
        <v>53</v>
      </c>
      <c r="Y789">
        <v>3</v>
      </c>
      <c r="Z789" t="s">
        <v>208</v>
      </c>
      <c r="AA789" t="s">
        <v>52</v>
      </c>
      <c r="AB789" t="s">
        <v>53</v>
      </c>
      <c r="AC789" t="s">
        <v>53</v>
      </c>
      <c r="AD789" t="s">
        <v>53</v>
      </c>
      <c r="AE789" t="s">
        <v>53</v>
      </c>
      <c r="AF789" t="s">
        <v>53</v>
      </c>
      <c r="AG789" t="s">
        <v>53</v>
      </c>
      <c r="AH789" t="s">
        <v>53</v>
      </c>
      <c r="AI789" t="s">
        <v>53</v>
      </c>
      <c r="AJ789" t="s">
        <v>53</v>
      </c>
      <c r="AK789">
        <v>1</v>
      </c>
      <c r="AL789" t="s">
        <v>59</v>
      </c>
      <c r="AM789" t="s">
        <v>81</v>
      </c>
      <c r="AN789" t="s">
        <v>74</v>
      </c>
      <c r="AO789">
        <v>1.1000000000000001</v>
      </c>
      <c r="AP789" t="s">
        <v>53</v>
      </c>
      <c r="AQ789" t="s">
        <v>91</v>
      </c>
      <c r="AR789" t="s">
        <v>115</v>
      </c>
      <c r="AS789">
        <v>93</v>
      </c>
      <c r="AT789" t="s">
        <v>52</v>
      </c>
    </row>
    <row r="790" spans="1:46" x14ac:dyDescent="0.25">
      <c r="A790" t="s">
        <v>956</v>
      </c>
      <c r="B790">
        <v>2022</v>
      </c>
      <c r="C790" s="1">
        <v>44594</v>
      </c>
      <c r="D790" t="s">
        <v>47</v>
      </c>
      <c r="E790" t="s">
        <v>169</v>
      </c>
      <c r="F790">
        <v>67</v>
      </c>
      <c r="G790" t="s">
        <v>127</v>
      </c>
      <c r="H790" t="s">
        <v>68</v>
      </c>
      <c r="I790" t="s">
        <v>51</v>
      </c>
      <c r="J790">
        <v>18</v>
      </c>
      <c r="K790">
        <v>32</v>
      </c>
      <c r="L790">
        <v>28.8</v>
      </c>
      <c r="M790" t="s">
        <v>53</v>
      </c>
      <c r="N790" t="s">
        <v>53</v>
      </c>
      <c r="O790" t="s">
        <v>52</v>
      </c>
      <c r="P790" t="s">
        <v>57</v>
      </c>
      <c r="Q790" t="s">
        <v>54</v>
      </c>
      <c r="R790">
        <v>31.1</v>
      </c>
      <c r="S790" t="s">
        <v>72</v>
      </c>
      <c r="T790" t="s">
        <v>54</v>
      </c>
      <c r="U790" t="s">
        <v>52</v>
      </c>
      <c r="V790" t="s">
        <v>52</v>
      </c>
      <c r="W790" t="s">
        <v>53</v>
      </c>
      <c r="X790" t="s">
        <v>52</v>
      </c>
      <c r="Y790">
        <v>4</v>
      </c>
      <c r="Z790" t="s">
        <v>58</v>
      </c>
      <c r="AA790" t="s">
        <v>53</v>
      </c>
      <c r="AB790" t="s">
        <v>53</v>
      </c>
      <c r="AC790" t="s">
        <v>52</v>
      </c>
      <c r="AD790" t="s">
        <v>52</v>
      </c>
      <c r="AE790" t="s">
        <v>52</v>
      </c>
      <c r="AF790" t="s">
        <v>53</v>
      </c>
      <c r="AG790" t="s">
        <v>52</v>
      </c>
      <c r="AH790" t="s">
        <v>53</v>
      </c>
      <c r="AI790" t="s">
        <v>52</v>
      </c>
      <c r="AJ790" t="s">
        <v>53</v>
      </c>
      <c r="AK790">
        <v>5</v>
      </c>
      <c r="AL790" t="s">
        <v>59</v>
      </c>
      <c r="AM790" t="s">
        <v>60</v>
      </c>
      <c r="AN790" t="s">
        <v>90</v>
      </c>
      <c r="AO790">
        <v>6.3</v>
      </c>
      <c r="AP790" t="s">
        <v>53</v>
      </c>
      <c r="AQ790" t="s">
        <v>75</v>
      </c>
      <c r="AR790" t="s">
        <v>63</v>
      </c>
      <c r="AS790">
        <v>25</v>
      </c>
      <c r="AT790" t="s">
        <v>53</v>
      </c>
    </row>
    <row r="791" spans="1:46" x14ac:dyDescent="0.25">
      <c r="A791" t="s">
        <v>957</v>
      </c>
      <c r="B791">
        <v>2025</v>
      </c>
      <c r="C791" s="1">
        <v>45798</v>
      </c>
      <c r="D791" t="s">
        <v>47</v>
      </c>
      <c r="E791" t="s">
        <v>175</v>
      </c>
      <c r="F791">
        <v>67</v>
      </c>
      <c r="G791" t="s">
        <v>127</v>
      </c>
      <c r="H791" t="s">
        <v>68</v>
      </c>
      <c r="I791" t="s">
        <v>51</v>
      </c>
      <c r="J791">
        <v>20</v>
      </c>
      <c r="K791">
        <v>31</v>
      </c>
      <c r="L791">
        <v>31</v>
      </c>
      <c r="M791" t="s">
        <v>53</v>
      </c>
      <c r="N791" t="s">
        <v>53</v>
      </c>
      <c r="O791" t="s">
        <v>53</v>
      </c>
      <c r="P791" t="s">
        <v>54</v>
      </c>
      <c r="Q791" t="s">
        <v>55</v>
      </c>
      <c r="R791">
        <v>29.5</v>
      </c>
      <c r="S791" t="s">
        <v>56</v>
      </c>
      <c r="T791" t="s">
        <v>57</v>
      </c>
      <c r="U791" t="s">
        <v>53</v>
      </c>
      <c r="V791" t="s">
        <v>53</v>
      </c>
      <c r="W791" t="s">
        <v>53</v>
      </c>
      <c r="X791" t="s">
        <v>53</v>
      </c>
      <c r="Y791">
        <v>0</v>
      </c>
      <c r="Z791" t="s">
        <v>58</v>
      </c>
      <c r="AA791" t="s">
        <v>52</v>
      </c>
      <c r="AB791" t="s">
        <v>52</v>
      </c>
      <c r="AC791" t="s">
        <v>53</v>
      </c>
      <c r="AD791" t="s">
        <v>53</v>
      </c>
      <c r="AE791" t="s">
        <v>52</v>
      </c>
      <c r="AF791" t="s">
        <v>52</v>
      </c>
      <c r="AG791" t="s">
        <v>52</v>
      </c>
      <c r="AH791" t="s">
        <v>53</v>
      </c>
      <c r="AI791" t="s">
        <v>53</v>
      </c>
      <c r="AJ791" t="s">
        <v>53</v>
      </c>
      <c r="AK791">
        <v>5</v>
      </c>
      <c r="AL791" t="s">
        <v>135</v>
      </c>
      <c r="AM791" t="s">
        <v>136</v>
      </c>
      <c r="AN791" t="s">
        <v>90</v>
      </c>
      <c r="AO791">
        <v>3.5</v>
      </c>
      <c r="AP791" t="s">
        <v>52</v>
      </c>
      <c r="AQ791" t="s">
        <v>91</v>
      </c>
      <c r="AR791" t="s">
        <v>63</v>
      </c>
      <c r="AS791">
        <v>22</v>
      </c>
      <c r="AT791" t="s">
        <v>53</v>
      </c>
    </row>
    <row r="792" spans="1:46" x14ac:dyDescent="0.25">
      <c r="A792" t="s">
        <v>958</v>
      </c>
      <c r="B792">
        <v>2022</v>
      </c>
      <c r="C792" s="1">
        <v>44848</v>
      </c>
      <c r="D792" t="s">
        <v>110</v>
      </c>
      <c r="E792" t="s">
        <v>959</v>
      </c>
      <c r="F792">
        <v>73</v>
      </c>
      <c r="G792" t="s">
        <v>67</v>
      </c>
      <c r="H792" t="s">
        <v>68</v>
      </c>
      <c r="I792" t="s">
        <v>80</v>
      </c>
      <c r="J792">
        <v>0</v>
      </c>
      <c r="K792">
        <v>0</v>
      </c>
      <c r="L792">
        <v>0</v>
      </c>
      <c r="M792" t="s">
        <v>52</v>
      </c>
      <c r="N792" t="s">
        <v>53</v>
      </c>
      <c r="O792" t="s">
        <v>53</v>
      </c>
      <c r="P792" t="s">
        <v>70</v>
      </c>
      <c r="Q792" t="s">
        <v>54</v>
      </c>
      <c r="R792">
        <v>28</v>
      </c>
      <c r="S792" t="s">
        <v>56</v>
      </c>
      <c r="T792" t="s">
        <v>70</v>
      </c>
      <c r="U792" t="s">
        <v>53</v>
      </c>
      <c r="V792" t="s">
        <v>53</v>
      </c>
      <c r="W792" t="s">
        <v>53</v>
      </c>
      <c r="X792" t="s">
        <v>53</v>
      </c>
      <c r="Y792">
        <v>2</v>
      </c>
      <c r="Z792" t="s">
        <v>58</v>
      </c>
      <c r="AA792" t="s">
        <v>53</v>
      </c>
      <c r="AB792" t="s">
        <v>53</v>
      </c>
      <c r="AC792" t="s">
        <v>52</v>
      </c>
      <c r="AD792" t="s">
        <v>53</v>
      </c>
      <c r="AE792" t="s">
        <v>52</v>
      </c>
      <c r="AF792" t="s">
        <v>53</v>
      </c>
      <c r="AG792" t="s">
        <v>53</v>
      </c>
      <c r="AH792" t="s">
        <v>52</v>
      </c>
      <c r="AI792" t="s">
        <v>53</v>
      </c>
      <c r="AJ792" t="s">
        <v>53</v>
      </c>
      <c r="AK792">
        <v>3</v>
      </c>
      <c r="AL792" t="s">
        <v>59</v>
      </c>
      <c r="AM792" t="s">
        <v>60</v>
      </c>
      <c r="AN792" t="s">
        <v>61</v>
      </c>
      <c r="AO792">
        <v>8.1</v>
      </c>
      <c r="AP792" t="s">
        <v>52</v>
      </c>
      <c r="AQ792" t="s">
        <v>91</v>
      </c>
      <c r="AR792" t="s">
        <v>92</v>
      </c>
      <c r="AS792">
        <v>3</v>
      </c>
      <c r="AT792" t="s">
        <v>53</v>
      </c>
    </row>
    <row r="793" spans="1:46" x14ac:dyDescent="0.25">
      <c r="A793" t="s">
        <v>960</v>
      </c>
      <c r="B793">
        <v>2020</v>
      </c>
      <c r="C793" s="1">
        <v>44136</v>
      </c>
      <c r="D793" t="s">
        <v>122</v>
      </c>
      <c r="E793" t="s">
        <v>241</v>
      </c>
      <c r="F793">
        <v>46</v>
      </c>
      <c r="G793" t="s">
        <v>49</v>
      </c>
      <c r="H793" t="s">
        <v>50</v>
      </c>
      <c r="I793" t="s">
        <v>80</v>
      </c>
      <c r="J793">
        <v>0</v>
      </c>
      <c r="K793">
        <v>0</v>
      </c>
      <c r="L793">
        <v>0</v>
      </c>
      <c r="M793" t="s">
        <v>52</v>
      </c>
      <c r="N793" t="s">
        <v>53</v>
      </c>
      <c r="O793" t="s">
        <v>53</v>
      </c>
      <c r="P793" t="s">
        <v>54</v>
      </c>
      <c r="Q793" t="s">
        <v>54</v>
      </c>
      <c r="R793">
        <v>30.3</v>
      </c>
      <c r="S793" t="s">
        <v>72</v>
      </c>
      <c r="T793" t="s">
        <v>54</v>
      </c>
      <c r="U793" t="s">
        <v>53</v>
      </c>
      <c r="V793" t="s">
        <v>53</v>
      </c>
      <c r="W793" t="s">
        <v>53</v>
      </c>
      <c r="X793" t="s">
        <v>53</v>
      </c>
      <c r="Y793">
        <v>1</v>
      </c>
      <c r="Z793" t="s">
        <v>104</v>
      </c>
      <c r="AA793" t="s">
        <v>52</v>
      </c>
      <c r="AB793" t="s">
        <v>52</v>
      </c>
      <c r="AC793" t="s">
        <v>53</v>
      </c>
      <c r="AD793" t="s">
        <v>53</v>
      </c>
      <c r="AE793" t="s">
        <v>53</v>
      </c>
      <c r="AF793" t="s">
        <v>53</v>
      </c>
      <c r="AG793" t="s">
        <v>53</v>
      </c>
      <c r="AH793" t="s">
        <v>53</v>
      </c>
      <c r="AI793" t="s">
        <v>53</v>
      </c>
      <c r="AJ793" t="s">
        <v>52</v>
      </c>
      <c r="AK793">
        <v>3</v>
      </c>
      <c r="AL793" t="s">
        <v>59</v>
      </c>
      <c r="AM793" t="s">
        <v>60</v>
      </c>
      <c r="AN793" t="s">
        <v>74</v>
      </c>
      <c r="AO793">
        <v>0.7</v>
      </c>
      <c r="AP793" t="s">
        <v>53</v>
      </c>
      <c r="AQ793" t="s">
        <v>82</v>
      </c>
      <c r="AR793" t="s">
        <v>83</v>
      </c>
      <c r="AS793">
        <v>36</v>
      </c>
      <c r="AT793" t="s">
        <v>52</v>
      </c>
    </row>
    <row r="794" spans="1:46" x14ac:dyDescent="0.25">
      <c r="A794" t="s">
        <v>961</v>
      </c>
      <c r="B794">
        <v>2019</v>
      </c>
      <c r="C794" s="1">
        <v>43787</v>
      </c>
      <c r="D794" t="s">
        <v>65</v>
      </c>
      <c r="E794" t="s">
        <v>147</v>
      </c>
      <c r="F794">
        <v>64</v>
      </c>
      <c r="G794" t="s">
        <v>127</v>
      </c>
      <c r="H794" t="s">
        <v>68</v>
      </c>
      <c r="I794" t="s">
        <v>69</v>
      </c>
      <c r="J794">
        <v>11</v>
      </c>
      <c r="K794">
        <v>11</v>
      </c>
      <c r="L794">
        <v>6.1</v>
      </c>
      <c r="M794" t="s">
        <v>52</v>
      </c>
      <c r="N794" t="s">
        <v>52</v>
      </c>
      <c r="O794" t="s">
        <v>53</v>
      </c>
      <c r="P794" t="s">
        <v>70</v>
      </c>
      <c r="Q794" t="s">
        <v>55</v>
      </c>
      <c r="R794">
        <v>25</v>
      </c>
      <c r="S794" t="s">
        <v>56</v>
      </c>
      <c r="T794" t="s">
        <v>54</v>
      </c>
      <c r="U794" t="s">
        <v>52</v>
      </c>
      <c r="V794" t="s">
        <v>53</v>
      </c>
      <c r="W794" t="s">
        <v>53</v>
      </c>
      <c r="X794" t="s">
        <v>53</v>
      </c>
      <c r="Y794">
        <v>4</v>
      </c>
      <c r="Z794" t="s">
        <v>165</v>
      </c>
      <c r="AA794" t="s">
        <v>53</v>
      </c>
      <c r="AB794" t="s">
        <v>53</v>
      </c>
      <c r="AC794" t="s">
        <v>53</v>
      </c>
      <c r="AD794" t="s">
        <v>53</v>
      </c>
      <c r="AE794" t="s">
        <v>53</v>
      </c>
      <c r="AF794" t="s">
        <v>52</v>
      </c>
      <c r="AG794" t="s">
        <v>52</v>
      </c>
      <c r="AH794" t="s">
        <v>53</v>
      </c>
      <c r="AI794" t="s">
        <v>53</v>
      </c>
      <c r="AJ794" t="s">
        <v>53</v>
      </c>
      <c r="AK794">
        <v>2</v>
      </c>
      <c r="AL794" t="s">
        <v>135</v>
      </c>
      <c r="AM794" t="s">
        <v>136</v>
      </c>
      <c r="AN794" t="s">
        <v>74</v>
      </c>
      <c r="AO794">
        <v>1.9</v>
      </c>
      <c r="AP794" t="s">
        <v>53</v>
      </c>
      <c r="AQ794" t="s">
        <v>82</v>
      </c>
      <c r="AR794" t="s">
        <v>83</v>
      </c>
      <c r="AS794">
        <v>85</v>
      </c>
      <c r="AT794" t="s">
        <v>52</v>
      </c>
    </row>
    <row r="795" spans="1:46" x14ac:dyDescent="0.25">
      <c r="A795" t="s">
        <v>962</v>
      </c>
      <c r="B795">
        <v>2022</v>
      </c>
      <c r="C795" s="1">
        <v>44875</v>
      </c>
      <c r="D795" t="s">
        <v>107</v>
      </c>
      <c r="E795" t="s">
        <v>108</v>
      </c>
      <c r="F795">
        <v>60</v>
      </c>
      <c r="G795" t="s">
        <v>127</v>
      </c>
      <c r="H795" t="s">
        <v>50</v>
      </c>
      <c r="I795" t="s">
        <v>69</v>
      </c>
      <c r="J795">
        <v>12</v>
      </c>
      <c r="K795">
        <v>19</v>
      </c>
      <c r="L795">
        <v>11.4</v>
      </c>
      <c r="M795" t="s">
        <v>53</v>
      </c>
      <c r="N795" t="s">
        <v>53</v>
      </c>
      <c r="O795" t="s">
        <v>53</v>
      </c>
      <c r="P795" t="s">
        <v>54</v>
      </c>
      <c r="Q795" t="s">
        <v>55</v>
      </c>
      <c r="R795">
        <v>20.3</v>
      </c>
      <c r="S795" t="s">
        <v>96</v>
      </c>
      <c r="T795" t="s">
        <v>70</v>
      </c>
      <c r="U795" t="s">
        <v>53</v>
      </c>
      <c r="V795" t="s">
        <v>53</v>
      </c>
      <c r="W795" t="s">
        <v>53</v>
      </c>
      <c r="X795" t="s">
        <v>53</v>
      </c>
      <c r="Y795">
        <v>0</v>
      </c>
      <c r="Z795" t="s">
        <v>73</v>
      </c>
      <c r="AA795" t="s">
        <v>52</v>
      </c>
      <c r="AB795" t="s">
        <v>52</v>
      </c>
      <c r="AC795" t="s">
        <v>53</v>
      </c>
      <c r="AD795" t="s">
        <v>53</v>
      </c>
      <c r="AE795" t="s">
        <v>52</v>
      </c>
      <c r="AF795" t="s">
        <v>52</v>
      </c>
      <c r="AG795" t="s">
        <v>53</v>
      </c>
      <c r="AH795" t="s">
        <v>52</v>
      </c>
      <c r="AI795" t="s">
        <v>53</v>
      </c>
      <c r="AJ795" t="s">
        <v>53</v>
      </c>
      <c r="AK795">
        <v>5</v>
      </c>
      <c r="AL795" t="s">
        <v>59</v>
      </c>
      <c r="AM795" t="s">
        <v>60</v>
      </c>
      <c r="AN795" t="s">
        <v>61</v>
      </c>
      <c r="AO795">
        <v>5.4</v>
      </c>
      <c r="AP795" t="s">
        <v>52</v>
      </c>
      <c r="AQ795" t="s">
        <v>171</v>
      </c>
      <c r="AR795" t="s">
        <v>63</v>
      </c>
      <c r="AS795">
        <v>5</v>
      </c>
      <c r="AT795" t="s">
        <v>53</v>
      </c>
    </row>
    <row r="796" spans="1:46" x14ac:dyDescent="0.25">
      <c r="A796" t="s">
        <v>963</v>
      </c>
      <c r="B796">
        <v>2021</v>
      </c>
      <c r="C796" s="1">
        <v>44312</v>
      </c>
      <c r="D796" t="s">
        <v>47</v>
      </c>
      <c r="E796" t="s">
        <v>89</v>
      </c>
      <c r="F796">
        <v>70</v>
      </c>
      <c r="G796" t="s">
        <v>67</v>
      </c>
      <c r="H796" t="s">
        <v>68</v>
      </c>
      <c r="I796" t="s">
        <v>80</v>
      </c>
      <c r="J796">
        <v>0</v>
      </c>
      <c r="K796">
        <v>0</v>
      </c>
      <c r="L796">
        <v>0</v>
      </c>
      <c r="M796" t="s">
        <v>52</v>
      </c>
      <c r="N796" t="s">
        <v>53</v>
      </c>
      <c r="O796" t="s">
        <v>53</v>
      </c>
      <c r="P796" t="s">
        <v>70</v>
      </c>
      <c r="Q796" t="s">
        <v>71</v>
      </c>
      <c r="R796">
        <v>25.7</v>
      </c>
      <c r="S796" t="s">
        <v>56</v>
      </c>
      <c r="T796" t="s">
        <v>70</v>
      </c>
      <c r="U796" t="s">
        <v>53</v>
      </c>
      <c r="V796" t="s">
        <v>53</v>
      </c>
      <c r="W796" t="s">
        <v>53</v>
      </c>
      <c r="X796" t="s">
        <v>53</v>
      </c>
      <c r="Y796">
        <v>2</v>
      </c>
      <c r="Z796" t="s">
        <v>58</v>
      </c>
      <c r="AA796" t="s">
        <v>53</v>
      </c>
      <c r="AB796" t="s">
        <v>52</v>
      </c>
      <c r="AC796" t="s">
        <v>53</v>
      </c>
      <c r="AD796" t="s">
        <v>53</v>
      </c>
      <c r="AE796" t="s">
        <v>53</v>
      </c>
      <c r="AF796" t="s">
        <v>53</v>
      </c>
      <c r="AG796" t="s">
        <v>53</v>
      </c>
      <c r="AH796" t="s">
        <v>52</v>
      </c>
      <c r="AI796" t="s">
        <v>53</v>
      </c>
      <c r="AJ796" t="s">
        <v>53</v>
      </c>
      <c r="AK796">
        <v>2</v>
      </c>
      <c r="AL796" t="s">
        <v>59</v>
      </c>
      <c r="AM796" t="s">
        <v>60</v>
      </c>
      <c r="AN796" t="s">
        <v>74</v>
      </c>
      <c r="AO796">
        <v>2.1</v>
      </c>
      <c r="AP796" t="s">
        <v>53</v>
      </c>
      <c r="AQ796" t="s">
        <v>82</v>
      </c>
      <c r="AR796" t="s">
        <v>115</v>
      </c>
      <c r="AS796">
        <v>51</v>
      </c>
      <c r="AT796" t="s">
        <v>52</v>
      </c>
    </row>
    <row r="797" spans="1:46" x14ac:dyDescent="0.25">
      <c r="A797" t="s">
        <v>964</v>
      </c>
      <c r="B797">
        <v>2016</v>
      </c>
      <c r="C797" s="1">
        <v>42505</v>
      </c>
      <c r="D797" t="s">
        <v>65</v>
      </c>
      <c r="E797" t="s">
        <v>184</v>
      </c>
      <c r="F797">
        <v>58</v>
      </c>
      <c r="G797" t="s">
        <v>79</v>
      </c>
      <c r="H797" t="s">
        <v>68</v>
      </c>
      <c r="I797" t="s">
        <v>80</v>
      </c>
      <c r="J797">
        <v>0</v>
      </c>
      <c r="K797">
        <v>0</v>
      </c>
      <c r="L797">
        <v>0</v>
      </c>
      <c r="M797" t="s">
        <v>52</v>
      </c>
      <c r="N797" t="s">
        <v>53</v>
      </c>
      <c r="O797" t="s">
        <v>52</v>
      </c>
      <c r="P797" t="s">
        <v>54</v>
      </c>
      <c r="Q797" t="s">
        <v>55</v>
      </c>
      <c r="R797">
        <v>29.2</v>
      </c>
      <c r="S797" t="s">
        <v>56</v>
      </c>
      <c r="T797" t="s">
        <v>54</v>
      </c>
      <c r="U797" t="s">
        <v>53</v>
      </c>
      <c r="V797" t="s">
        <v>53</v>
      </c>
      <c r="W797" t="s">
        <v>53</v>
      </c>
      <c r="X797" t="s">
        <v>53</v>
      </c>
      <c r="Y797">
        <v>2</v>
      </c>
      <c r="Z797" t="s">
        <v>97</v>
      </c>
      <c r="AA797" t="s">
        <v>53</v>
      </c>
      <c r="AB797" t="s">
        <v>53</v>
      </c>
      <c r="AC797" t="s">
        <v>52</v>
      </c>
      <c r="AD797" t="s">
        <v>53</v>
      </c>
      <c r="AE797" t="s">
        <v>52</v>
      </c>
      <c r="AF797" t="s">
        <v>53</v>
      </c>
      <c r="AG797" t="s">
        <v>53</v>
      </c>
      <c r="AH797" t="s">
        <v>52</v>
      </c>
      <c r="AI797" t="s">
        <v>52</v>
      </c>
      <c r="AJ797" t="s">
        <v>53</v>
      </c>
      <c r="AK797">
        <v>4</v>
      </c>
      <c r="AL797" t="s">
        <v>135</v>
      </c>
      <c r="AM797" t="s">
        <v>136</v>
      </c>
      <c r="AN797" t="s">
        <v>90</v>
      </c>
      <c r="AO797">
        <v>3.5</v>
      </c>
      <c r="AP797" t="s">
        <v>53</v>
      </c>
      <c r="AQ797" t="s">
        <v>86</v>
      </c>
      <c r="AR797" t="s">
        <v>63</v>
      </c>
      <c r="AS797">
        <v>24</v>
      </c>
      <c r="AT797" t="s">
        <v>53</v>
      </c>
    </row>
    <row r="798" spans="1:46" x14ac:dyDescent="0.25">
      <c r="A798" t="s">
        <v>965</v>
      </c>
      <c r="B798">
        <v>2018</v>
      </c>
      <c r="C798" s="1">
        <v>43436</v>
      </c>
      <c r="D798" t="s">
        <v>107</v>
      </c>
      <c r="E798" t="s">
        <v>117</v>
      </c>
      <c r="F798">
        <v>54</v>
      </c>
      <c r="G798" t="s">
        <v>79</v>
      </c>
      <c r="H798" t="s">
        <v>50</v>
      </c>
      <c r="I798" t="s">
        <v>80</v>
      </c>
      <c r="J798">
        <v>0</v>
      </c>
      <c r="K798">
        <v>0</v>
      </c>
      <c r="L798">
        <v>0</v>
      </c>
      <c r="M798" t="s">
        <v>52</v>
      </c>
      <c r="N798" t="s">
        <v>53</v>
      </c>
      <c r="O798" t="s">
        <v>53</v>
      </c>
      <c r="P798" t="s">
        <v>70</v>
      </c>
      <c r="Q798" t="s">
        <v>54</v>
      </c>
      <c r="R798">
        <v>31.3</v>
      </c>
      <c r="S798" t="s">
        <v>72</v>
      </c>
      <c r="T798" t="s">
        <v>57</v>
      </c>
      <c r="U798" t="s">
        <v>53</v>
      </c>
      <c r="V798" t="s">
        <v>52</v>
      </c>
      <c r="W798" t="s">
        <v>53</v>
      </c>
      <c r="X798" t="s">
        <v>53</v>
      </c>
      <c r="Y798">
        <v>3</v>
      </c>
      <c r="Z798" t="s">
        <v>131</v>
      </c>
      <c r="AA798" t="s">
        <v>53</v>
      </c>
      <c r="AB798" t="s">
        <v>53</v>
      </c>
      <c r="AC798" t="s">
        <v>53</v>
      </c>
      <c r="AD798" t="s">
        <v>53</v>
      </c>
      <c r="AE798" t="s">
        <v>53</v>
      </c>
      <c r="AF798" t="s">
        <v>53</v>
      </c>
      <c r="AG798" t="s">
        <v>53</v>
      </c>
      <c r="AH798" t="s">
        <v>53</v>
      </c>
      <c r="AI798" t="s">
        <v>53</v>
      </c>
      <c r="AJ798" t="s">
        <v>53</v>
      </c>
      <c r="AK798">
        <v>0</v>
      </c>
      <c r="AL798" t="s">
        <v>59</v>
      </c>
      <c r="AM798" t="s">
        <v>60</v>
      </c>
      <c r="AN798" t="s">
        <v>61</v>
      </c>
      <c r="AO798">
        <v>6.9</v>
      </c>
      <c r="AP798" t="s">
        <v>52</v>
      </c>
      <c r="AQ798" t="s">
        <v>75</v>
      </c>
      <c r="AR798" t="s">
        <v>115</v>
      </c>
      <c r="AS798">
        <v>8</v>
      </c>
      <c r="AT798" t="s">
        <v>53</v>
      </c>
    </row>
    <row r="799" spans="1:46" x14ac:dyDescent="0.25">
      <c r="A799" t="s">
        <v>966</v>
      </c>
      <c r="B799">
        <v>2015</v>
      </c>
      <c r="C799" s="1">
        <v>42230</v>
      </c>
      <c r="D799" t="s">
        <v>110</v>
      </c>
      <c r="E799" t="s">
        <v>218</v>
      </c>
      <c r="F799">
        <v>63</v>
      </c>
      <c r="G799" t="s">
        <v>127</v>
      </c>
      <c r="H799" t="s">
        <v>68</v>
      </c>
      <c r="I799" t="s">
        <v>80</v>
      </c>
      <c r="J799">
        <v>0</v>
      </c>
      <c r="K799">
        <v>0</v>
      </c>
      <c r="L799">
        <v>0</v>
      </c>
      <c r="M799" t="s">
        <v>52</v>
      </c>
      <c r="N799" t="s">
        <v>53</v>
      </c>
      <c r="O799" t="s">
        <v>52</v>
      </c>
      <c r="P799" t="s">
        <v>70</v>
      </c>
      <c r="Q799" t="s">
        <v>54</v>
      </c>
      <c r="R799">
        <v>23.1</v>
      </c>
      <c r="S799" t="s">
        <v>96</v>
      </c>
      <c r="T799" t="s">
        <v>70</v>
      </c>
      <c r="U799" t="s">
        <v>53</v>
      </c>
      <c r="V799" t="s">
        <v>53</v>
      </c>
      <c r="W799" t="s">
        <v>53</v>
      </c>
      <c r="X799" t="s">
        <v>53</v>
      </c>
      <c r="Y799">
        <v>3</v>
      </c>
      <c r="Z799" t="s">
        <v>97</v>
      </c>
      <c r="AA799" t="s">
        <v>53</v>
      </c>
      <c r="AB799" t="s">
        <v>53</v>
      </c>
      <c r="AC799" t="s">
        <v>52</v>
      </c>
      <c r="AD799" t="s">
        <v>53</v>
      </c>
      <c r="AE799" t="s">
        <v>53</v>
      </c>
      <c r="AF799" t="s">
        <v>53</v>
      </c>
      <c r="AG799" t="s">
        <v>52</v>
      </c>
      <c r="AH799" t="s">
        <v>53</v>
      </c>
      <c r="AI799" t="s">
        <v>52</v>
      </c>
      <c r="AJ799" t="s">
        <v>53</v>
      </c>
      <c r="AK799">
        <v>3</v>
      </c>
      <c r="AL799" t="s">
        <v>59</v>
      </c>
      <c r="AM799" t="s">
        <v>60</v>
      </c>
      <c r="AN799" t="s">
        <v>74</v>
      </c>
      <c r="AO799">
        <v>1.7</v>
      </c>
      <c r="AP799" t="s">
        <v>53</v>
      </c>
      <c r="AQ799" t="s">
        <v>171</v>
      </c>
      <c r="AR799" t="s">
        <v>92</v>
      </c>
      <c r="AS799">
        <v>79</v>
      </c>
      <c r="AT799" t="s">
        <v>52</v>
      </c>
    </row>
    <row r="800" spans="1:46" x14ac:dyDescent="0.25">
      <c r="A800" t="s">
        <v>967</v>
      </c>
      <c r="B800">
        <v>2022</v>
      </c>
      <c r="C800" s="1">
        <v>44780</v>
      </c>
      <c r="D800" t="s">
        <v>122</v>
      </c>
      <c r="E800" t="s">
        <v>123</v>
      </c>
      <c r="F800">
        <v>73</v>
      </c>
      <c r="G800" t="s">
        <v>67</v>
      </c>
      <c r="H800" t="s">
        <v>68</v>
      </c>
      <c r="I800" t="s">
        <v>80</v>
      </c>
      <c r="J800">
        <v>0</v>
      </c>
      <c r="K800">
        <v>0</v>
      </c>
      <c r="L800">
        <v>0</v>
      </c>
      <c r="M800" t="s">
        <v>53</v>
      </c>
      <c r="N800" t="s">
        <v>53</v>
      </c>
      <c r="O800" t="s">
        <v>53</v>
      </c>
      <c r="P800" t="s">
        <v>54</v>
      </c>
      <c r="Q800" t="s">
        <v>54</v>
      </c>
      <c r="R800">
        <v>24.2</v>
      </c>
      <c r="S800" t="s">
        <v>96</v>
      </c>
      <c r="T800" t="s">
        <v>54</v>
      </c>
      <c r="U800" t="s">
        <v>53</v>
      </c>
      <c r="V800" t="s">
        <v>53</v>
      </c>
      <c r="W800" t="s">
        <v>53</v>
      </c>
      <c r="X800" t="s">
        <v>53</v>
      </c>
      <c r="Y800">
        <v>0</v>
      </c>
      <c r="Z800" t="s">
        <v>131</v>
      </c>
      <c r="AA800" t="s">
        <v>53</v>
      </c>
      <c r="AB800" t="s">
        <v>53</v>
      </c>
      <c r="AC800" t="s">
        <v>53</v>
      </c>
      <c r="AD800" t="s">
        <v>53</v>
      </c>
      <c r="AE800" t="s">
        <v>52</v>
      </c>
      <c r="AF800" t="s">
        <v>53</v>
      </c>
      <c r="AG800" t="s">
        <v>53</v>
      </c>
      <c r="AH800" t="s">
        <v>53</v>
      </c>
      <c r="AI800" t="s">
        <v>53</v>
      </c>
      <c r="AJ800" t="s">
        <v>52</v>
      </c>
      <c r="AK800">
        <v>2</v>
      </c>
      <c r="AL800" t="s">
        <v>59</v>
      </c>
      <c r="AM800" t="s">
        <v>81</v>
      </c>
      <c r="AN800" t="s">
        <v>74</v>
      </c>
      <c r="AO800">
        <v>1.9</v>
      </c>
      <c r="AP800" t="s">
        <v>53</v>
      </c>
      <c r="AQ800" t="s">
        <v>82</v>
      </c>
      <c r="AR800" t="s">
        <v>83</v>
      </c>
      <c r="AS800">
        <v>36</v>
      </c>
      <c r="AT800" t="s">
        <v>52</v>
      </c>
    </row>
    <row r="801" spans="1:46" x14ac:dyDescent="0.25">
      <c r="A801" t="s">
        <v>968</v>
      </c>
      <c r="B801">
        <v>2024</v>
      </c>
      <c r="C801" s="1">
        <v>45570</v>
      </c>
      <c r="D801" t="s">
        <v>65</v>
      </c>
      <c r="E801" t="s">
        <v>151</v>
      </c>
      <c r="F801">
        <v>59</v>
      </c>
      <c r="G801" t="s">
        <v>79</v>
      </c>
      <c r="H801" t="s">
        <v>68</v>
      </c>
      <c r="I801" t="s">
        <v>80</v>
      </c>
      <c r="J801">
        <v>0</v>
      </c>
      <c r="K801">
        <v>0</v>
      </c>
      <c r="L801">
        <v>0</v>
      </c>
      <c r="M801" t="s">
        <v>52</v>
      </c>
      <c r="N801" t="s">
        <v>52</v>
      </c>
      <c r="O801" t="s">
        <v>53</v>
      </c>
      <c r="P801" t="s">
        <v>57</v>
      </c>
      <c r="Q801" t="s">
        <v>54</v>
      </c>
      <c r="R801">
        <v>24.9</v>
      </c>
      <c r="S801" t="s">
        <v>96</v>
      </c>
      <c r="T801" t="s">
        <v>57</v>
      </c>
      <c r="U801" t="s">
        <v>53</v>
      </c>
      <c r="V801" t="s">
        <v>53</v>
      </c>
      <c r="W801" t="s">
        <v>53</v>
      </c>
      <c r="X801" t="s">
        <v>53</v>
      </c>
      <c r="Y801">
        <v>2</v>
      </c>
      <c r="Z801" t="s">
        <v>58</v>
      </c>
      <c r="AA801" t="s">
        <v>52</v>
      </c>
      <c r="AB801" t="s">
        <v>52</v>
      </c>
      <c r="AC801" t="s">
        <v>52</v>
      </c>
      <c r="AD801" t="s">
        <v>53</v>
      </c>
      <c r="AE801" t="s">
        <v>52</v>
      </c>
      <c r="AF801" t="s">
        <v>53</v>
      </c>
      <c r="AG801" t="s">
        <v>53</v>
      </c>
      <c r="AH801" t="s">
        <v>53</v>
      </c>
      <c r="AI801" t="s">
        <v>53</v>
      </c>
      <c r="AJ801" t="s">
        <v>53</v>
      </c>
      <c r="AK801">
        <v>4</v>
      </c>
      <c r="AL801" t="s">
        <v>59</v>
      </c>
      <c r="AM801" t="s">
        <v>102</v>
      </c>
      <c r="AN801" t="s">
        <v>61</v>
      </c>
      <c r="AO801">
        <v>9.1</v>
      </c>
      <c r="AP801" t="s">
        <v>52</v>
      </c>
      <c r="AQ801" t="s">
        <v>112</v>
      </c>
      <c r="AR801" t="s">
        <v>92</v>
      </c>
      <c r="AS801">
        <v>3</v>
      </c>
      <c r="AT801" t="s">
        <v>53</v>
      </c>
    </row>
    <row r="802" spans="1:46" x14ac:dyDescent="0.25">
      <c r="A802" t="s">
        <v>969</v>
      </c>
      <c r="B802">
        <v>2016</v>
      </c>
      <c r="C802" s="1">
        <v>42715</v>
      </c>
      <c r="D802" t="s">
        <v>107</v>
      </c>
      <c r="E802" t="s">
        <v>119</v>
      </c>
      <c r="F802">
        <v>52</v>
      </c>
      <c r="G802" t="s">
        <v>79</v>
      </c>
      <c r="H802" t="s">
        <v>68</v>
      </c>
      <c r="I802" t="s">
        <v>80</v>
      </c>
      <c r="J802">
        <v>0</v>
      </c>
      <c r="K802">
        <v>0</v>
      </c>
      <c r="L802">
        <v>0</v>
      </c>
      <c r="M802" t="s">
        <v>52</v>
      </c>
      <c r="N802" t="s">
        <v>53</v>
      </c>
      <c r="O802" t="s">
        <v>53</v>
      </c>
      <c r="P802" t="s">
        <v>54</v>
      </c>
      <c r="Q802" t="s">
        <v>55</v>
      </c>
      <c r="R802">
        <v>23</v>
      </c>
      <c r="S802" t="s">
        <v>96</v>
      </c>
      <c r="T802" t="s">
        <v>57</v>
      </c>
      <c r="U802" t="s">
        <v>53</v>
      </c>
      <c r="V802" t="s">
        <v>52</v>
      </c>
      <c r="W802" t="s">
        <v>53</v>
      </c>
      <c r="X802" t="s">
        <v>53</v>
      </c>
      <c r="Y802">
        <v>2</v>
      </c>
      <c r="Z802" t="s">
        <v>97</v>
      </c>
      <c r="AA802" t="s">
        <v>53</v>
      </c>
      <c r="AB802" t="s">
        <v>53</v>
      </c>
      <c r="AC802" t="s">
        <v>53</v>
      </c>
      <c r="AD802" t="s">
        <v>53</v>
      </c>
      <c r="AE802" t="s">
        <v>53</v>
      </c>
      <c r="AF802" t="s">
        <v>53</v>
      </c>
      <c r="AG802" t="s">
        <v>53</v>
      </c>
      <c r="AH802" t="s">
        <v>53</v>
      </c>
      <c r="AI802" t="s">
        <v>53</v>
      </c>
      <c r="AJ802" t="s">
        <v>53</v>
      </c>
      <c r="AK802">
        <v>0</v>
      </c>
      <c r="AL802" t="s">
        <v>59</v>
      </c>
      <c r="AM802" t="s">
        <v>60</v>
      </c>
      <c r="AN802" t="s">
        <v>74</v>
      </c>
      <c r="AO802">
        <v>1.9</v>
      </c>
      <c r="AP802" t="s">
        <v>53</v>
      </c>
      <c r="AQ802" t="s">
        <v>171</v>
      </c>
      <c r="AR802" t="s">
        <v>115</v>
      </c>
      <c r="AS802">
        <v>43</v>
      </c>
      <c r="AT802" t="s">
        <v>53</v>
      </c>
    </row>
    <row r="803" spans="1:46" x14ac:dyDescent="0.25">
      <c r="A803" t="s">
        <v>970</v>
      </c>
      <c r="B803">
        <v>2017</v>
      </c>
      <c r="C803" s="1">
        <v>42921</v>
      </c>
      <c r="D803" t="s">
        <v>94</v>
      </c>
      <c r="E803" t="s">
        <v>204</v>
      </c>
      <c r="F803">
        <v>61</v>
      </c>
      <c r="G803" t="s">
        <v>127</v>
      </c>
      <c r="H803" t="s">
        <v>68</v>
      </c>
      <c r="I803" t="s">
        <v>80</v>
      </c>
      <c r="J803">
        <v>0</v>
      </c>
      <c r="K803">
        <v>0</v>
      </c>
      <c r="L803">
        <v>0</v>
      </c>
      <c r="M803" t="s">
        <v>53</v>
      </c>
      <c r="N803" t="s">
        <v>53</v>
      </c>
      <c r="O803" t="s">
        <v>52</v>
      </c>
      <c r="P803" t="s">
        <v>70</v>
      </c>
      <c r="Q803" t="s">
        <v>71</v>
      </c>
      <c r="R803">
        <v>24.4</v>
      </c>
      <c r="S803" t="s">
        <v>96</v>
      </c>
      <c r="T803" t="s">
        <v>54</v>
      </c>
      <c r="U803" t="s">
        <v>53</v>
      </c>
      <c r="V803" t="s">
        <v>53</v>
      </c>
      <c r="W803" t="s">
        <v>53</v>
      </c>
      <c r="X803" t="s">
        <v>53</v>
      </c>
      <c r="Y803">
        <v>2</v>
      </c>
      <c r="Z803" t="s">
        <v>58</v>
      </c>
      <c r="AA803" t="s">
        <v>53</v>
      </c>
      <c r="AB803" t="s">
        <v>53</v>
      </c>
      <c r="AC803" t="s">
        <v>53</v>
      </c>
      <c r="AD803" t="s">
        <v>53</v>
      </c>
      <c r="AE803" t="s">
        <v>53</v>
      </c>
      <c r="AF803" t="s">
        <v>52</v>
      </c>
      <c r="AG803" t="s">
        <v>53</v>
      </c>
      <c r="AH803" t="s">
        <v>53</v>
      </c>
      <c r="AI803" t="s">
        <v>53</v>
      </c>
      <c r="AJ803" t="s">
        <v>53</v>
      </c>
      <c r="AK803">
        <v>1</v>
      </c>
      <c r="AL803" t="s">
        <v>59</v>
      </c>
      <c r="AM803" t="s">
        <v>60</v>
      </c>
      <c r="AN803" t="s">
        <v>98</v>
      </c>
      <c r="AO803">
        <v>3.4</v>
      </c>
      <c r="AP803" t="s">
        <v>53</v>
      </c>
      <c r="AQ803" t="s">
        <v>75</v>
      </c>
      <c r="AR803" t="s">
        <v>83</v>
      </c>
      <c r="AS803">
        <v>32</v>
      </c>
      <c r="AT803" t="s">
        <v>52</v>
      </c>
    </row>
    <row r="804" spans="1:46" x14ac:dyDescent="0.25">
      <c r="A804" t="s">
        <v>971</v>
      </c>
      <c r="B804">
        <v>2023</v>
      </c>
      <c r="C804" s="1">
        <v>45187</v>
      </c>
      <c r="D804" t="s">
        <v>47</v>
      </c>
      <c r="E804" t="s">
        <v>78</v>
      </c>
      <c r="F804">
        <v>42</v>
      </c>
      <c r="G804" t="s">
        <v>49</v>
      </c>
      <c r="H804" t="s">
        <v>68</v>
      </c>
      <c r="I804" t="s">
        <v>80</v>
      </c>
      <c r="J804">
        <v>0</v>
      </c>
      <c r="K804">
        <v>0</v>
      </c>
      <c r="L804">
        <v>0</v>
      </c>
      <c r="M804" t="s">
        <v>53</v>
      </c>
      <c r="N804" t="s">
        <v>53</v>
      </c>
      <c r="O804" t="s">
        <v>52</v>
      </c>
      <c r="P804" t="s">
        <v>70</v>
      </c>
      <c r="Q804" t="s">
        <v>54</v>
      </c>
      <c r="R804">
        <v>25.8</v>
      </c>
      <c r="S804" t="s">
        <v>56</v>
      </c>
      <c r="T804" t="s">
        <v>70</v>
      </c>
      <c r="U804" t="s">
        <v>53</v>
      </c>
      <c r="V804" t="s">
        <v>53</v>
      </c>
      <c r="W804" t="s">
        <v>52</v>
      </c>
      <c r="X804" t="s">
        <v>53</v>
      </c>
      <c r="Y804">
        <v>3</v>
      </c>
      <c r="Z804" t="s">
        <v>131</v>
      </c>
      <c r="AA804" t="s">
        <v>52</v>
      </c>
      <c r="AB804" t="s">
        <v>52</v>
      </c>
      <c r="AC804" t="s">
        <v>53</v>
      </c>
      <c r="AD804" t="s">
        <v>53</v>
      </c>
      <c r="AE804" t="s">
        <v>53</v>
      </c>
      <c r="AF804" t="s">
        <v>53</v>
      </c>
      <c r="AG804" t="s">
        <v>53</v>
      </c>
      <c r="AH804" t="s">
        <v>53</v>
      </c>
      <c r="AI804" t="s">
        <v>53</v>
      </c>
      <c r="AJ804" t="s">
        <v>53</v>
      </c>
      <c r="AK804">
        <v>2</v>
      </c>
      <c r="AL804" t="s">
        <v>59</v>
      </c>
      <c r="AM804" t="s">
        <v>60</v>
      </c>
      <c r="AN804" t="s">
        <v>98</v>
      </c>
      <c r="AO804">
        <v>4.2</v>
      </c>
      <c r="AP804" t="s">
        <v>53</v>
      </c>
      <c r="AQ804" t="s">
        <v>86</v>
      </c>
      <c r="AR804" t="s">
        <v>87</v>
      </c>
      <c r="AS804">
        <v>51</v>
      </c>
      <c r="AT804" t="s">
        <v>53</v>
      </c>
    </row>
    <row r="805" spans="1:46" x14ac:dyDescent="0.25">
      <c r="A805" t="s">
        <v>972</v>
      </c>
      <c r="B805">
        <v>2021</v>
      </c>
      <c r="C805" s="1">
        <v>44355</v>
      </c>
      <c r="D805" t="s">
        <v>107</v>
      </c>
      <c r="E805" t="s">
        <v>108</v>
      </c>
      <c r="F805">
        <v>56</v>
      </c>
      <c r="G805" t="s">
        <v>79</v>
      </c>
      <c r="H805" t="s">
        <v>50</v>
      </c>
      <c r="I805" t="s">
        <v>80</v>
      </c>
      <c r="J805">
        <v>0</v>
      </c>
      <c r="K805">
        <v>0</v>
      </c>
      <c r="L805">
        <v>0</v>
      </c>
      <c r="M805" t="s">
        <v>52</v>
      </c>
      <c r="N805" t="s">
        <v>53</v>
      </c>
      <c r="O805" t="s">
        <v>53</v>
      </c>
      <c r="P805" t="s">
        <v>57</v>
      </c>
      <c r="Q805" t="s">
        <v>55</v>
      </c>
      <c r="R805">
        <v>22.1</v>
      </c>
      <c r="S805" t="s">
        <v>96</v>
      </c>
      <c r="T805" t="s">
        <v>70</v>
      </c>
      <c r="U805" t="s">
        <v>53</v>
      </c>
      <c r="V805" t="s">
        <v>53</v>
      </c>
      <c r="W805" t="s">
        <v>53</v>
      </c>
      <c r="X805" t="s">
        <v>53</v>
      </c>
      <c r="Y805">
        <v>1</v>
      </c>
      <c r="Z805" t="s">
        <v>58</v>
      </c>
      <c r="AA805" t="s">
        <v>53</v>
      </c>
      <c r="AB805" t="s">
        <v>53</v>
      </c>
      <c r="AC805" t="s">
        <v>53</v>
      </c>
      <c r="AD805" t="s">
        <v>53</v>
      </c>
      <c r="AE805" t="s">
        <v>52</v>
      </c>
      <c r="AF805" t="s">
        <v>52</v>
      </c>
      <c r="AG805" t="s">
        <v>52</v>
      </c>
      <c r="AH805" t="s">
        <v>53</v>
      </c>
      <c r="AI805" t="s">
        <v>53</v>
      </c>
      <c r="AJ805" t="s">
        <v>53</v>
      </c>
      <c r="AK805">
        <v>3</v>
      </c>
      <c r="AL805" t="s">
        <v>59</v>
      </c>
      <c r="AM805" t="s">
        <v>60</v>
      </c>
      <c r="AN805" t="s">
        <v>74</v>
      </c>
      <c r="AO805">
        <v>2.9</v>
      </c>
      <c r="AP805" t="s">
        <v>53</v>
      </c>
      <c r="AQ805" t="s">
        <v>75</v>
      </c>
      <c r="AR805" t="s">
        <v>83</v>
      </c>
      <c r="AS805">
        <v>52</v>
      </c>
      <c r="AT805" t="s">
        <v>52</v>
      </c>
    </row>
    <row r="806" spans="1:46" x14ac:dyDescent="0.25">
      <c r="A806" t="s">
        <v>973</v>
      </c>
      <c r="B806">
        <v>2026</v>
      </c>
      <c r="C806" s="1">
        <v>46031</v>
      </c>
      <c r="D806" t="s">
        <v>47</v>
      </c>
      <c r="E806" t="s">
        <v>226</v>
      </c>
      <c r="F806">
        <v>70</v>
      </c>
      <c r="G806" t="s">
        <v>67</v>
      </c>
      <c r="H806" t="s">
        <v>50</v>
      </c>
      <c r="I806" t="s">
        <v>80</v>
      </c>
      <c r="J806">
        <v>0</v>
      </c>
      <c r="K806">
        <v>0</v>
      </c>
      <c r="L806">
        <v>0</v>
      </c>
      <c r="M806" t="s">
        <v>52</v>
      </c>
      <c r="N806" t="s">
        <v>53</v>
      </c>
      <c r="O806" t="s">
        <v>52</v>
      </c>
      <c r="P806" t="s">
        <v>54</v>
      </c>
      <c r="Q806" t="s">
        <v>55</v>
      </c>
      <c r="R806">
        <v>25</v>
      </c>
      <c r="S806" t="s">
        <v>56</v>
      </c>
      <c r="T806" t="s">
        <v>70</v>
      </c>
      <c r="U806" t="s">
        <v>53</v>
      </c>
      <c r="V806" t="s">
        <v>53</v>
      </c>
      <c r="W806" t="s">
        <v>53</v>
      </c>
      <c r="X806" t="s">
        <v>53</v>
      </c>
      <c r="Y806">
        <v>2</v>
      </c>
      <c r="Z806" t="s">
        <v>97</v>
      </c>
      <c r="AA806" t="s">
        <v>53</v>
      </c>
      <c r="AB806" t="s">
        <v>53</v>
      </c>
      <c r="AC806" t="s">
        <v>52</v>
      </c>
      <c r="AD806" t="s">
        <v>53</v>
      </c>
      <c r="AE806" t="s">
        <v>52</v>
      </c>
      <c r="AF806" t="s">
        <v>53</v>
      </c>
      <c r="AG806" t="s">
        <v>53</v>
      </c>
      <c r="AH806" t="s">
        <v>53</v>
      </c>
      <c r="AI806" t="s">
        <v>53</v>
      </c>
      <c r="AJ806" t="s">
        <v>53</v>
      </c>
      <c r="AK806">
        <v>2</v>
      </c>
      <c r="AL806" t="s">
        <v>59</v>
      </c>
      <c r="AM806" t="s">
        <v>102</v>
      </c>
      <c r="AN806" t="s">
        <v>90</v>
      </c>
      <c r="AO806">
        <v>6.6</v>
      </c>
      <c r="AP806" t="s">
        <v>53</v>
      </c>
      <c r="AQ806" t="s">
        <v>86</v>
      </c>
      <c r="AR806" t="s">
        <v>87</v>
      </c>
      <c r="AS806">
        <v>20</v>
      </c>
      <c r="AT806" t="s">
        <v>53</v>
      </c>
    </row>
    <row r="807" spans="1:46" x14ac:dyDescent="0.25">
      <c r="A807" t="s">
        <v>974</v>
      </c>
      <c r="B807">
        <v>2019</v>
      </c>
      <c r="C807" s="1">
        <v>43560</v>
      </c>
      <c r="D807" t="s">
        <v>122</v>
      </c>
      <c r="E807" t="s">
        <v>243</v>
      </c>
      <c r="F807">
        <v>59</v>
      </c>
      <c r="G807" t="s">
        <v>79</v>
      </c>
      <c r="H807" t="s">
        <v>68</v>
      </c>
      <c r="I807" t="s">
        <v>80</v>
      </c>
      <c r="J807">
        <v>0</v>
      </c>
      <c r="K807">
        <v>0</v>
      </c>
      <c r="L807">
        <v>0</v>
      </c>
      <c r="M807" t="s">
        <v>52</v>
      </c>
      <c r="N807" t="s">
        <v>52</v>
      </c>
      <c r="O807" t="s">
        <v>53</v>
      </c>
      <c r="P807" t="s">
        <v>70</v>
      </c>
      <c r="Q807" t="s">
        <v>54</v>
      </c>
      <c r="R807">
        <v>20.100000000000001</v>
      </c>
      <c r="S807" t="s">
        <v>96</v>
      </c>
      <c r="T807" t="s">
        <v>54</v>
      </c>
      <c r="U807" t="s">
        <v>53</v>
      </c>
      <c r="V807" t="s">
        <v>53</v>
      </c>
      <c r="W807" t="s">
        <v>53</v>
      </c>
      <c r="X807" t="s">
        <v>53</v>
      </c>
      <c r="Y807">
        <v>3</v>
      </c>
      <c r="Z807" t="s">
        <v>131</v>
      </c>
      <c r="AA807" t="s">
        <v>52</v>
      </c>
      <c r="AB807" t="s">
        <v>53</v>
      </c>
      <c r="AC807" t="s">
        <v>53</v>
      </c>
      <c r="AD807" t="s">
        <v>53</v>
      </c>
      <c r="AE807" t="s">
        <v>52</v>
      </c>
      <c r="AF807" t="s">
        <v>53</v>
      </c>
      <c r="AG807" t="s">
        <v>53</v>
      </c>
      <c r="AH807" t="s">
        <v>53</v>
      </c>
      <c r="AI807" t="s">
        <v>53</v>
      </c>
      <c r="AJ807" t="s">
        <v>53</v>
      </c>
      <c r="AK807">
        <v>2</v>
      </c>
      <c r="AL807" t="s">
        <v>59</v>
      </c>
      <c r="AM807" t="s">
        <v>60</v>
      </c>
      <c r="AN807" t="s">
        <v>61</v>
      </c>
      <c r="AO807">
        <v>4.9000000000000004</v>
      </c>
      <c r="AP807" t="s">
        <v>52</v>
      </c>
      <c r="AQ807" t="s">
        <v>86</v>
      </c>
      <c r="AR807" t="s">
        <v>63</v>
      </c>
      <c r="AS807">
        <v>6</v>
      </c>
      <c r="AT807" t="s">
        <v>53</v>
      </c>
    </row>
    <row r="808" spans="1:46" x14ac:dyDescent="0.25">
      <c r="A808" t="s">
        <v>975</v>
      </c>
      <c r="B808">
        <v>2018</v>
      </c>
      <c r="C808" s="1">
        <v>43110</v>
      </c>
      <c r="D808" t="s">
        <v>47</v>
      </c>
      <c r="E808" t="s">
        <v>89</v>
      </c>
      <c r="F808">
        <v>61</v>
      </c>
      <c r="G808" t="s">
        <v>127</v>
      </c>
      <c r="H808" t="s">
        <v>50</v>
      </c>
      <c r="I808" t="s">
        <v>80</v>
      </c>
      <c r="J808">
        <v>0</v>
      </c>
      <c r="K808">
        <v>0</v>
      </c>
      <c r="L808">
        <v>0</v>
      </c>
      <c r="M808" t="s">
        <v>53</v>
      </c>
      <c r="N808" t="s">
        <v>53</v>
      </c>
      <c r="O808" t="s">
        <v>53</v>
      </c>
      <c r="P808" t="s">
        <v>70</v>
      </c>
      <c r="Q808" t="s">
        <v>55</v>
      </c>
      <c r="R808">
        <v>27.9</v>
      </c>
      <c r="S808" t="s">
        <v>56</v>
      </c>
      <c r="T808" t="s">
        <v>70</v>
      </c>
      <c r="U808" t="s">
        <v>53</v>
      </c>
      <c r="V808" t="s">
        <v>53</v>
      </c>
      <c r="W808" t="s">
        <v>53</v>
      </c>
      <c r="X808" t="s">
        <v>53</v>
      </c>
      <c r="Y808">
        <v>1</v>
      </c>
      <c r="Z808" t="s">
        <v>58</v>
      </c>
      <c r="AA808" t="s">
        <v>53</v>
      </c>
      <c r="AB808" t="s">
        <v>53</v>
      </c>
      <c r="AC808" t="s">
        <v>53</v>
      </c>
      <c r="AD808" t="s">
        <v>53</v>
      </c>
      <c r="AE808" t="s">
        <v>53</v>
      </c>
      <c r="AF808" t="s">
        <v>52</v>
      </c>
      <c r="AG808" t="s">
        <v>53</v>
      </c>
      <c r="AH808" t="s">
        <v>53</v>
      </c>
      <c r="AI808" t="s">
        <v>53</v>
      </c>
      <c r="AJ808" t="s">
        <v>53</v>
      </c>
      <c r="AK808">
        <v>1</v>
      </c>
      <c r="AL808" t="s">
        <v>59</v>
      </c>
      <c r="AM808" t="s">
        <v>60</v>
      </c>
      <c r="AN808" t="s">
        <v>61</v>
      </c>
      <c r="AO808">
        <v>7.4</v>
      </c>
      <c r="AP808" t="s">
        <v>52</v>
      </c>
      <c r="AQ808" t="s">
        <v>91</v>
      </c>
      <c r="AR808" t="s">
        <v>132</v>
      </c>
      <c r="AS808">
        <v>11</v>
      </c>
      <c r="AT808" t="s">
        <v>53</v>
      </c>
    </row>
    <row r="809" spans="1:46" x14ac:dyDescent="0.25">
      <c r="A809" t="s">
        <v>976</v>
      </c>
      <c r="B809">
        <v>2023</v>
      </c>
      <c r="C809" s="1">
        <v>45213</v>
      </c>
      <c r="D809" t="s">
        <v>110</v>
      </c>
      <c r="E809" t="s">
        <v>228</v>
      </c>
      <c r="F809">
        <v>56</v>
      </c>
      <c r="G809" t="s">
        <v>79</v>
      </c>
      <c r="H809" t="s">
        <v>68</v>
      </c>
      <c r="I809" t="s">
        <v>80</v>
      </c>
      <c r="J809">
        <v>0</v>
      </c>
      <c r="K809">
        <v>0</v>
      </c>
      <c r="L809">
        <v>0</v>
      </c>
      <c r="M809" t="s">
        <v>53</v>
      </c>
      <c r="N809" t="s">
        <v>53</v>
      </c>
      <c r="O809" t="s">
        <v>52</v>
      </c>
      <c r="P809" t="s">
        <v>70</v>
      </c>
      <c r="Q809" t="s">
        <v>71</v>
      </c>
      <c r="R809">
        <v>23.6</v>
      </c>
      <c r="S809" t="s">
        <v>96</v>
      </c>
      <c r="T809" t="s">
        <v>57</v>
      </c>
      <c r="U809" t="s">
        <v>53</v>
      </c>
      <c r="V809" t="s">
        <v>53</v>
      </c>
      <c r="W809" t="s">
        <v>53</v>
      </c>
      <c r="X809" t="s">
        <v>53</v>
      </c>
      <c r="Y809">
        <v>2</v>
      </c>
      <c r="Z809" t="s">
        <v>58</v>
      </c>
      <c r="AA809" t="s">
        <v>53</v>
      </c>
      <c r="AB809" t="s">
        <v>52</v>
      </c>
      <c r="AC809" t="s">
        <v>52</v>
      </c>
      <c r="AD809" t="s">
        <v>53</v>
      </c>
      <c r="AE809" t="s">
        <v>53</v>
      </c>
      <c r="AF809" t="s">
        <v>53</v>
      </c>
      <c r="AG809" t="s">
        <v>53</v>
      </c>
      <c r="AH809" t="s">
        <v>53</v>
      </c>
      <c r="AI809" t="s">
        <v>53</v>
      </c>
      <c r="AJ809" t="s">
        <v>52</v>
      </c>
      <c r="AK809">
        <v>3</v>
      </c>
      <c r="AL809" t="s">
        <v>59</v>
      </c>
      <c r="AM809" t="s">
        <v>81</v>
      </c>
      <c r="AN809" t="s">
        <v>74</v>
      </c>
      <c r="AO809">
        <v>2.2999999999999998</v>
      </c>
      <c r="AP809" t="s">
        <v>53</v>
      </c>
      <c r="AQ809" t="s">
        <v>82</v>
      </c>
      <c r="AR809" t="s">
        <v>132</v>
      </c>
      <c r="AS809">
        <v>55</v>
      </c>
      <c r="AT809" t="s">
        <v>53</v>
      </c>
    </row>
    <row r="810" spans="1:46" x14ac:dyDescent="0.25">
      <c r="A810" t="s">
        <v>977</v>
      </c>
      <c r="B810">
        <v>2019</v>
      </c>
      <c r="C810" s="1">
        <v>43551</v>
      </c>
      <c r="D810" t="s">
        <v>94</v>
      </c>
      <c r="E810" t="s">
        <v>204</v>
      </c>
      <c r="F810">
        <v>48</v>
      </c>
      <c r="G810" t="s">
        <v>49</v>
      </c>
      <c r="H810" t="s">
        <v>50</v>
      </c>
      <c r="I810" t="s">
        <v>51</v>
      </c>
      <c r="J810">
        <v>41</v>
      </c>
      <c r="K810">
        <v>30</v>
      </c>
      <c r="L810">
        <v>61.5</v>
      </c>
      <c r="M810" t="s">
        <v>53</v>
      </c>
      <c r="N810" t="s">
        <v>53</v>
      </c>
      <c r="O810" t="s">
        <v>53</v>
      </c>
      <c r="P810" t="s">
        <v>54</v>
      </c>
      <c r="Q810" t="s">
        <v>55</v>
      </c>
      <c r="R810">
        <v>31.2</v>
      </c>
      <c r="S810" t="s">
        <v>72</v>
      </c>
      <c r="T810" t="s">
        <v>57</v>
      </c>
      <c r="U810" t="s">
        <v>53</v>
      </c>
      <c r="V810" t="s">
        <v>53</v>
      </c>
      <c r="W810" t="s">
        <v>53</v>
      </c>
      <c r="X810" t="s">
        <v>53</v>
      </c>
      <c r="Y810">
        <v>0</v>
      </c>
      <c r="Z810" t="s">
        <v>186</v>
      </c>
      <c r="AA810" t="s">
        <v>52</v>
      </c>
      <c r="AB810" t="s">
        <v>52</v>
      </c>
      <c r="AC810" t="s">
        <v>53</v>
      </c>
      <c r="AD810" t="s">
        <v>53</v>
      </c>
      <c r="AE810" t="s">
        <v>52</v>
      </c>
      <c r="AF810" t="s">
        <v>52</v>
      </c>
      <c r="AG810" t="s">
        <v>52</v>
      </c>
      <c r="AH810" t="s">
        <v>53</v>
      </c>
      <c r="AI810" t="s">
        <v>53</v>
      </c>
      <c r="AJ810" t="s">
        <v>53</v>
      </c>
      <c r="AK810">
        <v>5</v>
      </c>
      <c r="AL810" t="s">
        <v>59</v>
      </c>
      <c r="AM810" t="s">
        <v>60</v>
      </c>
      <c r="AN810" t="s">
        <v>90</v>
      </c>
      <c r="AO810">
        <v>5.5</v>
      </c>
      <c r="AP810" t="s">
        <v>53</v>
      </c>
      <c r="AQ810" t="s">
        <v>91</v>
      </c>
      <c r="AR810" t="s">
        <v>115</v>
      </c>
      <c r="AS810">
        <v>7</v>
      </c>
      <c r="AT810" t="s">
        <v>53</v>
      </c>
    </row>
    <row r="811" spans="1:46" x14ac:dyDescent="0.25">
      <c r="A811" t="s">
        <v>978</v>
      </c>
      <c r="B811">
        <v>2016</v>
      </c>
      <c r="C811" s="1">
        <v>42667</v>
      </c>
      <c r="D811" t="s">
        <v>47</v>
      </c>
      <c r="E811" t="s">
        <v>149</v>
      </c>
      <c r="F811">
        <v>83</v>
      </c>
      <c r="G811" t="s">
        <v>101</v>
      </c>
      <c r="H811" t="s">
        <v>50</v>
      </c>
      <c r="I811" t="s">
        <v>80</v>
      </c>
      <c r="J811">
        <v>0</v>
      </c>
      <c r="K811">
        <v>0</v>
      </c>
      <c r="L811">
        <v>0</v>
      </c>
      <c r="M811" t="s">
        <v>53</v>
      </c>
      <c r="N811" t="s">
        <v>52</v>
      </c>
      <c r="O811" t="s">
        <v>52</v>
      </c>
      <c r="P811" t="s">
        <v>54</v>
      </c>
      <c r="Q811" t="s">
        <v>54</v>
      </c>
      <c r="R811">
        <v>21.8</v>
      </c>
      <c r="S811" t="s">
        <v>96</v>
      </c>
      <c r="T811" t="s">
        <v>54</v>
      </c>
      <c r="U811" t="s">
        <v>53</v>
      </c>
      <c r="V811" t="s">
        <v>53</v>
      </c>
      <c r="W811" t="s">
        <v>53</v>
      </c>
      <c r="X811" t="s">
        <v>53</v>
      </c>
      <c r="Y811">
        <v>2</v>
      </c>
      <c r="Z811" t="s">
        <v>73</v>
      </c>
      <c r="AA811" t="s">
        <v>53</v>
      </c>
      <c r="AB811" t="s">
        <v>53</v>
      </c>
      <c r="AC811" t="s">
        <v>53</v>
      </c>
      <c r="AD811" t="s">
        <v>53</v>
      </c>
      <c r="AE811" t="s">
        <v>52</v>
      </c>
      <c r="AF811" t="s">
        <v>53</v>
      </c>
      <c r="AG811" t="s">
        <v>53</v>
      </c>
      <c r="AH811" t="s">
        <v>52</v>
      </c>
      <c r="AI811" t="s">
        <v>52</v>
      </c>
      <c r="AJ811" t="s">
        <v>53</v>
      </c>
      <c r="AK811">
        <v>3</v>
      </c>
      <c r="AL811" t="s">
        <v>59</v>
      </c>
      <c r="AM811" t="s">
        <v>60</v>
      </c>
      <c r="AN811" t="s">
        <v>74</v>
      </c>
      <c r="AO811">
        <v>1.5</v>
      </c>
      <c r="AP811" t="s">
        <v>53</v>
      </c>
      <c r="AQ811" t="s">
        <v>86</v>
      </c>
      <c r="AR811" t="s">
        <v>83</v>
      </c>
      <c r="AS811">
        <v>60</v>
      </c>
      <c r="AT811" t="s">
        <v>52</v>
      </c>
    </row>
    <row r="812" spans="1:46" x14ac:dyDescent="0.25">
      <c r="A812" t="s">
        <v>979</v>
      </c>
      <c r="B812">
        <v>2026</v>
      </c>
      <c r="C812" s="1">
        <v>46078</v>
      </c>
      <c r="D812" t="s">
        <v>65</v>
      </c>
      <c r="E812" t="s">
        <v>155</v>
      </c>
      <c r="F812">
        <v>62</v>
      </c>
      <c r="G812" t="s">
        <v>127</v>
      </c>
      <c r="H812" t="s">
        <v>68</v>
      </c>
      <c r="I812" t="s">
        <v>80</v>
      </c>
      <c r="J812">
        <v>0</v>
      </c>
      <c r="K812">
        <v>0</v>
      </c>
      <c r="L812">
        <v>0</v>
      </c>
      <c r="M812" t="s">
        <v>53</v>
      </c>
      <c r="N812" t="s">
        <v>53</v>
      </c>
      <c r="O812" t="s">
        <v>53</v>
      </c>
      <c r="P812" t="s">
        <v>57</v>
      </c>
      <c r="Q812" t="s">
        <v>55</v>
      </c>
      <c r="R812">
        <v>23.3</v>
      </c>
      <c r="S812" t="s">
        <v>96</v>
      </c>
      <c r="T812" t="s">
        <v>54</v>
      </c>
      <c r="U812" t="s">
        <v>53</v>
      </c>
      <c r="V812" t="s">
        <v>53</v>
      </c>
      <c r="W812" t="s">
        <v>53</v>
      </c>
      <c r="X812" t="s">
        <v>53</v>
      </c>
      <c r="Y812">
        <v>0</v>
      </c>
      <c r="Z812" t="s">
        <v>73</v>
      </c>
      <c r="AA812" t="s">
        <v>53</v>
      </c>
      <c r="AB812" t="s">
        <v>52</v>
      </c>
      <c r="AC812" t="s">
        <v>52</v>
      </c>
      <c r="AD812" t="s">
        <v>53</v>
      </c>
      <c r="AE812" t="s">
        <v>52</v>
      </c>
      <c r="AF812" t="s">
        <v>52</v>
      </c>
      <c r="AG812" t="s">
        <v>53</v>
      </c>
      <c r="AH812" t="s">
        <v>53</v>
      </c>
      <c r="AI812" t="s">
        <v>53</v>
      </c>
      <c r="AJ812" t="s">
        <v>53</v>
      </c>
      <c r="AK812">
        <v>4</v>
      </c>
      <c r="AL812" t="s">
        <v>59</v>
      </c>
      <c r="AM812" t="s">
        <v>60</v>
      </c>
      <c r="AN812" t="s">
        <v>74</v>
      </c>
      <c r="AO812">
        <v>2.5</v>
      </c>
      <c r="AP812" t="s">
        <v>53</v>
      </c>
      <c r="AQ812" t="s">
        <v>91</v>
      </c>
      <c r="AR812" t="s">
        <v>83</v>
      </c>
      <c r="AS812">
        <v>58</v>
      </c>
      <c r="AT812" t="s">
        <v>53</v>
      </c>
    </row>
    <row r="813" spans="1:46" x14ac:dyDescent="0.25">
      <c r="A813" t="s">
        <v>980</v>
      </c>
      <c r="B813">
        <v>2024</v>
      </c>
      <c r="C813" s="1">
        <v>45521</v>
      </c>
      <c r="D813" t="s">
        <v>110</v>
      </c>
      <c r="E813" t="s">
        <v>218</v>
      </c>
      <c r="F813">
        <v>71</v>
      </c>
      <c r="G813" t="s">
        <v>67</v>
      </c>
      <c r="H813" t="s">
        <v>68</v>
      </c>
      <c r="I813" t="s">
        <v>51</v>
      </c>
      <c r="J813">
        <v>32</v>
      </c>
      <c r="K813">
        <v>18</v>
      </c>
      <c r="L813">
        <v>28.8</v>
      </c>
      <c r="M813" t="s">
        <v>52</v>
      </c>
      <c r="N813" t="s">
        <v>53</v>
      </c>
      <c r="O813" t="s">
        <v>53</v>
      </c>
      <c r="P813" t="s">
        <v>54</v>
      </c>
      <c r="Q813" t="s">
        <v>54</v>
      </c>
      <c r="R813">
        <v>19.600000000000001</v>
      </c>
      <c r="S813" t="s">
        <v>96</v>
      </c>
      <c r="T813" t="s">
        <v>70</v>
      </c>
      <c r="U813" t="s">
        <v>52</v>
      </c>
      <c r="V813" t="s">
        <v>53</v>
      </c>
      <c r="W813" t="s">
        <v>53</v>
      </c>
      <c r="X813" t="s">
        <v>53</v>
      </c>
      <c r="Y813">
        <v>2</v>
      </c>
      <c r="Z813" t="s">
        <v>58</v>
      </c>
      <c r="AA813" t="s">
        <v>52</v>
      </c>
      <c r="AB813" t="s">
        <v>52</v>
      </c>
      <c r="AC813" t="s">
        <v>52</v>
      </c>
      <c r="AD813" t="s">
        <v>53</v>
      </c>
      <c r="AE813" t="s">
        <v>52</v>
      </c>
      <c r="AF813" t="s">
        <v>52</v>
      </c>
      <c r="AG813" t="s">
        <v>53</v>
      </c>
      <c r="AH813" t="s">
        <v>53</v>
      </c>
      <c r="AI813" t="s">
        <v>53</v>
      </c>
      <c r="AJ813" t="s">
        <v>53</v>
      </c>
      <c r="AK813">
        <v>5</v>
      </c>
      <c r="AL813" t="s">
        <v>135</v>
      </c>
      <c r="AM813" t="s">
        <v>136</v>
      </c>
      <c r="AN813" t="s">
        <v>61</v>
      </c>
      <c r="AO813">
        <v>9.3000000000000007</v>
      </c>
      <c r="AP813" t="s">
        <v>52</v>
      </c>
      <c r="AQ813" t="s">
        <v>82</v>
      </c>
      <c r="AR813" t="s">
        <v>92</v>
      </c>
      <c r="AS813">
        <v>11</v>
      </c>
      <c r="AT813" t="s">
        <v>53</v>
      </c>
    </row>
    <row r="814" spans="1:46" x14ac:dyDescent="0.25">
      <c r="A814" t="s">
        <v>981</v>
      </c>
      <c r="B814">
        <v>2025</v>
      </c>
      <c r="C814" s="1">
        <v>45879</v>
      </c>
      <c r="D814" t="s">
        <v>65</v>
      </c>
      <c r="E814" t="s">
        <v>268</v>
      </c>
      <c r="F814">
        <v>70</v>
      </c>
      <c r="G814" t="s">
        <v>67</v>
      </c>
      <c r="H814" t="s">
        <v>68</v>
      </c>
      <c r="I814" t="s">
        <v>80</v>
      </c>
      <c r="J814">
        <v>0</v>
      </c>
      <c r="K814">
        <v>0</v>
      </c>
      <c r="L814">
        <v>0</v>
      </c>
      <c r="M814" t="s">
        <v>52</v>
      </c>
      <c r="N814" t="s">
        <v>53</v>
      </c>
      <c r="O814" t="s">
        <v>53</v>
      </c>
      <c r="P814" t="s">
        <v>57</v>
      </c>
      <c r="Q814" t="s">
        <v>55</v>
      </c>
      <c r="R814">
        <v>24.2</v>
      </c>
      <c r="S814" t="s">
        <v>96</v>
      </c>
      <c r="T814" t="s">
        <v>54</v>
      </c>
      <c r="U814" t="s">
        <v>53</v>
      </c>
      <c r="V814" t="s">
        <v>53</v>
      </c>
      <c r="W814" t="s">
        <v>53</v>
      </c>
      <c r="X814" t="s">
        <v>52</v>
      </c>
      <c r="Y814">
        <v>2</v>
      </c>
      <c r="Z814" t="s">
        <v>124</v>
      </c>
      <c r="AA814" t="s">
        <v>53</v>
      </c>
      <c r="AB814" t="s">
        <v>53</v>
      </c>
      <c r="AC814" t="s">
        <v>53</v>
      </c>
      <c r="AD814" t="s">
        <v>52</v>
      </c>
      <c r="AE814" t="s">
        <v>53</v>
      </c>
      <c r="AF814" t="s">
        <v>53</v>
      </c>
      <c r="AG814" t="s">
        <v>53</v>
      </c>
      <c r="AH814" t="s">
        <v>53</v>
      </c>
      <c r="AI814" t="s">
        <v>53</v>
      </c>
      <c r="AJ814" t="s">
        <v>53</v>
      </c>
      <c r="AK814">
        <v>1</v>
      </c>
      <c r="AL814" t="s">
        <v>59</v>
      </c>
      <c r="AM814" t="s">
        <v>60</v>
      </c>
      <c r="AN814" t="s">
        <v>74</v>
      </c>
      <c r="AO814">
        <v>0.9</v>
      </c>
      <c r="AP814" t="s">
        <v>53</v>
      </c>
      <c r="AQ814" t="s">
        <v>82</v>
      </c>
      <c r="AR814" t="s">
        <v>115</v>
      </c>
      <c r="AS814">
        <v>61</v>
      </c>
      <c r="AT814" t="s">
        <v>52</v>
      </c>
    </row>
    <row r="815" spans="1:46" x14ac:dyDescent="0.25">
      <c r="A815" t="s">
        <v>982</v>
      </c>
      <c r="B815">
        <v>2020</v>
      </c>
      <c r="C815" s="1">
        <v>43833</v>
      </c>
      <c r="D815" t="s">
        <v>47</v>
      </c>
      <c r="E815" t="s">
        <v>89</v>
      </c>
      <c r="F815">
        <v>72</v>
      </c>
      <c r="G815" t="s">
        <v>67</v>
      </c>
      <c r="H815" t="s">
        <v>68</v>
      </c>
      <c r="I815" t="s">
        <v>51</v>
      </c>
      <c r="J815">
        <v>39</v>
      </c>
      <c r="K815">
        <v>39</v>
      </c>
      <c r="L815">
        <v>76</v>
      </c>
      <c r="M815" t="s">
        <v>53</v>
      </c>
      <c r="N815" t="s">
        <v>53</v>
      </c>
      <c r="O815" t="s">
        <v>52</v>
      </c>
      <c r="P815" t="s">
        <v>57</v>
      </c>
      <c r="Q815" t="s">
        <v>55</v>
      </c>
      <c r="R815">
        <v>35</v>
      </c>
      <c r="S815" t="s">
        <v>72</v>
      </c>
      <c r="T815" t="s">
        <v>70</v>
      </c>
      <c r="U815" t="s">
        <v>52</v>
      </c>
      <c r="V815" t="s">
        <v>53</v>
      </c>
      <c r="W815" t="s">
        <v>53</v>
      </c>
      <c r="X815" t="s">
        <v>53</v>
      </c>
      <c r="Y815">
        <v>2</v>
      </c>
      <c r="Z815" t="s">
        <v>73</v>
      </c>
      <c r="AA815" t="s">
        <v>52</v>
      </c>
      <c r="AB815" t="s">
        <v>52</v>
      </c>
      <c r="AC815" t="s">
        <v>52</v>
      </c>
      <c r="AD815" t="s">
        <v>52</v>
      </c>
      <c r="AE815" t="s">
        <v>52</v>
      </c>
      <c r="AF815" t="s">
        <v>53</v>
      </c>
      <c r="AG815" t="s">
        <v>52</v>
      </c>
      <c r="AH815" t="s">
        <v>52</v>
      </c>
      <c r="AI815" t="s">
        <v>53</v>
      </c>
      <c r="AJ815" t="s">
        <v>53</v>
      </c>
      <c r="AK815">
        <v>7</v>
      </c>
      <c r="AL815" t="s">
        <v>59</v>
      </c>
      <c r="AM815" t="s">
        <v>60</v>
      </c>
      <c r="AN815" t="s">
        <v>61</v>
      </c>
      <c r="AO815">
        <v>8.8000000000000007</v>
      </c>
      <c r="AP815" t="s">
        <v>52</v>
      </c>
      <c r="AQ815" t="s">
        <v>86</v>
      </c>
      <c r="AR815" t="s">
        <v>281</v>
      </c>
      <c r="AS815">
        <v>10</v>
      </c>
      <c r="AT815" t="s">
        <v>53</v>
      </c>
    </row>
    <row r="816" spans="1:46" x14ac:dyDescent="0.25">
      <c r="A816" t="s">
        <v>983</v>
      </c>
      <c r="B816">
        <v>2017</v>
      </c>
      <c r="C816" s="1">
        <v>42993</v>
      </c>
      <c r="D816" t="s">
        <v>65</v>
      </c>
      <c r="E816" t="s">
        <v>66</v>
      </c>
      <c r="F816">
        <v>54</v>
      </c>
      <c r="G816" t="s">
        <v>79</v>
      </c>
      <c r="H816" t="s">
        <v>68</v>
      </c>
      <c r="I816" t="s">
        <v>80</v>
      </c>
      <c r="J816">
        <v>0</v>
      </c>
      <c r="K816">
        <v>0</v>
      </c>
      <c r="L816">
        <v>0</v>
      </c>
      <c r="M816" t="s">
        <v>52</v>
      </c>
      <c r="N816" t="s">
        <v>53</v>
      </c>
      <c r="O816" t="s">
        <v>53</v>
      </c>
      <c r="P816" t="s">
        <v>54</v>
      </c>
      <c r="Q816" t="s">
        <v>71</v>
      </c>
      <c r="R816">
        <v>22.2</v>
      </c>
      <c r="S816" t="s">
        <v>96</v>
      </c>
      <c r="T816" t="s">
        <v>54</v>
      </c>
      <c r="U816" t="s">
        <v>53</v>
      </c>
      <c r="V816" t="s">
        <v>53</v>
      </c>
      <c r="W816" t="s">
        <v>53</v>
      </c>
      <c r="X816" t="s">
        <v>53</v>
      </c>
      <c r="Y816">
        <v>1</v>
      </c>
      <c r="Z816" t="s">
        <v>58</v>
      </c>
      <c r="AA816" t="s">
        <v>53</v>
      </c>
      <c r="AB816" t="s">
        <v>52</v>
      </c>
      <c r="AC816" t="s">
        <v>53</v>
      </c>
      <c r="AD816" t="s">
        <v>53</v>
      </c>
      <c r="AE816" t="s">
        <v>52</v>
      </c>
      <c r="AF816" t="s">
        <v>52</v>
      </c>
      <c r="AG816" t="s">
        <v>53</v>
      </c>
      <c r="AH816" t="s">
        <v>53</v>
      </c>
      <c r="AI816" t="s">
        <v>53</v>
      </c>
      <c r="AJ816" t="s">
        <v>53</v>
      </c>
      <c r="AK816">
        <v>3</v>
      </c>
      <c r="AL816" t="s">
        <v>59</v>
      </c>
      <c r="AM816" t="s">
        <v>81</v>
      </c>
      <c r="AN816" t="s">
        <v>74</v>
      </c>
      <c r="AO816">
        <v>1.5</v>
      </c>
      <c r="AP816" t="s">
        <v>53</v>
      </c>
      <c r="AQ816" t="s">
        <v>91</v>
      </c>
      <c r="AR816" t="s">
        <v>83</v>
      </c>
      <c r="AS816">
        <v>63</v>
      </c>
      <c r="AT816" t="s">
        <v>53</v>
      </c>
    </row>
    <row r="817" spans="1:46" x14ac:dyDescent="0.25">
      <c r="A817" t="s">
        <v>984</v>
      </c>
      <c r="B817">
        <v>2024</v>
      </c>
      <c r="C817" s="1">
        <v>45401</v>
      </c>
      <c r="D817" t="s">
        <v>65</v>
      </c>
      <c r="E817" t="s">
        <v>151</v>
      </c>
      <c r="F817">
        <v>76</v>
      </c>
      <c r="G817" t="s">
        <v>67</v>
      </c>
      <c r="H817" t="s">
        <v>50</v>
      </c>
      <c r="I817" t="s">
        <v>80</v>
      </c>
      <c r="J817">
        <v>0</v>
      </c>
      <c r="K817">
        <v>0</v>
      </c>
      <c r="L817">
        <v>0</v>
      </c>
      <c r="M817" t="s">
        <v>53</v>
      </c>
      <c r="N817" t="s">
        <v>52</v>
      </c>
      <c r="O817" t="s">
        <v>53</v>
      </c>
      <c r="P817" t="s">
        <v>57</v>
      </c>
      <c r="Q817" t="s">
        <v>54</v>
      </c>
      <c r="R817">
        <v>34.4</v>
      </c>
      <c r="S817" t="s">
        <v>72</v>
      </c>
      <c r="T817" t="s">
        <v>70</v>
      </c>
      <c r="U817" t="s">
        <v>53</v>
      </c>
      <c r="V817" t="s">
        <v>53</v>
      </c>
      <c r="W817" t="s">
        <v>53</v>
      </c>
      <c r="X817" t="s">
        <v>53</v>
      </c>
      <c r="Y817">
        <v>1</v>
      </c>
      <c r="Z817" t="s">
        <v>208</v>
      </c>
      <c r="AA817" t="s">
        <v>52</v>
      </c>
      <c r="AB817" t="s">
        <v>53</v>
      </c>
      <c r="AC817" t="s">
        <v>53</v>
      </c>
      <c r="AD817" t="s">
        <v>53</v>
      </c>
      <c r="AE817" t="s">
        <v>52</v>
      </c>
      <c r="AF817" t="s">
        <v>53</v>
      </c>
      <c r="AG817" t="s">
        <v>52</v>
      </c>
      <c r="AH817" t="s">
        <v>52</v>
      </c>
      <c r="AI817" t="s">
        <v>53</v>
      </c>
      <c r="AJ817" t="s">
        <v>53</v>
      </c>
      <c r="AK817">
        <v>4</v>
      </c>
      <c r="AL817" t="s">
        <v>59</v>
      </c>
      <c r="AM817" t="s">
        <v>81</v>
      </c>
      <c r="AN817" t="s">
        <v>98</v>
      </c>
      <c r="AO817">
        <v>5.3</v>
      </c>
      <c r="AP817" t="s">
        <v>53</v>
      </c>
      <c r="AQ817" t="s">
        <v>91</v>
      </c>
      <c r="AR817" t="s">
        <v>87</v>
      </c>
      <c r="AS817">
        <v>23</v>
      </c>
      <c r="AT817" t="s">
        <v>52</v>
      </c>
    </row>
    <row r="818" spans="1:46" x14ac:dyDescent="0.25">
      <c r="A818" t="s">
        <v>985</v>
      </c>
      <c r="B818">
        <v>2018</v>
      </c>
      <c r="C818" s="1">
        <v>43102</v>
      </c>
      <c r="D818" t="s">
        <v>47</v>
      </c>
      <c r="E818" t="s">
        <v>263</v>
      </c>
      <c r="F818">
        <v>68</v>
      </c>
      <c r="G818" t="s">
        <v>127</v>
      </c>
      <c r="H818" t="s">
        <v>68</v>
      </c>
      <c r="I818" t="s">
        <v>80</v>
      </c>
      <c r="J818">
        <v>0</v>
      </c>
      <c r="K818">
        <v>0</v>
      </c>
      <c r="L818">
        <v>0</v>
      </c>
      <c r="M818" t="s">
        <v>52</v>
      </c>
      <c r="N818" t="s">
        <v>52</v>
      </c>
      <c r="O818" t="s">
        <v>53</v>
      </c>
      <c r="P818" t="s">
        <v>57</v>
      </c>
      <c r="Q818" t="s">
        <v>55</v>
      </c>
      <c r="R818">
        <v>21.3</v>
      </c>
      <c r="S818" t="s">
        <v>96</v>
      </c>
      <c r="T818" t="s">
        <v>57</v>
      </c>
      <c r="U818" t="s">
        <v>53</v>
      </c>
      <c r="V818" t="s">
        <v>53</v>
      </c>
      <c r="W818" t="s">
        <v>53</v>
      </c>
      <c r="X818" t="s">
        <v>53</v>
      </c>
      <c r="Y818">
        <v>2</v>
      </c>
      <c r="Z818" t="s">
        <v>58</v>
      </c>
      <c r="AA818" t="s">
        <v>53</v>
      </c>
      <c r="AB818" t="s">
        <v>53</v>
      </c>
      <c r="AC818" t="s">
        <v>52</v>
      </c>
      <c r="AD818" t="s">
        <v>53</v>
      </c>
      <c r="AE818" t="s">
        <v>52</v>
      </c>
      <c r="AF818" t="s">
        <v>53</v>
      </c>
      <c r="AG818" t="s">
        <v>52</v>
      </c>
      <c r="AH818" t="s">
        <v>53</v>
      </c>
      <c r="AI818" t="s">
        <v>53</v>
      </c>
      <c r="AJ818" t="s">
        <v>53</v>
      </c>
      <c r="AK818">
        <v>3</v>
      </c>
      <c r="AL818" t="s">
        <v>59</v>
      </c>
      <c r="AM818" t="s">
        <v>60</v>
      </c>
      <c r="AN818" t="s">
        <v>98</v>
      </c>
      <c r="AO818">
        <v>2.7</v>
      </c>
      <c r="AP818" t="s">
        <v>53</v>
      </c>
      <c r="AQ818" t="s">
        <v>86</v>
      </c>
      <c r="AR818" t="s">
        <v>87</v>
      </c>
      <c r="AS818">
        <v>15</v>
      </c>
      <c r="AT818" t="s">
        <v>53</v>
      </c>
    </row>
    <row r="819" spans="1:46" x14ac:dyDescent="0.25">
      <c r="A819" t="s">
        <v>986</v>
      </c>
      <c r="B819">
        <v>2017</v>
      </c>
      <c r="C819" s="1">
        <v>42967</v>
      </c>
      <c r="D819" t="s">
        <v>47</v>
      </c>
      <c r="E819" t="s">
        <v>226</v>
      </c>
      <c r="F819">
        <v>49</v>
      </c>
      <c r="G819" t="s">
        <v>49</v>
      </c>
      <c r="H819" t="s">
        <v>50</v>
      </c>
      <c r="I819" t="s">
        <v>80</v>
      </c>
      <c r="J819">
        <v>0</v>
      </c>
      <c r="K819">
        <v>0</v>
      </c>
      <c r="L819">
        <v>0</v>
      </c>
      <c r="M819" t="s">
        <v>52</v>
      </c>
      <c r="N819" t="s">
        <v>52</v>
      </c>
      <c r="O819" t="s">
        <v>53</v>
      </c>
      <c r="P819" t="s">
        <v>54</v>
      </c>
      <c r="Q819" t="s">
        <v>55</v>
      </c>
      <c r="R819">
        <v>24.2</v>
      </c>
      <c r="S819" t="s">
        <v>96</v>
      </c>
      <c r="T819" t="s">
        <v>70</v>
      </c>
      <c r="U819" t="s">
        <v>53</v>
      </c>
      <c r="V819" t="s">
        <v>53</v>
      </c>
      <c r="W819" t="s">
        <v>53</v>
      </c>
      <c r="X819" t="s">
        <v>53</v>
      </c>
      <c r="Y819">
        <v>2</v>
      </c>
      <c r="Z819" t="s">
        <v>73</v>
      </c>
      <c r="AA819" t="s">
        <v>52</v>
      </c>
      <c r="AB819" t="s">
        <v>53</v>
      </c>
      <c r="AC819" t="s">
        <v>53</v>
      </c>
      <c r="AD819" t="s">
        <v>53</v>
      </c>
      <c r="AE819" t="s">
        <v>53</v>
      </c>
      <c r="AF819" t="s">
        <v>53</v>
      </c>
      <c r="AG819" t="s">
        <v>53</v>
      </c>
      <c r="AH819" t="s">
        <v>53</v>
      </c>
      <c r="AI819" t="s">
        <v>52</v>
      </c>
      <c r="AJ819" t="s">
        <v>53</v>
      </c>
      <c r="AK819">
        <v>2</v>
      </c>
      <c r="AL819" t="s">
        <v>59</v>
      </c>
      <c r="AM819" t="s">
        <v>102</v>
      </c>
      <c r="AN819" t="s">
        <v>74</v>
      </c>
      <c r="AO819">
        <v>3.2</v>
      </c>
      <c r="AP819" t="s">
        <v>53</v>
      </c>
      <c r="AQ819" t="s">
        <v>171</v>
      </c>
      <c r="AR819" t="s">
        <v>83</v>
      </c>
      <c r="AS819">
        <v>73</v>
      </c>
      <c r="AT819" t="s">
        <v>53</v>
      </c>
    </row>
    <row r="820" spans="1:46" x14ac:dyDescent="0.25">
      <c r="A820" t="s">
        <v>987</v>
      </c>
      <c r="B820">
        <v>2017</v>
      </c>
      <c r="C820" s="1">
        <v>42873</v>
      </c>
      <c r="D820" t="s">
        <v>122</v>
      </c>
      <c r="E820" t="s">
        <v>192</v>
      </c>
      <c r="F820">
        <v>62</v>
      </c>
      <c r="G820" t="s">
        <v>127</v>
      </c>
      <c r="H820" t="s">
        <v>50</v>
      </c>
      <c r="I820" t="s">
        <v>80</v>
      </c>
      <c r="J820">
        <v>0</v>
      </c>
      <c r="K820">
        <v>0</v>
      </c>
      <c r="L820">
        <v>0</v>
      </c>
      <c r="M820" t="s">
        <v>53</v>
      </c>
      <c r="N820" t="s">
        <v>52</v>
      </c>
      <c r="O820" t="s">
        <v>52</v>
      </c>
      <c r="P820" t="s">
        <v>70</v>
      </c>
      <c r="Q820" t="s">
        <v>55</v>
      </c>
      <c r="R820">
        <v>23.5</v>
      </c>
      <c r="S820" t="s">
        <v>96</v>
      </c>
      <c r="T820" t="s">
        <v>54</v>
      </c>
      <c r="U820" t="s">
        <v>53</v>
      </c>
      <c r="V820" t="s">
        <v>53</v>
      </c>
      <c r="W820" t="s">
        <v>53</v>
      </c>
      <c r="X820" t="s">
        <v>53</v>
      </c>
      <c r="Y820">
        <v>3</v>
      </c>
      <c r="Z820" t="s">
        <v>73</v>
      </c>
      <c r="AA820" t="s">
        <v>53</v>
      </c>
      <c r="AB820" t="s">
        <v>53</v>
      </c>
      <c r="AC820" t="s">
        <v>53</v>
      </c>
      <c r="AD820" t="s">
        <v>53</v>
      </c>
      <c r="AE820" t="s">
        <v>52</v>
      </c>
      <c r="AF820" t="s">
        <v>53</v>
      </c>
      <c r="AG820" t="s">
        <v>53</v>
      </c>
      <c r="AH820" t="s">
        <v>53</v>
      </c>
      <c r="AI820" t="s">
        <v>53</v>
      </c>
      <c r="AJ820" t="s">
        <v>53</v>
      </c>
      <c r="AK820">
        <v>1</v>
      </c>
      <c r="AL820" t="s">
        <v>59</v>
      </c>
      <c r="AM820" t="s">
        <v>81</v>
      </c>
      <c r="AN820" t="s">
        <v>74</v>
      </c>
      <c r="AO820">
        <v>2.2999999999999998</v>
      </c>
      <c r="AP820" t="s">
        <v>53</v>
      </c>
      <c r="AQ820" t="s">
        <v>75</v>
      </c>
      <c r="AR820" t="s">
        <v>83</v>
      </c>
      <c r="AS820">
        <v>55</v>
      </c>
      <c r="AT820" t="s">
        <v>52</v>
      </c>
    </row>
    <row r="821" spans="1:46" x14ac:dyDescent="0.25">
      <c r="A821" t="s">
        <v>988</v>
      </c>
      <c r="B821">
        <v>2019</v>
      </c>
      <c r="C821" s="1">
        <v>43510</v>
      </c>
      <c r="D821" t="s">
        <v>107</v>
      </c>
      <c r="E821" t="s">
        <v>117</v>
      </c>
      <c r="F821">
        <v>83</v>
      </c>
      <c r="G821" t="s">
        <v>101</v>
      </c>
      <c r="H821" t="s">
        <v>68</v>
      </c>
      <c r="I821" t="s">
        <v>51</v>
      </c>
      <c r="J821">
        <v>5</v>
      </c>
      <c r="K821">
        <v>43</v>
      </c>
      <c r="L821">
        <v>10.8</v>
      </c>
      <c r="M821" t="s">
        <v>52</v>
      </c>
      <c r="N821" t="s">
        <v>52</v>
      </c>
      <c r="O821" t="s">
        <v>52</v>
      </c>
      <c r="P821" t="s">
        <v>57</v>
      </c>
      <c r="Q821" t="s">
        <v>55</v>
      </c>
      <c r="R821">
        <v>35.700000000000003</v>
      </c>
      <c r="S821" t="s">
        <v>72</v>
      </c>
      <c r="T821" t="s">
        <v>57</v>
      </c>
      <c r="U821" t="s">
        <v>53</v>
      </c>
      <c r="V821" t="s">
        <v>53</v>
      </c>
      <c r="W821" t="s">
        <v>53</v>
      </c>
      <c r="X821" t="s">
        <v>53</v>
      </c>
      <c r="Y821">
        <v>3</v>
      </c>
      <c r="Z821" t="s">
        <v>208</v>
      </c>
      <c r="AA821" t="s">
        <v>52</v>
      </c>
      <c r="AB821" t="s">
        <v>52</v>
      </c>
      <c r="AC821" t="s">
        <v>53</v>
      </c>
      <c r="AD821" t="s">
        <v>53</v>
      </c>
      <c r="AE821" t="s">
        <v>52</v>
      </c>
      <c r="AF821" t="s">
        <v>52</v>
      </c>
      <c r="AG821" t="s">
        <v>52</v>
      </c>
      <c r="AH821" t="s">
        <v>53</v>
      </c>
      <c r="AI821" t="s">
        <v>53</v>
      </c>
      <c r="AJ821" t="s">
        <v>53</v>
      </c>
      <c r="AK821">
        <v>5</v>
      </c>
      <c r="AL821" t="s">
        <v>135</v>
      </c>
      <c r="AM821" t="s">
        <v>136</v>
      </c>
      <c r="AN821" t="s">
        <v>90</v>
      </c>
      <c r="AO821">
        <v>5.7</v>
      </c>
      <c r="AP821" t="s">
        <v>53</v>
      </c>
      <c r="AQ821" t="s">
        <v>112</v>
      </c>
      <c r="AR821" t="s">
        <v>87</v>
      </c>
      <c r="AS821">
        <v>26</v>
      </c>
      <c r="AT821" t="s">
        <v>53</v>
      </c>
    </row>
    <row r="822" spans="1:46" x14ac:dyDescent="0.25">
      <c r="A822" t="s">
        <v>989</v>
      </c>
      <c r="B822">
        <v>2021</v>
      </c>
      <c r="C822" s="1">
        <v>44340</v>
      </c>
      <c r="D822" t="s">
        <v>94</v>
      </c>
      <c r="E822" t="s">
        <v>204</v>
      </c>
      <c r="F822">
        <v>51</v>
      </c>
      <c r="G822" t="s">
        <v>79</v>
      </c>
      <c r="H822" t="s">
        <v>50</v>
      </c>
      <c r="I822" t="s">
        <v>80</v>
      </c>
      <c r="J822">
        <v>0</v>
      </c>
      <c r="K822">
        <v>0</v>
      </c>
      <c r="L822">
        <v>0</v>
      </c>
      <c r="M822" t="s">
        <v>53</v>
      </c>
      <c r="N822" t="s">
        <v>53</v>
      </c>
      <c r="O822" t="s">
        <v>52</v>
      </c>
      <c r="P822" t="s">
        <v>57</v>
      </c>
      <c r="Q822" t="s">
        <v>71</v>
      </c>
      <c r="R822">
        <v>16.399999999999999</v>
      </c>
      <c r="S822" t="s">
        <v>128</v>
      </c>
      <c r="T822" t="s">
        <v>70</v>
      </c>
      <c r="U822" t="s">
        <v>53</v>
      </c>
      <c r="V822" t="s">
        <v>53</v>
      </c>
      <c r="W822" t="s">
        <v>53</v>
      </c>
      <c r="X822" t="s">
        <v>53</v>
      </c>
      <c r="Y822">
        <v>1</v>
      </c>
      <c r="Z822" t="s">
        <v>58</v>
      </c>
      <c r="AA822" t="s">
        <v>52</v>
      </c>
      <c r="AB822" t="s">
        <v>53</v>
      </c>
      <c r="AC822" t="s">
        <v>52</v>
      </c>
      <c r="AD822" t="s">
        <v>53</v>
      </c>
      <c r="AE822" t="s">
        <v>52</v>
      </c>
      <c r="AF822" t="s">
        <v>53</v>
      </c>
      <c r="AG822" t="s">
        <v>53</v>
      </c>
      <c r="AH822" t="s">
        <v>53</v>
      </c>
      <c r="AI822" t="s">
        <v>53</v>
      </c>
      <c r="AJ822" t="s">
        <v>52</v>
      </c>
      <c r="AK822">
        <v>4</v>
      </c>
      <c r="AL822" t="s">
        <v>59</v>
      </c>
      <c r="AM822" t="s">
        <v>60</v>
      </c>
      <c r="AN822" t="s">
        <v>74</v>
      </c>
      <c r="AO822">
        <v>3.5</v>
      </c>
      <c r="AP822" t="s">
        <v>53</v>
      </c>
      <c r="AQ822" t="s">
        <v>112</v>
      </c>
      <c r="AR822" t="s">
        <v>115</v>
      </c>
      <c r="AS822">
        <v>64</v>
      </c>
      <c r="AT822" t="s">
        <v>53</v>
      </c>
    </row>
    <row r="823" spans="1:46" x14ac:dyDescent="0.25">
      <c r="A823" t="s">
        <v>990</v>
      </c>
      <c r="B823">
        <v>2023</v>
      </c>
      <c r="C823" s="1">
        <v>45119</v>
      </c>
      <c r="D823" t="s">
        <v>47</v>
      </c>
      <c r="E823" t="s">
        <v>48</v>
      </c>
      <c r="F823">
        <v>72</v>
      </c>
      <c r="G823" t="s">
        <v>67</v>
      </c>
      <c r="H823" t="s">
        <v>68</v>
      </c>
      <c r="I823" t="s">
        <v>69</v>
      </c>
      <c r="J823">
        <v>20</v>
      </c>
      <c r="K823">
        <v>20</v>
      </c>
      <c r="L823">
        <v>20</v>
      </c>
      <c r="M823" t="s">
        <v>52</v>
      </c>
      <c r="N823" t="s">
        <v>53</v>
      </c>
      <c r="O823" t="s">
        <v>53</v>
      </c>
      <c r="P823" t="s">
        <v>57</v>
      </c>
      <c r="Q823" t="s">
        <v>71</v>
      </c>
      <c r="R823">
        <v>26.3</v>
      </c>
      <c r="S823" t="s">
        <v>56</v>
      </c>
      <c r="T823" t="s">
        <v>57</v>
      </c>
      <c r="U823" t="s">
        <v>52</v>
      </c>
      <c r="V823" t="s">
        <v>53</v>
      </c>
      <c r="W823" t="s">
        <v>53</v>
      </c>
      <c r="X823" t="s">
        <v>53</v>
      </c>
      <c r="Y823">
        <v>2</v>
      </c>
      <c r="Z823" t="s">
        <v>58</v>
      </c>
      <c r="AA823" t="s">
        <v>53</v>
      </c>
      <c r="AB823" t="s">
        <v>53</v>
      </c>
      <c r="AC823" t="s">
        <v>52</v>
      </c>
      <c r="AD823" t="s">
        <v>52</v>
      </c>
      <c r="AE823" t="s">
        <v>52</v>
      </c>
      <c r="AF823" t="s">
        <v>52</v>
      </c>
      <c r="AG823" t="s">
        <v>53</v>
      </c>
      <c r="AH823" t="s">
        <v>53</v>
      </c>
      <c r="AI823" t="s">
        <v>53</v>
      </c>
      <c r="AJ823" t="s">
        <v>53</v>
      </c>
      <c r="AK823">
        <v>4</v>
      </c>
      <c r="AL823" t="s">
        <v>59</v>
      </c>
      <c r="AM823" t="s">
        <v>60</v>
      </c>
      <c r="AN823" t="s">
        <v>74</v>
      </c>
      <c r="AO823">
        <v>2.1</v>
      </c>
      <c r="AP823" t="s">
        <v>53</v>
      </c>
      <c r="AQ823" t="s">
        <v>171</v>
      </c>
      <c r="AR823" t="s">
        <v>115</v>
      </c>
      <c r="AS823">
        <v>61</v>
      </c>
      <c r="AT823" t="s">
        <v>53</v>
      </c>
    </row>
    <row r="824" spans="1:46" x14ac:dyDescent="0.25">
      <c r="A824" t="s">
        <v>991</v>
      </c>
      <c r="B824">
        <v>2016</v>
      </c>
      <c r="C824" s="1">
        <v>42553</v>
      </c>
      <c r="D824" t="s">
        <v>65</v>
      </c>
      <c r="E824" t="s">
        <v>178</v>
      </c>
      <c r="F824">
        <v>51</v>
      </c>
      <c r="G824" t="s">
        <v>79</v>
      </c>
      <c r="H824" t="s">
        <v>50</v>
      </c>
      <c r="I824" t="s">
        <v>69</v>
      </c>
      <c r="J824">
        <v>5</v>
      </c>
      <c r="K824">
        <v>16</v>
      </c>
      <c r="L824">
        <v>4</v>
      </c>
      <c r="M824" t="s">
        <v>52</v>
      </c>
      <c r="N824" t="s">
        <v>53</v>
      </c>
      <c r="O824" t="s">
        <v>52</v>
      </c>
      <c r="P824" t="s">
        <v>54</v>
      </c>
      <c r="Q824" t="s">
        <v>54</v>
      </c>
      <c r="R824">
        <v>23.9</v>
      </c>
      <c r="S824" t="s">
        <v>96</v>
      </c>
      <c r="T824" t="s">
        <v>57</v>
      </c>
      <c r="U824" t="s">
        <v>53</v>
      </c>
      <c r="V824" t="s">
        <v>53</v>
      </c>
      <c r="W824" t="s">
        <v>53</v>
      </c>
      <c r="X824" t="s">
        <v>53</v>
      </c>
      <c r="Y824">
        <v>2</v>
      </c>
      <c r="Z824" t="s">
        <v>58</v>
      </c>
      <c r="AA824" t="s">
        <v>52</v>
      </c>
      <c r="AB824" t="s">
        <v>52</v>
      </c>
      <c r="AC824" t="s">
        <v>52</v>
      </c>
      <c r="AD824" t="s">
        <v>52</v>
      </c>
      <c r="AE824" t="s">
        <v>52</v>
      </c>
      <c r="AF824" t="s">
        <v>52</v>
      </c>
      <c r="AG824" t="s">
        <v>53</v>
      </c>
      <c r="AH824" t="s">
        <v>53</v>
      </c>
      <c r="AI824" t="s">
        <v>53</v>
      </c>
      <c r="AJ824" t="s">
        <v>53</v>
      </c>
      <c r="AK824">
        <v>6</v>
      </c>
      <c r="AL824" t="s">
        <v>59</v>
      </c>
      <c r="AM824" t="s">
        <v>102</v>
      </c>
      <c r="AN824" t="s">
        <v>61</v>
      </c>
      <c r="AO824">
        <v>3.5</v>
      </c>
      <c r="AP824" t="s">
        <v>52</v>
      </c>
      <c r="AQ824" t="s">
        <v>91</v>
      </c>
      <c r="AR824" t="s">
        <v>63</v>
      </c>
      <c r="AS824">
        <v>10</v>
      </c>
      <c r="AT824" t="s">
        <v>53</v>
      </c>
    </row>
    <row r="825" spans="1:46" x14ac:dyDescent="0.25">
      <c r="A825" t="s">
        <v>992</v>
      </c>
      <c r="B825">
        <v>2020</v>
      </c>
      <c r="C825" s="1">
        <v>44081</v>
      </c>
      <c r="D825" t="s">
        <v>110</v>
      </c>
      <c r="E825" t="s">
        <v>207</v>
      </c>
      <c r="F825">
        <v>70</v>
      </c>
      <c r="G825" t="s">
        <v>67</v>
      </c>
      <c r="H825" t="s">
        <v>50</v>
      </c>
      <c r="I825" t="s">
        <v>51</v>
      </c>
      <c r="J825">
        <v>27</v>
      </c>
      <c r="K825">
        <v>20</v>
      </c>
      <c r="L825">
        <v>27</v>
      </c>
      <c r="M825" t="s">
        <v>53</v>
      </c>
      <c r="N825" t="s">
        <v>52</v>
      </c>
      <c r="O825" t="s">
        <v>53</v>
      </c>
      <c r="P825" t="s">
        <v>57</v>
      </c>
      <c r="Q825" t="s">
        <v>55</v>
      </c>
      <c r="R825">
        <v>29.1</v>
      </c>
      <c r="S825" t="s">
        <v>56</v>
      </c>
      <c r="T825" t="s">
        <v>57</v>
      </c>
      <c r="U825" t="s">
        <v>52</v>
      </c>
      <c r="V825" t="s">
        <v>53</v>
      </c>
      <c r="W825" t="s">
        <v>53</v>
      </c>
      <c r="X825" t="s">
        <v>53</v>
      </c>
      <c r="Y825">
        <v>2</v>
      </c>
      <c r="Z825" t="s">
        <v>73</v>
      </c>
      <c r="AA825" t="s">
        <v>53</v>
      </c>
      <c r="AB825" t="s">
        <v>52</v>
      </c>
      <c r="AC825" t="s">
        <v>52</v>
      </c>
      <c r="AD825" t="s">
        <v>53</v>
      </c>
      <c r="AE825" t="s">
        <v>53</v>
      </c>
      <c r="AF825" t="s">
        <v>53</v>
      </c>
      <c r="AG825" t="s">
        <v>53</v>
      </c>
      <c r="AH825" t="s">
        <v>52</v>
      </c>
      <c r="AI825" t="s">
        <v>53</v>
      </c>
      <c r="AJ825" t="s">
        <v>53</v>
      </c>
      <c r="AK825">
        <v>3</v>
      </c>
      <c r="AL825" t="s">
        <v>135</v>
      </c>
      <c r="AM825" t="s">
        <v>136</v>
      </c>
      <c r="AN825" t="s">
        <v>90</v>
      </c>
      <c r="AO825">
        <v>8.3000000000000007</v>
      </c>
      <c r="AP825" t="s">
        <v>53</v>
      </c>
      <c r="AQ825" t="s">
        <v>171</v>
      </c>
      <c r="AR825" t="s">
        <v>63</v>
      </c>
      <c r="AS825">
        <v>9</v>
      </c>
      <c r="AT825" t="s">
        <v>53</v>
      </c>
    </row>
    <row r="826" spans="1:46" x14ac:dyDescent="0.25">
      <c r="A826" t="s">
        <v>993</v>
      </c>
      <c r="B826">
        <v>2020</v>
      </c>
      <c r="C826" s="1">
        <v>44084</v>
      </c>
      <c r="D826" t="s">
        <v>47</v>
      </c>
      <c r="E826" t="s">
        <v>78</v>
      </c>
      <c r="F826">
        <v>47</v>
      </c>
      <c r="G826" t="s">
        <v>49</v>
      </c>
      <c r="H826" t="s">
        <v>50</v>
      </c>
      <c r="I826" t="s">
        <v>80</v>
      </c>
      <c r="J826">
        <v>0</v>
      </c>
      <c r="K826">
        <v>0</v>
      </c>
      <c r="L826">
        <v>0</v>
      </c>
      <c r="M826" t="s">
        <v>53</v>
      </c>
      <c r="N826" t="s">
        <v>52</v>
      </c>
      <c r="O826" t="s">
        <v>53</v>
      </c>
      <c r="P826" t="s">
        <v>54</v>
      </c>
      <c r="Q826" t="s">
        <v>55</v>
      </c>
      <c r="R826">
        <v>29.5</v>
      </c>
      <c r="S826" t="s">
        <v>56</v>
      </c>
      <c r="T826" t="s">
        <v>54</v>
      </c>
      <c r="U826" t="s">
        <v>53</v>
      </c>
      <c r="V826" t="s">
        <v>53</v>
      </c>
      <c r="W826" t="s">
        <v>53</v>
      </c>
      <c r="X826" t="s">
        <v>53</v>
      </c>
      <c r="Y826">
        <v>1</v>
      </c>
      <c r="Z826" t="s">
        <v>131</v>
      </c>
      <c r="AA826" t="s">
        <v>52</v>
      </c>
      <c r="AB826" t="s">
        <v>53</v>
      </c>
      <c r="AC826" t="s">
        <v>53</v>
      </c>
      <c r="AD826" t="s">
        <v>53</v>
      </c>
      <c r="AE826" t="s">
        <v>52</v>
      </c>
      <c r="AF826" t="s">
        <v>53</v>
      </c>
      <c r="AG826" t="s">
        <v>53</v>
      </c>
      <c r="AH826" t="s">
        <v>53</v>
      </c>
      <c r="AI826" t="s">
        <v>53</v>
      </c>
      <c r="AJ826" t="s">
        <v>53</v>
      </c>
      <c r="AK826">
        <v>2</v>
      </c>
      <c r="AL826" t="s">
        <v>135</v>
      </c>
      <c r="AM826" t="s">
        <v>136</v>
      </c>
      <c r="AN826" t="s">
        <v>61</v>
      </c>
      <c r="AO826">
        <v>3.6</v>
      </c>
      <c r="AP826" t="s">
        <v>52</v>
      </c>
      <c r="AQ826" t="s">
        <v>86</v>
      </c>
      <c r="AR826" t="s">
        <v>63</v>
      </c>
      <c r="AS826">
        <v>14</v>
      </c>
      <c r="AT826" t="s">
        <v>53</v>
      </c>
    </row>
    <row r="827" spans="1:46" x14ac:dyDescent="0.25">
      <c r="A827" t="s">
        <v>994</v>
      </c>
      <c r="B827">
        <v>2021</v>
      </c>
      <c r="C827" s="1">
        <v>44394</v>
      </c>
      <c r="D827" t="s">
        <v>65</v>
      </c>
      <c r="E827" t="s">
        <v>268</v>
      </c>
      <c r="F827">
        <v>49</v>
      </c>
      <c r="G827" t="s">
        <v>49</v>
      </c>
      <c r="H827" t="s">
        <v>68</v>
      </c>
      <c r="I827" t="s">
        <v>80</v>
      </c>
      <c r="J827">
        <v>0</v>
      </c>
      <c r="K827">
        <v>0</v>
      </c>
      <c r="L827">
        <v>0</v>
      </c>
      <c r="M827" t="s">
        <v>53</v>
      </c>
      <c r="N827" t="s">
        <v>53</v>
      </c>
      <c r="O827" t="s">
        <v>53</v>
      </c>
      <c r="P827" t="s">
        <v>70</v>
      </c>
      <c r="Q827" t="s">
        <v>54</v>
      </c>
      <c r="R827">
        <v>27.3</v>
      </c>
      <c r="S827" t="s">
        <v>56</v>
      </c>
      <c r="T827" t="s">
        <v>57</v>
      </c>
      <c r="U827" t="s">
        <v>53</v>
      </c>
      <c r="V827" t="s">
        <v>53</v>
      </c>
      <c r="W827" t="s">
        <v>53</v>
      </c>
      <c r="X827" t="s">
        <v>53</v>
      </c>
      <c r="Y827">
        <v>1</v>
      </c>
      <c r="Z827" t="s">
        <v>131</v>
      </c>
      <c r="AA827" t="s">
        <v>53</v>
      </c>
      <c r="AB827" t="s">
        <v>53</v>
      </c>
      <c r="AC827" t="s">
        <v>53</v>
      </c>
      <c r="AD827" t="s">
        <v>53</v>
      </c>
      <c r="AE827" t="s">
        <v>52</v>
      </c>
      <c r="AF827" t="s">
        <v>52</v>
      </c>
      <c r="AG827" t="s">
        <v>53</v>
      </c>
      <c r="AH827" t="s">
        <v>52</v>
      </c>
      <c r="AI827" t="s">
        <v>53</v>
      </c>
      <c r="AJ827" t="s">
        <v>53</v>
      </c>
      <c r="AK827">
        <v>3</v>
      </c>
      <c r="AL827" t="s">
        <v>59</v>
      </c>
      <c r="AM827" t="s">
        <v>60</v>
      </c>
      <c r="AN827" t="s">
        <v>74</v>
      </c>
      <c r="AO827">
        <v>2.7</v>
      </c>
      <c r="AP827" t="s">
        <v>53</v>
      </c>
      <c r="AQ827" t="s">
        <v>75</v>
      </c>
      <c r="AR827" t="s">
        <v>83</v>
      </c>
      <c r="AS827">
        <v>62</v>
      </c>
      <c r="AT827" t="s">
        <v>53</v>
      </c>
    </row>
    <row r="828" spans="1:46" x14ac:dyDescent="0.25">
      <c r="A828" t="s">
        <v>995</v>
      </c>
      <c r="B828">
        <v>2021</v>
      </c>
      <c r="C828" s="1">
        <v>44448</v>
      </c>
      <c r="D828" t="s">
        <v>107</v>
      </c>
      <c r="E828" t="s">
        <v>271</v>
      </c>
      <c r="F828">
        <v>62</v>
      </c>
      <c r="G828" t="s">
        <v>127</v>
      </c>
      <c r="H828" t="s">
        <v>50</v>
      </c>
      <c r="I828" t="s">
        <v>80</v>
      </c>
      <c r="J828">
        <v>0</v>
      </c>
      <c r="K828">
        <v>0</v>
      </c>
      <c r="L828">
        <v>0</v>
      </c>
      <c r="M828" t="s">
        <v>53</v>
      </c>
      <c r="N828" t="s">
        <v>52</v>
      </c>
      <c r="O828" t="s">
        <v>53</v>
      </c>
      <c r="P828" t="s">
        <v>57</v>
      </c>
      <c r="Q828" t="s">
        <v>71</v>
      </c>
      <c r="R828">
        <v>25</v>
      </c>
      <c r="S828" t="s">
        <v>56</v>
      </c>
      <c r="T828" t="s">
        <v>54</v>
      </c>
      <c r="U828" t="s">
        <v>53</v>
      </c>
      <c r="V828" t="s">
        <v>53</v>
      </c>
      <c r="W828" t="s">
        <v>53</v>
      </c>
      <c r="X828" t="s">
        <v>53</v>
      </c>
      <c r="Y828">
        <v>1</v>
      </c>
      <c r="Z828" t="s">
        <v>131</v>
      </c>
      <c r="AA828" t="s">
        <v>53</v>
      </c>
      <c r="AB828" t="s">
        <v>53</v>
      </c>
      <c r="AC828" t="s">
        <v>53</v>
      </c>
      <c r="AD828" t="s">
        <v>52</v>
      </c>
      <c r="AE828" t="s">
        <v>52</v>
      </c>
      <c r="AF828" t="s">
        <v>53</v>
      </c>
      <c r="AG828" t="s">
        <v>53</v>
      </c>
      <c r="AH828" t="s">
        <v>53</v>
      </c>
      <c r="AI828" t="s">
        <v>53</v>
      </c>
      <c r="AJ828" t="s">
        <v>53</v>
      </c>
      <c r="AK828">
        <v>2</v>
      </c>
      <c r="AL828" t="s">
        <v>59</v>
      </c>
      <c r="AM828" t="s">
        <v>81</v>
      </c>
      <c r="AN828" t="s">
        <v>98</v>
      </c>
      <c r="AO828">
        <v>4.3</v>
      </c>
      <c r="AP828" t="s">
        <v>53</v>
      </c>
      <c r="AQ828" t="s">
        <v>171</v>
      </c>
      <c r="AR828" t="s">
        <v>83</v>
      </c>
      <c r="AS828">
        <v>27</v>
      </c>
      <c r="AT828" t="s">
        <v>53</v>
      </c>
    </row>
    <row r="829" spans="1:46" x14ac:dyDescent="0.25">
      <c r="A829" t="s">
        <v>996</v>
      </c>
      <c r="B829">
        <v>2018</v>
      </c>
      <c r="C829" s="1">
        <v>43424</v>
      </c>
      <c r="D829" t="s">
        <v>47</v>
      </c>
      <c r="E829" t="s">
        <v>78</v>
      </c>
      <c r="F829">
        <v>55</v>
      </c>
      <c r="G829" t="s">
        <v>79</v>
      </c>
      <c r="H829" t="s">
        <v>68</v>
      </c>
      <c r="I829" t="s">
        <v>80</v>
      </c>
      <c r="J829">
        <v>0</v>
      </c>
      <c r="K829">
        <v>0</v>
      </c>
      <c r="L829">
        <v>0</v>
      </c>
      <c r="M829" t="s">
        <v>52</v>
      </c>
      <c r="N829" t="s">
        <v>53</v>
      </c>
      <c r="O829" t="s">
        <v>53</v>
      </c>
      <c r="P829" t="s">
        <v>54</v>
      </c>
      <c r="Q829" t="s">
        <v>55</v>
      </c>
      <c r="R829">
        <v>25.3</v>
      </c>
      <c r="S829" t="s">
        <v>56</v>
      </c>
      <c r="T829" t="s">
        <v>57</v>
      </c>
      <c r="U829" t="s">
        <v>52</v>
      </c>
      <c r="V829" t="s">
        <v>53</v>
      </c>
      <c r="W829" t="s">
        <v>53</v>
      </c>
      <c r="X829" t="s">
        <v>53</v>
      </c>
      <c r="Y829">
        <v>2</v>
      </c>
      <c r="Z829" t="s">
        <v>58</v>
      </c>
      <c r="AA829" t="s">
        <v>53</v>
      </c>
      <c r="AB829" t="s">
        <v>52</v>
      </c>
      <c r="AC829" t="s">
        <v>53</v>
      </c>
      <c r="AD829" t="s">
        <v>53</v>
      </c>
      <c r="AE829" t="s">
        <v>52</v>
      </c>
      <c r="AF829" t="s">
        <v>53</v>
      </c>
      <c r="AG829" t="s">
        <v>53</v>
      </c>
      <c r="AH829" t="s">
        <v>53</v>
      </c>
      <c r="AI829" t="s">
        <v>53</v>
      </c>
      <c r="AJ829" t="s">
        <v>53</v>
      </c>
      <c r="AK829">
        <v>2</v>
      </c>
      <c r="AL829" t="s">
        <v>59</v>
      </c>
      <c r="AM829" t="s">
        <v>60</v>
      </c>
      <c r="AN829" t="s">
        <v>74</v>
      </c>
      <c r="AO829">
        <v>2</v>
      </c>
      <c r="AP829" t="s">
        <v>53</v>
      </c>
      <c r="AQ829" t="s">
        <v>82</v>
      </c>
      <c r="AR829" t="s">
        <v>83</v>
      </c>
      <c r="AS829">
        <v>88</v>
      </c>
      <c r="AT829" t="s">
        <v>53</v>
      </c>
    </row>
    <row r="830" spans="1:46" x14ac:dyDescent="0.25">
      <c r="A830" t="s">
        <v>997</v>
      </c>
      <c r="B830">
        <v>2023</v>
      </c>
      <c r="C830" s="1">
        <v>44989</v>
      </c>
      <c r="D830" t="s">
        <v>110</v>
      </c>
      <c r="E830" t="s">
        <v>265</v>
      </c>
      <c r="F830">
        <v>57</v>
      </c>
      <c r="G830" t="s">
        <v>79</v>
      </c>
      <c r="H830" t="s">
        <v>68</v>
      </c>
      <c r="I830" t="s">
        <v>80</v>
      </c>
      <c r="J830">
        <v>0</v>
      </c>
      <c r="K830">
        <v>0</v>
      </c>
      <c r="L830">
        <v>0</v>
      </c>
      <c r="M830" t="s">
        <v>53</v>
      </c>
      <c r="N830" t="s">
        <v>53</v>
      </c>
      <c r="O830" t="s">
        <v>52</v>
      </c>
      <c r="P830" t="s">
        <v>54</v>
      </c>
      <c r="Q830" t="s">
        <v>55</v>
      </c>
      <c r="R830">
        <v>32.1</v>
      </c>
      <c r="S830" t="s">
        <v>72</v>
      </c>
      <c r="T830" t="s">
        <v>54</v>
      </c>
      <c r="U830" t="s">
        <v>53</v>
      </c>
      <c r="V830" t="s">
        <v>53</v>
      </c>
      <c r="W830" t="s">
        <v>53</v>
      </c>
      <c r="X830" t="s">
        <v>53</v>
      </c>
      <c r="Y830">
        <v>1</v>
      </c>
      <c r="Z830" t="s">
        <v>58</v>
      </c>
      <c r="AA830" t="s">
        <v>52</v>
      </c>
      <c r="AB830" t="s">
        <v>53</v>
      </c>
      <c r="AC830" t="s">
        <v>53</v>
      </c>
      <c r="AD830" t="s">
        <v>53</v>
      </c>
      <c r="AE830" t="s">
        <v>53</v>
      </c>
      <c r="AF830" t="s">
        <v>53</v>
      </c>
      <c r="AG830" t="s">
        <v>53</v>
      </c>
      <c r="AH830" t="s">
        <v>53</v>
      </c>
      <c r="AI830" t="s">
        <v>53</v>
      </c>
      <c r="AJ830" t="s">
        <v>53</v>
      </c>
      <c r="AK830">
        <v>1</v>
      </c>
      <c r="AL830" t="s">
        <v>59</v>
      </c>
      <c r="AM830" t="s">
        <v>60</v>
      </c>
      <c r="AN830" t="s">
        <v>98</v>
      </c>
      <c r="AO830">
        <v>2</v>
      </c>
      <c r="AP830" t="s">
        <v>53</v>
      </c>
      <c r="AQ830" t="s">
        <v>86</v>
      </c>
      <c r="AR830" t="s">
        <v>87</v>
      </c>
      <c r="AS830">
        <v>16</v>
      </c>
      <c r="AT830" t="s">
        <v>52</v>
      </c>
    </row>
    <row r="831" spans="1:46" x14ac:dyDescent="0.25">
      <c r="A831" t="s">
        <v>998</v>
      </c>
      <c r="B831">
        <v>2020</v>
      </c>
      <c r="C831" s="1">
        <v>44008</v>
      </c>
      <c r="D831" t="s">
        <v>65</v>
      </c>
      <c r="E831" t="s">
        <v>151</v>
      </c>
      <c r="F831">
        <v>61</v>
      </c>
      <c r="G831" t="s">
        <v>127</v>
      </c>
      <c r="H831" t="s">
        <v>68</v>
      </c>
      <c r="I831" t="s">
        <v>80</v>
      </c>
      <c r="J831">
        <v>0</v>
      </c>
      <c r="K831">
        <v>0</v>
      </c>
      <c r="L831">
        <v>0</v>
      </c>
      <c r="M831" t="s">
        <v>52</v>
      </c>
      <c r="N831" t="s">
        <v>53</v>
      </c>
      <c r="O831" t="s">
        <v>53</v>
      </c>
      <c r="P831" t="s">
        <v>70</v>
      </c>
      <c r="Q831" t="s">
        <v>54</v>
      </c>
      <c r="R831">
        <v>27.5</v>
      </c>
      <c r="S831" t="s">
        <v>56</v>
      </c>
      <c r="T831" t="s">
        <v>54</v>
      </c>
      <c r="U831" t="s">
        <v>53</v>
      </c>
      <c r="V831" t="s">
        <v>53</v>
      </c>
      <c r="W831" t="s">
        <v>53</v>
      </c>
      <c r="X831" t="s">
        <v>53</v>
      </c>
      <c r="Y831">
        <v>2</v>
      </c>
      <c r="Z831" t="s">
        <v>97</v>
      </c>
      <c r="AA831" t="s">
        <v>52</v>
      </c>
      <c r="AB831" t="s">
        <v>53</v>
      </c>
      <c r="AC831" t="s">
        <v>52</v>
      </c>
      <c r="AD831" t="s">
        <v>53</v>
      </c>
      <c r="AE831" t="s">
        <v>52</v>
      </c>
      <c r="AF831" t="s">
        <v>53</v>
      </c>
      <c r="AG831" t="s">
        <v>52</v>
      </c>
      <c r="AH831" t="s">
        <v>53</v>
      </c>
      <c r="AI831" t="s">
        <v>53</v>
      </c>
      <c r="AJ831" t="s">
        <v>53</v>
      </c>
      <c r="AK831">
        <v>4</v>
      </c>
      <c r="AL831" t="s">
        <v>59</v>
      </c>
      <c r="AM831" t="s">
        <v>60</v>
      </c>
      <c r="AN831" t="s">
        <v>74</v>
      </c>
      <c r="AO831">
        <v>1.2</v>
      </c>
      <c r="AP831" t="s">
        <v>53</v>
      </c>
      <c r="AQ831" t="s">
        <v>82</v>
      </c>
      <c r="AR831" t="s">
        <v>83</v>
      </c>
      <c r="AS831">
        <v>68</v>
      </c>
      <c r="AT831" t="s">
        <v>52</v>
      </c>
    </row>
    <row r="832" spans="1:46" x14ac:dyDescent="0.25">
      <c r="A832" t="s">
        <v>999</v>
      </c>
      <c r="B832">
        <v>2015</v>
      </c>
      <c r="C832" s="1">
        <v>42259</v>
      </c>
      <c r="D832" t="s">
        <v>47</v>
      </c>
      <c r="E832" t="s">
        <v>181</v>
      </c>
      <c r="F832">
        <v>56</v>
      </c>
      <c r="G832" t="s">
        <v>79</v>
      </c>
      <c r="H832" t="s">
        <v>68</v>
      </c>
      <c r="I832" t="s">
        <v>51</v>
      </c>
      <c r="J832">
        <v>22</v>
      </c>
      <c r="K832">
        <v>35</v>
      </c>
      <c r="L832">
        <v>38.5</v>
      </c>
      <c r="M832" t="s">
        <v>53</v>
      </c>
      <c r="N832" t="s">
        <v>53</v>
      </c>
      <c r="O832" t="s">
        <v>53</v>
      </c>
      <c r="P832" t="s">
        <v>70</v>
      </c>
      <c r="Q832" t="s">
        <v>54</v>
      </c>
      <c r="R832">
        <v>30.8</v>
      </c>
      <c r="S832" t="s">
        <v>72</v>
      </c>
      <c r="T832" t="s">
        <v>57</v>
      </c>
      <c r="U832" t="s">
        <v>52</v>
      </c>
      <c r="V832" t="s">
        <v>53</v>
      </c>
      <c r="W832" t="s">
        <v>53</v>
      </c>
      <c r="X832" t="s">
        <v>53</v>
      </c>
      <c r="Y832">
        <v>2</v>
      </c>
      <c r="Z832" t="s">
        <v>73</v>
      </c>
      <c r="AA832" t="s">
        <v>53</v>
      </c>
      <c r="AB832" t="s">
        <v>53</v>
      </c>
      <c r="AC832" t="s">
        <v>52</v>
      </c>
      <c r="AD832" t="s">
        <v>53</v>
      </c>
      <c r="AE832" t="s">
        <v>53</v>
      </c>
      <c r="AF832" t="s">
        <v>53</v>
      </c>
      <c r="AG832" t="s">
        <v>52</v>
      </c>
      <c r="AH832" t="s">
        <v>53</v>
      </c>
      <c r="AI832" t="s">
        <v>53</v>
      </c>
      <c r="AJ832" t="s">
        <v>53</v>
      </c>
      <c r="AK832">
        <v>2</v>
      </c>
      <c r="AL832" t="s">
        <v>59</v>
      </c>
      <c r="AM832" t="s">
        <v>81</v>
      </c>
      <c r="AN832" t="s">
        <v>98</v>
      </c>
      <c r="AO832">
        <v>2.2000000000000002</v>
      </c>
      <c r="AP832" t="s">
        <v>53</v>
      </c>
      <c r="AQ832" t="s">
        <v>91</v>
      </c>
      <c r="AR832" t="s">
        <v>83</v>
      </c>
      <c r="AS832">
        <v>39</v>
      </c>
      <c r="AT832" t="s">
        <v>53</v>
      </c>
    </row>
    <row r="833" spans="1:46" x14ac:dyDescent="0.25">
      <c r="A833" t="s">
        <v>1000</v>
      </c>
      <c r="B833">
        <v>2024</v>
      </c>
      <c r="C833" s="1">
        <v>45402</v>
      </c>
      <c r="D833" t="s">
        <v>110</v>
      </c>
      <c r="E833" t="s">
        <v>190</v>
      </c>
      <c r="F833">
        <v>47</v>
      </c>
      <c r="G833" t="s">
        <v>49</v>
      </c>
      <c r="H833" t="s">
        <v>68</v>
      </c>
      <c r="I833" t="s">
        <v>51</v>
      </c>
      <c r="J833">
        <v>13</v>
      </c>
      <c r="K833">
        <v>23</v>
      </c>
      <c r="L833">
        <v>15</v>
      </c>
      <c r="M833" t="s">
        <v>53</v>
      </c>
      <c r="N833" t="s">
        <v>53</v>
      </c>
      <c r="O833" t="s">
        <v>53</v>
      </c>
      <c r="P833" t="s">
        <v>54</v>
      </c>
      <c r="Q833" t="s">
        <v>54</v>
      </c>
      <c r="R833">
        <v>30.1</v>
      </c>
      <c r="S833" t="s">
        <v>72</v>
      </c>
      <c r="T833" t="s">
        <v>54</v>
      </c>
      <c r="U833" t="s">
        <v>53</v>
      </c>
      <c r="V833" t="s">
        <v>53</v>
      </c>
      <c r="W833" t="s">
        <v>53</v>
      </c>
      <c r="X833" t="s">
        <v>53</v>
      </c>
      <c r="Y833">
        <v>0</v>
      </c>
      <c r="Z833" t="s">
        <v>73</v>
      </c>
      <c r="AA833" t="s">
        <v>53</v>
      </c>
      <c r="AB833" t="s">
        <v>53</v>
      </c>
      <c r="AC833" t="s">
        <v>53</v>
      </c>
      <c r="AD833" t="s">
        <v>53</v>
      </c>
      <c r="AE833" t="s">
        <v>52</v>
      </c>
      <c r="AF833" t="s">
        <v>52</v>
      </c>
      <c r="AG833" t="s">
        <v>52</v>
      </c>
      <c r="AH833" t="s">
        <v>52</v>
      </c>
      <c r="AI833" t="s">
        <v>53</v>
      </c>
      <c r="AJ833" t="s">
        <v>53</v>
      </c>
      <c r="AK833">
        <v>4</v>
      </c>
      <c r="AL833" t="s">
        <v>135</v>
      </c>
      <c r="AM833" t="s">
        <v>136</v>
      </c>
      <c r="AN833" t="s">
        <v>90</v>
      </c>
      <c r="AO833">
        <v>5.8</v>
      </c>
      <c r="AP833" t="s">
        <v>53</v>
      </c>
      <c r="AQ833" t="s">
        <v>112</v>
      </c>
      <c r="AR833" t="s">
        <v>87</v>
      </c>
      <c r="AS833">
        <v>10</v>
      </c>
      <c r="AT833" t="s">
        <v>53</v>
      </c>
    </row>
    <row r="834" spans="1:46" x14ac:dyDescent="0.25">
      <c r="A834" t="s">
        <v>1001</v>
      </c>
      <c r="B834">
        <v>2022</v>
      </c>
      <c r="C834" s="1">
        <v>44759</v>
      </c>
      <c r="D834" t="s">
        <v>65</v>
      </c>
      <c r="E834" t="s">
        <v>164</v>
      </c>
      <c r="F834">
        <v>47</v>
      </c>
      <c r="G834" t="s">
        <v>49</v>
      </c>
      <c r="H834" t="s">
        <v>50</v>
      </c>
      <c r="I834" t="s">
        <v>80</v>
      </c>
      <c r="J834">
        <v>0</v>
      </c>
      <c r="K834">
        <v>0</v>
      </c>
      <c r="L834">
        <v>0</v>
      </c>
      <c r="M834" t="s">
        <v>53</v>
      </c>
      <c r="N834" t="s">
        <v>53</v>
      </c>
      <c r="O834" t="s">
        <v>53</v>
      </c>
      <c r="P834" t="s">
        <v>57</v>
      </c>
      <c r="Q834" t="s">
        <v>55</v>
      </c>
      <c r="R834">
        <v>23.6</v>
      </c>
      <c r="S834" t="s">
        <v>96</v>
      </c>
      <c r="T834" t="s">
        <v>54</v>
      </c>
      <c r="U834" t="s">
        <v>53</v>
      </c>
      <c r="V834" t="s">
        <v>53</v>
      </c>
      <c r="W834" t="s">
        <v>53</v>
      </c>
      <c r="X834" t="s">
        <v>53</v>
      </c>
      <c r="Y834">
        <v>0</v>
      </c>
      <c r="Z834" t="s">
        <v>131</v>
      </c>
      <c r="AA834" t="s">
        <v>53</v>
      </c>
      <c r="AB834" t="s">
        <v>53</v>
      </c>
      <c r="AC834" t="s">
        <v>53</v>
      </c>
      <c r="AD834" t="s">
        <v>53</v>
      </c>
      <c r="AE834" t="s">
        <v>53</v>
      </c>
      <c r="AF834" t="s">
        <v>53</v>
      </c>
      <c r="AG834" t="s">
        <v>53</v>
      </c>
      <c r="AH834" t="s">
        <v>52</v>
      </c>
      <c r="AI834" t="s">
        <v>53</v>
      </c>
      <c r="AJ834" t="s">
        <v>53</v>
      </c>
      <c r="AK834">
        <v>1</v>
      </c>
      <c r="AL834" t="s">
        <v>59</v>
      </c>
      <c r="AM834" t="s">
        <v>102</v>
      </c>
      <c r="AN834" t="s">
        <v>98</v>
      </c>
      <c r="AO834">
        <v>4</v>
      </c>
      <c r="AP834" t="s">
        <v>53</v>
      </c>
      <c r="AQ834" t="s">
        <v>112</v>
      </c>
      <c r="AR834" t="s">
        <v>115</v>
      </c>
      <c r="AS834">
        <v>36</v>
      </c>
      <c r="AT834" t="s">
        <v>53</v>
      </c>
    </row>
    <row r="835" spans="1:46" x14ac:dyDescent="0.25">
      <c r="A835" t="s">
        <v>1002</v>
      </c>
      <c r="B835">
        <v>2017</v>
      </c>
      <c r="C835" s="1">
        <v>42737</v>
      </c>
      <c r="D835" t="s">
        <v>122</v>
      </c>
      <c r="E835" t="s">
        <v>310</v>
      </c>
      <c r="F835">
        <v>59</v>
      </c>
      <c r="G835" t="s">
        <v>79</v>
      </c>
      <c r="H835" t="s">
        <v>68</v>
      </c>
      <c r="I835" t="s">
        <v>51</v>
      </c>
      <c r="J835">
        <v>28</v>
      </c>
      <c r="K835">
        <v>26</v>
      </c>
      <c r="L835">
        <v>36.4</v>
      </c>
      <c r="M835" t="s">
        <v>53</v>
      </c>
      <c r="N835" t="s">
        <v>52</v>
      </c>
      <c r="O835" t="s">
        <v>52</v>
      </c>
      <c r="P835" t="s">
        <v>70</v>
      </c>
      <c r="Q835" t="s">
        <v>71</v>
      </c>
      <c r="R835">
        <v>23.3</v>
      </c>
      <c r="S835" t="s">
        <v>96</v>
      </c>
      <c r="T835" t="s">
        <v>70</v>
      </c>
      <c r="U835" t="s">
        <v>53</v>
      </c>
      <c r="V835" t="s">
        <v>52</v>
      </c>
      <c r="W835" t="s">
        <v>53</v>
      </c>
      <c r="X835" t="s">
        <v>53</v>
      </c>
      <c r="Y835">
        <v>4</v>
      </c>
      <c r="Z835" t="s">
        <v>58</v>
      </c>
      <c r="AA835" t="s">
        <v>52</v>
      </c>
      <c r="AB835" t="s">
        <v>53</v>
      </c>
      <c r="AC835" t="s">
        <v>53</v>
      </c>
      <c r="AD835" t="s">
        <v>53</v>
      </c>
      <c r="AE835" t="s">
        <v>52</v>
      </c>
      <c r="AF835" t="s">
        <v>53</v>
      </c>
      <c r="AG835" t="s">
        <v>53</v>
      </c>
      <c r="AH835" t="s">
        <v>53</v>
      </c>
      <c r="AI835" t="s">
        <v>53</v>
      </c>
      <c r="AJ835" t="s">
        <v>53</v>
      </c>
      <c r="AK835">
        <v>2</v>
      </c>
      <c r="AL835" t="s">
        <v>59</v>
      </c>
      <c r="AM835" t="s">
        <v>60</v>
      </c>
      <c r="AN835" t="s">
        <v>61</v>
      </c>
      <c r="AO835">
        <v>8.1999999999999993</v>
      </c>
      <c r="AP835" t="s">
        <v>52</v>
      </c>
      <c r="AQ835" t="s">
        <v>112</v>
      </c>
      <c r="AR835" t="s">
        <v>87</v>
      </c>
      <c r="AS835">
        <v>7</v>
      </c>
      <c r="AT835" t="s">
        <v>53</v>
      </c>
    </row>
    <row r="836" spans="1:46" x14ac:dyDescent="0.25">
      <c r="A836" t="s">
        <v>1003</v>
      </c>
      <c r="B836">
        <v>2022</v>
      </c>
      <c r="C836" s="1">
        <v>44906</v>
      </c>
      <c r="D836" t="s">
        <v>65</v>
      </c>
      <c r="E836" t="s">
        <v>268</v>
      </c>
      <c r="F836">
        <v>58</v>
      </c>
      <c r="G836" t="s">
        <v>79</v>
      </c>
      <c r="H836" t="s">
        <v>68</v>
      </c>
      <c r="I836" t="s">
        <v>80</v>
      </c>
      <c r="J836">
        <v>0</v>
      </c>
      <c r="K836">
        <v>0</v>
      </c>
      <c r="L836">
        <v>0</v>
      </c>
      <c r="M836" t="s">
        <v>52</v>
      </c>
      <c r="N836" t="s">
        <v>53</v>
      </c>
      <c r="O836" t="s">
        <v>53</v>
      </c>
      <c r="P836" t="s">
        <v>54</v>
      </c>
      <c r="Q836" t="s">
        <v>71</v>
      </c>
      <c r="R836">
        <v>28.9</v>
      </c>
      <c r="S836" t="s">
        <v>56</v>
      </c>
      <c r="T836" t="s">
        <v>57</v>
      </c>
      <c r="U836" t="s">
        <v>52</v>
      </c>
      <c r="V836" t="s">
        <v>52</v>
      </c>
      <c r="W836" t="s">
        <v>53</v>
      </c>
      <c r="X836" t="s">
        <v>53</v>
      </c>
      <c r="Y836">
        <v>3</v>
      </c>
      <c r="Z836" t="s">
        <v>58</v>
      </c>
      <c r="AA836" t="s">
        <v>53</v>
      </c>
      <c r="AB836" t="s">
        <v>52</v>
      </c>
      <c r="AC836" t="s">
        <v>53</v>
      </c>
      <c r="AD836" t="s">
        <v>53</v>
      </c>
      <c r="AE836" t="s">
        <v>53</v>
      </c>
      <c r="AF836" t="s">
        <v>52</v>
      </c>
      <c r="AG836" t="s">
        <v>52</v>
      </c>
      <c r="AH836" t="s">
        <v>53</v>
      </c>
      <c r="AI836" t="s">
        <v>52</v>
      </c>
      <c r="AJ836" t="s">
        <v>52</v>
      </c>
      <c r="AK836">
        <v>5</v>
      </c>
      <c r="AL836" t="s">
        <v>59</v>
      </c>
      <c r="AM836" t="s">
        <v>60</v>
      </c>
      <c r="AN836" t="s">
        <v>74</v>
      </c>
      <c r="AO836">
        <v>1.8</v>
      </c>
      <c r="AP836" t="s">
        <v>53</v>
      </c>
      <c r="AQ836" t="s">
        <v>82</v>
      </c>
      <c r="AR836" t="s">
        <v>83</v>
      </c>
      <c r="AS836">
        <v>41</v>
      </c>
      <c r="AT836" t="s">
        <v>52</v>
      </c>
    </row>
    <row r="837" spans="1:46" x14ac:dyDescent="0.25">
      <c r="A837" t="s">
        <v>1004</v>
      </c>
      <c r="B837">
        <v>2024</v>
      </c>
      <c r="C837" s="1">
        <v>45550</v>
      </c>
      <c r="D837" t="s">
        <v>107</v>
      </c>
      <c r="E837" t="s">
        <v>117</v>
      </c>
      <c r="F837">
        <v>72</v>
      </c>
      <c r="G837" t="s">
        <v>67</v>
      </c>
      <c r="H837" t="s">
        <v>68</v>
      </c>
      <c r="I837" t="s">
        <v>69</v>
      </c>
      <c r="J837">
        <v>14</v>
      </c>
      <c r="K837">
        <v>11</v>
      </c>
      <c r="L837">
        <v>7.7</v>
      </c>
      <c r="M837" t="s">
        <v>53</v>
      </c>
      <c r="N837" t="s">
        <v>52</v>
      </c>
      <c r="O837" t="s">
        <v>53</v>
      </c>
      <c r="P837" t="s">
        <v>54</v>
      </c>
      <c r="Q837" t="s">
        <v>55</v>
      </c>
      <c r="R837">
        <v>22.4</v>
      </c>
      <c r="S837" t="s">
        <v>96</v>
      </c>
      <c r="T837" t="s">
        <v>57</v>
      </c>
      <c r="U837" t="s">
        <v>52</v>
      </c>
      <c r="V837" t="s">
        <v>53</v>
      </c>
      <c r="W837" t="s">
        <v>53</v>
      </c>
      <c r="X837" t="s">
        <v>53</v>
      </c>
      <c r="Y837">
        <v>2</v>
      </c>
      <c r="Z837" t="s">
        <v>165</v>
      </c>
      <c r="AA837" t="s">
        <v>53</v>
      </c>
      <c r="AB837" t="s">
        <v>53</v>
      </c>
      <c r="AC837" t="s">
        <v>53</v>
      </c>
      <c r="AD837" t="s">
        <v>53</v>
      </c>
      <c r="AE837" t="s">
        <v>52</v>
      </c>
      <c r="AF837" t="s">
        <v>53</v>
      </c>
      <c r="AG837" t="s">
        <v>53</v>
      </c>
      <c r="AH837" t="s">
        <v>53</v>
      </c>
      <c r="AI837" t="s">
        <v>53</v>
      </c>
      <c r="AJ837" t="s">
        <v>53</v>
      </c>
      <c r="AK837">
        <v>1</v>
      </c>
      <c r="AL837" t="s">
        <v>59</v>
      </c>
      <c r="AM837" t="s">
        <v>60</v>
      </c>
      <c r="AN837" t="s">
        <v>90</v>
      </c>
      <c r="AO837">
        <v>7.9</v>
      </c>
      <c r="AP837" t="s">
        <v>53</v>
      </c>
      <c r="AQ837" t="s">
        <v>62</v>
      </c>
      <c r="AR837" t="s">
        <v>92</v>
      </c>
      <c r="AS837">
        <v>23</v>
      </c>
      <c r="AT837" t="s">
        <v>52</v>
      </c>
    </row>
    <row r="838" spans="1:46" x14ac:dyDescent="0.25">
      <c r="A838" t="s">
        <v>1005</v>
      </c>
      <c r="B838">
        <v>2019</v>
      </c>
      <c r="C838" s="1">
        <v>43755</v>
      </c>
      <c r="D838" t="s">
        <v>47</v>
      </c>
      <c r="E838" t="s">
        <v>181</v>
      </c>
      <c r="F838">
        <v>69</v>
      </c>
      <c r="G838" t="s">
        <v>127</v>
      </c>
      <c r="H838" t="s">
        <v>68</v>
      </c>
      <c r="I838" t="s">
        <v>80</v>
      </c>
      <c r="J838">
        <v>0</v>
      </c>
      <c r="K838">
        <v>0</v>
      </c>
      <c r="L838">
        <v>0</v>
      </c>
      <c r="M838" t="s">
        <v>52</v>
      </c>
      <c r="N838" t="s">
        <v>52</v>
      </c>
      <c r="O838" t="s">
        <v>53</v>
      </c>
      <c r="P838" t="s">
        <v>54</v>
      </c>
      <c r="Q838" t="s">
        <v>55</v>
      </c>
      <c r="R838">
        <v>21.2</v>
      </c>
      <c r="S838" t="s">
        <v>96</v>
      </c>
      <c r="T838" t="s">
        <v>54</v>
      </c>
      <c r="U838" t="s">
        <v>53</v>
      </c>
      <c r="V838" t="s">
        <v>53</v>
      </c>
      <c r="W838" t="s">
        <v>53</v>
      </c>
      <c r="X838" t="s">
        <v>53</v>
      </c>
      <c r="Y838">
        <v>2</v>
      </c>
      <c r="Z838" t="s">
        <v>97</v>
      </c>
      <c r="AA838" t="s">
        <v>53</v>
      </c>
      <c r="AB838" t="s">
        <v>53</v>
      </c>
      <c r="AC838" t="s">
        <v>52</v>
      </c>
      <c r="AD838" t="s">
        <v>53</v>
      </c>
      <c r="AE838" t="s">
        <v>53</v>
      </c>
      <c r="AF838" t="s">
        <v>53</v>
      </c>
      <c r="AG838" t="s">
        <v>53</v>
      </c>
      <c r="AH838" t="s">
        <v>53</v>
      </c>
      <c r="AI838" t="s">
        <v>53</v>
      </c>
      <c r="AJ838" t="s">
        <v>53</v>
      </c>
      <c r="AK838">
        <v>1</v>
      </c>
      <c r="AL838" t="s">
        <v>59</v>
      </c>
      <c r="AM838" t="s">
        <v>60</v>
      </c>
      <c r="AN838" t="s">
        <v>90</v>
      </c>
      <c r="AO838">
        <v>6.5</v>
      </c>
      <c r="AP838" t="s">
        <v>53</v>
      </c>
      <c r="AQ838" t="s">
        <v>86</v>
      </c>
      <c r="AR838" t="s">
        <v>63</v>
      </c>
      <c r="AS838">
        <v>31</v>
      </c>
      <c r="AT838" t="s">
        <v>53</v>
      </c>
    </row>
    <row r="839" spans="1:46" x14ac:dyDescent="0.25">
      <c r="A839" t="s">
        <v>1006</v>
      </c>
      <c r="B839">
        <v>2017</v>
      </c>
      <c r="C839" s="1">
        <v>42906</v>
      </c>
      <c r="D839" t="s">
        <v>94</v>
      </c>
      <c r="E839" t="s">
        <v>204</v>
      </c>
      <c r="F839">
        <v>59</v>
      </c>
      <c r="G839" t="s">
        <v>79</v>
      </c>
      <c r="H839" t="s">
        <v>50</v>
      </c>
      <c r="I839" t="s">
        <v>80</v>
      </c>
      <c r="J839">
        <v>0</v>
      </c>
      <c r="K839">
        <v>0</v>
      </c>
      <c r="L839">
        <v>0</v>
      </c>
      <c r="M839" t="s">
        <v>52</v>
      </c>
      <c r="N839" t="s">
        <v>53</v>
      </c>
      <c r="O839" t="s">
        <v>53</v>
      </c>
      <c r="P839" t="s">
        <v>54</v>
      </c>
      <c r="Q839" t="s">
        <v>71</v>
      </c>
      <c r="R839">
        <v>30.3</v>
      </c>
      <c r="S839" t="s">
        <v>72</v>
      </c>
      <c r="T839" t="s">
        <v>70</v>
      </c>
      <c r="U839" t="s">
        <v>52</v>
      </c>
      <c r="V839" t="s">
        <v>53</v>
      </c>
      <c r="W839" t="s">
        <v>53</v>
      </c>
      <c r="X839" t="s">
        <v>53</v>
      </c>
      <c r="Y839">
        <v>2</v>
      </c>
      <c r="Z839" t="s">
        <v>165</v>
      </c>
      <c r="AA839" t="s">
        <v>53</v>
      </c>
      <c r="AB839" t="s">
        <v>52</v>
      </c>
      <c r="AC839" t="s">
        <v>53</v>
      </c>
      <c r="AD839" t="s">
        <v>53</v>
      </c>
      <c r="AE839" t="s">
        <v>52</v>
      </c>
      <c r="AF839" t="s">
        <v>53</v>
      </c>
      <c r="AG839" t="s">
        <v>53</v>
      </c>
      <c r="AH839" t="s">
        <v>53</v>
      </c>
      <c r="AI839" t="s">
        <v>53</v>
      </c>
      <c r="AJ839" t="s">
        <v>53</v>
      </c>
      <c r="AK839">
        <v>2</v>
      </c>
      <c r="AL839" t="s">
        <v>59</v>
      </c>
      <c r="AM839" t="s">
        <v>60</v>
      </c>
      <c r="AN839" t="s">
        <v>74</v>
      </c>
      <c r="AO839">
        <v>2.2999999999999998</v>
      </c>
      <c r="AP839" t="s">
        <v>53</v>
      </c>
      <c r="AQ839" t="s">
        <v>171</v>
      </c>
      <c r="AR839" t="s">
        <v>83</v>
      </c>
      <c r="AS839">
        <v>98</v>
      </c>
      <c r="AT839" t="s">
        <v>52</v>
      </c>
    </row>
    <row r="840" spans="1:46" x14ac:dyDescent="0.25">
      <c r="A840" t="s">
        <v>1007</v>
      </c>
      <c r="B840">
        <v>2021</v>
      </c>
      <c r="C840" s="1">
        <v>44268</v>
      </c>
      <c r="D840" t="s">
        <v>122</v>
      </c>
      <c r="E840" t="s">
        <v>138</v>
      </c>
      <c r="F840">
        <v>70</v>
      </c>
      <c r="G840" t="s">
        <v>67</v>
      </c>
      <c r="H840" t="s">
        <v>68</v>
      </c>
      <c r="I840" t="s">
        <v>80</v>
      </c>
      <c r="J840">
        <v>0</v>
      </c>
      <c r="K840">
        <v>0</v>
      </c>
      <c r="L840">
        <v>0</v>
      </c>
      <c r="M840" t="s">
        <v>52</v>
      </c>
      <c r="N840" t="s">
        <v>53</v>
      </c>
      <c r="O840" t="s">
        <v>53</v>
      </c>
      <c r="P840" t="s">
        <v>70</v>
      </c>
      <c r="Q840" t="s">
        <v>55</v>
      </c>
      <c r="R840">
        <v>21.5</v>
      </c>
      <c r="S840" t="s">
        <v>96</v>
      </c>
      <c r="T840" t="s">
        <v>70</v>
      </c>
      <c r="U840" t="s">
        <v>53</v>
      </c>
      <c r="V840" t="s">
        <v>53</v>
      </c>
      <c r="W840" t="s">
        <v>53</v>
      </c>
      <c r="X840" t="s">
        <v>53</v>
      </c>
      <c r="Y840">
        <v>2</v>
      </c>
      <c r="Z840" t="s">
        <v>58</v>
      </c>
      <c r="AA840" t="s">
        <v>53</v>
      </c>
      <c r="AB840" t="s">
        <v>53</v>
      </c>
      <c r="AC840" t="s">
        <v>53</v>
      </c>
      <c r="AD840" t="s">
        <v>53</v>
      </c>
      <c r="AE840" t="s">
        <v>53</v>
      </c>
      <c r="AF840" t="s">
        <v>52</v>
      </c>
      <c r="AG840" t="s">
        <v>53</v>
      </c>
      <c r="AH840" t="s">
        <v>53</v>
      </c>
      <c r="AI840" t="s">
        <v>53</v>
      </c>
      <c r="AJ840" t="s">
        <v>53</v>
      </c>
      <c r="AK840">
        <v>1</v>
      </c>
      <c r="AL840" t="s">
        <v>59</v>
      </c>
      <c r="AM840" t="s">
        <v>81</v>
      </c>
      <c r="AN840" t="s">
        <v>90</v>
      </c>
      <c r="AO840">
        <v>3.2</v>
      </c>
      <c r="AP840" t="s">
        <v>53</v>
      </c>
      <c r="AQ840" t="s">
        <v>62</v>
      </c>
      <c r="AR840" t="s">
        <v>76</v>
      </c>
      <c r="AS840">
        <v>20</v>
      </c>
      <c r="AT840" t="s">
        <v>53</v>
      </c>
    </row>
    <row r="841" spans="1:46" x14ac:dyDescent="0.25">
      <c r="A841" t="s">
        <v>1008</v>
      </c>
      <c r="B841">
        <v>2016</v>
      </c>
      <c r="C841" s="1">
        <v>42731</v>
      </c>
      <c r="D841" t="s">
        <v>122</v>
      </c>
      <c r="E841" t="s">
        <v>540</v>
      </c>
      <c r="F841">
        <v>43</v>
      </c>
      <c r="G841" t="s">
        <v>49</v>
      </c>
      <c r="H841" t="s">
        <v>50</v>
      </c>
      <c r="I841" t="s">
        <v>80</v>
      </c>
      <c r="J841">
        <v>0</v>
      </c>
      <c r="K841">
        <v>0</v>
      </c>
      <c r="L841">
        <v>0</v>
      </c>
      <c r="M841" t="s">
        <v>52</v>
      </c>
      <c r="N841" t="s">
        <v>53</v>
      </c>
      <c r="O841" t="s">
        <v>53</v>
      </c>
      <c r="P841" t="s">
        <v>57</v>
      </c>
      <c r="Q841" t="s">
        <v>54</v>
      </c>
      <c r="R841">
        <v>20.9</v>
      </c>
      <c r="S841" t="s">
        <v>96</v>
      </c>
      <c r="T841" t="s">
        <v>57</v>
      </c>
      <c r="U841" t="s">
        <v>52</v>
      </c>
      <c r="V841" t="s">
        <v>53</v>
      </c>
      <c r="W841" t="s">
        <v>53</v>
      </c>
      <c r="X841" t="s">
        <v>53</v>
      </c>
      <c r="Y841">
        <v>2</v>
      </c>
      <c r="Z841" t="s">
        <v>131</v>
      </c>
      <c r="AA841" t="s">
        <v>53</v>
      </c>
      <c r="AB841" t="s">
        <v>53</v>
      </c>
      <c r="AC841" t="s">
        <v>53</v>
      </c>
      <c r="AD841" t="s">
        <v>53</v>
      </c>
      <c r="AE841" t="s">
        <v>53</v>
      </c>
      <c r="AF841" t="s">
        <v>53</v>
      </c>
      <c r="AG841" t="s">
        <v>52</v>
      </c>
      <c r="AH841" t="s">
        <v>52</v>
      </c>
      <c r="AI841" t="s">
        <v>53</v>
      </c>
      <c r="AJ841" t="s">
        <v>53</v>
      </c>
      <c r="AK841">
        <v>2</v>
      </c>
      <c r="AL841" t="s">
        <v>59</v>
      </c>
      <c r="AM841" t="s">
        <v>102</v>
      </c>
      <c r="AN841" t="s">
        <v>74</v>
      </c>
      <c r="AO841">
        <v>1.4</v>
      </c>
      <c r="AP841" t="s">
        <v>53</v>
      </c>
      <c r="AQ841" t="s">
        <v>91</v>
      </c>
      <c r="AR841" t="s">
        <v>92</v>
      </c>
      <c r="AS841">
        <v>67</v>
      </c>
      <c r="AT841" t="s">
        <v>52</v>
      </c>
    </row>
    <row r="842" spans="1:46" x14ac:dyDescent="0.25">
      <c r="A842" t="s">
        <v>1009</v>
      </c>
      <c r="B842">
        <v>2020</v>
      </c>
      <c r="C842" s="1">
        <v>44115</v>
      </c>
      <c r="D842" t="s">
        <v>122</v>
      </c>
      <c r="E842" t="s">
        <v>130</v>
      </c>
      <c r="F842">
        <v>75</v>
      </c>
      <c r="G842" t="s">
        <v>67</v>
      </c>
      <c r="H842" t="s">
        <v>50</v>
      </c>
      <c r="I842" t="s">
        <v>80</v>
      </c>
      <c r="J842">
        <v>0</v>
      </c>
      <c r="K842">
        <v>0</v>
      </c>
      <c r="L842">
        <v>0</v>
      </c>
      <c r="M842" t="s">
        <v>53</v>
      </c>
      <c r="N842" t="s">
        <v>53</v>
      </c>
      <c r="O842" t="s">
        <v>52</v>
      </c>
      <c r="P842" t="s">
        <v>70</v>
      </c>
      <c r="Q842" t="s">
        <v>54</v>
      </c>
      <c r="R842">
        <v>23.8</v>
      </c>
      <c r="S842" t="s">
        <v>96</v>
      </c>
      <c r="T842" t="s">
        <v>54</v>
      </c>
      <c r="U842" t="s">
        <v>53</v>
      </c>
      <c r="V842" t="s">
        <v>52</v>
      </c>
      <c r="W842" t="s">
        <v>52</v>
      </c>
      <c r="X842" t="s">
        <v>53</v>
      </c>
      <c r="Y842">
        <v>4</v>
      </c>
      <c r="Z842" t="s">
        <v>131</v>
      </c>
      <c r="AA842" t="s">
        <v>52</v>
      </c>
      <c r="AB842" t="s">
        <v>53</v>
      </c>
      <c r="AC842" t="s">
        <v>52</v>
      </c>
      <c r="AD842" t="s">
        <v>53</v>
      </c>
      <c r="AE842" t="s">
        <v>53</v>
      </c>
      <c r="AF842" t="s">
        <v>53</v>
      </c>
      <c r="AG842" t="s">
        <v>53</v>
      </c>
      <c r="AH842" t="s">
        <v>53</v>
      </c>
      <c r="AI842" t="s">
        <v>53</v>
      </c>
      <c r="AJ842" t="s">
        <v>53</v>
      </c>
      <c r="AK842">
        <v>2</v>
      </c>
      <c r="AL842" t="s">
        <v>59</v>
      </c>
      <c r="AM842" t="s">
        <v>102</v>
      </c>
      <c r="AN842" t="s">
        <v>98</v>
      </c>
      <c r="AO842">
        <v>4.5</v>
      </c>
      <c r="AP842" t="s">
        <v>53</v>
      </c>
      <c r="AQ842" t="s">
        <v>86</v>
      </c>
      <c r="AR842" t="s">
        <v>92</v>
      </c>
      <c r="AS842">
        <v>34</v>
      </c>
      <c r="AT842" t="s">
        <v>53</v>
      </c>
    </row>
    <row r="843" spans="1:46" x14ac:dyDescent="0.25">
      <c r="A843" t="s">
        <v>1010</v>
      </c>
      <c r="B843">
        <v>2024</v>
      </c>
      <c r="C843" s="1">
        <v>45553</v>
      </c>
      <c r="D843" t="s">
        <v>65</v>
      </c>
      <c r="E843" t="s">
        <v>268</v>
      </c>
      <c r="F843">
        <v>57</v>
      </c>
      <c r="G843" t="s">
        <v>79</v>
      </c>
      <c r="H843" t="s">
        <v>68</v>
      </c>
      <c r="I843" t="s">
        <v>51</v>
      </c>
      <c r="J843">
        <v>37</v>
      </c>
      <c r="K843">
        <v>14</v>
      </c>
      <c r="L843">
        <v>25.9</v>
      </c>
      <c r="M843" t="s">
        <v>53</v>
      </c>
      <c r="N843" t="s">
        <v>52</v>
      </c>
      <c r="O843" t="s">
        <v>53</v>
      </c>
      <c r="P843" t="s">
        <v>57</v>
      </c>
      <c r="Q843" t="s">
        <v>55</v>
      </c>
      <c r="R843">
        <v>24.7</v>
      </c>
      <c r="S843" t="s">
        <v>96</v>
      </c>
      <c r="T843" t="s">
        <v>57</v>
      </c>
      <c r="U843" t="s">
        <v>53</v>
      </c>
      <c r="V843" t="s">
        <v>53</v>
      </c>
      <c r="W843" t="s">
        <v>53</v>
      </c>
      <c r="X843" t="s">
        <v>53</v>
      </c>
      <c r="Y843">
        <v>1</v>
      </c>
      <c r="Z843" t="s">
        <v>58</v>
      </c>
      <c r="AA843" t="s">
        <v>52</v>
      </c>
      <c r="AB843" t="s">
        <v>53</v>
      </c>
      <c r="AC843" t="s">
        <v>52</v>
      </c>
      <c r="AD843" t="s">
        <v>52</v>
      </c>
      <c r="AE843" t="s">
        <v>52</v>
      </c>
      <c r="AF843" t="s">
        <v>52</v>
      </c>
      <c r="AG843" t="s">
        <v>53</v>
      </c>
      <c r="AH843" t="s">
        <v>53</v>
      </c>
      <c r="AI843" t="s">
        <v>52</v>
      </c>
      <c r="AJ843" t="s">
        <v>53</v>
      </c>
      <c r="AK843">
        <v>6</v>
      </c>
      <c r="AL843" t="s">
        <v>59</v>
      </c>
      <c r="AM843" t="s">
        <v>60</v>
      </c>
      <c r="AN843" t="s">
        <v>90</v>
      </c>
      <c r="AO843">
        <v>6.7</v>
      </c>
      <c r="AP843" t="s">
        <v>53</v>
      </c>
      <c r="AQ843" t="s">
        <v>171</v>
      </c>
      <c r="AR843" t="s">
        <v>87</v>
      </c>
      <c r="AS843">
        <v>12</v>
      </c>
      <c r="AT843" t="s">
        <v>53</v>
      </c>
    </row>
    <row r="844" spans="1:46" x14ac:dyDescent="0.25">
      <c r="A844" t="s">
        <v>1011</v>
      </c>
      <c r="B844">
        <v>2019</v>
      </c>
      <c r="C844" s="1">
        <v>43818</v>
      </c>
      <c r="D844" t="s">
        <v>65</v>
      </c>
      <c r="E844" t="s">
        <v>147</v>
      </c>
      <c r="F844">
        <v>71</v>
      </c>
      <c r="G844" t="s">
        <v>67</v>
      </c>
      <c r="H844" t="s">
        <v>68</v>
      </c>
      <c r="I844" t="s">
        <v>51</v>
      </c>
      <c r="J844">
        <v>19</v>
      </c>
      <c r="K844">
        <v>24</v>
      </c>
      <c r="L844">
        <v>22.8</v>
      </c>
      <c r="M844" t="s">
        <v>53</v>
      </c>
      <c r="N844" t="s">
        <v>53</v>
      </c>
      <c r="O844" t="s">
        <v>52</v>
      </c>
      <c r="P844" t="s">
        <v>70</v>
      </c>
      <c r="Q844" t="s">
        <v>55</v>
      </c>
      <c r="R844">
        <v>30.5</v>
      </c>
      <c r="S844" t="s">
        <v>72</v>
      </c>
      <c r="T844" t="s">
        <v>54</v>
      </c>
      <c r="U844" t="s">
        <v>53</v>
      </c>
      <c r="V844" t="s">
        <v>53</v>
      </c>
      <c r="W844" t="s">
        <v>53</v>
      </c>
      <c r="X844" t="s">
        <v>53</v>
      </c>
      <c r="Y844">
        <v>2</v>
      </c>
      <c r="Z844" t="s">
        <v>58</v>
      </c>
      <c r="AA844" t="s">
        <v>53</v>
      </c>
      <c r="AB844" t="s">
        <v>52</v>
      </c>
      <c r="AC844" t="s">
        <v>52</v>
      </c>
      <c r="AD844" t="s">
        <v>53</v>
      </c>
      <c r="AE844" t="s">
        <v>52</v>
      </c>
      <c r="AF844" t="s">
        <v>52</v>
      </c>
      <c r="AG844" t="s">
        <v>52</v>
      </c>
      <c r="AH844" t="s">
        <v>53</v>
      </c>
      <c r="AI844" t="s">
        <v>53</v>
      </c>
      <c r="AJ844" t="s">
        <v>53</v>
      </c>
      <c r="AK844">
        <v>5</v>
      </c>
      <c r="AL844" t="s">
        <v>59</v>
      </c>
      <c r="AM844" t="s">
        <v>60</v>
      </c>
      <c r="AN844" t="s">
        <v>61</v>
      </c>
      <c r="AO844">
        <v>3.9</v>
      </c>
      <c r="AP844" t="s">
        <v>52</v>
      </c>
      <c r="AQ844" t="s">
        <v>62</v>
      </c>
      <c r="AR844" t="s">
        <v>87</v>
      </c>
      <c r="AS844">
        <v>3</v>
      </c>
      <c r="AT844" t="s">
        <v>53</v>
      </c>
    </row>
    <row r="845" spans="1:46" x14ac:dyDescent="0.25">
      <c r="A845" t="s">
        <v>1012</v>
      </c>
      <c r="B845">
        <v>2015</v>
      </c>
      <c r="C845" s="1">
        <v>42243</v>
      </c>
      <c r="D845" t="s">
        <v>65</v>
      </c>
      <c r="E845" t="s">
        <v>164</v>
      </c>
      <c r="F845">
        <v>41</v>
      </c>
      <c r="G845" t="s">
        <v>49</v>
      </c>
      <c r="H845" t="s">
        <v>50</v>
      </c>
      <c r="I845" t="s">
        <v>80</v>
      </c>
      <c r="J845">
        <v>0</v>
      </c>
      <c r="K845">
        <v>0</v>
      </c>
      <c r="L845">
        <v>0</v>
      </c>
      <c r="M845" t="s">
        <v>53</v>
      </c>
      <c r="N845" t="s">
        <v>53</v>
      </c>
      <c r="O845" t="s">
        <v>53</v>
      </c>
      <c r="P845" t="s">
        <v>70</v>
      </c>
      <c r="Q845" t="s">
        <v>54</v>
      </c>
      <c r="R845">
        <v>22.7</v>
      </c>
      <c r="S845" t="s">
        <v>96</v>
      </c>
      <c r="T845" t="s">
        <v>57</v>
      </c>
      <c r="U845" t="s">
        <v>53</v>
      </c>
      <c r="V845" t="s">
        <v>52</v>
      </c>
      <c r="W845" t="s">
        <v>53</v>
      </c>
      <c r="X845" t="s">
        <v>53</v>
      </c>
      <c r="Y845">
        <v>2</v>
      </c>
      <c r="Z845" t="s">
        <v>58</v>
      </c>
      <c r="AA845" t="s">
        <v>52</v>
      </c>
      <c r="AB845" t="s">
        <v>53</v>
      </c>
      <c r="AC845" t="s">
        <v>52</v>
      </c>
      <c r="AD845" t="s">
        <v>53</v>
      </c>
      <c r="AE845" t="s">
        <v>53</v>
      </c>
      <c r="AF845" t="s">
        <v>52</v>
      </c>
      <c r="AG845" t="s">
        <v>52</v>
      </c>
      <c r="AH845" t="s">
        <v>53</v>
      </c>
      <c r="AI845" t="s">
        <v>53</v>
      </c>
      <c r="AJ845" t="s">
        <v>53</v>
      </c>
      <c r="AK845">
        <v>4</v>
      </c>
      <c r="AL845" t="s">
        <v>59</v>
      </c>
      <c r="AM845" t="s">
        <v>60</v>
      </c>
      <c r="AN845" t="s">
        <v>74</v>
      </c>
      <c r="AO845">
        <v>2.1</v>
      </c>
      <c r="AP845" t="s">
        <v>53</v>
      </c>
      <c r="AQ845" t="s">
        <v>86</v>
      </c>
      <c r="AR845" t="s">
        <v>92</v>
      </c>
      <c r="AS845">
        <v>51</v>
      </c>
      <c r="AT845" t="s">
        <v>53</v>
      </c>
    </row>
    <row r="846" spans="1:46" x14ac:dyDescent="0.25">
      <c r="A846" t="s">
        <v>1013</v>
      </c>
      <c r="B846">
        <v>2024</v>
      </c>
      <c r="C846" s="1">
        <v>45454</v>
      </c>
      <c r="D846" t="s">
        <v>107</v>
      </c>
      <c r="E846" t="s">
        <v>134</v>
      </c>
      <c r="F846">
        <v>58</v>
      </c>
      <c r="G846" t="s">
        <v>79</v>
      </c>
      <c r="H846" t="s">
        <v>68</v>
      </c>
      <c r="I846" t="s">
        <v>80</v>
      </c>
      <c r="J846">
        <v>0</v>
      </c>
      <c r="K846">
        <v>0</v>
      </c>
      <c r="L846">
        <v>0</v>
      </c>
      <c r="M846" t="s">
        <v>53</v>
      </c>
      <c r="N846" t="s">
        <v>53</v>
      </c>
      <c r="O846" t="s">
        <v>52</v>
      </c>
      <c r="P846" t="s">
        <v>70</v>
      </c>
      <c r="Q846" t="s">
        <v>54</v>
      </c>
      <c r="R846">
        <v>24.8</v>
      </c>
      <c r="S846" t="s">
        <v>96</v>
      </c>
      <c r="T846" t="s">
        <v>54</v>
      </c>
      <c r="U846" t="s">
        <v>53</v>
      </c>
      <c r="V846" t="s">
        <v>53</v>
      </c>
      <c r="W846" t="s">
        <v>53</v>
      </c>
      <c r="X846" t="s">
        <v>53</v>
      </c>
      <c r="Y846">
        <v>2</v>
      </c>
      <c r="Z846" t="s">
        <v>73</v>
      </c>
      <c r="AA846" t="s">
        <v>53</v>
      </c>
      <c r="AB846" t="s">
        <v>53</v>
      </c>
      <c r="AC846" t="s">
        <v>53</v>
      </c>
      <c r="AD846" t="s">
        <v>53</v>
      </c>
      <c r="AE846" t="s">
        <v>53</v>
      </c>
      <c r="AF846" t="s">
        <v>52</v>
      </c>
      <c r="AG846" t="s">
        <v>52</v>
      </c>
      <c r="AH846" t="s">
        <v>53</v>
      </c>
      <c r="AI846" t="s">
        <v>53</v>
      </c>
      <c r="AJ846" t="s">
        <v>53</v>
      </c>
      <c r="AK846">
        <v>2</v>
      </c>
      <c r="AL846" t="s">
        <v>135</v>
      </c>
      <c r="AM846" t="s">
        <v>136</v>
      </c>
      <c r="AN846" t="s">
        <v>98</v>
      </c>
      <c r="AO846">
        <v>5.3</v>
      </c>
      <c r="AP846" t="s">
        <v>53</v>
      </c>
      <c r="AQ846" t="s">
        <v>86</v>
      </c>
      <c r="AR846" t="s">
        <v>76</v>
      </c>
      <c r="AS846">
        <v>29</v>
      </c>
      <c r="AT846" t="s">
        <v>53</v>
      </c>
    </row>
    <row r="847" spans="1:46" x14ac:dyDescent="0.25">
      <c r="A847" t="s">
        <v>1014</v>
      </c>
      <c r="B847">
        <v>2022</v>
      </c>
      <c r="C847" s="1">
        <v>44761</v>
      </c>
      <c r="D847" t="s">
        <v>47</v>
      </c>
      <c r="E847" t="s">
        <v>263</v>
      </c>
      <c r="F847">
        <v>82</v>
      </c>
      <c r="G847" t="s">
        <v>101</v>
      </c>
      <c r="H847" t="s">
        <v>68</v>
      </c>
      <c r="I847" t="s">
        <v>51</v>
      </c>
      <c r="J847">
        <v>26</v>
      </c>
      <c r="K847">
        <v>43</v>
      </c>
      <c r="L847">
        <v>55.9</v>
      </c>
      <c r="M847" t="s">
        <v>53</v>
      </c>
      <c r="N847" t="s">
        <v>53</v>
      </c>
      <c r="O847" t="s">
        <v>53</v>
      </c>
      <c r="P847" t="s">
        <v>54</v>
      </c>
      <c r="Q847" t="s">
        <v>71</v>
      </c>
      <c r="R847">
        <v>21.3</v>
      </c>
      <c r="S847" t="s">
        <v>96</v>
      </c>
      <c r="T847" t="s">
        <v>54</v>
      </c>
      <c r="U847" t="s">
        <v>52</v>
      </c>
      <c r="V847" t="s">
        <v>53</v>
      </c>
      <c r="W847" t="s">
        <v>53</v>
      </c>
      <c r="X847" t="s">
        <v>53</v>
      </c>
      <c r="Y847">
        <v>1</v>
      </c>
      <c r="Z847" t="s">
        <v>186</v>
      </c>
      <c r="AA847" t="s">
        <v>52</v>
      </c>
      <c r="AB847" t="s">
        <v>52</v>
      </c>
      <c r="AC847" t="s">
        <v>52</v>
      </c>
      <c r="AD847" t="s">
        <v>53</v>
      </c>
      <c r="AE847" t="s">
        <v>52</v>
      </c>
      <c r="AF847" t="s">
        <v>53</v>
      </c>
      <c r="AG847" t="s">
        <v>53</v>
      </c>
      <c r="AH847" t="s">
        <v>53</v>
      </c>
      <c r="AI847" t="s">
        <v>53</v>
      </c>
      <c r="AJ847" t="s">
        <v>53</v>
      </c>
      <c r="AK847">
        <v>4</v>
      </c>
      <c r="AL847" t="s">
        <v>135</v>
      </c>
      <c r="AM847" t="s">
        <v>136</v>
      </c>
      <c r="AN847" t="s">
        <v>74</v>
      </c>
      <c r="AO847">
        <v>2.1</v>
      </c>
      <c r="AP847" t="s">
        <v>53</v>
      </c>
      <c r="AQ847" t="s">
        <v>86</v>
      </c>
      <c r="AR847" t="s">
        <v>132</v>
      </c>
      <c r="AS847">
        <v>43</v>
      </c>
      <c r="AT847" t="s">
        <v>52</v>
      </c>
    </row>
    <row r="848" spans="1:46" x14ac:dyDescent="0.25">
      <c r="A848" t="s">
        <v>1015</v>
      </c>
      <c r="B848">
        <v>2019</v>
      </c>
      <c r="C848" s="1">
        <v>43827</v>
      </c>
      <c r="D848" t="s">
        <v>107</v>
      </c>
      <c r="E848" t="s">
        <v>126</v>
      </c>
      <c r="F848">
        <v>54</v>
      </c>
      <c r="G848" t="s">
        <v>79</v>
      </c>
      <c r="H848" t="s">
        <v>68</v>
      </c>
      <c r="I848" t="s">
        <v>80</v>
      </c>
      <c r="J848">
        <v>0</v>
      </c>
      <c r="K848">
        <v>0</v>
      </c>
      <c r="L848">
        <v>0</v>
      </c>
      <c r="M848" t="s">
        <v>52</v>
      </c>
      <c r="N848" t="s">
        <v>53</v>
      </c>
      <c r="O848" t="s">
        <v>53</v>
      </c>
      <c r="P848" t="s">
        <v>57</v>
      </c>
      <c r="Q848" t="s">
        <v>55</v>
      </c>
      <c r="R848">
        <v>26.3</v>
      </c>
      <c r="S848" t="s">
        <v>56</v>
      </c>
      <c r="T848" t="s">
        <v>70</v>
      </c>
      <c r="U848" t="s">
        <v>53</v>
      </c>
      <c r="V848" t="s">
        <v>53</v>
      </c>
      <c r="W848" t="s">
        <v>53</v>
      </c>
      <c r="X848" t="s">
        <v>52</v>
      </c>
      <c r="Y848">
        <v>2</v>
      </c>
      <c r="Z848" t="s">
        <v>97</v>
      </c>
      <c r="AA848" t="s">
        <v>53</v>
      </c>
      <c r="AB848" t="s">
        <v>52</v>
      </c>
      <c r="AC848" t="s">
        <v>53</v>
      </c>
      <c r="AD848" t="s">
        <v>53</v>
      </c>
      <c r="AE848" t="s">
        <v>52</v>
      </c>
      <c r="AF848" t="s">
        <v>52</v>
      </c>
      <c r="AG848" t="s">
        <v>53</v>
      </c>
      <c r="AH848" t="s">
        <v>53</v>
      </c>
      <c r="AI848" t="s">
        <v>53</v>
      </c>
      <c r="AJ848" t="s">
        <v>53</v>
      </c>
      <c r="AK848">
        <v>3</v>
      </c>
      <c r="AL848" t="s">
        <v>59</v>
      </c>
      <c r="AM848" t="s">
        <v>60</v>
      </c>
      <c r="AN848" t="s">
        <v>61</v>
      </c>
      <c r="AO848">
        <v>7.7</v>
      </c>
      <c r="AP848" t="s">
        <v>52</v>
      </c>
      <c r="AQ848" t="s">
        <v>82</v>
      </c>
      <c r="AR848" t="s">
        <v>132</v>
      </c>
      <c r="AS848">
        <v>3</v>
      </c>
      <c r="AT848" t="s">
        <v>53</v>
      </c>
    </row>
    <row r="849" spans="1:46" x14ac:dyDescent="0.25">
      <c r="A849" t="s">
        <v>1016</v>
      </c>
      <c r="B849">
        <v>2026</v>
      </c>
      <c r="C849" s="1">
        <v>46158</v>
      </c>
      <c r="D849" t="s">
        <v>47</v>
      </c>
      <c r="E849" t="s">
        <v>263</v>
      </c>
      <c r="F849">
        <v>70</v>
      </c>
      <c r="G849" t="s">
        <v>67</v>
      </c>
      <c r="H849" t="s">
        <v>68</v>
      </c>
      <c r="I849" t="s">
        <v>51</v>
      </c>
      <c r="J849">
        <v>26</v>
      </c>
      <c r="K849">
        <v>12</v>
      </c>
      <c r="L849">
        <v>15.6</v>
      </c>
      <c r="M849" t="s">
        <v>52</v>
      </c>
      <c r="N849" t="s">
        <v>53</v>
      </c>
      <c r="O849" t="s">
        <v>53</v>
      </c>
      <c r="P849" t="s">
        <v>54</v>
      </c>
      <c r="Q849" t="s">
        <v>55</v>
      </c>
      <c r="R849">
        <v>22.1</v>
      </c>
      <c r="S849" t="s">
        <v>96</v>
      </c>
      <c r="T849" t="s">
        <v>54</v>
      </c>
      <c r="U849" t="s">
        <v>52</v>
      </c>
      <c r="V849" t="s">
        <v>53</v>
      </c>
      <c r="W849" t="s">
        <v>53</v>
      </c>
      <c r="X849" t="s">
        <v>53</v>
      </c>
      <c r="Y849">
        <v>2</v>
      </c>
      <c r="Z849" t="s">
        <v>58</v>
      </c>
      <c r="AA849" t="s">
        <v>52</v>
      </c>
      <c r="AB849" t="s">
        <v>52</v>
      </c>
      <c r="AC849" t="s">
        <v>52</v>
      </c>
      <c r="AD849" t="s">
        <v>53</v>
      </c>
      <c r="AE849" t="s">
        <v>52</v>
      </c>
      <c r="AF849" t="s">
        <v>52</v>
      </c>
      <c r="AG849" t="s">
        <v>53</v>
      </c>
      <c r="AH849" t="s">
        <v>53</v>
      </c>
      <c r="AI849" t="s">
        <v>53</v>
      </c>
      <c r="AJ849" t="s">
        <v>52</v>
      </c>
      <c r="AK849">
        <v>6</v>
      </c>
      <c r="AL849" t="s">
        <v>59</v>
      </c>
      <c r="AM849" t="s">
        <v>81</v>
      </c>
      <c r="AN849" t="s">
        <v>98</v>
      </c>
      <c r="AO849">
        <v>4.4000000000000004</v>
      </c>
      <c r="AP849" t="s">
        <v>53</v>
      </c>
      <c r="AQ849" t="s">
        <v>112</v>
      </c>
      <c r="AR849" t="s">
        <v>92</v>
      </c>
      <c r="AS849">
        <v>40</v>
      </c>
      <c r="AT849" t="s">
        <v>53</v>
      </c>
    </row>
    <row r="850" spans="1:46" x14ac:dyDescent="0.25">
      <c r="A850" t="s">
        <v>1017</v>
      </c>
      <c r="B850">
        <v>2024</v>
      </c>
      <c r="C850" s="1">
        <v>45622</v>
      </c>
      <c r="D850" t="s">
        <v>122</v>
      </c>
      <c r="E850" t="s">
        <v>138</v>
      </c>
      <c r="F850">
        <v>64</v>
      </c>
      <c r="G850" t="s">
        <v>127</v>
      </c>
      <c r="H850" t="s">
        <v>50</v>
      </c>
      <c r="I850" t="s">
        <v>80</v>
      </c>
      <c r="J850">
        <v>0</v>
      </c>
      <c r="K850">
        <v>0</v>
      </c>
      <c r="L850">
        <v>0</v>
      </c>
      <c r="M850" t="s">
        <v>52</v>
      </c>
      <c r="N850" t="s">
        <v>53</v>
      </c>
      <c r="O850" t="s">
        <v>53</v>
      </c>
      <c r="P850" t="s">
        <v>70</v>
      </c>
      <c r="Q850" t="s">
        <v>54</v>
      </c>
      <c r="R850">
        <v>20.100000000000001</v>
      </c>
      <c r="S850" t="s">
        <v>96</v>
      </c>
      <c r="T850" t="s">
        <v>54</v>
      </c>
      <c r="U850" t="s">
        <v>53</v>
      </c>
      <c r="V850" t="s">
        <v>53</v>
      </c>
      <c r="W850" t="s">
        <v>53</v>
      </c>
      <c r="X850" t="s">
        <v>53</v>
      </c>
      <c r="Y850">
        <v>2</v>
      </c>
      <c r="Z850" t="s">
        <v>73</v>
      </c>
      <c r="AA850" t="s">
        <v>53</v>
      </c>
      <c r="AB850" t="s">
        <v>53</v>
      </c>
      <c r="AC850" t="s">
        <v>53</v>
      </c>
      <c r="AD850" t="s">
        <v>52</v>
      </c>
      <c r="AE850" t="s">
        <v>53</v>
      </c>
      <c r="AF850" t="s">
        <v>53</v>
      </c>
      <c r="AG850" t="s">
        <v>53</v>
      </c>
      <c r="AH850" t="s">
        <v>53</v>
      </c>
      <c r="AI850" t="s">
        <v>53</v>
      </c>
      <c r="AJ850" t="s">
        <v>53</v>
      </c>
      <c r="AK850">
        <v>1</v>
      </c>
      <c r="AL850" t="s">
        <v>59</v>
      </c>
      <c r="AM850" t="s">
        <v>102</v>
      </c>
      <c r="AN850" t="s">
        <v>61</v>
      </c>
      <c r="AO850">
        <v>8.3000000000000007</v>
      </c>
      <c r="AP850" t="s">
        <v>52</v>
      </c>
      <c r="AQ850" t="s">
        <v>112</v>
      </c>
      <c r="AR850" t="s">
        <v>281</v>
      </c>
      <c r="AS850">
        <v>18</v>
      </c>
      <c r="AT850" t="s">
        <v>53</v>
      </c>
    </row>
    <row r="851" spans="1:46" x14ac:dyDescent="0.25">
      <c r="A851" t="s">
        <v>1018</v>
      </c>
      <c r="B851">
        <v>2021</v>
      </c>
      <c r="C851" s="1">
        <v>44477</v>
      </c>
      <c r="D851" t="s">
        <v>65</v>
      </c>
      <c r="E851" t="s">
        <v>164</v>
      </c>
      <c r="F851">
        <v>67</v>
      </c>
      <c r="G851" t="s">
        <v>127</v>
      </c>
      <c r="H851" t="s">
        <v>68</v>
      </c>
      <c r="I851" t="s">
        <v>69</v>
      </c>
      <c r="J851">
        <v>20</v>
      </c>
      <c r="K851">
        <v>20</v>
      </c>
      <c r="L851">
        <v>20</v>
      </c>
      <c r="M851" t="s">
        <v>53</v>
      </c>
      <c r="N851" t="s">
        <v>53</v>
      </c>
      <c r="O851" t="s">
        <v>53</v>
      </c>
      <c r="P851" t="s">
        <v>57</v>
      </c>
      <c r="Q851" t="s">
        <v>54</v>
      </c>
      <c r="R851">
        <v>30.6</v>
      </c>
      <c r="S851" t="s">
        <v>72</v>
      </c>
      <c r="T851" t="s">
        <v>54</v>
      </c>
      <c r="U851" t="s">
        <v>53</v>
      </c>
      <c r="V851" t="s">
        <v>53</v>
      </c>
      <c r="W851" t="s">
        <v>53</v>
      </c>
      <c r="X851" t="s">
        <v>53</v>
      </c>
      <c r="Y851">
        <v>0</v>
      </c>
      <c r="Z851" t="s">
        <v>58</v>
      </c>
      <c r="AA851" t="s">
        <v>53</v>
      </c>
      <c r="AB851" t="s">
        <v>52</v>
      </c>
      <c r="AC851" t="s">
        <v>52</v>
      </c>
      <c r="AD851" t="s">
        <v>52</v>
      </c>
      <c r="AE851" t="s">
        <v>52</v>
      </c>
      <c r="AF851" t="s">
        <v>52</v>
      </c>
      <c r="AG851" t="s">
        <v>53</v>
      </c>
      <c r="AH851" t="s">
        <v>53</v>
      </c>
      <c r="AI851" t="s">
        <v>53</v>
      </c>
      <c r="AJ851" t="s">
        <v>53</v>
      </c>
      <c r="AK851">
        <v>5</v>
      </c>
      <c r="AL851" t="s">
        <v>59</v>
      </c>
      <c r="AM851" t="s">
        <v>102</v>
      </c>
      <c r="AN851" t="s">
        <v>61</v>
      </c>
      <c r="AO851">
        <v>6</v>
      </c>
      <c r="AP851" t="s">
        <v>52</v>
      </c>
      <c r="AQ851" t="s">
        <v>86</v>
      </c>
      <c r="AR851" t="s">
        <v>87</v>
      </c>
      <c r="AS851">
        <v>8</v>
      </c>
      <c r="AT851" t="s">
        <v>53</v>
      </c>
    </row>
    <row r="852" spans="1:46" x14ac:dyDescent="0.25">
      <c r="A852" t="s">
        <v>1019</v>
      </c>
      <c r="B852">
        <v>2019</v>
      </c>
      <c r="C852" s="1">
        <v>43754</v>
      </c>
      <c r="D852" t="s">
        <v>47</v>
      </c>
      <c r="E852" t="s">
        <v>181</v>
      </c>
      <c r="F852">
        <v>59</v>
      </c>
      <c r="G852" t="s">
        <v>79</v>
      </c>
      <c r="H852" t="s">
        <v>68</v>
      </c>
      <c r="I852" t="s">
        <v>51</v>
      </c>
      <c r="J852">
        <v>18</v>
      </c>
      <c r="K852">
        <v>31</v>
      </c>
      <c r="L852">
        <v>27.9</v>
      </c>
      <c r="M852" t="s">
        <v>53</v>
      </c>
      <c r="N852" t="s">
        <v>53</v>
      </c>
      <c r="O852" t="s">
        <v>53</v>
      </c>
      <c r="P852" t="s">
        <v>70</v>
      </c>
      <c r="Q852" t="s">
        <v>54</v>
      </c>
      <c r="R852">
        <v>24.6</v>
      </c>
      <c r="S852" t="s">
        <v>96</v>
      </c>
      <c r="T852" t="s">
        <v>70</v>
      </c>
      <c r="U852" t="s">
        <v>52</v>
      </c>
      <c r="V852" t="s">
        <v>53</v>
      </c>
      <c r="W852" t="s">
        <v>53</v>
      </c>
      <c r="X852" t="s">
        <v>53</v>
      </c>
      <c r="Y852">
        <v>2</v>
      </c>
      <c r="Z852" t="s">
        <v>131</v>
      </c>
      <c r="AA852" t="s">
        <v>52</v>
      </c>
      <c r="AB852" t="s">
        <v>53</v>
      </c>
      <c r="AC852" t="s">
        <v>53</v>
      </c>
      <c r="AD852" t="s">
        <v>53</v>
      </c>
      <c r="AE852" t="s">
        <v>53</v>
      </c>
      <c r="AF852" t="s">
        <v>52</v>
      </c>
      <c r="AG852" t="s">
        <v>53</v>
      </c>
      <c r="AH852" t="s">
        <v>53</v>
      </c>
      <c r="AI852" t="s">
        <v>53</v>
      </c>
      <c r="AJ852" t="s">
        <v>53</v>
      </c>
      <c r="AK852">
        <v>2</v>
      </c>
      <c r="AL852" t="s">
        <v>59</v>
      </c>
      <c r="AM852" t="s">
        <v>60</v>
      </c>
      <c r="AN852" t="s">
        <v>61</v>
      </c>
      <c r="AO852">
        <v>7.5</v>
      </c>
      <c r="AP852" t="s">
        <v>52</v>
      </c>
      <c r="AQ852" t="s">
        <v>86</v>
      </c>
      <c r="AR852" t="s">
        <v>92</v>
      </c>
      <c r="AS852">
        <v>13</v>
      </c>
      <c r="AT852" t="s">
        <v>52</v>
      </c>
    </row>
    <row r="853" spans="1:46" x14ac:dyDescent="0.25">
      <c r="A853" t="s">
        <v>1020</v>
      </c>
      <c r="B853">
        <v>2018</v>
      </c>
      <c r="C853" s="1">
        <v>43364</v>
      </c>
      <c r="D853" t="s">
        <v>107</v>
      </c>
      <c r="E853" t="s">
        <v>271</v>
      </c>
      <c r="F853">
        <v>71</v>
      </c>
      <c r="G853" t="s">
        <v>67</v>
      </c>
      <c r="H853" t="s">
        <v>50</v>
      </c>
      <c r="I853" t="s">
        <v>51</v>
      </c>
      <c r="J853">
        <v>25</v>
      </c>
      <c r="K853">
        <v>42</v>
      </c>
      <c r="L853">
        <v>52.5</v>
      </c>
      <c r="M853" t="s">
        <v>52</v>
      </c>
      <c r="N853" t="s">
        <v>52</v>
      </c>
      <c r="O853" t="s">
        <v>53</v>
      </c>
      <c r="P853" t="s">
        <v>70</v>
      </c>
      <c r="Q853" t="s">
        <v>55</v>
      </c>
      <c r="R853">
        <v>21.6</v>
      </c>
      <c r="S853" t="s">
        <v>96</v>
      </c>
      <c r="T853" t="s">
        <v>54</v>
      </c>
      <c r="U853" t="s">
        <v>53</v>
      </c>
      <c r="V853" t="s">
        <v>53</v>
      </c>
      <c r="W853" t="s">
        <v>52</v>
      </c>
      <c r="X853" t="s">
        <v>53</v>
      </c>
      <c r="Y853">
        <v>4</v>
      </c>
      <c r="Z853" t="s">
        <v>58</v>
      </c>
      <c r="AA853" t="s">
        <v>53</v>
      </c>
      <c r="AB853" t="s">
        <v>52</v>
      </c>
      <c r="AC853" t="s">
        <v>52</v>
      </c>
      <c r="AD853" t="s">
        <v>53</v>
      </c>
      <c r="AE853" t="s">
        <v>52</v>
      </c>
      <c r="AF853" t="s">
        <v>53</v>
      </c>
      <c r="AG853" t="s">
        <v>53</v>
      </c>
      <c r="AH853" t="s">
        <v>53</v>
      </c>
      <c r="AI853" t="s">
        <v>53</v>
      </c>
      <c r="AJ853" t="s">
        <v>53</v>
      </c>
      <c r="AK853">
        <v>3</v>
      </c>
      <c r="AL853" t="s">
        <v>135</v>
      </c>
      <c r="AM853" t="s">
        <v>136</v>
      </c>
      <c r="AN853" t="s">
        <v>61</v>
      </c>
      <c r="AO853">
        <v>7.3</v>
      </c>
      <c r="AP853" t="s">
        <v>52</v>
      </c>
      <c r="AQ853" t="s">
        <v>91</v>
      </c>
      <c r="AR853" t="s">
        <v>132</v>
      </c>
      <c r="AS853">
        <v>1</v>
      </c>
      <c r="AT853" t="s">
        <v>53</v>
      </c>
    </row>
    <row r="854" spans="1:46" x14ac:dyDescent="0.25">
      <c r="A854" t="s">
        <v>1021</v>
      </c>
      <c r="B854">
        <v>2022</v>
      </c>
      <c r="C854" s="1">
        <v>44747</v>
      </c>
      <c r="D854" t="s">
        <v>65</v>
      </c>
      <c r="E854" t="s">
        <v>66</v>
      </c>
      <c r="F854">
        <v>66</v>
      </c>
      <c r="G854" t="s">
        <v>127</v>
      </c>
      <c r="H854" t="s">
        <v>68</v>
      </c>
      <c r="I854" t="s">
        <v>51</v>
      </c>
      <c r="J854">
        <v>46</v>
      </c>
      <c r="K854">
        <v>19</v>
      </c>
      <c r="L854">
        <v>43.7</v>
      </c>
      <c r="M854" t="s">
        <v>52</v>
      </c>
      <c r="N854" t="s">
        <v>53</v>
      </c>
      <c r="O854" t="s">
        <v>53</v>
      </c>
      <c r="P854" t="s">
        <v>57</v>
      </c>
      <c r="Q854" t="s">
        <v>71</v>
      </c>
      <c r="R854">
        <v>22.6</v>
      </c>
      <c r="S854" t="s">
        <v>96</v>
      </c>
      <c r="T854" t="s">
        <v>70</v>
      </c>
      <c r="U854" t="s">
        <v>52</v>
      </c>
      <c r="V854" t="s">
        <v>53</v>
      </c>
      <c r="W854" t="s">
        <v>53</v>
      </c>
      <c r="X854" t="s">
        <v>53</v>
      </c>
      <c r="Y854">
        <v>2</v>
      </c>
      <c r="Z854" t="s">
        <v>58</v>
      </c>
      <c r="AA854" t="s">
        <v>52</v>
      </c>
      <c r="AB854" t="s">
        <v>52</v>
      </c>
      <c r="AC854" t="s">
        <v>52</v>
      </c>
      <c r="AD854" t="s">
        <v>53</v>
      </c>
      <c r="AE854" t="s">
        <v>53</v>
      </c>
      <c r="AF854" t="s">
        <v>52</v>
      </c>
      <c r="AG854" t="s">
        <v>52</v>
      </c>
      <c r="AH854" t="s">
        <v>53</v>
      </c>
      <c r="AI854" t="s">
        <v>53</v>
      </c>
      <c r="AJ854" t="s">
        <v>52</v>
      </c>
      <c r="AK854">
        <v>6</v>
      </c>
      <c r="AL854" t="s">
        <v>59</v>
      </c>
      <c r="AM854" t="s">
        <v>60</v>
      </c>
      <c r="AN854" t="s">
        <v>90</v>
      </c>
      <c r="AO854">
        <v>5.6</v>
      </c>
      <c r="AP854" t="s">
        <v>53</v>
      </c>
      <c r="AQ854" t="s">
        <v>86</v>
      </c>
      <c r="AR854" t="s">
        <v>87</v>
      </c>
      <c r="AS854">
        <v>14</v>
      </c>
      <c r="AT854" t="s">
        <v>53</v>
      </c>
    </row>
    <row r="855" spans="1:46" x14ac:dyDescent="0.25">
      <c r="A855" t="s">
        <v>1022</v>
      </c>
      <c r="B855">
        <v>2024</v>
      </c>
      <c r="C855" s="1">
        <v>45310</v>
      </c>
      <c r="D855" t="s">
        <v>47</v>
      </c>
      <c r="E855" t="s">
        <v>78</v>
      </c>
      <c r="F855">
        <v>69</v>
      </c>
      <c r="G855" t="s">
        <v>127</v>
      </c>
      <c r="H855" t="s">
        <v>68</v>
      </c>
      <c r="I855" t="s">
        <v>51</v>
      </c>
      <c r="J855">
        <v>30</v>
      </c>
      <c r="K855">
        <v>36</v>
      </c>
      <c r="L855">
        <v>54</v>
      </c>
      <c r="M855" t="s">
        <v>52</v>
      </c>
      <c r="N855" t="s">
        <v>53</v>
      </c>
      <c r="O855" t="s">
        <v>53</v>
      </c>
      <c r="P855" t="s">
        <v>70</v>
      </c>
      <c r="Q855" t="s">
        <v>54</v>
      </c>
      <c r="R855">
        <v>23.8</v>
      </c>
      <c r="S855" t="s">
        <v>96</v>
      </c>
      <c r="T855" t="s">
        <v>70</v>
      </c>
      <c r="U855" t="s">
        <v>53</v>
      </c>
      <c r="V855" t="s">
        <v>53</v>
      </c>
      <c r="W855" t="s">
        <v>53</v>
      </c>
      <c r="X855" t="s">
        <v>53</v>
      </c>
      <c r="Y855">
        <v>2</v>
      </c>
      <c r="Z855" t="s">
        <v>165</v>
      </c>
      <c r="AA855" t="s">
        <v>52</v>
      </c>
      <c r="AB855" t="s">
        <v>52</v>
      </c>
      <c r="AC855" t="s">
        <v>52</v>
      </c>
      <c r="AD855" t="s">
        <v>53</v>
      </c>
      <c r="AE855" t="s">
        <v>52</v>
      </c>
      <c r="AF855" t="s">
        <v>52</v>
      </c>
      <c r="AG855" t="s">
        <v>53</v>
      </c>
      <c r="AH855" t="s">
        <v>53</v>
      </c>
      <c r="AI855" t="s">
        <v>53</v>
      </c>
      <c r="AJ855" t="s">
        <v>52</v>
      </c>
      <c r="AK855">
        <v>6</v>
      </c>
      <c r="AL855" t="s">
        <v>59</v>
      </c>
      <c r="AM855" t="s">
        <v>60</v>
      </c>
      <c r="AN855" t="s">
        <v>74</v>
      </c>
      <c r="AO855">
        <v>2.9</v>
      </c>
      <c r="AP855" t="s">
        <v>53</v>
      </c>
      <c r="AQ855" t="s">
        <v>171</v>
      </c>
      <c r="AR855" t="s">
        <v>83</v>
      </c>
      <c r="AS855">
        <v>60</v>
      </c>
      <c r="AT855" t="s">
        <v>52</v>
      </c>
    </row>
    <row r="856" spans="1:46" x14ac:dyDescent="0.25">
      <c r="A856" t="s">
        <v>1023</v>
      </c>
      <c r="B856">
        <v>2023</v>
      </c>
      <c r="C856" s="1">
        <v>45017</v>
      </c>
      <c r="D856" t="s">
        <v>47</v>
      </c>
      <c r="E856" t="s">
        <v>226</v>
      </c>
      <c r="F856">
        <v>62</v>
      </c>
      <c r="G856" t="s">
        <v>127</v>
      </c>
      <c r="H856" t="s">
        <v>50</v>
      </c>
      <c r="I856" t="s">
        <v>80</v>
      </c>
      <c r="J856">
        <v>0</v>
      </c>
      <c r="K856">
        <v>0</v>
      </c>
      <c r="L856">
        <v>0</v>
      </c>
      <c r="M856" t="s">
        <v>52</v>
      </c>
      <c r="N856" t="s">
        <v>53</v>
      </c>
      <c r="O856" t="s">
        <v>53</v>
      </c>
      <c r="P856" t="s">
        <v>70</v>
      </c>
      <c r="Q856" t="s">
        <v>55</v>
      </c>
      <c r="R856">
        <v>22.7</v>
      </c>
      <c r="S856" t="s">
        <v>96</v>
      </c>
      <c r="T856" t="s">
        <v>57</v>
      </c>
      <c r="U856" t="s">
        <v>53</v>
      </c>
      <c r="V856" t="s">
        <v>53</v>
      </c>
      <c r="W856" t="s">
        <v>53</v>
      </c>
      <c r="X856" t="s">
        <v>53</v>
      </c>
      <c r="Y856">
        <v>2</v>
      </c>
      <c r="Z856" t="s">
        <v>58</v>
      </c>
      <c r="AA856" t="s">
        <v>52</v>
      </c>
      <c r="AB856" t="s">
        <v>52</v>
      </c>
      <c r="AC856" t="s">
        <v>53</v>
      </c>
      <c r="AD856" t="s">
        <v>53</v>
      </c>
      <c r="AE856" t="s">
        <v>52</v>
      </c>
      <c r="AF856" t="s">
        <v>53</v>
      </c>
      <c r="AG856" t="s">
        <v>52</v>
      </c>
      <c r="AH856" t="s">
        <v>52</v>
      </c>
      <c r="AI856" t="s">
        <v>53</v>
      </c>
      <c r="AJ856" t="s">
        <v>53</v>
      </c>
      <c r="AK856">
        <v>5</v>
      </c>
      <c r="AL856" t="s">
        <v>59</v>
      </c>
      <c r="AM856" t="s">
        <v>60</v>
      </c>
      <c r="AN856" t="s">
        <v>74</v>
      </c>
      <c r="AO856">
        <v>2.5</v>
      </c>
      <c r="AP856" t="s">
        <v>53</v>
      </c>
      <c r="AQ856" t="s">
        <v>82</v>
      </c>
      <c r="AR856" t="s">
        <v>76</v>
      </c>
      <c r="AS856">
        <v>12</v>
      </c>
      <c r="AT856" t="s">
        <v>52</v>
      </c>
    </row>
    <row r="857" spans="1:46" x14ac:dyDescent="0.25">
      <c r="A857" t="s">
        <v>1024</v>
      </c>
      <c r="B857">
        <v>2016</v>
      </c>
      <c r="C857" s="1">
        <v>42535</v>
      </c>
      <c r="D857" t="s">
        <v>47</v>
      </c>
      <c r="E857" t="s">
        <v>181</v>
      </c>
      <c r="F857">
        <v>63</v>
      </c>
      <c r="G857" t="s">
        <v>127</v>
      </c>
      <c r="H857" t="s">
        <v>50</v>
      </c>
      <c r="I857" t="s">
        <v>80</v>
      </c>
      <c r="J857">
        <v>0</v>
      </c>
      <c r="K857">
        <v>0</v>
      </c>
      <c r="L857">
        <v>0</v>
      </c>
      <c r="M857" t="s">
        <v>52</v>
      </c>
      <c r="N857" t="s">
        <v>52</v>
      </c>
      <c r="O857" t="s">
        <v>53</v>
      </c>
      <c r="P857" t="s">
        <v>70</v>
      </c>
      <c r="Q857" t="s">
        <v>54</v>
      </c>
      <c r="R857">
        <v>24.7</v>
      </c>
      <c r="S857" t="s">
        <v>96</v>
      </c>
      <c r="T857" t="s">
        <v>57</v>
      </c>
      <c r="U857" t="s">
        <v>53</v>
      </c>
      <c r="V857" t="s">
        <v>53</v>
      </c>
      <c r="W857" t="s">
        <v>53</v>
      </c>
      <c r="X857" t="s">
        <v>53</v>
      </c>
      <c r="Y857">
        <v>3</v>
      </c>
      <c r="Z857" t="s">
        <v>58</v>
      </c>
      <c r="AA857" t="s">
        <v>52</v>
      </c>
      <c r="AB857" t="s">
        <v>52</v>
      </c>
      <c r="AC857" t="s">
        <v>52</v>
      </c>
      <c r="AD857" t="s">
        <v>52</v>
      </c>
      <c r="AE857" t="s">
        <v>52</v>
      </c>
      <c r="AF857" t="s">
        <v>53</v>
      </c>
      <c r="AG857" t="s">
        <v>53</v>
      </c>
      <c r="AH857" t="s">
        <v>53</v>
      </c>
      <c r="AI857" t="s">
        <v>53</v>
      </c>
      <c r="AJ857" t="s">
        <v>52</v>
      </c>
      <c r="AK857">
        <v>6</v>
      </c>
      <c r="AL857" t="s">
        <v>135</v>
      </c>
      <c r="AM857" t="s">
        <v>136</v>
      </c>
      <c r="AN857" t="s">
        <v>74</v>
      </c>
      <c r="AO857">
        <v>2.6</v>
      </c>
      <c r="AP857" t="s">
        <v>53</v>
      </c>
      <c r="AQ857" t="s">
        <v>171</v>
      </c>
      <c r="AR857" t="s">
        <v>132</v>
      </c>
      <c r="AS857">
        <v>42</v>
      </c>
      <c r="AT857" t="s">
        <v>52</v>
      </c>
    </row>
    <row r="858" spans="1:46" x14ac:dyDescent="0.25">
      <c r="A858" t="s">
        <v>1025</v>
      </c>
      <c r="B858">
        <v>2023</v>
      </c>
      <c r="C858" s="1">
        <v>45130</v>
      </c>
      <c r="D858" t="s">
        <v>94</v>
      </c>
      <c r="E858" t="s">
        <v>157</v>
      </c>
      <c r="F858">
        <v>51</v>
      </c>
      <c r="G858" t="s">
        <v>79</v>
      </c>
      <c r="H858" t="s">
        <v>50</v>
      </c>
      <c r="I858" t="s">
        <v>80</v>
      </c>
      <c r="J858">
        <v>0</v>
      </c>
      <c r="K858">
        <v>0</v>
      </c>
      <c r="L858">
        <v>0</v>
      </c>
      <c r="M858" t="s">
        <v>53</v>
      </c>
      <c r="N858" t="s">
        <v>53</v>
      </c>
      <c r="O858" t="s">
        <v>52</v>
      </c>
      <c r="P858" t="s">
        <v>57</v>
      </c>
      <c r="Q858" t="s">
        <v>54</v>
      </c>
      <c r="R858">
        <v>28.2</v>
      </c>
      <c r="S858" t="s">
        <v>56</v>
      </c>
      <c r="T858" t="s">
        <v>57</v>
      </c>
      <c r="U858" t="s">
        <v>53</v>
      </c>
      <c r="V858" t="s">
        <v>53</v>
      </c>
      <c r="W858" t="s">
        <v>53</v>
      </c>
      <c r="X858" t="s">
        <v>53</v>
      </c>
      <c r="Y858">
        <v>1</v>
      </c>
      <c r="Z858" t="s">
        <v>73</v>
      </c>
      <c r="AA858" t="s">
        <v>53</v>
      </c>
      <c r="AB858" t="s">
        <v>53</v>
      </c>
      <c r="AC858" t="s">
        <v>53</v>
      </c>
      <c r="AD858" t="s">
        <v>53</v>
      </c>
      <c r="AE858" t="s">
        <v>52</v>
      </c>
      <c r="AF858" t="s">
        <v>52</v>
      </c>
      <c r="AG858" t="s">
        <v>53</v>
      </c>
      <c r="AH858" t="s">
        <v>53</v>
      </c>
      <c r="AI858" t="s">
        <v>52</v>
      </c>
      <c r="AJ858" t="s">
        <v>53</v>
      </c>
      <c r="AK858">
        <v>3</v>
      </c>
      <c r="AL858" t="s">
        <v>59</v>
      </c>
      <c r="AM858" t="s">
        <v>60</v>
      </c>
      <c r="AN858" t="s">
        <v>61</v>
      </c>
      <c r="AO858">
        <v>10.6</v>
      </c>
      <c r="AP858" t="s">
        <v>52</v>
      </c>
      <c r="AQ858" t="s">
        <v>75</v>
      </c>
      <c r="AR858" t="s">
        <v>87</v>
      </c>
      <c r="AS858">
        <v>6</v>
      </c>
      <c r="AT858" t="s">
        <v>53</v>
      </c>
    </row>
    <row r="859" spans="1:46" x14ac:dyDescent="0.25">
      <c r="A859" t="s">
        <v>1026</v>
      </c>
      <c r="B859">
        <v>2024</v>
      </c>
      <c r="C859" s="1">
        <v>45490</v>
      </c>
      <c r="D859" t="s">
        <v>107</v>
      </c>
      <c r="E859" t="s">
        <v>271</v>
      </c>
      <c r="F859">
        <v>47</v>
      </c>
      <c r="G859" t="s">
        <v>49</v>
      </c>
      <c r="H859" t="s">
        <v>50</v>
      </c>
      <c r="I859" t="s">
        <v>80</v>
      </c>
      <c r="J859">
        <v>0</v>
      </c>
      <c r="K859">
        <v>0</v>
      </c>
      <c r="L859">
        <v>0</v>
      </c>
      <c r="M859" t="s">
        <v>53</v>
      </c>
      <c r="N859" t="s">
        <v>53</v>
      </c>
      <c r="O859" t="s">
        <v>52</v>
      </c>
      <c r="P859" t="s">
        <v>57</v>
      </c>
      <c r="Q859" t="s">
        <v>55</v>
      </c>
      <c r="R859">
        <v>29.7</v>
      </c>
      <c r="S859" t="s">
        <v>56</v>
      </c>
      <c r="T859" t="s">
        <v>57</v>
      </c>
      <c r="U859" t="s">
        <v>53</v>
      </c>
      <c r="V859" t="s">
        <v>53</v>
      </c>
      <c r="W859" t="s">
        <v>53</v>
      </c>
      <c r="X859" t="s">
        <v>53</v>
      </c>
      <c r="Y859">
        <v>1</v>
      </c>
      <c r="Z859" t="s">
        <v>58</v>
      </c>
      <c r="AA859" t="s">
        <v>53</v>
      </c>
      <c r="AB859" t="s">
        <v>53</v>
      </c>
      <c r="AC859" t="s">
        <v>53</v>
      </c>
      <c r="AD859" t="s">
        <v>53</v>
      </c>
      <c r="AE859" t="s">
        <v>53</v>
      </c>
      <c r="AF859" t="s">
        <v>53</v>
      </c>
      <c r="AG859" t="s">
        <v>53</v>
      </c>
      <c r="AH859" t="s">
        <v>52</v>
      </c>
      <c r="AI859" t="s">
        <v>53</v>
      </c>
      <c r="AJ859" t="s">
        <v>53</v>
      </c>
      <c r="AK859">
        <v>1</v>
      </c>
      <c r="AL859" t="s">
        <v>59</v>
      </c>
      <c r="AM859" t="s">
        <v>60</v>
      </c>
      <c r="AN859" t="s">
        <v>74</v>
      </c>
      <c r="AO859">
        <v>2.2000000000000002</v>
      </c>
      <c r="AP859" t="s">
        <v>53</v>
      </c>
      <c r="AQ859" t="s">
        <v>171</v>
      </c>
      <c r="AR859" t="s">
        <v>83</v>
      </c>
      <c r="AS859">
        <v>54</v>
      </c>
      <c r="AT859" t="s">
        <v>52</v>
      </c>
    </row>
    <row r="860" spans="1:46" x14ac:dyDescent="0.25">
      <c r="A860" t="s">
        <v>1027</v>
      </c>
      <c r="B860">
        <v>2023</v>
      </c>
      <c r="C860" s="1">
        <v>45166</v>
      </c>
      <c r="D860" t="s">
        <v>65</v>
      </c>
      <c r="E860" t="s">
        <v>164</v>
      </c>
      <c r="F860">
        <v>67</v>
      </c>
      <c r="G860" t="s">
        <v>127</v>
      </c>
      <c r="H860" t="s">
        <v>50</v>
      </c>
      <c r="I860" t="s">
        <v>80</v>
      </c>
      <c r="J860">
        <v>0</v>
      </c>
      <c r="K860">
        <v>0</v>
      </c>
      <c r="L860">
        <v>0</v>
      </c>
      <c r="M860" t="s">
        <v>52</v>
      </c>
      <c r="N860" t="s">
        <v>53</v>
      </c>
      <c r="O860" t="s">
        <v>53</v>
      </c>
      <c r="P860" t="s">
        <v>70</v>
      </c>
      <c r="Q860" t="s">
        <v>71</v>
      </c>
      <c r="R860">
        <v>27.6</v>
      </c>
      <c r="S860" t="s">
        <v>56</v>
      </c>
      <c r="T860" t="s">
        <v>70</v>
      </c>
      <c r="U860" t="s">
        <v>53</v>
      </c>
      <c r="V860" t="s">
        <v>53</v>
      </c>
      <c r="W860" t="s">
        <v>53</v>
      </c>
      <c r="X860" t="s">
        <v>53</v>
      </c>
      <c r="Y860">
        <v>2</v>
      </c>
      <c r="Z860" t="s">
        <v>131</v>
      </c>
      <c r="AA860" t="s">
        <v>52</v>
      </c>
      <c r="AB860" t="s">
        <v>53</v>
      </c>
      <c r="AC860" t="s">
        <v>53</v>
      </c>
      <c r="AD860" t="s">
        <v>52</v>
      </c>
      <c r="AE860" t="s">
        <v>52</v>
      </c>
      <c r="AF860" t="s">
        <v>53</v>
      </c>
      <c r="AG860" t="s">
        <v>53</v>
      </c>
      <c r="AH860" t="s">
        <v>53</v>
      </c>
      <c r="AI860" t="s">
        <v>53</v>
      </c>
      <c r="AJ860" t="s">
        <v>53</v>
      </c>
      <c r="AK860">
        <v>3</v>
      </c>
      <c r="AL860" t="s">
        <v>59</v>
      </c>
      <c r="AM860" t="s">
        <v>60</v>
      </c>
      <c r="AN860" t="s">
        <v>98</v>
      </c>
      <c r="AO860">
        <v>3.6</v>
      </c>
      <c r="AP860" t="s">
        <v>53</v>
      </c>
      <c r="AQ860" t="s">
        <v>91</v>
      </c>
      <c r="AR860" t="s">
        <v>76</v>
      </c>
      <c r="AS860">
        <v>49</v>
      </c>
      <c r="AT860" t="s">
        <v>53</v>
      </c>
    </row>
    <row r="861" spans="1:46" x14ac:dyDescent="0.25">
      <c r="A861" t="s">
        <v>1028</v>
      </c>
      <c r="B861">
        <v>2016</v>
      </c>
      <c r="C861" s="1">
        <v>42709</v>
      </c>
      <c r="D861" t="s">
        <v>122</v>
      </c>
      <c r="E861" t="s">
        <v>130</v>
      </c>
      <c r="F861">
        <v>62</v>
      </c>
      <c r="G861" t="s">
        <v>127</v>
      </c>
      <c r="H861" t="s">
        <v>68</v>
      </c>
      <c r="I861" t="s">
        <v>80</v>
      </c>
      <c r="J861">
        <v>0</v>
      </c>
      <c r="K861">
        <v>0</v>
      </c>
      <c r="L861">
        <v>0</v>
      </c>
      <c r="M861" t="s">
        <v>52</v>
      </c>
      <c r="N861" t="s">
        <v>53</v>
      </c>
      <c r="O861" t="s">
        <v>53</v>
      </c>
      <c r="P861" t="s">
        <v>70</v>
      </c>
      <c r="Q861" t="s">
        <v>71</v>
      </c>
      <c r="R861">
        <v>20.100000000000001</v>
      </c>
      <c r="S861" t="s">
        <v>96</v>
      </c>
      <c r="T861" t="s">
        <v>54</v>
      </c>
      <c r="U861" t="s">
        <v>53</v>
      </c>
      <c r="V861" t="s">
        <v>53</v>
      </c>
      <c r="W861" t="s">
        <v>53</v>
      </c>
      <c r="X861" t="s">
        <v>53</v>
      </c>
      <c r="Y861">
        <v>2</v>
      </c>
      <c r="Z861" t="s">
        <v>73</v>
      </c>
      <c r="AA861" t="s">
        <v>52</v>
      </c>
      <c r="AB861" t="s">
        <v>53</v>
      </c>
      <c r="AC861" t="s">
        <v>52</v>
      </c>
      <c r="AD861" t="s">
        <v>53</v>
      </c>
      <c r="AE861" t="s">
        <v>52</v>
      </c>
      <c r="AF861" t="s">
        <v>53</v>
      </c>
      <c r="AG861" t="s">
        <v>53</v>
      </c>
      <c r="AH861" t="s">
        <v>53</v>
      </c>
      <c r="AI861" t="s">
        <v>53</v>
      </c>
      <c r="AJ861" t="s">
        <v>53</v>
      </c>
      <c r="AK861">
        <v>3</v>
      </c>
      <c r="AL861" t="s">
        <v>59</v>
      </c>
      <c r="AM861" t="s">
        <v>60</v>
      </c>
      <c r="AN861" t="s">
        <v>98</v>
      </c>
      <c r="AO861">
        <v>4.7</v>
      </c>
      <c r="AP861" t="s">
        <v>53</v>
      </c>
      <c r="AQ861" t="s">
        <v>91</v>
      </c>
      <c r="AR861" t="s">
        <v>115</v>
      </c>
      <c r="AS861">
        <v>28</v>
      </c>
      <c r="AT861" t="s">
        <v>52</v>
      </c>
    </row>
    <row r="862" spans="1:46" x14ac:dyDescent="0.25">
      <c r="A862" t="s">
        <v>1029</v>
      </c>
      <c r="B862">
        <v>2022</v>
      </c>
      <c r="C862" s="1">
        <v>44669</v>
      </c>
      <c r="D862" t="s">
        <v>47</v>
      </c>
      <c r="E862" t="s">
        <v>149</v>
      </c>
      <c r="F862">
        <v>66</v>
      </c>
      <c r="G862" t="s">
        <v>127</v>
      </c>
      <c r="H862" t="s">
        <v>68</v>
      </c>
      <c r="I862" t="s">
        <v>80</v>
      </c>
      <c r="J862">
        <v>0</v>
      </c>
      <c r="K862">
        <v>0</v>
      </c>
      <c r="L862">
        <v>0</v>
      </c>
      <c r="M862" t="s">
        <v>53</v>
      </c>
      <c r="N862" t="s">
        <v>53</v>
      </c>
      <c r="O862" t="s">
        <v>53</v>
      </c>
      <c r="P862" t="s">
        <v>70</v>
      </c>
      <c r="Q862" t="s">
        <v>71</v>
      </c>
      <c r="R862">
        <v>23.2</v>
      </c>
      <c r="S862" t="s">
        <v>96</v>
      </c>
      <c r="T862" t="s">
        <v>54</v>
      </c>
      <c r="U862" t="s">
        <v>53</v>
      </c>
      <c r="V862" t="s">
        <v>53</v>
      </c>
      <c r="W862" t="s">
        <v>53</v>
      </c>
      <c r="X862" t="s">
        <v>53</v>
      </c>
      <c r="Y862">
        <v>1</v>
      </c>
      <c r="Z862" t="s">
        <v>208</v>
      </c>
      <c r="AA862" t="s">
        <v>53</v>
      </c>
      <c r="AB862" t="s">
        <v>53</v>
      </c>
      <c r="AC862" t="s">
        <v>53</v>
      </c>
      <c r="AD862" t="s">
        <v>53</v>
      </c>
      <c r="AE862" t="s">
        <v>52</v>
      </c>
      <c r="AF862" t="s">
        <v>53</v>
      </c>
      <c r="AG862" t="s">
        <v>53</v>
      </c>
      <c r="AH862" t="s">
        <v>53</v>
      </c>
      <c r="AI862" t="s">
        <v>53</v>
      </c>
      <c r="AJ862" t="s">
        <v>53</v>
      </c>
      <c r="AK862">
        <v>1</v>
      </c>
      <c r="AL862" t="s">
        <v>59</v>
      </c>
      <c r="AM862" t="s">
        <v>81</v>
      </c>
      <c r="AN862" t="s">
        <v>74</v>
      </c>
      <c r="AO862">
        <v>2.2999999999999998</v>
      </c>
      <c r="AP862" t="s">
        <v>53</v>
      </c>
      <c r="AQ862" t="s">
        <v>171</v>
      </c>
      <c r="AR862" t="s">
        <v>115</v>
      </c>
      <c r="AS862">
        <v>40</v>
      </c>
      <c r="AT862" t="s">
        <v>52</v>
      </c>
    </row>
    <row r="863" spans="1:46" x14ac:dyDescent="0.25">
      <c r="A863" t="s">
        <v>1030</v>
      </c>
      <c r="B863">
        <v>2023</v>
      </c>
      <c r="C863" s="1">
        <v>45246</v>
      </c>
      <c r="D863" t="s">
        <v>47</v>
      </c>
      <c r="E863" t="s">
        <v>85</v>
      </c>
      <c r="F863">
        <v>50</v>
      </c>
      <c r="G863" t="s">
        <v>79</v>
      </c>
      <c r="H863" t="s">
        <v>50</v>
      </c>
      <c r="I863" t="s">
        <v>51</v>
      </c>
      <c r="J863">
        <v>14</v>
      </c>
      <c r="K863">
        <v>31</v>
      </c>
      <c r="L863">
        <v>21.7</v>
      </c>
      <c r="M863" t="s">
        <v>53</v>
      </c>
      <c r="N863" t="s">
        <v>52</v>
      </c>
      <c r="O863" t="s">
        <v>53</v>
      </c>
      <c r="P863" t="s">
        <v>54</v>
      </c>
      <c r="Q863" t="s">
        <v>55</v>
      </c>
      <c r="R863">
        <v>25.1</v>
      </c>
      <c r="S863" t="s">
        <v>56</v>
      </c>
      <c r="T863" t="s">
        <v>70</v>
      </c>
      <c r="U863" t="s">
        <v>53</v>
      </c>
      <c r="V863" t="s">
        <v>53</v>
      </c>
      <c r="W863" t="s">
        <v>53</v>
      </c>
      <c r="X863" t="s">
        <v>53</v>
      </c>
      <c r="Y863">
        <v>1</v>
      </c>
      <c r="Z863" t="s">
        <v>73</v>
      </c>
      <c r="AA863" t="s">
        <v>52</v>
      </c>
      <c r="AB863" t="s">
        <v>53</v>
      </c>
      <c r="AC863" t="s">
        <v>53</v>
      </c>
      <c r="AD863" t="s">
        <v>53</v>
      </c>
      <c r="AE863" t="s">
        <v>52</v>
      </c>
      <c r="AF863" t="s">
        <v>53</v>
      </c>
      <c r="AG863" t="s">
        <v>52</v>
      </c>
      <c r="AH863" t="s">
        <v>52</v>
      </c>
      <c r="AI863" t="s">
        <v>53</v>
      </c>
      <c r="AJ863" t="s">
        <v>53</v>
      </c>
      <c r="AK863">
        <v>4</v>
      </c>
      <c r="AL863" t="s">
        <v>135</v>
      </c>
      <c r="AM863" t="s">
        <v>136</v>
      </c>
      <c r="AN863" t="s">
        <v>61</v>
      </c>
      <c r="AO863">
        <v>6.2</v>
      </c>
      <c r="AP863" t="s">
        <v>52</v>
      </c>
      <c r="AQ863" t="s">
        <v>86</v>
      </c>
      <c r="AR863" t="s">
        <v>87</v>
      </c>
      <c r="AS863">
        <v>4</v>
      </c>
      <c r="AT863" t="s">
        <v>53</v>
      </c>
    </row>
    <row r="864" spans="1:46" x14ac:dyDescent="0.25">
      <c r="A864" t="s">
        <v>1031</v>
      </c>
      <c r="B864">
        <v>2024</v>
      </c>
      <c r="C864" s="1">
        <v>45484</v>
      </c>
      <c r="D864" t="s">
        <v>122</v>
      </c>
      <c r="E864" t="s">
        <v>310</v>
      </c>
      <c r="F864">
        <v>38</v>
      </c>
      <c r="G864" t="s">
        <v>212</v>
      </c>
      <c r="H864" t="s">
        <v>50</v>
      </c>
      <c r="I864" t="s">
        <v>80</v>
      </c>
      <c r="J864">
        <v>0</v>
      </c>
      <c r="K864">
        <v>0</v>
      </c>
      <c r="L864">
        <v>0</v>
      </c>
      <c r="M864" t="s">
        <v>53</v>
      </c>
      <c r="N864" t="s">
        <v>53</v>
      </c>
      <c r="O864" t="s">
        <v>52</v>
      </c>
      <c r="P864" t="s">
        <v>70</v>
      </c>
      <c r="Q864" t="s">
        <v>55</v>
      </c>
      <c r="R864">
        <v>25.1</v>
      </c>
      <c r="S864" t="s">
        <v>56</v>
      </c>
      <c r="T864" t="s">
        <v>70</v>
      </c>
      <c r="U864" t="s">
        <v>52</v>
      </c>
      <c r="V864" t="s">
        <v>53</v>
      </c>
      <c r="W864" t="s">
        <v>53</v>
      </c>
      <c r="X864" t="s">
        <v>53</v>
      </c>
      <c r="Y864">
        <v>3</v>
      </c>
      <c r="Z864" t="s">
        <v>97</v>
      </c>
      <c r="AA864" t="s">
        <v>52</v>
      </c>
      <c r="AB864" t="s">
        <v>53</v>
      </c>
      <c r="AC864" t="s">
        <v>53</v>
      </c>
      <c r="AD864" t="s">
        <v>53</v>
      </c>
      <c r="AE864" t="s">
        <v>52</v>
      </c>
      <c r="AF864" t="s">
        <v>52</v>
      </c>
      <c r="AG864" t="s">
        <v>53</v>
      </c>
      <c r="AH864" t="s">
        <v>52</v>
      </c>
      <c r="AI864" t="s">
        <v>52</v>
      </c>
      <c r="AJ864" t="s">
        <v>53</v>
      </c>
      <c r="AK864">
        <v>5</v>
      </c>
      <c r="AL864" t="s">
        <v>59</v>
      </c>
      <c r="AM864" t="s">
        <v>60</v>
      </c>
      <c r="AN864" t="s">
        <v>74</v>
      </c>
      <c r="AO864">
        <v>2.6</v>
      </c>
      <c r="AP864" t="s">
        <v>53</v>
      </c>
      <c r="AQ864" t="s">
        <v>171</v>
      </c>
      <c r="AR864" t="s">
        <v>83</v>
      </c>
      <c r="AS864">
        <v>52</v>
      </c>
      <c r="AT864" t="s">
        <v>52</v>
      </c>
    </row>
    <row r="865" spans="1:46" x14ac:dyDescent="0.25">
      <c r="A865" t="s">
        <v>1032</v>
      </c>
      <c r="B865">
        <v>2022</v>
      </c>
      <c r="C865" s="1">
        <v>44791</v>
      </c>
      <c r="D865" t="s">
        <v>122</v>
      </c>
      <c r="E865" t="s">
        <v>123</v>
      </c>
      <c r="F865">
        <v>76</v>
      </c>
      <c r="G865" t="s">
        <v>67</v>
      </c>
      <c r="H865" t="s">
        <v>68</v>
      </c>
      <c r="I865" t="s">
        <v>80</v>
      </c>
      <c r="J865">
        <v>0</v>
      </c>
      <c r="K865">
        <v>0</v>
      </c>
      <c r="L865">
        <v>0</v>
      </c>
      <c r="M865" t="s">
        <v>53</v>
      </c>
      <c r="N865" t="s">
        <v>53</v>
      </c>
      <c r="O865" t="s">
        <v>53</v>
      </c>
      <c r="P865" t="s">
        <v>70</v>
      </c>
      <c r="Q865" t="s">
        <v>55</v>
      </c>
      <c r="R865">
        <v>23</v>
      </c>
      <c r="S865" t="s">
        <v>96</v>
      </c>
      <c r="T865" t="s">
        <v>57</v>
      </c>
      <c r="U865" t="s">
        <v>53</v>
      </c>
      <c r="V865" t="s">
        <v>53</v>
      </c>
      <c r="W865" t="s">
        <v>53</v>
      </c>
      <c r="X865" t="s">
        <v>53</v>
      </c>
      <c r="Y865">
        <v>1</v>
      </c>
      <c r="Z865" t="s">
        <v>208</v>
      </c>
      <c r="AA865" t="s">
        <v>53</v>
      </c>
      <c r="AB865" t="s">
        <v>52</v>
      </c>
      <c r="AC865" t="s">
        <v>53</v>
      </c>
      <c r="AD865" t="s">
        <v>53</v>
      </c>
      <c r="AE865" t="s">
        <v>52</v>
      </c>
      <c r="AF865" t="s">
        <v>53</v>
      </c>
      <c r="AG865" t="s">
        <v>53</v>
      </c>
      <c r="AH865" t="s">
        <v>53</v>
      </c>
      <c r="AI865" t="s">
        <v>53</v>
      </c>
      <c r="AJ865" t="s">
        <v>53</v>
      </c>
      <c r="AK865">
        <v>2</v>
      </c>
      <c r="AL865" t="s">
        <v>59</v>
      </c>
      <c r="AM865" t="s">
        <v>102</v>
      </c>
      <c r="AN865" t="s">
        <v>61</v>
      </c>
      <c r="AO865">
        <v>5.9</v>
      </c>
      <c r="AP865" t="s">
        <v>52</v>
      </c>
      <c r="AQ865" t="s">
        <v>75</v>
      </c>
      <c r="AR865" t="s">
        <v>87</v>
      </c>
      <c r="AS865">
        <v>5</v>
      </c>
      <c r="AT865" t="s">
        <v>53</v>
      </c>
    </row>
    <row r="866" spans="1:46" x14ac:dyDescent="0.25">
      <c r="A866" t="s">
        <v>1033</v>
      </c>
      <c r="B866">
        <v>2018</v>
      </c>
      <c r="C866" s="1">
        <v>43355</v>
      </c>
      <c r="D866" t="s">
        <v>47</v>
      </c>
      <c r="E866" t="s">
        <v>263</v>
      </c>
      <c r="F866">
        <v>67</v>
      </c>
      <c r="G866" t="s">
        <v>127</v>
      </c>
      <c r="H866" t="s">
        <v>68</v>
      </c>
      <c r="I866" t="s">
        <v>69</v>
      </c>
      <c r="J866">
        <v>11</v>
      </c>
      <c r="K866">
        <v>11</v>
      </c>
      <c r="L866">
        <v>6.1</v>
      </c>
      <c r="M866" t="s">
        <v>53</v>
      </c>
      <c r="N866" t="s">
        <v>53</v>
      </c>
      <c r="O866" t="s">
        <v>53</v>
      </c>
      <c r="P866" t="s">
        <v>70</v>
      </c>
      <c r="Q866" t="s">
        <v>54</v>
      </c>
      <c r="R866">
        <v>25.8</v>
      </c>
      <c r="S866" t="s">
        <v>56</v>
      </c>
      <c r="T866" t="s">
        <v>70</v>
      </c>
      <c r="U866" t="s">
        <v>52</v>
      </c>
      <c r="V866" t="s">
        <v>53</v>
      </c>
      <c r="W866" t="s">
        <v>53</v>
      </c>
      <c r="X866" t="s">
        <v>53</v>
      </c>
      <c r="Y866">
        <v>2</v>
      </c>
      <c r="Z866" t="s">
        <v>58</v>
      </c>
      <c r="AA866" t="s">
        <v>52</v>
      </c>
      <c r="AB866" t="s">
        <v>53</v>
      </c>
      <c r="AC866" t="s">
        <v>53</v>
      </c>
      <c r="AD866" t="s">
        <v>53</v>
      </c>
      <c r="AE866" t="s">
        <v>52</v>
      </c>
      <c r="AF866" t="s">
        <v>52</v>
      </c>
      <c r="AG866" t="s">
        <v>52</v>
      </c>
      <c r="AH866" t="s">
        <v>53</v>
      </c>
      <c r="AI866" t="s">
        <v>53</v>
      </c>
      <c r="AJ866" t="s">
        <v>53</v>
      </c>
      <c r="AK866">
        <v>4</v>
      </c>
      <c r="AL866" t="s">
        <v>59</v>
      </c>
      <c r="AM866" t="s">
        <v>60</v>
      </c>
      <c r="AN866" t="s">
        <v>74</v>
      </c>
      <c r="AO866">
        <v>1.4</v>
      </c>
      <c r="AP866" t="s">
        <v>53</v>
      </c>
      <c r="AQ866" t="s">
        <v>75</v>
      </c>
      <c r="AR866" t="s">
        <v>83</v>
      </c>
      <c r="AS866">
        <v>77</v>
      </c>
      <c r="AT866" t="s">
        <v>53</v>
      </c>
    </row>
    <row r="867" spans="1:46" x14ac:dyDescent="0.25">
      <c r="A867" t="s">
        <v>1034</v>
      </c>
      <c r="B867">
        <v>2017</v>
      </c>
      <c r="C867" s="1">
        <v>43024</v>
      </c>
      <c r="D867" t="s">
        <v>107</v>
      </c>
      <c r="E867" t="s">
        <v>144</v>
      </c>
      <c r="F867">
        <v>64</v>
      </c>
      <c r="G867" t="s">
        <v>127</v>
      </c>
      <c r="H867" t="s">
        <v>68</v>
      </c>
      <c r="I867" t="s">
        <v>80</v>
      </c>
      <c r="J867">
        <v>0</v>
      </c>
      <c r="K867">
        <v>0</v>
      </c>
      <c r="L867">
        <v>0</v>
      </c>
      <c r="M867" t="s">
        <v>53</v>
      </c>
      <c r="N867" t="s">
        <v>52</v>
      </c>
      <c r="O867" t="s">
        <v>53</v>
      </c>
      <c r="P867" t="s">
        <v>70</v>
      </c>
      <c r="Q867" t="s">
        <v>54</v>
      </c>
      <c r="R867">
        <v>25.9</v>
      </c>
      <c r="S867" t="s">
        <v>56</v>
      </c>
      <c r="T867" t="s">
        <v>57</v>
      </c>
      <c r="U867" t="s">
        <v>53</v>
      </c>
      <c r="V867" t="s">
        <v>53</v>
      </c>
      <c r="W867" t="s">
        <v>53</v>
      </c>
      <c r="X867" t="s">
        <v>53</v>
      </c>
      <c r="Y867">
        <v>2</v>
      </c>
      <c r="Z867" t="s">
        <v>104</v>
      </c>
      <c r="AA867" t="s">
        <v>53</v>
      </c>
      <c r="AB867" t="s">
        <v>53</v>
      </c>
      <c r="AC867" t="s">
        <v>53</v>
      </c>
      <c r="AD867" t="s">
        <v>53</v>
      </c>
      <c r="AE867" t="s">
        <v>52</v>
      </c>
      <c r="AF867" t="s">
        <v>52</v>
      </c>
      <c r="AG867" t="s">
        <v>53</v>
      </c>
      <c r="AH867" t="s">
        <v>53</v>
      </c>
      <c r="AI867" t="s">
        <v>53</v>
      </c>
      <c r="AJ867" t="s">
        <v>53</v>
      </c>
      <c r="AK867">
        <v>2</v>
      </c>
      <c r="AL867" t="s">
        <v>59</v>
      </c>
      <c r="AM867" t="s">
        <v>102</v>
      </c>
      <c r="AN867" t="s">
        <v>74</v>
      </c>
      <c r="AO867">
        <v>1.6</v>
      </c>
      <c r="AP867" t="s">
        <v>53</v>
      </c>
      <c r="AQ867" t="s">
        <v>75</v>
      </c>
      <c r="AR867" t="s">
        <v>83</v>
      </c>
      <c r="AS867">
        <v>51</v>
      </c>
      <c r="AT867" t="s">
        <v>52</v>
      </c>
    </row>
    <row r="868" spans="1:46" x14ac:dyDescent="0.25">
      <c r="A868" t="s">
        <v>1035</v>
      </c>
      <c r="B868">
        <v>2020</v>
      </c>
      <c r="C868" s="1">
        <v>43930</v>
      </c>
      <c r="D868" t="s">
        <v>107</v>
      </c>
      <c r="E868" t="s">
        <v>161</v>
      </c>
      <c r="F868">
        <v>63</v>
      </c>
      <c r="G868" t="s">
        <v>127</v>
      </c>
      <c r="H868" t="s">
        <v>68</v>
      </c>
      <c r="I868" t="s">
        <v>69</v>
      </c>
      <c r="J868">
        <v>12</v>
      </c>
      <c r="K868">
        <v>22</v>
      </c>
      <c r="L868">
        <v>13.2</v>
      </c>
      <c r="M868" t="s">
        <v>53</v>
      </c>
      <c r="N868" t="s">
        <v>53</v>
      </c>
      <c r="O868" t="s">
        <v>52</v>
      </c>
      <c r="P868" t="s">
        <v>54</v>
      </c>
      <c r="Q868" t="s">
        <v>54</v>
      </c>
      <c r="R868">
        <v>31.9</v>
      </c>
      <c r="S868" t="s">
        <v>72</v>
      </c>
      <c r="T868" t="s">
        <v>54</v>
      </c>
      <c r="U868" t="s">
        <v>53</v>
      </c>
      <c r="V868" t="s">
        <v>53</v>
      </c>
      <c r="W868" t="s">
        <v>53</v>
      </c>
      <c r="X868" t="s">
        <v>53</v>
      </c>
      <c r="Y868">
        <v>1</v>
      </c>
      <c r="Z868" t="s">
        <v>73</v>
      </c>
      <c r="AA868" t="s">
        <v>52</v>
      </c>
      <c r="AB868" t="s">
        <v>53</v>
      </c>
      <c r="AC868" t="s">
        <v>53</v>
      </c>
      <c r="AD868" t="s">
        <v>53</v>
      </c>
      <c r="AE868" t="s">
        <v>52</v>
      </c>
      <c r="AF868" t="s">
        <v>53</v>
      </c>
      <c r="AG868" t="s">
        <v>53</v>
      </c>
      <c r="AH868" t="s">
        <v>53</v>
      </c>
      <c r="AI868" t="s">
        <v>53</v>
      </c>
      <c r="AJ868" t="s">
        <v>52</v>
      </c>
      <c r="AK868">
        <v>3</v>
      </c>
      <c r="AL868" t="s">
        <v>59</v>
      </c>
      <c r="AM868" t="s">
        <v>60</v>
      </c>
      <c r="AN868" t="s">
        <v>98</v>
      </c>
      <c r="AO868">
        <v>5.6</v>
      </c>
      <c r="AP868" t="s">
        <v>53</v>
      </c>
      <c r="AQ868" t="s">
        <v>112</v>
      </c>
      <c r="AR868" t="s">
        <v>87</v>
      </c>
      <c r="AS868">
        <v>52</v>
      </c>
      <c r="AT868" t="s">
        <v>53</v>
      </c>
    </row>
    <row r="869" spans="1:46" x14ac:dyDescent="0.25">
      <c r="A869" t="s">
        <v>1036</v>
      </c>
      <c r="B869">
        <v>2023</v>
      </c>
      <c r="C869" s="1">
        <v>45054</v>
      </c>
      <c r="D869" t="s">
        <v>65</v>
      </c>
      <c r="E869" t="s">
        <v>147</v>
      </c>
      <c r="F869">
        <v>49</v>
      </c>
      <c r="G869" t="s">
        <v>49</v>
      </c>
      <c r="H869" t="s">
        <v>68</v>
      </c>
      <c r="I869" t="s">
        <v>69</v>
      </c>
      <c r="J869">
        <v>18</v>
      </c>
      <c r="K869">
        <v>10</v>
      </c>
      <c r="L869">
        <v>9</v>
      </c>
      <c r="M869" t="s">
        <v>53</v>
      </c>
      <c r="N869" t="s">
        <v>53</v>
      </c>
      <c r="O869" t="s">
        <v>53</v>
      </c>
      <c r="P869" t="s">
        <v>54</v>
      </c>
      <c r="Q869" t="s">
        <v>71</v>
      </c>
      <c r="R869">
        <v>27.6</v>
      </c>
      <c r="S869" t="s">
        <v>56</v>
      </c>
      <c r="T869" t="s">
        <v>57</v>
      </c>
      <c r="U869" t="s">
        <v>52</v>
      </c>
      <c r="V869" t="s">
        <v>53</v>
      </c>
      <c r="W869" t="s">
        <v>53</v>
      </c>
      <c r="X869" t="s">
        <v>52</v>
      </c>
      <c r="Y869">
        <v>2</v>
      </c>
      <c r="Z869" t="s">
        <v>73</v>
      </c>
      <c r="AA869" t="s">
        <v>52</v>
      </c>
      <c r="AB869" t="s">
        <v>53</v>
      </c>
      <c r="AC869" t="s">
        <v>53</v>
      </c>
      <c r="AD869" t="s">
        <v>53</v>
      </c>
      <c r="AE869" t="s">
        <v>53</v>
      </c>
      <c r="AF869" t="s">
        <v>53</v>
      </c>
      <c r="AG869" t="s">
        <v>53</v>
      </c>
      <c r="AH869" t="s">
        <v>53</v>
      </c>
      <c r="AI869" t="s">
        <v>52</v>
      </c>
      <c r="AJ869" t="s">
        <v>53</v>
      </c>
      <c r="AK869">
        <v>2</v>
      </c>
      <c r="AL869" t="s">
        <v>59</v>
      </c>
      <c r="AM869" t="s">
        <v>60</v>
      </c>
      <c r="AN869" t="s">
        <v>90</v>
      </c>
      <c r="AO869">
        <v>5</v>
      </c>
      <c r="AP869" t="s">
        <v>53</v>
      </c>
      <c r="AQ869" t="s">
        <v>112</v>
      </c>
      <c r="AR869" t="s">
        <v>132</v>
      </c>
      <c r="AS869">
        <v>9</v>
      </c>
      <c r="AT869" t="s">
        <v>53</v>
      </c>
    </row>
    <row r="870" spans="1:46" x14ac:dyDescent="0.25">
      <c r="A870" t="s">
        <v>1037</v>
      </c>
      <c r="B870">
        <v>2025</v>
      </c>
      <c r="C870" s="1">
        <v>45800</v>
      </c>
      <c r="D870" t="s">
        <v>65</v>
      </c>
      <c r="E870" t="s">
        <v>66</v>
      </c>
      <c r="F870">
        <v>54</v>
      </c>
      <c r="G870" t="s">
        <v>79</v>
      </c>
      <c r="H870" t="s">
        <v>68</v>
      </c>
      <c r="I870" t="s">
        <v>80</v>
      </c>
      <c r="J870">
        <v>0</v>
      </c>
      <c r="K870">
        <v>0</v>
      </c>
      <c r="L870">
        <v>0</v>
      </c>
      <c r="M870" t="s">
        <v>52</v>
      </c>
      <c r="N870" t="s">
        <v>52</v>
      </c>
      <c r="O870" t="s">
        <v>53</v>
      </c>
      <c r="P870" t="s">
        <v>57</v>
      </c>
      <c r="Q870" t="s">
        <v>54</v>
      </c>
      <c r="R870">
        <v>23</v>
      </c>
      <c r="S870" t="s">
        <v>96</v>
      </c>
      <c r="T870" t="s">
        <v>54</v>
      </c>
      <c r="U870" t="s">
        <v>53</v>
      </c>
      <c r="V870" t="s">
        <v>53</v>
      </c>
      <c r="W870" t="s">
        <v>53</v>
      </c>
      <c r="X870" t="s">
        <v>53</v>
      </c>
      <c r="Y870">
        <v>2</v>
      </c>
      <c r="Z870" t="s">
        <v>186</v>
      </c>
      <c r="AA870" t="s">
        <v>53</v>
      </c>
      <c r="AB870" t="s">
        <v>53</v>
      </c>
      <c r="AC870" t="s">
        <v>52</v>
      </c>
      <c r="AD870" t="s">
        <v>52</v>
      </c>
      <c r="AE870" t="s">
        <v>52</v>
      </c>
      <c r="AF870" t="s">
        <v>53</v>
      </c>
      <c r="AG870" t="s">
        <v>53</v>
      </c>
      <c r="AH870" t="s">
        <v>53</v>
      </c>
      <c r="AI870" t="s">
        <v>53</v>
      </c>
      <c r="AJ870" t="s">
        <v>53</v>
      </c>
      <c r="AK870">
        <v>3</v>
      </c>
      <c r="AL870" t="s">
        <v>59</v>
      </c>
      <c r="AM870" t="s">
        <v>60</v>
      </c>
      <c r="AN870" t="s">
        <v>61</v>
      </c>
      <c r="AO870">
        <v>6.1</v>
      </c>
      <c r="AP870" t="s">
        <v>52</v>
      </c>
      <c r="AQ870" t="s">
        <v>86</v>
      </c>
      <c r="AR870" t="s">
        <v>92</v>
      </c>
      <c r="AS870">
        <v>1</v>
      </c>
      <c r="AT870" t="s">
        <v>53</v>
      </c>
    </row>
    <row r="871" spans="1:46" x14ac:dyDescent="0.25">
      <c r="A871" t="s">
        <v>1038</v>
      </c>
      <c r="B871">
        <v>2019</v>
      </c>
      <c r="C871" s="1">
        <v>43822</v>
      </c>
      <c r="D871" t="s">
        <v>47</v>
      </c>
      <c r="E871" t="s">
        <v>226</v>
      </c>
      <c r="F871">
        <v>50</v>
      </c>
      <c r="G871" t="s">
        <v>79</v>
      </c>
      <c r="H871" t="s">
        <v>68</v>
      </c>
      <c r="I871" t="s">
        <v>80</v>
      </c>
      <c r="J871">
        <v>0</v>
      </c>
      <c r="K871">
        <v>0</v>
      </c>
      <c r="L871">
        <v>0</v>
      </c>
      <c r="M871" t="s">
        <v>53</v>
      </c>
      <c r="N871" t="s">
        <v>53</v>
      </c>
      <c r="O871" t="s">
        <v>53</v>
      </c>
      <c r="P871" t="s">
        <v>57</v>
      </c>
      <c r="Q871" t="s">
        <v>71</v>
      </c>
      <c r="R871">
        <v>31.7</v>
      </c>
      <c r="S871" t="s">
        <v>72</v>
      </c>
      <c r="T871" t="s">
        <v>54</v>
      </c>
      <c r="U871" t="s">
        <v>53</v>
      </c>
      <c r="V871" t="s">
        <v>53</v>
      </c>
      <c r="W871" t="s">
        <v>53</v>
      </c>
      <c r="X871" t="s">
        <v>53</v>
      </c>
      <c r="Y871">
        <v>0</v>
      </c>
      <c r="Z871" t="s">
        <v>97</v>
      </c>
      <c r="AA871" t="s">
        <v>53</v>
      </c>
      <c r="AB871" t="s">
        <v>53</v>
      </c>
      <c r="AC871" t="s">
        <v>52</v>
      </c>
      <c r="AD871" t="s">
        <v>53</v>
      </c>
      <c r="AE871" t="s">
        <v>53</v>
      </c>
      <c r="AF871" t="s">
        <v>53</v>
      </c>
      <c r="AG871" t="s">
        <v>53</v>
      </c>
      <c r="AH871" t="s">
        <v>53</v>
      </c>
      <c r="AI871" t="s">
        <v>53</v>
      </c>
      <c r="AJ871" t="s">
        <v>52</v>
      </c>
      <c r="AK871">
        <v>2</v>
      </c>
      <c r="AL871" t="s">
        <v>59</v>
      </c>
      <c r="AM871" t="s">
        <v>102</v>
      </c>
      <c r="AN871" t="s">
        <v>90</v>
      </c>
      <c r="AO871">
        <v>5.4</v>
      </c>
      <c r="AP871" t="s">
        <v>53</v>
      </c>
      <c r="AQ871" t="s">
        <v>82</v>
      </c>
      <c r="AR871" t="s">
        <v>92</v>
      </c>
      <c r="AS871">
        <v>21</v>
      </c>
      <c r="AT871" t="s">
        <v>53</v>
      </c>
    </row>
    <row r="872" spans="1:46" x14ac:dyDescent="0.25">
      <c r="A872" t="s">
        <v>1039</v>
      </c>
      <c r="B872">
        <v>2020</v>
      </c>
      <c r="C872" s="1">
        <v>43998</v>
      </c>
      <c r="D872" t="s">
        <v>94</v>
      </c>
      <c r="E872" t="s">
        <v>204</v>
      </c>
      <c r="F872">
        <v>60</v>
      </c>
      <c r="G872" t="s">
        <v>127</v>
      </c>
      <c r="H872" t="s">
        <v>50</v>
      </c>
      <c r="I872" t="s">
        <v>80</v>
      </c>
      <c r="J872">
        <v>0</v>
      </c>
      <c r="K872">
        <v>0</v>
      </c>
      <c r="L872">
        <v>0</v>
      </c>
      <c r="M872" t="s">
        <v>53</v>
      </c>
      <c r="N872" t="s">
        <v>53</v>
      </c>
      <c r="O872" t="s">
        <v>52</v>
      </c>
      <c r="P872" t="s">
        <v>57</v>
      </c>
      <c r="Q872" t="s">
        <v>55</v>
      </c>
      <c r="R872">
        <v>35.799999999999997</v>
      </c>
      <c r="S872" t="s">
        <v>72</v>
      </c>
      <c r="T872" t="s">
        <v>70</v>
      </c>
      <c r="U872" t="s">
        <v>53</v>
      </c>
      <c r="V872" t="s">
        <v>53</v>
      </c>
      <c r="W872" t="s">
        <v>53</v>
      </c>
      <c r="X872" t="s">
        <v>53</v>
      </c>
      <c r="Y872">
        <v>1</v>
      </c>
      <c r="Z872" t="s">
        <v>58</v>
      </c>
      <c r="AA872" t="s">
        <v>52</v>
      </c>
      <c r="AB872" t="s">
        <v>53</v>
      </c>
      <c r="AC872" t="s">
        <v>53</v>
      </c>
      <c r="AD872" t="s">
        <v>53</v>
      </c>
      <c r="AE872" t="s">
        <v>52</v>
      </c>
      <c r="AF872" t="s">
        <v>52</v>
      </c>
      <c r="AG872" t="s">
        <v>52</v>
      </c>
      <c r="AH872" t="s">
        <v>53</v>
      </c>
      <c r="AI872" t="s">
        <v>53</v>
      </c>
      <c r="AJ872" t="s">
        <v>53</v>
      </c>
      <c r="AK872">
        <v>4</v>
      </c>
      <c r="AL872" t="s">
        <v>59</v>
      </c>
      <c r="AM872" t="s">
        <v>60</v>
      </c>
      <c r="AN872" t="s">
        <v>98</v>
      </c>
      <c r="AO872">
        <v>5</v>
      </c>
      <c r="AP872" t="s">
        <v>53</v>
      </c>
      <c r="AQ872" t="s">
        <v>75</v>
      </c>
      <c r="AR872" t="s">
        <v>132</v>
      </c>
      <c r="AS872">
        <v>27</v>
      </c>
      <c r="AT872" t="s">
        <v>52</v>
      </c>
    </row>
    <row r="873" spans="1:46" x14ac:dyDescent="0.25">
      <c r="A873" t="s">
        <v>1040</v>
      </c>
      <c r="B873">
        <v>2026</v>
      </c>
      <c r="C873" s="1">
        <v>46168</v>
      </c>
      <c r="D873" t="s">
        <v>94</v>
      </c>
      <c r="E873" t="s">
        <v>199</v>
      </c>
      <c r="F873">
        <v>62</v>
      </c>
      <c r="G873" t="s">
        <v>127</v>
      </c>
      <c r="H873" t="s">
        <v>68</v>
      </c>
      <c r="I873" t="s">
        <v>51</v>
      </c>
      <c r="J873">
        <v>13</v>
      </c>
      <c r="K873">
        <v>30</v>
      </c>
      <c r="L873">
        <v>19.5</v>
      </c>
      <c r="M873" t="s">
        <v>53</v>
      </c>
      <c r="N873" t="s">
        <v>53</v>
      </c>
      <c r="O873" t="s">
        <v>53</v>
      </c>
      <c r="P873" t="s">
        <v>70</v>
      </c>
      <c r="Q873" t="s">
        <v>54</v>
      </c>
      <c r="R873">
        <v>31.8</v>
      </c>
      <c r="S873" t="s">
        <v>72</v>
      </c>
      <c r="T873" t="s">
        <v>57</v>
      </c>
      <c r="U873" t="s">
        <v>53</v>
      </c>
      <c r="V873" t="s">
        <v>53</v>
      </c>
      <c r="W873" t="s">
        <v>53</v>
      </c>
      <c r="X873" t="s">
        <v>53</v>
      </c>
      <c r="Y873">
        <v>1</v>
      </c>
      <c r="Z873" t="s">
        <v>73</v>
      </c>
      <c r="AA873" t="s">
        <v>52</v>
      </c>
      <c r="AB873" t="s">
        <v>52</v>
      </c>
      <c r="AC873" t="s">
        <v>53</v>
      </c>
      <c r="AD873" t="s">
        <v>52</v>
      </c>
      <c r="AE873" t="s">
        <v>52</v>
      </c>
      <c r="AF873" t="s">
        <v>53</v>
      </c>
      <c r="AG873" t="s">
        <v>53</v>
      </c>
      <c r="AH873" t="s">
        <v>53</v>
      </c>
      <c r="AI873" t="s">
        <v>53</v>
      </c>
      <c r="AJ873" t="s">
        <v>53</v>
      </c>
      <c r="AK873">
        <v>4</v>
      </c>
      <c r="AL873" t="s">
        <v>59</v>
      </c>
      <c r="AM873" t="s">
        <v>60</v>
      </c>
      <c r="AN873" t="s">
        <v>74</v>
      </c>
      <c r="AO873">
        <v>1.9</v>
      </c>
      <c r="AP873" t="s">
        <v>53</v>
      </c>
      <c r="AQ873" t="s">
        <v>82</v>
      </c>
      <c r="AR873" t="s">
        <v>83</v>
      </c>
      <c r="AS873">
        <v>67</v>
      </c>
      <c r="AT873" t="s">
        <v>53</v>
      </c>
    </row>
    <row r="874" spans="1:46" x14ac:dyDescent="0.25">
      <c r="A874" t="s">
        <v>1041</v>
      </c>
      <c r="B874">
        <v>2026</v>
      </c>
      <c r="C874" s="1">
        <v>46085</v>
      </c>
      <c r="D874" t="s">
        <v>107</v>
      </c>
      <c r="E874" t="s">
        <v>271</v>
      </c>
      <c r="F874">
        <v>73</v>
      </c>
      <c r="G874" t="s">
        <v>67</v>
      </c>
      <c r="H874" t="s">
        <v>68</v>
      </c>
      <c r="I874" t="s">
        <v>69</v>
      </c>
      <c r="J874">
        <v>16</v>
      </c>
      <c r="K874">
        <v>11</v>
      </c>
      <c r="L874">
        <v>8.8000000000000007</v>
      </c>
      <c r="M874" t="s">
        <v>53</v>
      </c>
      <c r="N874" t="s">
        <v>53</v>
      </c>
      <c r="O874" t="s">
        <v>53</v>
      </c>
      <c r="P874" t="s">
        <v>70</v>
      </c>
      <c r="Q874" t="s">
        <v>55</v>
      </c>
      <c r="R874">
        <v>26.6</v>
      </c>
      <c r="S874" t="s">
        <v>56</v>
      </c>
      <c r="T874" t="s">
        <v>70</v>
      </c>
      <c r="U874" t="s">
        <v>52</v>
      </c>
      <c r="V874" t="s">
        <v>53</v>
      </c>
      <c r="W874" t="s">
        <v>53</v>
      </c>
      <c r="X874" t="s">
        <v>53</v>
      </c>
      <c r="Y874">
        <v>2</v>
      </c>
      <c r="Z874" t="s">
        <v>73</v>
      </c>
      <c r="AA874" t="s">
        <v>53</v>
      </c>
      <c r="AB874" t="s">
        <v>53</v>
      </c>
      <c r="AC874" t="s">
        <v>52</v>
      </c>
      <c r="AD874" t="s">
        <v>52</v>
      </c>
      <c r="AE874" t="s">
        <v>52</v>
      </c>
      <c r="AF874" t="s">
        <v>52</v>
      </c>
      <c r="AG874" t="s">
        <v>52</v>
      </c>
      <c r="AH874" t="s">
        <v>53</v>
      </c>
      <c r="AI874" t="s">
        <v>53</v>
      </c>
      <c r="AJ874" t="s">
        <v>53</v>
      </c>
      <c r="AK874">
        <v>5</v>
      </c>
      <c r="AL874" t="s">
        <v>59</v>
      </c>
      <c r="AM874" t="s">
        <v>81</v>
      </c>
      <c r="AN874" t="s">
        <v>74</v>
      </c>
      <c r="AO874">
        <v>1.1000000000000001</v>
      </c>
      <c r="AP874" t="s">
        <v>53</v>
      </c>
      <c r="AQ874" t="s">
        <v>86</v>
      </c>
      <c r="AR874" t="s">
        <v>83</v>
      </c>
      <c r="AS874">
        <v>36</v>
      </c>
      <c r="AT874" t="s">
        <v>53</v>
      </c>
    </row>
    <row r="875" spans="1:46" x14ac:dyDescent="0.25">
      <c r="A875" t="s">
        <v>1042</v>
      </c>
      <c r="B875">
        <v>2017</v>
      </c>
      <c r="C875" s="1">
        <v>43057</v>
      </c>
      <c r="D875" t="s">
        <v>107</v>
      </c>
      <c r="E875" t="s">
        <v>159</v>
      </c>
      <c r="F875">
        <v>51</v>
      </c>
      <c r="G875" t="s">
        <v>79</v>
      </c>
      <c r="H875" t="s">
        <v>68</v>
      </c>
      <c r="I875" t="s">
        <v>80</v>
      </c>
      <c r="J875">
        <v>0</v>
      </c>
      <c r="K875">
        <v>0</v>
      </c>
      <c r="L875">
        <v>0</v>
      </c>
      <c r="M875" t="s">
        <v>52</v>
      </c>
      <c r="N875" t="s">
        <v>52</v>
      </c>
      <c r="O875" t="s">
        <v>53</v>
      </c>
      <c r="P875" t="s">
        <v>57</v>
      </c>
      <c r="Q875" t="s">
        <v>54</v>
      </c>
      <c r="R875">
        <v>21.1</v>
      </c>
      <c r="S875" t="s">
        <v>96</v>
      </c>
      <c r="T875" t="s">
        <v>57</v>
      </c>
      <c r="U875" t="s">
        <v>53</v>
      </c>
      <c r="V875" t="s">
        <v>53</v>
      </c>
      <c r="W875" t="s">
        <v>53</v>
      </c>
      <c r="X875" t="s">
        <v>53</v>
      </c>
      <c r="Y875">
        <v>2</v>
      </c>
      <c r="Z875" t="s">
        <v>73</v>
      </c>
      <c r="AA875" t="s">
        <v>52</v>
      </c>
      <c r="AB875" t="s">
        <v>52</v>
      </c>
      <c r="AC875" t="s">
        <v>52</v>
      </c>
      <c r="AD875" t="s">
        <v>52</v>
      </c>
      <c r="AE875" t="s">
        <v>53</v>
      </c>
      <c r="AF875" t="s">
        <v>53</v>
      </c>
      <c r="AG875" t="s">
        <v>52</v>
      </c>
      <c r="AH875" t="s">
        <v>53</v>
      </c>
      <c r="AI875" t="s">
        <v>53</v>
      </c>
      <c r="AJ875" t="s">
        <v>53</v>
      </c>
      <c r="AK875">
        <v>5</v>
      </c>
      <c r="AL875" t="s">
        <v>59</v>
      </c>
      <c r="AM875" t="s">
        <v>60</v>
      </c>
      <c r="AN875" t="s">
        <v>98</v>
      </c>
      <c r="AO875">
        <v>4.0999999999999996</v>
      </c>
      <c r="AP875" t="s">
        <v>53</v>
      </c>
      <c r="AQ875" t="s">
        <v>171</v>
      </c>
      <c r="AR875" t="s">
        <v>76</v>
      </c>
      <c r="AS875">
        <v>43</v>
      </c>
      <c r="AT875" t="s">
        <v>53</v>
      </c>
    </row>
    <row r="876" spans="1:46" x14ac:dyDescent="0.25">
      <c r="A876" t="s">
        <v>1043</v>
      </c>
      <c r="B876">
        <v>2024</v>
      </c>
      <c r="C876" s="1">
        <v>45500</v>
      </c>
      <c r="D876" t="s">
        <v>47</v>
      </c>
      <c r="E876" t="s">
        <v>149</v>
      </c>
      <c r="F876">
        <v>63</v>
      </c>
      <c r="G876" t="s">
        <v>127</v>
      </c>
      <c r="H876" t="s">
        <v>68</v>
      </c>
      <c r="I876" t="s">
        <v>80</v>
      </c>
      <c r="J876">
        <v>0</v>
      </c>
      <c r="K876">
        <v>0</v>
      </c>
      <c r="L876">
        <v>0</v>
      </c>
      <c r="M876" t="s">
        <v>53</v>
      </c>
      <c r="N876" t="s">
        <v>53</v>
      </c>
      <c r="O876" t="s">
        <v>53</v>
      </c>
      <c r="P876" t="s">
        <v>70</v>
      </c>
      <c r="Q876" t="s">
        <v>54</v>
      </c>
      <c r="R876">
        <v>30.8</v>
      </c>
      <c r="S876" t="s">
        <v>72</v>
      </c>
      <c r="T876" t="s">
        <v>70</v>
      </c>
      <c r="U876" t="s">
        <v>52</v>
      </c>
      <c r="V876" t="s">
        <v>53</v>
      </c>
      <c r="W876" t="s">
        <v>53</v>
      </c>
      <c r="X876" t="s">
        <v>53</v>
      </c>
      <c r="Y876">
        <v>2</v>
      </c>
      <c r="Z876" t="s">
        <v>58</v>
      </c>
      <c r="AA876" t="s">
        <v>52</v>
      </c>
      <c r="AB876" t="s">
        <v>53</v>
      </c>
      <c r="AC876" t="s">
        <v>53</v>
      </c>
      <c r="AD876" t="s">
        <v>53</v>
      </c>
      <c r="AE876" t="s">
        <v>52</v>
      </c>
      <c r="AF876" t="s">
        <v>53</v>
      </c>
      <c r="AG876" t="s">
        <v>53</v>
      </c>
      <c r="AH876" t="s">
        <v>53</v>
      </c>
      <c r="AI876" t="s">
        <v>53</v>
      </c>
      <c r="AJ876" t="s">
        <v>52</v>
      </c>
      <c r="AK876">
        <v>3</v>
      </c>
      <c r="AL876" t="s">
        <v>59</v>
      </c>
      <c r="AM876" t="s">
        <v>81</v>
      </c>
      <c r="AN876" t="s">
        <v>90</v>
      </c>
      <c r="AO876">
        <v>5.7</v>
      </c>
      <c r="AP876" t="s">
        <v>53</v>
      </c>
      <c r="AQ876" t="s">
        <v>91</v>
      </c>
      <c r="AR876" t="s">
        <v>63</v>
      </c>
      <c r="AS876">
        <v>23</v>
      </c>
      <c r="AT876" t="s">
        <v>53</v>
      </c>
    </row>
    <row r="877" spans="1:46" x14ac:dyDescent="0.25">
      <c r="A877" t="s">
        <v>1044</v>
      </c>
      <c r="B877">
        <v>2022</v>
      </c>
      <c r="C877" s="1">
        <v>44630</v>
      </c>
      <c r="D877" t="s">
        <v>107</v>
      </c>
      <c r="E877" t="s">
        <v>126</v>
      </c>
      <c r="F877">
        <v>63</v>
      </c>
      <c r="G877" t="s">
        <v>127</v>
      </c>
      <c r="H877" t="s">
        <v>68</v>
      </c>
      <c r="I877" t="s">
        <v>80</v>
      </c>
      <c r="J877">
        <v>0</v>
      </c>
      <c r="K877">
        <v>0</v>
      </c>
      <c r="L877">
        <v>0</v>
      </c>
      <c r="M877" t="s">
        <v>52</v>
      </c>
      <c r="N877" t="s">
        <v>53</v>
      </c>
      <c r="O877" t="s">
        <v>53</v>
      </c>
      <c r="P877" t="s">
        <v>54</v>
      </c>
      <c r="Q877" t="s">
        <v>54</v>
      </c>
      <c r="R877">
        <v>19.8</v>
      </c>
      <c r="S877" t="s">
        <v>96</v>
      </c>
      <c r="T877" t="s">
        <v>57</v>
      </c>
      <c r="U877" t="s">
        <v>53</v>
      </c>
      <c r="V877" t="s">
        <v>53</v>
      </c>
      <c r="W877" t="s">
        <v>53</v>
      </c>
      <c r="X877" t="s">
        <v>53</v>
      </c>
      <c r="Y877">
        <v>1</v>
      </c>
      <c r="Z877" t="s">
        <v>208</v>
      </c>
      <c r="AA877" t="s">
        <v>53</v>
      </c>
      <c r="AB877" t="s">
        <v>52</v>
      </c>
      <c r="AC877" t="s">
        <v>53</v>
      </c>
      <c r="AD877" t="s">
        <v>53</v>
      </c>
      <c r="AE877" t="s">
        <v>53</v>
      </c>
      <c r="AF877" t="s">
        <v>53</v>
      </c>
      <c r="AG877" t="s">
        <v>53</v>
      </c>
      <c r="AH877" t="s">
        <v>52</v>
      </c>
      <c r="AI877" t="s">
        <v>53</v>
      </c>
      <c r="AJ877" t="s">
        <v>53</v>
      </c>
      <c r="AK877">
        <v>2</v>
      </c>
      <c r="AL877" t="s">
        <v>59</v>
      </c>
      <c r="AM877" t="s">
        <v>60</v>
      </c>
      <c r="AN877" t="s">
        <v>74</v>
      </c>
      <c r="AO877">
        <v>1.9</v>
      </c>
      <c r="AP877" t="s">
        <v>53</v>
      </c>
      <c r="AQ877" t="s">
        <v>86</v>
      </c>
      <c r="AR877" t="s">
        <v>83</v>
      </c>
      <c r="AS877">
        <v>69</v>
      </c>
      <c r="AT877" t="s">
        <v>52</v>
      </c>
    </row>
    <row r="878" spans="1:46" x14ac:dyDescent="0.25">
      <c r="A878" t="s">
        <v>1045</v>
      </c>
      <c r="B878">
        <v>2020</v>
      </c>
      <c r="C878" s="1">
        <v>43974</v>
      </c>
      <c r="D878" t="s">
        <v>65</v>
      </c>
      <c r="E878" t="s">
        <v>184</v>
      </c>
      <c r="F878">
        <v>57</v>
      </c>
      <c r="G878" t="s">
        <v>79</v>
      </c>
      <c r="H878" t="s">
        <v>50</v>
      </c>
      <c r="I878" t="s">
        <v>80</v>
      </c>
      <c r="J878">
        <v>0</v>
      </c>
      <c r="K878">
        <v>0</v>
      </c>
      <c r="L878">
        <v>0</v>
      </c>
      <c r="M878" t="s">
        <v>53</v>
      </c>
      <c r="N878" t="s">
        <v>53</v>
      </c>
      <c r="O878" t="s">
        <v>53</v>
      </c>
      <c r="P878" t="s">
        <v>57</v>
      </c>
      <c r="Q878" t="s">
        <v>55</v>
      </c>
      <c r="R878">
        <v>29.8</v>
      </c>
      <c r="S878" t="s">
        <v>56</v>
      </c>
      <c r="T878" t="s">
        <v>54</v>
      </c>
      <c r="U878" t="s">
        <v>53</v>
      </c>
      <c r="V878" t="s">
        <v>53</v>
      </c>
      <c r="W878" t="s">
        <v>53</v>
      </c>
      <c r="X878" t="s">
        <v>53</v>
      </c>
      <c r="Y878">
        <v>0</v>
      </c>
      <c r="Z878" t="s">
        <v>131</v>
      </c>
      <c r="AA878" t="s">
        <v>53</v>
      </c>
      <c r="AB878" t="s">
        <v>53</v>
      </c>
      <c r="AC878" t="s">
        <v>53</v>
      </c>
      <c r="AD878" t="s">
        <v>53</v>
      </c>
      <c r="AE878" t="s">
        <v>53</v>
      </c>
      <c r="AF878" t="s">
        <v>52</v>
      </c>
      <c r="AG878" t="s">
        <v>53</v>
      </c>
      <c r="AH878" t="s">
        <v>53</v>
      </c>
      <c r="AI878" t="s">
        <v>53</v>
      </c>
      <c r="AJ878" t="s">
        <v>53</v>
      </c>
      <c r="AK878">
        <v>1</v>
      </c>
      <c r="AL878" t="s">
        <v>59</v>
      </c>
      <c r="AM878" t="s">
        <v>60</v>
      </c>
      <c r="AN878" t="s">
        <v>98</v>
      </c>
      <c r="AO878">
        <v>5.0999999999999996</v>
      </c>
      <c r="AP878" t="s">
        <v>53</v>
      </c>
      <c r="AQ878" t="s">
        <v>112</v>
      </c>
      <c r="AR878" t="s">
        <v>76</v>
      </c>
      <c r="AS878">
        <v>50</v>
      </c>
      <c r="AT878" t="s">
        <v>53</v>
      </c>
    </row>
    <row r="879" spans="1:46" x14ac:dyDescent="0.25">
      <c r="A879" t="s">
        <v>1046</v>
      </c>
      <c r="B879">
        <v>2024</v>
      </c>
      <c r="C879" s="1">
        <v>45458</v>
      </c>
      <c r="D879" t="s">
        <v>122</v>
      </c>
      <c r="E879" t="s">
        <v>540</v>
      </c>
      <c r="F879">
        <v>65</v>
      </c>
      <c r="G879" t="s">
        <v>127</v>
      </c>
      <c r="H879" t="s">
        <v>50</v>
      </c>
      <c r="I879" t="s">
        <v>69</v>
      </c>
      <c r="J879">
        <v>12</v>
      </c>
      <c r="K879">
        <v>16</v>
      </c>
      <c r="L879">
        <v>9.6</v>
      </c>
      <c r="M879" t="s">
        <v>53</v>
      </c>
      <c r="N879" t="s">
        <v>53</v>
      </c>
      <c r="O879" t="s">
        <v>52</v>
      </c>
      <c r="P879" t="s">
        <v>54</v>
      </c>
      <c r="Q879" t="s">
        <v>55</v>
      </c>
      <c r="R879">
        <v>18.5</v>
      </c>
      <c r="S879" t="s">
        <v>96</v>
      </c>
      <c r="T879" t="s">
        <v>54</v>
      </c>
      <c r="U879" t="s">
        <v>53</v>
      </c>
      <c r="V879" t="s">
        <v>53</v>
      </c>
      <c r="W879" t="s">
        <v>53</v>
      </c>
      <c r="X879" t="s">
        <v>53</v>
      </c>
      <c r="Y879">
        <v>1</v>
      </c>
      <c r="Z879" t="s">
        <v>58</v>
      </c>
      <c r="AA879" t="s">
        <v>52</v>
      </c>
      <c r="AB879" t="s">
        <v>53</v>
      </c>
      <c r="AC879" t="s">
        <v>53</v>
      </c>
      <c r="AD879" t="s">
        <v>53</v>
      </c>
      <c r="AE879" t="s">
        <v>52</v>
      </c>
      <c r="AF879" t="s">
        <v>52</v>
      </c>
      <c r="AG879" t="s">
        <v>52</v>
      </c>
      <c r="AH879" t="s">
        <v>53</v>
      </c>
      <c r="AI879" t="s">
        <v>53</v>
      </c>
      <c r="AJ879" t="s">
        <v>53</v>
      </c>
      <c r="AK879">
        <v>4</v>
      </c>
      <c r="AL879" t="s">
        <v>59</v>
      </c>
      <c r="AM879" t="s">
        <v>60</v>
      </c>
      <c r="AN879" t="s">
        <v>74</v>
      </c>
      <c r="AO879">
        <v>2.1</v>
      </c>
      <c r="AP879" t="s">
        <v>53</v>
      </c>
      <c r="AQ879" t="s">
        <v>82</v>
      </c>
      <c r="AR879" t="s">
        <v>115</v>
      </c>
      <c r="AS879">
        <v>65</v>
      </c>
      <c r="AT879" t="s">
        <v>52</v>
      </c>
    </row>
    <row r="880" spans="1:46" x14ac:dyDescent="0.25">
      <c r="A880" t="s">
        <v>1047</v>
      </c>
      <c r="B880">
        <v>2016</v>
      </c>
      <c r="C880" s="1">
        <v>42720</v>
      </c>
      <c r="D880" t="s">
        <v>107</v>
      </c>
      <c r="E880" t="s">
        <v>144</v>
      </c>
      <c r="F880">
        <v>71</v>
      </c>
      <c r="G880" t="s">
        <v>67</v>
      </c>
      <c r="H880" t="s">
        <v>50</v>
      </c>
      <c r="I880" t="s">
        <v>80</v>
      </c>
      <c r="J880">
        <v>0</v>
      </c>
      <c r="K880">
        <v>0</v>
      </c>
      <c r="L880">
        <v>0</v>
      </c>
      <c r="M880" t="s">
        <v>53</v>
      </c>
      <c r="N880" t="s">
        <v>52</v>
      </c>
      <c r="O880" t="s">
        <v>52</v>
      </c>
      <c r="P880" t="s">
        <v>57</v>
      </c>
      <c r="Q880" t="s">
        <v>55</v>
      </c>
      <c r="R880">
        <v>24.8</v>
      </c>
      <c r="S880" t="s">
        <v>96</v>
      </c>
      <c r="T880" t="s">
        <v>70</v>
      </c>
      <c r="U880" t="s">
        <v>53</v>
      </c>
      <c r="V880" t="s">
        <v>53</v>
      </c>
      <c r="W880" t="s">
        <v>53</v>
      </c>
      <c r="X880" t="s">
        <v>53</v>
      </c>
      <c r="Y880">
        <v>2</v>
      </c>
      <c r="Z880" t="s">
        <v>97</v>
      </c>
      <c r="AA880" t="s">
        <v>52</v>
      </c>
      <c r="AB880" t="s">
        <v>53</v>
      </c>
      <c r="AC880" t="s">
        <v>53</v>
      </c>
      <c r="AD880" t="s">
        <v>53</v>
      </c>
      <c r="AE880" t="s">
        <v>52</v>
      </c>
      <c r="AF880" t="s">
        <v>52</v>
      </c>
      <c r="AG880" t="s">
        <v>53</v>
      </c>
      <c r="AH880" t="s">
        <v>52</v>
      </c>
      <c r="AI880" t="s">
        <v>53</v>
      </c>
      <c r="AJ880" t="s">
        <v>53</v>
      </c>
      <c r="AK880">
        <v>4</v>
      </c>
      <c r="AL880" t="s">
        <v>59</v>
      </c>
      <c r="AM880" t="s">
        <v>60</v>
      </c>
      <c r="AN880" t="s">
        <v>61</v>
      </c>
      <c r="AO880">
        <v>5.0999999999999996</v>
      </c>
      <c r="AP880" t="s">
        <v>52</v>
      </c>
      <c r="AQ880" t="s">
        <v>112</v>
      </c>
      <c r="AR880" t="s">
        <v>87</v>
      </c>
      <c r="AS880">
        <v>9</v>
      </c>
      <c r="AT880" t="s">
        <v>53</v>
      </c>
    </row>
    <row r="881" spans="1:46" x14ac:dyDescent="0.25">
      <c r="A881" t="s">
        <v>1048</v>
      </c>
      <c r="B881">
        <v>2024</v>
      </c>
      <c r="C881" s="1">
        <v>45409</v>
      </c>
      <c r="D881" t="s">
        <v>47</v>
      </c>
      <c r="E881" t="s">
        <v>85</v>
      </c>
      <c r="F881">
        <v>59</v>
      </c>
      <c r="G881" t="s">
        <v>79</v>
      </c>
      <c r="H881" t="s">
        <v>50</v>
      </c>
      <c r="I881" t="s">
        <v>51</v>
      </c>
      <c r="J881">
        <v>15</v>
      </c>
      <c r="K881">
        <v>36</v>
      </c>
      <c r="L881">
        <v>27</v>
      </c>
      <c r="M881" t="s">
        <v>53</v>
      </c>
      <c r="N881" t="s">
        <v>53</v>
      </c>
      <c r="O881" t="s">
        <v>53</v>
      </c>
      <c r="P881" t="s">
        <v>54</v>
      </c>
      <c r="Q881" t="s">
        <v>54</v>
      </c>
      <c r="R881">
        <v>27.7</v>
      </c>
      <c r="S881" t="s">
        <v>56</v>
      </c>
      <c r="T881" t="s">
        <v>57</v>
      </c>
      <c r="U881" t="s">
        <v>53</v>
      </c>
      <c r="V881" t="s">
        <v>53</v>
      </c>
      <c r="W881" t="s">
        <v>53</v>
      </c>
      <c r="X881" t="s">
        <v>53</v>
      </c>
      <c r="Y881">
        <v>0</v>
      </c>
      <c r="Z881" t="s">
        <v>58</v>
      </c>
      <c r="AA881" t="s">
        <v>52</v>
      </c>
      <c r="AB881" t="s">
        <v>53</v>
      </c>
      <c r="AC881" t="s">
        <v>53</v>
      </c>
      <c r="AD881" t="s">
        <v>52</v>
      </c>
      <c r="AE881" t="s">
        <v>53</v>
      </c>
      <c r="AF881" t="s">
        <v>52</v>
      </c>
      <c r="AG881" t="s">
        <v>53</v>
      </c>
      <c r="AH881" t="s">
        <v>52</v>
      </c>
      <c r="AI881" t="s">
        <v>53</v>
      </c>
      <c r="AJ881" t="s">
        <v>53</v>
      </c>
      <c r="AK881">
        <v>4</v>
      </c>
      <c r="AL881" t="s">
        <v>59</v>
      </c>
      <c r="AM881" t="s">
        <v>60</v>
      </c>
      <c r="AN881" t="s">
        <v>98</v>
      </c>
      <c r="AO881">
        <v>4.0999999999999996</v>
      </c>
      <c r="AP881" t="s">
        <v>53</v>
      </c>
      <c r="AQ881" t="s">
        <v>86</v>
      </c>
      <c r="AR881" t="s">
        <v>76</v>
      </c>
      <c r="AS881">
        <v>47</v>
      </c>
      <c r="AT881" t="s">
        <v>52</v>
      </c>
    </row>
    <row r="882" spans="1:46" x14ac:dyDescent="0.25">
      <c r="A882" t="s">
        <v>1049</v>
      </c>
      <c r="B882">
        <v>2022</v>
      </c>
      <c r="C882" s="1">
        <v>44699</v>
      </c>
      <c r="D882" t="s">
        <v>122</v>
      </c>
      <c r="E882" t="s">
        <v>540</v>
      </c>
      <c r="F882">
        <v>56</v>
      </c>
      <c r="G882" t="s">
        <v>79</v>
      </c>
      <c r="H882" t="s">
        <v>50</v>
      </c>
      <c r="I882" t="s">
        <v>80</v>
      </c>
      <c r="J882">
        <v>0</v>
      </c>
      <c r="K882">
        <v>0</v>
      </c>
      <c r="L882">
        <v>0</v>
      </c>
      <c r="M882" t="s">
        <v>53</v>
      </c>
      <c r="N882" t="s">
        <v>53</v>
      </c>
      <c r="O882" t="s">
        <v>53</v>
      </c>
      <c r="P882" t="s">
        <v>54</v>
      </c>
      <c r="Q882" t="s">
        <v>71</v>
      </c>
      <c r="R882">
        <v>17</v>
      </c>
      <c r="S882" t="s">
        <v>128</v>
      </c>
      <c r="T882" t="s">
        <v>70</v>
      </c>
      <c r="U882" t="s">
        <v>52</v>
      </c>
      <c r="V882" t="s">
        <v>53</v>
      </c>
      <c r="W882" t="s">
        <v>53</v>
      </c>
      <c r="X882" t="s">
        <v>53</v>
      </c>
      <c r="Y882">
        <v>1</v>
      </c>
      <c r="Z882" t="s">
        <v>97</v>
      </c>
      <c r="AA882" t="s">
        <v>53</v>
      </c>
      <c r="AB882" t="s">
        <v>52</v>
      </c>
      <c r="AC882" t="s">
        <v>53</v>
      </c>
      <c r="AD882" t="s">
        <v>52</v>
      </c>
      <c r="AE882" t="s">
        <v>53</v>
      </c>
      <c r="AF882" t="s">
        <v>52</v>
      </c>
      <c r="AG882" t="s">
        <v>53</v>
      </c>
      <c r="AH882" t="s">
        <v>52</v>
      </c>
      <c r="AI882" t="s">
        <v>53</v>
      </c>
      <c r="AJ882" t="s">
        <v>53</v>
      </c>
      <c r="AK882">
        <v>4</v>
      </c>
      <c r="AL882" t="s">
        <v>59</v>
      </c>
      <c r="AM882" t="s">
        <v>102</v>
      </c>
      <c r="AN882" t="s">
        <v>98</v>
      </c>
      <c r="AO882">
        <v>3.7</v>
      </c>
      <c r="AP882" t="s">
        <v>53</v>
      </c>
      <c r="AQ882" t="s">
        <v>75</v>
      </c>
      <c r="AR882" t="s">
        <v>76</v>
      </c>
      <c r="AS882">
        <v>22</v>
      </c>
      <c r="AT882" t="s">
        <v>53</v>
      </c>
    </row>
    <row r="883" spans="1:46" x14ac:dyDescent="0.25">
      <c r="A883" t="s">
        <v>1050</v>
      </c>
      <c r="B883">
        <v>2024</v>
      </c>
      <c r="C883" s="1">
        <v>45355</v>
      </c>
      <c r="D883" t="s">
        <v>107</v>
      </c>
      <c r="E883" t="s">
        <v>271</v>
      </c>
      <c r="F883">
        <v>63</v>
      </c>
      <c r="G883" t="s">
        <v>127</v>
      </c>
      <c r="H883" t="s">
        <v>50</v>
      </c>
      <c r="I883" t="s">
        <v>80</v>
      </c>
      <c r="J883">
        <v>0</v>
      </c>
      <c r="K883">
        <v>0</v>
      </c>
      <c r="L883">
        <v>0</v>
      </c>
      <c r="M883" t="s">
        <v>52</v>
      </c>
      <c r="N883" t="s">
        <v>53</v>
      </c>
      <c r="O883" t="s">
        <v>53</v>
      </c>
      <c r="P883" t="s">
        <v>57</v>
      </c>
      <c r="Q883" t="s">
        <v>55</v>
      </c>
      <c r="R883">
        <v>27</v>
      </c>
      <c r="S883" t="s">
        <v>56</v>
      </c>
      <c r="T883" t="s">
        <v>70</v>
      </c>
      <c r="U883" t="s">
        <v>53</v>
      </c>
      <c r="V883" t="s">
        <v>53</v>
      </c>
      <c r="W883" t="s">
        <v>53</v>
      </c>
      <c r="X883" t="s">
        <v>53</v>
      </c>
      <c r="Y883">
        <v>1</v>
      </c>
      <c r="Z883" t="s">
        <v>165</v>
      </c>
      <c r="AA883" t="s">
        <v>53</v>
      </c>
      <c r="AB883" t="s">
        <v>53</v>
      </c>
      <c r="AC883" t="s">
        <v>53</v>
      </c>
      <c r="AD883" t="s">
        <v>53</v>
      </c>
      <c r="AE883" t="s">
        <v>52</v>
      </c>
      <c r="AF883" t="s">
        <v>52</v>
      </c>
      <c r="AG883" t="s">
        <v>53</v>
      </c>
      <c r="AH883" t="s">
        <v>53</v>
      </c>
      <c r="AI883" t="s">
        <v>53</v>
      </c>
      <c r="AJ883" t="s">
        <v>53</v>
      </c>
      <c r="AK883">
        <v>2</v>
      </c>
      <c r="AL883" t="s">
        <v>59</v>
      </c>
      <c r="AM883" t="s">
        <v>60</v>
      </c>
      <c r="AN883" t="s">
        <v>98</v>
      </c>
      <c r="AO883">
        <v>5.9</v>
      </c>
      <c r="AP883" t="s">
        <v>53</v>
      </c>
      <c r="AQ883" t="s">
        <v>91</v>
      </c>
      <c r="AR883" t="s">
        <v>76</v>
      </c>
      <c r="AS883">
        <v>30</v>
      </c>
      <c r="AT883" t="s">
        <v>52</v>
      </c>
    </row>
    <row r="884" spans="1:46" x14ac:dyDescent="0.25">
      <c r="A884" t="s">
        <v>1051</v>
      </c>
      <c r="B884">
        <v>2024</v>
      </c>
      <c r="C884" s="1">
        <v>45645</v>
      </c>
      <c r="D884" t="s">
        <v>107</v>
      </c>
      <c r="E884" t="s">
        <v>144</v>
      </c>
      <c r="F884">
        <v>37</v>
      </c>
      <c r="G884" t="s">
        <v>212</v>
      </c>
      <c r="H884" t="s">
        <v>50</v>
      </c>
      <c r="I884" t="s">
        <v>80</v>
      </c>
      <c r="J884">
        <v>0</v>
      </c>
      <c r="K884">
        <v>0</v>
      </c>
      <c r="L884">
        <v>0</v>
      </c>
      <c r="M884" t="s">
        <v>52</v>
      </c>
      <c r="N884" t="s">
        <v>53</v>
      </c>
      <c r="O884" t="s">
        <v>53</v>
      </c>
      <c r="P884" t="s">
        <v>54</v>
      </c>
      <c r="Q884" t="s">
        <v>55</v>
      </c>
      <c r="R884">
        <v>28.7</v>
      </c>
      <c r="S884" t="s">
        <v>56</v>
      </c>
      <c r="T884" t="s">
        <v>57</v>
      </c>
      <c r="U884" t="s">
        <v>52</v>
      </c>
      <c r="V884" t="s">
        <v>53</v>
      </c>
      <c r="W884" t="s">
        <v>53</v>
      </c>
      <c r="X884" t="s">
        <v>53</v>
      </c>
      <c r="Y884">
        <v>2</v>
      </c>
      <c r="Z884" t="s">
        <v>58</v>
      </c>
      <c r="AA884" t="s">
        <v>53</v>
      </c>
      <c r="AB884" t="s">
        <v>53</v>
      </c>
      <c r="AC884" t="s">
        <v>52</v>
      </c>
      <c r="AD884" t="s">
        <v>53</v>
      </c>
      <c r="AE884" t="s">
        <v>52</v>
      </c>
      <c r="AF884" t="s">
        <v>53</v>
      </c>
      <c r="AG884" t="s">
        <v>53</v>
      </c>
      <c r="AH884" t="s">
        <v>53</v>
      </c>
      <c r="AI884" t="s">
        <v>53</v>
      </c>
      <c r="AJ884" t="s">
        <v>53</v>
      </c>
      <c r="AK884">
        <v>2</v>
      </c>
      <c r="AL884" t="s">
        <v>59</v>
      </c>
      <c r="AM884" t="s">
        <v>60</v>
      </c>
      <c r="AN884" t="s">
        <v>74</v>
      </c>
      <c r="AO884">
        <v>3</v>
      </c>
      <c r="AP884" t="s">
        <v>53</v>
      </c>
      <c r="AQ884" t="s">
        <v>91</v>
      </c>
      <c r="AR884" t="s">
        <v>83</v>
      </c>
      <c r="AS884">
        <v>45</v>
      </c>
      <c r="AT884" t="s">
        <v>52</v>
      </c>
    </row>
    <row r="885" spans="1:46" x14ac:dyDescent="0.25">
      <c r="A885" t="s">
        <v>1052</v>
      </c>
      <c r="B885">
        <v>2025</v>
      </c>
      <c r="C885" s="1">
        <v>45749</v>
      </c>
      <c r="D885" t="s">
        <v>65</v>
      </c>
      <c r="E885" t="s">
        <v>236</v>
      </c>
      <c r="F885">
        <v>57</v>
      </c>
      <c r="G885" t="s">
        <v>79</v>
      </c>
      <c r="H885" t="s">
        <v>68</v>
      </c>
      <c r="I885" t="s">
        <v>80</v>
      </c>
      <c r="J885">
        <v>0</v>
      </c>
      <c r="K885">
        <v>0</v>
      </c>
      <c r="L885">
        <v>0</v>
      </c>
      <c r="M885" t="s">
        <v>53</v>
      </c>
      <c r="N885" t="s">
        <v>53</v>
      </c>
      <c r="O885" t="s">
        <v>53</v>
      </c>
      <c r="P885" t="s">
        <v>70</v>
      </c>
      <c r="Q885" t="s">
        <v>54</v>
      </c>
      <c r="R885">
        <v>26</v>
      </c>
      <c r="S885" t="s">
        <v>56</v>
      </c>
      <c r="T885" t="s">
        <v>70</v>
      </c>
      <c r="U885" t="s">
        <v>53</v>
      </c>
      <c r="V885" t="s">
        <v>53</v>
      </c>
      <c r="W885" t="s">
        <v>53</v>
      </c>
      <c r="X885" t="s">
        <v>53</v>
      </c>
      <c r="Y885">
        <v>1</v>
      </c>
      <c r="Z885" t="s">
        <v>58</v>
      </c>
      <c r="AA885" t="s">
        <v>52</v>
      </c>
      <c r="AB885" t="s">
        <v>53</v>
      </c>
      <c r="AC885" t="s">
        <v>53</v>
      </c>
      <c r="AD885" t="s">
        <v>53</v>
      </c>
      <c r="AE885" t="s">
        <v>52</v>
      </c>
      <c r="AF885" t="s">
        <v>53</v>
      </c>
      <c r="AG885" t="s">
        <v>53</v>
      </c>
      <c r="AH885" t="s">
        <v>53</v>
      </c>
      <c r="AI885" t="s">
        <v>53</v>
      </c>
      <c r="AJ885" t="s">
        <v>53</v>
      </c>
      <c r="AK885">
        <v>2</v>
      </c>
      <c r="AL885" t="s">
        <v>135</v>
      </c>
      <c r="AM885" t="s">
        <v>136</v>
      </c>
      <c r="AN885" t="s">
        <v>98</v>
      </c>
      <c r="AO885">
        <v>3.6</v>
      </c>
      <c r="AP885" t="s">
        <v>53</v>
      </c>
      <c r="AQ885" t="s">
        <v>86</v>
      </c>
      <c r="AR885" t="s">
        <v>76</v>
      </c>
      <c r="AS885">
        <v>44</v>
      </c>
      <c r="AT885" t="s">
        <v>53</v>
      </c>
    </row>
    <row r="886" spans="1:46" x14ac:dyDescent="0.25">
      <c r="A886" t="s">
        <v>1053</v>
      </c>
      <c r="B886">
        <v>2026</v>
      </c>
      <c r="C886" s="1">
        <v>46074</v>
      </c>
      <c r="D886" t="s">
        <v>107</v>
      </c>
      <c r="E886" t="s">
        <v>144</v>
      </c>
      <c r="F886">
        <v>60</v>
      </c>
      <c r="G886" t="s">
        <v>127</v>
      </c>
      <c r="H886" t="s">
        <v>50</v>
      </c>
      <c r="I886" t="s">
        <v>80</v>
      </c>
      <c r="J886">
        <v>0</v>
      </c>
      <c r="K886">
        <v>0</v>
      </c>
      <c r="L886">
        <v>0</v>
      </c>
      <c r="M886" t="s">
        <v>52</v>
      </c>
      <c r="N886" t="s">
        <v>53</v>
      </c>
      <c r="O886" t="s">
        <v>53</v>
      </c>
      <c r="P886" t="s">
        <v>57</v>
      </c>
      <c r="Q886" t="s">
        <v>54</v>
      </c>
      <c r="R886">
        <v>25</v>
      </c>
      <c r="S886" t="s">
        <v>56</v>
      </c>
      <c r="T886" t="s">
        <v>70</v>
      </c>
      <c r="U886" t="s">
        <v>53</v>
      </c>
      <c r="V886" t="s">
        <v>53</v>
      </c>
      <c r="W886" t="s">
        <v>52</v>
      </c>
      <c r="X886" t="s">
        <v>53</v>
      </c>
      <c r="Y886">
        <v>2</v>
      </c>
      <c r="Z886" t="s">
        <v>73</v>
      </c>
      <c r="AA886" t="s">
        <v>53</v>
      </c>
      <c r="AB886" t="s">
        <v>53</v>
      </c>
      <c r="AC886" t="s">
        <v>53</v>
      </c>
      <c r="AD886" t="s">
        <v>53</v>
      </c>
      <c r="AE886" t="s">
        <v>52</v>
      </c>
      <c r="AF886" t="s">
        <v>53</v>
      </c>
      <c r="AG886" t="s">
        <v>53</v>
      </c>
      <c r="AH886" t="s">
        <v>53</v>
      </c>
      <c r="AI886" t="s">
        <v>52</v>
      </c>
      <c r="AJ886" t="s">
        <v>53</v>
      </c>
      <c r="AK886">
        <v>2</v>
      </c>
      <c r="AL886" t="s">
        <v>59</v>
      </c>
      <c r="AM886" t="s">
        <v>60</v>
      </c>
      <c r="AN886" t="s">
        <v>61</v>
      </c>
      <c r="AO886">
        <v>4.0999999999999996</v>
      </c>
      <c r="AP886" t="s">
        <v>52</v>
      </c>
      <c r="AQ886" t="s">
        <v>112</v>
      </c>
      <c r="AR886" t="s">
        <v>87</v>
      </c>
      <c r="AS886">
        <v>10</v>
      </c>
      <c r="AT886" t="s">
        <v>53</v>
      </c>
    </row>
    <row r="887" spans="1:46" x14ac:dyDescent="0.25">
      <c r="A887" t="s">
        <v>1054</v>
      </c>
      <c r="B887">
        <v>2021</v>
      </c>
      <c r="C887" s="1">
        <v>44200</v>
      </c>
      <c r="D887" t="s">
        <v>122</v>
      </c>
      <c r="E887" t="s">
        <v>247</v>
      </c>
      <c r="F887">
        <v>61</v>
      </c>
      <c r="G887" t="s">
        <v>127</v>
      </c>
      <c r="H887" t="s">
        <v>50</v>
      </c>
      <c r="I887" t="s">
        <v>80</v>
      </c>
      <c r="J887">
        <v>0</v>
      </c>
      <c r="K887">
        <v>0</v>
      </c>
      <c r="L887">
        <v>0</v>
      </c>
      <c r="M887" t="s">
        <v>53</v>
      </c>
      <c r="N887" t="s">
        <v>52</v>
      </c>
      <c r="O887" t="s">
        <v>53</v>
      </c>
      <c r="P887" t="s">
        <v>70</v>
      </c>
      <c r="Q887" t="s">
        <v>55</v>
      </c>
      <c r="R887">
        <v>23.7</v>
      </c>
      <c r="S887" t="s">
        <v>96</v>
      </c>
      <c r="T887" t="s">
        <v>70</v>
      </c>
      <c r="U887" t="s">
        <v>53</v>
      </c>
      <c r="V887" t="s">
        <v>53</v>
      </c>
      <c r="W887" t="s">
        <v>53</v>
      </c>
      <c r="X887" t="s">
        <v>53</v>
      </c>
      <c r="Y887">
        <v>2</v>
      </c>
      <c r="Z887" t="s">
        <v>97</v>
      </c>
      <c r="AA887" t="s">
        <v>52</v>
      </c>
      <c r="AB887" t="s">
        <v>53</v>
      </c>
      <c r="AC887" t="s">
        <v>53</v>
      </c>
      <c r="AD887" t="s">
        <v>53</v>
      </c>
      <c r="AE887" t="s">
        <v>53</v>
      </c>
      <c r="AF887" t="s">
        <v>52</v>
      </c>
      <c r="AG887" t="s">
        <v>52</v>
      </c>
      <c r="AH887" t="s">
        <v>53</v>
      </c>
      <c r="AI887" t="s">
        <v>53</v>
      </c>
      <c r="AJ887" t="s">
        <v>53</v>
      </c>
      <c r="AK887">
        <v>3</v>
      </c>
      <c r="AL887" t="s">
        <v>59</v>
      </c>
      <c r="AM887" t="s">
        <v>81</v>
      </c>
      <c r="AN887" t="s">
        <v>90</v>
      </c>
      <c r="AO887">
        <v>4.7</v>
      </c>
      <c r="AP887" t="s">
        <v>53</v>
      </c>
      <c r="AQ887" t="s">
        <v>86</v>
      </c>
      <c r="AR887" t="s">
        <v>87</v>
      </c>
      <c r="AS887">
        <v>25</v>
      </c>
      <c r="AT887" t="s">
        <v>52</v>
      </c>
    </row>
    <row r="888" spans="1:46" x14ac:dyDescent="0.25">
      <c r="A888" t="s">
        <v>1055</v>
      </c>
      <c r="B888">
        <v>2018</v>
      </c>
      <c r="C888" s="1">
        <v>43274</v>
      </c>
      <c r="D888" t="s">
        <v>65</v>
      </c>
      <c r="E888" t="s">
        <v>268</v>
      </c>
      <c r="F888">
        <v>42</v>
      </c>
      <c r="G888" t="s">
        <v>49</v>
      </c>
      <c r="H888" t="s">
        <v>50</v>
      </c>
      <c r="I888" t="s">
        <v>80</v>
      </c>
      <c r="J888">
        <v>0</v>
      </c>
      <c r="K888">
        <v>0</v>
      </c>
      <c r="L888">
        <v>0</v>
      </c>
      <c r="M888" t="s">
        <v>53</v>
      </c>
      <c r="N888" t="s">
        <v>52</v>
      </c>
      <c r="O888" t="s">
        <v>53</v>
      </c>
      <c r="P888" t="s">
        <v>54</v>
      </c>
      <c r="Q888" t="s">
        <v>54</v>
      </c>
      <c r="R888">
        <v>28.5</v>
      </c>
      <c r="S888" t="s">
        <v>56</v>
      </c>
      <c r="T888" t="s">
        <v>54</v>
      </c>
      <c r="U888" t="s">
        <v>53</v>
      </c>
      <c r="V888" t="s">
        <v>53</v>
      </c>
      <c r="W888" t="s">
        <v>53</v>
      </c>
      <c r="X888" t="s">
        <v>53</v>
      </c>
      <c r="Y888">
        <v>1</v>
      </c>
      <c r="Z888" t="s">
        <v>131</v>
      </c>
      <c r="AA888" t="s">
        <v>52</v>
      </c>
      <c r="AB888" t="s">
        <v>53</v>
      </c>
      <c r="AC888" t="s">
        <v>53</v>
      </c>
      <c r="AD888" t="s">
        <v>53</v>
      </c>
      <c r="AE888" t="s">
        <v>52</v>
      </c>
      <c r="AF888" t="s">
        <v>53</v>
      </c>
      <c r="AG888" t="s">
        <v>53</v>
      </c>
      <c r="AH888" t="s">
        <v>53</v>
      </c>
      <c r="AI888" t="s">
        <v>52</v>
      </c>
      <c r="AJ888" t="s">
        <v>53</v>
      </c>
      <c r="AK888">
        <v>3</v>
      </c>
      <c r="AL888" t="s">
        <v>135</v>
      </c>
      <c r="AM888" t="s">
        <v>136</v>
      </c>
      <c r="AN888" t="s">
        <v>61</v>
      </c>
      <c r="AO888">
        <v>5.7</v>
      </c>
      <c r="AP888" t="s">
        <v>52</v>
      </c>
      <c r="AQ888" t="s">
        <v>171</v>
      </c>
      <c r="AR888" t="s">
        <v>132</v>
      </c>
      <c r="AS888">
        <v>6</v>
      </c>
      <c r="AT888" t="s">
        <v>53</v>
      </c>
    </row>
    <row r="889" spans="1:46" x14ac:dyDescent="0.25">
      <c r="A889" t="s">
        <v>1056</v>
      </c>
      <c r="B889">
        <v>2026</v>
      </c>
      <c r="C889" s="1">
        <v>46044</v>
      </c>
      <c r="D889" t="s">
        <v>107</v>
      </c>
      <c r="E889" t="s">
        <v>117</v>
      </c>
      <c r="F889">
        <v>53</v>
      </c>
      <c r="G889" t="s">
        <v>79</v>
      </c>
      <c r="H889" t="s">
        <v>68</v>
      </c>
      <c r="I889" t="s">
        <v>80</v>
      </c>
      <c r="J889">
        <v>0</v>
      </c>
      <c r="K889">
        <v>0</v>
      </c>
      <c r="L889">
        <v>0</v>
      </c>
      <c r="M889" t="s">
        <v>52</v>
      </c>
      <c r="N889" t="s">
        <v>53</v>
      </c>
      <c r="O889" t="s">
        <v>53</v>
      </c>
      <c r="P889" t="s">
        <v>54</v>
      </c>
      <c r="Q889" t="s">
        <v>54</v>
      </c>
      <c r="R889">
        <v>28.7</v>
      </c>
      <c r="S889" t="s">
        <v>56</v>
      </c>
      <c r="T889" t="s">
        <v>54</v>
      </c>
      <c r="U889" t="s">
        <v>53</v>
      </c>
      <c r="V889" t="s">
        <v>53</v>
      </c>
      <c r="W889" t="s">
        <v>53</v>
      </c>
      <c r="X889" t="s">
        <v>53</v>
      </c>
      <c r="Y889">
        <v>1</v>
      </c>
      <c r="Z889" t="s">
        <v>165</v>
      </c>
      <c r="AA889" t="s">
        <v>53</v>
      </c>
      <c r="AB889" t="s">
        <v>53</v>
      </c>
      <c r="AC889" t="s">
        <v>53</v>
      </c>
      <c r="AD889" t="s">
        <v>53</v>
      </c>
      <c r="AE889" t="s">
        <v>53</v>
      </c>
      <c r="AF889" t="s">
        <v>53</v>
      </c>
      <c r="AG889" t="s">
        <v>53</v>
      </c>
      <c r="AH889" t="s">
        <v>53</v>
      </c>
      <c r="AI889" t="s">
        <v>52</v>
      </c>
      <c r="AJ889" t="s">
        <v>53</v>
      </c>
      <c r="AK889">
        <v>1</v>
      </c>
      <c r="AL889" t="s">
        <v>59</v>
      </c>
      <c r="AM889" t="s">
        <v>81</v>
      </c>
      <c r="AN889" t="s">
        <v>74</v>
      </c>
      <c r="AO889">
        <v>2.5</v>
      </c>
      <c r="AP889" t="s">
        <v>53</v>
      </c>
      <c r="AQ889" t="s">
        <v>86</v>
      </c>
      <c r="AR889" t="s">
        <v>76</v>
      </c>
      <c r="AS889">
        <v>52</v>
      </c>
      <c r="AT889" t="s">
        <v>53</v>
      </c>
    </row>
    <row r="890" spans="1:46" x14ac:dyDescent="0.25">
      <c r="A890" t="s">
        <v>1057</v>
      </c>
      <c r="B890">
        <v>2018</v>
      </c>
      <c r="C890" s="1">
        <v>43118</v>
      </c>
      <c r="D890" t="s">
        <v>65</v>
      </c>
      <c r="E890" t="s">
        <v>155</v>
      </c>
      <c r="F890">
        <v>62</v>
      </c>
      <c r="G890" t="s">
        <v>127</v>
      </c>
      <c r="H890" t="s">
        <v>50</v>
      </c>
      <c r="I890" t="s">
        <v>80</v>
      </c>
      <c r="J890">
        <v>0</v>
      </c>
      <c r="K890">
        <v>0</v>
      </c>
      <c r="L890">
        <v>0</v>
      </c>
      <c r="M890" t="s">
        <v>52</v>
      </c>
      <c r="N890" t="s">
        <v>53</v>
      </c>
      <c r="O890" t="s">
        <v>52</v>
      </c>
      <c r="P890" t="s">
        <v>57</v>
      </c>
      <c r="Q890" t="s">
        <v>55</v>
      </c>
      <c r="R890">
        <v>20.399999999999999</v>
      </c>
      <c r="S890" t="s">
        <v>96</v>
      </c>
      <c r="T890" t="s">
        <v>54</v>
      </c>
      <c r="U890" t="s">
        <v>53</v>
      </c>
      <c r="V890" t="s">
        <v>53</v>
      </c>
      <c r="W890" t="s">
        <v>53</v>
      </c>
      <c r="X890" t="s">
        <v>53</v>
      </c>
      <c r="Y890">
        <v>2</v>
      </c>
      <c r="Z890" t="s">
        <v>97</v>
      </c>
      <c r="AA890" t="s">
        <v>52</v>
      </c>
      <c r="AB890" t="s">
        <v>53</v>
      </c>
      <c r="AC890" t="s">
        <v>52</v>
      </c>
      <c r="AD890" t="s">
        <v>53</v>
      </c>
      <c r="AE890" t="s">
        <v>52</v>
      </c>
      <c r="AF890" t="s">
        <v>53</v>
      </c>
      <c r="AG890" t="s">
        <v>53</v>
      </c>
      <c r="AH890" t="s">
        <v>52</v>
      </c>
      <c r="AI890" t="s">
        <v>52</v>
      </c>
      <c r="AJ890" t="s">
        <v>53</v>
      </c>
      <c r="AK890">
        <v>5</v>
      </c>
      <c r="AL890" t="s">
        <v>59</v>
      </c>
      <c r="AM890" t="s">
        <v>60</v>
      </c>
      <c r="AN890" t="s">
        <v>61</v>
      </c>
      <c r="AO890">
        <v>6.2</v>
      </c>
      <c r="AP890" t="s">
        <v>52</v>
      </c>
      <c r="AQ890" t="s">
        <v>112</v>
      </c>
      <c r="AR890" t="s">
        <v>92</v>
      </c>
      <c r="AS890">
        <v>4</v>
      </c>
      <c r="AT890" t="s">
        <v>53</v>
      </c>
    </row>
    <row r="891" spans="1:46" x14ac:dyDescent="0.25">
      <c r="A891" t="s">
        <v>1058</v>
      </c>
      <c r="B891">
        <v>2026</v>
      </c>
      <c r="C891" s="1">
        <v>46133</v>
      </c>
      <c r="D891" t="s">
        <v>65</v>
      </c>
      <c r="E891" t="s">
        <v>268</v>
      </c>
      <c r="F891">
        <v>76</v>
      </c>
      <c r="G891" t="s">
        <v>67</v>
      </c>
      <c r="H891" t="s">
        <v>68</v>
      </c>
      <c r="I891" t="s">
        <v>80</v>
      </c>
      <c r="J891">
        <v>0</v>
      </c>
      <c r="K891">
        <v>0</v>
      </c>
      <c r="L891">
        <v>0</v>
      </c>
      <c r="M891" t="s">
        <v>53</v>
      </c>
      <c r="N891" t="s">
        <v>53</v>
      </c>
      <c r="O891" t="s">
        <v>53</v>
      </c>
      <c r="P891" t="s">
        <v>54</v>
      </c>
      <c r="Q891" t="s">
        <v>54</v>
      </c>
      <c r="R891">
        <v>30.4</v>
      </c>
      <c r="S891" t="s">
        <v>72</v>
      </c>
      <c r="T891" t="s">
        <v>57</v>
      </c>
      <c r="U891" t="s">
        <v>53</v>
      </c>
      <c r="V891" t="s">
        <v>53</v>
      </c>
      <c r="W891" t="s">
        <v>53</v>
      </c>
      <c r="X891" t="s">
        <v>53</v>
      </c>
      <c r="Y891">
        <v>0</v>
      </c>
      <c r="Z891" t="s">
        <v>97</v>
      </c>
      <c r="AA891" t="s">
        <v>53</v>
      </c>
      <c r="AB891" t="s">
        <v>53</v>
      </c>
      <c r="AC891" t="s">
        <v>53</v>
      </c>
      <c r="AD891" t="s">
        <v>53</v>
      </c>
      <c r="AE891" t="s">
        <v>53</v>
      </c>
      <c r="AF891" t="s">
        <v>53</v>
      </c>
      <c r="AG891" t="s">
        <v>52</v>
      </c>
      <c r="AH891" t="s">
        <v>53</v>
      </c>
      <c r="AI891" t="s">
        <v>53</v>
      </c>
      <c r="AJ891" t="s">
        <v>53</v>
      </c>
      <c r="AK891">
        <v>1</v>
      </c>
      <c r="AL891" t="s">
        <v>59</v>
      </c>
      <c r="AM891" t="s">
        <v>60</v>
      </c>
      <c r="AN891" t="s">
        <v>90</v>
      </c>
      <c r="AO891">
        <v>6.6</v>
      </c>
      <c r="AP891" t="s">
        <v>53</v>
      </c>
      <c r="AQ891" t="s">
        <v>112</v>
      </c>
      <c r="AR891" t="s">
        <v>92</v>
      </c>
      <c r="AS891">
        <v>12</v>
      </c>
      <c r="AT891" t="s">
        <v>53</v>
      </c>
    </row>
    <row r="892" spans="1:46" x14ac:dyDescent="0.25">
      <c r="A892" t="s">
        <v>1059</v>
      </c>
      <c r="B892">
        <v>2015</v>
      </c>
      <c r="C892" s="1">
        <v>42237</v>
      </c>
      <c r="D892" t="s">
        <v>65</v>
      </c>
      <c r="E892" t="s">
        <v>66</v>
      </c>
      <c r="F892">
        <v>79</v>
      </c>
      <c r="G892" t="s">
        <v>67</v>
      </c>
      <c r="H892" t="s">
        <v>68</v>
      </c>
      <c r="I892" t="s">
        <v>51</v>
      </c>
      <c r="J892">
        <v>12</v>
      </c>
      <c r="K892">
        <v>34</v>
      </c>
      <c r="L892">
        <v>20.399999999999999</v>
      </c>
      <c r="M892" t="s">
        <v>53</v>
      </c>
      <c r="N892" t="s">
        <v>53</v>
      </c>
      <c r="O892" t="s">
        <v>53</v>
      </c>
      <c r="P892" t="s">
        <v>54</v>
      </c>
      <c r="Q892" t="s">
        <v>55</v>
      </c>
      <c r="R892">
        <v>24</v>
      </c>
      <c r="S892" t="s">
        <v>96</v>
      </c>
      <c r="T892" t="s">
        <v>70</v>
      </c>
      <c r="U892" t="s">
        <v>52</v>
      </c>
      <c r="V892" t="s">
        <v>53</v>
      </c>
      <c r="W892" t="s">
        <v>53</v>
      </c>
      <c r="X892" t="s">
        <v>53</v>
      </c>
      <c r="Y892">
        <v>1</v>
      </c>
      <c r="Z892" t="s">
        <v>165</v>
      </c>
      <c r="AA892" t="s">
        <v>52</v>
      </c>
      <c r="AB892" t="s">
        <v>52</v>
      </c>
      <c r="AC892" t="s">
        <v>52</v>
      </c>
      <c r="AD892" t="s">
        <v>53</v>
      </c>
      <c r="AE892" t="s">
        <v>52</v>
      </c>
      <c r="AF892" t="s">
        <v>53</v>
      </c>
      <c r="AG892" t="s">
        <v>53</v>
      </c>
      <c r="AH892" t="s">
        <v>53</v>
      </c>
      <c r="AI892" t="s">
        <v>53</v>
      </c>
      <c r="AJ892" t="s">
        <v>53</v>
      </c>
      <c r="AK892">
        <v>4</v>
      </c>
      <c r="AL892" t="s">
        <v>59</v>
      </c>
      <c r="AM892" t="s">
        <v>81</v>
      </c>
      <c r="AN892" t="s">
        <v>74</v>
      </c>
      <c r="AO892">
        <v>3.3</v>
      </c>
      <c r="AP892" t="s">
        <v>53</v>
      </c>
      <c r="AQ892" t="s">
        <v>91</v>
      </c>
      <c r="AR892" t="s">
        <v>115</v>
      </c>
      <c r="AS892">
        <v>49</v>
      </c>
      <c r="AT892" t="s">
        <v>53</v>
      </c>
    </row>
    <row r="893" spans="1:46" x14ac:dyDescent="0.25">
      <c r="A893" t="s">
        <v>1060</v>
      </c>
      <c r="B893">
        <v>2017</v>
      </c>
      <c r="C893" s="1">
        <v>42866</v>
      </c>
      <c r="D893" t="s">
        <v>107</v>
      </c>
      <c r="E893" t="s">
        <v>167</v>
      </c>
      <c r="F893">
        <v>79</v>
      </c>
      <c r="G893" t="s">
        <v>67</v>
      </c>
      <c r="H893" t="s">
        <v>68</v>
      </c>
      <c r="I893" t="s">
        <v>51</v>
      </c>
      <c r="J893">
        <v>29</v>
      </c>
      <c r="K893">
        <v>54</v>
      </c>
      <c r="L893">
        <v>78.3</v>
      </c>
      <c r="M893" t="s">
        <v>52</v>
      </c>
      <c r="N893" t="s">
        <v>53</v>
      </c>
      <c r="O893" t="s">
        <v>53</v>
      </c>
      <c r="P893" t="s">
        <v>57</v>
      </c>
      <c r="Q893" t="s">
        <v>55</v>
      </c>
      <c r="R893">
        <v>27.8</v>
      </c>
      <c r="S893" t="s">
        <v>56</v>
      </c>
      <c r="T893" t="s">
        <v>54</v>
      </c>
      <c r="U893" t="s">
        <v>53</v>
      </c>
      <c r="V893" t="s">
        <v>53</v>
      </c>
      <c r="W893" t="s">
        <v>52</v>
      </c>
      <c r="X893" t="s">
        <v>53</v>
      </c>
      <c r="Y893">
        <v>2</v>
      </c>
      <c r="Z893" t="s">
        <v>124</v>
      </c>
      <c r="AA893" t="s">
        <v>52</v>
      </c>
      <c r="AB893" t="s">
        <v>52</v>
      </c>
      <c r="AC893" t="s">
        <v>53</v>
      </c>
      <c r="AD893" t="s">
        <v>53</v>
      </c>
      <c r="AE893" t="s">
        <v>53</v>
      </c>
      <c r="AF893" t="s">
        <v>53</v>
      </c>
      <c r="AG893" t="s">
        <v>52</v>
      </c>
      <c r="AH893" t="s">
        <v>52</v>
      </c>
      <c r="AI893" t="s">
        <v>53</v>
      </c>
      <c r="AJ893" t="s">
        <v>53</v>
      </c>
      <c r="AK893">
        <v>4</v>
      </c>
      <c r="AL893" t="s">
        <v>135</v>
      </c>
      <c r="AM893" t="s">
        <v>136</v>
      </c>
      <c r="AN893" t="s">
        <v>98</v>
      </c>
      <c r="AO893">
        <v>2</v>
      </c>
      <c r="AP893" t="s">
        <v>53</v>
      </c>
      <c r="AQ893" t="s">
        <v>112</v>
      </c>
      <c r="AR893" t="s">
        <v>87</v>
      </c>
      <c r="AS893">
        <v>10</v>
      </c>
      <c r="AT893" t="s">
        <v>52</v>
      </c>
    </row>
    <row r="894" spans="1:46" x14ac:dyDescent="0.25">
      <c r="A894" t="s">
        <v>1061</v>
      </c>
      <c r="B894">
        <v>2021</v>
      </c>
      <c r="C894" s="1">
        <v>44502</v>
      </c>
      <c r="D894" t="s">
        <v>107</v>
      </c>
      <c r="E894" t="s">
        <v>134</v>
      </c>
      <c r="F894">
        <v>46</v>
      </c>
      <c r="G894" t="s">
        <v>49</v>
      </c>
      <c r="H894" t="s">
        <v>68</v>
      </c>
      <c r="I894" t="s">
        <v>51</v>
      </c>
      <c r="J894">
        <v>25</v>
      </c>
      <c r="K894">
        <v>5</v>
      </c>
      <c r="L894">
        <v>6.2</v>
      </c>
      <c r="M894" t="s">
        <v>53</v>
      </c>
      <c r="N894" t="s">
        <v>52</v>
      </c>
      <c r="O894" t="s">
        <v>52</v>
      </c>
      <c r="P894" t="s">
        <v>70</v>
      </c>
      <c r="Q894" t="s">
        <v>55</v>
      </c>
      <c r="R894">
        <v>31.4</v>
      </c>
      <c r="S894" t="s">
        <v>72</v>
      </c>
      <c r="T894" t="s">
        <v>57</v>
      </c>
      <c r="U894" t="s">
        <v>52</v>
      </c>
      <c r="V894" t="s">
        <v>53</v>
      </c>
      <c r="W894" t="s">
        <v>53</v>
      </c>
      <c r="X894" t="s">
        <v>53</v>
      </c>
      <c r="Y894">
        <v>4</v>
      </c>
      <c r="Z894" t="s">
        <v>58</v>
      </c>
      <c r="AA894" t="s">
        <v>52</v>
      </c>
      <c r="AB894" t="s">
        <v>53</v>
      </c>
      <c r="AC894" t="s">
        <v>52</v>
      </c>
      <c r="AD894" t="s">
        <v>53</v>
      </c>
      <c r="AE894" t="s">
        <v>52</v>
      </c>
      <c r="AF894" t="s">
        <v>52</v>
      </c>
      <c r="AG894" t="s">
        <v>52</v>
      </c>
      <c r="AH894" t="s">
        <v>53</v>
      </c>
      <c r="AI894" t="s">
        <v>53</v>
      </c>
      <c r="AJ894" t="s">
        <v>53</v>
      </c>
      <c r="AK894">
        <v>5</v>
      </c>
      <c r="AL894" t="s">
        <v>59</v>
      </c>
      <c r="AM894" t="s">
        <v>81</v>
      </c>
      <c r="AN894" t="s">
        <v>61</v>
      </c>
      <c r="AO894">
        <v>4.7</v>
      </c>
      <c r="AP894" t="s">
        <v>52</v>
      </c>
      <c r="AQ894" t="s">
        <v>86</v>
      </c>
      <c r="AR894" t="s">
        <v>92</v>
      </c>
      <c r="AS894">
        <v>6</v>
      </c>
      <c r="AT894" t="s">
        <v>53</v>
      </c>
    </row>
    <row r="895" spans="1:46" x14ac:dyDescent="0.25">
      <c r="A895" t="s">
        <v>1062</v>
      </c>
      <c r="B895">
        <v>2024</v>
      </c>
      <c r="C895" s="1">
        <v>45615</v>
      </c>
      <c r="D895" t="s">
        <v>47</v>
      </c>
      <c r="E895" t="s">
        <v>175</v>
      </c>
      <c r="F895">
        <v>51</v>
      </c>
      <c r="G895" t="s">
        <v>79</v>
      </c>
      <c r="H895" t="s">
        <v>68</v>
      </c>
      <c r="I895" t="s">
        <v>80</v>
      </c>
      <c r="J895">
        <v>0</v>
      </c>
      <c r="K895">
        <v>0</v>
      </c>
      <c r="L895">
        <v>0</v>
      </c>
      <c r="M895" t="s">
        <v>52</v>
      </c>
      <c r="N895" t="s">
        <v>53</v>
      </c>
      <c r="O895" t="s">
        <v>53</v>
      </c>
      <c r="P895" t="s">
        <v>70</v>
      </c>
      <c r="Q895" t="s">
        <v>54</v>
      </c>
      <c r="R895">
        <v>32.299999999999997</v>
      </c>
      <c r="S895" t="s">
        <v>72</v>
      </c>
      <c r="T895" t="s">
        <v>57</v>
      </c>
      <c r="U895" t="s">
        <v>53</v>
      </c>
      <c r="V895" t="s">
        <v>53</v>
      </c>
      <c r="W895" t="s">
        <v>53</v>
      </c>
      <c r="X895" t="s">
        <v>53</v>
      </c>
      <c r="Y895">
        <v>2</v>
      </c>
      <c r="Z895" t="s">
        <v>97</v>
      </c>
      <c r="AA895" t="s">
        <v>53</v>
      </c>
      <c r="AB895" t="s">
        <v>53</v>
      </c>
      <c r="AC895" t="s">
        <v>52</v>
      </c>
      <c r="AD895" t="s">
        <v>53</v>
      </c>
      <c r="AE895" t="s">
        <v>53</v>
      </c>
      <c r="AF895" t="s">
        <v>53</v>
      </c>
      <c r="AG895" t="s">
        <v>53</v>
      </c>
      <c r="AH895" t="s">
        <v>52</v>
      </c>
      <c r="AI895" t="s">
        <v>52</v>
      </c>
      <c r="AJ895" t="s">
        <v>53</v>
      </c>
      <c r="AK895">
        <v>3</v>
      </c>
      <c r="AL895" t="s">
        <v>59</v>
      </c>
      <c r="AM895" t="s">
        <v>60</v>
      </c>
      <c r="AN895" t="s">
        <v>90</v>
      </c>
      <c r="AO895">
        <v>5.3</v>
      </c>
      <c r="AP895" t="s">
        <v>53</v>
      </c>
      <c r="AQ895" t="s">
        <v>91</v>
      </c>
      <c r="AR895" t="s">
        <v>132</v>
      </c>
      <c r="AS895">
        <v>17</v>
      </c>
      <c r="AT895" t="s">
        <v>53</v>
      </c>
    </row>
    <row r="896" spans="1:46" x14ac:dyDescent="0.25">
      <c r="A896" t="s">
        <v>1063</v>
      </c>
      <c r="B896">
        <v>2025</v>
      </c>
      <c r="C896" s="1">
        <v>45924</v>
      </c>
      <c r="D896" t="s">
        <v>47</v>
      </c>
      <c r="E896" t="s">
        <v>48</v>
      </c>
      <c r="F896">
        <v>38</v>
      </c>
      <c r="G896" t="s">
        <v>212</v>
      </c>
      <c r="H896" t="s">
        <v>50</v>
      </c>
      <c r="I896" t="s">
        <v>80</v>
      </c>
      <c r="J896">
        <v>0</v>
      </c>
      <c r="K896">
        <v>0</v>
      </c>
      <c r="L896">
        <v>0</v>
      </c>
      <c r="M896" t="s">
        <v>53</v>
      </c>
      <c r="N896" t="s">
        <v>53</v>
      </c>
      <c r="O896" t="s">
        <v>53</v>
      </c>
      <c r="P896" t="s">
        <v>57</v>
      </c>
      <c r="Q896" t="s">
        <v>54</v>
      </c>
      <c r="R896">
        <v>27.3</v>
      </c>
      <c r="S896" t="s">
        <v>56</v>
      </c>
      <c r="T896" t="s">
        <v>57</v>
      </c>
      <c r="U896" t="s">
        <v>53</v>
      </c>
      <c r="V896" t="s">
        <v>53</v>
      </c>
      <c r="W896" t="s">
        <v>53</v>
      </c>
      <c r="X896" t="s">
        <v>53</v>
      </c>
      <c r="Y896">
        <v>0</v>
      </c>
      <c r="Z896" t="s">
        <v>97</v>
      </c>
      <c r="AA896" t="s">
        <v>53</v>
      </c>
      <c r="AB896" t="s">
        <v>53</v>
      </c>
      <c r="AC896" t="s">
        <v>53</v>
      </c>
      <c r="AD896" t="s">
        <v>53</v>
      </c>
      <c r="AE896" t="s">
        <v>53</v>
      </c>
      <c r="AF896" t="s">
        <v>52</v>
      </c>
      <c r="AG896" t="s">
        <v>53</v>
      </c>
      <c r="AH896" t="s">
        <v>53</v>
      </c>
      <c r="AI896" t="s">
        <v>53</v>
      </c>
      <c r="AJ896" t="s">
        <v>53</v>
      </c>
      <c r="AK896">
        <v>1</v>
      </c>
      <c r="AL896" t="s">
        <v>59</v>
      </c>
      <c r="AM896" t="s">
        <v>60</v>
      </c>
      <c r="AN896" t="s">
        <v>98</v>
      </c>
      <c r="AO896">
        <v>4.5999999999999996</v>
      </c>
      <c r="AP896" t="s">
        <v>53</v>
      </c>
      <c r="AQ896" t="s">
        <v>86</v>
      </c>
      <c r="AR896" t="s">
        <v>87</v>
      </c>
      <c r="AS896">
        <v>58</v>
      </c>
      <c r="AT896" t="s">
        <v>52</v>
      </c>
    </row>
    <row r="897" spans="1:46" x14ac:dyDescent="0.25">
      <c r="A897" t="s">
        <v>1064</v>
      </c>
      <c r="B897">
        <v>2015</v>
      </c>
      <c r="C897" s="1">
        <v>42077</v>
      </c>
      <c r="D897" t="s">
        <v>122</v>
      </c>
      <c r="E897" t="s">
        <v>310</v>
      </c>
      <c r="F897">
        <v>59</v>
      </c>
      <c r="G897" t="s">
        <v>79</v>
      </c>
      <c r="H897" t="s">
        <v>50</v>
      </c>
      <c r="I897" t="s">
        <v>80</v>
      </c>
      <c r="J897">
        <v>0</v>
      </c>
      <c r="K897">
        <v>0</v>
      </c>
      <c r="L897">
        <v>0</v>
      </c>
      <c r="M897" t="s">
        <v>53</v>
      </c>
      <c r="N897" t="s">
        <v>53</v>
      </c>
      <c r="O897" t="s">
        <v>53</v>
      </c>
      <c r="P897" t="s">
        <v>57</v>
      </c>
      <c r="Q897" t="s">
        <v>55</v>
      </c>
      <c r="R897">
        <v>23.5</v>
      </c>
      <c r="S897" t="s">
        <v>96</v>
      </c>
      <c r="T897" t="s">
        <v>70</v>
      </c>
      <c r="U897" t="s">
        <v>53</v>
      </c>
      <c r="V897" t="s">
        <v>53</v>
      </c>
      <c r="W897" t="s">
        <v>53</v>
      </c>
      <c r="X897" t="s">
        <v>53</v>
      </c>
      <c r="Y897">
        <v>0</v>
      </c>
      <c r="Z897" t="s">
        <v>58</v>
      </c>
      <c r="AA897" t="s">
        <v>52</v>
      </c>
      <c r="AB897" t="s">
        <v>53</v>
      </c>
      <c r="AC897" t="s">
        <v>53</v>
      </c>
      <c r="AD897" t="s">
        <v>53</v>
      </c>
      <c r="AE897" t="s">
        <v>52</v>
      </c>
      <c r="AF897" t="s">
        <v>53</v>
      </c>
      <c r="AG897" t="s">
        <v>53</v>
      </c>
      <c r="AH897" t="s">
        <v>52</v>
      </c>
      <c r="AI897" t="s">
        <v>53</v>
      </c>
      <c r="AJ897" t="s">
        <v>53</v>
      </c>
      <c r="AK897">
        <v>3</v>
      </c>
      <c r="AL897" t="s">
        <v>59</v>
      </c>
      <c r="AM897" t="s">
        <v>102</v>
      </c>
      <c r="AN897" t="s">
        <v>98</v>
      </c>
      <c r="AO897">
        <v>3.1</v>
      </c>
      <c r="AP897" t="s">
        <v>53</v>
      </c>
      <c r="AQ897" t="s">
        <v>112</v>
      </c>
      <c r="AR897" t="s">
        <v>115</v>
      </c>
      <c r="AS897">
        <v>21</v>
      </c>
      <c r="AT897" t="s">
        <v>52</v>
      </c>
    </row>
    <row r="898" spans="1:46" x14ac:dyDescent="0.25">
      <c r="A898" t="s">
        <v>1065</v>
      </c>
      <c r="B898">
        <v>2015</v>
      </c>
      <c r="C898" s="1">
        <v>42031</v>
      </c>
      <c r="D898" t="s">
        <v>107</v>
      </c>
      <c r="E898" t="s">
        <v>159</v>
      </c>
      <c r="F898">
        <v>70</v>
      </c>
      <c r="G898" t="s">
        <v>67</v>
      </c>
      <c r="H898" t="s">
        <v>68</v>
      </c>
      <c r="I898" t="s">
        <v>51</v>
      </c>
      <c r="J898">
        <v>12</v>
      </c>
      <c r="K898">
        <v>32</v>
      </c>
      <c r="L898">
        <v>19.2</v>
      </c>
      <c r="M898" t="s">
        <v>52</v>
      </c>
      <c r="N898" t="s">
        <v>53</v>
      </c>
      <c r="O898" t="s">
        <v>52</v>
      </c>
      <c r="P898" t="s">
        <v>57</v>
      </c>
      <c r="Q898" t="s">
        <v>54</v>
      </c>
      <c r="R898">
        <v>36.4</v>
      </c>
      <c r="S898" t="s">
        <v>72</v>
      </c>
      <c r="T898" t="s">
        <v>54</v>
      </c>
      <c r="U898" t="s">
        <v>52</v>
      </c>
      <c r="V898" t="s">
        <v>53</v>
      </c>
      <c r="W898" t="s">
        <v>53</v>
      </c>
      <c r="X898" t="s">
        <v>53</v>
      </c>
      <c r="Y898">
        <v>3</v>
      </c>
      <c r="Z898" t="s">
        <v>165</v>
      </c>
      <c r="AA898" t="s">
        <v>52</v>
      </c>
      <c r="AB898" t="s">
        <v>52</v>
      </c>
      <c r="AC898" t="s">
        <v>53</v>
      </c>
      <c r="AD898" t="s">
        <v>53</v>
      </c>
      <c r="AE898" t="s">
        <v>52</v>
      </c>
      <c r="AF898" t="s">
        <v>53</v>
      </c>
      <c r="AG898" t="s">
        <v>52</v>
      </c>
      <c r="AH898" t="s">
        <v>52</v>
      </c>
      <c r="AI898" t="s">
        <v>53</v>
      </c>
      <c r="AJ898" t="s">
        <v>52</v>
      </c>
      <c r="AK898">
        <v>6</v>
      </c>
      <c r="AL898" t="s">
        <v>59</v>
      </c>
      <c r="AM898" t="s">
        <v>60</v>
      </c>
      <c r="AN898" t="s">
        <v>61</v>
      </c>
      <c r="AO898">
        <v>4.7</v>
      </c>
      <c r="AP898" t="s">
        <v>52</v>
      </c>
      <c r="AQ898" t="s">
        <v>112</v>
      </c>
      <c r="AR898" t="s">
        <v>92</v>
      </c>
      <c r="AS898">
        <v>5</v>
      </c>
      <c r="AT898" t="s">
        <v>53</v>
      </c>
    </row>
    <row r="899" spans="1:46" x14ac:dyDescent="0.25">
      <c r="A899" t="s">
        <v>1066</v>
      </c>
      <c r="B899">
        <v>2024</v>
      </c>
      <c r="C899" s="1">
        <v>45510</v>
      </c>
      <c r="D899" t="s">
        <v>65</v>
      </c>
      <c r="E899" t="s">
        <v>147</v>
      </c>
      <c r="F899">
        <v>72</v>
      </c>
      <c r="G899" t="s">
        <v>67</v>
      </c>
      <c r="H899" t="s">
        <v>68</v>
      </c>
      <c r="I899" t="s">
        <v>80</v>
      </c>
      <c r="J899">
        <v>0</v>
      </c>
      <c r="K899">
        <v>0</v>
      </c>
      <c r="L899">
        <v>0</v>
      </c>
      <c r="M899" t="s">
        <v>52</v>
      </c>
      <c r="N899" t="s">
        <v>53</v>
      </c>
      <c r="O899" t="s">
        <v>53</v>
      </c>
      <c r="P899" t="s">
        <v>70</v>
      </c>
      <c r="Q899" t="s">
        <v>54</v>
      </c>
      <c r="R899">
        <v>21.4</v>
      </c>
      <c r="S899" t="s">
        <v>96</v>
      </c>
      <c r="T899" t="s">
        <v>54</v>
      </c>
      <c r="U899" t="s">
        <v>53</v>
      </c>
      <c r="V899" t="s">
        <v>53</v>
      </c>
      <c r="W899" t="s">
        <v>53</v>
      </c>
      <c r="X899" t="s">
        <v>52</v>
      </c>
      <c r="Y899">
        <v>3</v>
      </c>
      <c r="Z899" t="s">
        <v>165</v>
      </c>
      <c r="AA899" t="s">
        <v>52</v>
      </c>
      <c r="AB899" t="s">
        <v>53</v>
      </c>
      <c r="AC899" t="s">
        <v>53</v>
      </c>
      <c r="AD899" t="s">
        <v>53</v>
      </c>
      <c r="AE899" t="s">
        <v>53</v>
      </c>
      <c r="AF899" t="s">
        <v>53</v>
      </c>
      <c r="AG899" t="s">
        <v>52</v>
      </c>
      <c r="AH899" t="s">
        <v>52</v>
      </c>
      <c r="AI899" t="s">
        <v>53</v>
      </c>
      <c r="AJ899" t="s">
        <v>53</v>
      </c>
      <c r="AK899">
        <v>3</v>
      </c>
      <c r="AL899" t="s">
        <v>59</v>
      </c>
      <c r="AM899" t="s">
        <v>60</v>
      </c>
      <c r="AN899" t="s">
        <v>74</v>
      </c>
      <c r="AO899">
        <v>0.8</v>
      </c>
      <c r="AP899" t="s">
        <v>53</v>
      </c>
      <c r="AQ899" t="s">
        <v>86</v>
      </c>
      <c r="AR899" t="s">
        <v>83</v>
      </c>
      <c r="AS899">
        <v>49</v>
      </c>
      <c r="AT899" t="s">
        <v>52</v>
      </c>
    </row>
    <row r="900" spans="1:46" x14ac:dyDescent="0.25">
      <c r="A900" t="s">
        <v>1067</v>
      </c>
      <c r="B900">
        <v>2016</v>
      </c>
      <c r="C900" s="1">
        <v>42370</v>
      </c>
      <c r="D900" t="s">
        <v>107</v>
      </c>
      <c r="E900" t="s">
        <v>167</v>
      </c>
      <c r="F900">
        <v>65</v>
      </c>
      <c r="G900" t="s">
        <v>127</v>
      </c>
      <c r="H900" t="s">
        <v>50</v>
      </c>
      <c r="I900" t="s">
        <v>51</v>
      </c>
      <c r="J900">
        <v>29</v>
      </c>
      <c r="K900">
        <v>20</v>
      </c>
      <c r="L900">
        <v>29</v>
      </c>
      <c r="M900" t="s">
        <v>52</v>
      </c>
      <c r="N900" t="s">
        <v>53</v>
      </c>
      <c r="O900" t="s">
        <v>53</v>
      </c>
      <c r="P900" t="s">
        <v>54</v>
      </c>
      <c r="Q900" t="s">
        <v>71</v>
      </c>
      <c r="R900">
        <v>25</v>
      </c>
      <c r="S900" t="s">
        <v>56</v>
      </c>
      <c r="T900" t="s">
        <v>54</v>
      </c>
      <c r="U900" t="s">
        <v>53</v>
      </c>
      <c r="V900" t="s">
        <v>53</v>
      </c>
      <c r="W900" t="s">
        <v>53</v>
      </c>
      <c r="X900" t="s">
        <v>53</v>
      </c>
      <c r="Y900">
        <v>1</v>
      </c>
      <c r="Z900" t="s">
        <v>73</v>
      </c>
      <c r="AA900" t="s">
        <v>52</v>
      </c>
      <c r="AB900" t="s">
        <v>52</v>
      </c>
      <c r="AC900" t="s">
        <v>52</v>
      </c>
      <c r="AD900" t="s">
        <v>53</v>
      </c>
      <c r="AE900" t="s">
        <v>52</v>
      </c>
      <c r="AF900" t="s">
        <v>53</v>
      </c>
      <c r="AG900" t="s">
        <v>52</v>
      </c>
      <c r="AH900" t="s">
        <v>53</v>
      </c>
      <c r="AI900" t="s">
        <v>52</v>
      </c>
      <c r="AJ900" t="s">
        <v>53</v>
      </c>
      <c r="AK900">
        <v>6</v>
      </c>
      <c r="AL900" t="s">
        <v>59</v>
      </c>
      <c r="AM900" t="s">
        <v>60</v>
      </c>
      <c r="AN900" t="s">
        <v>98</v>
      </c>
      <c r="AO900">
        <v>4.4000000000000004</v>
      </c>
      <c r="AP900" t="s">
        <v>53</v>
      </c>
      <c r="AQ900" t="s">
        <v>86</v>
      </c>
      <c r="AR900" t="s">
        <v>87</v>
      </c>
      <c r="AS900">
        <v>11</v>
      </c>
      <c r="AT900" t="s">
        <v>53</v>
      </c>
    </row>
    <row r="901" spans="1:46" x14ac:dyDescent="0.25">
      <c r="A901" t="s">
        <v>1068</v>
      </c>
      <c r="B901">
        <v>2015</v>
      </c>
      <c r="C901" s="1">
        <v>42297</v>
      </c>
      <c r="D901" t="s">
        <v>107</v>
      </c>
      <c r="E901" t="s">
        <v>134</v>
      </c>
      <c r="F901">
        <v>59</v>
      </c>
      <c r="G901" t="s">
        <v>79</v>
      </c>
      <c r="H901" t="s">
        <v>68</v>
      </c>
      <c r="I901" t="s">
        <v>51</v>
      </c>
      <c r="J901">
        <v>25</v>
      </c>
      <c r="K901">
        <v>27</v>
      </c>
      <c r="L901">
        <v>33.799999999999997</v>
      </c>
      <c r="M901" t="s">
        <v>53</v>
      </c>
      <c r="N901" t="s">
        <v>52</v>
      </c>
      <c r="O901" t="s">
        <v>53</v>
      </c>
      <c r="P901" t="s">
        <v>57</v>
      </c>
      <c r="Q901" t="s">
        <v>71</v>
      </c>
      <c r="R901">
        <v>23.8</v>
      </c>
      <c r="S901" t="s">
        <v>96</v>
      </c>
      <c r="T901" t="s">
        <v>57</v>
      </c>
      <c r="U901" t="s">
        <v>53</v>
      </c>
      <c r="V901" t="s">
        <v>53</v>
      </c>
      <c r="W901" t="s">
        <v>53</v>
      </c>
      <c r="X901" t="s">
        <v>53</v>
      </c>
      <c r="Y901">
        <v>1</v>
      </c>
      <c r="Z901" t="s">
        <v>73</v>
      </c>
      <c r="AA901" t="s">
        <v>53</v>
      </c>
      <c r="AB901" t="s">
        <v>53</v>
      </c>
      <c r="AC901" t="s">
        <v>53</v>
      </c>
      <c r="AD901" t="s">
        <v>52</v>
      </c>
      <c r="AE901" t="s">
        <v>52</v>
      </c>
      <c r="AF901" t="s">
        <v>53</v>
      </c>
      <c r="AG901" t="s">
        <v>53</v>
      </c>
      <c r="AH901" t="s">
        <v>53</v>
      </c>
      <c r="AI901" t="s">
        <v>53</v>
      </c>
      <c r="AJ901" t="s">
        <v>53</v>
      </c>
      <c r="AK901">
        <v>2</v>
      </c>
      <c r="AL901" t="s">
        <v>59</v>
      </c>
      <c r="AM901" t="s">
        <v>81</v>
      </c>
      <c r="AN901" t="s">
        <v>61</v>
      </c>
      <c r="AO901">
        <v>6.8</v>
      </c>
      <c r="AP901" t="s">
        <v>52</v>
      </c>
      <c r="AQ901" t="s">
        <v>75</v>
      </c>
      <c r="AR901" t="s">
        <v>281</v>
      </c>
      <c r="AS901">
        <v>6</v>
      </c>
      <c r="AT901" t="s">
        <v>53</v>
      </c>
    </row>
    <row r="902" spans="1:46" x14ac:dyDescent="0.25">
      <c r="A902" t="s">
        <v>1069</v>
      </c>
      <c r="B902">
        <v>2017</v>
      </c>
      <c r="C902" s="1">
        <v>42896</v>
      </c>
      <c r="D902" t="s">
        <v>47</v>
      </c>
      <c r="E902" t="s">
        <v>226</v>
      </c>
      <c r="F902">
        <v>67</v>
      </c>
      <c r="G902" t="s">
        <v>127</v>
      </c>
      <c r="H902" t="s">
        <v>50</v>
      </c>
      <c r="I902" t="s">
        <v>80</v>
      </c>
      <c r="J902">
        <v>0</v>
      </c>
      <c r="K902">
        <v>0</v>
      </c>
      <c r="L902">
        <v>0</v>
      </c>
      <c r="M902" t="s">
        <v>53</v>
      </c>
      <c r="N902" t="s">
        <v>52</v>
      </c>
      <c r="O902" t="s">
        <v>53</v>
      </c>
      <c r="P902" t="s">
        <v>70</v>
      </c>
      <c r="Q902" t="s">
        <v>54</v>
      </c>
      <c r="R902">
        <v>24.4</v>
      </c>
      <c r="S902" t="s">
        <v>96</v>
      </c>
      <c r="T902" t="s">
        <v>54</v>
      </c>
      <c r="U902" t="s">
        <v>53</v>
      </c>
      <c r="V902" t="s">
        <v>53</v>
      </c>
      <c r="W902" t="s">
        <v>53</v>
      </c>
      <c r="X902" t="s">
        <v>53</v>
      </c>
      <c r="Y902">
        <v>2</v>
      </c>
      <c r="Z902" t="s">
        <v>165</v>
      </c>
      <c r="AA902" t="s">
        <v>52</v>
      </c>
      <c r="AB902" t="s">
        <v>53</v>
      </c>
      <c r="AC902" t="s">
        <v>52</v>
      </c>
      <c r="AD902" t="s">
        <v>53</v>
      </c>
      <c r="AE902" t="s">
        <v>52</v>
      </c>
      <c r="AF902" t="s">
        <v>53</v>
      </c>
      <c r="AG902" t="s">
        <v>53</v>
      </c>
      <c r="AH902" t="s">
        <v>53</v>
      </c>
      <c r="AI902" t="s">
        <v>53</v>
      </c>
      <c r="AJ902" t="s">
        <v>53</v>
      </c>
      <c r="AK902">
        <v>3</v>
      </c>
      <c r="AL902" t="s">
        <v>59</v>
      </c>
      <c r="AM902" t="s">
        <v>60</v>
      </c>
      <c r="AN902" t="s">
        <v>74</v>
      </c>
      <c r="AO902">
        <v>1.2</v>
      </c>
      <c r="AP902" t="s">
        <v>53</v>
      </c>
      <c r="AQ902" t="s">
        <v>86</v>
      </c>
      <c r="AR902" t="s">
        <v>83</v>
      </c>
      <c r="AS902">
        <v>44</v>
      </c>
      <c r="AT902" t="s">
        <v>52</v>
      </c>
    </row>
    <row r="903" spans="1:46" x14ac:dyDescent="0.25">
      <c r="A903" t="s">
        <v>1070</v>
      </c>
      <c r="B903">
        <v>2023</v>
      </c>
      <c r="C903" s="1">
        <v>45248</v>
      </c>
      <c r="D903" t="s">
        <v>107</v>
      </c>
      <c r="E903" t="s">
        <v>161</v>
      </c>
      <c r="F903">
        <v>45</v>
      </c>
      <c r="G903" t="s">
        <v>49</v>
      </c>
      <c r="H903" t="s">
        <v>50</v>
      </c>
      <c r="I903" t="s">
        <v>80</v>
      </c>
      <c r="J903">
        <v>0</v>
      </c>
      <c r="K903">
        <v>0</v>
      </c>
      <c r="L903">
        <v>0</v>
      </c>
      <c r="M903" t="s">
        <v>53</v>
      </c>
      <c r="N903" t="s">
        <v>52</v>
      </c>
      <c r="O903" t="s">
        <v>52</v>
      </c>
      <c r="P903" t="s">
        <v>54</v>
      </c>
      <c r="Q903" t="s">
        <v>71</v>
      </c>
      <c r="R903">
        <v>25.9</v>
      </c>
      <c r="S903" t="s">
        <v>56</v>
      </c>
      <c r="T903" t="s">
        <v>54</v>
      </c>
      <c r="U903" t="s">
        <v>53</v>
      </c>
      <c r="V903" t="s">
        <v>53</v>
      </c>
      <c r="W903" t="s">
        <v>53</v>
      </c>
      <c r="X903" t="s">
        <v>52</v>
      </c>
      <c r="Y903">
        <v>3</v>
      </c>
      <c r="Z903" t="s">
        <v>104</v>
      </c>
      <c r="AA903" t="s">
        <v>53</v>
      </c>
      <c r="AB903" t="s">
        <v>53</v>
      </c>
      <c r="AC903" t="s">
        <v>52</v>
      </c>
      <c r="AD903" t="s">
        <v>52</v>
      </c>
      <c r="AE903" t="s">
        <v>52</v>
      </c>
      <c r="AF903" t="s">
        <v>53</v>
      </c>
      <c r="AG903" t="s">
        <v>53</v>
      </c>
      <c r="AH903" t="s">
        <v>52</v>
      </c>
      <c r="AI903" t="s">
        <v>53</v>
      </c>
      <c r="AJ903" t="s">
        <v>52</v>
      </c>
      <c r="AK903">
        <v>5</v>
      </c>
      <c r="AL903" t="s">
        <v>59</v>
      </c>
      <c r="AM903" t="s">
        <v>102</v>
      </c>
      <c r="AN903" t="s">
        <v>74</v>
      </c>
      <c r="AO903">
        <v>2</v>
      </c>
      <c r="AP903" t="s">
        <v>53</v>
      </c>
      <c r="AQ903" t="s">
        <v>86</v>
      </c>
      <c r="AR903" t="s">
        <v>83</v>
      </c>
      <c r="AS903">
        <v>96</v>
      </c>
      <c r="AT903" t="s">
        <v>52</v>
      </c>
    </row>
    <row r="904" spans="1:46" x14ac:dyDescent="0.25">
      <c r="A904" t="s">
        <v>1071</v>
      </c>
      <c r="B904">
        <v>2016</v>
      </c>
      <c r="C904" s="1">
        <v>42587</v>
      </c>
      <c r="D904" t="s">
        <v>47</v>
      </c>
      <c r="E904" t="s">
        <v>85</v>
      </c>
      <c r="F904">
        <v>77</v>
      </c>
      <c r="G904" t="s">
        <v>67</v>
      </c>
      <c r="H904" t="s">
        <v>68</v>
      </c>
      <c r="I904" t="s">
        <v>80</v>
      </c>
      <c r="J904">
        <v>0</v>
      </c>
      <c r="K904">
        <v>0</v>
      </c>
      <c r="L904">
        <v>0</v>
      </c>
      <c r="M904" t="s">
        <v>53</v>
      </c>
      <c r="N904" t="s">
        <v>53</v>
      </c>
      <c r="O904" t="s">
        <v>53</v>
      </c>
      <c r="P904" t="s">
        <v>54</v>
      </c>
      <c r="Q904" t="s">
        <v>54</v>
      </c>
      <c r="R904">
        <v>23.1</v>
      </c>
      <c r="S904" t="s">
        <v>96</v>
      </c>
      <c r="T904" t="s">
        <v>70</v>
      </c>
      <c r="U904" t="s">
        <v>53</v>
      </c>
      <c r="V904" t="s">
        <v>53</v>
      </c>
      <c r="W904" t="s">
        <v>53</v>
      </c>
      <c r="X904" t="s">
        <v>53</v>
      </c>
      <c r="Y904">
        <v>0</v>
      </c>
      <c r="Z904" t="s">
        <v>131</v>
      </c>
      <c r="AA904" t="s">
        <v>53</v>
      </c>
      <c r="AB904" t="s">
        <v>53</v>
      </c>
      <c r="AC904" t="s">
        <v>52</v>
      </c>
      <c r="AD904" t="s">
        <v>53</v>
      </c>
      <c r="AE904" t="s">
        <v>52</v>
      </c>
      <c r="AF904" t="s">
        <v>52</v>
      </c>
      <c r="AG904" t="s">
        <v>53</v>
      </c>
      <c r="AH904" t="s">
        <v>53</v>
      </c>
      <c r="AI904" t="s">
        <v>52</v>
      </c>
      <c r="AJ904" t="s">
        <v>53</v>
      </c>
      <c r="AK904">
        <v>4</v>
      </c>
      <c r="AL904" t="s">
        <v>59</v>
      </c>
      <c r="AM904" t="s">
        <v>102</v>
      </c>
      <c r="AN904" t="s">
        <v>61</v>
      </c>
      <c r="AO904">
        <v>7.7</v>
      </c>
      <c r="AP904" t="s">
        <v>52</v>
      </c>
      <c r="AQ904" t="s">
        <v>171</v>
      </c>
      <c r="AR904" t="s">
        <v>63</v>
      </c>
      <c r="AS904">
        <v>6</v>
      </c>
      <c r="AT904" t="s">
        <v>53</v>
      </c>
    </row>
    <row r="905" spans="1:46" x14ac:dyDescent="0.25">
      <c r="A905" t="s">
        <v>1072</v>
      </c>
      <c r="B905">
        <v>2019</v>
      </c>
      <c r="C905" s="1">
        <v>43686</v>
      </c>
      <c r="D905" t="s">
        <v>47</v>
      </c>
      <c r="E905" t="s">
        <v>175</v>
      </c>
      <c r="F905">
        <v>64</v>
      </c>
      <c r="G905" t="s">
        <v>127</v>
      </c>
      <c r="H905" t="s">
        <v>68</v>
      </c>
      <c r="I905" t="s">
        <v>80</v>
      </c>
      <c r="J905">
        <v>0</v>
      </c>
      <c r="K905">
        <v>0</v>
      </c>
      <c r="L905">
        <v>0</v>
      </c>
      <c r="M905" t="s">
        <v>53</v>
      </c>
      <c r="N905" t="s">
        <v>52</v>
      </c>
      <c r="O905" t="s">
        <v>53</v>
      </c>
      <c r="P905" t="s">
        <v>54</v>
      </c>
      <c r="Q905" t="s">
        <v>55</v>
      </c>
      <c r="R905">
        <v>26</v>
      </c>
      <c r="S905" t="s">
        <v>56</v>
      </c>
      <c r="T905" t="s">
        <v>57</v>
      </c>
      <c r="U905" t="s">
        <v>53</v>
      </c>
      <c r="V905" t="s">
        <v>53</v>
      </c>
      <c r="W905" t="s">
        <v>53</v>
      </c>
      <c r="X905" t="s">
        <v>53</v>
      </c>
      <c r="Y905">
        <v>1</v>
      </c>
      <c r="Z905" t="s">
        <v>97</v>
      </c>
      <c r="AA905" t="s">
        <v>53</v>
      </c>
      <c r="AB905" t="s">
        <v>53</v>
      </c>
      <c r="AC905" t="s">
        <v>53</v>
      </c>
      <c r="AD905" t="s">
        <v>53</v>
      </c>
      <c r="AE905" t="s">
        <v>53</v>
      </c>
      <c r="AF905" t="s">
        <v>53</v>
      </c>
      <c r="AG905" t="s">
        <v>53</v>
      </c>
      <c r="AH905" t="s">
        <v>53</v>
      </c>
      <c r="AI905" t="s">
        <v>52</v>
      </c>
      <c r="AJ905" t="s">
        <v>53</v>
      </c>
      <c r="AK905">
        <v>1</v>
      </c>
      <c r="AL905" t="s">
        <v>59</v>
      </c>
      <c r="AM905" t="s">
        <v>102</v>
      </c>
      <c r="AN905" t="s">
        <v>98</v>
      </c>
      <c r="AO905">
        <v>4.4000000000000004</v>
      </c>
      <c r="AP905" t="s">
        <v>53</v>
      </c>
      <c r="AQ905" t="s">
        <v>62</v>
      </c>
      <c r="AR905" t="s">
        <v>132</v>
      </c>
      <c r="AS905">
        <v>34</v>
      </c>
      <c r="AT905" t="s">
        <v>52</v>
      </c>
    </row>
    <row r="906" spans="1:46" x14ac:dyDescent="0.25">
      <c r="A906" t="s">
        <v>1073</v>
      </c>
      <c r="B906">
        <v>2025</v>
      </c>
      <c r="C906" s="1">
        <v>45699</v>
      </c>
      <c r="D906" t="s">
        <v>65</v>
      </c>
      <c r="E906" t="s">
        <v>155</v>
      </c>
      <c r="F906">
        <v>48</v>
      </c>
      <c r="G906" t="s">
        <v>49</v>
      </c>
      <c r="H906" t="s">
        <v>50</v>
      </c>
      <c r="I906" t="s">
        <v>80</v>
      </c>
      <c r="J906">
        <v>0</v>
      </c>
      <c r="K906">
        <v>0</v>
      </c>
      <c r="L906">
        <v>0</v>
      </c>
      <c r="M906" t="s">
        <v>53</v>
      </c>
      <c r="N906" t="s">
        <v>53</v>
      </c>
      <c r="O906" t="s">
        <v>53</v>
      </c>
      <c r="P906" t="s">
        <v>57</v>
      </c>
      <c r="Q906" t="s">
        <v>54</v>
      </c>
      <c r="R906">
        <v>27.3</v>
      </c>
      <c r="S906" t="s">
        <v>56</v>
      </c>
      <c r="T906" t="s">
        <v>70</v>
      </c>
      <c r="U906" t="s">
        <v>53</v>
      </c>
      <c r="V906" t="s">
        <v>53</v>
      </c>
      <c r="W906" t="s">
        <v>53</v>
      </c>
      <c r="X906" t="s">
        <v>53</v>
      </c>
      <c r="Y906">
        <v>0</v>
      </c>
      <c r="Z906" t="s">
        <v>97</v>
      </c>
      <c r="AA906" t="s">
        <v>53</v>
      </c>
      <c r="AB906" t="s">
        <v>52</v>
      </c>
      <c r="AC906" t="s">
        <v>53</v>
      </c>
      <c r="AD906" t="s">
        <v>53</v>
      </c>
      <c r="AE906" t="s">
        <v>53</v>
      </c>
      <c r="AF906" t="s">
        <v>53</v>
      </c>
      <c r="AG906" t="s">
        <v>53</v>
      </c>
      <c r="AH906" t="s">
        <v>53</v>
      </c>
      <c r="AI906" t="s">
        <v>53</v>
      </c>
      <c r="AJ906" t="s">
        <v>53</v>
      </c>
      <c r="AK906">
        <v>1</v>
      </c>
      <c r="AL906" t="s">
        <v>59</v>
      </c>
      <c r="AM906" t="s">
        <v>60</v>
      </c>
      <c r="AN906" t="s">
        <v>74</v>
      </c>
      <c r="AO906">
        <v>2</v>
      </c>
      <c r="AP906" t="s">
        <v>53</v>
      </c>
      <c r="AQ906" t="s">
        <v>86</v>
      </c>
      <c r="AR906" t="s">
        <v>83</v>
      </c>
      <c r="AS906">
        <v>80</v>
      </c>
      <c r="AT906" t="s">
        <v>52</v>
      </c>
    </row>
    <row r="907" spans="1:46" x14ac:dyDescent="0.25">
      <c r="A907" t="s">
        <v>1074</v>
      </c>
      <c r="B907">
        <v>2025</v>
      </c>
      <c r="C907" s="1">
        <v>46006</v>
      </c>
      <c r="D907" t="s">
        <v>47</v>
      </c>
      <c r="E907" t="s">
        <v>263</v>
      </c>
      <c r="F907">
        <v>88</v>
      </c>
      <c r="G907" t="s">
        <v>101</v>
      </c>
      <c r="H907" t="s">
        <v>68</v>
      </c>
      <c r="I907" t="s">
        <v>80</v>
      </c>
      <c r="J907">
        <v>0</v>
      </c>
      <c r="K907">
        <v>0</v>
      </c>
      <c r="L907">
        <v>0</v>
      </c>
      <c r="M907" t="s">
        <v>53</v>
      </c>
      <c r="N907" t="s">
        <v>52</v>
      </c>
      <c r="O907" t="s">
        <v>53</v>
      </c>
      <c r="P907" t="s">
        <v>70</v>
      </c>
      <c r="Q907" t="s">
        <v>54</v>
      </c>
      <c r="R907">
        <v>24.9</v>
      </c>
      <c r="S907" t="s">
        <v>96</v>
      </c>
      <c r="T907" t="s">
        <v>57</v>
      </c>
      <c r="U907" t="s">
        <v>53</v>
      </c>
      <c r="V907" t="s">
        <v>53</v>
      </c>
      <c r="W907" t="s">
        <v>53</v>
      </c>
      <c r="X907" t="s">
        <v>53</v>
      </c>
      <c r="Y907">
        <v>2</v>
      </c>
      <c r="Z907" t="s">
        <v>97</v>
      </c>
      <c r="AA907" t="s">
        <v>53</v>
      </c>
      <c r="AB907" t="s">
        <v>53</v>
      </c>
      <c r="AC907" t="s">
        <v>53</v>
      </c>
      <c r="AD907" t="s">
        <v>53</v>
      </c>
      <c r="AE907" t="s">
        <v>52</v>
      </c>
      <c r="AF907" t="s">
        <v>53</v>
      </c>
      <c r="AG907" t="s">
        <v>52</v>
      </c>
      <c r="AH907" t="s">
        <v>53</v>
      </c>
      <c r="AI907" t="s">
        <v>53</v>
      </c>
      <c r="AJ907" t="s">
        <v>53</v>
      </c>
      <c r="AK907">
        <v>2</v>
      </c>
      <c r="AL907" t="s">
        <v>59</v>
      </c>
      <c r="AM907" t="s">
        <v>60</v>
      </c>
      <c r="AN907" t="s">
        <v>61</v>
      </c>
      <c r="AO907">
        <v>4.9000000000000004</v>
      </c>
      <c r="AP907" t="s">
        <v>52</v>
      </c>
      <c r="AQ907" t="s">
        <v>86</v>
      </c>
      <c r="AR907" t="s">
        <v>92</v>
      </c>
      <c r="AS907">
        <v>17</v>
      </c>
      <c r="AT907" t="s">
        <v>53</v>
      </c>
    </row>
    <row r="908" spans="1:46" x14ac:dyDescent="0.25">
      <c r="A908" t="s">
        <v>1075</v>
      </c>
      <c r="B908">
        <v>2016</v>
      </c>
      <c r="C908" s="1">
        <v>42710</v>
      </c>
      <c r="D908" t="s">
        <v>47</v>
      </c>
      <c r="E908" t="s">
        <v>48</v>
      </c>
      <c r="F908">
        <v>56</v>
      </c>
      <c r="G908" t="s">
        <v>79</v>
      </c>
      <c r="H908" t="s">
        <v>68</v>
      </c>
      <c r="I908" t="s">
        <v>51</v>
      </c>
      <c r="J908">
        <v>5</v>
      </c>
      <c r="K908">
        <v>21</v>
      </c>
      <c r="L908">
        <v>5.2</v>
      </c>
      <c r="M908" t="s">
        <v>53</v>
      </c>
      <c r="N908" t="s">
        <v>53</v>
      </c>
      <c r="O908" t="s">
        <v>53</v>
      </c>
      <c r="P908" t="s">
        <v>57</v>
      </c>
      <c r="Q908" t="s">
        <v>71</v>
      </c>
      <c r="R908">
        <v>24.6</v>
      </c>
      <c r="S908" t="s">
        <v>96</v>
      </c>
      <c r="T908" t="s">
        <v>70</v>
      </c>
      <c r="U908" t="s">
        <v>53</v>
      </c>
      <c r="V908" t="s">
        <v>53</v>
      </c>
      <c r="W908" t="s">
        <v>53</v>
      </c>
      <c r="X908" t="s">
        <v>53</v>
      </c>
      <c r="Y908">
        <v>0</v>
      </c>
      <c r="Z908" t="s">
        <v>58</v>
      </c>
      <c r="AA908" t="s">
        <v>52</v>
      </c>
      <c r="AB908" t="s">
        <v>52</v>
      </c>
      <c r="AC908" t="s">
        <v>52</v>
      </c>
      <c r="AD908" t="s">
        <v>53</v>
      </c>
      <c r="AE908" t="s">
        <v>52</v>
      </c>
      <c r="AF908" t="s">
        <v>52</v>
      </c>
      <c r="AG908" t="s">
        <v>52</v>
      </c>
      <c r="AH908" t="s">
        <v>53</v>
      </c>
      <c r="AI908" t="s">
        <v>53</v>
      </c>
      <c r="AJ908" t="s">
        <v>53</v>
      </c>
      <c r="AK908">
        <v>6</v>
      </c>
      <c r="AL908" t="s">
        <v>59</v>
      </c>
      <c r="AM908" t="s">
        <v>60</v>
      </c>
      <c r="AN908" t="s">
        <v>98</v>
      </c>
      <c r="AO908">
        <v>6.1</v>
      </c>
      <c r="AP908" t="s">
        <v>53</v>
      </c>
      <c r="AQ908" t="s">
        <v>86</v>
      </c>
      <c r="AR908" t="s">
        <v>83</v>
      </c>
      <c r="AS908">
        <v>31</v>
      </c>
      <c r="AT908" t="s">
        <v>52</v>
      </c>
    </row>
    <row r="909" spans="1:46" x14ac:dyDescent="0.25">
      <c r="A909" t="s">
        <v>1076</v>
      </c>
      <c r="B909">
        <v>2017</v>
      </c>
      <c r="C909" s="1">
        <v>43080</v>
      </c>
      <c r="D909" t="s">
        <v>47</v>
      </c>
      <c r="E909" t="s">
        <v>263</v>
      </c>
      <c r="F909">
        <v>82</v>
      </c>
      <c r="G909" t="s">
        <v>101</v>
      </c>
      <c r="H909" t="s">
        <v>68</v>
      </c>
      <c r="I909" t="s">
        <v>51</v>
      </c>
      <c r="J909">
        <v>23</v>
      </c>
      <c r="K909">
        <v>37</v>
      </c>
      <c r="L909">
        <v>42.6</v>
      </c>
      <c r="M909" t="s">
        <v>52</v>
      </c>
      <c r="N909" t="s">
        <v>53</v>
      </c>
      <c r="O909" t="s">
        <v>53</v>
      </c>
      <c r="P909" t="s">
        <v>54</v>
      </c>
      <c r="Q909" t="s">
        <v>54</v>
      </c>
      <c r="R909">
        <v>23.4</v>
      </c>
      <c r="S909" t="s">
        <v>96</v>
      </c>
      <c r="T909" t="s">
        <v>70</v>
      </c>
      <c r="U909" t="s">
        <v>53</v>
      </c>
      <c r="V909" t="s">
        <v>53</v>
      </c>
      <c r="W909" t="s">
        <v>53</v>
      </c>
      <c r="X909" t="s">
        <v>53</v>
      </c>
      <c r="Y909">
        <v>1</v>
      </c>
      <c r="Z909" t="s">
        <v>58</v>
      </c>
      <c r="AA909" t="s">
        <v>53</v>
      </c>
      <c r="AB909" t="s">
        <v>52</v>
      </c>
      <c r="AC909" t="s">
        <v>52</v>
      </c>
      <c r="AD909" t="s">
        <v>52</v>
      </c>
      <c r="AE909" t="s">
        <v>53</v>
      </c>
      <c r="AF909" t="s">
        <v>52</v>
      </c>
      <c r="AG909" t="s">
        <v>53</v>
      </c>
      <c r="AH909" t="s">
        <v>52</v>
      </c>
      <c r="AI909" t="s">
        <v>52</v>
      </c>
      <c r="AJ909" t="s">
        <v>53</v>
      </c>
      <c r="AK909">
        <v>6</v>
      </c>
      <c r="AL909" t="s">
        <v>59</v>
      </c>
      <c r="AM909" t="s">
        <v>81</v>
      </c>
      <c r="AN909" t="s">
        <v>90</v>
      </c>
      <c r="AO909">
        <v>6.8</v>
      </c>
      <c r="AP909" t="s">
        <v>52</v>
      </c>
      <c r="AQ909" t="s">
        <v>171</v>
      </c>
      <c r="AR909" t="s">
        <v>87</v>
      </c>
      <c r="AS909">
        <v>26</v>
      </c>
      <c r="AT909" t="s">
        <v>53</v>
      </c>
    </row>
    <row r="910" spans="1:46" x14ac:dyDescent="0.25">
      <c r="A910" t="s">
        <v>1077</v>
      </c>
      <c r="B910">
        <v>2020</v>
      </c>
      <c r="C910" s="1">
        <v>44126</v>
      </c>
      <c r="D910" t="s">
        <v>110</v>
      </c>
      <c r="E910" t="s">
        <v>228</v>
      </c>
      <c r="F910">
        <v>48</v>
      </c>
      <c r="G910" t="s">
        <v>49</v>
      </c>
      <c r="H910" t="s">
        <v>50</v>
      </c>
      <c r="I910" t="s">
        <v>51</v>
      </c>
      <c r="J910">
        <v>33</v>
      </c>
      <c r="K910">
        <v>23</v>
      </c>
      <c r="L910">
        <v>37.9</v>
      </c>
      <c r="M910" t="s">
        <v>53</v>
      </c>
      <c r="N910" t="s">
        <v>53</v>
      </c>
      <c r="O910" t="s">
        <v>53</v>
      </c>
      <c r="P910" t="s">
        <v>57</v>
      </c>
      <c r="Q910" t="s">
        <v>54</v>
      </c>
      <c r="R910">
        <v>32</v>
      </c>
      <c r="S910" t="s">
        <v>72</v>
      </c>
      <c r="T910" t="s">
        <v>54</v>
      </c>
      <c r="U910" t="s">
        <v>53</v>
      </c>
      <c r="V910" t="s">
        <v>53</v>
      </c>
      <c r="W910" t="s">
        <v>53</v>
      </c>
      <c r="X910" t="s">
        <v>53</v>
      </c>
      <c r="Y910">
        <v>0</v>
      </c>
      <c r="Z910" t="s">
        <v>58</v>
      </c>
      <c r="AA910" t="s">
        <v>52</v>
      </c>
      <c r="AB910" t="s">
        <v>52</v>
      </c>
      <c r="AC910" t="s">
        <v>52</v>
      </c>
      <c r="AD910" t="s">
        <v>53</v>
      </c>
      <c r="AE910" t="s">
        <v>52</v>
      </c>
      <c r="AF910" t="s">
        <v>52</v>
      </c>
      <c r="AG910" t="s">
        <v>52</v>
      </c>
      <c r="AH910" t="s">
        <v>53</v>
      </c>
      <c r="AI910" t="s">
        <v>53</v>
      </c>
      <c r="AJ910" t="s">
        <v>53</v>
      </c>
      <c r="AK910">
        <v>6</v>
      </c>
      <c r="AL910" t="s">
        <v>59</v>
      </c>
      <c r="AM910" t="s">
        <v>60</v>
      </c>
      <c r="AN910" t="s">
        <v>98</v>
      </c>
      <c r="AO910">
        <v>4.5999999999999996</v>
      </c>
      <c r="AP910" t="s">
        <v>53</v>
      </c>
      <c r="AQ910" t="s">
        <v>62</v>
      </c>
      <c r="AR910" t="s">
        <v>76</v>
      </c>
      <c r="AS910">
        <v>21</v>
      </c>
      <c r="AT910" t="s">
        <v>53</v>
      </c>
    </row>
    <row r="911" spans="1:46" x14ac:dyDescent="0.25">
      <c r="A911" t="s">
        <v>1078</v>
      </c>
      <c r="B911">
        <v>2021</v>
      </c>
      <c r="C911" s="1">
        <v>44275</v>
      </c>
      <c r="D911" t="s">
        <v>47</v>
      </c>
      <c r="E911" t="s">
        <v>89</v>
      </c>
      <c r="F911">
        <v>58</v>
      </c>
      <c r="G911" t="s">
        <v>79</v>
      </c>
      <c r="H911" t="s">
        <v>68</v>
      </c>
      <c r="I911" t="s">
        <v>51</v>
      </c>
      <c r="J911">
        <v>16</v>
      </c>
      <c r="K911">
        <v>12</v>
      </c>
      <c r="L911">
        <v>9.6</v>
      </c>
      <c r="M911" t="s">
        <v>53</v>
      </c>
      <c r="N911" t="s">
        <v>53</v>
      </c>
      <c r="O911" t="s">
        <v>53</v>
      </c>
      <c r="P911" t="s">
        <v>57</v>
      </c>
      <c r="Q911" t="s">
        <v>54</v>
      </c>
      <c r="R911">
        <v>21.2</v>
      </c>
      <c r="S911" t="s">
        <v>96</v>
      </c>
      <c r="T911" t="s">
        <v>54</v>
      </c>
      <c r="U911" t="s">
        <v>52</v>
      </c>
      <c r="V911" t="s">
        <v>53</v>
      </c>
      <c r="W911" t="s">
        <v>53</v>
      </c>
      <c r="X911" t="s">
        <v>53</v>
      </c>
      <c r="Y911">
        <v>1</v>
      </c>
      <c r="Z911" t="s">
        <v>58</v>
      </c>
      <c r="AA911" t="s">
        <v>52</v>
      </c>
      <c r="AB911" t="s">
        <v>52</v>
      </c>
      <c r="AC911" t="s">
        <v>52</v>
      </c>
      <c r="AD911" t="s">
        <v>53</v>
      </c>
      <c r="AE911" t="s">
        <v>52</v>
      </c>
      <c r="AF911" t="s">
        <v>52</v>
      </c>
      <c r="AG911" t="s">
        <v>52</v>
      </c>
      <c r="AH911" t="s">
        <v>53</v>
      </c>
      <c r="AI911" t="s">
        <v>53</v>
      </c>
      <c r="AJ911" t="s">
        <v>53</v>
      </c>
      <c r="AK911">
        <v>6</v>
      </c>
      <c r="AL911" t="s">
        <v>59</v>
      </c>
      <c r="AM911" t="s">
        <v>60</v>
      </c>
      <c r="AN911" t="s">
        <v>74</v>
      </c>
      <c r="AO911">
        <v>2.6</v>
      </c>
      <c r="AP911" t="s">
        <v>53</v>
      </c>
      <c r="AQ911" t="s">
        <v>75</v>
      </c>
      <c r="AR911" t="s">
        <v>115</v>
      </c>
      <c r="AS911">
        <v>51</v>
      </c>
      <c r="AT911" t="s">
        <v>52</v>
      </c>
    </row>
    <row r="912" spans="1:46" x14ac:dyDescent="0.25">
      <c r="A912" t="s">
        <v>1079</v>
      </c>
      <c r="B912">
        <v>2019</v>
      </c>
      <c r="C912" s="1">
        <v>43663</v>
      </c>
      <c r="D912" t="s">
        <v>94</v>
      </c>
      <c r="E912" t="s">
        <v>204</v>
      </c>
      <c r="F912">
        <v>68</v>
      </c>
      <c r="G912" t="s">
        <v>127</v>
      </c>
      <c r="H912" t="s">
        <v>50</v>
      </c>
      <c r="I912" t="s">
        <v>80</v>
      </c>
      <c r="J912">
        <v>0</v>
      </c>
      <c r="K912">
        <v>0</v>
      </c>
      <c r="L912">
        <v>0</v>
      </c>
      <c r="M912" t="s">
        <v>52</v>
      </c>
      <c r="N912" t="s">
        <v>53</v>
      </c>
      <c r="O912" t="s">
        <v>53</v>
      </c>
      <c r="P912" t="s">
        <v>70</v>
      </c>
      <c r="Q912" t="s">
        <v>54</v>
      </c>
      <c r="R912">
        <v>24</v>
      </c>
      <c r="S912" t="s">
        <v>96</v>
      </c>
      <c r="T912" t="s">
        <v>54</v>
      </c>
      <c r="U912" t="s">
        <v>53</v>
      </c>
      <c r="V912" t="s">
        <v>53</v>
      </c>
      <c r="W912" t="s">
        <v>52</v>
      </c>
      <c r="X912" t="s">
        <v>53</v>
      </c>
      <c r="Y912">
        <v>3</v>
      </c>
      <c r="Z912" t="s">
        <v>58</v>
      </c>
      <c r="AA912" t="s">
        <v>52</v>
      </c>
      <c r="AB912" t="s">
        <v>52</v>
      </c>
      <c r="AC912" t="s">
        <v>53</v>
      </c>
      <c r="AD912" t="s">
        <v>52</v>
      </c>
      <c r="AE912" t="s">
        <v>52</v>
      </c>
      <c r="AF912" t="s">
        <v>52</v>
      </c>
      <c r="AG912" t="s">
        <v>53</v>
      </c>
      <c r="AH912" t="s">
        <v>52</v>
      </c>
      <c r="AI912" t="s">
        <v>53</v>
      </c>
      <c r="AJ912" t="s">
        <v>53</v>
      </c>
      <c r="AK912">
        <v>6</v>
      </c>
      <c r="AL912" t="s">
        <v>59</v>
      </c>
      <c r="AM912" t="s">
        <v>60</v>
      </c>
      <c r="AN912" t="s">
        <v>74</v>
      </c>
      <c r="AO912">
        <v>2.8</v>
      </c>
      <c r="AP912" t="s">
        <v>53</v>
      </c>
      <c r="AQ912" t="s">
        <v>86</v>
      </c>
      <c r="AR912" t="s">
        <v>83</v>
      </c>
      <c r="AS912">
        <v>78</v>
      </c>
      <c r="AT912" t="s">
        <v>52</v>
      </c>
    </row>
    <row r="913" spans="1:46" x14ac:dyDescent="0.25">
      <c r="A913" t="s">
        <v>1080</v>
      </c>
      <c r="B913">
        <v>2025</v>
      </c>
      <c r="C913" s="1">
        <v>45701</v>
      </c>
      <c r="D913" t="s">
        <v>47</v>
      </c>
      <c r="E913" t="s">
        <v>78</v>
      </c>
      <c r="F913">
        <v>65</v>
      </c>
      <c r="G913" t="s">
        <v>127</v>
      </c>
      <c r="H913" t="s">
        <v>50</v>
      </c>
      <c r="I913" t="s">
        <v>51</v>
      </c>
      <c r="J913">
        <v>22</v>
      </c>
      <c r="K913">
        <v>21</v>
      </c>
      <c r="L913">
        <v>23.1</v>
      </c>
      <c r="M913" t="s">
        <v>53</v>
      </c>
      <c r="N913" t="s">
        <v>53</v>
      </c>
      <c r="O913" t="s">
        <v>52</v>
      </c>
      <c r="P913" t="s">
        <v>70</v>
      </c>
      <c r="Q913" t="s">
        <v>54</v>
      </c>
      <c r="R913">
        <v>16.899999999999999</v>
      </c>
      <c r="S913" t="s">
        <v>128</v>
      </c>
      <c r="T913" t="s">
        <v>70</v>
      </c>
      <c r="U913" t="s">
        <v>52</v>
      </c>
      <c r="V913" t="s">
        <v>53</v>
      </c>
      <c r="W913" t="s">
        <v>53</v>
      </c>
      <c r="X913" t="s">
        <v>53</v>
      </c>
      <c r="Y913">
        <v>3</v>
      </c>
      <c r="Z913" t="s">
        <v>58</v>
      </c>
      <c r="AA913" t="s">
        <v>52</v>
      </c>
      <c r="AB913" t="s">
        <v>52</v>
      </c>
      <c r="AC913" t="s">
        <v>53</v>
      </c>
      <c r="AD913" t="s">
        <v>53</v>
      </c>
      <c r="AE913" t="s">
        <v>52</v>
      </c>
      <c r="AF913" t="s">
        <v>52</v>
      </c>
      <c r="AG913" t="s">
        <v>52</v>
      </c>
      <c r="AH913" t="s">
        <v>53</v>
      </c>
      <c r="AI913" t="s">
        <v>52</v>
      </c>
      <c r="AJ913" t="s">
        <v>53</v>
      </c>
      <c r="AK913">
        <v>6</v>
      </c>
      <c r="AL913" t="s">
        <v>59</v>
      </c>
      <c r="AM913" t="s">
        <v>81</v>
      </c>
      <c r="AN913" t="s">
        <v>61</v>
      </c>
      <c r="AO913">
        <v>5.6</v>
      </c>
      <c r="AP913" t="s">
        <v>52</v>
      </c>
      <c r="AQ913" t="s">
        <v>112</v>
      </c>
      <c r="AR913" t="s">
        <v>92</v>
      </c>
      <c r="AS913">
        <v>6</v>
      </c>
      <c r="AT913" t="s">
        <v>53</v>
      </c>
    </row>
    <row r="914" spans="1:46" x14ac:dyDescent="0.25">
      <c r="A914" t="s">
        <v>1081</v>
      </c>
      <c r="B914">
        <v>2025</v>
      </c>
      <c r="C914" s="1">
        <v>45721</v>
      </c>
      <c r="D914" t="s">
        <v>47</v>
      </c>
      <c r="E914" t="s">
        <v>226</v>
      </c>
      <c r="F914">
        <v>57</v>
      </c>
      <c r="G914" t="s">
        <v>79</v>
      </c>
      <c r="H914" t="s">
        <v>68</v>
      </c>
      <c r="I914" t="s">
        <v>80</v>
      </c>
      <c r="J914">
        <v>0</v>
      </c>
      <c r="K914">
        <v>0</v>
      </c>
      <c r="L914">
        <v>0</v>
      </c>
      <c r="M914" t="s">
        <v>53</v>
      </c>
      <c r="N914" t="s">
        <v>53</v>
      </c>
      <c r="O914" t="s">
        <v>53</v>
      </c>
      <c r="P914" t="s">
        <v>54</v>
      </c>
      <c r="Q914" t="s">
        <v>55</v>
      </c>
      <c r="R914">
        <v>25.1</v>
      </c>
      <c r="S914" t="s">
        <v>56</v>
      </c>
      <c r="T914" t="s">
        <v>57</v>
      </c>
      <c r="U914" t="s">
        <v>53</v>
      </c>
      <c r="V914" t="s">
        <v>53</v>
      </c>
      <c r="W914" t="s">
        <v>52</v>
      </c>
      <c r="X914" t="s">
        <v>53</v>
      </c>
      <c r="Y914">
        <v>1</v>
      </c>
      <c r="Z914" t="s">
        <v>131</v>
      </c>
      <c r="AA914" t="s">
        <v>53</v>
      </c>
      <c r="AB914" t="s">
        <v>52</v>
      </c>
      <c r="AC914" t="s">
        <v>53</v>
      </c>
      <c r="AD914" t="s">
        <v>53</v>
      </c>
      <c r="AE914" t="s">
        <v>52</v>
      </c>
      <c r="AF914" t="s">
        <v>52</v>
      </c>
      <c r="AG914" t="s">
        <v>53</v>
      </c>
      <c r="AH914" t="s">
        <v>52</v>
      </c>
      <c r="AI914" t="s">
        <v>53</v>
      </c>
      <c r="AJ914" t="s">
        <v>53</v>
      </c>
      <c r="AK914">
        <v>4</v>
      </c>
      <c r="AL914" t="s">
        <v>59</v>
      </c>
      <c r="AM914" t="s">
        <v>102</v>
      </c>
      <c r="AN914" t="s">
        <v>74</v>
      </c>
      <c r="AO914">
        <v>1.1000000000000001</v>
      </c>
      <c r="AP914" t="s">
        <v>53</v>
      </c>
      <c r="AQ914" t="s">
        <v>86</v>
      </c>
      <c r="AR914" t="s">
        <v>83</v>
      </c>
      <c r="AS914">
        <v>42</v>
      </c>
      <c r="AT914" t="s">
        <v>52</v>
      </c>
    </row>
    <row r="915" spans="1:46" x14ac:dyDescent="0.25">
      <c r="A915" t="s">
        <v>1082</v>
      </c>
      <c r="B915">
        <v>2024</v>
      </c>
      <c r="C915" s="1">
        <v>45451</v>
      </c>
      <c r="D915" t="s">
        <v>65</v>
      </c>
      <c r="E915" t="s">
        <v>164</v>
      </c>
      <c r="F915">
        <v>73</v>
      </c>
      <c r="G915" t="s">
        <v>67</v>
      </c>
      <c r="H915" t="s">
        <v>68</v>
      </c>
      <c r="I915" t="s">
        <v>51</v>
      </c>
      <c r="J915">
        <v>44</v>
      </c>
      <c r="K915">
        <v>29</v>
      </c>
      <c r="L915">
        <v>63.8</v>
      </c>
      <c r="M915" t="s">
        <v>52</v>
      </c>
      <c r="N915" t="s">
        <v>53</v>
      </c>
      <c r="O915" t="s">
        <v>53</v>
      </c>
      <c r="P915" t="s">
        <v>54</v>
      </c>
      <c r="Q915" t="s">
        <v>55</v>
      </c>
      <c r="R915">
        <v>30.1</v>
      </c>
      <c r="S915" t="s">
        <v>72</v>
      </c>
      <c r="T915" t="s">
        <v>57</v>
      </c>
      <c r="U915" t="s">
        <v>53</v>
      </c>
      <c r="V915" t="s">
        <v>53</v>
      </c>
      <c r="W915" t="s">
        <v>53</v>
      </c>
      <c r="X915" t="s">
        <v>53</v>
      </c>
      <c r="Y915">
        <v>1</v>
      </c>
      <c r="Z915" t="s">
        <v>165</v>
      </c>
      <c r="AA915" t="s">
        <v>52</v>
      </c>
      <c r="AB915" t="s">
        <v>53</v>
      </c>
      <c r="AC915" t="s">
        <v>53</v>
      </c>
      <c r="AD915" t="s">
        <v>52</v>
      </c>
      <c r="AE915" t="s">
        <v>52</v>
      </c>
      <c r="AF915" t="s">
        <v>53</v>
      </c>
      <c r="AG915" t="s">
        <v>53</v>
      </c>
      <c r="AH915" t="s">
        <v>53</v>
      </c>
      <c r="AI915" t="s">
        <v>53</v>
      </c>
      <c r="AJ915" t="s">
        <v>53</v>
      </c>
      <c r="AK915">
        <v>3</v>
      </c>
      <c r="AL915" t="s">
        <v>59</v>
      </c>
      <c r="AM915" t="s">
        <v>81</v>
      </c>
      <c r="AN915" t="s">
        <v>90</v>
      </c>
      <c r="AO915">
        <v>8.6999999999999993</v>
      </c>
      <c r="AP915" t="s">
        <v>53</v>
      </c>
      <c r="AQ915" t="s">
        <v>91</v>
      </c>
      <c r="AR915" t="s">
        <v>87</v>
      </c>
      <c r="AS915">
        <v>28</v>
      </c>
      <c r="AT915" t="s">
        <v>53</v>
      </c>
    </row>
    <row r="916" spans="1:46" x14ac:dyDescent="0.25">
      <c r="A916" t="s">
        <v>1083</v>
      </c>
      <c r="B916">
        <v>2025</v>
      </c>
      <c r="C916" s="1">
        <v>45790</v>
      </c>
      <c r="D916" t="s">
        <v>47</v>
      </c>
      <c r="E916" t="s">
        <v>175</v>
      </c>
      <c r="F916">
        <v>66</v>
      </c>
      <c r="G916" t="s">
        <v>127</v>
      </c>
      <c r="H916" t="s">
        <v>68</v>
      </c>
      <c r="I916" t="s">
        <v>80</v>
      </c>
      <c r="J916">
        <v>0</v>
      </c>
      <c r="K916">
        <v>0</v>
      </c>
      <c r="L916">
        <v>0</v>
      </c>
      <c r="M916" t="s">
        <v>52</v>
      </c>
      <c r="N916" t="s">
        <v>53</v>
      </c>
      <c r="O916" t="s">
        <v>52</v>
      </c>
      <c r="P916" t="s">
        <v>57</v>
      </c>
      <c r="Q916" t="s">
        <v>54</v>
      </c>
      <c r="R916">
        <v>22.7</v>
      </c>
      <c r="S916" t="s">
        <v>96</v>
      </c>
      <c r="T916" t="s">
        <v>54</v>
      </c>
      <c r="U916" t="s">
        <v>53</v>
      </c>
      <c r="V916" t="s">
        <v>53</v>
      </c>
      <c r="W916" t="s">
        <v>53</v>
      </c>
      <c r="X916" t="s">
        <v>53</v>
      </c>
      <c r="Y916">
        <v>2</v>
      </c>
      <c r="Z916" t="s">
        <v>58</v>
      </c>
      <c r="AA916" t="s">
        <v>53</v>
      </c>
      <c r="AB916" t="s">
        <v>52</v>
      </c>
      <c r="AC916" t="s">
        <v>53</v>
      </c>
      <c r="AD916" t="s">
        <v>53</v>
      </c>
      <c r="AE916" t="s">
        <v>53</v>
      </c>
      <c r="AF916" t="s">
        <v>53</v>
      </c>
      <c r="AG916" t="s">
        <v>53</v>
      </c>
      <c r="AH916" t="s">
        <v>52</v>
      </c>
      <c r="AI916" t="s">
        <v>53</v>
      </c>
      <c r="AJ916" t="s">
        <v>53</v>
      </c>
      <c r="AK916">
        <v>2</v>
      </c>
      <c r="AL916" t="s">
        <v>59</v>
      </c>
      <c r="AM916" t="s">
        <v>60</v>
      </c>
      <c r="AN916" t="s">
        <v>90</v>
      </c>
      <c r="AO916">
        <v>5.3</v>
      </c>
      <c r="AP916" t="s">
        <v>52</v>
      </c>
      <c r="AQ916" t="s">
        <v>86</v>
      </c>
      <c r="AR916" t="s">
        <v>92</v>
      </c>
      <c r="AS916">
        <v>17</v>
      </c>
      <c r="AT916" t="s">
        <v>53</v>
      </c>
    </row>
    <row r="917" spans="1:46" x14ac:dyDescent="0.25">
      <c r="A917" t="s">
        <v>1084</v>
      </c>
      <c r="B917">
        <v>2018</v>
      </c>
      <c r="C917" s="1">
        <v>43337</v>
      </c>
      <c r="D917" t="s">
        <v>47</v>
      </c>
      <c r="E917" t="s">
        <v>263</v>
      </c>
      <c r="F917">
        <v>43</v>
      </c>
      <c r="G917" t="s">
        <v>49</v>
      </c>
      <c r="H917" t="s">
        <v>50</v>
      </c>
      <c r="I917" t="s">
        <v>80</v>
      </c>
      <c r="J917">
        <v>0</v>
      </c>
      <c r="K917">
        <v>0</v>
      </c>
      <c r="L917">
        <v>0</v>
      </c>
      <c r="M917" t="s">
        <v>53</v>
      </c>
      <c r="N917" t="s">
        <v>52</v>
      </c>
      <c r="O917" t="s">
        <v>53</v>
      </c>
      <c r="P917" t="s">
        <v>54</v>
      </c>
      <c r="Q917" t="s">
        <v>54</v>
      </c>
      <c r="R917">
        <v>26.5</v>
      </c>
      <c r="S917" t="s">
        <v>56</v>
      </c>
      <c r="T917" t="s">
        <v>57</v>
      </c>
      <c r="U917" t="s">
        <v>53</v>
      </c>
      <c r="V917" t="s">
        <v>53</v>
      </c>
      <c r="W917" t="s">
        <v>53</v>
      </c>
      <c r="X917" t="s">
        <v>53</v>
      </c>
      <c r="Y917">
        <v>1</v>
      </c>
      <c r="Z917" t="s">
        <v>58</v>
      </c>
      <c r="AA917" t="s">
        <v>53</v>
      </c>
      <c r="AB917" t="s">
        <v>52</v>
      </c>
      <c r="AC917" t="s">
        <v>53</v>
      </c>
      <c r="AD917" t="s">
        <v>53</v>
      </c>
      <c r="AE917" t="s">
        <v>52</v>
      </c>
      <c r="AF917" t="s">
        <v>53</v>
      </c>
      <c r="AG917" t="s">
        <v>53</v>
      </c>
      <c r="AH917" t="s">
        <v>53</v>
      </c>
      <c r="AI917" t="s">
        <v>53</v>
      </c>
      <c r="AJ917" t="s">
        <v>53</v>
      </c>
      <c r="AK917">
        <v>2</v>
      </c>
      <c r="AL917" t="s">
        <v>59</v>
      </c>
      <c r="AM917" t="s">
        <v>60</v>
      </c>
      <c r="AN917" t="s">
        <v>74</v>
      </c>
      <c r="AO917">
        <v>1.7</v>
      </c>
      <c r="AP917" t="s">
        <v>53</v>
      </c>
      <c r="AQ917" t="s">
        <v>86</v>
      </c>
      <c r="AR917" t="s">
        <v>115</v>
      </c>
      <c r="AS917">
        <v>79</v>
      </c>
      <c r="AT917" t="s">
        <v>53</v>
      </c>
    </row>
    <row r="918" spans="1:46" x14ac:dyDescent="0.25">
      <c r="A918" t="s">
        <v>1085</v>
      </c>
      <c r="B918">
        <v>2021</v>
      </c>
      <c r="C918" s="1">
        <v>44357</v>
      </c>
      <c r="D918" t="s">
        <v>47</v>
      </c>
      <c r="E918" t="s">
        <v>169</v>
      </c>
      <c r="F918">
        <v>57</v>
      </c>
      <c r="G918" t="s">
        <v>79</v>
      </c>
      <c r="H918" t="s">
        <v>68</v>
      </c>
      <c r="I918" t="s">
        <v>80</v>
      </c>
      <c r="J918">
        <v>0</v>
      </c>
      <c r="K918">
        <v>0</v>
      </c>
      <c r="L918">
        <v>0</v>
      </c>
      <c r="M918" t="s">
        <v>52</v>
      </c>
      <c r="N918" t="s">
        <v>53</v>
      </c>
      <c r="O918" t="s">
        <v>53</v>
      </c>
      <c r="P918" t="s">
        <v>54</v>
      </c>
      <c r="Q918" t="s">
        <v>55</v>
      </c>
      <c r="R918">
        <v>32.799999999999997</v>
      </c>
      <c r="S918" t="s">
        <v>72</v>
      </c>
      <c r="T918" t="s">
        <v>70</v>
      </c>
      <c r="U918" t="s">
        <v>53</v>
      </c>
      <c r="V918" t="s">
        <v>53</v>
      </c>
      <c r="W918" t="s">
        <v>53</v>
      </c>
      <c r="X918" t="s">
        <v>53</v>
      </c>
      <c r="Y918">
        <v>1</v>
      </c>
      <c r="Z918" t="s">
        <v>58</v>
      </c>
      <c r="AA918" t="s">
        <v>52</v>
      </c>
      <c r="AB918" t="s">
        <v>53</v>
      </c>
      <c r="AC918" t="s">
        <v>53</v>
      </c>
      <c r="AD918" t="s">
        <v>53</v>
      </c>
      <c r="AE918" t="s">
        <v>52</v>
      </c>
      <c r="AF918" t="s">
        <v>53</v>
      </c>
      <c r="AG918" t="s">
        <v>53</v>
      </c>
      <c r="AH918" t="s">
        <v>52</v>
      </c>
      <c r="AI918" t="s">
        <v>53</v>
      </c>
      <c r="AJ918" t="s">
        <v>53</v>
      </c>
      <c r="AK918">
        <v>3</v>
      </c>
      <c r="AL918" t="s">
        <v>59</v>
      </c>
      <c r="AM918" t="s">
        <v>81</v>
      </c>
      <c r="AN918" t="s">
        <v>74</v>
      </c>
      <c r="AO918">
        <v>1.2</v>
      </c>
      <c r="AP918" t="s">
        <v>53</v>
      </c>
      <c r="AQ918" t="s">
        <v>82</v>
      </c>
      <c r="AR918" t="s">
        <v>83</v>
      </c>
      <c r="AS918">
        <v>37</v>
      </c>
      <c r="AT918" t="s">
        <v>52</v>
      </c>
    </row>
    <row r="919" spans="1:46" x14ac:dyDescent="0.25">
      <c r="A919" t="s">
        <v>1086</v>
      </c>
      <c r="B919">
        <v>2020</v>
      </c>
      <c r="C919" s="1">
        <v>44184</v>
      </c>
      <c r="D919" t="s">
        <v>47</v>
      </c>
      <c r="E919" t="s">
        <v>48</v>
      </c>
      <c r="F919">
        <v>65</v>
      </c>
      <c r="G919" t="s">
        <v>127</v>
      </c>
      <c r="H919" t="s">
        <v>50</v>
      </c>
      <c r="I919" t="s">
        <v>80</v>
      </c>
      <c r="J919">
        <v>0</v>
      </c>
      <c r="K919">
        <v>0</v>
      </c>
      <c r="L919">
        <v>0</v>
      </c>
      <c r="M919" t="s">
        <v>53</v>
      </c>
      <c r="N919" t="s">
        <v>53</v>
      </c>
      <c r="O919" t="s">
        <v>53</v>
      </c>
      <c r="P919" t="s">
        <v>54</v>
      </c>
      <c r="Q919" t="s">
        <v>54</v>
      </c>
      <c r="R919">
        <v>31.6</v>
      </c>
      <c r="S919" t="s">
        <v>72</v>
      </c>
      <c r="T919" t="s">
        <v>70</v>
      </c>
      <c r="U919" t="s">
        <v>53</v>
      </c>
      <c r="V919" t="s">
        <v>53</v>
      </c>
      <c r="W919" t="s">
        <v>52</v>
      </c>
      <c r="X919" t="s">
        <v>53</v>
      </c>
      <c r="Y919">
        <v>1</v>
      </c>
      <c r="Z919" t="s">
        <v>58</v>
      </c>
      <c r="AA919" t="s">
        <v>53</v>
      </c>
      <c r="AB919" t="s">
        <v>53</v>
      </c>
      <c r="AC919" t="s">
        <v>53</v>
      </c>
      <c r="AD919" t="s">
        <v>53</v>
      </c>
      <c r="AE919" t="s">
        <v>52</v>
      </c>
      <c r="AF919" t="s">
        <v>53</v>
      </c>
      <c r="AG919" t="s">
        <v>53</v>
      </c>
      <c r="AH919" t="s">
        <v>52</v>
      </c>
      <c r="AI919" t="s">
        <v>53</v>
      </c>
      <c r="AJ919" t="s">
        <v>53</v>
      </c>
      <c r="AK919">
        <v>2</v>
      </c>
      <c r="AL919" t="s">
        <v>59</v>
      </c>
      <c r="AM919" t="s">
        <v>60</v>
      </c>
      <c r="AN919" t="s">
        <v>98</v>
      </c>
      <c r="AO919">
        <v>3.7</v>
      </c>
      <c r="AP919" t="s">
        <v>53</v>
      </c>
      <c r="AQ919" t="s">
        <v>86</v>
      </c>
      <c r="AR919" t="s">
        <v>76</v>
      </c>
      <c r="AS919">
        <v>31</v>
      </c>
      <c r="AT919" t="s">
        <v>53</v>
      </c>
    </row>
    <row r="920" spans="1:46" x14ac:dyDescent="0.25">
      <c r="A920" t="s">
        <v>1087</v>
      </c>
      <c r="B920">
        <v>2024</v>
      </c>
      <c r="C920" s="1">
        <v>45433</v>
      </c>
      <c r="D920" t="s">
        <v>107</v>
      </c>
      <c r="E920" t="s">
        <v>119</v>
      </c>
      <c r="F920">
        <v>67</v>
      </c>
      <c r="G920" t="s">
        <v>127</v>
      </c>
      <c r="H920" t="s">
        <v>50</v>
      </c>
      <c r="I920" t="s">
        <v>80</v>
      </c>
      <c r="J920">
        <v>0</v>
      </c>
      <c r="K920">
        <v>0</v>
      </c>
      <c r="L920">
        <v>0</v>
      </c>
      <c r="M920" t="s">
        <v>52</v>
      </c>
      <c r="N920" t="s">
        <v>52</v>
      </c>
      <c r="O920" t="s">
        <v>53</v>
      </c>
      <c r="P920" t="s">
        <v>57</v>
      </c>
      <c r="Q920" t="s">
        <v>55</v>
      </c>
      <c r="R920">
        <v>25.4</v>
      </c>
      <c r="S920" t="s">
        <v>56</v>
      </c>
      <c r="T920" t="s">
        <v>54</v>
      </c>
      <c r="U920" t="s">
        <v>53</v>
      </c>
      <c r="V920" t="s">
        <v>53</v>
      </c>
      <c r="W920" t="s">
        <v>53</v>
      </c>
      <c r="X920" t="s">
        <v>53</v>
      </c>
      <c r="Y920">
        <v>2</v>
      </c>
      <c r="Z920" t="s">
        <v>131</v>
      </c>
      <c r="AA920" t="s">
        <v>53</v>
      </c>
      <c r="AB920" t="s">
        <v>53</v>
      </c>
      <c r="AC920" t="s">
        <v>53</v>
      </c>
      <c r="AD920" t="s">
        <v>53</v>
      </c>
      <c r="AE920" t="s">
        <v>52</v>
      </c>
      <c r="AF920" t="s">
        <v>53</v>
      </c>
      <c r="AG920" t="s">
        <v>53</v>
      </c>
      <c r="AH920" t="s">
        <v>53</v>
      </c>
      <c r="AI920" t="s">
        <v>53</v>
      </c>
      <c r="AJ920" t="s">
        <v>53</v>
      </c>
      <c r="AK920">
        <v>1</v>
      </c>
      <c r="AL920" t="s">
        <v>59</v>
      </c>
      <c r="AM920" t="s">
        <v>102</v>
      </c>
      <c r="AN920" t="s">
        <v>98</v>
      </c>
      <c r="AO920">
        <v>5.6</v>
      </c>
      <c r="AP920" t="s">
        <v>53</v>
      </c>
      <c r="AQ920" t="s">
        <v>86</v>
      </c>
      <c r="AR920" t="s">
        <v>83</v>
      </c>
      <c r="AS920">
        <v>6</v>
      </c>
      <c r="AT920" t="s">
        <v>52</v>
      </c>
    </row>
    <row r="921" spans="1:46" x14ac:dyDescent="0.25">
      <c r="A921" t="s">
        <v>1088</v>
      </c>
      <c r="B921">
        <v>2024</v>
      </c>
      <c r="C921" s="1">
        <v>45634</v>
      </c>
      <c r="D921" t="s">
        <v>47</v>
      </c>
      <c r="E921" t="s">
        <v>48</v>
      </c>
      <c r="F921">
        <v>66</v>
      </c>
      <c r="G921" t="s">
        <v>127</v>
      </c>
      <c r="H921" t="s">
        <v>50</v>
      </c>
      <c r="I921" t="s">
        <v>80</v>
      </c>
      <c r="J921">
        <v>0</v>
      </c>
      <c r="K921">
        <v>0</v>
      </c>
      <c r="L921">
        <v>0</v>
      </c>
      <c r="M921" t="s">
        <v>53</v>
      </c>
      <c r="N921" t="s">
        <v>52</v>
      </c>
      <c r="O921" t="s">
        <v>53</v>
      </c>
      <c r="P921" t="s">
        <v>70</v>
      </c>
      <c r="Q921" t="s">
        <v>71</v>
      </c>
      <c r="R921">
        <v>28.4</v>
      </c>
      <c r="S921" t="s">
        <v>56</v>
      </c>
      <c r="T921" t="s">
        <v>54</v>
      </c>
      <c r="U921" t="s">
        <v>53</v>
      </c>
      <c r="V921" t="s">
        <v>53</v>
      </c>
      <c r="W921" t="s">
        <v>53</v>
      </c>
      <c r="X921" t="s">
        <v>53</v>
      </c>
      <c r="Y921">
        <v>2</v>
      </c>
      <c r="Z921" t="s">
        <v>131</v>
      </c>
      <c r="AA921" t="s">
        <v>53</v>
      </c>
      <c r="AB921" t="s">
        <v>52</v>
      </c>
      <c r="AC921" t="s">
        <v>52</v>
      </c>
      <c r="AD921" t="s">
        <v>53</v>
      </c>
      <c r="AE921" t="s">
        <v>52</v>
      </c>
      <c r="AF921" t="s">
        <v>52</v>
      </c>
      <c r="AG921" t="s">
        <v>53</v>
      </c>
      <c r="AH921" t="s">
        <v>53</v>
      </c>
      <c r="AI921" t="s">
        <v>53</v>
      </c>
      <c r="AJ921" t="s">
        <v>53</v>
      </c>
      <c r="AK921">
        <v>4</v>
      </c>
      <c r="AL921" t="s">
        <v>59</v>
      </c>
      <c r="AM921" t="s">
        <v>60</v>
      </c>
      <c r="AN921" t="s">
        <v>90</v>
      </c>
      <c r="AO921">
        <v>4.8</v>
      </c>
      <c r="AP921" t="s">
        <v>53</v>
      </c>
      <c r="AQ921" t="s">
        <v>86</v>
      </c>
      <c r="AR921" t="s">
        <v>63</v>
      </c>
      <c r="AS921">
        <v>12</v>
      </c>
      <c r="AT921" t="s">
        <v>53</v>
      </c>
    </row>
    <row r="922" spans="1:46" x14ac:dyDescent="0.25">
      <c r="A922" t="s">
        <v>1089</v>
      </c>
      <c r="B922">
        <v>2024</v>
      </c>
      <c r="C922" s="1">
        <v>45600</v>
      </c>
      <c r="D922" t="s">
        <v>94</v>
      </c>
      <c r="E922" t="s">
        <v>332</v>
      </c>
      <c r="F922">
        <v>58</v>
      </c>
      <c r="G922" t="s">
        <v>79</v>
      </c>
      <c r="H922" t="s">
        <v>50</v>
      </c>
      <c r="I922" t="s">
        <v>80</v>
      </c>
      <c r="J922">
        <v>0</v>
      </c>
      <c r="K922">
        <v>0</v>
      </c>
      <c r="L922">
        <v>0</v>
      </c>
      <c r="M922" t="s">
        <v>52</v>
      </c>
      <c r="N922" t="s">
        <v>53</v>
      </c>
      <c r="O922" t="s">
        <v>53</v>
      </c>
      <c r="P922" t="s">
        <v>57</v>
      </c>
      <c r="Q922" t="s">
        <v>55</v>
      </c>
      <c r="R922">
        <v>32.4</v>
      </c>
      <c r="S922" t="s">
        <v>72</v>
      </c>
      <c r="T922" t="s">
        <v>54</v>
      </c>
      <c r="U922" t="s">
        <v>53</v>
      </c>
      <c r="V922" t="s">
        <v>53</v>
      </c>
      <c r="W922" t="s">
        <v>53</v>
      </c>
      <c r="X922" t="s">
        <v>53</v>
      </c>
      <c r="Y922">
        <v>1</v>
      </c>
      <c r="Z922" t="s">
        <v>97</v>
      </c>
      <c r="AA922" t="s">
        <v>52</v>
      </c>
      <c r="AB922" t="s">
        <v>52</v>
      </c>
      <c r="AC922" t="s">
        <v>52</v>
      </c>
      <c r="AD922" t="s">
        <v>53</v>
      </c>
      <c r="AE922" t="s">
        <v>52</v>
      </c>
      <c r="AF922" t="s">
        <v>53</v>
      </c>
      <c r="AG922" t="s">
        <v>53</v>
      </c>
      <c r="AH922" t="s">
        <v>52</v>
      </c>
      <c r="AI922" t="s">
        <v>52</v>
      </c>
      <c r="AJ922" t="s">
        <v>53</v>
      </c>
      <c r="AK922">
        <v>6</v>
      </c>
      <c r="AL922" t="s">
        <v>59</v>
      </c>
      <c r="AM922" t="s">
        <v>102</v>
      </c>
      <c r="AN922" t="s">
        <v>74</v>
      </c>
      <c r="AO922">
        <v>2.8</v>
      </c>
      <c r="AP922" t="s">
        <v>53</v>
      </c>
      <c r="AQ922" t="s">
        <v>86</v>
      </c>
      <c r="AR922" t="s">
        <v>76</v>
      </c>
      <c r="AS922">
        <v>39</v>
      </c>
      <c r="AT922" t="s">
        <v>52</v>
      </c>
    </row>
    <row r="923" spans="1:46" x14ac:dyDescent="0.25">
      <c r="A923" t="s">
        <v>1090</v>
      </c>
      <c r="B923">
        <v>2017</v>
      </c>
      <c r="C923" s="1">
        <v>42861</v>
      </c>
      <c r="D923" t="s">
        <v>47</v>
      </c>
      <c r="E923" t="s">
        <v>89</v>
      </c>
      <c r="F923">
        <v>54</v>
      </c>
      <c r="G923" t="s">
        <v>79</v>
      </c>
      <c r="H923" t="s">
        <v>50</v>
      </c>
      <c r="I923" t="s">
        <v>51</v>
      </c>
      <c r="J923">
        <v>35</v>
      </c>
      <c r="K923">
        <v>22</v>
      </c>
      <c r="L923">
        <v>38.5</v>
      </c>
      <c r="M923" t="s">
        <v>53</v>
      </c>
      <c r="N923" t="s">
        <v>53</v>
      </c>
      <c r="O923" t="s">
        <v>53</v>
      </c>
      <c r="P923" t="s">
        <v>70</v>
      </c>
      <c r="Q923" t="s">
        <v>55</v>
      </c>
      <c r="R923">
        <v>19.8</v>
      </c>
      <c r="S923" t="s">
        <v>96</v>
      </c>
      <c r="T923" t="s">
        <v>54</v>
      </c>
      <c r="U923" t="s">
        <v>53</v>
      </c>
      <c r="V923" t="s">
        <v>53</v>
      </c>
      <c r="W923" t="s">
        <v>53</v>
      </c>
      <c r="X923" t="s">
        <v>53</v>
      </c>
      <c r="Y923">
        <v>1</v>
      </c>
      <c r="Z923" t="s">
        <v>165</v>
      </c>
      <c r="AA923" t="s">
        <v>52</v>
      </c>
      <c r="AB923" t="s">
        <v>52</v>
      </c>
      <c r="AC923" t="s">
        <v>53</v>
      </c>
      <c r="AD923" t="s">
        <v>52</v>
      </c>
      <c r="AE923" t="s">
        <v>52</v>
      </c>
      <c r="AF923" t="s">
        <v>53</v>
      </c>
      <c r="AG923" t="s">
        <v>53</v>
      </c>
      <c r="AH923" t="s">
        <v>53</v>
      </c>
      <c r="AI923" t="s">
        <v>52</v>
      </c>
      <c r="AJ923" t="s">
        <v>53</v>
      </c>
      <c r="AK923">
        <v>5</v>
      </c>
      <c r="AL923" t="s">
        <v>59</v>
      </c>
      <c r="AM923" t="s">
        <v>60</v>
      </c>
      <c r="AN923" t="s">
        <v>90</v>
      </c>
      <c r="AO923">
        <v>7.4</v>
      </c>
      <c r="AP923" t="s">
        <v>53</v>
      </c>
      <c r="AQ923" t="s">
        <v>82</v>
      </c>
      <c r="AR923" t="s">
        <v>63</v>
      </c>
      <c r="AS923">
        <v>37</v>
      </c>
      <c r="AT923" t="s">
        <v>53</v>
      </c>
    </row>
    <row r="924" spans="1:46" x14ac:dyDescent="0.25">
      <c r="A924" t="s">
        <v>1091</v>
      </c>
      <c r="B924">
        <v>2020</v>
      </c>
      <c r="C924" s="1">
        <v>44152</v>
      </c>
      <c r="D924" t="s">
        <v>47</v>
      </c>
      <c r="E924" t="s">
        <v>263</v>
      </c>
      <c r="F924">
        <v>84</v>
      </c>
      <c r="G924" t="s">
        <v>101</v>
      </c>
      <c r="H924" t="s">
        <v>68</v>
      </c>
      <c r="I924" t="s">
        <v>51</v>
      </c>
      <c r="J924">
        <v>28</v>
      </c>
      <c r="K924">
        <v>38</v>
      </c>
      <c r="L924">
        <v>53.2</v>
      </c>
      <c r="M924" t="s">
        <v>53</v>
      </c>
      <c r="N924" t="s">
        <v>53</v>
      </c>
      <c r="O924" t="s">
        <v>53</v>
      </c>
      <c r="P924" t="s">
        <v>54</v>
      </c>
      <c r="Q924" t="s">
        <v>71</v>
      </c>
      <c r="R924">
        <v>32.6</v>
      </c>
      <c r="S924" t="s">
        <v>72</v>
      </c>
      <c r="T924" t="s">
        <v>57</v>
      </c>
      <c r="U924" t="s">
        <v>53</v>
      </c>
      <c r="V924" t="s">
        <v>53</v>
      </c>
      <c r="W924" t="s">
        <v>52</v>
      </c>
      <c r="X924" t="s">
        <v>53</v>
      </c>
      <c r="Y924">
        <v>1</v>
      </c>
      <c r="Z924" t="s">
        <v>73</v>
      </c>
      <c r="AA924" t="s">
        <v>52</v>
      </c>
      <c r="AB924" t="s">
        <v>52</v>
      </c>
      <c r="AC924" t="s">
        <v>52</v>
      </c>
      <c r="AD924" t="s">
        <v>53</v>
      </c>
      <c r="AE924" t="s">
        <v>52</v>
      </c>
      <c r="AF924" t="s">
        <v>52</v>
      </c>
      <c r="AG924" t="s">
        <v>52</v>
      </c>
      <c r="AH924" t="s">
        <v>53</v>
      </c>
      <c r="AI924" t="s">
        <v>52</v>
      </c>
      <c r="AJ924" t="s">
        <v>53</v>
      </c>
      <c r="AK924">
        <v>7</v>
      </c>
      <c r="AL924" t="s">
        <v>59</v>
      </c>
      <c r="AM924" t="s">
        <v>81</v>
      </c>
      <c r="AN924" t="s">
        <v>98</v>
      </c>
      <c r="AO924">
        <v>4.9000000000000004</v>
      </c>
      <c r="AP924" t="s">
        <v>53</v>
      </c>
      <c r="AQ924" t="s">
        <v>171</v>
      </c>
      <c r="AR924" t="s">
        <v>83</v>
      </c>
      <c r="AS924">
        <v>32</v>
      </c>
      <c r="AT924" t="s">
        <v>52</v>
      </c>
    </row>
    <row r="925" spans="1:46" x14ac:dyDescent="0.25">
      <c r="A925" t="s">
        <v>1092</v>
      </c>
      <c r="B925">
        <v>2022</v>
      </c>
      <c r="C925" s="1">
        <v>44899</v>
      </c>
      <c r="D925" t="s">
        <v>65</v>
      </c>
      <c r="E925" t="s">
        <v>147</v>
      </c>
      <c r="F925">
        <v>89</v>
      </c>
      <c r="G925" t="s">
        <v>101</v>
      </c>
      <c r="H925" t="s">
        <v>68</v>
      </c>
      <c r="I925" t="s">
        <v>80</v>
      </c>
      <c r="J925">
        <v>0</v>
      </c>
      <c r="K925">
        <v>0</v>
      </c>
      <c r="L925">
        <v>0</v>
      </c>
      <c r="M925" t="s">
        <v>52</v>
      </c>
      <c r="N925" t="s">
        <v>53</v>
      </c>
      <c r="O925" t="s">
        <v>52</v>
      </c>
      <c r="P925" t="s">
        <v>57</v>
      </c>
      <c r="Q925" t="s">
        <v>54</v>
      </c>
      <c r="R925">
        <v>22.2</v>
      </c>
      <c r="S925" t="s">
        <v>96</v>
      </c>
      <c r="T925" t="s">
        <v>70</v>
      </c>
      <c r="U925" t="s">
        <v>53</v>
      </c>
      <c r="V925" t="s">
        <v>53</v>
      </c>
      <c r="W925" t="s">
        <v>53</v>
      </c>
      <c r="X925" t="s">
        <v>53</v>
      </c>
      <c r="Y925">
        <v>2</v>
      </c>
      <c r="Z925" t="s">
        <v>124</v>
      </c>
      <c r="AA925" t="s">
        <v>53</v>
      </c>
      <c r="AB925" t="s">
        <v>53</v>
      </c>
      <c r="AC925" t="s">
        <v>53</v>
      </c>
      <c r="AD925" t="s">
        <v>53</v>
      </c>
      <c r="AE925" t="s">
        <v>53</v>
      </c>
      <c r="AF925" t="s">
        <v>52</v>
      </c>
      <c r="AG925" t="s">
        <v>53</v>
      </c>
      <c r="AH925" t="s">
        <v>53</v>
      </c>
      <c r="AI925" t="s">
        <v>53</v>
      </c>
      <c r="AJ925" t="s">
        <v>53</v>
      </c>
      <c r="AK925">
        <v>1</v>
      </c>
      <c r="AL925" t="s">
        <v>59</v>
      </c>
      <c r="AM925" t="s">
        <v>60</v>
      </c>
      <c r="AN925" t="s">
        <v>61</v>
      </c>
      <c r="AO925">
        <v>5.5</v>
      </c>
      <c r="AP925" t="s">
        <v>52</v>
      </c>
      <c r="AQ925" t="s">
        <v>112</v>
      </c>
      <c r="AR925" t="s">
        <v>281</v>
      </c>
      <c r="AS925">
        <v>3</v>
      </c>
      <c r="AT925" t="s">
        <v>53</v>
      </c>
    </row>
    <row r="926" spans="1:46" x14ac:dyDescent="0.25">
      <c r="A926" t="s">
        <v>1093</v>
      </c>
      <c r="B926">
        <v>2022</v>
      </c>
      <c r="C926" s="1">
        <v>44732</v>
      </c>
      <c r="D926" t="s">
        <v>122</v>
      </c>
      <c r="E926" t="s">
        <v>252</v>
      </c>
      <c r="F926">
        <v>71</v>
      </c>
      <c r="G926" t="s">
        <v>67</v>
      </c>
      <c r="H926" t="s">
        <v>68</v>
      </c>
      <c r="I926" t="s">
        <v>80</v>
      </c>
      <c r="J926">
        <v>0</v>
      </c>
      <c r="K926">
        <v>0</v>
      </c>
      <c r="L926">
        <v>0</v>
      </c>
      <c r="M926" t="s">
        <v>53</v>
      </c>
      <c r="N926" t="s">
        <v>53</v>
      </c>
      <c r="O926" t="s">
        <v>53</v>
      </c>
      <c r="P926" t="s">
        <v>70</v>
      </c>
      <c r="Q926" t="s">
        <v>55</v>
      </c>
      <c r="R926">
        <v>27.6</v>
      </c>
      <c r="S926" t="s">
        <v>56</v>
      </c>
      <c r="T926" t="s">
        <v>57</v>
      </c>
      <c r="U926" t="s">
        <v>53</v>
      </c>
      <c r="V926" t="s">
        <v>53</v>
      </c>
      <c r="W926" t="s">
        <v>53</v>
      </c>
      <c r="X926" t="s">
        <v>53</v>
      </c>
      <c r="Y926">
        <v>1</v>
      </c>
      <c r="Z926" t="s">
        <v>58</v>
      </c>
      <c r="AA926" t="s">
        <v>52</v>
      </c>
      <c r="AB926" t="s">
        <v>53</v>
      </c>
      <c r="AC926" t="s">
        <v>52</v>
      </c>
      <c r="AD926" t="s">
        <v>53</v>
      </c>
      <c r="AE926" t="s">
        <v>53</v>
      </c>
      <c r="AF926" t="s">
        <v>53</v>
      </c>
      <c r="AG926" t="s">
        <v>53</v>
      </c>
      <c r="AH926" t="s">
        <v>52</v>
      </c>
      <c r="AI926" t="s">
        <v>53</v>
      </c>
      <c r="AJ926" t="s">
        <v>53</v>
      </c>
      <c r="AK926">
        <v>3</v>
      </c>
      <c r="AL926" t="s">
        <v>59</v>
      </c>
      <c r="AM926" t="s">
        <v>60</v>
      </c>
      <c r="AN926" t="s">
        <v>98</v>
      </c>
      <c r="AO926">
        <v>6.3</v>
      </c>
      <c r="AP926" t="s">
        <v>53</v>
      </c>
      <c r="AQ926" t="s">
        <v>86</v>
      </c>
      <c r="AR926" t="s">
        <v>83</v>
      </c>
      <c r="AS926">
        <v>45</v>
      </c>
      <c r="AT926" t="s">
        <v>53</v>
      </c>
    </row>
    <row r="927" spans="1:46" x14ac:dyDescent="0.25">
      <c r="A927" t="s">
        <v>1094</v>
      </c>
      <c r="B927">
        <v>2026</v>
      </c>
      <c r="C927" s="1">
        <v>46058</v>
      </c>
      <c r="D927" t="s">
        <v>47</v>
      </c>
      <c r="E927" t="s">
        <v>226</v>
      </c>
      <c r="F927">
        <v>70</v>
      </c>
      <c r="G927" t="s">
        <v>67</v>
      </c>
      <c r="H927" t="s">
        <v>68</v>
      </c>
      <c r="I927" t="s">
        <v>51</v>
      </c>
      <c r="J927">
        <v>5</v>
      </c>
      <c r="K927">
        <v>23</v>
      </c>
      <c r="L927">
        <v>5.8</v>
      </c>
      <c r="M927" t="s">
        <v>52</v>
      </c>
      <c r="N927" t="s">
        <v>53</v>
      </c>
      <c r="O927" t="s">
        <v>53</v>
      </c>
      <c r="P927" t="s">
        <v>54</v>
      </c>
      <c r="Q927" t="s">
        <v>71</v>
      </c>
      <c r="R927">
        <v>23.5</v>
      </c>
      <c r="S927" t="s">
        <v>96</v>
      </c>
      <c r="T927" t="s">
        <v>70</v>
      </c>
      <c r="U927" t="s">
        <v>53</v>
      </c>
      <c r="V927" t="s">
        <v>53</v>
      </c>
      <c r="W927" t="s">
        <v>52</v>
      </c>
      <c r="X927" t="s">
        <v>53</v>
      </c>
      <c r="Y927">
        <v>2</v>
      </c>
      <c r="Z927" t="s">
        <v>73</v>
      </c>
      <c r="AA927" t="s">
        <v>52</v>
      </c>
      <c r="AB927" t="s">
        <v>53</v>
      </c>
      <c r="AC927" t="s">
        <v>53</v>
      </c>
      <c r="AD927" t="s">
        <v>53</v>
      </c>
      <c r="AE927" t="s">
        <v>53</v>
      </c>
      <c r="AF927" t="s">
        <v>53</v>
      </c>
      <c r="AG927" t="s">
        <v>53</v>
      </c>
      <c r="AH927" t="s">
        <v>53</v>
      </c>
      <c r="AI927" t="s">
        <v>53</v>
      </c>
      <c r="AJ927" t="s">
        <v>53</v>
      </c>
      <c r="AK927">
        <v>1</v>
      </c>
      <c r="AL927" t="s">
        <v>59</v>
      </c>
      <c r="AM927" t="s">
        <v>81</v>
      </c>
      <c r="AN927" t="s">
        <v>90</v>
      </c>
      <c r="AO927">
        <v>5.4</v>
      </c>
      <c r="AP927" t="s">
        <v>53</v>
      </c>
      <c r="AQ927" t="s">
        <v>171</v>
      </c>
      <c r="AR927" t="s">
        <v>92</v>
      </c>
      <c r="AS927">
        <v>3</v>
      </c>
      <c r="AT927" t="s">
        <v>53</v>
      </c>
    </row>
    <row r="928" spans="1:46" x14ac:dyDescent="0.25">
      <c r="A928" t="s">
        <v>1095</v>
      </c>
      <c r="B928">
        <v>2026</v>
      </c>
      <c r="C928" s="1">
        <v>46068</v>
      </c>
      <c r="D928" t="s">
        <v>94</v>
      </c>
      <c r="E928" t="s">
        <v>140</v>
      </c>
      <c r="F928">
        <v>63</v>
      </c>
      <c r="G928" t="s">
        <v>127</v>
      </c>
      <c r="H928" t="s">
        <v>50</v>
      </c>
      <c r="I928" t="s">
        <v>69</v>
      </c>
      <c r="J928">
        <v>10</v>
      </c>
      <c r="K928">
        <v>10</v>
      </c>
      <c r="L928">
        <v>5</v>
      </c>
      <c r="M928" t="s">
        <v>53</v>
      </c>
      <c r="N928" t="s">
        <v>53</v>
      </c>
      <c r="O928" t="s">
        <v>53</v>
      </c>
      <c r="P928" t="s">
        <v>70</v>
      </c>
      <c r="Q928" t="s">
        <v>54</v>
      </c>
      <c r="R928">
        <v>26.1</v>
      </c>
      <c r="S928" t="s">
        <v>56</v>
      </c>
      <c r="T928" t="s">
        <v>57</v>
      </c>
      <c r="U928" t="s">
        <v>53</v>
      </c>
      <c r="V928" t="s">
        <v>53</v>
      </c>
      <c r="W928" t="s">
        <v>53</v>
      </c>
      <c r="X928" t="s">
        <v>53</v>
      </c>
      <c r="Y928">
        <v>1</v>
      </c>
      <c r="Z928" t="s">
        <v>73</v>
      </c>
      <c r="AA928" t="s">
        <v>52</v>
      </c>
      <c r="AB928" t="s">
        <v>53</v>
      </c>
      <c r="AC928" t="s">
        <v>52</v>
      </c>
      <c r="AD928" t="s">
        <v>53</v>
      </c>
      <c r="AE928" t="s">
        <v>53</v>
      </c>
      <c r="AF928" t="s">
        <v>52</v>
      </c>
      <c r="AG928" t="s">
        <v>53</v>
      </c>
      <c r="AH928" t="s">
        <v>53</v>
      </c>
      <c r="AI928" t="s">
        <v>53</v>
      </c>
      <c r="AJ928" t="s">
        <v>53</v>
      </c>
      <c r="AK928">
        <v>3</v>
      </c>
      <c r="AL928" t="s">
        <v>59</v>
      </c>
      <c r="AM928" t="s">
        <v>60</v>
      </c>
      <c r="AN928" t="s">
        <v>90</v>
      </c>
      <c r="AO928">
        <v>3.7</v>
      </c>
      <c r="AP928" t="s">
        <v>53</v>
      </c>
      <c r="AQ928" t="s">
        <v>91</v>
      </c>
      <c r="AR928" t="s">
        <v>63</v>
      </c>
      <c r="AS928">
        <v>25</v>
      </c>
      <c r="AT928" t="s">
        <v>53</v>
      </c>
    </row>
    <row r="929" spans="1:46" x14ac:dyDescent="0.25">
      <c r="A929" t="s">
        <v>1096</v>
      </c>
      <c r="B929">
        <v>2025</v>
      </c>
      <c r="C929" s="1">
        <v>45822</v>
      </c>
      <c r="D929" t="s">
        <v>47</v>
      </c>
      <c r="E929" t="s">
        <v>85</v>
      </c>
      <c r="F929">
        <v>53</v>
      </c>
      <c r="G929" t="s">
        <v>79</v>
      </c>
      <c r="H929" t="s">
        <v>50</v>
      </c>
      <c r="I929" t="s">
        <v>80</v>
      </c>
      <c r="J929">
        <v>0</v>
      </c>
      <c r="K929">
        <v>0</v>
      </c>
      <c r="L929">
        <v>0</v>
      </c>
      <c r="M929" t="s">
        <v>53</v>
      </c>
      <c r="N929" t="s">
        <v>53</v>
      </c>
      <c r="O929" t="s">
        <v>52</v>
      </c>
      <c r="P929" t="s">
        <v>54</v>
      </c>
      <c r="Q929" t="s">
        <v>54</v>
      </c>
      <c r="R929">
        <v>21</v>
      </c>
      <c r="S929" t="s">
        <v>96</v>
      </c>
      <c r="T929" t="s">
        <v>54</v>
      </c>
      <c r="U929" t="s">
        <v>53</v>
      </c>
      <c r="V929" t="s">
        <v>53</v>
      </c>
      <c r="W929" t="s">
        <v>53</v>
      </c>
      <c r="X929" t="s">
        <v>53</v>
      </c>
      <c r="Y929">
        <v>1</v>
      </c>
      <c r="Z929" t="s">
        <v>131</v>
      </c>
      <c r="AA929" t="s">
        <v>53</v>
      </c>
      <c r="AB929" t="s">
        <v>52</v>
      </c>
      <c r="AC929" t="s">
        <v>53</v>
      </c>
      <c r="AD929" t="s">
        <v>53</v>
      </c>
      <c r="AE929" t="s">
        <v>53</v>
      </c>
      <c r="AF929" t="s">
        <v>53</v>
      </c>
      <c r="AG929" t="s">
        <v>53</v>
      </c>
      <c r="AH929" t="s">
        <v>53</v>
      </c>
      <c r="AI929" t="s">
        <v>53</v>
      </c>
      <c r="AJ929" t="s">
        <v>53</v>
      </c>
      <c r="AK929">
        <v>1</v>
      </c>
      <c r="AL929" t="s">
        <v>59</v>
      </c>
      <c r="AM929" t="s">
        <v>102</v>
      </c>
      <c r="AN929" t="s">
        <v>98</v>
      </c>
      <c r="AO929">
        <v>4.8</v>
      </c>
      <c r="AP929" t="s">
        <v>53</v>
      </c>
      <c r="AQ929" t="s">
        <v>112</v>
      </c>
      <c r="AR929" t="s">
        <v>83</v>
      </c>
      <c r="AS929">
        <v>52</v>
      </c>
      <c r="AT929" t="s">
        <v>53</v>
      </c>
    </row>
    <row r="930" spans="1:46" x14ac:dyDescent="0.25">
      <c r="A930" t="s">
        <v>1097</v>
      </c>
      <c r="B930">
        <v>2020</v>
      </c>
      <c r="C930" s="1">
        <v>44068</v>
      </c>
      <c r="D930" t="s">
        <v>47</v>
      </c>
      <c r="E930" t="s">
        <v>85</v>
      </c>
      <c r="F930">
        <v>70</v>
      </c>
      <c r="G930" t="s">
        <v>67</v>
      </c>
      <c r="H930" t="s">
        <v>68</v>
      </c>
      <c r="I930" t="s">
        <v>51</v>
      </c>
      <c r="J930">
        <v>15</v>
      </c>
      <c r="K930">
        <v>18</v>
      </c>
      <c r="L930">
        <v>13.5</v>
      </c>
      <c r="M930" t="s">
        <v>52</v>
      </c>
      <c r="N930" t="s">
        <v>53</v>
      </c>
      <c r="O930" t="s">
        <v>53</v>
      </c>
      <c r="P930" t="s">
        <v>54</v>
      </c>
      <c r="Q930" t="s">
        <v>55</v>
      </c>
      <c r="R930">
        <v>23.4</v>
      </c>
      <c r="S930" t="s">
        <v>96</v>
      </c>
      <c r="T930" t="s">
        <v>70</v>
      </c>
      <c r="U930" t="s">
        <v>52</v>
      </c>
      <c r="V930" t="s">
        <v>53</v>
      </c>
      <c r="W930" t="s">
        <v>53</v>
      </c>
      <c r="X930" t="s">
        <v>53</v>
      </c>
      <c r="Y930">
        <v>2</v>
      </c>
      <c r="Z930" t="s">
        <v>165</v>
      </c>
      <c r="AA930" t="s">
        <v>52</v>
      </c>
      <c r="AB930" t="s">
        <v>53</v>
      </c>
      <c r="AC930" t="s">
        <v>53</v>
      </c>
      <c r="AD930" t="s">
        <v>53</v>
      </c>
      <c r="AE930" t="s">
        <v>52</v>
      </c>
      <c r="AF930" t="s">
        <v>53</v>
      </c>
      <c r="AG930" t="s">
        <v>52</v>
      </c>
      <c r="AH930" t="s">
        <v>53</v>
      </c>
      <c r="AI930" t="s">
        <v>53</v>
      </c>
      <c r="AJ930" t="s">
        <v>53</v>
      </c>
      <c r="AK930">
        <v>3</v>
      </c>
      <c r="AL930" t="s">
        <v>135</v>
      </c>
      <c r="AM930" t="s">
        <v>136</v>
      </c>
      <c r="AN930" t="s">
        <v>90</v>
      </c>
      <c r="AO930">
        <v>5.0999999999999996</v>
      </c>
      <c r="AP930" t="s">
        <v>53</v>
      </c>
      <c r="AQ930" t="s">
        <v>112</v>
      </c>
      <c r="AR930" t="s">
        <v>92</v>
      </c>
      <c r="AS930">
        <v>8</v>
      </c>
      <c r="AT930" t="s">
        <v>53</v>
      </c>
    </row>
    <row r="931" spans="1:46" x14ac:dyDescent="0.25">
      <c r="A931" t="s">
        <v>1098</v>
      </c>
      <c r="B931">
        <v>2017</v>
      </c>
      <c r="C931" s="1">
        <v>43066</v>
      </c>
      <c r="D931" t="s">
        <v>107</v>
      </c>
      <c r="E931" t="s">
        <v>144</v>
      </c>
      <c r="F931">
        <v>76</v>
      </c>
      <c r="G931" t="s">
        <v>67</v>
      </c>
      <c r="H931" t="s">
        <v>50</v>
      </c>
      <c r="I931" t="s">
        <v>51</v>
      </c>
      <c r="J931">
        <v>33</v>
      </c>
      <c r="K931">
        <v>16</v>
      </c>
      <c r="L931">
        <v>26.4</v>
      </c>
      <c r="M931" t="s">
        <v>53</v>
      </c>
      <c r="N931" t="s">
        <v>52</v>
      </c>
      <c r="O931" t="s">
        <v>53</v>
      </c>
      <c r="P931" t="s">
        <v>70</v>
      </c>
      <c r="Q931" t="s">
        <v>71</v>
      </c>
      <c r="R931">
        <v>25</v>
      </c>
      <c r="S931" t="s">
        <v>56</v>
      </c>
      <c r="T931" t="s">
        <v>70</v>
      </c>
      <c r="U931" t="s">
        <v>52</v>
      </c>
      <c r="V931" t="s">
        <v>53</v>
      </c>
      <c r="W931" t="s">
        <v>53</v>
      </c>
      <c r="X931" t="s">
        <v>53</v>
      </c>
      <c r="Y931">
        <v>3</v>
      </c>
      <c r="Z931" t="s">
        <v>97</v>
      </c>
      <c r="AA931" t="s">
        <v>52</v>
      </c>
      <c r="AB931" t="s">
        <v>52</v>
      </c>
      <c r="AC931" t="s">
        <v>52</v>
      </c>
      <c r="AD931" t="s">
        <v>53</v>
      </c>
      <c r="AE931" t="s">
        <v>53</v>
      </c>
      <c r="AF931" t="s">
        <v>53</v>
      </c>
      <c r="AG931" t="s">
        <v>52</v>
      </c>
      <c r="AH931" t="s">
        <v>53</v>
      </c>
      <c r="AI931" t="s">
        <v>52</v>
      </c>
      <c r="AJ931" t="s">
        <v>53</v>
      </c>
      <c r="AK931">
        <v>5</v>
      </c>
      <c r="AL931" t="s">
        <v>59</v>
      </c>
      <c r="AM931" t="s">
        <v>60</v>
      </c>
      <c r="AN931" t="s">
        <v>74</v>
      </c>
      <c r="AO931">
        <v>2.7</v>
      </c>
      <c r="AP931" t="s">
        <v>53</v>
      </c>
      <c r="AQ931" t="s">
        <v>86</v>
      </c>
      <c r="AR931" t="s">
        <v>92</v>
      </c>
      <c r="AS931">
        <v>58</v>
      </c>
      <c r="AT931" t="s">
        <v>52</v>
      </c>
    </row>
    <row r="932" spans="1:46" x14ac:dyDescent="0.25">
      <c r="A932" t="s">
        <v>1099</v>
      </c>
      <c r="B932">
        <v>2020</v>
      </c>
      <c r="C932" s="1">
        <v>43943</v>
      </c>
      <c r="D932" t="s">
        <v>65</v>
      </c>
      <c r="E932" t="s">
        <v>178</v>
      </c>
      <c r="F932">
        <v>71</v>
      </c>
      <c r="G932" t="s">
        <v>67</v>
      </c>
      <c r="H932" t="s">
        <v>68</v>
      </c>
      <c r="I932" t="s">
        <v>69</v>
      </c>
      <c r="J932">
        <v>29</v>
      </c>
      <c r="K932">
        <v>21</v>
      </c>
      <c r="L932">
        <v>30.4</v>
      </c>
      <c r="M932" t="s">
        <v>53</v>
      </c>
      <c r="N932" t="s">
        <v>52</v>
      </c>
      <c r="O932" t="s">
        <v>53</v>
      </c>
      <c r="P932" t="s">
        <v>54</v>
      </c>
      <c r="Q932" t="s">
        <v>55</v>
      </c>
      <c r="R932">
        <v>29.3</v>
      </c>
      <c r="S932" t="s">
        <v>56</v>
      </c>
      <c r="T932" t="s">
        <v>54</v>
      </c>
      <c r="U932" t="s">
        <v>53</v>
      </c>
      <c r="V932" t="s">
        <v>53</v>
      </c>
      <c r="W932" t="s">
        <v>53</v>
      </c>
      <c r="X932" t="s">
        <v>53</v>
      </c>
      <c r="Y932">
        <v>1</v>
      </c>
      <c r="Z932" t="s">
        <v>58</v>
      </c>
      <c r="AA932" t="s">
        <v>53</v>
      </c>
      <c r="AB932" t="s">
        <v>52</v>
      </c>
      <c r="AC932" t="s">
        <v>52</v>
      </c>
      <c r="AD932" t="s">
        <v>53</v>
      </c>
      <c r="AE932" t="s">
        <v>52</v>
      </c>
      <c r="AF932" t="s">
        <v>52</v>
      </c>
      <c r="AG932" t="s">
        <v>53</v>
      </c>
      <c r="AH932" t="s">
        <v>52</v>
      </c>
      <c r="AI932" t="s">
        <v>53</v>
      </c>
      <c r="AJ932" t="s">
        <v>53</v>
      </c>
      <c r="AK932">
        <v>5</v>
      </c>
      <c r="AL932" t="s">
        <v>59</v>
      </c>
      <c r="AM932" t="s">
        <v>81</v>
      </c>
      <c r="AN932" t="s">
        <v>61</v>
      </c>
      <c r="AO932">
        <v>10.4</v>
      </c>
      <c r="AP932" t="s">
        <v>52</v>
      </c>
      <c r="AQ932" t="s">
        <v>86</v>
      </c>
      <c r="AR932" t="s">
        <v>281</v>
      </c>
      <c r="AS932">
        <v>15</v>
      </c>
      <c r="AT932" t="s">
        <v>52</v>
      </c>
    </row>
    <row r="933" spans="1:46" x14ac:dyDescent="0.25">
      <c r="A933" t="s">
        <v>1100</v>
      </c>
      <c r="B933">
        <v>2024</v>
      </c>
      <c r="C933" s="1">
        <v>45339</v>
      </c>
      <c r="D933" t="s">
        <v>107</v>
      </c>
      <c r="E933" t="s">
        <v>108</v>
      </c>
      <c r="F933">
        <v>59</v>
      </c>
      <c r="G933" t="s">
        <v>79</v>
      </c>
      <c r="H933" t="s">
        <v>50</v>
      </c>
      <c r="I933" t="s">
        <v>69</v>
      </c>
      <c r="J933">
        <v>26</v>
      </c>
      <c r="K933">
        <v>13</v>
      </c>
      <c r="L933">
        <v>16.899999999999999</v>
      </c>
      <c r="M933" t="s">
        <v>53</v>
      </c>
      <c r="N933" t="s">
        <v>52</v>
      </c>
      <c r="O933" t="s">
        <v>53</v>
      </c>
      <c r="P933" t="s">
        <v>57</v>
      </c>
      <c r="Q933" t="s">
        <v>71</v>
      </c>
      <c r="R933">
        <v>25.8</v>
      </c>
      <c r="S933" t="s">
        <v>56</v>
      </c>
      <c r="T933" t="s">
        <v>54</v>
      </c>
      <c r="U933" t="s">
        <v>53</v>
      </c>
      <c r="V933" t="s">
        <v>53</v>
      </c>
      <c r="W933" t="s">
        <v>53</v>
      </c>
      <c r="X933" t="s">
        <v>53</v>
      </c>
      <c r="Y933">
        <v>1</v>
      </c>
      <c r="Z933" t="s">
        <v>73</v>
      </c>
      <c r="AA933" t="s">
        <v>52</v>
      </c>
      <c r="AB933" t="s">
        <v>52</v>
      </c>
      <c r="AC933" t="s">
        <v>53</v>
      </c>
      <c r="AD933" t="s">
        <v>52</v>
      </c>
      <c r="AE933" t="s">
        <v>52</v>
      </c>
      <c r="AF933" t="s">
        <v>53</v>
      </c>
      <c r="AG933" t="s">
        <v>52</v>
      </c>
      <c r="AH933" t="s">
        <v>53</v>
      </c>
      <c r="AI933" t="s">
        <v>52</v>
      </c>
      <c r="AJ933" t="s">
        <v>53</v>
      </c>
      <c r="AK933">
        <v>6</v>
      </c>
      <c r="AL933" t="s">
        <v>59</v>
      </c>
      <c r="AM933" t="s">
        <v>81</v>
      </c>
      <c r="AN933" t="s">
        <v>98</v>
      </c>
      <c r="AO933">
        <v>6</v>
      </c>
      <c r="AP933" t="s">
        <v>53</v>
      </c>
      <c r="AQ933" t="s">
        <v>86</v>
      </c>
      <c r="AR933" t="s">
        <v>115</v>
      </c>
      <c r="AS933">
        <v>44</v>
      </c>
      <c r="AT933" t="s">
        <v>53</v>
      </c>
    </row>
    <row r="934" spans="1:46" x14ac:dyDescent="0.25">
      <c r="A934" t="s">
        <v>1101</v>
      </c>
      <c r="B934">
        <v>2025</v>
      </c>
      <c r="C934" s="1">
        <v>45923</v>
      </c>
      <c r="D934" t="s">
        <v>47</v>
      </c>
      <c r="E934" t="s">
        <v>149</v>
      </c>
      <c r="F934">
        <v>63</v>
      </c>
      <c r="G934" t="s">
        <v>127</v>
      </c>
      <c r="H934" t="s">
        <v>68</v>
      </c>
      <c r="I934" t="s">
        <v>51</v>
      </c>
      <c r="J934">
        <v>25</v>
      </c>
      <c r="K934">
        <v>29</v>
      </c>
      <c r="L934">
        <v>36.200000000000003</v>
      </c>
      <c r="M934" t="s">
        <v>52</v>
      </c>
      <c r="N934" t="s">
        <v>52</v>
      </c>
      <c r="O934" t="s">
        <v>53</v>
      </c>
      <c r="P934" t="s">
        <v>70</v>
      </c>
      <c r="Q934" t="s">
        <v>55</v>
      </c>
      <c r="R934">
        <v>24.6</v>
      </c>
      <c r="S934" t="s">
        <v>96</v>
      </c>
      <c r="T934" t="s">
        <v>57</v>
      </c>
      <c r="U934" t="s">
        <v>53</v>
      </c>
      <c r="V934" t="s">
        <v>53</v>
      </c>
      <c r="W934" t="s">
        <v>53</v>
      </c>
      <c r="X934" t="s">
        <v>53</v>
      </c>
      <c r="Y934">
        <v>3</v>
      </c>
      <c r="Z934" t="s">
        <v>73</v>
      </c>
      <c r="AA934" t="s">
        <v>53</v>
      </c>
      <c r="AB934" t="s">
        <v>53</v>
      </c>
      <c r="AC934" t="s">
        <v>52</v>
      </c>
      <c r="AD934" t="s">
        <v>53</v>
      </c>
      <c r="AE934" t="s">
        <v>52</v>
      </c>
      <c r="AF934" t="s">
        <v>53</v>
      </c>
      <c r="AG934" t="s">
        <v>53</v>
      </c>
      <c r="AH934" t="s">
        <v>53</v>
      </c>
      <c r="AI934" t="s">
        <v>53</v>
      </c>
      <c r="AJ934" t="s">
        <v>53</v>
      </c>
      <c r="AK934">
        <v>2</v>
      </c>
      <c r="AL934" t="s">
        <v>135</v>
      </c>
      <c r="AM934" t="s">
        <v>136</v>
      </c>
      <c r="AN934" t="s">
        <v>98</v>
      </c>
      <c r="AO934">
        <v>3.1</v>
      </c>
      <c r="AP934" t="s">
        <v>53</v>
      </c>
      <c r="AQ934" t="s">
        <v>112</v>
      </c>
      <c r="AR934" t="s">
        <v>87</v>
      </c>
      <c r="AS934">
        <v>26</v>
      </c>
      <c r="AT934" t="s">
        <v>52</v>
      </c>
    </row>
    <row r="935" spans="1:46" x14ac:dyDescent="0.25">
      <c r="A935" t="s">
        <v>1102</v>
      </c>
      <c r="B935">
        <v>2023</v>
      </c>
      <c r="C935" s="1">
        <v>44976</v>
      </c>
      <c r="D935" t="s">
        <v>47</v>
      </c>
      <c r="E935" t="s">
        <v>78</v>
      </c>
      <c r="F935">
        <v>63</v>
      </c>
      <c r="G935" t="s">
        <v>127</v>
      </c>
      <c r="H935" t="s">
        <v>50</v>
      </c>
      <c r="I935" t="s">
        <v>80</v>
      </c>
      <c r="J935">
        <v>0</v>
      </c>
      <c r="K935">
        <v>0</v>
      </c>
      <c r="L935">
        <v>0</v>
      </c>
      <c r="M935" t="s">
        <v>52</v>
      </c>
      <c r="N935" t="s">
        <v>53</v>
      </c>
      <c r="O935" t="s">
        <v>53</v>
      </c>
      <c r="P935" t="s">
        <v>70</v>
      </c>
      <c r="Q935" t="s">
        <v>54</v>
      </c>
      <c r="R935">
        <v>24.9</v>
      </c>
      <c r="S935" t="s">
        <v>96</v>
      </c>
      <c r="T935" t="s">
        <v>57</v>
      </c>
      <c r="U935" t="s">
        <v>53</v>
      </c>
      <c r="V935" t="s">
        <v>53</v>
      </c>
      <c r="W935" t="s">
        <v>53</v>
      </c>
      <c r="X935" t="s">
        <v>53</v>
      </c>
      <c r="Y935">
        <v>2</v>
      </c>
      <c r="Z935" t="s">
        <v>131</v>
      </c>
      <c r="AA935" t="s">
        <v>52</v>
      </c>
      <c r="AB935" t="s">
        <v>52</v>
      </c>
      <c r="AC935" t="s">
        <v>52</v>
      </c>
      <c r="AD935" t="s">
        <v>53</v>
      </c>
      <c r="AE935" t="s">
        <v>52</v>
      </c>
      <c r="AF935" t="s">
        <v>53</v>
      </c>
      <c r="AG935" t="s">
        <v>53</v>
      </c>
      <c r="AH935" t="s">
        <v>53</v>
      </c>
      <c r="AI935" t="s">
        <v>53</v>
      </c>
      <c r="AJ935" t="s">
        <v>53</v>
      </c>
      <c r="AK935">
        <v>4</v>
      </c>
      <c r="AL935" t="s">
        <v>59</v>
      </c>
      <c r="AM935" t="s">
        <v>60</v>
      </c>
      <c r="AN935" t="s">
        <v>74</v>
      </c>
      <c r="AO935">
        <v>1.9</v>
      </c>
      <c r="AP935" t="s">
        <v>53</v>
      </c>
      <c r="AQ935" t="s">
        <v>82</v>
      </c>
      <c r="AR935" t="s">
        <v>115</v>
      </c>
      <c r="AS935">
        <v>89</v>
      </c>
      <c r="AT935" t="s">
        <v>52</v>
      </c>
    </row>
    <row r="936" spans="1:46" x14ac:dyDescent="0.25">
      <c r="A936" t="s">
        <v>1103</v>
      </c>
      <c r="B936">
        <v>2025</v>
      </c>
      <c r="C936" s="1">
        <v>45684</v>
      </c>
      <c r="D936" t="s">
        <v>65</v>
      </c>
      <c r="E936" t="s">
        <v>236</v>
      </c>
      <c r="F936">
        <v>63</v>
      </c>
      <c r="G936" t="s">
        <v>127</v>
      </c>
      <c r="H936" t="s">
        <v>68</v>
      </c>
      <c r="I936" t="s">
        <v>80</v>
      </c>
      <c r="J936">
        <v>0</v>
      </c>
      <c r="K936">
        <v>0</v>
      </c>
      <c r="L936">
        <v>0</v>
      </c>
      <c r="M936" t="s">
        <v>53</v>
      </c>
      <c r="N936" t="s">
        <v>53</v>
      </c>
      <c r="O936" t="s">
        <v>53</v>
      </c>
      <c r="P936" t="s">
        <v>70</v>
      </c>
      <c r="Q936" t="s">
        <v>54</v>
      </c>
      <c r="R936">
        <v>16</v>
      </c>
      <c r="S936" t="s">
        <v>128</v>
      </c>
      <c r="T936" t="s">
        <v>54</v>
      </c>
      <c r="U936" t="s">
        <v>53</v>
      </c>
      <c r="V936" t="s">
        <v>53</v>
      </c>
      <c r="W936" t="s">
        <v>53</v>
      </c>
      <c r="X936" t="s">
        <v>53</v>
      </c>
      <c r="Y936">
        <v>1</v>
      </c>
      <c r="Z936" t="s">
        <v>58</v>
      </c>
      <c r="AA936" t="s">
        <v>53</v>
      </c>
      <c r="AB936" t="s">
        <v>52</v>
      </c>
      <c r="AC936" t="s">
        <v>53</v>
      </c>
      <c r="AD936" t="s">
        <v>53</v>
      </c>
      <c r="AE936" t="s">
        <v>52</v>
      </c>
      <c r="AF936" t="s">
        <v>53</v>
      </c>
      <c r="AG936" t="s">
        <v>53</v>
      </c>
      <c r="AH936" t="s">
        <v>52</v>
      </c>
      <c r="AI936" t="s">
        <v>52</v>
      </c>
      <c r="AJ936" t="s">
        <v>53</v>
      </c>
      <c r="AK936">
        <v>4</v>
      </c>
      <c r="AL936" t="s">
        <v>59</v>
      </c>
      <c r="AM936" t="s">
        <v>60</v>
      </c>
      <c r="AN936" t="s">
        <v>90</v>
      </c>
      <c r="AO936">
        <v>4.9000000000000004</v>
      </c>
      <c r="AP936" t="s">
        <v>53</v>
      </c>
      <c r="AQ936" t="s">
        <v>75</v>
      </c>
      <c r="AR936" t="s">
        <v>63</v>
      </c>
      <c r="AS936">
        <v>9</v>
      </c>
      <c r="AT936" t="s">
        <v>53</v>
      </c>
    </row>
    <row r="937" spans="1:46" x14ac:dyDescent="0.25">
      <c r="A937" t="s">
        <v>1104</v>
      </c>
      <c r="B937">
        <v>2022</v>
      </c>
      <c r="C937" s="1">
        <v>44811</v>
      </c>
      <c r="D937" t="s">
        <v>47</v>
      </c>
      <c r="E937" t="s">
        <v>169</v>
      </c>
      <c r="F937">
        <v>63</v>
      </c>
      <c r="G937" t="s">
        <v>127</v>
      </c>
      <c r="H937" t="s">
        <v>68</v>
      </c>
      <c r="I937" t="s">
        <v>80</v>
      </c>
      <c r="J937">
        <v>0</v>
      </c>
      <c r="K937">
        <v>0</v>
      </c>
      <c r="L937">
        <v>0</v>
      </c>
      <c r="M937" t="s">
        <v>52</v>
      </c>
      <c r="N937" t="s">
        <v>52</v>
      </c>
      <c r="O937" t="s">
        <v>52</v>
      </c>
      <c r="P937" t="s">
        <v>70</v>
      </c>
      <c r="Q937" t="s">
        <v>54</v>
      </c>
      <c r="R937">
        <v>25.8</v>
      </c>
      <c r="S937" t="s">
        <v>56</v>
      </c>
      <c r="T937" t="s">
        <v>54</v>
      </c>
      <c r="U937" t="s">
        <v>53</v>
      </c>
      <c r="V937" t="s">
        <v>53</v>
      </c>
      <c r="W937" t="s">
        <v>53</v>
      </c>
      <c r="X937" t="s">
        <v>53</v>
      </c>
      <c r="Y937">
        <v>4</v>
      </c>
      <c r="Z937" t="s">
        <v>58</v>
      </c>
      <c r="AA937" t="s">
        <v>53</v>
      </c>
      <c r="AB937" t="s">
        <v>53</v>
      </c>
      <c r="AC937" t="s">
        <v>53</v>
      </c>
      <c r="AD937" t="s">
        <v>53</v>
      </c>
      <c r="AE937" t="s">
        <v>52</v>
      </c>
      <c r="AF937" t="s">
        <v>53</v>
      </c>
      <c r="AG937" t="s">
        <v>52</v>
      </c>
      <c r="AH937" t="s">
        <v>52</v>
      </c>
      <c r="AI937" t="s">
        <v>53</v>
      </c>
      <c r="AJ937" t="s">
        <v>53</v>
      </c>
      <c r="AK937">
        <v>3</v>
      </c>
      <c r="AL937" t="s">
        <v>59</v>
      </c>
      <c r="AM937" t="s">
        <v>60</v>
      </c>
      <c r="AN937" t="s">
        <v>74</v>
      </c>
      <c r="AO937">
        <v>2.5</v>
      </c>
      <c r="AP937" t="s">
        <v>53</v>
      </c>
      <c r="AQ937" t="s">
        <v>86</v>
      </c>
      <c r="AR937" t="s">
        <v>76</v>
      </c>
      <c r="AS937">
        <v>41</v>
      </c>
      <c r="AT937" t="s">
        <v>52</v>
      </c>
    </row>
    <row r="938" spans="1:46" x14ac:dyDescent="0.25">
      <c r="A938" t="s">
        <v>1105</v>
      </c>
      <c r="B938">
        <v>2023</v>
      </c>
      <c r="C938" s="1">
        <v>45174</v>
      </c>
      <c r="D938" t="s">
        <v>110</v>
      </c>
      <c r="E938" t="s">
        <v>359</v>
      </c>
      <c r="F938">
        <v>53</v>
      </c>
      <c r="G938" t="s">
        <v>79</v>
      </c>
      <c r="H938" t="s">
        <v>50</v>
      </c>
      <c r="I938" t="s">
        <v>80</v>
      </c>
      <c r="J938">
        <v>0</v>
      </c>
      <c r="K938">
        <v>0</v>
      </c>
      <c r="L938">
        <v>0</v>
      </c>
      <c r="M938" t="s">
        <v>52</v>
      </c>
      <c r="N938" t="s">
        <v>53</v>
      </c>
      <c r="O938" t="s">
        <v>53</v>
      </c>
      <c r="P938" t="s">
        <v>54</v>
      </c>
      <c r="Q938" t="s">
        <v>55</v>
      </c>
      <c r="R938">
        <v>27.4</v>
      </c>
      <c r="S938" t="s">
        <v>56</v>
      </c>
      <c r="T938" t="s">
        <v>57</v>
      </c>
      <c r="U938" t="s">
        <v>53</v>
      </c>
      <c r="V938" t="s">
        <v>53</v>
      </c>
      <c r="W938" t="s">
        <v>53</v>
      </c>
      <c r="X938" t="s">
        <v>53</v>
      </c>
      <c r="Y938">
        <v>1</v>
      </c>
      <c r="Z938" t="s">
        <v>58</v>
      </c>
      <c r="AA938" t="s">
        <v>53</v>
      </c>
      <c r="AB938" t="s">
        <v>53</v>
      </c>
      <c r="AC938" t="s">
        <v>52</v>
      </c>
      <c r="AD938" t="s">
        <v>53</v>
      </c>
      <c r="AE938" t="s">
        <v>52</v>
      </c>
      <c r="AF938" t="s">
        <v>52</v>
      </c>
      <c r="AG938" t="s">
        <v>53</v>
      </c>
      <c r="AH938" t="s">
        <v>52</v>
      </c>
      <c r="AI938" t="s">
        <v>53</v>
      </c>
      <c r="AJ938" t="s">
        <v>53</v>
      </c>
      <c r="AK938">
        <v>4</v>
      </c>
      <c r="AL938" t="s">
        <v>59</v>
      </c>
      <c r="AM938" t="s">
        <v>60</v>
      </c>
      <c r="AN938" t="s">
        <v>74</v>
      </c>
      <c r="AO938">
        <v>0.7</v>
      </c>
      <c r="AP938" t="s">
        <v>53</v>
      </c>
      <c r="AQ938" t="s">
        <v>82</v>
      </c>
      <c r="AR938" t="s">
        <v>83</v>
      </c>
      <c r="AS938">
        <v>84</v>
      </c>
      <c r="AT938" t="s">
        <v>53</v>
      </c>
    </row>
    <row r="939" spans="1:46" x14ac:dyDescent="0.25">
      <c r="A939" t="s">
        <v>1106</v>
      </c>
      <c r="B939">
        <v>2016</v>
      </c>
      <c r="C939" s="1">
        <v>42549</v>
      </c>
      <c r="D939" t="s">
        <v>65</v>
      </c>
      <c r="E939" t="s">
        <v>236</v>
      </c>
      <c r="F939">
        <v>67</v>
      </c>
      <c r="G939" t="s">
        <v>127</v>
      </c>
      <c r="H939" t="s">
        <v>50</v>
      </c>
      <c r="I939" t="s">
        <v>51</v>
      </c>
      <c r="J939">
        <v>31</v>
      </c>
      <c r="K939">
        <v>27</v>
      </c>
      <c r="L939">
        <v>41.8</v>
      </c>
      <c r="M939" t="s">
        <v>53</v>
      </c>
      <c r="N939" t="s">
        <v>53</v>
      </c>
      <c r="O939" t="s">
        <v>53</v>
      </c>
      <c r="P939" t="s">
        <v>57</v>
      </c>
      <c r="Q939" t="s">
        <v>54</v>
      </c>
      <c r="R939">
        <v>28.3</v>
      </c>
      <c r="S939" t="s">
        <v>56</v>
      </c>
      <c r="T939" t="s">
        <v>57</v>
      </c>
      <c r="U939" t="s">
        <v>53</v>
      </c>
      <c r="V939" t="s">
        <v>52</v>
      </c>
      <c r="W939" t="s">
        <v>52</v>
      </c>
      <c r="X939" t="s">
        <v>53</v>
      </c>
      <c r="Y939">
        <v>2</v>
      </c>
      <c r="Z939" t="s">
        <v>58</v>
      </c>
      <c r="AA939" t="s">
        <v>52</v>
      </c>
      <c r="AB939" t="s">
        <v>52</v>
      </c>
      <c r="AC939" t="s">
        <v>52</v>
      </c>
      <c r="AD939" t="s">
        <v>52</v>
      </c>
      <c r="AE939" t="s">
        <v>52</v>
      </c>
      <c r="AF939" t="s">
        <v>52</v>
      </c>
      <c r="AG939" t="s">
        <v>53</v>
      </c>
      <c r="AH939" t="s">
        <v>53</v>
      </c>
      <c r="AI939" t="s">
        <v>53</v>
      </c>
      <c r="AJ939" t="s">
        <v>53</v>
      </c>
      <c r="AK939">
        <v>6</v>
      </c>
      <c r="AL939" t="s">
        <v>59</v>
      </c>
      <c r="AM939" t="s">
        <v>102</v>
      </c>
      <c r="AN939" t="s">
        <v>61</v>
      </c>
      <c r="AO939">
        <v>8.6</v>
      </c>
      <c r="AP939" t="s">
        <v>52</v>
      </c>
      <c r="AQ939" t="s">
        <v>86</v>
      </c>
      <c r="AR939" t="s">
        <v>92</v>
      </c>
      <c r="AS939">
        <v>7</v>
      </c>
      <c r="AT939" t="s">
        <v>53</v>
      </c>
    </row>
    <row r="940" spans="1:46" x14ac:dyDescent="0.25">
      <c r="A940" t="s">
        <v>1107</v>
      </c>
      <c r="B940">
        <v>2022</v>
      </c>
      <c r="C940" s="1">
        <v>44777</v>
      </c>
      <c r="D940" t="s">
        <v>65</v>
      </c>
      <c r="E940" t="s">
        <v>66</v>
      </c>
      <c r="F940">
        <v>65</v>
      </c>
      <c r="G940" t="s">
        <v>127</v>
      </c>
      <c r="H940" t="s">
        <v>68</v>
      </c>
      <c r="I940" t="s">
        <v>80</v>
      </c>
      <c r="J940">
        <v>0</v>
      </c>
      <c r="K940">
        <v>0</v>
      </c>
      <c r="L940">
        <v>0</v>
      </c>
      <c r="M940" t="s">
        <v>53</v>
      </c>
      <c r="N940" t="s">
        <v>53</v>
      </c>
      <c r="O940" t="s">
        <v>52</v>
      </c>
      <c r="P940" t="s">
        <v>70</v>
      </c>
      <c r="Q940" t="s">
        <v>54</v>
      </c>
      <c r="R940">
        <v>29.6</v>
      </c>
      <c r="S940" t="s">
        <v>56</v>
      </c>
      <c r="T940" t="s">
        <v>54</v>
      </c>
      <c r="U940" t="s">
        <v>53</v>
      </c>
      <c r="V940" t="s">
        <v>53</v>
      </c>
      <c r="W940" t="s">
        <v>53</v>
      </c>
      <c r="X940" t="s">
        <v>53</v>
      </c>
      <c r="Y940">
        <v>2</v>
      </c>
      <c r="Z940" t="s">
        <v>97</v>
      </c>
      <c r="AA940" t="s">
        <v>52</v>
      </c>
      <c r="AB940" t="s">
        <v>53</v>
      </c>
      <c r="AC940" t="s">
        <v>53</v>
      </c>
      <c r="AD940" t="s">
        <v>52</v>
      </c>
      <c r="AE940" t="s">
        <v>52</v>
      </c>
      <c r="AF940" t="s">
        <v>53</v>
      </c>
      <c r="AG940" t="s">
        <v>53</v>
      </c>
      <c r="AH940" t="s">
        <v>53</v>
      </c>
      <c r="AI940" t="s">
        <v>53</v>
      </c>
      <c r="AJ940" t="s">
        <v>53</v>
      </c>
      <c r="AK940">
        <v>3</v>
      </c>
      <c r="AL940" t="s">
        <v>59</v>
      </c>
      <c r="AM940" t="s">
        <v>81</v>
      </c>
      <c r="AN940" t="s">
        <v>74</v>
      </c>
      <c r="AO940">
        <v>1.9</v>
      </c>
      <c r="AP940" t="s">
        <v>53</v>
      </c>
      <c r="AQ940" t="s">
        <v>82</v>
      </c>
      <c r="AR940" t="s">
        <v>76</v>
      </c>
      <c r="AS940">
        <v>74</v>
      </c>
      <c r="AT940" t="s">
        <v>52</v>
      </c>
    </row>
    <row r="941" spans="1:46" x14ac:dyDescent="0.25">
      <c r="A941" t="s">
        <v>1108</v>
      </c>
      <c r="B941">
        <v>2017</v>
      </c>
      <c r="C941" s="1">
        <v>43088</v>
      </c>
      <c r="D941" t="s">
        <v>65</v>
      </c>
      <c r="E941" t="s">
        <v>268</v>
      </c>
      <c r="F941">
        <v>59</v>
      </c>
      <c r="G941" t="s">
        <v>79</v>
      </c>
      <c r="H941" t="s">
        <v>68</v>
      </c>
      <c r="I941" t="s">
        <v>80</v>
      </c>
      <c r="J941">
        <v>0</v>
      </c>
      <c r="K941">
        <v>0</v>
      </c>
      <c r="L941">
        <v>0</v>
      </c>
      <c r="M941" t="s">
        <v>53</v>
      </c>
      <c r="N941" t="s">
        <v>53</v>
      </c>
      <c r="O941" t="s">
        <v>52</v>
      </c>
      <c r="P941" t="s">
        <v>54</v>
      </c>
      <c r="Q941" t="s">
        <v>54</v>
      </c>
      <c r="R941">
        <v>16.600000000000001</v>
      </c>
      <c r="S941" t="s">
        <v>128</v>
      </c>
      <c r="T941" t="s">
        <v>54</v>
      </c>
      <c r="U941" t="s">
        <v>53</v>
      </c>
      <c r="V941" t="s">
        <v>53</v>
      </c>
      <c r="W941" t="s">
        <v>53</v>
      </c>
      <c r="X941" t="s">
        <v>53</v>
      </c>
      <c r="Y941">
        <v>1</v>
      </c>
      <c r="Z941" t="s">
        <v>124</v>
      </c>
      <c r="AA941" t="s">
        <v>52</v>
      </c>
      <c r="AB941" t="s">
        <v>53</v>
      </c>
      <c r="AC941" t="s">
        <v>53</v>
      </c>
      <c r="AD941" t="s">
        <v>53</v>
      </c>
      <c r="AE941" t="s">
        <v>52</v>
      </c>
      <c r="AF941" t="s">
        <v>53</v>
      </c>
      <c r="AG941" t="s">
        <v>53</v>
      </c>
      <c r="AH941" t="s">
        <v>53</v>
      </c>
      <c r="AI941" t="s">
        <v>53</v>
      </c>
      <c r="AJ941" t="s">
        <v>52</v>
      </c>
      <c r="AK941">
        <v>3</v>
      </c>
      <c r="AL941" t="s">
        <v>59</v>
      </c>
      <c r="AM941" t="s">
        <v>102</v>
      </c>
      <c r="AN941" t="s">
        <v>98</v>
      </c>
      <c r="AO941">
        <v>3.9</v>
      </c>
      <c r="AP941" t="s">
        <v>53</v>
      </c>
      <c r="AQ941" t="s">
        <v>171</v>
      </c>
      <c r="AR941" t="s">
        <v>76</v>
      </c>
      <c r="AS941">
        <v>43</v>
      </c>
      <c r="AT941" t="s">
        <v>52</v>
      </c>
    </row>
    <row r="942" spans="1:46" x14ac:dyDescent="0.25">
      <c r="A942" t="s">
        <v>1109</v>
      </c>
      <c r="B942">
        <v>2026</v>
      </c>
      <c r="C942" s="1">
        <v>46039</v>
      </c>
      <c r="D942" t="s">
        <v>47</v>
      </c>
      <c r="E942" t="s">
        <v>226</v>
      </c>
      <c r="F942">
        <v>61</v>
      </c>
      <c r="G942" t="s">
        <v>127</v>
      </c>
      <c r="H942" t="s">
        <v>50</v>
      </c>
      <c r="I942" t="s">
        <v>69</v>
      </c>
      <c r="J942">
        <v>22</v>
      </c>
      <c r="K942">
        <v>5</v>
      </c>
      <c r="L942">
        <v>5.5</v>
      </c>
      <c r="M942" t="s">
        <v>53</v>
      </c>
      <c r="N942" t="s">
        <v>53</v>
      </c>
      <c r="O942" t="s">
        <v>52</v>
      </c>
      <c r="P942" t="s">
        <v>70</v>
      </c>
      <c r="Q942" t="s">
        <v>54</v>
      </c>
      <c r="R942">
        <v>27.2</v>
      </c>
      <c r="S942" t="s">
        <v>56</v>
      </c>
      <c r="T942" t="s">
        <v>54</v>
      </c>
      <c r="U942" t="s">
        <v>52</v>
      </c>
      <c r="V942" t="s">
        <v>53</v>
      </c>
      <c r="W942" t="s">
        <v>53</v>
      </c>
      <c r="X942" t="s">
        <v>53</v>
      </c>
      <c r="Y942">
        <v>3</v>
      </c>
      <c r="Z942" t="s">
        <v>73</v>
      </c>
      <c r="AA942" t="s">
        <v>52</v>
      </c>
      <c r="AB942" t="s">
        <v>52</v>
      </c>
      <c r="AC942" t="s">
        <v>53</v>
      </c>
      <c r="AD942" t="s">
        <v>53</v>
      </c>
      <c r="AE942" t="s">
        <v>53</v>
      </c>
      <c r="AF942" t="s">
        <v>53</v>
      </c>
      <c r="AG942" t="s">
        <v>53</v>
      </c>
      <c r="AH942" t="s">
        <v>53</v>
      </c>
      <c r="AI942" t="s">
        <v>53</v>
      </c>
      <c r="AJ942" t="s">
        <v>53</v>
      </c>
      <c r="AK942">
        <v>2</v>
      </c>
      <c r="AL942" t="s">
        <v>59</v>
      </c>
      <c r="AM942" t="s">
        <v>81</v>
      </c>
      <c r="AN942" t="s">
        <v>98</v>
      </c>
      <c r="AO942">
        <v>4.9000000000000004</v>
      </c>
      <c r="AP942" t="s">
        <v>53</v>
      </c>
      <c r="AQ942" t="s">
        <v>86</v>
      </c>
      <c r="AR942" t="s">
        <v>76</v>
      </c>
      <c r="AS942">
        <v>27</v>
      </c>
      <c r="AT942" t="s">
        <v>52</v>
      </c>
    </row>
    <row r="943" spans="1:46" x14ac:dyDescent="0.25">
      <c r="A943" t="s">
        <v>1110</v>
      </c>
      <c r="B943">
        <v>2023</v>
      </c>
      <c r="C943" s="1">
        <v>44941</v>
      </c>
      <c r="D943" t="s">
        <v>65</v>
      </c>
      <c r="E943" t="s">
        <v>155</v>
      </c>
      <c r="F943">
        <v>69</v>
      </c>
      <c r="G943" t="s">
        <v>127</v>
      </c>
      <c r="H943" t="s">
        <v>68</v>
      </c>
      <c r="I943" t="s">
        <v>80</v>
      </c>
      <c r="J943">
        <v>0</v>
      </c>
      <c r="K943">
        <v>0</v>
      </c>
      <c r="L943">
        <v>0</v>
      </c>
      <c r="M943" t="s">
        <v>52</v>
      </c>
      <c r="N943" t="s">
        <v>53</v>
      </c>
      <c r="O943" t="s">
        <v>52</v>
      </c>
      <c r="P943" t="s">
        <v>57</v>
      </c>
      <c r="Q943" t="s">
        <v>71</v>
      </c>
      <c r="R943">
        <v>20.3</v>
      </c>
      <c r="S943" t="s">
        <v>96</v>
      </c>
      <c r="T943" t="s">
        <v>57</v>
      </c>
      <c r="U943" t="s">
        <v>53</v>
      </c>
      <c r="V943" t="s">
        <v>53</v>
      </c>
      <c r="W943" t="s">
        <v>52</v>
      </c>
      <c r="X943" t="s">
        <v>53</v>
      </c>
      <c r="Y943">
        <v>3</v>
      </c>
      <c r="Z943" t="s">
        <v>73</v>
      </c>
      <c r="AA943" t="s">
        <v>53</v>
      </c>
      <c r="AB943" t="s">
        <v>53</v>
      </c>
      <c r="AC943" t="s">
        <v>53</v>
      </c>
      <c r="AD943" t="s">
        <v>52</v>
      </c>
      <c r="AE943" t="s">
        <v>52</v>
      </c>
      <c r="AF943" t="s">
        <v>52</v>
      </c>
      <c r="AG943" t="s">
        <v>52</v>
      </c>
      <c r="AH943" t="s">
        <v>53</v>
      </c>
      <c r="AI943" t="s">
        <v>53</v>
      </c>
      <c r="AJ943" t="s">
        <v>53</v>
      </c>
      <c r="AK943">
        <v>4</v>
      </c>
      <c r="AL943" t="s">
        <v>59</v>
      </c>
      <c r="AM943" t="s">
        <v>81</v>
      </c>
      <c r="AN943" t="s">
        <v>74</v>
      </c>
      <c r="AO943">
        <v>1.7</v>
      </c>
      <c r="AP943" t="s">
        <v>53</v>
      </c>
      <c r="AQ943" t="s">
        <v>82</v>
      </c>
      <c r="AR943" t="s">
        <v>83</v>
      </c>
      <c r="AS943">
        <v>62</v>
      </c>
      <c r="AT943" t="s">
        <v>52</v>
      </c>
    </row>
    <row r="944" spans="1:46" x14ac:dyDescent="0.25">
      <c r="A944" t="s">
        <v>1111</v>
      </c>
      <c r="B944">
        <v>2022</v>
      </c>
      <c r="C944" s="1">
        <v>44818</v>
      </c>
      <c r="D944" t="s">
        <v>47</v>
      </c>
      <c r="E944" t="s">
        <v>226</v>
      </c>
      <c r="F944">
        <v>62</v>
      </c>
      <c r="G944" t="s">
        <v>127</v>
      </c>
      <c r="H944" t="s">
        <v>68</v>
      </c>
      <c r="I944" t="s">
        <v>80</v>
      </c>
      <c r="J944">
        <v>0</v>
      </c>
      <c r="K944">
        <v>0</v>
      </c>
      <c r="L944">
        <v>0</v>
      </c>
      <c r="M944" t="s">
        <v>52</v>
      </c>
      <c r="N944" t="s">
        <v>53</v>
      </c>
      <c r="O944" t="s">
        <v>53</v>
      </c>
      <c r="P944" t="s">
        <v>57</v>
      </c>
      <c r="Q944" t="s">
        <v>54</v>
      </c>
      <c r="R944">
        <v>29.9</v>
      </c>
      <c r="S944" t="s">
        <v>56</v>
      </c>
      <c r="T944" t="s">
        <v>54</v>
      </c>
      <c r="U944" t="s">
        <v>53</v>
      </c>
      <c r="V944" t="s">
        <v>53</v>
      </c>
      <c r="W944" t="s">
        <v>53</v>
      </c>
      <c r="X944" t="s">
        <v>53</v>
      </c>
      <c r="Y944">
        <v>1</v>
      </c>
      <c r="Z944" t="s">
        <v>58</v>
      </c>
      <c r="AA944" t="s">
        <v>52</v>
      </c>
      <c r="AB944" t="s">
        <v>53</v>
      </c>
      <c r="AC944" t="s">
        <v>52</v>
      </c>
      <c r="AD944" t="s">
        <v>53</v>
      </c>
      <c r="AE944" t="s">
        <v>52</v>
      </c>
      <c r="AF944" t="s">
        <v>53</v>
      </c>
      <c r="AG944" t="s">
        <v>53</v>
      </c>
      <c r="AH944" t="s">
        <v>52</v>
      </c>
      <c r="AI944" t="s">
        <v>53</v>
      </c>
      <c r="AJ944" t="s">
        <v>53</v>
      </c>
      <c r="AK944">
        <v>4</v>
      </c>
      <c r="AL944" t="s">
        <v>59</v>
      </c>
      <c r="AM944" t="s">
        <v>60</v>
      </c>
      <c r="AN944" t="s">
        <v>90</v>
      </c>
      <c r="AO944">
        <v>6.2</v>
      </c>
      <c r="AP944" t="s">
        <v>53</v>
      </c>
      <c r="AQ944" t="s">
        <v>112</v>
      </c>
      <c r="AR944" t="s">
        <v>63</v>
      </c>
      <c r="AS944">
        <v>17</v>
      </c>
      <c r="AT944" t="s">
        <v>53</v>
      </c>
    </row>
    <row r="945" spans="1:46" x14ac:dyDescent="0.25">
      <c r="A945" t="s">
        <v>1112</v>
      </c>
      <c r="B945">
        <v>2021</v>
      </c>
      <c r="C945" s="1">
        <v>44471</v>
      </c>
      <c r="D945" t="s">
        <v>107</v>
      </c>
      <c r="E945" t="s">
        <v>161</v>
      </c>
      <c r="F945">
        <v>47</v>
      </c>
      <c r="G945" t="s">
        <v>49</v>
      </c>
      <c r="H945" t="s">
        <v>68</v>
      </c>
      <c r="I945" t="s">
        <v>80</v>
      </c>
      <c r="J945">
        <v>0</v>
      </c>
      <c r="K945">
        <v>0</v>
      </c>
      <c r="L945">
        <v>0</v>
      </c>
      <c r="M945" t="s">
        <v>52</v>
      </c>
      <c r="N945" t="s">
        <v>52</v>
      </c>
      <c r="O945" t="s">
        <v>53</v>
      </c>
      <c r="P945" t="s">
        <v>54</v>
      </c>
      <c r="Q945" t="s">
        <v>55</v>
      </c>
      <c r="R945">
        <v>28.5</v>
      </c>
      <c r="S945" t="s">
        <v>56</v>
      </c>
      <c r="T945" t="s">
        <v>57</v>
      </c>
      <c r="U945" t="s">
        <v>53</v>
      </c>
      <c r="V945" t="s">
        <v>53</v>
      </c>
      <c r="W945" t="s">
        <v>52</v>
      </c>
      <c r="X945" t="s">
        <v>53</v>
      </c>
      <c r="Y945">
        <v>3</v>
      </c>
      <c r="Z945" t="s">
        <v>131</v>
      </c>
      <c r="AA945" t="s">
        <v>53</v>
      </c>
      <c r="AB945" t="s">
        <v>53</v>
      </c>
      <c r="AC945" t="s">
        <v>53</v>
      </c>
      <c r="AD945" t="s">
        <v>53</v>
      </c>
      <c r="AE945" t="s">
        <v>52</v>
      </c>
      <c r="AF945" t="s">
        <v>52</v>
      </c>
      <c r="AG945" t="s">
        <v>53</v>
      </c>
      <c r="AH945" t="s">
        <v>52</v>
      </c>
      <c r="AI945" t="s">
        <v>53</v>
      </c>
      <c r="AJ945" t="s">
        <v>53</v>
      </c>
      <c r="AK945">
        <v>3</v>
      </c>
      <c r="AL945" t="s">
        <v>59</v>
      </c>
      <c r="AM945" t="s">
        <v>60</v>
      </c>
      <c r="AN945" t="s">
        <v>98</v>
      </c>
      <c r="AO945">
        <v>3.5</v>
      </c>
      <c r="AP945" t="s">
        <v>53</v>
      </c>
      <c r="AQ945" t="s">
        <v>75</v>
      </c>
      <c r="AR945" t="s">
        <v>76</v>
      </c>
      <c r="AS945">
        <v>44</v>
      </c>
      <c r="AT945" t="s">
        <v>53</v>
      </c>
    </row>
    <row r="946" spans="1:46" x14ac:dyDescent="0.25">
      <c r="A946" t="s">
        <v>1113</v>
      </c>
      <c r="B946">
        <v>2024</v>
      </c>
      <c r="C946" s="1">
        <v>45526</v>
      </c>
      <c r="D946" t="s">
        <v>107</v>
      </c>
      <c r="E946" t="s">
        <v>167</v>
      </c>
      <c r="F946">
        <v>49</v>
      </c>
      <c r="G946" t="s">
        <v>49</v>
      </c>
      <c r="H946" t="s">
        <v>50</v>
      </c>
      <c r="I946" t="s">
        <v>80</v>
      </c>
      <c r="J946">
        <v>0</v>
      </c>
      <c r="K946">
        <v>0</v>
      </c>
      <c r="L946">
        <v>0</v>
      </c>
      <c r="M946" t="s">
        <v>52</v>
      </c>
      <c r="N946" t="s">
        <v>53</v>
      </c>
      <c r="O946" t="s">
        <v>53</v>
      </c>
      <c r="P946" t="s">
        <v>54</v>
      </c>
      <c r="Q946" t="s">
        <v>55</v>
      </c>
      <c r="R946">
        <v>25.6</v>
      </c>
      <c r="S946" t="s">
        <v>56</v>
      </c>
      <c r="T946" t="s">
        <v>54</v>
      </c>
      <c r="U946" t="s">
        <v>53</v>
      </c>
      <c r="V946" t="s">
        <v>53</v>
      </c>
      <c r="W946" t="s">
        <v>53</v>
      </c>
      <c r="X946" t="s">
        <v>53</v>
      </c>
      <c r="Y946">
        <v>1</v>
      </c>
      <c r="Z946" t="s">
        <v>58</v>
      </c>
      <c r="AA946" t="s">
        <v>53</v>
      </c>
      <c r="AB946" t="s">
        <v>53</v>
      </c>
      <c r="AC946" t="s">
        <v>53</v>
      </c>
      <c r="AD946" t="s">
        <v>53</v>
      </c>
      <c r="AE946" t="s">
        <v>52</v>
      </c>
      <c r="AF946" t="s">
        <v>53</v>
      </c>
      <c r="AG946" t="s">
        <v>53</v>
      </c>
      <c r="AH946" t="s">
        <v>52</v>
      </c>
      <c r="AI946" t="s">
        <v>53</v>
      </c>
      <c r="AJ946" t="s">
        <v>53</v>
      </c>
      <c r="AK946">
        <v>2</v>
      </c>
      <c r="AL946" t="s">
        <v>59</v>
      </c>
      <c r="AM946" t="s">
        <v>102</v>
      </c>
      <c r="AN946" t="s">
        <v>61</v>
      </c>
      <c r="AO946">
        <v>7.4</v>
      </c>
      <c r="AP946" t="s">
        <v>52</v>
      </c>
      <c r="AQ946" t="s">
        <v>112</v>
      </c>
      <c r="AR946" t="s">
        <v>87</v>
      </c>
      <c r="AS946">
        <v>11</v>
      </c>
      <c r="AT946" t="s">
        <v>53</v>
      </c>
    </row>
    <row r="947" spans="1:46" x14ac:dyDescent="0.25">
      <c r="A947" t="s">
        <v>1114</v>
      </c>
      <c r="B947">
        <v>2015</v>
      </c>
      <c r="C947" s="1">
        <v>42339</v>
      </c>
      <c r="D947" t="s">
        <v>65</v>
      </c>
      <c r="E947" t="s">
        <v>245</v>
      </c>
      <c r="F947">
        <v>57</v>
      </c>
      <c r="G947" t="s">
        <v>79</v>
      </c>
      <c r="H947" t="s">
        <v>50</v>
      </c>
      <c r="I947" t="s">
        <v>80</v>
      </c>
      <c r="J947">
        <v>0</v>
      </c>
      <c r="K947">
        <v>0</v>
      </c>
      <c r="L947">
        <v>0</v>
      </c>
      <c r="M947" t="s">
        <v>53</v>
      </c>
      <c r="N947" t="s">
        <v>53</v>
      </c>
      <c r="O947" t="s">
        <v>53</v>
      </c>
      <c r="P947" t="s">
        <v>54</v>
      </c>
      <c r="Q947" t="s">
        <v>55</v>
      </c>
      <c r="R947">
        <v>25.7</v>
      </c>
      <c r="S947" t="s">
        <v>56</v>
      </c>
      <c r="T947" t="s">
        <v>57</v>
      </c>
      <c r="U947" t="s">
        <v>53</v>
      </c>
      <c r="V947" t="s">
        <v>53</v>
      </c>
      <c r="W947" t="s">
        <v>52</v>
      </c>
      <c r="X947" t="s">
        <v>53</v>
      </c>
      <c r="Y947">
        <v>1</v>
      </c>
      <c r="Z947" t="s">
        <v>73</v>
      </c>
      <c r="AA947" t="s">
        <v>53</v>
      </c>
      <c r="AB947" t="s">
        <v>53</v>
      </c>
      <c r="AC947" t="s">
        <v>53</v>
      </c>
      <c r="AD947" t="s">
        <v>53</v>
      </c>
      <c r="AE947" t="s">
        <v>53</v>
      </c>
      <c r="AF947" t="s">
        <v>53</v>
      </c>
      <c r="AG947" t="s">
        <v>53</v>
      </c>
      <c r="AH947" t="s">
        <v>53</v>
      </c>
      <c r="AI947" t="s">
        <v>52</v>
      </c>
      <c r="AJ947" t="s">
        <v>53</v>
      </c>
      <c r="AK947">
        <v>1</v>
      </c>
      <c r="AL947" t="s">
        <v>59</v>
      </c>
      <c r="AM947" t="s">
        <v>60</v>
      </c>
      <c r="AN947" t="s">
        <v>98</v>
      </c>
      <c r="AO947">
        <v>5</v>
      </c>
      <c r="AP947" t="s">
        <v>52</v>
      </c>
      <c r="AQ947" t="s">
        <v>91</v>
      </c>
      <c r="AR947" t="s">
        <v>83</v>
      </c>
      <c r="AS947">
        <v>32</v>
      </c>
      <c r="AT947" t="s">
        <v>53</v>
      </c>
    </row>
    <row r="948" spans="1:46" x14ac:dyDescent="0.25">
      <c r="A948" t="s">
        <v>1115</v>
      </c>
      <c r="B948">
        <v>2019</v>
      </c>
      <c r="C948" s="1">
        <v>43612</v>
      </c>
      <c r="D948" t="s">
        <v>47</v>
      </c>
      <c r="E948" t="s">
        <v>48</v>
      </c>
      <c r="F948">
        <v>65</v>
      </c>
      <c r="G948" t="s">
        <v>127</v>
      </c>
      <c r="H948" t="s">
        <v>68</v>
      </c>
      <c r="I948" t="s">
        <v>51</v>
      </c>
      <c r="J948">
        <v>8</v>
      </c>
      <c r="K948">
        <v>14</v>
      </c>
      <c r="L948">
        <v>5.6</v>
      </c>
      <c r="M948" t="s">
        <v>52</v>
      </c>
      <c r="N948" t="s">
        <v>53</v>
      </c>
      <c r="O948" t="s">
        <v>53</v>
      </c>
      <c r="P948" t="s">
        <v>54</v>
      </c>
      <c r="Q948" t="s">
        <v>54</v>
      </c>
      <c r="R948">
        <v>27.7</v>
      </c>
      <c r="S948" t="s">
        <v>56</v>
      </c>
      <c r="T948" t="s">
        <v>70</v>
      </c>
      <c r="U948" t="s">
        <v>53</v>
      </c>
      <c r="V948" t="s">
        <v>53</v>
      </c>
      <c r="W948" t="s">
        <v>53</v>
      </c>
      <c r="X948" t="s">
        <v>53</v>
      </c>
      <c r="Y948">
        <v>1</v>
      </c>
      <c r="Z948" t="s">
        <v>73</v>
      </c>
      <c r="AA948" t="s">
        <v>52</v>
      </c>
      <c r="AB948" t="s">
        <v>52</v>
      </c>
      <c r="AC948" t="s">
        <v>53</v>
      </c>
      <c r="AD948" t="s">
        <v>53</v>
      </c>
      <c r="AE948" t="s">
        <v>52</v>
      </c>
      <c r="AF948" t="s">
        <v>53</v>
      </c>
      <c r="AG948" t="s">
        <v>53</v>
      </c>
      <c r="AH948" t="s">
        <v>53</v>
      </c>
      <c r="AI948" t="s">
        <v>53</v>
      </c>
      <c r="AJ948" t="s">
        <v>52</v>
      </c>
      <c r="AK948">
        <v>4</v>
      </c>
      <c r="AL948" t="s">
        <v>59</v>
      </c>
      <c r="AM948" t="s">
        <v>60</v>
      </c>
      <c r="AN948" t="s">
        <v>90</v>
      </c>
      <c r="AO948">
        <v>8</v>
      </c>
      <c r="AP948" t="s">
        <v>53</v>
      </c>
      <c r="AQ948" t="s">
        <v>112</v>
      </c>
      <c r="AR948" t="s">
        <v>92</v>
      </c>
      <c r="AS948">
        <v>3</v>
      </c>
      <c r="AT948" t="s">
        <v>52</v>
      </c>
    </row>
    <row r="949" spans="1:46" x14ac:dyDescent="0.25">
      <c r="A949" t="s">
        <v>1116</v>
      </c>
      <c r="B949">
        <v>2025</v>
      </c>
      <c r="C949" s="1">
        <v>45998</v>
      </c>
      <c r="D949" t="s">
        <v>47</v>
      </c>
      <c r="E949" t="s">
        <v>169</v>
      </c>
      <c r="F949">
        <v>54</v>
      </c>
      <c r="G949" t="s">
        <v>79</v>
      </c>
      <c r="H949" t="s">
        <v>50</v>
      </c>
      <c r="I949" t="s">
        <v>80</v>
      </c>
      <c r="J949">
        <v>0</v>
      </c>
      <c r="K949">
        <v>0</v>
      </c>
      <c r="L949">
        <v>0</v>
      </c>
      <c r="M949" t="s">
        <v>52</v>
      </c>
      <c r="N949" t="s">
        <v>52</v>
      </c>
      <c r="O949" t="s">
        <v>53</v>
      </c>
      <c r="P949" t="s">
        <v>54</v>
      </c>
      <c r="Q949" t="s">
        <v>55</v>
      </c>
      <c r="R949">
        <v>24.6</v>
      </c>
      <c r="S949" t="s">
        <v>96</v>
      </c>
      <c r="T949" t="s">
        <v>70</v>
      </c>
      <c r="U949" t="s">
        <v>53</v>
      </c>
      <c r="V949" t="s">
        <v>53</v>
      </c>
      <c r="W949" t="s">
        <v>53</v>
      </c>
      <c r="X949" t="s">
        <v>53</v>
      </c>
      <c r="Y949">
        <v>2</v>
      </c>
      <c r="Z949" t="s">
        <v>58</v>
      </c>
      <c r="AA949" t="s">
        <v>52</v>
      </c>
      <c r="AB949" t="s">
        <v>52</v>
      </c>
      <c r="AC949" t="s">
        <v>53</v>
      </c>
      <c r="AD949" t="s">
        <v>53</v>
      </c>
      <c r="AE949" t="s">
        <v>53</v>
      </c>
      <c r="AF949" t="s">
        <v>53</v>
      </c>
      <c r="AG949" t="s">
        <v>52</v>
      </c>
      <c r="AH949" t="s">
        <v>53</v>
      </c>
      <c r="AI949" t="s">
        <v>53</v>
      </c>
      <c r="AJ949" t="s">
        <v>53</v>
      </c>
      <c r="AK949">
        <v>3</v>
      </c>
      <c r="AL949" t="s">
        <v>59</v>
      </c>
      <c r="AM949" t="s">
        <v>81</v>
      </c>
      <c r="AN949" t="s">
        <v>74</v>
      </c>
      <c r="AO949">
        <v>2.8</v>
      </c>
      <c r="AP949" t="s">
        <v>53</v>
      </c>
      <c r="AQ949" t="s">
        <v>86</v>
      </c>
      <c r="AR949" t="s">
        <v>83</v>
      </c>
      <c r="AS949">
        <v>51</v>
      </c>
      <c r="AT949" t="s">
        <v>52</v>
      </c>
    </row>
    <row r="950" spans="1:46" x14ac:dyDescent="0.25">
      <c r="A950" t="s">
        <v>1117</v>
      </c>
      <c r="B950">
        <v>2024</v>
      </c>
      <c r="C950" s="1">
        <v>45324</v>
      </c>
      <c r="D950" t="s">
        <v>47</v>
      </c>
      <c r="E950" t="s">
        <v>89</v>
      </c>
      <c r="F950">
        <v>61</v>
      </c>
      <c r="G950" t="s">
        <v>127</v>
      </c>
      <c r="H950" t="s">
        <v>68</v>
      </c>
      <c r="I950" t="s">
        <v>51</v>
      </c>
      <c r="J950">
        <v>38</v>
      </c>
      <c r="K950">
        <v>28</v>
      </c>
      <c r="L950">
        <v>53.2</v>
      </c>
      <c r="M950" t="s">
        <v>53</v>
      </c>
      <c r="N950" t="s">
        <v>53</v>
      </c>
      <c r="O950" t="s">
        <v>53</v>
      </c>
      <c r="P950" t="s">
        <v>57</v>
      </c>
      <c r="Q950" t="s">
        <v>71</v>
      </c>
      <c r="R950">
        <v>31.2</v>
      </c>
      <c r="S950" t="s">
        <v>72</v>
      </c>
      <c r="T950" t="s">
        <v>57</v>
      </c>
      <c r="U950" t="s">
        <v>53</v>
      </c>
      <c r="V950" t="s">
        <v>53</v>
      </c>
      <c r="W950" t="s">
        <v>53</v>
      </c>
      <c r="X950" t="s">
        <v>53</v>
      </c>
      <c r="Y950">
        <v>0</v>
      </c>
      <c r="Z950" t="s">
        <v>165</v>
      </c>
      <c r="AA950" t="s">
        <v>52</v>
      </c>
      <c r="AB950" t="s">
        <v>53</v>
      </c>
      <c r="AC950" t="s">
        <v>52</v>
      </c>
      <c r="AD950" t="s">
        <v>53</v>
      </c>
      <c r="AE950" t="s">
        <v>53</v>
      </c>
      <c r="AF950" t="s">
        <v>53</v>
      </c>
      <c r="AG950" t="s">
        <v>53</v>
      </c>
      <c r="AH950" t="s">
        <v>53</v>
      </c>
      <c r="AI950" t="s">
        <v>53</v>
      </c>
      <c r="AJ950" t="s">
        <v>53</v>
      </c>
      <c r="AK950">
        <v>2</v>
      </c>
      <c r="AL950" t="s">
        <v>59</v>
      </c>
      <c r="AM950" t="s">
        <v>81</v>
      </c>
      <c r="AN950" t="s">
        <v>98</v>
      </c>
      <c r="AO950">
        <v>5.0999999999999996</v>
      </c>
      <c r="AP950" t="s">
        <v>53</v>
      </c>
      <c r="AQ950" t="s">
        <v>62</v>
      </c>
      <c r="AR950" t="s">
        <v>115</v>
      </c>
      <c r="AS950">
        <v>50</v>
      </c>
      <c r="AT950" t="s">
        <v>53</v>
      </c>
    </row>
    <row r="951" spans="1:46" x14ac:dyDescent="0.25">
      <c r="A951" t="s">
        <v>1118</v>
      </c>
      <c r="B951">
        <v>2016</v>
      </c>
      <c r="C951" s="1">
        <v>42544</v>
      </c>
      <c r="D951" t="s">
        <v>47</v>
      </c>
      <c r="E951" t="s">
        <v>78</v>
      </c>
      <c r="F951">
        <v>60</v>
      </c>
      <c r="G951" t="s">
        <v>127</v>
      </c>
      <c r="H951" t="s">
        <v>68</v>
      </c>
      <c r="I951" t="s">
        <v>80</v>
      </c>
      <c r="J951">
        <v>0</v>
      </c>
      <c r="K951">
        <v>0</v>
      </c>
      <c r="L951">
        <v>0</v>
      </c>
      <c r="M951" t="s">
        <v>52</v>
      </c>
      <c r="N951" t="s">
        <v>53</v>
      </c>
      <c r="O951" t="s">
        <v>53</v>
      </c>
      <c r="P951" t="s">
        <v>70</v>
      </c>
      <c r="Q951" t="s">
        <v>55</v>
      </c>
      <c r="R951">
        <v>27</v>
      </c>
      <c r="S951" t="s">
        <v>56</v>
      </c>
      <c r="T951" t="s">
        <v>57</v>
      </c>
      <c r="U951" t="s">
        <v>52</v>
      </c>
      <c r="V951" t="s">
        <v>53</v>
      </c>
      <c r="W951" t="s">
        <v>53</v>
      </c>
      <c r="X951" t="s">
        <v>53</v>
      </c>
      <c r="Y951">
        <v>3</v>
      </c>
      <c r="Z951" t="s">
        <v>97</v>
      </c>
      <c r="AA951" t="s">
        <v>53</v>
      </c>
      <c r="AB951" t="s">
        <v>53</v>
      </c>
      <c r="AC951" t="s">
        <v>53</v>
      </c>
      <c r="AD951" t="s">
        <v>53</v>
      </c>
      <c r="AE951" t="s">
        <v>52</v>
      </c>
      <c r="AF951" t="s">
        <v>53</v>
      </c>
      <c r="AG951" t="s">
        <v>53</v>
      </c>
      <c r="AH951" t="s">
        <v>53</v>
      </c>
      <c r="AI951" t="s">
        <v>53</v>
      </c>
      <c r="AJ951" t="s">
        <v>53</v>
      </c>
      <c r="AK951">
        <v>1</v>
      </c>
      <c r="AL951" t="s">
        <v>59</v>
      </c>
      <c r="AM951" t="s">
        <v>60</v>
      </c>
      <c r="AN951" t="s">
        <v>74</v>
      </c>
      <c r="AO951">
        <v>2.2999999999999998</v>
      </c>
      <c r="AP951" t="s">
        <v>53</v>
      </c>
      <c r="AQ951" t="s">
        <v>171</v>
      </c>
      <c r="AR951" t="s">
        <v>132</v>
      </c>
      <c r="AS951">
        <v>34</v>
      </c>
      <c r="AT951" t="s">
        <v>52</v>
      </c>
    </row>
    <row r="952" spans="1:46" x14ac:dyDescent="0.25">
      <c r="A952" t="s">
        <v>1119</v>
      </c>
      <c r="B952">
        <v>2017</v>
      </c>
      <c r="C952" s="1">
        <v>42980</v>
      </c>
      <c r="D952" t="s">
        <v>107</v>
      </c>
      <c r="E952" t="s">
        <v>134</v>
      </c>
      <c r="F952">
        <v>67</v>
      </c>
      <c r="G952" t="s">
        <v>127</v>
      </c>
      <c r="H952" t="s">
        <v>50</v>
      </c>
      <c r="I952" t="s">
        <v>80</v>
      </c>
      <c r="J952">
        <v>0</v>
      </c>
      <c r="K952">
        <v>0</v>
      </c>
      <c r="L952">
        <v>0</v>
      </c>
      <c r="M952" t="s">
        <v>53</v>
      </c>
      <c r="N952" t="s">
        <v>53</v>
      </c>
      <c r="O952" t="s">
        <v>53</v>
      </c>
      <c r="P952" t="s">
        <v>54</v>
      </c>
      <c r="Q952" t="s">
        <v>55</v>
      </c>
      <c r="R952">
        <v>28.7</v>
      </c>
      <c r="S952" t="s">
        <v>56</v>
      </c>
      <c r="T952" t="s">
        <v>57</v>
      </c>
      <c r="U952" t="s">
        <v>53</v>
      </c>
      <c r="V952" t="s">
        <v>53</v>
      </c>
      <c r="W952" t="s">
        <v>53</v>
      </c>
      <c r="X952" t="s">
        <v>53</v>
      </c>
      <c r="Y952">
        <v>0</v>
      </c>
      <c r="Z952" t="s">
        <v>131</v>
      </c>
      <c r="AA952" t="s">
        <v>52</v>
      </c>
      <c r="AB952" t="s">
        <v>52</v>
      </c>
      <c r="AC952" t="s">
        <v>53</v>
      </c>
      <c r="AD952" t="s">
        <v>53</v>
      </c>
      <c r="AE952" t="s">
        <v>53</v>
      </c>
      <c r="AF952" t="s">
        <v>52</v>
      </c>
      <c r="AG952" t="s">
        <v>53</v>
      </c>
      <c r="AH952" t="s">
        <v>53</v>
      </c>
      <c r="AI952" t="s">
        <v>53</v>
      </c>
      <c r="AJ952" t="s">
        <v>52</v>
      </c>
      <c r="AK952">
        <v>4</v>
      </c>
      <c r="AL952" t="s">
        <v>59</v>
      </c>
      <c r="AM952" t="s">
        <v>60</v>
      </c>
      <c r="AN952" t="s">
        <v>98</v>
      </c>
      <c r="AO952">
        <v>3.4</v>
      </c>
      <c r="AP952" t="s">
        <v>53</v>
      </c>
      <c r="AQ952" t="s">
        <v>86</v>
      </c>
      <c r="AR952" t="s">
        <v>87</v>
      </c>
      <c r="AS952">
        <v>36</v>
      </c>
      <c r="AT952" t="s">
        <v>53</v>
      </c>
    </row>
    <row r="953" spans="1:46" x14ac:dyDescent="0.25">
      <c r="A953" t="s">
        <v>1120</v>
      </c>
      <c r="B953">
        <v>2026</v>
      </c>
      <c r="C953" s="1">
        <v>46114</v>
      </c>
      <c r="D953" t="s">
        <v>122</v>
      </c>
      <c r="E953" t="s">
        <v>540</v>
      </c>
      <c r="F953">
        <v>75</v>
      </c>
      <c r="G953" t="s">
        <v>67</v>
      </c>
      <c r="H953" t="s">
        <v>68</v>
      </c>
      <c r="I953" t="s">
        <v>80</v>
      </c>
      <c r="J953">
        <v>0</v>
      </c>
      <c r="K953">
        <v>0</v>
      </c>
      <c r="L953">
        <v>0</v>
      </c>
      <c r="M953" t="s">
        <v>53</v>
      </c>
      <c r="N953" t="s">
        <v>53</v>
      </c>
      <c r="O953" t="s">
        <v>53</v>
      </c>
      <c r="P953" t="s">
        <v>70</v>
      </c>
      <c r="Q953" t="s">
        <v>55</v>
      </c>
      <c r="R953">
        <v>23.1</v>
      </c>
      <c r="S953" t="s">
        <v>96</v>
      </c>
      <c r="T953" t="s">
        <v>70</v>
      </c>
      <c r="U953" t="s">
        <v>53</v>
      </c>
      <c r="V953" t="s">
        <v>53</v>
      </c>
      <c r="W953" t="s">
        <v>52</v>
      </c>
      <c r="X953" t="s">
        <v>53</v>
      </c>
      <c r="Y953">
        <v>2</v>
      </c>
      <c r="Z953" t="s">
        <v>58</v>
      </c>
      <c r="AA953" t="s">
        <v>53</v>
      </c>
      <c r="AB953" t="s">
        <v>52</v>
      </c>
      <c r="AC953" t="s">
        <v>53</v>
      </c>
      <c r="AD953" t="s">
        <v>52</v>
      </c>
      <c r="AE953" t="s">
        <v>53</v>
      </c>
      <c r="AF953" t="s">
        <v>53</v>
      </c>
      <c r="AG953" t="s">
        <v>53</v>
      </c>
      <c r="AH953" t="s">
        <v>52</v>
      </c>
      <c r="AI953" t="s">
        <v>53</v>
      </c>
      <c r="AJ953" t="s">
        <v>53</v>
      </c>
      <c r="AK953">
        <v>3</v>
      </c>
      <c r="AL953" t="s">
        <v>59</v>
      </c>
      <c r="AM953" t="s">
        <v>60</v>
      </c>
      <c r="AN953" t="s">
        <v>90</v>
      </c>
      <c r="AO953">
        <v>5.8</v>
      </c>
      <c r="AP953" t="s">
        <v>53</v>
      </c>
      <c r="AQ953" t="s">
        <v>62</v>
      </c>
      <c r="AR953" t="s">
        <v>92</v>
      </c>
      <c r="AS953">
        <v>16</v>
      </c>
      <c r="AT953" t="s">
        <v>53</v>
      </c>
    </row>
    <row r="954" spans="1:46" x14ac:dyDescent="0.25">
      <c r="A954" t="s">
        <v>1121</v>
      </c>
      <c r="B954">
        <v>2020</v>
      </c>
      <c r="C954" s="1">
        <v>44018</v>
      </c>
      <c r="D954" t="s">
        <v>47</v>
      </c>
      <c r="E954" t="s">
        <v>181</v>
      </c>
      <c r="F954">
        <v>74</v>
      </c>
      <c r="G954" t="s">
        <v>67</v>
      </c>
      <c r="H954" t="s">
        <v>50</v>
      </c>
      <c r="I954" t="s">
        <v>80</v>
      </c>
      <c r="J954">
        <v>0</v>
      </c>
      <c r="K954">
        <v>0</v>
      </c>
      <c r="L954">
        <v>0</v>
      </c>
      <c r="M954" t="s">
        <v>52</v>
      </c>
      <c r="N954" t="s">
        <v>53</v>
      </c>
      <c r="O954" t="s">
        <v>53</v>
      </c>
      <c r="P954" t="s">
        <v>70</v>
      </c>
      <c r="Q954" t="s">
        <v>55</v>
      </c>
      <c r="R954">
        <v>25.9</v>
      </c>
      <c r="S954" t="s">
        <v>56</v>
      </c>
      <c r="T954" t="s">
        <v>54</v>
      </c>
      <c r="U954" t="s">
        <v>52</v>
      </c>
      <c r="V954" t="s">
        <v>53</v>
      </c>
      <c r="W954" t="s">
        <v>53</v>
      </c>
      <c r="X954" t="s">
        <v>53</v>
      </c>
      <c r="Y954">
        <v>3</v>
      </c>
      <c r="Z954" t="s">
        <v>58</v>
      </c>
      <c r="AA954" t="s">
        <v>53</v>
      </c>
      <c r="AB954" t="s">
        <v>52</v>
      </c>
      <c r="AC954" t="s">
        <v>53</v>
      </c>
      <c r="AD954" t="s">
        <v>52</v>
      </c>
      <c r="AE954" t="s">
        <v>53</v>
      </c>
      <c r="AF954" t="s">
        <v>52</v>
      </c>
      <c r="AG954" t="s">
        <v>52</v>
      </c>
      <c r="AH954" t="s">
        <v>53</v>
      </c>
      <c r="AI954" t="s">
        <v>53</v>
      </c>
      <c r="AJ954" t="s">
        <v>53</v>
      </c>
      <c r="AK954">
        <v>4</v>
      </c>
      <c r="AL954" t="s">
        <v>59</v>
      </c>
      <c r="AM954" t="s">
        <v>60</v>
      </c>
      <c r="AN954" t="s">
        <v>90</v>
      </c>
      <c r="AO954">
        <v>5.2</v>
      </c>
      <c r="AP954" t="s">
        <v>53</v>
      </c>
      <c r="AQ954" t="s">
        <v>91</v>
      </c>
      <c r="AR954" t="s">
        <v>63</v>
      </c>
      <c r="AS954">
        <v>10</v>
      </c>
      <c r="AT954" t="s">
        <v>52</v>
      </c>
    </row>
    <row r="955" spans="1:46" x14ac:dyDescent="0.25">
      <c r="A955" t="s">
        <v>1122</v>
      </c>
      <c r="B955">
        <v>2016</v>
      </c>
      <c r="C955" s="1">
        <v>42698</v>
      </c>
      <c r="D955" t="s">
        <v>65</v>
      </c>
      <c r="E955" t="s">
        <v>245</v>
      </c>
      <c r="F955">
        <v>57</v>
      </c>
      <c r="G955" t="s">
        <v>79</v>
      </c>
      <c r="H955" t="s">
        <v>68</v>
      </c>
      <c r="I955" t="s">
        <v>80</v>
      </c>
      <c r="J955">
        <v>0</v>
      </c>
      <c r="K955">
        <v>0</v>
      </c>
      <c r="L955">
        <v>0</v>
      </c>
      <c r="M955" t="s">
        <v>53</v>
      </c>
      <c r="N955" t="s">
        <v>52</v>
      </c>
      <c r="O955" t="s">
        <v>53</v>
      </c>
      <c r="P955" t="s">
        <v>70</v>
      </c>
      <c r="Q955" t="s">
        <v>55</v>
      </c>
      <c r="R955">
        <v>26.2</v>
      </c>
      <c r="S955" t="s">
        <v>56</v>
      </c>
      <c r="T955" t="s">
        <v>57</v>
      </c>
      <c r="U955" t="s">
        <v>52</v>
      </c>
      <c r="V955" t="s">
        <v>53</v>
      </c>
      <c r="W955" t="s">
        <v>53</v>
      </c>
      <c r="X955" t="s">
        <v>53</v>
      </c>
      <c r="Y955">
        <v>3</v>
      </c>
      <c r="Z955" t="s">
        <v>58</v>
      </c>
      <c r="AA955" t="s">
        <v>53</v>
      </c>
      <c r="AB955" t="s">
        <v>52</v>
      </c>
      <c r="AC955" t="s">
        <v>53</v>
      </c>
      <c r="AD955" t="s">
        <v>53</v>
      </c>
      <c r="AE955" t="s">
        <v>53</v>
      </c>
      <c r="AF955" t="s">
        <v>52</v>
      </c>
      <c r="AG955" t="s">
        <v>53</v>
      </c>
      <c r="AH955" t="s">
        <v>52</v>
      </c>
      <c r="AI955" t="s">
        <v>53</v>
      </c>
      <c r="AJ955" t="s">
        <v>53</v>
      </c>
      <c r="AK955">
        <v>3</v>
      </c>
      <c r="AL955" t="s">
        <v>59</v>
      </c>
      <c r="AM955" t="s">
        <v>60</v>
      </c>
      <c r="AN955" t="s">
        <v>74</v>
      </c>
      <c r="AO955">
        <v>2.2999999999999998</v>
      </c>
      <c r="AP955" t="s">
        <v>53</v>
      </c>
      <c r="AQ955" t="s">
        <v>82</v>
      </c>
      <c r="AR955" t="s">
        <v>83</v>
      </c>
      <c r="AS955">
        <v>68</v>
      </c>
      <c r="AT955" t="s">
        <v>52</v>
      </c>
    </row>
    <row r="956" spans="1:46" x14ac:dyDescent="0.25">
      <c r="A956" t="s">
        <v>1123</v>
      </c>
      <c r="B956">
        <v>2022</v>
      </c>
      <c r="C956" s="1">
        <v>44725</v>
      </c>
      <c r="D956" t="s">
        <v>47</v>
      </c>
      <c r="E956" t="s">
        <v>226</v>
      </c>
      <c r="F956">
        <v>47</v>
      </c>
      <c r="G956" t="s">
        <v>49</v>
      </c>
      <c r="H956" t="s">
        <v>50</v>
      </c>
      <c r="I956" t="s">
        <v>51</v>
      </c>
      <c r="J956">
        <v>21</v>
      </c>
      <c r="K956">
        <v>29</v>
      </c>
      <c r="L956">
        <v>30.4</v>
      </c>
      <c r="M956" t="s">
        <v>52</v>
      </c>
      <c r="N956" t="s">
        <v>53</v>
      </c>
      <c r="O956" t="s">
        <v>53</v>
      </c>
      <c r="P956" t="s">
        <v>70</v>
      </c>
      <c r="Q956" t="s">
        <v>71</v>
      </c>
      <c r="R956">
        <v>22.9</v>
      </c>
      <c r="S956" t="s">
        <v>96</v>
      </c>
      <c r="T956" t="s">
        <v>57</v>
      </c>
      <c r="U956" t="s">
        <v>53</v>
      </c>
      <c r="V956" t="s">
        <v>53</v>
      </c>
      <c r="W956" t="s">
        <v>53</v>
      </c>
      <c r="X956" t="s">
        <v>53</v>
      </c>
      <c r="Y956">
        <v>2</v>
      </c>
      <c r="Z956" t="s">
        <v>165</v>
      </c>
      <c r="AA956" t="s">
        <v>52</v>
      </c>
      <c r="AB956" t="s">
        <v>52</v>
      </c>
      <c r="AC956" t="s">
        <v>53</v>
      </c>
      <c r="AD956" t="s">
        <v>53</v>
      </c>
      <c r="AE956" t="s">
        <v>52</v>
      </c>
      <c r="AF956" t="s">
        <v>52</v>
      </c>
      <c r="AG956" t="s">
        <v>53</v>
      </c>
      <c r="AH956" t="s">
        <v>53</v>
      </c>
      <c r="AI956" t="s">
        <v>53</v>
      </c>
      <c r="AJ956" t="s">
        <v>53</v>
      </c>
      <c r="AK956">
        <v>4</v>
      </c>
      <c r="AL956" t="s">
        <v>59</v>
      </c>
      <c r="AM956" t="s">
        <v>102</v>
      </c>
      <c r="AN956" t="s">
        <v>90</v>
      </c>
      <c r="AO956">
        <v>6.5</v>
      </c>
      <c r="AP956" t="s">
        <v>52</v>
      </c>
      <c r="AQ956" t="s">
        <v>112</v>
      </c>
      <c r="AR956" t="s">
        <v>76</v>
      </c>
      <c r="AS956">
        <v>3</v>
      </c>
      <c r="AT956" t="s">
        <v>53</v>
      </c>
    </row>
    <row r="957" spans="1:46" x14ac:dyDescent="0.25">
      <c r="A957" t="s">
        <v>1124</v>
      </c>
      <c r="B957">
        <v>2024</v>
      </c>
      <c r="C957" s="1">
        <v>45486</v>
      </c>
      <c r="D957" t="s">
        <v>122</v>
      </c>
      <c r="E957" t="s">
        <v>243</v>
      </c>
      <c r="F957">
        <v>64</v>
      </c>
      <c r="G957" t="s">
        <v>127</v>
      </c>
      <c r="H957" t="s">
        <v>68</v>
      </c>
      <c r="I957" t="s">
        <v>80</v>
      </c>
      <c r="J957">
        <v>0</v>
      </c>
      <c r="K957">
        <v>0</v>
      </c>
      <c r="L957">
        <v>0</v>
      </c>
      <c r="M957" t="s">
        <v>53</v>
      </c>
      <c r="N957" t="s">
        <v>53</v>
      </c>
      <c r="O957" t="s">
        <v>53</v>
      </c>
      <c r="P957" t="s">
        <v>70</v>
      </c>
      <c r="Q957" t="s">
        <v>54</v>
      </c>
      <c r="R957">
        <v>31.5</v>
      </c>
      <c r="S957" t="s">
        <v>72</v>
      </c>
      <c r="T957" t="s">
        <v>57</v>
      </c>
      <c r="U957" t="s">
        <v>53</v>
      </c>
      <c r="V957" t="s">
        <v>53</v>
      </c>
      <c r="W957" t="s">
        <v>53</v>
      </c>
      <c r="X957" t="s">
        <v>53</v>
      </c>
      <c r="Y957">
        <v>1</v>
      </c>
      <c r="Z957" t="s">
        <v>124</v>
      </c>
      <c r="AA957" t="s">
        <v>53</v>
      </c>
      <c r="AB957" t="s">
        <v>52</v>
      </c>
      <c r="AC957" t="s">
        <v>52</v>
      </c>
      <c r="AD957" t="s">
        <v>53</v>
      </c>
      <c r="AE957" t="s">
        <v>52</v>
      </c>
      <c r="AF957" t="s">
        <v>52</v>
      </c>
      <c r="AG957" t="s">
        <v>53</v>
      </c>
      <c r="AH957" t="s">
        <v>53</v>
      </c>
      <c r="AI957" t="s">
        <v>53</v>
      </c>
      <c r="AJ957" t="s">
        <v>53</v>
      </c>
      <c r="AK957">
        <v>4</v>
      </c>
      <c r="AL957" t="s">
        <v>59</v>
      </c>
      <c r="AM957" t="s">
        <v>60</v>
      </c>
      <c r="AN957" t="s">
        <v>61</v>
      </c>
      <c r="AO957">
        <v>10.9</v>
      </c>
      <c r="AP957" t="s">
        <v>52</v>
      </c>
      <c r="AQ957" t="s">
        <v>75</v>
      </c>
      <c r="AR957" t="s">
        <v>87</v>
      </c>
      <c r="AS957">
        <v>8</v>
      </c>
      <c r="AT957" t="s">
        <v>53</v>
      </c>
    </row>
    <row r="958" spans="1:46" x14ac:dyDescent="0.25">
      <c r="A958" t="s">
        <v>1125</v>
      </c>
      <c r="B958">
        <v>2019</v>
      </c>
      <c r="C958" s="1">
        <v>43791</v>
      </c>
      <c r="D958" t="s">
        <v>47</v>
      </c>
      <c r="E958" t="s">
        <v>85</v>
      </c>
      <c r="F958">
        <v>40</v>
      </c>
      <c r="G958" t="s">
        <v>49</v>
      </c>
      <c r="H958" t="s">
        <v>50</v>
      </c>
      <c r="I958" t="s">
        <v>51</v>
      </c>
      <c r="J958">
        <v>25</v>
      </c>
      <c r="K958">
        <v>18</v>
      </c>
      <c r="L958">
        <v>22.5</v>
      </c>
      <c r="M958" t="s">
        <v>52</v>
      </c>
      <c r="N958" t="s">
        <v>52</v>
      </c>
      <c r="O958" t="s">
        <v>53</v>
      </c>
      <c r="P958" t="s">
        <v>70</v>
      </c>
      <c r="Q958" t="s">
        <v>71</v>
      </c>
      <c r="R958">
        <v>21.6</v>
      </c>
      <c r="S958" t="s">
        <v>96</v>
      </c>
      <c r="T958" t="s">
        <v>54</v>
      </c>
      <c r="U958" t="s">
        <v>53</v>
      </c>
      <c r="V958" t="s">
        <v>53</v>
      </c>
      <c r="W958" t="s">
        <v>53</v>
      </c>
      <c r="X958" t="s">
        <v>53</v>
      </c>
      <c r="Y958">
        <v>3</v>
      </c>
      <c r="Z958" t="s">
        <v>58</v>
      </c>
      <c r="AA958" t="s">
        <v>52</v>
      </c>
      <c r="AB958" t="s">
        <v>52</v>
      </c>
      <c r="AC958" t="s">
        <v>53</v>
      </c>
      <c r="AD958" t="s">
        <v>53</v>
      </c>
      <c r="AE958" t="s">
        <v>52</v>
      </c>
      <c r="AF958" t="s">
        <v>53</v>
      </c>
      <c r="AG958" t="s">
        <v>52</v>
      </c>
      <c r="AH958" t="s">
        <v>53</v>
      </c>
      <c r="AI958" t="s">
        <v>53</v>
      </c>
      <c r="AJ958" t="s">
        <v>53</v>
      </c>
      <c r="AK958">
        <v>4</v>
      </c>
      <c r="AL958" t="s">
        <v>59</v>
      </c>
      <c r="AM958" t="s">
        <v>81</v>
      </c>
      <c r="AN958" t="s">
        <v>98</v>
      </c>
      <c r="AO958">
        <v>5.7</v>
      </c>
      <c r="AP958" t="s">
        <v>53</v>
      </c>
      <c r="AQ958" t="s">
        <v>75</v>
      </c>
      <c r="AR958" t="s">
        <v>76</v>
      </c>
      <c r="AS958">
        <v>61</v>
      </c>
      <c r="AT958" t="s">
        <v>52</v>
      </c>
    </row>
    <row r="959" spans="1:46" x14ac:dyDescent="0.25">
      <c r="A959" t="s">
        <v>1126</v>
      </c>
      <c r="B959">
        <v>2019</v>
      </c>
      <c r="C959" s="1">
        <v>43545</v>
      </c>
      <c r="D959" t="s">
        <v>122</v>
      </c>
      <c r="E959" t="s">
        <v>123</v>
      </c>
      <c r="F959">
        <v>70</v>
      </c>
      <c r="G959" t="s">
        <v>67</v>
      </c>
      <c r="H959" t="s">
        <v>68</v>
      </c>
      <c r="I959" t="s">
        <v>80</v>
      </c>
      <c r="J959">
        <v>0</v>
      </c>
      <c r="K959">
        <v>0</v>
      </c>
      <c r="L959">
        <v>0</v>
      </c>
      <c r="M959" t="s">
        <v>52</v>
      </c>
      <c r="N959" t="s">
        <v>52</v>
      </c>
      <c r="O959" t="s">
        <v>52</v>
      </c>
      <c r="P959" t="s">
        <v>70</v>
      </c>
      <c r="Q959" t="s">
        <v>55</v>
      </c>
      <c r="R959">
        <v>23.7</v>
      </c>
      <c r="S959" t="s">
        <v>96</v>
      </c>
      <c r="T959" t="s">
        <v>57</v>
      </c>
      <c r="U959" t="s">
        <v>53</v>
      </c>
      <c r="V959" t="s">
        <v>53</v>
      </c>
      <c r="W959" t="s">
        <v>53</v>
      </c>
      <c r="X959" t="s">
        <v>53</v>
      </c>
      <c r="Y959">
        <v>4</v>
      </c>
      <c r="Z959" t="s">
        <v>97</v>
      </c>
      <c r="AA959" t="s">
        <v>52</v>
      </c>
      <c r="AB959" t="s">
        <v>52</v>
      </c>
      <c r="AC959" t="s">
        <v>53</v>
      </c>
      <c r="AD959" t="s">
        <v>53</v>
      </c>
      <c r="AE959" t="s">
        <v>52</v>
      </c>
      <c r="AF959" t="s">
        <v>53</v>
      </c>
      <c r="AG959" t="s">
        <v>53</v>
      </c>
      <c r="AH959" t="s">
        <v>53</v>
      </c>
      <c r="AI959" t="s">
        <v>53</v>
      </c>
      <c r="AJ959" t="s">
        <v>53</v>
      </c>
      <c r="AK959">
        <v>3</v>
      </c>
      <c r="AL959" t="s">
        <v>59</v>
      </c>
      <c r="AM959" t="s">
        <v>60</v>
      </c>
      <c r="AN959" t="s">
        <v>98</v>
      </c>
      <c r="AO959">
        <v>3.2</v>
      </c>
      <c r="AP959" t="s">
        <v>53</v>
      </c>
      <c r="AQ959" t="s">
        <v>91</v>
      </c>
      <c r="AR959" t="s">
        <v>76</v>
      </c>
      <c r="AS959">
        <v>43</v>
      </c>
      <c r="AT959" t="s">
        <v>52</v>
      </c>
    </row>
    <row r="960" spans="1:46" x14ac:dyDescent="0.25">
      <c r="A960" t="s">
        <v>1127</v>
      </c>
      <c r="B960">
        <v>2023</v>
      </c>
      <c r="C960" s="1">
        <v>44963</v>
      </c>
      <c r="D960" t="s">
        <v>107</v>
      </c>
      <c r="E960" t="s">
        <v>161</v>
      </c>
      <c r="F960">
        <v>72</v>
      </c>
      <c r="G960" t="s">
        <v>67</v>
      </c>
      <c r="H960" t="s">
        <v>68</v>
      </c>
      <c r="I960" t="s">
        <v>80</v>
      </c>
      <c r="J960">
        <v>0</v>
      </c>
      <c r="K960">
        <v>0</v>
      </c>
      <c r="L960">
        <v>0</v>
      </c>
      <c r="M960" t="s">
        <v>52</v>
      </c>
      <c r="N960" t="s">
        <v>53</v>
      </c>
      <c r="O960" t="s">
        <v>53</v>
      </c>
      <c r="P960" t="s">
        <v>57</v>
      </c>
      <c r="Q960" t="s">
        <v>71</v>
      </c>
      <c r="R960">
        <v>31</v>
      </c>
      <c r="S960" t="s">
        <v>72</v>
      </c>
      <c r="T960" t="s">
        <v>54</v>
      </c>
      <c r="U960" t="s">
        <v>53</v>
      </c>
      <c r="V960" t="s">
        <v>53</v>
      </c>
      <c r="W960" t="s">
        <v>53</v>
      </c>
      <c r="X960" t="s">
        <v>53</v>
      </c>
      <c r="Y960">
        <v>1</v>
      </c>
      <c r="Z960" t="s">
        <v>58</v>
      </c>
      <c r="AA960" t="s">
        <v>52</v>
      </c>
      <c r="AB960" t="s">
        <v>53</v>
      </c>
      <c r="AC960" t="s">
        <v>53</v>
      </c>
      <c r="AD960" t="s">
        <v>53</v>
      </c>
      <c r="AE960" t="s">
        <v>53</v>
      </c>
      <c r="AF960" t="s">
        <v>52</v>
      </c>
      <c r="AG960" t="s">
        <v>53</v>
      </c>
      <c r="AH960" t="s">
        <v>53</v>
      </c>
      <c r="AI960" t="s">
        <v>53</v>
      </c>
      <c r="AJ960" t="s">
        <v>53</v>
      </c>
      <c r="AK960">
        <v>2</v>
      </c>
      <c r="AL960" t="s">
        <v>59</v>
      </c>
      <c r="AM960" t="s">
        <v>60</v>
      </c>
      <c r="AN960" t="s">
        <v>98</v>
      </c>
      <c r="AO960">
        <v>3.6</v>
      </c>
      <c r="AP960" t="s">
        <v>53</v>
      </c>
      <c r="AQ960" t="s">
        <v>75</v>
      </c>
      <c r="AR960" t="s">
        <v>76</v>
      </c>
      <c r="AS960">
        <v>52</v>
      </c>
      <c r="AT960" t="s">
        <v>52</v>
      </c>
    </row>
    <row r="961" spans="1:46" x14ac:dyDescent="0.25">
      <c r="A961" t="s">
        <v>1128</v>
      </c>
      <c r="B961">
        <v>2026</v>
      </c>
      <c r="C961" s="1">
        <v>46129</v>
      </c>
      <c r="D961" t="s">
        <v>122</v>
      </c>
      <c r="E961" t="s">
        <v>310</v>
      </c>
      <c r="F961">
        <v>54</v>
      </c>
      <c r="G961" t="s">
        <v>79</v>
      </c>
      <c r="H961" t="s">
        <v>50</v>
      </c>
      <c r="I961" t="s">
        <v>80</v>
      </c>
      <c r="J961">
        <v>0</v>
      </c>
      <c r="K961">
        <v>0</v>
      </c>
      <c r="L961">
        <v>0</v>
      </c>
      <c r="M961" t="s">
        <v>52</v>
      </c>
      <c r="N961" t="s">
        <v>53</v>
      </c>
      <c r="O961" t="s">
        <v>53</v>
      </c>
      <c r="P961" t="s">
        <v>70</v>
      </c>
      <c r="Q961" t="s">
        <v>54</v>
      </c>
      <c r="R961">
        <v>21.2</v>
      </c>
      <c r="S961" t="s">
        <v>96</v>
      </c>
      <c r="T961" t="s">
        <v>57</v>
      </c>
      <c r="U961" t="s">
        <v>53</v>
      </c>
      <c r="V961" t="s">
        <v>53</v>
      </c>
      <c r="W961" t="s">
        <v>53</v>
      </c>
      <c r="X961" t="s">
        <v>53</v>
      </c>
      <c r="Y961">
        <v>2</v>
      </c>
      <c r="Z961" t="s">
        <v>97</v>
      </c>
      <c r="AA961" t="s">
        <v>53</v>
      </c>
      <c r="AB961" t="s">
        <v>53</v>
      </c>
      <c r="AC961" t="s">
        <v>52</v>
      </c>
      <c r="AD961" t="s">
        <v>53</v>
      </c>
      <c r="AE961" t="s">
        <v>52</v>
      </c>
      <c r="AF961" t="s">
        <v>52</v>
      </c>
      <c r="AG961" t="s">
        <v>53</v>
      </c>
      <c r="AH961" t="s">
        <v>53</v>
      </c>
      <c r="AI961" t="s">
        <v>53</v>
      </c>
      <c r="AJ961" t="s">
        <v>53</v>
      </c>
      <c r="AK961">
        <v>3</v>
      </c>
      <c r="AL961" t="s">
        <v>59</v>
      </c>
      <c r="AM961" t="s">
        <v>60</v>
      </c>
      <c r="AN961" t="s">
        <v>90</v>
      </c>
      <c r="AO961">
        <v>8</v>
      </c>
      <c r="AP961" t="s">
        <v>53</v>
      </c>
      <c r="AQ961" t="s">
        <v>171</v>
      </c>
      <c r="AR961" t="s">
        <v>92</v>
      </c>
      <c r="AS961">
        <v>15</v>
      </c>
      <c r="AT961" t="s">
        <v>53</v>
      </c>
    </row>
    <row r="962" spans="1:46" x14ac:dyDescent="0.25">
      <c r="A962" t="s">
        <v>1129</v>
      </c>
      <c r="B962">
        <v>2025</v>
      </c>
      <c r="C962" s="1">
        <v>45999</v>
      </c>
      <c r="D962" t="s">
        <v>94</v>
      </c>
      <c r="E962" t="s">
        <v>234</v>
      </c>
      <c r="F962">
        <v>63</v>
      </c>
      <c r="G962" t="s">
        <v>127</v>
      </c>
      <c r="H962" t="s">
        <v>50</v>
      </c>
      <c r="I962" t="s">
        <v>80</v>
      </c>
      <c r="J962">
        <v>0</v>
      </c>
      <c r="K962">
        <v>0</v>
      </c>
      <c r="L962">
        <v>0</v>
      </c>
      <c r="M962" t="s">
        <v>52</v>
      </c>
      <c r="N962" t="s">
        <v>53</v>
      </c>
      <c r="O962" t="s">
        <v>53</v>
      </c>
      <c r="P962" t="s">
        <v>54</v>
      </c>
      <c r="Q962" t="s">
        <v>71</v>
      </c>
      <c r="R962">
        <v>29</v>
      </c>
      <c r="S962" t="s">
        <v>56</v>
      </c>
      <c r="T962" t="s">
        <v>57</v>
      </c>
      <c r="U962" t="s">
        <v>53</v>
      </c>
      <c r="V962" t="s">
        <v>53</v>
      </c>
      <c r="W962" t="s">
        <v>52</v>
      </c>
      <c r="X962" t="s">
        <v>53</v>
      </c>
      <c r="Y962">
        <v>2</v>
      </c>
      <c r="Z962" t="s">
        <v>131</v>
      </c>
      <c r="AA962" t="s">
        <v>53</v>
      </c>
      <c r="AB962" t="s">
        <v>53</v>
      </c>
      <c r="AC962" t="s">
        <v>53</v>
      </c>
      <c r="AD962" t="s">
        <v>53</v>
      </c>
      <c r="AE962" t="s">
        <v>53</v>
      </c>
      <c r="AF962" t="s">
        <v>53</v>
      </c>
      <c r="AG962" t="s">
        <v>53</v>
      </c>
      <c r="AH962" t="s">
        <v>53</v>
      </c>
      <c r="AI962" t="s">
        <v>52</v>
      </c>
      <c r="AJ962" t="s">
        <v>53</v>
      </c>
      <c r="AK962">
        <v>1</v>
      </c>
      <c r="AL962" t="s">
        <v>59</v>
      </c>
      <c r="AM962" t="s">
        <v>60</v>
      </c>
      <c r="AN962" t="s">
        <v>61</v>
      </c>
      <c r="AO962">
        <v>7.3</v>
      </c>
      <c r="AP962" t="s">
        <v>52</v>
      </c>
      <c r="AQ962" t="s">
        <v>112</v>
      </c>
      <c r="AR962" t="s">
        <v>115</v>
      </c>
      <c r="AS962">
        <v>20</v>
      </c>
      <c r="AT962" t="s">
        <v>53</v>
      </c>
    </row>
    <row r="963" spans="1:46" x14ac:dyDescent="0.25">
      <c r="A963" t="s">
        <v>1130</v>
      </c>
      <c r="B963">
        <v>2026</v>
      </c>
      <c r="C963" s="1">
        <v>46204</v>
      </c>
      <c r="D963" t="s">
        <v>94</v>
      </c>
      <c r="E963" t="s">
        <v>199</v>
      </c>
      <c r="F963">
        <v>73</v>
      </c>
      <c r="G963" t="s">
        <v>67</v>
      </c>
      <c r="H963" t="s">
        <v>68</v>
      </c>
      <c r="I963" t="s">
        <v>80</v>
      </c>
      <c r="J963">
        <v>0</v>
      </c>
      <c r="K963">
        <v>0</v>
      </c>
      <c r="L963">
        <v>0</v>
      </c>
      <c r="M963" t="s">
        <v>53</v>
      </c>
      <c r="N963" t="s">
        <v>53</v>
      </c>
      <c r="O963" t="s">
        <v>52</v>
      </c>
      <c r="P963" t="s">
        <v>70</v>
      </c>
      <c r="Q963" t="s">
        <v>71</v>
      </c>
      <c r="R963">
        <v>26.3</v>
      </c>
      <c r="S963" t="s">
        <v>56</v>
      </c>
      <c r="T963" t="s">
        <v>57</v>
      </c>
      <c r="U963" t="s">
        <v>53</v>
      </c>
      <c r="V963" t="s">
        <v>53</v>
      </c>
      <c r="W963" t="s">
        <v>53</v>
      </c>
      <c r="X963" t="s">
        <v>53</v>
      </c>
      <c r="Y963">
        <v>2</v>
      </c>
      <c r="Z963" t="s">
        <v>97</v>
      </c>
      <c r="AA963" t="s">
        <v>53</v>
      </c>
      <c r="AB963" t="s">
        <v>53</v>
      </c>
      <c r="AC963" t="s">
        <v>53</v>
      </c>
      <c r="AD963" t="s">
        <v>53</v>
      </c>
      <c r="AE963" t="s">
        <v>53</v>
      </c>
      <c r="AF963" t="s">
        <v>53</v>
      </c>
      <c r="AG963" t="s">
        <v>53</v>
      </c>
      <c r="AH963" t="s">
        <v>53</v>
      </c>
      <c r="AI963" t="s">
        <v>53</v>
      </c>
      <c r="AJ963" t="s">
        <v>53</v>
      </c>
      <c r="AK963">
        <v>0</v>
      </c>
      <c r="AL963" t="s">
        <v>59</v>
      </c>
      <c r="AM963" t="s">
        <v>60</v>
      </c>
      <c r="AN963" t="s">
        <v>61</v>
      </c>
      <c r="AO963">
        <v>10</v>
      </c>
      <c r="AP963" t="s">
        <v>52</v>
      </c>
      <c r="AQ963" t="s">
        <v>91</v>
      </c>
      <c r="AR963" t="s">
        <v>132</v>
      </c>
      <c r="AS963">
        <v>11</v>
      </c>
      <c r="AT963" t="s">
        <v>53</v>
      </c>
    </row>
    <row r="964" spans="1:46" x14ac:dyDescent="0.25">
      <c r="A964" t="s">
        <v>1131</v>
      </c>
      <c r="B964">
        <v>2019</v>
      </c>
      <c r="C964" s="1">
        <v>43699</v>
      </c>
      <c r="D964" t="s">
        <v>47</v>
      </c>
      <c r="E964" t="s">
        <v>85</v>
      </c>
      <c r="F964">
        <v>67</v>
      </c>
      <c r="G964" t="s">
        <v>127</v>
      </c>
      <c r="H964" t="s">
        <v>68</v>
      </c>
      <c r="I964" t="s">
        <v>51</v>
      </c>
      <c r="J964">
        <v>30</v>
      </c>
      <c r="K964">
        <v>34</v>
      </c>
      <c r="L964">
        <v>51</v>
      </c>
      <c r="M964" t="s">
        <v>53</v>
      </c>
      <c r="N964" t="s">
        <v>53</v>
      </c>
      <c r="O964" t="s">
        <v>53</v>
      </c>
      <c r="P964" t="s">
        <v>70</v>
      </c>
      <c r="Q964" t="s">
        <v>55</v>
      </c>
      <c r="R964">
        <v>23.1</v>
      </c>
      <c r="S964" t="s">
        <v>96</v>
      </c>
      <c r="T964" t="s">
        <v>54</v>
      </c>
      <c r="U964" t="s">
        <v>53</v>
      </c>
      <c r="V964" t="s">
        <v>53</v>
      </c>
      <c r="W964" t="s">
        <v>53</v>
      </c>
      <c r="X964" t="s">
        <v>53</v>
      </c>
      <c r="Y964">
        <v>1</v>
      </c>
      <c r="Z964" t="s">
        <v>73</v>
      </c>
      <c r="AA964" t="s">
        <v>53</v>
      </c>
      <c r="AB964" t="s">
        <v>52</v>
      </c>
      <c r="AC964" t="s">
        <v>52</v>
      </c>
      <c r="AD964" t="s">
        <v>52</v>
      </c>
      <c r="AE964" t="s">
        <v>52</v>
      </c>
      <c r="AF964" t="s">
        <v>53</v>
      </c>
      <c r="AG964" t="s">
        <v>53</v>
      </c>
      <c r="AH964" t="s">
        <v>53</v>
      </c>
      <c r="AI964" t="s">
        <v>52</v>
      </c>
      <c r="AJ964" t="s">
        <v>53</v>
      </c>
      <c r="AK964">
        <v>5</v>
      </c>
      <c r="AL964" t="s">
        <v>135</v>
      </c>
      <c r="AM964" t="s">
        <v>136</v>
      </c>
      <c r="AN964" t="s">
        <v>98</v>
      </c>
      <c r="AO964">
        <v>2.5</v>
      </c>
      <c r="AP964" t="s">
        <v>53</v>
      </c>
      <c r="AQ964" t="s">
        <v>171</v>
      </c>
      <c r="AR964" t="s">
        <v>76</v>
      </c>
      <c r="AS964">
        <v>34</v>
      </c>
      <c r="AT964" t="s">
        <v>53</v>
      </c>
    </row>
    <row r="965" spans="1:46" x14ac:dyDescent="0.25">
      <c r="A965" t="s">
        <v>1132</v>
      </c>
      <c r="B965">
        <v>2023</v>
      </c>
      <c r="C965" s="1">
        <v>45125</v>
      </c>
      <c r="D965" t="s">
        <v>107</v>
      </c>
      <c r="E965" t="s">
        <v>159</v>
      </c>
      <c r="F965">
        <v>63</v>
      </c>
      <c r="G965" t="s">
        <v>127</v>
      </c>
      <c r="H965" t="s">
        <v>68</v>
      </c>
      <c r="I965" t="s">
        <v>51</v>
      </c>
      <c r="J965">
        <v>24</v>
      </c>
      <c r="K965">
        <v>26</v>
      </c>
      <c r="L965">
        <v>31.2</v>
      </c>
      <c r="M965" t="s">
        <v>52</v>
      </c>
      <c r="N965" t="s">
        <v>52</v>
      </c>
      <c r="O965" t="s">
        <v>52</v>
      </c>
      <c r="P965" t="s">
        <v>54</v>
      </c>
      <c r="Q965" t="s">
        <v>54</v>
      </c>
      <c r="R965">
        <v>22.7</v>
      </c>
      <c r="S965" t="s">
        <v>96</v>
      </c>
      <c r="T965" t="s">
        <v>54</v>
      </c>
      <c r="U965" t="s">
        <v>53</v>
      </c>
      <c r="V965" t="s">
        <v>52</v>
      </c>
      <c r="W965" t="s">
        <v>53</v>
      </c>
      <c r="X965" t="s">
        <v>53</v>
      </c>
      <c r="Y965">
        <v>4</v>
      </c>
      <c r="Z965" t="s">
        <v>73</v>
      </c>
      <c r="AA965" t="s">
        <v>52</v>
      </c>
      <c r="AB965" t="s">
        <v>52</v>
      </c>
      <c r="AC965" t="s">
        <v>53</v>
      </c>
      <c r="AD965" t="s">
        <v>53</v>
      </c>
      <c r="AE965" t="s">
        <v>52</v>
      </c>
      <c r="AF965" t="s">
        <v>53</v>
      </c>
      <c r="AG965" t="s">
        <v>53</v>
      </c>
      <c r="AH965" t="s">
        <v>53</v>
      </c>
      <c r="AI965" t="s">
        <v>52</v>
      </c>
      <c r="AJ965" t="s">
        <v>53</v>
      </c>
      <c r="AK965">
        <v>4</v>
      </c>
      <c r="AL965" t="s">
        <v>59</v>
      </c>
      <c r="AM965" t="s">
        <v>102</v>
      </c>
      <c r="AN965" t="s">
        <v>90</v>
      </c>
      <c r="AO965">
        <v>4.8</v>
      </c>
      <c r="AP965" t="s">
        <v>53</v>
      </c>
      <c r="AQ965" t="s">
        <v>112</v>
      </c>
      <c r="AR965" t="s">
        <v>87</v>
      </c>
      <c r="AS965">
        <v>18</v>
      </c>
      <c r="AT965" t="s">
        <v>53</v>
      </c>
    </row>
    <row r="966" spans="1:46" x14ac:dyDescent="0.25">
      <c r="A966" t="s">
        <v>1133</v>
      </c>
      <c r="B966">
        <v>2023</v>
      </c>
      <c r="C966" s="1">
        <v>45024</v>
      </c>
      <c r="D966" t="s">
        <v>122</v>
      </c>
      <c r="E966" t="s">
        <v>241</v>
      </c>
      <c r="F966">
        <v>63</v>
      </c>
      <c r="G966" t="s">
        <v>127</v>
      </c>
      <c r="H966" t="s">
        <v>68</v>
      </c>
      <c r="I966" t="s">
        <v>51</v>
      </c>
      <c r="J966">
        <v>21</v>
      </c>
      <c r="K966">
        <v>33</v>
      </c>
      <c r="L966">
        <v>34.6</v>
      </c>
      <c r="M966" t="s">
        <v>52</v>
      </c>
      <c r="N966" t="s">
        <v>52</v>
      </c>
      <c r="O966" t="s">
        <v>53</v>
      </c>
      <c r="P966" t="s">
        <v>54</v>
      </c>
      <c r="Q966" t="s">
        <v>55</v>
      </c>
      <c r="R966">
        <v>22.8</v>
      </c>
      <c r="S966" t="s">
        <v>96</v>
      </c>
      <c r="T966" t="s">
        <v>54</v>
      </c>
      <c r="U966" t="s">
        <v>53</v>
      </c>
      <c r="V966" t="s">
        <v>53</v>
      </c>
      <c r="W966" t="s">
        <v>53</v>
      </c>
      <c r="X966" t="s">
        <v>53</v>
      </c>
      <c r="Y966">
        <v>2</v>
      </c>
      <c r="Z966" t="s">
        <v>58</v>
      </c>
      <c r="AA966" t="s">
        <v>52</v>
      </c>
      <c r="AB966" t="s">
        <v>52</v>
      </c>
      <c r="AC966" t="s">
        <v>53</v>
      </c>
      <c r="AD966" t="s">
        <v>53</v>
      </c>
      <c r="AE966" t="s">
        <v>53</v>
      </c>
      <c r="AF966" t="s">
        <v>52</v>
      </c>
      <c r="AG966" t="s">
        <v>52</v>
      </c>
      <c r="AH966" t="s">
        <v>53</v>
      </c>
      <c r="AI966" t="s">
        <v>53</v>
      </c>
      <c r="AJ966" t="s">
        <v>53</v>
      </c>
      <c r="AK966">
        <v>4</v>
      </c>
      <c r="AL966" t="s">
        <v>59</v>
      </c>
      <c r="AM966" t="s">
        <v>60</v>
      </c>
      <c r="AN966" t="s">
        <v>74</v>
      </c>
      <c r="AO966">
        <v>2.7</v>
      </c>
      <c r="AP966" t="s">
        <v>53</v>
      </c>
      <c r="AQ966" t="s">
        <v>86</v>
      </c>
      <c r="AR966" t="s">
        <v>92</v>
      </c>
      <c r="AS966">
        <v>65</v>
      </c>
      <c r="AT966" t="s">
        <v>53</v>
      </c>
    </row>
    <row r="967" spans="1:46" x14ac:dyDescent="0.25">
      <c r="A967" t="s">
        <v>1134</v>
      </c>
      <c r="B967">
        <v>2020</v>
      </c>
      <c r="C967" s="1">
        <v>43987</v>
      </c>
      <c r="D967" t="s">
        <v>65</v>
      </c>
      <c r="E967" t="s">
        <v>147</v>
      </c>
      <c r="F967">
        <v>54</v>
      </c>
      <c r="G967" t="s">
        <v>79</v>
      </c>
      <c r="H967" t="s">
        <v>50</v>
      </c>
      <c r="I967" t="s">
        <v>80</v>
      </c>
      <c r="J967">
        <v>0</v>
      </c>
      <c r="K967">
        <v>0</v>
      </c>
      <c r="L967">
        <v>0</v>
      </c>
      <c r="M967" t="s">
        <v>52</v>
      </c>
      <c r="N967" t="s">
        <v>52</v>
      </c>
      <c r="O967" t="s">
        <v>53</v>
      </c>
      <c r="P967" t="s">
        <v>54</v>
      </c>
      <c r="Q967" t="s">
        <v>55</v>
      </c>
      <c r="R967">
        <v>21.3</v>
      </c>
      <c r="S967" t="s">
        <v>96</v>
      </c>
      <c r="T967" t="s">
        <v>54</v>
      </c>
      <c r="U967" t="s">
        <v>53</v>
      </c>
      <c r="V967" t="s">
        <v>53</v>
      </c>
      <c r="W967" t="s">
        <v>53</v>
      </c>
      <c r="X967" t="s">
        <v>53</v>
      </c>
      <c r="Y967">
        <v>2</v>
      </c>
      <c r="Z967" t="s">
        <v>73</v>
      </c>
      <c r="AA967" t="s">
        <v>53</v>
      </c>
      <c r="AB967" t="s">
        <v>53</v>
      </c>
      <c r="AC967" t="s">
        <v>53</v>
      </c>
      <c r="AD967" t="s">
        <v>53</v>
      </c>
      <c r="AE967" t="s">
        <v>52</v>
      </c>
      <c r="AF967" t="s">
        <v>53</v>
      </c>
      <c r="AG967" t="s">
        <v>53</v>
      </c>
      <c r="AH967" t="s">
        <v>52</v>
      </c>
      <c r="AI967" t="s">
        <v>52</v>
      </c>
      <c r="AJ967" t="s">
        <v>53</v>
      </c>
      <c r="AK967">
        <v>3</v>
      </c>
      <c r="AL967" t="s">
        <v>59</v>
      </c>
      <c r="AM967" t="s">
        <v>102</v>
      </c>
      <c r="AN967" t="s">
        <v>74</v>
      </c>
      <c r="AO967">
        <v>3.1</v>
      </c>
      <c r="AP967" t="s">
        <v>53</v>
      </c>
      <c r="AQ967" t="s">
        <v>86</v>
      </c>
      <c r="AR967" t="s">
        <v>76</v>
      </c>
      <c r="AS967">
        <v>58</v>
      </c>
      <c r="AT967" t="s">
        <v>52</v>
      </c>
    </row>
    <row r="968" spans="1:46" x14ac:dyDescent="0.25">
      <c r="A968" t="s">
        <v>1135</v>
      </c>
      <c r="B968">
        <v>2021</v>
      </c>
      <c r="C968" s="1">
        <v>44310</v>
      </c>
      <c r="D968" t="s">
        <v>122</v>
      </c>
      <c r="E968" t="s">
        <v>243</v>
      </c>
      <c r="F968">
        <v>62</v>
      </c>
      <c r="G968" t="s">
        <v>127</v>
      </c>
      <c r="H968" t="s">
        <v>68</v>
      </c>
      <c r="I968" t="s">
        <v>80</v>
      </c>
      <c r="J968">
        <v>0</v>
      </c>
      <c r="K968">
        <v>0</v>
      </c>
      <c r="L968">
        <v>0</v>
      </c>
      <c r="M968" t="s">
        <v>53</v>
      </c>
      <c r="N968" t="s">
        <v>53</v>
      </c>
      <c r="O968" t="s">
        <v>52</v>
      </c>
      <c r="P968" t="s">
        <v>70</v>
      </c>
      <c r="Q968" t="s">
        <v>55</v>
      </c>
      <c r="R968">
        <v>24.7</v>
      </c>
      <c r="S968" t="s">
        <v>96</v>
      </c>
      <c r="T968" t="s">
        <v>54</v>
      </c>
      <c r="U968" t="s">
        <v>53</v>
      </c>
      <c r="V968" t="s">
        <v>52</v>
      </c>
      <c r="W968" t="s">
        <v>53</v>
      </c>
      <c r="X968" t="s">
        <v>53</v>
      </c>
      <c r="Y968">
        <v>3</v>
      </c>
      <c r="Z968" t="s">
        <v>124</v>
      </c>
      <c r="AA968" t="s">
        <v>53</v>
      </c>
      <c r="AB968" t="s">
        <v>53</v>
      </c>
      <c r="AC968" t="s">
        <v>53</v>
      </c>
      <c r="AD968" t="s">
        <v>53</v>
      </c>
      <c r="AE968" t="s">
        <v>52</v>
      </c>
      <c r="AF968" t="s">
        <v>52</v>
      </c>
      <c r="AG968" t="s">
        <v>53</v>
      </c>
      <c r="AH968" t="s">
        <v>52</v>
      </c>
      <c r="AI968" t="s">
        <v>52</v>
      </c>
      <c r="AJ968" t="s">
        <v>52</v>
      </c>
      <c r="AK968">
        <v>5</v>
      </c>
      <c r="AL968" t="s">
        <v>59</v>
      </c>
      <c r="AM968" t="s">
        <v>60</v>
      </c>
      <c r="AN968" t="s">
        <v>61</v>
      </c>
      <c r="AO968">
        <v>6.8</v>
      </c>
      <c r="AP968" t="s">
        <v>52</v>
      </c>
      <c r="AQ968" t="s">
        <v>91</v>
      </c>
      <c r="AR968" t="s">
        <v>132</v>
      </c>
      <c r="AS968">
        <v>1</v>
      </c>
      <c r="AT968" t="s">
        <v>53</v>
      </c>
    </row>
    <row r="969" spans="1:46" x14ac:dyDescent="0.25">
      <c r="A969" t="s">
        <v>1136</v>
      </c>
      <c r="B969">
        <v>2023</v>
      </c>
      <c r="C969" s="1">
        <v>44952</v>
      </c>
      <c r="D969" t="s">
        <v>47</v>
      </c>
      <c r="E969" t="s">
        <v>89</v>
      </c>
      <c r="F969">
        <v>73</v>
      </c>
      <c r="G969" t="s">
        <v>67</v>
      </c>
      <c r="H969" t="s">
        <v>68</v>
      </c>
      <c r="I969" t="s">
        <v>80</v>
      </c>
      <c r="J969">
        <v>0</v>
      </c>
      <c r="K969">
        <v>0</v>
      </c>
      <c r="L969">
        <v>0</v>
      </c>
      <c r="M969" t="s">
        <v>52</v>
      </c>
      <c r="N969" t="s">
        <v>53</v>
      </c>
      <c r="O969" t="s">
        <v>53</v>
      </c>
      <c r="P969" t="s">
        <v>54</v>
      </c>
      <c r="Q969" t="s">
        <v>54</v>
      </c>
      <c r="R969">
        <v>30</v>
      </c>
      <c r="S969" t="s">
        <v>72</v>
      </c>
      <c r="T969" t="s">
        <v>57</v>
      </c>
      <c r="U969" t="s">
        <v>53</v>
      </c>
      <c r="V969" t="s">
        <v>53</v>
      </c>
      <c r="W969" t="s">
        <v>53</v>
      </c>
      <c r="X969" t="s">
        <v>53</v>
      </c>
      <c r="Y969">
        <v>1</v>
      </c>
      <c r="Z969" t="s">
        <v>97</v>
      </c>
      <c r="AA969" t="s">
        <v>52</v>
      </c>
      <c r="AB969" t="s">
        <v>53</v>
      </c>
      <c r="AC969" t="s">
        <v>53</v>
      </c>
      <c r="AD969" t="s">
        <v>53</v>
      </c>
      <c r="AE969" t="s">
        <v>52</v>
      </c>
      <c r="AF969" t="s">
        <v>53</v>
      </c>
      <c r="AG969" t="s">
        <v>53</v>
      </c>
      <c r="AH969" t="s">
        <v>52</v>
      </c>
      <c r="AI969" t="s">
        <v>53</v>
      </c>
      <c r="AJ969" t="s">
        <v>53</v>
      </c>
      <c r="AK969">
        <v>3</v>
      </c>
      <c r="AL969" t="s">
        <v>59</v>
      </c>
      <c r="AM969" t="s">
        <v>102</v>
      </c>
      <c r="AN969" t="s">
        <v>74</v>
      </c>
      <c r="AO969">
        <v>3.7</v>
      </c>
      <c r="AP969" t="s">
        <v>53</v>
      </c>
      <c r="AQ969" t="s">
        <v>91</v>
      </c>
      <c r="AR969" t="s">
        <v>83</v>
      </c>
      <c r="AS969">
        <v>22</v>
      </c>
      <c r="AT969" t="s">
        <v>53</v>
      </c>
    </row>
    <row r="970" spans="1:46" x14ac:dyDescent="0.25">
      <c r="A970" t="s">
        <v>1137</v>
      </c>
      <c r="B970">
        <v>2023</v>
      </c>
      <c r="C970" s="1">
        <v>45224</v>
      </c>
      <c r="D970" t="s">
        <v>47</v>
      </c>
      <c r="E970" t="s">
        <v>48</v>
      </c>
      <c r="F970">
        <v>60</v>
      </c>
      <c r="G970" t="s">
        <v>127</v>
      </c>
      <c r="H970" t="s">
        <v>68</v>
      </c>
      <c r="I970" t="s">
        <v>80</v>
      </c>
      <c r="J970">
        <v>0</v>
      </c>
      <c r="K970">
        <v>0</v>
      </c>
      <c r="L970">
        <v>0</v>
      </c>
      <c r="M970" t="s">
        <v>53</v>
      </c>
      <c r="N970" t="s">
        <v>53</v>
      </c>
      <c r="O970" t="s">
        <v>53</v>
      </c>
      <c r="P970" t="s">
        <v>54</v>
      </c>
      <c r="Q970" t="s">
        <v>54</v>
      </c>
      <c r="R970">
        <v>24.8</v>
      </c>
      <c r="S970" t="s">
        <v>96</v>
      </c>
      <c r="T970" t="s">
        <v>57</v>
      </c>
      <c r="U970" t="s">
        <v>53</v>
      </c>
      <c r="V970" t="s">
        <v>53</v>
      </c>
      <c r="W970" t="s">
        <v>53</v>
      </c>
      <c r="X970" t="s">
        <v>53</v>
      </c>
      <c r="Y970">
        <v>0</v>
      </c>
      <c r="Z970" t="s">
        <v>208</v>
      </c>
      <c r="AA970" t="s">
        <v>52</v>
      </c>
      <c r="AB970" t="s">
        <v>52</v>
      </c>
      <c r="AC970" t="s">
        <v>52</v>
      </c>
      <c r="AD970" t="s">
        <v>53</v>
      </c>
      <c r="AE970" t="s">
        <v>53</v>
      </c>
      <c r="AF970" t="s">
        <v>53</v>
      </c>
      <c r="AG970" t="s">
        <v>53</v>
      </c>
      <c r="AH970" t="s">
        <v>52</v>
      </c>
      <c r="AI970" t="s">
        <v>53</v>
      </c>
      <c r="AJ970" t="s">
        <v>53</v>
      </c>
      <c r="AK970">
        <v>4</v>
      </c>
      <c r="AL970" t="s">
        <v>59</v>
      </c>
      <c r="AM970" t="s">
        <v>102</v>
      </c>
      <c r="AN970" t="s">
        <v>98</v>
      </c>
      <c r="AO970">
        <v>3.7</v>
      </c>
      <c r="AP970" t="s">
        <v>53</v>
      </c>
      <c r="AQ970" t="s">
        <v>82</v>
      </c>
      <c r="AR970" t="s">
        <v>83</v>
      </c>
      <c r="AS970">
        <v>31</v>
      </c>
      <c r="AT970" t="s">
        <v>53</v>
      </c>
    </row>
    <row r="971" spans="1:46" x14ac:dyDescent="0.25">
      <c r="A971" t="s">
        <v>1138</v>
      </c>
      <c r="B971">
        <v>2026</v>
      </c>
      <c r="C971" s="1">
        <v>46060</v>
      </c>
      <c r="D971" t="s">
        <v>107</v>
      </c>
      <c r="E971" t="s">
        <v>134</v>
      </c>
      <c r="F971">
        <v>53</v>
      </c>
      <c r="G971" t="s">
        <v>79</v>
      </c>
      <c r="H971" t="s">
        <v>68</v>
      </c>
      <c r="I971" t="s">
        <v>51</v>
      </c>
      <c r="J971">
        <v>28</v>
      </c>
      <c r="K971">
        <v>21</v>
      </c>
      <c r="L971">
        <v>29.4</v>
      </c>
      <c r="M971" t="s">
        <v>53</v>
      </c>
      <c r="N971" t="s">
        <v>52</v>
      </c>
      <c r="O971" t="s">
        <v>52</v>
      </c>
      <c r="P971" t="s">
        <v>54</v>
      </c>
      <c r="Q971" t="s">
        <v>54</v>
      </c>
      <c r="R971">
        <v>31.4</v>
      </c>
      <c r="S971" t="s">
        <v>72</v>
      </c>
      <c r="T971" t="s">
        <v>70</v>
      </c>
      <c r="U971" t="s">
        <v>53</v>
      </c>
      <c r="V971" t="s">
        <v>53</v>
      </c>
      <c r="W971" t="s">
        <v>53</v>
      </c>
      <c r="X971" t="s">
        <v>52</v>
      </c>
      <c r="Y971">
        <v>3</v>
      </c>
      <c r="Z971" t="s">
        <v>104</v>
      </c>
      <c r="AA971" t="s">
        <v>52</v>
      </c>
      <c r="AB971" t="s">
        <v>53</v>
      </c>
      <c r="AC971" t="s">
        <v>52</v>
      </c>
      <c r="AD971" t="s">
        <v>52</v>
      </c>
      <c r="AE971" t="s">
        <v>53</v>
      </c>
      <c r="AF971" t="s">
        <v>53</v>
      </c>
      <c r="AG971" t="s">
        <v>53</v>
      </c>
      <c r="AH971" t="s">
        <v>52</v>
      </c>
      <c r="AI971" t="s">
        <v>53</v>
      </c>
      <c r="AJ971" t="s">
        <v>53</v>
      </c>
      <c r="AK971">
        <v>4</v>
      </c>
      <c r="AL971" t="s">
        <v>59</v>
      </c>
      <c r="AM971" t="s">
        <v>81</v>
      </c>
      <c r="AN971" t="s">
        <v>90</v>
      </c>
      <c r="AO971">
        <v>6.8</v>
      </c>
      <c r="AP971" t="s">
        <v>53</v>
      </c>
      <c r="AQ971" t="s">
        <v>86</v>
      </c>
      <c r="AR971" t="s">
        <v>115</v>
      </c>
      <c r="AS971">
        <v>17</v>
      </c>
      <c r="AT971" t="s">
        <v>52</v>
      </c>
    </row>
    <row r="972" spans="1:46" x14ac:dyDescent="0.25">
      <c r="A972" t="s">
        <v>1139</v>
      </c>
      <c r="B972">
        <v>2019</v>
      </c>
      <c r="C972" s="1">
        <v>43516</v>
      </c>
      <c r="D972" t="s">
        <v>65</v>
      </c>
      <c r="E972" t="s">
        <v>164</v>
      </c>
      <c r="F972">
        <v>53</v>
      </c>
      <c r="G972" t="s">
        <v>79</v>
      </c>
      <c r="H972" t="s">
        <v>68</v>
      </c>
      <c r="I972" t="s">
        <v>80</v>
      </c>
      <c r="J972">
        <v>0</v>
      </c>
      <c r="K972">
        <v>0</v>
      </c>
      <c r="L972">
        <v>0</v>
      </c>
      <c r="M972" t="s">
        <v>52</v>
      </c>
      <c r="N972" t="s">
        <v>53</v>
      </c>
      <c r="O972" t="s">
        <v>53</v>
      </c>
      <c r="P972" t="s">
        <v>54</v>
      </c>
      <c r="Q972" t="s">
        <v>54</v>
      </c>
      <c r="R972">
        <v>26.8</v>
      </c>
      <c r="S972" t="s">
        <v>56</v>
      </c>
      <c r="T972" t="s">
        <v>57</v>
      </c>
      <c r="U972" t="s">
        <v>53</v>
      </c>
      <c r="V972" t="s">
        <v>53</v>
      </c>
      <c r="W972" t="s">
        <v>53</v>
      </c>
      <c r="X972" t="s">
        <v>53</v>
      </c>
      <c r="Y972">
        <v>1</v>
      </c>
      <c r="Z972" t="s">
        <v>131</v>
      </c>
      <c r="AA972" t="s">
        <v>52</v>
      </c>
      <c r="AB972" t="s">
        <v>53</v>
      </c>
      <c r="AC972" t="s">
        <v>53</v>
      </c>
      <c r="AD972" t="s">
        <v>53</v>
      </c>
      <c r="AE972" t="s">
        <v>52</v>
      </c>
      <c r="AF972" t="s">
        <v>53</v>
      </c>
      <c r="AG972" t="s">
        <v>53</v>
      </c>
      <c r="AH972" t="s">
        <v>53</v>
      </c>
      <c r="AI972" t="s">
        <v>52</v>
      </c>
      <c r="AJ972" t="s">
        <v>53</v>
      </c>
      <c r="AK972">
        <v>3</v>
      </c>
      <c r="AL972" t="s">
        <v>59</v>
      </c>
      <c r="AM972" t="s">
        <v>102</v>
      </c>
      <c r="AN972" t="s">
        <v>74</v>
      </c>
      <c r="AO972">
        <v>1.7</v>
      </c>
      <c r="AP972" t="s">
        <v>53</v>
      </c>
      <c r="AQ972" t="s">
        <v>86</v>
      </c>
      <c r="AR972" t="s">
        <v>83</v>
      </c>
      <c r="AS972">
        <v>31</v>
      </c>
      <c r="AT972" t="s">
        <v>53</v>
      </c>
    </row>
    <row r="973" spans="1:46" x14ac:dyDescent="0.25">
      <c r="A973" t="s">
        <v>1140</v>
      </c>
      <c r="B973">
        <v>2023</v>
      </c>
      <c r="C973" s="1">
        <v>45158</v>
      </c>
      <c r="D973" t="s">
        <v>65</v>
      </c>
      <c r="E973" t="s">
        <v>164</v>
      </c>
      <c r="F973">
        <v>61</v>
      </c>
      <c r="G973" t="s">
        <v>127</v>
      </c>
      <c r="H973" t="s">
        <v>50</v>
      </c>
      <c r="I973" t="s">
        <v>80</v>
      </c>
      <c r="J973">
        <v>0</v>
      </c>
      <c r="K973">
        <v>0</v>
      </c>
      <c r="L973">
        <v>0</v>
      </c>
      <c r="M973" t="s">
        <v>52</v>
      </c>
      <c r="N973" t="s">
        <v>53</v>
      </c>
      <c r="O973" t="s">
        <v>53</v>
      </c>
      <c r="P973" t="s">
        <v>54</v>
      </c>
      <c r="Q973" t="s">
        <v>54</v>
      </c>
      <c r="R973">
        <v>26.6</v>
      </c>
      <c r="S973" t="s">
        <v>56</v>
      </c>
      <c r="T973" t="s">
        <v>57</v>
      </c>
      <c r="U973" t="s">
        <v>53</v>
      </c>
      <c r="V973" t="s">
        <v>53</v>
      </c>
      <c r="W973" t="s">
        <v>53</v>
      </c>
      <c r="X973" t="s">
        <v>53</v>
      </c>
      <c r="Y973">
        <v>1</v>
      </c>
      <c r="Z973" t="s">
        <v>58</v>
      </c>
      <c r="AA973" t="s">
        <v>52</v>
      </c>
      <c r="AB973" t="s">
        <v>53</v>
      </c>
      <c r="AC973" t="s">
        <v>53</v>
      </c>
      <c r="AD973" t="s">
        <v>53</v>
      </c>
      <c r="AE973" t="s">
        <v>53</v>
      </c>
      <c r="AF973" t="s">
        <v>53</v>
      </c>
      <c r="AG973" t="s">
        <v>53</v>
      </c>
      <c r="AH973" t="s">
        <v>52</v>
      </c>
      <c r="AI973" t="s">
        <v>53</v>
      </c>
      <c r="AJ973" t="s">
        <v>53</v>
      </c>
      <c r="AK973">
        <v>2</v>
      </c>
      <c r="AL973" t="s">
        <v>59</v>
      </c>
      <c r="AM973" t="s">
        <v>60</v>
      </c>
      <c r="AN973" t="s">
        <v>74</v>
      </c>
      <c r="AO973">
        <v>2.8</v>
      </c>
      <c r="AP973" t="s">
        <v>53</v>
      </c>
      <c r="AQ973" t="s">
        <v>86</v>
      </c>
      <c r="AR973" t="s">
        <v>83</v>
      </c>
      <c r="AS973">
        <v>72</v>
      </c>
      <c r="AT973" t="s">
        <v>52</v>
      </c>
    </row>
    <row r="974" spans="1:46" x14ac:dyDescent="0.25">
      <c r="A974" t="s">
        <v>1141</v>
      </c>
      <c r="B974">
        <v>2025</v>
      </c>
      <c r="C974" s="1">
        <v>45771</v>
      </c>
      <c r="D974" t="s">
        <v>47</v>
      </c>
      <c r="E974" t="s">
        <v>48</v>
      </c>
      <c r="F974">
        <v>69</v>
      </c>
      <c r="G974" t="s">
        <v>127</v>
      </c>
      <c r="H974" t="s">
        <v>68</v>
      </c>
      <c r="I974" t="s">
        <v>69</v>
      </c>
      <c r="J974">
        <v>12</v>
      </c>
      <c r="K974">
        <v>19</v>
      </c>
      <c r="L974">
        <v>11.4</v>
      </c>
      <c r="M974" t="s">
        <v>53</v>
      </c>
      <c r="N974" t="s">
        <v>53</v>
      </c>
      <c r="O974" t="s">
        <v>53</v>
      </c>
      <c r="P974" t="s">
        <v>57</v>
      </c>
      <c r="Q974" t="s">
        <v>55</v>
      </c>
      <c r="R974">
        <v>28.4</v>
      </c>
      <c r="S974" t="s">
        <v>56</v>
      </c>
      <c r="T974" t="s">
        <v>57</v>
      </c>
      <c r="U974" t="s">
        <v>52</v>
      </c>
      <c r="V974" t="s">
        <v>53</v>
      </c>
      <c r="W974" t="s">
        <v>53</v>
      </c>
      <c r="X974" t="s">
        <v>52</v>
      </c>
      <c r="Y974">
        <v>2</v>
      </c>
      <c r="Z974" t="s">
        <v>165</v>
      </c>
      <c r="AA974" t="s">
        <v>53</v>
      </c>
      <c r="AB974" t="s">
        <v>53</v>
      </c>
      <c r="AC974" t="s">
        <v>53</v>
      </c>
      <c r="AD974" t="s">
        <v>52</v>
      </c>
      <c r="AE974" t="s">
        <v>52</v>
      </c>
      <c r="AF974" t="s">
        <v>52</v>
      </c>
      <c r="AG974" t="s">
        <v>53</v>
      </c>
      <c r="AH974" t="s">
        <v>53</v>
      </c>
      <c r="AI974" t="s">
        <v>52</v>
      </c>
      <c r="AJ974" t="s">
        <v>53</v>
      </c>
      <c r="AK974">
        <v>4</v>
      </c>
      <c r="AL974" t="s">
        <v>59</v>
      </c>
      <c r="AM974" t="s">
        <v>81</v>
      </c>
      <c r="AN974" t="s">
        <v>90</v>
      </c>
      <c r="AO974">
        <v>3.7</v>
      </c>
      <c r="AP974" t="s">
        <v>53</v>
      </c>
      <c r="AQ974" t="s">
        <v>86</v>
      </c>
      <c r="AR974" t="s">
        <v>63</v>
      </c>
      <c r="AS974">
        <v>20</v>
      </c>
      <c r="AT974" t="s">
        <v>53</v>
      </c>
    </row>
    <row r="975" spans="1:46" x14ac:dyDescent="0.25">
      <c r="A975" t="s">
        <v>1142</v>
      </c>
      <c r="B975">
        <v>2024</v>
      </c>
      <c r="C975" s="1">
        <v>45488</v>
      </c>
      <c r="D975" t="s">
        <v>122</v>
      </c>
      <c r="E975" t="s">
        <v>252</v>
      </c>
      <c r="F975">
        <v>59</v>
      </c>
      <c r="G975" t="s">
        <v>79</v>
      </c>
      <c r="H975" t="s">
        <v>68</v>
      </c>
      <c r="I975" t="s">
        <v>80</v>
      </c>
      <c r="J975">
        <v>0</v>
      </c>
      <c r="K975">
        <v>0</v>
      </c>
      <c r="L975">
        <v>0</v>
      </c>
      <c r="M975" t="s">
        <v>52</v>
      </c>
      <c r="N975" t="s">
        <v>52</v>
      </c>
      <c r="O975" t="s">
        <v>53</v>
      </c>
      <c r="P975" t="s">
        <v>70</v>
      </c>
      <c r="Q975" t="s">
        <v>55</v>
      </c>
      <c r="R975">
        <v>31.9</v>
      </c>
      <c r="S975" t="s">
        <v>72</v>
      </c>
      <c r="T975" t="s">
        <v>57</v>
      </c>
      <c r="U975" t="s">
        <v>53</v>
      </c>
      <c r="V975" t="s">
        <v>53</v>
      </c>
      <c r="W975" t="s">
        <v>53</v>
      </c>
      <c r="X975" t="s">
        <v>53</v>
      </c>
      <c r="Y975">
        <v>3</v>
      </c>
      <c r="Z975" t="s">
        <v>97</v>
      </c>
      <c r="AA975" t="s">
        <v>52</v>
      </c>
      <c r="AB975" t="s">
        <v>53</v>
      </c>
      <c r="AC975" t="s">
        <v>53</v>
      </c>
      <c r="AD975" t="s">
        <v>53</v>
      </c>
      <c r="AE975" t="s">
        <v>52</v>
      </c>
      <c r="AF975" t="s">
        <v>52</v>
      </c>
      <c r="AG975" t="s">
        <v>53</v>
      </c>
      <c r="AH975" t="s">
        <v>52</v>
      </c>
      <c r="AI975" t="s">
        <v>52</v>
      </c>
      <c r="AJ975" t="s">
        <v>53</v>
      </c>
      <c r="AK975">
        <v>5</v>
      </c>
      <c r="AL975" t="s">
        <v>59</v>
      </c>
      <c r="AM975" t="s">
        <v>81</v>
      </c>
      <c r="AN975" t="s">
        <v>74</v>
      </c>
      <c r="AO975">
        <v>1.9</v>
      </c>
      <c r="AP975" t="s">
        <v>53</v>
      </c>
      <c r="AQ975" t="s">
        <v>86</v>
      </c>
      <c r="AR975" t="s">
        <v>83</v>
      </c>
      <c r="AS975">
        <v>36</v>
      </c>
      <c r="AT975" t="s">
        <v>52</v>
      </c>
    </row>
    <row r="976" spans="1:46" x14ac:dyDescent="0.25">
      <c r="A976" t="s">
        <v>1143</v>
      </c>
      <c r="B976">
        <v>2024</v>
      </c>
      <c r="C976" s="1">
        <v>45542</v>
      </c>
      <c r="D976" t="s">
        <v>47</v>
      </c>
      <c r="E976" t="s">
        <v>48</v>
      </c>
      <c r="F976">
        <v>59</v>
      </c>
      <c r="G976" t="s">
        <v>79</v>
      </c>
      <c r="H976" t="s">
        <v>68</v>
      </c>
      <c r="I976" t="s">
        <v>80</v>
      </c>
      <c r="J976">
        <v>0</v>
      </c>
      <c r="K976">
        <v>0</v>
      </c>
      <c r="L976">
        <v>0</v>
      </c>
      <c r="M976" t="s">
        <v>53</v>
      </c>
      <c r="N976" t="s">
        <v>53</v>
      </c>
      <c r="O976" t="s">
        <v>53</v>
      </c>
      <c r="P976" t="s">
        <v>54</v>
      </c>
      <c r="Q976" t="s">
        <v>54</v>
      </c>
      <c r="R976">
        <v>24</v>
      </c>
      <c r="S976" t="s">
        <v>96</v>
      </c>
      <c r="T976" t="s">
        <v>57</v>
      </c>
      <c r="U976" t="s">
        <v>53</v>
      </c>
      <c r="V976" t="s">
        <v>53</v>
      </c>
      <c r="W976" t="s">
        <v>53</v>
      </c>
      <c r="X976" t="s">
        <v>53</v>
      </c>
      <c r="Y976">
        <v>0</v>
      </c>
      <c r="Z976" t="s">
        <v>186</v>
      </c>
      <c r="AA976" t="s">
        <v>53</v>
      </c>
      <c r="AB976" t="s">
        <v>53</v>
      </c>
      <c r="AC976" t="s">
        <v>53</v>
      </c>
      <c r="AD976" t="s">
        <v>53</v>
      </c>
      <c r="AE976" t="s">
        <v>52</v>
      </c>
      <c r="AF976" t="s">
        <v>53</v>
      </c>
      <c r="AG976" t="s">
        <v>53</v>
      </c>
      <c r="AH976" t="s">
        <v>53</v>
      </c>
      <c r="AI976" t="s">
        <v>53</v>
      </c>
      <c r="AJ976" t="s">
        <v>52</v>
      </c>
      <c r="AK976">
        <v>2</v>
      </c>
      <c r="AL976" t="s">
        <v>59</v>
      </c>
      <c r="AM976" t="s">
        <v>102</v>
      </c>
      <c r="AN976" t="s">
        <v>61</v>
      </c>
      <c r="AO976">
        <v>8.5</v>
      </c>
      <c r="AP976" t="s">
        <v>52</v>
      </c>
      <c r="AQ976" t="s">
        <v>112</v>
      </c>
      <c r="AR976" t="s">
        <v>281</v>
      </c>
      <c r="AS976">
        <v>3</v>
      </c>
      <c r="AT976" t="s">
        <v>53</v>
      </c>
    </row>
    <row r="977" spans="1:46" x14ac:dyDescent="0.25">
      <c r="A977" t="s">
        <v>1144</v>
      </c>
      <c r="B977">
        <v>2025</v>
      </c>
      <c r="C977" s="1">
        <v>45733</v>
      </c>
      <c r="D977" t="s">
        <v>94</v>
      </c>
      <c r="E977" t="s">
        <v>199</v>
      </c>
      <c r="F977">
        <v>54</v>
      </c>
      <c r="G977" t="s">
        <v>79</v>
      </c>
      <c r="H977" t="s">
        <v>50</v>
      </c>
      <c r="I977" t="s">
        <v>80</v>
      </c>
      <c r="J977">
        <v>0</v>
      </c>
      <c r="K977">
        <v>0</v>
      </c>
      <c r="L977">
        <v>0</v>
      </c>
      <c r="M977" t="s">
        <v>53</v>
      </c>
      <c r="N977" t="s">
        <v>53</v>
      </c>
      <c r="O977" t="s">
        <v>53</v>
      </c>
      <c r="P977" t="s">
        <v>57</v>
      </c>
      <c r="Q977" t="s">
        <v>54</v>
      </c>
      <c r="R977">
        <v>22.8</v>
      </c>
      <c r="S977" t="s">
        <v>96</v>
      </c>
      <c r="T977" t="s">
        <v>57</v>
      </c>
      <c r="U977" t="s">
        <v>52</v>
      </c>
      <c r="V977" t="s">
        <v>53</v>
      </c>
      <c r="W977" t="s">
        <v>53</v>
      </c>
      <c r="X977" t="s">
        <v>53</v>
      </c>
      <c r="Y977">
        <v>1</v>
      </c>
      <c r="Z977" t="s">
        <v>97</v>
      </c>
      <c r="AA977" t="s">
        <v>53</v>
      </c>
      <c r="AB977" t="s">
        <v>52</v>
      </c>
      <c r="AC977" t="s">
        <v>52</v>
      </c>
      <c r="AD977" t="s">
        <v>53</v>
      </c>
      <c r="AE977" t="s">
        <v>53</v>
      </c>
      <c r="AF977" t="s">
        <v>52</v>
      </c>
      <c r="AG977" t="s">
        <v>53</v>
      </c>
      <c r="AH977" t="s">
        <v>53</v>
      </c>
      <c r="AI977" t="s">
        <v>53</v>
      </c>
      <c r="AJ977" t="s">
        <v>53</v>
      </c>
      <c r="AK977">
        <v>3</v>
      </c>
      <c r="AL977" t="s">
        <v>59</v>
      </c>
      <c r="AM977" t="s">
        <v>81</v>
      </c>
      <c r="AN977" t="s">
        <v>90</v>
      </c>
      <c r="AO977">
        <v>6.1</v>
      </c>
      <c r="AP977" t="s">
        <v>53</v>
      </c>
      <c r="AQ977" t="s">
        <v>91</v>
      </c>
      <c r="AR977" t="s">
        <v>87</v>
      </c>
      <c r="AS977">
        <v>11</v>
      </c>
      <c r="AT977" t="s">
        <v>53</v>
      </c>
    </row>
    <row r="978" spans="1:46" x14ac:dyDescent="0.25">
      <c r="A978" t="s">
        <v>1145</v>
      </c>
      <c r="B978">
        <v>2017</v>
      </c>
      <c r="C978" s="1">
        <v>42852</v>
      </c>
      <c r="D978" t="s">
        <v>65</v>
      </c>
      <c r="E978" t="s">
        <v>178</v>
      </c>
      <c r="F978">
        <v>72</v>
      </c>
      <c r="G978" t="s">
        <v>67</v>
      </c>
      <c r="H978" t="s">
        <v>68</v>
      </c>
      <c r="I978" t="s">
        <v>80</v>
      </c>
      <c r="J978">
        <v>0</v>
      </c>
      <c r="K978">
        <v>0</v>
      </c>
      <c r="L978">
        <v>0</v>
      </c>
      <c r="M978" t="s">
        <v>53</v>
      </c>
      <c r="N978" t="s">
        <v>52</v>
      </c>
      <c r="O978" t="s">
        <v>52</v>
      </c>
      <c r="P978" t="s">
        <v>57</v>
      </c>
      <c r="Q978" t="s">
        <v>55</v>
      </c>
      <c r="R978">
        <v>25.7</v>
      </c>
      <c r="S978" t="s">
        <v>56</v>
      </c>
      <c r="T978" t="s">
        <v>54</v>
      </c>
      <c r="U978" t="s">
        <v>53</v>
      </c>
      <c r="V978" t="s">
        <v>53</v>
      </c>
      <c r="W978" t="s">
        <v>53</v>
      </c>
      <c r="X978" t="s">
        <v>52</v>
      </c>
      <c r="Y978">
        <v>3</v>
      </c>
      <c r="Z978" t="s">
        <v>97</v>
      </c>
      <c r="AA978" t="s">
        <v>52</v>
      </c>
      <c r="AB978" t="s">
        <v>53</v>
      </c>
      <c r="AC978" t="s">
        <v>53</v>
      </c>
      <c r="AD978" t="s">
        <v>53</v>
      </c>
      <c r="AE978" t="s">
        <v>52</v>
      </c>
      <c r="AF978" t="s">
        <v>53</v>
      </c>
      <c r="AG978" t="s">
        <v>52</v>
      </c>
      <c r="AH978" t="s">
        <v>53</v>
      </c>
      <c r="AI978" t="s">
        <v>53</v>
      </c>
      <c r="AJ978" t="s">
        <v>53</v>
      </c>
      <c r="AK978">
        <v>3</v>
      </c>
      <c r="AL978" t="s">
        <v>59</v>
      </c>
      <c r="AM978" t="s">
        <v>60</v>
      </c>
      <c r="AN978" t="s">
        <v>90</v>
      </c>
      <c r="AO978">
        <v>3.3</v>
      </c>
      <c r="AP978" t="s">
        <v>52</v>
      </c>
      <c r="AQ978" t="s">
        <v>171</v>
      </c>
      <c r="AR978" t="s">
        <v>63</v>
      </c>
      <c r="AS978">
        <v>13</v>
      </c>
      <c r="AT978" t="s">
        <v>53</v>
      </c>
    </row>
    <row r="979" spans="1:46" x14ac:dyDescent="0.25">
      <c r="A979" t="s">
        <v>1146</v>
      </c>
      <c r="B979">
        <v>2023</v>
      </c>
      <c r="C979" s="1">
        <v>45096</v>
      </c>
      <c r="D979" t="s">
        <v>110</v>
      </c>
      <c r="E979" t="s">
        <v>959</v>
      </c>
      <c r="F979">
        <v>72</v>
      </c>
      <c r="G979" t="s">
        <v>67</v>
      </c>
      <c r="H979" t="s">
        <v>68</v>
      </c>
      <c r="I979" t="s">
        <v>51</v>
      </c>
      <c r="J979">
        <v>37</v>
      </c>
      <c r="K979">
        <v>36</v>
      </c>
      <c r="L979">
        <v>66.599999999999994</v>
      </c>
      <c r="M979" t="s">
        <v>52</v>
      </c>
      <c r="N979" t="s">
        <v>53</v>
      </c>
      <c r="O979" t="s">
        <v>53</v>
      </c>
      <c r="P979" t="s">
        <v>70</v>
      </c>
      <c r="Q979" t="s">
        <v>55</v>
      </c>
      <c r="R979">
        <v>27.3</v>
      </c>
      <c r="S979" t="s">
        <v>56</v>
      </c>
      <c r="T979" t="s">
        <v>57</v>
      </c>
      <c r="U979" t="s">
        <v>53</v>
      </c>
      <c r="V979" t="s">
        <v>53</v>
      </c>
      <c r="W979" t="s">
        <v>53</v>
      </c>
      <c r="X979" t="s">
        <v>53</v>
      </c>
      <c r="Y979">
        <v>2</v>
      </c>
      <c r="Z979" t="s">
        <v>58</v>
      </c>
      <c r="AA979" t="s">
        <v>53</v>
      </c>
      <c r="AB979" t="s">
        <v>52</v>
      </c>
      <c r="AC979" t="s">
        <v>53</v>
      </c>
      <c r="AD979" t="s">
        <v>52</v>
      </c>
      <c r="AE979" t="s">
        <v>53</v>
      </c>
      <c r="AF979" t="s">
        <v>52</v>
      </c>
      <c r="AG979" t="s">
        <v>52</v>
      </c>
      <c r="AH979" t="s">
        <v>53</v>
      </c>
      <c r="AI979" t="s">
        <v>53</v>
      </c>
      <c r="AJ979" t="s">
        <v>52</v>
      </c>
      <c r="AK979">
        <v>5</v>
      </c>
      <c r="AL979" t="s">
        <v>135</v>
      </c>
      <c r="AM979" t="s">
        <v>136</v>
      </c>
      <c r="AN979" t="s">
        <v>61</v>
      </c>
      <c r="AO979">
        <v>5.7</v>
      </c>
      <c r="AP979" t="s">
        <v>52</v>
      </c>
      <c r="AQ979" t="s">
        <v>171</v>
      </c>
      <c r="AR979" t="s">
        <v>115</v>
      </c>
      <c r="AS979">
        <v>1</v>
      </c>
      <c r="AT979" t="s">
        <v>53</v>
      </c>
    </row>
    <row r="980" spans="1:46" x14ac:dyDescent="0.25">
      <c r="A980" t="s">
        <v>1147</v>
      </c>
      <c r="B980">
        <v>2022</v>
      </c>
      <c r="C980" s="1">
        <v>44892</v>
      </c>
      <c r="D980" t="s">
        <v>94</v>
      </c>
      <c r="E980" t="s">
        <v>204</v>
      </c>
      <c r="F980">
        <v>51</v>
      </c>
      <c r="G980" t="s">
        <v>79</v>
      </c>
      <c r="H980" t="s">
        <v>68</v>
      </c>
      <c r="I980" t="s">
        <v>80</v>
      </c>
      <c r="J980">
        <v>0</v>
      </c>
      <c r="K980">
        <v>0</v>
      </c>
      <c r="L980">
        <v>0</v>
      </c>
      <c r="M980" t="s">
        <v>52</v>
      </c>
      <c r="N980" t="s">
        <v>53</v>
      </c>
      <c r="O980" t="s">
        <v>52</v>
      </c>
      <c r="P980" t="s">
        <v>54</v>
      </c>
      <c r="Q980" t="s">
        <v>55</v>
      </c>
      <c r="R980">
        <v>25</v>
      </c>
      <c r="S980" t="s">
        <v>56</v>
      </c>
      <c r="T980" t="s">
        <v>70</v>
      </c>
      <c r="U980" t="s">
        <v>53</v>
      </c>
      <c r="V980" t="s">
        <v>52</v>
      </c>
      <c r="W980" t="s">
        <v>53</v>
      </c>
      <c r="X980" t="s">
        <v>53</v>
      </c>
      <c r="Y980">
        <v>3</v>
      </c>
      <c r="Z980" t="s">
        <v>58</v>
      </c>
      <c r="AA980" t="s">
        <v>52</v>
      </c>
      <c r="AB980" t="s">
        <v>53</v>
      </c>
      <c r="AC980" t="s">
        <v>52</v>
      </c>
      <c r="AD980" t="s">
        <v>52</v>
      </c>
      <c r="AE980" t="s">
        <v>52</v>
      </c>
      <c r="AF980" t="s">
        <v>52</v>
      </c>
      <c r="AG980" t="s">
        <v>53</v>
      </c>
      <c r="AH980" t="s">
        <v>53</v>
      </c>
      <c r="AI980" t="s">
        <v>52</v>
      </c>
      <c r="AJ980" t="s">
        <v>53</v>
      </c>
      <c r="AK980">
        <v>6</v>
      </c>
      <c r="AL980" t="s">
        <v>59</v>
      </c>
      <c r="AM980" t="s">
        <v>60</v>
      </c>
      <c r="AN980" t="s">
        <v>61</v>
      </c>
      <c r="AO980">
        <v>5.6</v>
      </c>
      <c r="AP980" t="s">
        <v>52</v>
      </c>
      <c r="AQ980" t="s">
        <v>171</v>
      </c>
      <c r="AR980" t="s">
        <v>132</v>
      </c>
      <c r="AS980">
        <v>12</v>
      </c>
      <c r="AT980" t="s">
        <v>53</v>
      </c>
    </row>
    <row r="981" spans="1:46" x14ac:dyDescent="0.25">
      <c r="A981" t="s">
        <v>1148</v>
      </c>
      <c r="B981">
        <v>2026</v>
      </c>
      <c r="C981" s="1">
        <v>46063</v>
      </c>
      <c r="D981" t="s">
        <v>110</v>
      </c>
      <c r="E981" t="s">
        <v>359</v>
      </c>
      <c r="F981">
        <v>61</v>
      </c>
      <c r="G981" t="s">
        <v>127</v>
      </c>
      <c r="H981" t="s">
        <v>68</v>
      </c>
      <c r="I981" t="s">
        <v>80</v>
      </c>
      <c r="J981">
        <v>0</v>
      </c>
      <c r="K981">
        <v>0</v>
      </c>
      <c r="L981">
        <v>0</v>
      </c>
      <c r="M981" t="s">
        <v>53</v>
      </c>
      <c r="N981" t="s">
        <v>53</v>
      </c>
      <c r="O981" t="s">
        <v>53</v>
      </c>
      <c r="P981" t="s">
        <v>54</v>
      </c>
      <c r="Q981" t="s">
        <v>71</v>
      </c>
      <c r="R981">
        <v>23.3</v>
      </c>
      <c r="S981" t="s">
        <v>96</v>
      </c>
      <c r="T981" t="s">
        <v>70</v>
      </c>
      <c r="U981" t="s">
        <v>53</v>
      </c>
      <c r="V981" t="s">
        <v>53</v>
      </c>
      <c r="W981" t="s">
        <v>53</v>
      </c>
      <c r="X981" t="s">
        <v>53</v>
      </c>
      <c r="Y981">
        <v>0</v>
      </c>
      <c r="Z981" t="s">
        <v>131</v>
      </c>
      <c r="AA981" t="s">
        <v>53</v>
      </c>
      <c r="AB981" t="s">
        <v>53</v>
      </c>
      <c r="AC981" t="s">
        <v>53</v>
      </c>
      <c r="AD981" t="s">
        <v>53</v>
      </c>
      <c r="AE981" t="s">
        <v>53</v>
      </c>
      <c r="AF981" t="s">
        <v>53</v>
      </c>
      <c r="AG981" t="s">
        <v>53</v>
      </c>
      <c r="AH981" t="s">
        <v>53</v>
      </c>
      <c r="AI981" t="s">
        <v>53</v>
      </c>
      <c r="AJ981" t="s">
        <v>53</v>
      </c>
      <c r="AK981">
        <v>0</v>
      </c>
      <c r="AL981" t="s">
        <v>59</v>
      </c>
      <c r="AM981" t="s">
        <v>60</v>
      </c>
      <c r="AN981" t="s">
        <v>61</v>
      </c>
      <c r="AO981">
        <v>5.3</v>
      </c>
      <c r="AP981" t="s">
        <v>52</v>
      </c>
      <c r="AQ981" t="s">
        <v>75</v>
      </c>
      <c r="AR981" t="s">
        <v>63</v>
      </c>
      <c r="AS981">
        <v>12</v>
      </c>
      <c r="AT981" t="s">
        <v>53</v>
      </c>
    </row>
    <row r="982" spans="1:46" x14ac:dyDescent="0.25">
      <c r="A982" t="s">
        <v>1149</v>
      </c>
      <c r="B982">
        <v>2021</v>
      </c>
      <c r="C982" s="1">
        <v>44517</v>
      </c>
      <c r="D982" t="s">
        <v>47</v>
      </c>
      <c r="E982" t="s">
        <v>175</v>
      </c>
      <c r="F982">
        <v>69</v>
      </c>
      <c r="G982" t="s">
        <v>127</v>
      </c>
      <c r="H982" t="s">
        <v>68</v>
      </c>
      <c r="I982" t="s">
        <v>80</v>
      </c>
      <c r="J982">
        <v>0</v>
      </c>
      <c r="K982">
        <v>0</v>
      </c>
      <c r="L982">
        <v>0</v>
      </c>
      <c r="M982" t="s">
        <v>52</v>
      </c>
      <c r="N982" t="s">
        <v>53</v>
      </c>
      <c r="O982" t="s">
        <v>53</v>
      </c>
      <c r="P982" t="s">
        <v>70</v>
      </c>
      <c r="Q982" t="s">
        <v>55</v>
      </c>
      <c r="R982">
        <v>25.2</v>
      </c>
      <c r="S982" t="s">
        <v>56</v>
      </c>
      <c r="T982" t="s">
        <v>54</v>
      </c>
      <c r="U982" t="s">
        <v>53</v>
      </c>
      <c r="V982" t="s">
        <v>53</v>
      </c>
      <c r="W982" t="s">
        <v>53</v>
      </c>
      <c r="X982" t="s">
        <v>53</v>
      </c>
      <c r="Y982">
        <v>2</v>
      </c>
      <c r="Z982" t="s">
        <v>97</v>
      </c>
      <c r="AA982" t="s">
        <v>52</v>
      </c>
      <c r="AB982" t="s">
        <v>53</v>
      </c>
      <c r="AC982" t="s">
        <v>53</v>
      </c>
      <c r="AD982" t="s">
        <v>52</v>
      </c>
      <c r="AE982" t="s">
        <v>52</v>
      </c>
      <c r="AF982" t="s">
        <v>53</v>
      </c>
      <c r="AG982" t="s">
        <v>53</v>
      </c>
      <c r="AH982" t="s">
        <v>53</v>
      </c>
      <c r="AI982" t="s">
        <v>53</v>
      </c>
      <c r="AJ982" t="s">
        <v>52</v>
      </c>
      <c r="AK982">
        <v>4</v>
      </c>
      <c r="AL982" t="s">
        <v>59</v>
      </c>
      <c r="AM982" t="s">
        <v>81</v>
      </c>
      <c r="AN982" t="s">
        <v>90</v>
      </c>
      <c r="AO982">
        <v>7.9</v>
      </c>
      <c r="AP982" t="s">
        <v>53</v>
      </c>
      <c r="AQ982" t="s">
        <v>86</v>
      </c>
      <c r="AR982" t="s">
        <v>87</v>
      </c>
      <c r="AS982">
        <v>21</v>
      </c>
      <c r="AT982" t="s">
        <v>53</v>
      </c>
    </row>
    <row r="983" spans="1:46" x14ac:dyDescent="0.25">
      <c r="A983" t="s">
        <v>1150</v>
      </c>
      <c r="B983">
        <v>2023</v>
      </c>
      <c r="C983" s="1">
        <v>45117</v>
      </c>
      <c r="D983" t="s">
        <v>47</v>
      </c>
      <c r="E983" t="s">
        <v>263</v>
      </c>
      <c r="F983">
        <v>63</v>
      </c>
      <c r="G983" t="s">
        <v>127</v>
      </c>
      <c r="H983" t="s">
        <v>50</v>
      </c>
      <c r="I983" t="s">
        <v>80</v>
      </c>
      <c r="J983">
        <v>0</v>
      </c>
      <c r="K983">
        <v>0</v>
      </c>
      <c r="L983">
        <v>0</v>
      </c>
      <c r="M983" t="s">
        <v>52</v>
      </c>
      <c r="N983" t="s">
        <v>52</v>
      </c>
      <c r="O983" t="s">
        <v>53</v>
      </c>
      <c r="P983" t="s">
        <v>70</v>
      </c>
      <c r="Q983" t="s">
        <v>54</v>
      </c>
      <c r="R983">
        <v>32.9</v>
      </c>
      <c r="S983" t="s">
        <v>72</v>
      </c>
      <c r="T983" t="s">
        <v>70</v>
      </c>
      <c r="U983" t="s">
        <v>53</v>
      </c>
      <c r="V983" t="s">
        <v>53</v>
      </c>
      <c r="W983" t="s">
        <v>52</v>
      </c>
      <c r="X983" t="s">
        <v>53</v>
      </c>
      <c r="Y983">
        <v>4</v>
      </c>
      <c r="Z983" t="s">
        <v>58</v>
      </c>
      <c r="AA983" t="s">
        <v>52</v>
      </c>
      <c r="AB983" t="s">
        <v>53</v>
      </c>
      <c r="AC983" t="s">
        <v>52</v>
      </c>
      <c r="AD983" t="s">
        <v>53</v>
      </c>
      <c r="AE983" t="s">
        <v>52</v>
      </c>
      <c r="AF983" t="s">
        <v>53</v>
      </c>
      <c r="AG983" t="s">
        <v>53</v>
      </c>
      <c r="AH983" t="s">
        <v>53</v>
      </c>
      <c r="AI983" t="s">
        <v>53</v>
      </c>
      <c r="AJ983" t="s">
        <v>53</v>
      </c>
      <c r="AK983">
        <v>3</v>
      </c>
      <c r="AL983" t="s">
        <v>59</v>
      </c>
      <c r="AM983" t="s">
        <v>60</v>
      </c>
      <c r="AN983" t="s">
        <v>61</v>
      </c>
      <c r="AO983">
        <v>6.7</v>
      </c>
      <c r="AP983" t="s">
        <v>52</v>
      </c>
      <c r="AQ983" t="s">
        <v>86</v>
      </c>
      <c r="AR983" t="s">
        <v>87</v>
      </c>
      <c r="AS983">
        <v>7</v>
      </c>
      <c r="AT983" t="s">
        <v>53</v>
      </c>
    </row>
    <row r="984" spans="1:46" x14ac:dyDescent="0.25">
      <c r="A984" t="s">
        <v>1151</v>
      </c>
      <c r="B984">
        <v>2023</v>
      </c>
      <c r="C984" s="1">
        <v>44944</v>
      </c>
      <c r="D984" t="s">
        <v>47</v>
      </c>
      <c r="E984" t="s">
        <v>169</v>
      </c>
      <c r="F984">
        <v>61</v>
      </c>
      <c r="G984" t="s">
        <v>127</v>
      </c>
      <c r="H984" t="s">
        <v>50</v>
      </c>
      <c r="I984" t="s">
        <v>80</v>
      </c>
      <c r="J984">
        <v>0</v>
      </c>
      <c r="K984">
        <v>0</v>
      </c>
      <c r="L984">
        <v>0</v>
      </c>
      <c r="M984" t="s">
        <v>53</v>
      </c>
      <c r="N984" t="s">
        <v>53</v>
      </c>
      <c r="O984" t="s">
        <v>53</v>
      </c>
      <c r="P984" t="s">
        <v>54</v>
      </c>
      <c r="Q984" t="s">
        <v>54</v>
      </c>
      <c r="R984">
        <v>35.700000000000003</v>
      </c>
      <c r="S984" t="s">
        <v>72</v>
      </c>
      <c r="T984" t="s">
        <v>57</v>
      </c>
      <c r="U984" t="s">
        <v>53</v>
      </c>
      <c r="V984" t="s">
        <v>53</v>
      </c>
      <c r="W984" t="s">
        <v>53</v>
      </c>
      <c r="X984" t="s">
        <v>53</v>
      </c>
      <c r="Y984">
        <v>0</v>
      </c>
      <c r="Z984" t="s">
        <v>58</v>
      </c>
      <c r="AA984" t="s">
        <v>53</v>
      </c>
      <c r="AB984" t="s">
        <v>53</v>
      </c>
      <c r="AC984" t="s">
        <v>53</v>
      </c>
      <c r="AD984" t="s">
        <v>53</v>
      </c>
      <c r="AE984" t="s">
        <v>52</v>
      </c>
      <c r="AF984" t="s">
        <v>53</v>
      </c>
      <c r="AG984" t="s">
        <v>52</v>
      </c>
      <c r="AH984" t="s">
        <v>53</v>
      </c>
      <c r="AI984" t="s">
        <v>52</v>
      </c>
      <c r="AJ984" t="s">
        <v>53</v>
      </c>
      <c r="AK984">
        <v>3</v>
      </c>
      <c r="AL984" t="s">
        <v>59</v>
      </c>
      <c r="AM984" t="s">
        <v>102</v>
      </c>
      <c r="AN984" t="s">
        <v>98</v>
      </c>
      <c r="AO984">
        <v>4.5</v>
      </c>
      <c r="AP984" t="s">
        <v>53</v>
      </c>
      <c r="AQ984" t="s">
        <v>91</v>
      </c>
      <c r="AR984" t="s">
        <v>87</v>
      </c>
      <c r="AS984">
        <v>50</v>
      </c>
      <c r="AT984" t="s">
        <v>52</v>
      </c>
    </row>
    <row r="985" spans="1:46" x14ac:dyDescent="0.25">
      <c r="A985" t="s">
        <v>1152</v>
      </c>
      <c r="B985">
        <v>2025</v>
      </c>
      <c r="C985" s="1">
        <v>45997</v>
      </c>
      <c r="D985" t="s">
        <v>47</v>
      </c>
      <c r="E985" t="s">
        <v>89</v>
      </c>
      <c r="F985">
        <v>55</v>
      </c>
      <c r="G985" t="s">
        <v>79</v>
      </c>
      <c r="H985" t="s">
        <v>50</v>
      </c>
      <c r="I985" t="s">
        <v>80</v>
      </c>
      <c r="J985">
        <v>0</v>
      </c>
      <c r="K985">
        <v>0</v>
      </c>
      <c r="L985">
        <v>0</v>
      </c>
      <c r="M985" t="s">
        <v>52</v>
      </c>
      <c r="N985" t="s">
        <v>52</v>
      </c>
      <c r="O985" t="s">
        <v>53</v>
      </c>
      <c r="P985" t="s">
        <v>57</v>
      </c>
      <c r="Q985" t="s">
        <v>55</v>
      </c>
      <c r="R985">
        <v>27.7</v>
      </c>
      <c r="S985" t="s">
        <v>56</v>
      </c>
      <c r="T985" t="s">
        <v>70</v>
      </c>
      <c r="U985" t="s">
        <v>53</v>
      </c>
      <c r="V985" t="s">
        <v>53</v>
      </c>
      <c r="W985" t="s">
        <v>53</v>
      </c>
      <c r="X985" t="s">
        <v>53</v>
      </c>
      <c r="Y985">
        <v>2</v>
      </c>
      <c r="Z985" t="s">
        <v>58</v>
      </c>
      <c r="AA985" t="s">
        <v>53</v>
      </c>
      <c r="AB985" t="s">
        <v>53</v>
      </c>
      <c r="AC985" t="s">
        <v>52</v>
      </c>
      <c r="AD985" t="s">
        <v>53</v>
      </c>
      <c r="AE985" t="s">
        <v>52</v>
      </c>
      <c r="AF985" t="s">
        <v>53</v>
      </c>
      <c r="AG985" t="s">
        <v>53</v>
      </c>
      <c r="AH985" t="s">
        <v>53</v>
      </c>
      <c r="AI985" t="s">
        <v>53</v>
      </c>
      <c r="AJ985" t="s">
        <v>53</v>
      </c>
      <c r="AK985">
        <v>2</v>
      </c>
      <c r="AL985" t="s">
        <v>59</v>
      </c>
      <c r="AM985" t="s">
        <v>60</v>
      </c>
      <c r="AN985" t="s">
        <v>74</v>
      </c>
      <c r="AO985">
        <v>1.9</v>
      </c>
      <c r="AP985" t="s">
        <v>53</v>
      </c>
      <c r="AQ985" t="s">
        <v>82</v>
      </c>
      <c r="AR985" t="s">
        <v>76</v>
      </c>
      <c r="AS985">
        <v>89</v>
      </c>
      <c r="AT985" t="s">
        <v>52</v>
      </c>
    </row>
    <row r="986" spans="1:46" x14ac:dyDescent="0.25">
      <c r="A986" t="s">
        <v>1153</v>
      </c>
      <c r="B986">
        <v>2017</v>
      </c>
      <c r="C986" s="1">
        <v>42994</v>
      </c>
      <c r="D986" t="s">
        <v>47</v>
      </c>
      <c r="E986" t="s">
        <v>48</v>
      </c>
      <c r="F986">
        <v>47</v>
      </c>
      <c r="G986" t="s">
        <v>49</v>
      </c>
      <c r="H986" t="s">
        <v>50</v>
      </c>
      <c r="I986" t="s">
        <v>69</v>
      </c>
      <c r="J986">
        <v>5</v>
      </c>
      <c r="K986">
        <v>15</v>
      </c>
      <c r="L986">
        <v>3.8</v>
      </c>
      <c r="M986" t="s">
        <v>53</v>
      </c>
      <c r="N986" t="s">
        <v>52</v>
      </c>
      <c r="O986" t="s">
        <v>52</v>
      </c>
      <c r="P986" t="s">
        <v>57</v>
      </c>
      <c r="Q986" t="s">
        <v>55</v>
      </c>
      <c r="R986">
        <v>29.5</v>
      </c>
      <c r="S986" t="s">
        <v>56</v>
      </c>
      <c r="T986" t="s">
        <v>57</v>
      </c>
      <c r="U986" t="s">
        <v>52</v>
      </c>
      <c r="V986" t="s">
        <v>53</v>
      </c>
      <c r="W986" t="s">
        <v>53</v>
      </c>
      <c r="X986" t="s">
        <v>53</v>
      </c>
      <c r="Y986">
        <v>3</v>
      </c>
      <c r="Z986" t="s">
        <v>124</v>
      </c>
      <c r="AA986" t="s">
        <v>53</v>
      </c>
      <c r="AB986" t="s">
        <v>53</v>
      </c>
      <c r="AC986" t="s">
        <v>52</v>
      </c>
      <c r="AD986" t="s">
        <v>53</v>
      </c>
      <c r="AE986" t="s">
        <v>53</v>
      </c>
      <c r="AF986" t="s">
        <v>52</v>
      </c>
      <c r="AG986" t="s">
        <v>52</v>
      </c>
      <c r="AH986" t="s">
        <v>53</v>
      </c>
      <c r="AI986" t="s">
        <v>53</v>
      </c>
      <c r="AJ986" t="s">
        <v>52</v>
      </c>
      <c r="AK986">
        <v>4</v>
      </c>
      <c r="AL986" t="s">
        <v>59</v>
      </c>
      <c r="AM986" t="s">
        <v>81</v>
      </c>
      <c r="AN986" t="s">
        <v>98</v>
      </c>
      <c r="AO986">
        <v>3.6</v>
      </c>
      <c r="AP986" t="s">
        <v>53</v>
      </c>
      <c r="AQ986" t="s">
        <v>171</v>
      </c>
      <c r="AR986" t="s">
        <v>76</v>
      </c>
      <c r="AS986">
        <v>29</v>
      </c>
      <c r="AT986" t="s">
        <v>53</v>
      </c>
    </row>
    <row r="987" spans="1:46" x14ac:dyDescent="0.25">
      <c r="A987" t="s">
        <v>1154</v>
      </c>
      <c r="B987">
        <v>2016</v>
      </c>
      <c r="C987" s="1">
        <v>42542</v>
      </c>
      <c r="D987" t="s">
        <v>122</v>
      </c>
      <c r="E987" t="s">
        <v>247</v>
      </c>
      <c r="F987">
        <v>64</v>
      </c>
      <c r="G987" t="s">
        <v>127</v>
      </c>
      <c r="H987" t="s">
        <v>50</v>
      </c>
      <c r="I987" t="s">
        <v>80</v>
      </c>
      <c r="J987">
        <v>0</v>
      </c>
      <c r="K987">
        <v>0</v>
      </c>
      <c r="L987">
        <v>0</v>
      </c>
      <c r="M987" t="s">
        <v>52</v>
      </c>
      <c r="N987" t="s">
        <v>53</v>
      </c>
      <c r="O987" t="s">
        <v>53</v>
      </c>
      <c r="P987" t="s">
        <v>70</v>
      </c>
      <c r="Q987" t="s">
        <v>71</v>
      </c>
      <c r="R987">
        <v>27.9</v>
      </c>
      <c r="S987" t="s">
        <v>56</v>
      </c>
      <c r="T987" t="s">
        <v>70</v>
      </c>
      <c r="U987" t="s">
        <v>53</v>
      </c>
      <c r="V987" t="s">
        <v>53</v>
      </c>
      <c r="W987" t="s">
        <v>53</v>
      </c>
      <c r="X987" t="s">
        <v>53</v>
      </c>
      <c r="Y987">
        <v>2</v>
      </c>
      <c r="Z987" t="s">
        <v>97</v>
      </c>
      <c r="AA987" t="s">
        <v>53</v>
      </c>
      <c r="AB987" t="s">
        <v>53</v>
      </c>
      <c r="AC987" t="s">
        <v>53</v>
      </c>
      <c r="AD987" t="s">
        <v>53</v>
      </c>
      <c r="AE987" t="s">
        <v>53</v>
      </c>
      <c r="AF987" t="s">
        <v>52</v>
      </c>
      <c r="AG987" t="s">
        <v>53</v>
      </c>
      <c r="AH987" t="s">
        <v>53</v>
      </c>
      <c r="AI987" t="s">
        <v>53</v>
      </c>
      <c r="AJ987" t="s">
        <v>53</v>
      </c>
      <c r="AK987">
        <v>1</v>
      </c>
      <c r="AL987" t="s">
        <v>135</v>
      </c>
      <c r="AM987" t="s">
        <v>136</v>
      </c>
      <c r="AN987" t="s">
        <v>98</v>
      </c>
      <c r="AO987">
        <v>5.2</v>
      </c>
      <c r="AP987" t="s">
        <v>53</v>
      </c>
      <c r="AQ987" t="s">
        <v>62</v>
      </c>
      <c r="AR987" t="s">
        <v>132</v>
      </c>
      <c r="AS987">
        <v>10</v>
      </c>
      <c r="AT987" t="s">
        <v>52</v>
      </c>
    </row>
    <row r="988" spans="1:46" x14ac:dyDescent="0.25">
      <c r="A988" t="s">
        <v>1155</v>
      </c>
      <c r="B988">
        <v>2023</v>
      </c>
      <c r="C988" s="1">
        <v>45180</v>
      </c>
      <c r="D988" t="s">
        <v>107</v>
      </c>
      <c r="E988" t="s">
        <v>159</v>
      </c>
      <c r="F988">
        <v>53</v>
      </c>
      <c r="G988" t="s">
        <v>79</v>
      </c>
      <c r="H988" t="s">
        <v>50</v>
      </c>
      <c r="I988" t="s">
        <v>80</v>
      </c>
      <c r="J988">
        <v>0</v>
      </c>
      <c r="K988">
        <v>0</v>
      </c>
      <c r="L988">
        <v>0</v>
      </c>
      <c r="M988" t="s">
        <v>52</v>
      </c>
      <c r="N988" t="s">
        <v>52</v>
      </c>
      <c r="O988" t="s">
        <v>53</v>
      </c>
      <c r="P988" t="s">
        <v>70</v>
      </c>
      <c r="Q988" t="s">
        <v>55</v>
      </c>
      <c r="R988">
        <v>20.6</v>
      </c>
      <c r="S988" t="s">
        <v>96</v>
      </c>
      <c r="T988" t="s">
        <v>70</v>
      </c>
      <c r="U988" t="s">
        <v>53</v>
      </c>
      <c r="V988" t="s">
        <v>53</v>
      </c>
      <c r="W988" t="s">
        <v>53</v>
      </c>
      <c r="X988" t="s">
        <v>53</v>
      </c>
      <c r="Y988">
        <v>3</v>
      </c>
      <c r="Z988" t="s">
        <v>58</v>
      </c>
      <c r="AA988" t="s">
        <v>53</v>
      </c>
      <c r="AB988" t="s">
        <v>52</v>
      </c>
      <c r="AC988" t="s">
        <v>53</v>
      </c>
      <c r="AD988" t="s">
        <v>53</v>
      </c>
      <c r="AE988" t="s">
        <v>53</v>
      </c>
      <c r="AF988" t="s">
        <v>53</v>
      </c>
      <c r="AG988" t="s">
        <v>52</v>
      </c>
      <c r="AH988" t="s">
        <v>53</v>
      </c>
      <c r="AI988" t="s">
        <v>53</v>
      </c>
      <c r="AJ988" t="s">
        <v>52</v>
      </c>
      <c r="AK988">
        <v>3</v>
      </c>
      <c r="AL988" t="s">
        <v>59</v>
      </c>
      <c r="AM988" t="s">
        <v>60</v>
      </c>
      <c r="AN988" t="s">
        <v>90</v>
      </c>
      <c r="AO988">
        <v>5.7</v>
      </c>
      <c r="AP988" t="s">
        <v>53</v>
      </c>
      <c r="AQ988" t="s">
        <v>112</v>
      </c>
      <c r="AR988" t="s">
        <v>87</v>
      </c>
      <c r="AS988">
        <v>14</v>
      </c>
      <c r="AT988" t="s">
        <v>52</v>
      </c>
    </row>
    <row r="989" spans="1:46" x14ac:dyDescent="0.25">
      <c r="A989" t="s">
        <v>1156</v>
      </c>
      <c r="B989">
        <v>2020</v>
      </c>
      <c r="C989" s="1">
        <v>44017</v>
      </c>
      <c r="D989" t="s">
        <v>122</v>
      </c>
      <c r="E989" t="s">
        <v>540</v>
      </c>
      <c r="F989">
        <v>74</v>
      </c>
      <c r="G989" t="s">
        <v>67</v>
      </c>
      <c r="H989" t="s">
        <v>68</v>
      </c>
      <c r="I989" t="s">
        <v>69</v>
      </c>
      <c r="J989">
        <v>10</v>
      </c>
      <c r="K989">
        <v>11</v>
      </c>
      <c r="L989">
        <v>5.5</v>
      </c>
      <c r="M989" t="s">
        <v>52</v>
      </c>
      <c r="N989" t="s">
        <v>53</v>
      </c>
      <c r="O989" t="s">
        <v>53</v>
      </c>
      <c r="P989" t="s">
        <v>54</v>
      </c>
      <c r="Q989" t="s">
        <v>71</v>
      </c>
      <c r="R989">
        <v>27.7</v>
      </c>
      <c r="S989" t="s">
        <v>56</v>
      </c>
      <c r="T989" t="s">
        <v>54</v>
      </c>
      <c r="U989" t="s">
        <v>53</v>
      </c>
      <c r="V989" t="s">
        <v>53</v>
      </c>
      <c r="W989" t="s">
        <v>53</v>
      </c>
      <c r="X989" t="s">
        <v>53</v>
      </c>
      <c r="Y989">
        <v>1</v>
      </c>
      <c r="Z989" t="s">
        <v>58</v>
      </c>
      <c r="AA989" t="s">
        <v>52</v>
      </c>
      <c r="AB989" t="s">
        <v>53</v>
      </c>
      <c r="AC989" t="s">
        <v>53</v>
      </c>
      <c r="AD989" t="s">
        <v>53</v>
      </c>
      <c r="AE989" t="s">
        <v>52</v>
      </c>
      <c r="AF989" t="s">
        <v>53</v>
      </c>
      <c r="AG989" t="s">
        <v>52</v>
      </c>
      <c r="AH989" t="s">
        <v>53</v>
      </c>
      <c r="AI989" t="s">
        <v>53</v>
      </c>
      <c r="AJ989" t="s">
        <v>53</v>
      </c>
      <c r="AK989">
        <v>3</v>
      </c>
      <c r="AL989" t="s">
        <v>59</v>
      </c>
      <c r="AM989" t="s">
        <v>102</v>
      </c>
      <c r="AN989" t="s">
        <v>74</v>
      </c>
      <c r="AO989">
        <v>3</v>
      </c>
      <c r="AP989" t="s">
        <v>53</v>
      </c>
      <c r="AQ989" t="s">
        <v>91</v>
      </c>
      <c r="AR989" t="s">
        <v>83</v>
      </c>
      <c r="AS989">
        <v>60</v>
      </c>
      <c r="AT989" t="s">
        <v>53</v>
      </c>
    </row>
    <row r="990" spans="1:46" x14ac:dyDescent="0.25">
      <c r="A990" t="s">
        <v>1157</v>
      </c>
      <c r="B990">
        <v>2022</v>
      </c>
      <c r="C990" s="1">
        <v>44748</v>
      </c>
      <c r="D990" t="s">
        <v>122</v>
      </c>
      <c r="E990" t="s">
        <v>130</v>
      </c>
      <c r="F990">
        <v>53</v>
      </c>
      <c r="G990" t="s">
        <v>79</v>
      </c>
      <c r="H990" t="s">
        <v>50</v>
      </c>
      <c r="I990" t="s">
        <v>69</v>
      </c>
      <c r="J990">
        <v>24</v>
      </c>
      <c r="K990">
        <v>15</v>
      </c>
      <c r="L990">
        <v>18</v>
      </c>
      <c r="M990" t="s">
        <v>52</v>
      </c>
      <c r="N990" t="s">
        <v>53</v>
      </c>
      <c r="O990" t="s">
        <v>53</v>
      </c>
      <c r="P990" t="s">
        <v>54</v>
      </c>
      <c r="Q990" t="s">
        <v>55</v>
      </c>
      <c r="R990">
        <v>25.6</v>
      </c>
      <c r="S990" t="s">
        <v>56</v>
      </c>
      <c r="T990" t="s">
        <v>54</v>
      </c>
      <c r="U990" t="s">
        <v>53</v>
      </c>
      <c r="V990" t="s">
        <v>53</v>
      </c>
      <c r="W990" t="s">
        <v>53</v>
      </c>
      <c r="X990" t="s">
        <v>53</v>
      </c>
      <c r="Y990">
        <v>1</v>
      </c>
      <c r="Z990" t="s">
        <v>58</v>
      </c>
      <c r="AA990" t="s">
        <v>53</v>
      </c>
      <c r="AB990" t="s">
        <v>53</v>
      </c>
      <c r="AC990" t="s">
        <v>53</v>
      </c>
      <c r="AD990" t="s">
        <v>53</v>
      </c>
      <c r="AE990" t="s">
        <v>52</v>
      </c>
      <c r="AF990" t="s">
        <v>53</v>
      </c>
      <c r="AG990" t="s">
        <v>53</v>
      </c>
      <c r="AH990" t="s">
        <v>53</v>
      </c>
      <c r="AI990" t="s">
        <v>53</v>
      </c>
      <c r="AJ990" t="s">
        <v>53</v>
      </c>
      <c r="AK990">
        <v>1</v>
      </c>
      <c r="AL990" t="s">
        <v>59</v>
      </c>
      <c r="AM990" t="s">
        <v>60</v>
      </c>
      <c r="AN990" t="s">
        <v>98</v>
      </c>
      <c r="AO990">
        <v>3.8</v>
      </c>
      <c r="AP990" t="s">
        <v>53</v>
      </c>
      <c r="AQ990" t="s">
        <v>86</v>
      </c>
      <c r="AR990" t="s">
        <v>87</v>
      </c>
      <c r="AS990">
        <v>34</v>
      </c>
      <c r="AT990" t="s">
        <v>53</v>
      </c>
    </row>
    <row r="991" spans="1:46" x14ac:dyDescent="0.25">
      <c r="A991" t="s">
        <v>1158</v>
      </c>
      <c r="B991">
        <v>2017</v>
      </c>
      <c r="C991" s="1">
        <v>42955</v>
      </c>
      <c r="D991" t="s">
        <v>47</v>
      </c>
      <c r="E991" t="s">
        <v>175</v>
      </c>
      <c r="F991">
        <v>45</v>
      </c>
      <c r="G991" t="s">
        <v>49</v>
      </c>
      <c r="H991" t="s">
        <v>50</v>
      </c>
      <c r="I991" t="s">
        <v>80</v>
      </c>
      <c r="J991">
        <v>0</v>
      </c>
      <c r="K991">
        <v>0</v>
      </c>
      <c r="L991">
        <v>0</v>
      </c>
      <c r="M991" t="s">
        <v>52</v>
      </c>
      <c r="N991" t="s">
        <v>53</v>
      </c>
      <c r="O991" t="s">
        <v>53</v>
      </c>
      <c r="P991" t="s">
        <v>70</v>
      </c>
      <c r="Q991" t="s">
        <v>71</v>
      </c>
      <c r="R991">
        <v>21.3</v>
      </c>
      <c r="S991" t="s">
        <v>96</v>
      </c>
      <c r="T991" t="s">
        <v>57</v>
      </c>
      <c r="U991" t="s">
        <v>53</v>
      </c>
      <c r="V991" t="s">
        <v>53</v>
      </c>
      <c r="W991" t="s">
        <v>53</v>
      </c>
      <c r="X991" t="s">
        <v>53</v>
      </c>
      <c r="Y991">
        <v>2</v>
      </c>
      <c r="Z991" t="s">
        <v>58</v>
      </c>
      <c r="AA991" t="s">
        <v>53</v>
      </c>
      <c r="AB991" t="s">
        <v>52</v>
      </c>
      <c r="AC991" t="s">
        <v>53</v>
      </c>
      <c r="AD991" t="s">
        <v>52</v>
      </c>
      <c r="AE991" t="s">
        <v>52</v>
      </c>
      <c r="AF991" t="s">
        <v>53</v>
      </c>
      <c r="AG991" t="s">
        <v>53</v>
      </c>
      <c r="AH991" t="s">
        <v>53</v>
      </c>
      <c r="AI991" t="s">
        <v>53</v>
      </c>
      <c r="AJ991" t="s">
        <v>52</v>
      </c>
      <c r="AK991">
        <v>4</v>
      </c>
      <c r="AL991" t="s">
        <v>59</v>
      </c>
      <c r="AM991" t="s">
        <v>60</v>
      </c>
      <c r="AN991" t="s">
        <v>90</v>
      </c>
      <c r="AO991">
        <v>3</v>
      </c>
      <c r="AP991" t="s">
        <v>53</v>
      </c>
      <c r="AQ991" t="s">
        <v>112</v>
      </c>
      <c r="AR991" t="s">
        <v>92</v>
      </c>
      <c r="AS991">
        <v>30</v>
      </c>
      <c r="AT991" t="s">
        <v>52</v>
      </c>
    </row>
    <row r="992" spans="1:46" x14ac:dyDescent="0.25">
      <c r="A992" t="s">
        <v>1159</v>
      </c>
      <c r="B992">
        <v>2020</v>
      </c>
      <c r="C992" s="1">
        <v>43979</v>
      </c>
      <c r="D992" t="s">
        <v>47</v>
      </c>
      <c r="E992" t="s">
        <v>181</v>
      </c>
      <c r="F992">
        <v>60</v>
      </c>
      <c r="G992" t="s">
        <v>127</v>
      </c>
      <c r="H992" t="s">
        <v>50</v>
      </c>
      <c r="I992" t="s">
        <v>80</v>
      </c>
      <c r="J992">
        <v>0</v>
      </c>
      <c r="K992">
        <v>0</v>
      </c>
      <c r="L992">
        <v>0</v>
      </c>
      <c r="M992" t="s">
        <v>53</v>
      </c>
      <c r="N992" t="s">
        <v>53</v>
      </c>
      <c r="O992" t="s">
        <v>52</v>
      </c>
      <c r="P992" t="s">
        <v>70</v>
      </c>
      <c r="Q992" t="s">
        <v>55</v>
      </c>
      <c r="R992">
        <v>29.5</v>
      </c>
      <c r="S992" t="s">
        <v>56</v>
      </c>
      <c r="T992" t="s">
        <v>57</v>
      </c>
      <c r="U992" t="s">
        <v>53</v>
      </c>
      <c r="V992" t="s">
        <v>53</v>
      </c>
      <c r="W992" t="s">
        <v>53</v>
      </c>
      <c r="X992" t="s">
        <v>53</v>
      </c>
      <c r="Y992">
        <v>2</v>
      </c>
      <c r="Z992" t="s">
        <v>58</v>
      </c>
      <c r="AA992" t="s">
        <v>53</v>
      </c>
      <c r="AB992" t="s">
        <v>53</v>
      </c>
      <c r="AC992" t="s">
        <v>53</v>
      </c>
      <c r="AD992" t="s">
        <v>53</v>
      </c>
      <c r="AE992" t="s">
        <v>52</v>
      </c>
      <c r="AF992" t="s">
        <v>53</v>
      </c>
      <c r="AG992" t="s">
        <v>53</v>
      </c>
      <c r="AH992" t="s">
        <v>53</v>
      </c>
      <c r="AI992" t="s">
        <v>53</v>
      </c>
      <c r="AJ992" t="s">
        <v>53</v>
      </c>
      <c r="AK992">
        <v>1</v>
      </c>
      <c r="AL992" t="s">
        <v>59</v>
      </c>
      <c r="AM992" t="s">
        <v>60</v>
      </c>
      <c r="AN992" t="s">
        <v>74</v>
      </c>
      <c r="AO992">
        <v>2.2000000000000002</v>
      </c>
      <c r="AP992" t="s">
        <v>53</v>
      </c>
      <c r="AQ992" t="s">
        <v>82</v>
      </c>
      <c r="AR992" t="s">
        <v>76</v>
      </c>
      <c r="AS992">
        <v>70</v>
      </c>
      <c r="AT992" t="s">
        <v>52</v>
      </c>
    </row>
    <row r="993" spans="1:46" x14ac:dyDescent="0.25">
      <c r="A993" t="s">
        <v>1160</v>
      </c>
      <c r="B993">
        <v>2026</v>
      </c>
      <c r="C993" s="1">
        <v>46211</v>
      </c>
      <c r="D993" t="s">
        <v>47</v>
      </c>
      <c r="E993" t="s">
        <v>48</v>
      </c>
      <c r="F993">
        <v>60</v>
      </c>
      <c r="G993" t="s">
        <v>127</v>
      </c>
      <c r="H993" t="s">
        <v>68</v>
      </c>
      <c r="I993" t="s">
        <v>80</v>
      </c>
      <c r="J993">
        <v>0</v>
      </c>
      <c r="K993">
        <v>0</v>
      </c>
      <c r="L993">
        <v>0</v>
      </c>
      <c r="M993" t="s">
        <v>53</v>
      </c>
      <c r="N993" t="s">
        <v>53</v>
      </c>
      <c r="O993" t="s">
        <v>53</v>
      </c>
      <c r="P993" t="s">
        <v>54</v>
      </c>
      <c r="Q993" t="s">
        <v>55</v>
      </c>
      <c r="R993">
        <v>17.5</v>
      </c>
      <c r="S993" t="s">
        <v>128</v>
      </c>
      <c r="T993" t="s">
        <v>57</v>
      </c>
      <c r="U993" t="s">
        <v>53</v>
      </c>
      <c r="V993" t="s">
        <v>53</v>
      </c>
      <c r="W993" t="s">
        <v>53</v>
      </c>
      <c r="X993" t="s">
        <v>53</v>
      </c>
      <c r="Y993">
        <v>0</v>
      </c>
      <c r="Z993" t="s">
        <v>97</v>
      </c>
      <c r="AA993" t="s">
        <v>53</v>
      </c>
      <c r="AB993" t="s">
        <v>52</v>
      </c>
      <c r="AC993" t="s">
        <v>53</v>
      </c>
      <c r="AD993" t="s">
        <v>53</v>
      </c>
      <c r="AE993" t="s">
        <v>52</v>
      </c>
      <c r="AF993" t="s">
        <v>53</v>
      </c>
      <c r="AG993" t="s">
        <v>53</v>
      </c>
      <c r="AH993" t="s">
        <v>53</v>
      </c>
      <c r="AI993" t="s">
        <v>53</v>
      </c>
      <c r="AJ993" t="s">
        <v>53</v>
      </c>
      <c r="AK993">
        <v>2</v>
      </c>
      <c r="AL993" t="s">
        <v>59</v>
      </c>
      <c r="AM993" t="s">
        <v>81</v>
      </c>
      <c r="AN993" t="s">
        <v>74</v>
      </c>
      <c r="AO993">
        <v>2</v>
      </c>
      <c r="AP993" t="s">
        <v>53</v>
      </c>
      <c r="AQ993" t="s">
        <v>86</v>
      </c>
      <c r="AR993" t="s">
        <v>83</v>
      </c>
      <c r="AS993">
        <v>57</v>
      </c>
      <c r="AT993" t="s">
        <v>52</v>
      </c>
    </row>
    <row r="994" spans="1:46" x14ac:dyDescent="0.25">
      <c r="A994" t="s">
        <v>1161</v>
      </c>
      <c r="B994">
        <v>2023</v>
      </c>
      <c r="C994" s="1">
        <v>45183</v>
      </c>
      <c r="D994" t="s">
        <v>94</v>
      </c>
      <c r="E994" t="s">
        <v>114</v>
      </c>
      <c r="F994">
        <v>65</v>
      </c>
      <c r="G994" t="s">
        <v>127</v>
      </c>
      <c r="H994" t="s">
        <v>68</v>
      </c>
      <c r="I994" t="s">
        <v>80</v>
      </c>
      <c r="J994">
        <v>0</v>
      </c>
      <c r="K994">
        <v>0</v>
      </c>
      <c r="L994">
        <v>0</v>
      </c>
      <c r="M994" t="s">
        <v>52</v>
      </c>
      <c r="N994" t="s">
        <v>53</v>
      </c>
      <c r="O994" t="s">
        <v>53</v>
      </c>
      <c r="P994" t="s">
        <v>57</v>
      </c>
      <c r="Q994" t="s">
        <v>55</v>
      </c>
      <c r="R994">
        <v>26.1</v>
      </c>
      <c r="S994" t="s">
        <v>56</v>
      </c>
      <c r="T994" t="s">
        <v>70</v>
      </c>
      <c r="U994" t="s">
        <v>53</v>
      </c>
      <c r="V994" t="s">
        <v>53</v>
      </c>
      <c r="W994" t="s">
        <v>53</v>
      </c>
      <c r="X994" t="s">
        <v>53</v>
      </c>
      <c r="Y994">
        <v>1</v>
      </c>
      <c r="Z994" t="s">
        <v>142</v>
      </c>
      <c r="AA994" t="s">
        <v>52</v>
      </c>
      <c r="AB994" t="s">
        <v>52</v>
      </c>
      <c r="AC994" t="s">
        <v>52</v>
      </c>
      <c r="AD994" t="s">
        <v>53</v>
      </c>
      <c r="AE994" t="s">
        <v>52</v>
      </c>
      <c r="AF994" t="s">
        <v>53</v>
      </c>
      <c r="AG994" t="s">
        <v>53</v>
      </c>
      <c r="AH994" t="s">
        <v>53</v>
      </c>
      <c r="AI994" t="s">
        <v>53</v>
      </c>
      <c r="AJ994" t="s">
        <v>53</v>
      </c>
      <c r="AK994">
        <v>4</v>
      </c>
      <c r="AL994" t="s">
        <v>59</v>
      </c>
      <c r="AM994" t="s">
        <v>60</v>
      </c>
      <c r="AN994" t="s">
        <v>61</v>
      </c>
      <c r="AO994">
        <v>9.9</v>
      </c>
      <c r="AP994" t="s">
        <v>52</v>
      </c>
      <c r="AQ994" t="s">
        <v>62</v>
      </c>
      <c r="AR994" t="s">
        <v>92</v>
      </c>
      <c r="AS994">
        <v>8</v>
      </c>
      <c r="AT994" t="s">
        <v>53</v>
      </c>
    </row>
    <row r="995" spans="1:46" x14ac:dyDescent="0.25">
      <c r="A995" t="s">
        <v>1162</v>
      </c>
      <c r="B995">
        <v>2021</v>
      </c>
      <c r="C995" s="1">
        <v>44456</v>
      </c>
      <c r="D995" t="s">
        <v>47</v>
      </c>
      <c r="E995" t="s">
        <v>181</v>
      </c>
      <c r="F995">
        <v>63</v>
      </c>
      <c r="G995" t="s">
        <v>127</v>
      </c>
      <c r="H995" t="s">
        <v>68</v>
      </c>
      <c r="I995" t="s">
        <v>51</v>
      </c>
      <c r="J995">
        <v>33</v>
      </c>
      <c r="K995">
        <v>33</v>
      </c>
      <c r="L995">
        <v>54.4</v>
      </c>
      <c r="M995" t="s">
        <v>52</v>
      </c>
      <c r="N995" t="s">
        <v>52</v>
      </c>
      <c r="O995" t="s">
        <v>53</v>
      </c>
      <c r="P995" t="s">
        <v>70</v>
      </c>
      <c r="Q995" t="s">
        <v>54</v>
      </c>
      <c r="R995">
        <v>21.2</v>
      </c>
      <c r="S995" t="s">
        <v>96</v>
      </c>
      <c r="T995" t="s">
        <v>54</v>
      </c>
      <c r="U995" t="s">
        <v>53</v>
      </c>
      <c r="V995" t="s">
        <v>53</v>
      </c>
      <c r="W995" t="s">
        <v>53</v>
      </c>
      <c r="X995" t="s">
        <v>53</v>
      </c>
      <c r="Y995">
        <v>3</v>
      </c>
      <c r="Z995" t="s">
        <v>104</v>
      </c>
      <c r="AA995" t="s">
        <v>52</v>
      </c>
      <c r="AB995" t="s">
        <v>52</v>
      </c>
      <c r="AC995" t="s">
        <v>52</v>
      </c>
      <c r="AD995" t="s">
        <v>53</v>
      </c>
      <c r="AE995" t="s">
        <v>52</v>
      </c>
      <c r="AF995" t="s">
        <v>53</v>
      </c>
      <c r="AG995" t="s">
        <v>52</v>
      </c>
      <c r="AH995" t="s">
        <v>53</v>
      </c>
      <c r="AI995" t="s">
        <v>53</v>
      </c>
      <c r="AJ995" t="s">
        <v>53</v>
      </c>
      <c r="AK995">
        <v>5</v>
      </c>
      <c r="AL995" t="s">
        <v>135</v>
      </c>
      <c r="AM995" t="s">
        <v>136</v>
      </c>
      <c r="AN995" t="s">
        <v>61</v>
      </c>
      <c r="AO995">
        <v>6.7</v>
      </c>
      <c r="AP995" t="s">
        <v>52</v>
      </c>
      <c r="AQ995" t="s">
        <v>91</v>
      </c>
      <c r="AR995" t="s">
        <v>92</v>
      </c>
      <c r="AS995">
        <v>10</v>
      </c>
      <c r="AT995" t="s">
        <v>53</v>
      </c>
    </row>
    <row r="996" spans="1:46" x14ac:dyDescent="0.25">
      <c r="A996" t="s">
        <v>1163</v>
      </c>
      <c r="B996">
        <v>2022</v>
      </c>
      <c r="C996" s="1">
        <v>44750</v>
      </c>
      <c r="D996" t="s">
        <v>122</v>
      </c>
      <c r="E996" t="s">
        <v>540</v>
      </c>
      <c r="F996">
        <v>49</v>
      </c>
      <c r="G996" t="s">
        <v>49</v>
      </c>
      <c r="H996" t="s">
        <v>50</v>
      </c>
      <c r="I996" t="s">
        <v>80</v>
      </c>
      <c r="J996">
        <v>0</v>
      </c>
      <c r="K996">
        <v>0</v>
      </c>
      <c r="L996">
        <v>0</v>
      </c>
      <c r="M996" t="s">
        <v>52</v>
      </c>
      <c r="N996" t="s">
        <v>53</v>
      </c>
      <c r="O996" t="s">
        <v>53</v>
      </c>
      <c r="P996" t="s">
        <v>54</v>
      </c>
      <c r="Q996" t="s">
        <v>71</v>
      </c>
      <c r="R996">
        <v>24.7</v>
      </c>
      <c r="S996" t="s">
        <v>96</v>
      </c>
      <c r="T996" t="s">
        <v>70</v>
      </c>
      <c r="U996" t="s">
        <v>53</v>
      </c>
      <c r="V996" t="s">
        <v>53</v>
      </c>
      <c r="W996" t="s">
        <v>53</v>
      </c>
      <c r="X996" t="s">
        <v>53</v>
      </c>
      <c r="Y996">
        <v>1</v>
      </c>
      <c r="Z996" t="s">
        <v>58</v>
      </c>
      <c r="AA996" t="s">
        <v>53</v>
      </c>
      <c r="AB996" t="s">
        <v>53</v>
      </c>
      <c r="AC996" t="s">
        <v>53</v>
      </c>
      <c r="AD996" t="s">
        <v>53</v>
      </c>
      <c r="AE996" t="s">
        <v>53</v>
      </c>
      <c r="AF996" t="s">
        <v>53</v>
      </c>
      <c r="AG996" t="s">
        <v>53</v>
      </c>
      <c r="AH996" t="s">
        <v>53</v>
      </c>
      <c r="AI996" t="s">
        <v>53</v>
      </c>
      <c r="AJ996" t="s">
        <v>53</v>
      </c>
      <c r="AK996">
        <v>0</v>
      </c>
      <c r="AL996" t="s">
        <v>59</v>
      </c>
      <c r="AM996" t="s">
        <v>60</v>
      </c>
      <c r="AN996" t="s">
        <v>61</v>
      </c>
      <c r="AO996">
        <v>7.8</v>
      </c>
      <c r="AP996" t="s">
        <v>52</v>
      </c>
      <c r="AQ996" t="s">
        <v>91</v>
      </c>
      <c r="AR996" t="s">
        <v>132</v>
      </c>
      <c r="AS996">
        <v>8</v>
      </c>
      <c r="AT996" t="s">
        <v>52</v>
      </c>
    </row>
    <row r="997" spans="1:46" x14ac:dyDescent="0.25">
      <c r="A997" t="s">
        <v>1164</v>
      </c>
      <c r="B997">
        <v>2022</v>
      </c>
      <c r="C997" s="1">
        <v>44662</v>
      </c>
      <c r="D997" t="s">
        <v>122</v>
      </c>
      <c r="E997" t="s">
        <v>243</v>
      </c>
      <c r="F997">
        <v>78</v>
      </c>
      <c r="G997" t="s">
        <v>67</v>
      </c>
      <c r="H997" t="s">
        <v>68</v>
      </c>
      <c r="I997" t="s">
        <v>80</v>
      </c>
      <c r="J997">
        <v>0</v>
      </c>
      <c r="K997">
        <v>0</v>
      </c>
      <c r="L997">
        <v>0</v>
      </c>
      <c r="M997" t="s">
        <v>52</v>
      </c>
      <c r="N997" t="s">
        <v>53</v>
      </c>
      <c r="O997" t="s">
        <v>53</v>
      </c>
      <c r="P997" t="s">
        <v>54</v>
      </c>
      <c r="Q997" t="s">
        <v>55</v>
      </c>
      <c r="R997">
        <v>25.6</v>
      </c>
      <c r="S997" t="s">
        <v>56</v>
      </c>
      <c r="T997" t="s">
        <v>70</v>
      </c>
      <c r="U997" t="s">
        <v>53</v>
      </c>
      <c r="V997" t="s">
        <v>53</v>
      </c>
      <c r="W997" t="s">
        <v>53</v>
      </c>
      <c r="X997" t="s">
        <v>53</v>
      </c>
      <c r="Y997">
        <v>1</v>
      </c>
      <c r="Z997" t="s">
        <v>58</v>
      </c>
      <c r="AA997" t="s">
        <v>53</v>
      </c>
      <c r="AB997" t="s">
        <v>53</v>
      </c>
      <c r="AC997" t="s">
        <v>53</v>
      </c>
      <c r="AD997" t="s">
        <v>53</v>
      </c>
      <c r="AE997" t="s">
        <v>52</v>
      </c>
      <c r="AF997" t="s">
        <v>53</v>
      </c>
      <c r="AG997" t="s">
        <v>53</v>
      </c>
      <c r="AH997" t="s">
        <v>53</v>
      </c>
      <c r="AI997" t="s">
        <v>53</v>
      </c>
      <c r="AJ997" t="s">
        <v>53</v>
      </c>
      <c r="AK997">
        <v>1</v>
      </c>
      <c r="AL997" t="s">
        <v>59</v>
      </c>
      <c r="AM997" t="s">
        <v>81</v>
      </c>
      <c r="AN997" t="s">
        <v>74</v>
      </c>
      <c r="AO997">
        <v>2.1</v>
      </c>
      <c r="AP997" t="s">
        <v>53</v>
      </c>
      <c r="AQ997" t="s">
        <v>171</v>
      </c>
      <c r="AR997" t="s">
        <v>83</v>
      </c>
      <c r="AS997">
        <v>47</v>
      </c>
      <c r="AT997" t="s">
        <v>52</v>
      </c>
    </row>
    <row r="998" spans="1:46" x14ac:dyDescent="0.25">
      <c r="A998" t="s">
        <v>1165</v>
      </c>
      <c r="B998">
        <v>2020</v>
      </c>
      <c r="C998" s="1">
        <v>44071</v>
      </c>
      <c r="D998" t="s">
        <v>122</v>
      </c>
      <c r="E998" t="s">
        <v>123</v>
      </c>
      <c r="F998">
        <v>56</v>
      </c>
      <c r="G998" t="s">
        <v>79</v>
      </c>
      <c r="H998" t="s">
        <v>50</v>
      </c>
      <c r="I998" t="s">
        <v>80</v>
      </c>
      <c r="J998">
        <v>0</v>
      </c>
      <c r="K998">
        <v>0</v>
      </c>
      <c r="L998">
        <v>0</v>
      </c>
      <c r="M998" t="s">
        <v>53</v>
      </c>
      <c r="N998" t="s">
        <v>53</v>
      </c>
      <c r="O998" t="s">
        <v>53</v>
      </c>
      <c r="P998" t="s">
        <v>70</v>
      </c>
      <c r="Q998" t="s">
        <v>55</v>
      </c>
      <c r="R998">
        <v>26.1</v>
      </c>
      <c r="S998" t="s">
        <v>56</v>
      </c>
      <c r="T998" t="s">
        <v>54</v>
      </c>
      <c r="U998" t="s">
        <v>53</v>
      </c>
      <c r="V998" t="s">
        <v>52</v>
      </c>
      <c r="W998" t="s">
        <v>53</v>
      </c>
      <c r="X998" t="s">
        <v>53</v>
      </c>
      <c r="Y998">
        <v>2</v>
      </c>
      <c r="Z998" t="s">
        <v>131</v>
      </c>
      <c r="AA998" t="s">
        <v>53</v>
      </c>
      <c r="AB998" t="s">
        <v>53</v>
      </c>
      <c r="AC998" t="s">
        <v>53</v>
      </c>
      <c r="AD998" t="s">
        <v>53</v>
      </c>
      <c r="AE998" t="s">
        <v>53</v>
      </c>
      <c r="AF998" t="s">
        <v>53</v>
      </c>
      <c r="AG998" t="s">
        <v>52</v>
      </c>
      <c r="AH998" t="s">
        <v>53</v>
      </c>
      <c r="AI998" t="s">
        <v>53</v>
      </c>
      <c r="AJ998" t="s">
        <v>52</v>
      </c>
      <c r="AK998">
        <v>2</v>
      </c>
      <c r="AL998" t="s">
        <v>59</v>
      </c>
      <c r="AM998" t="s">
        <v>60</v>
      </c>
      <c r="AN998" t="s">
        <v>74</v>
      </c>
      <c r="AO998">
        <v>2.2000000000000002</v>
      </c>
      <c r="AP998" t="s">
        <v>53</v>
      </c>
      <c r="AQ998" t="s">
        <v>86</v>
      </c>
      <c r="AR998" t="s">
        <v>115</v>
      </c>
      <c r="AS998">
        <v>78</v>
      </c>
      <c r="AT998" t="s">
        <v>53</v>
      </c>
    </row>
    <row r="999" spans="1:46" x14ac:dyDescent="0.25">
      <c r="A999" t="s">
        <v>1166</v>
      </c>
      <c r="B999">
        <v>2023</v>
      </c>
      <c r="C999" s="1">
        <v>44975</v>
      </c>
      <c r="D999" t="s">
        <v>47</v>
      </c>
      <c r="E999" t="s">
        <v>175</v>
      </c>
      <c r="F999">
        <v>62</v>
      </c>
      <c r="G999" t="s">
        <v>127</v>
      </c>
      <c r="H999" t="s">
        <v>50</v>
      </c>
      <c r="I999" t="s">
        <v>80</v>
      </c>
      <c r="J999">
        <v>0</v>
      </c>
      <c r="K999">
        <v>0</v>
      </c>
      <c r="L999">
        <v>0</v>
      </c>
      <c r="M999" t="s">
        <v>52</v>
      </c>
      <c r="N999" t="s">
        <v>53</v>
      </c>
      <c r="O999" t="s">
        <v>53</v>
      </c>
      <c r="P999" t="s">
        <v>70</v>
      </c>
      <c r="Q999" t="s">
        <v>55</v>
      </c>
      <c r="R999">
        <v>29.6</v>
      </c>
      <c r="S999" t="s">
        <v>56</v>
      </c>
      <c r="T999" t="s">
        <v>57</v>
      </c>
      <c r="U999" t="s">
        <v>53</v>
      </c>
      <c r="V999" t="s">
        <v>53</v>
      </c>
      <c r="W999" t="s">
        <v>53</v>
      </c>
      <c r="X999" t="s">
        <v>53</v>
      </c>
      <c r="Y999">
        <v>2</v>
      </c>
      <c r="Z999" t="s">
        <v>58</v>
      </c>
      <c r="AA999" t="s">
        <v>52</v>
      </c>
      <c r="AB999" t="s">
        <v>53</v>
      </c>
      <c r="AC999" t="s">
        <v>53</v>
      </c>
      <c r="AD999" t="s">
        <v>53</v>
      </c>
      <c r="AE999" t="s">
        <v>53</v>
      </c>
      <c r="AF999" t="s">
        <v>53</v>
      </c>
      <c r="AG999" t="s">
        <v>53</v>
      </c>
      <c r="AH999" t="s">
        <v>53</v>
      </c>
      <c r="AI999" t="s">
        <v>53</v>
      </c>
      <c r="AJ999" t="s">
        <v>53</v>
      </c>
      <c r="AK999">
        <v>1</v>
      </c>
      <c r="AL999" t="s">
        <v>59</v>
      </c>
      <c r="AM999" t="s">
        <v>60</v>
      </c>
      <c r="AN999" t="s">
        <v>98</v>
      </c>
      <c r="AO999">
        <v>4.3</v>
      </c>
      <c r="AP999" t="s">
        <v>53</v>
      </c>
      <c r="AQ999" t="s">
        <v>86</v>
      </c>
      <c r="AR999" t="s">
        <v>83</v>
      </c>
      <c r="AS999">
        <v>27</v>
      </c>
      <c r="AT999" t="s">
        <v>53</v>
      </c>
    </row>
    <row r="1000" spans="1:46" x14ac:dyDescent="0.25">
      <c r="A1000" t="s">
        <v>1167</v>
      </c>
      <c r="B1000">
        <v>2026</v>
      </c>
      <c r="C1000" s="1">
        <v>46031</v>
      </c>
      <c r="D1000" t="s">
        <v>110</v>
      </c>
      <c r="E1000" t="s">
        <v>265</v>
      </c>
      <c r="F1000">
        <v>54</v>
      </c>
      <c r="G1000" t="s">
        <v>79</v>
      </c>
      <c r="H1000" t="s">
        <v>50</v>
      </c>
      <c r="I1000" t="s">
        <v>80</v>
      </c>
      <c r="J1000">
        <v>0</v>
      </c>
      <c r="K1000">
        <v>0</v>
      </c>
      <c r="L1000">
        <v>0</v>
      </c>
      <c r="M1000" t="s">
        <v>53</v>
      </c>
      <c r="N1000" t="s">
        <v>53</v>
      </c>
      <c r="O1000" t="s">
        <v>53</v>
      </c>
      <c r="P1000" t="s">
        <v>70</v>
      </c>
      <c r="Q1000" t="s">
        <v>55</v>
      </c>
      <c r="R1000">
        <v>27.8</v>
      </c>
      <c r="S1000" t="s">
        <v>56</v>
      </c>
      <c r="T1000" t="s">
        <v>54</v>
      </c>
      <c r="U1000" t="s">
        <v>53</v>
      </c>
      <c r="V1000" t="s">
        <v>53</v>
      </c>
      <c r="W1000" t="s">
        <v>53</v>
      </c>
      <c r="X1000" t="s">
        <v>53</v>
      </c>
      <c r="Y1000">
        <v>1</v>
      </c>
      <c r="Z1000" t="s">
        <v>58</v>
      </c>
      <c r="AA1000" t="s">
        <v>53</v>
      </c>
      <c r="AB1000" t="s">
        <v>53</v>
      </c>
      <c r="AC1000" t="s">
        <v>52</v>
      </c>
      <c r="AD1000" t="s">
        <v>53</v>
      </c>
      <c r="AE1000" t="s">
        <v>52</v>
      </c>
      <c r="AF1000" t="s">
        <v>53</v>
      </c>
      <c r="AG1000" t="s">
        <v>52</v>
      </c>
      <c r="AH1000" t="s">
        <v>53</v>
      </c>
      <c r="AI1000" t="s">
        <v>53</v>
      </c>
      <c r="AJ1000" t="s">
        <v>53</v>
      </c>
      <c r="AK1000">
        <v>3</v>
      </c>
      <c r="AL1000" t="s">
        <v>59</v>
      </c>
      <c r="AM1000" t="s">
        <v>81</v>
      </c>
      <c r="AN1000" t="s">
        <v>61</v>
      </c>
      <c r="AO1000">
        <v>8.8000000000000007</v>
      </c>
      <c r="AP1000" t="s">
        <v>52</v>
      </c>
      <c r="AQ1000" t="s">
        <v>86</v>
      </c>
      <c r="AR1000" t="s">
        <v>87</v>
      </c>
      <c r="AS1000">
        <v>6</v>
      </c>
      <c r="AT1000" t="s">
        <v>53</v>
      </c>
    </row>
    <row r="1001" spans="1:46" x14ac:dyDescent="0.25">
      <c r="A1001" t="s">
        <v>1168</v>
      </c>
      <c r="B1001">
        <v>2018</v>
      </c>
      <c r="C1001" s="1">
        <v>43424</v>
      </c>
      <c r="D1001" t="s">
        <v>107</v>
      </c>
      <c r="E1001" t="s">
        <v>271</v>
      </c>
      <c r="F1001">
        <v>62</v>
      </c>
      <c r="G1001" t="s">
        <v>127</v>
      </c>
      <c r="H1001" t="s">
        <v>68</v>
      </c>
      <c r="I1001" t="s">
        <v>80</v>
      </c>
      <c r="J1001">
        <v>0</v>
      </c>
      <c r="K1001">
        <v>0</v>
      </c>
      <c r="L1001">
        <v>0</v>
      </c>
      <c r="M1001" t="s">
        <v>52</v>
      </c>
      <c r="N1001" t="s">
        <v>53</v>
      </c>
      <c r="O1001" t="s">
        <v>53</v>
      </c>
      <c r="P1001" t="s">
        <v>70</v>
      </c>
      <c r="Q1001" t="s">
        <v>54</v>
      </c>
      <c r="R1001">
        <v>34.9</v>
      </c>
      <c r="S1001" t="s">
        <v>72</v>
      </c>
      <c r="T1001" t="s">
        <v>57</v>
      </c>
      <c r="U1001" t="s">
        <v>53</v>
      </c>
      <c r="V1001" t="s">
        <v>53</v>
      </c>
      <c r="W1001" t="s">
        <v>52</v>
      </c>
      <c r="X1001" t="s">
        <v>53</v>
      </c>
      <c r="Y1001">
        <v>3</v>
      </c>
      <c r="Z1001" t="s">
        <v>131</v>
      </c>
      <c r="AA1001" t="s">
        <v>53</v>
      </c>
      <c r="AB1001" t="s">
        <v>52</v>
      </c>
      <c r="AC1001" t="s">
        <v>53</v>
      </c>
      <c r="AD1001" t="s">
        <v>53</v>
      </c>
      <c r="AE1001" t="s">
        <v>52</v>
      </c>
      <c r="AF1001" t="s">
        <v>53</v>
      </c>
      <c r="AG1001" t="s">
        <v>53</v>
      </c>
      <c r="AH1001" t="s">
        <v>53</v>
      </c>
      <c r="AI1001" t="s">
        <v>53</v>
      </c>
      <c r="AJ1001" t="s">
        <v>53</v>
      </c>
      <c r="AK1001">
        <v>2</v>
      </c>
      <c r="AL1001" t="s">
        <v>59</v>
      </c>
      <c r="AM1001" t="s">
        <v>60</v>
      </c>
      <c r="AN1001" t="s">
        <v>74</v>
      </c>
      <c r="AO1001">
        <v>2.2000000000000002</v>
      </c>
      <c r="AP1001" t="s">
        <v>53</v>
      </c>
      <c r="AQ1001" t="s">
        <v>171</v>
      </c>
      <c r="AR1001" t="s">
        <v>115</v>
      </c>
      <c r="AS1001">
        <v>51</v>
      </c>
      <c r="AT1001" t="s">
        <v>53</v>
      </c>
    </row>
    <row r="1002" spans="1:46" x14ac:dyDescent="0.25">
      <c r="A1002" t="s">
        <v>1169</v>
      </c>
      <c r="B1002">
        <v>2023</v>
      </c>
      <c r="C1002" s="1">
        <v>44954</v>
      </c>
      <c r="D1002" t="s">
        <v>110</v>
      </c>
      <c r="E1002" t="s">
        <v>279</v>
      </c>
      <c r="F1002">
        <v>76</v>
      </c>
      <c r="G1002" t="s">
        <v>67</v>
      </c>
      <c r="H1002" t="s">
        <v>50</v>
      </c>
      <c r="I1002" t="s">
        <v>80</v>
      </c>
      <c r="J1002">
        <v>0</v>
      </c>
      <c r="K1002">
        <v>0</v>
      </c>
      <c r="L1002">
        <v>0</v>
      </c>
      <c r="M1002" t="s">
        <v>53</v>
      </c>
      <c r="N1002" t="s">
        <v>52</v>
      </c>
      <c r="O1002" t="s">
        <v>53</v>
      </c>
      <c r="P1002" t="s">
        <v>70</v>
      </c>
      <c r="Q1002" t="s">
        <v>55</v>
      </c>
      <c r="R1002">
        <v>33.9</v>
      </c>
      <c r="S1002" t="s">
        <v>72</v>
      </c>
      <c r="T1002" t="s">
        <v>57</v>
      </c>
      <c r="U1002" t="s">
        <v>53</v>
      </c>
      <c r="V1002" t="s">
        <v>53</v>
      </c>
      <c r="W1002" t="s">
        <v>53</v>
      </c>
      <c r="X1002" t="s">
        <v>53</v>
      </c>
      <c r="Y1002">
        <v>2</v>
      </c>
      <c r="Z1002" t="s">
        <v>58</v>
      </c>
      <c r="AA1002" t="s">
        <v>53</v>
      </c>
      <c r="AB1002" t="s">
        <v>53</v>
      </c>
      <c r="AC1002" t="s">
        <v>53</v>
      </c>
      <c r="AD1002" t="s">
        <v>53</v>
      </c>
      <c r="AE1002" t="s">
        <v>52</v>
      </c>
      <c r="AF1002" t="s">
        <v>53</v>
      </c>
      <c r="AG1002" t="s">
        <v>53</v>
      </c>
      <c r="AH1002" t="s">
        <v>52</v>
      </c>
      <c r="AI1002" t="s">
        <v>53</v>
      </c>
      <c r="AJ1002" t="s">
        <v>52</v>
      </c>
      <c r="AK1002">
        <v>3</v>
      </c>
      <c r="AL1002" t="s">
        <v>59</v>
      </c>
      <c r="AM1002" t="s">
        <v>81</v>
      </c>
      <c r="AN1002" t="s">
        <v>90</v>
      </c>
      <c r="AO1002">
        <v>7</v>
      </c>
      <c r="AP1002" t="s">
        <v>53</v>
      </c>
      <c r="AQ1002" t="s">
        <v>91</v>
      </c>
      <c r="AR1002" t="s">
        <v>63</v>
      </c>
      <c r="AS1002">
        <v>28</v>
      </c>
      <c r="AT1002" t="s">
        <v>53</v>
      </c>
    </row>
    <row r="1003" spans="1:46" x14ac:dyDescent="0.25">
      <c r="A1003" t="s">
        <v>1170</v>
      </c>
      <c r="B1003">
        <v>2025</v>
      </c>
      <c r="C1003" s="1">
        <v>45773</v>
      </c>
      <c r="D1003" t="s">
        <v>122</v>
      </c>
      <c r="E1003" t="s">
        <v>138</v>
      </c>
      <c r="F1003">
        <v>62</v>
      </c>
      <c r="G1003" t="s">
        <v>127</v>
      </c>
      <c r="H1003" t="s">
        <v>68</v>
      </c>
      <c r="I1003" t="s">
        <v>51</v>
      </c>
      <c r="J1003">
        <v>10</v>
      </c>
      <c r="K1003">
        <v>27</v>
      </c>
      <c r="L1003">
        <v>13.5</v>
      </c>
      <c r="M1003" t="s">
        <v>53</v>
      </c>
      <c r="N1003" t="s">
        <v>53</v>
      </c>
      <c r="O1003" t="s">
        <v>52</v>
      </c>
      <c r="P1003" t="s">
        <v>70</v>
      </c>
      <c r="Q1003" t="s">
        <v>55</v>
      </c>
      <c r="R1003">
        <v>24.8</v>
      </c>
      <c r="S1003" t="s">
        <v>96</v>
      </c>
      <c r="T1003" t="s">
        <v>70</v>
      </c>
      <c r="U1003" t="s">
        <v>53</v>
      </c>
      <c r="V1003" t="s">
        <v>53</v>
      </c>
      <c r="W1003" t="s">
        <v>53</v>
      </c>
      <c r="X1003" t="s">
        <v>53</v>
      </c>
      <c r="Y1003">
        <v>2</v>
      </c>
      <c r="Z1003" t="s">
        <v>58</v>
      </c>
      <c r="AA1003" t="s">
        <v>52</v>
      </c>
      <c r="AB1003" t="s">
        <v>52</v>
      </c>
      <c r="AC1003" t="s">
        <v>52</v>
      </c>
      <c r="AD1003" t="s">
        <v>53</v>
      </c>
      <c r="AE1003" t="s">
        <v>53</v>
      </c>
      <c r="AF1003" t="s">
        <v>52</v>
      </c>
      <c r="AG1003" t="s">
        <v>52</v>
      </c>
      <c r="AH1003" t="s">
        <v>52</v>
      </c>
      <c r="AI1003" t="s">
        <v>53</v>
      </c>
      <c r="AJ1003" t="s">
        <v>53</v>
      </c>
      <c r="AK1003">
        <v>6</v>
      </c>
      <c r="AL1003" t="s">
        <v>135</v>
      </c>
      <c r="AM1003" t="s">
        <v>136</v>
      </c>
      <c r="AN1003" t="s">
        <v>90</v>
      </c>
      <c r="AO1003">
        <v>6.8</v>
      </c>
      <c r="AP1003" t="s">
        <v>53</v>
      </c>
      <c r="AQ1003" t="s">
        <v>91</v>
      </c>
      <c r="AR1003" t="s">
        <v>87</v>
      </c>
      <c r="AS1003">
        <v>17</v>
      </c>
      <c r="AT1003" t="s">
        <v>53</v>
      </c>
    </row>
    <row r="1004" spans="1:46" x14ac:dyDescent="0.25">
      <c r="A1004" t="s">
        <v>1171</v>
      </c>
      <c r="B1004">
        <v>2024</v>
      </c>
      <c r="C1004" s="1">
        <v>45648</v>
      </c>
      <c r="D1004" t="s">
        <v>107</v>
      </c>
      <c r="E1004" t="s">
        <v>161</v>
      </c>
      <c r="F1004">
        <v>75</v>
      </c>
      <c r="G1004" t="s">
        <v>67</v>
      </c>
      <c r="H1004" t="s">
        <v>68</v>
      </c>
      <c r="I1004" t="s">
        <v>51</v>
      </c>
      <c r="J1004">
        <v>5</v>
      </c>
      <c r="K1004">
        <v>32</v>
      </c>
      <c r="L1004">
        <v>8</v>
      </c>
      <c r="M1004" t="s">
        <v>52</v>
      </c>
      <c r="N1004" t="s">
        <v>53</v>
      </c>
      <c r="O1004" t="s">
        <v>53</v>
      </c>
      <c r="P1004" t="s">
        <v>57</v>
      </c>
      <c r="Q1004" t="s">
        <v>55</v>
      </c>
      <c r="R1004">
        <v>21.2</v>
      </c>
      <c r="S1004" t="s">
        <v>96</v>
      </c>
      <c r="T1004" t="s">
        <v>70</v>
      </c>
      <c r="U1004" t="s">
        <v>52</v>
      </c>
      <c r="V1004" t="s">
        <v>53</v>
      </c>
      <c r="W1004" t="s">
        <v>53</v>
      </c>
      <c r="X1004" t="s">
        <v>53</v>
      </c>
      <c r="Y1004">
        <v>2</v>
      </c>
      <c r="Z1004" t="s">
        <v>97</v>
      </c>
      <c r="AA1004" t="s">
        <v>53</v>
      </c>
      <c r="AB1004" t="s">
        <v>52</v>
      </c>
      <c r="AC1004" t="s">
        <v>52</v>
      </c>
      <c r="AD1004" t="s">
        <v>52</v>
      </c>
      <c r="AE1004" t="s">
        <v>52</v>
      </c>
      <c r="AF1004" t="s">
        <v>52</v>
      </c>
      <c r="AG1004" t="s">
        <v>52</v>
      </c>
      <c r="AH1004" t="s">
        <v>53</v>
      </c>
      <c r="AI1004" t="s">
        <v>53</v>
      </c>
      <c r="AJ1004" t="s">
        <v>53</v>
      </c>
      <c r="AK1004">
        <v>6</v>
      </c>
      <c r="AL1004" t="s">
        <v>135</v>
      </c>
      <c r="AM1004" t="s">
        <v>136</v>
      </c>
      <c r="AN1004" t="s">
        <v>61</v>
      </c>
      <c r="AO1004">
        <v>6.9</v>
      </c>
      <c r="AP1004" t="s">
        <v>52</v>
      </c>
      <c r="AQ1004" t="s">
        <v>86</v>
      </c>
      <c r="AR1004" t="s">
        <v>63</v>
      </c>
      <c r="AS1004">
        <v>2</v>
      </c>
      <c r="AT1004" t="s">
        <v>53</v>
      </c>
    </row>
    <row r="1005" spans="1:46" x14ac:dyDescent="0.25">
      <c r="A1005" t="s">
        <v>1172</v>
      </c>
      <c r="B1005">
        <v>2015</v>
      </c>
      <c r="C1005" s="1">
        <v>42110</v>
      </c>
      <c r="D1005" t="s">
        <v>122</v>
      </c>
      <c r="E1005" t="s">
        <v>252</v>
      </c>
      <c r="F1005">
        <v>75</v>
      </c>
      <c r="G1005" t="s">
        <v>67</v>
      </c>
      <c r="H1005" t="s">
        <v>68</v>
      </c>
      <c r="I1005" t="s">
        <v>80</v>
      </c>
      <c r="J1005">
        <v>0</v>
      </c>
      <c r="K1005">
        <v>0</v>
      </c>
      <c r="L1005">
        <v>0</v>
      </c>
      <c r="M1005" t="s">
        <v>53</v>
      </c>
      <c r="N1005" t="s">
        <v>53</v>
      </c>
      <c r="O1005" t="s">
        <v>53</v>
      </c>
      <c r="P1005" t="s">
        <v>70</v>
      </c>
      <c r="Q1005" t="s">
        <v>71</v>
      </c>
      <c r="R1005">
        <v>19.100000000000001</v>
      </c>
      <c r="S1005" t="s">
        <v>96</v>
      </c>
      <c r="T1005" t="s">
        <v>57</v>
      </c>
      <c r="U1005" t="s">
        <v>53</v>
      </c>
      <c r="V1005" t="s">
        <v>53</v>
      </c>
      <c r="W1005" t="s">
        <v>53</v>
      </c>
      <c r="X1005" t="s">
        <v>53</v>
      </c>
      <c r="Y1005">
        <v>1</v>
      </c>
      <c r="Z1005" t="s">
        <v>131</v>
      </c>
      <c r="AA1005" t="s">
        <v>53</v>
      </c>
      <c r="AB1005" t="s">
        <v>53</v>
      </c>
      <c r="AC1005" t="s">
        <v>53</v>
      </c>
      <c r="AD1005" t="s">
        <v>52</v>
      </c>
      <c r="AE1005" t="s">
        <v>53</v>
      </c>
      <c r="AF1005" t="s">
        <v>53</v>
      </c>
      <c r="AG1005" t="s">
        <v>52</v>
      </c>
      <c r="AH1005" t="s">
        <v>53</v>
      </c>
      <c r="AI1005" t="s">
        <v>53</v>
      </c>
      <c r="AJ1005" t="s">
        <v>53</v>
      </c>
      <c r="AK1005">
        <v>2</v>
      </c>
      <c r="AL1005" t="s">
        <v>135</v>
      </c>
      <c r="AM1005" t="s">
        <v>136</v>
      </c>
      <c r="AN1005" t="s">
        <v>98</v>
      </c>
      <c r="AO1005">
        <v>2.8</v>
      </c>
      <c r="AP1005" t="s">
        <v>53</v>
      </c>
      <c r="AQ1005" t="s">
        <v>91</v>
      </c>
      <c r="AR1005" t="s">
        <v>76</v>
      </c>
      <c r="AS1005">
        <v>33</v>
      </c>
      <c r="AT1005" t="s">
        <v>52</v>
      </c>
    </row>
    <row r="1006" spans="1:46" x14ac:dyDescent="0.25">
      <c r="A1006" t="s">
        <v>1173</v>
      </c>
      <c r="B1006">
        <v>2022</v>
      </c>
      <c r="C1006" s="1">
        <v>44722</v>
      </c>
      <c r="D1006" t="s">
        <v>94</v>
      </c>
      <c r="E1006" t="s">
        <v>234</v>
      </c>
      <c r="F1006">
        <v>67</v>
      </c>
      <c r="G1006" t="s">
        <v>127</v>
      </c>
      <c r="H1006" t="s">
        <v>68</v>
      </c>
      <c r="I1006" t="s">
        <v>80</v>
      </c>
      <c r="J1006">
        <v>0</v>
      </c>
      <c r="K1006">
        <v>0</v>
      </c>
      <c r="L1006">
        <v>0</v>
      </c>
      <c r="M1006" t="s">
        <v>52</v>
      </c>
      <c r="N1006" t="s">
        <v>53</v>
      </c>
      <c r="O1006" t="s">
        <v>53</v>
      </c>
      <c r="P1006" t="s">
        <v>57</v>
      </c>
      <c r="Q1006" t="s">
        <v>54</v>
      </c>
      <c r="R1006">
        <v>21.8</v>
      </c>
      <c r="S1006" t="s">
        <v>96</v>
      </c>
      <c r="T1006" t="s">
        <v>57</v>
      </c>
      <c r="U1006" t="s">
        <v>53</v>
      </c>
      <c r="V1006" t="s">
        <v>53</v>
      </c>
      <c r="W1006" t="s">
        <v>53</v>
      </c>
      <c r="X1006" t="s">
        <v>53</v>
      </c>
      <c r="Y1006">
        <v>1</v>
      </c>
      <c r="Z1006" t="s">
        <v>131</v>
      </c>
      <c r="AA1006" t="s">
        <v>53</v>
      </c>
      <c r="AB1006" t="s">
        <v>52</v>
      </c>
      <c r="AC1006" t="s">
        <v>53</v>
      </c>
      <c r="AD1006" t="s">
        <v>53</v>
      </c>
      <c r="AE1006" t="s">
        <v>52</v>
      </c>
      <c r="AF1006" t="s">
        <v>52</v>
      </c>
      <c r="AG1006" t="s">
        <v>52</v>
      </c>
      <c r="AH1006" t="s">
        <v>53</v>
      </c>
      <c r="AI1006" t="s">
        <v>53</v>
      </c>
      <c r="AJ1006" t="s">
        <v>53</v>
      </c>
      <c r="AK1006">
        <v>4</v>
      </c>
      <c r="AL1006" t="s">
        <v>59</v>
      </c>
      <c r="AM1006" t="s">
        <v>81</v>
      </c>
      <c r="AN1006" t="s">
        <v>74</v>
      </c>
      <c r="AO1006">
        <v>2</v>
      </c>
      <c r="AP1006" t="s">
        <v>53</v>
      </c>
      <c r="AQ1006" t="s">
        <v>86</v>
      </c>
      <c r="AR1006" t="s">
        <v>76</v>
      </c>
      <c r="AS1006">
        <v>83</v>
      </c>
      <c r="AT1006" t="s">
        <v>52</v>
      </c>
    </row>
    <row r="1007" spans="1:46" x14ac:dyDescent="0.25">
      <c r="A1007" t="s">
        <v>1174</v>
      </c>
      <c r="B1007">
        <v>2026</v>
      </c>
      <c r="C1007" s="1">
        <v>46060</v>
      </c>
      <c r="D1007" t="s">
        <v>122</v>
      </c>
      <c r="E1007" t="s">
        <v>243</v>
      </c>
      <c r="F1007">
        <v>65</v>
      </c>
      <c r="G1007" t="s">
        <v>127</v>
      </c>
      <c r="H1007" t="s">
        <v>68</v>
      </c>
      <c r="I1007" t="s">
        <v>80</v>
      </c>
      <c r="J1007">
        <v>0</v>
      </c>
      <c r="K1007">
        <v>0</v>
      </c>
      <c r="L1007">
        <v>0</v>
      </c>
      <c r="M1007" t="s">
        <v>52</v>
      </c>
      <c r="N1007" t="s">
        <v>53</v>
      </c>
      <c r="O1007" t="s">
        <v>53</v>
      </c>
      <c r="P1007" t="s">
        <v>70</v>
      </c>
      <c r="Q1007" t="s">
        <v>54</v>
      </c>
      <c r="R1007">
        <v>23.8</v>
      </c>
      <c r="S1007" t="s">
        <v>96</v>
      </c>
      <c r="T1007" t="s">
        <v>54</v>
      </c>
      <c r="U1007" t="s">
        <v>53</v>
      </c>
      <c r="V1007" t="s">
        <v>53</v>
      </c>
      <c r="W1007" t="s">
        <v>53</v>
      </c>
      <c r="X1007" t="s">
        <v>53</v>
      </c>
      <c r="Y1007">
        <v>2</v>
      </c>
      <c r="Z1007" t="s">
        <v>104</v>
      </c>
      <c r="AA1007" t="s">
        <v>52</v>
      </c>
      <c r="AB1007" t="s">
        <v>52</v>
      </c>
      <c r="AC1007" t="s">
        <v>53</v>
      </c>
      <c r="AD1007" t="s">
        <v>53</v>
      </c>
      <c r="AE1007" t="s">
        <v>53</v>
      </c>
      <c r="AF1007" t="s">
        <v>53</v>
      </c>
      <c r="AG1007" t="s">
        <v>53</v>
      </c>
      <c r="AH1007" t="s">
        <v>53</v>
      </c>
      <c r="AI1007" t="s">
        <v>53</v>
      </c>
      <c r="AJ1007" t="s">
        <v>52</v>
      </c>
      <c r="AK1007">
        <v>3</v>
      </c>
      <c r="AL1007" t="s">
        <v>59</v>
      </c>
      <c r="AM1007" t="s">
        <v>60</v>
      </c>
      <c r="AN1007" t="s">
        <v>74</v>
      </c>
      <c r="AO1007">
        <v>1.8</v>
      </c>
      <c r="AP1007" t="s">
        <v>53</v>
      </c>
      <c r="AQ1007" t="s">
        <v>82</v>
      </c>
      <c r="AR1007" t="s">
        <v>76</v>
      </c>
      <c r="AS1007">
        <v>52</v>
      </c>
      <c r="AT1007" t="s">
        <v>53</v>
      </c>
    </row>
    <row r="1008" spans="1:46" x14ac:dyDescent="0.25">
      <c r="A1008" t="s">
        <v>1175</v>
      </c>
      <c r="B1008">
        <v>2016</v>
      </c>
      <c r="C1008" s="1">
        <v>42729</v>
      </c>
      <c r="D1008" t="s">
        <v>65</v>
      </c>
      <c r="E1008" t="s">
        <v>268</v>
      </c>
      <c r="F1008">
        <v>55</v>
      </c>
      <c r="G1008" t="s">
        <v>79</v>
      </c>
      <c r="H1008" t="s">
        <v>68</v>
      </c>
      <c r="I1008" t="s">
        <v>51</v>
      </c>
      <c r="J1008">
        <v>25</v>
      </c>
      <c r="K1008">
        <v>25</v>
      </c>
      <c r="L1008">
        <v>31.2</v>
      </c>
      <c r="M1008" t="s">
        <v>53</v>
      </c>
      <c r="N1008" t="s">
        <v>53</v>
      </c>
      <c r="O1008" t="s">
        <v>52</v>
      </c>
      <c r="P1008" t="s">
        <v>54</v>
      </c>
      <c r="Q1008" t="s">
        <v>71</v>
      </c>
      <c r="R1008">
        <v>29.4</v>
      </c>
      <c r="S1008" t="s">
        <v>56</v>
      </c>
      <c r="T1008" t="s">
        <v>57</v>
      </c>
      <c r="U1008" t="s">
        <v>53</v>
      </c>
      <c r="V1008" t="s">
        <v>53</v>
      </c>
      <c r="W1008" t="s">
        <v>53</v>
      </c>
      <c r="X1008" t="s">
        <v>52</v>
      </c>
      <c r="Y1008">
        <v>2</v>
      </c>
      <c r="Z1008" t="s">
        <v>142</v>
      </c>
      <c r="AA1008" t="s">
        <v>52</v>
      </c>
      <c r="AB1008" t="s">
        <v>52</v>
      </c>
      <c r="AC1008" t="s">
        <v>52</v>
      </c>
      <c r="AD1008" t="s">
        <v>52</v>
      </c>
      <c r="AE1008" t="s">
        <v>53</v>
      </c>
      <c r="AF1008" t="s">
        <v>52</v>
      </c>
      <c r="AG1008" t="s">
        <v>53</v>
      </c>
      <c r="AH1008" t="s">
        <v>52</v>
      </c>
      <c r="AI1008" t="s">
        <v>53</v>
      </c>
      <c r="AJ1008" t="s">
        <v>53</v>
      </c>
      <c r="AK1008">
        <v>6</v>
      </c>
      <c r="AL1008" t="s">
        <v>59</v>
      </c>
      <c r="AM1008" t="s">
        <v>102</v>
      </c>
      <c r="AN1008" t="s">
        <v>61</v>
      </c>
      <c r="AO1008">
        <v>7.5</v>
      </c>
      <c r="AP1008" t="s">
        <v>52</v>
      </c>
      <c r="AQ1008" t="s">
        <v>112</v>
      </c>
      <c r="AR1008" t="s">
        <v>87</v>
      </c>
      <c r="AS1008">
        <v>9</v>
      </c>
      <c r="AT1008" t="s">
        <v>53</v>
      </c>
    </row>
    <row r="1009" spans="1:46" x14ac:dyDescent="0.25">
      <c r="A1009" t="s">
        <v>1176</v>
      </c>
      <c r="B1009">
        <v>2026</v>
      </c>
      <c r="C1009" s="1">
        <v>46076</v>
      </c>
      <c r="D1009" t="s">
        <v>47</v>
      </c>
      <c r="E1009" t="s">
        <v>169</v>
      </c>
      <c r="F1009">
        <v>60</v>
      </c>
      <c r="G1009" t="s">
        <v>127</v>
      </c>
      <c r="H1009" t="s">
        <v>68</v>
      </c>
      <c r="I1009" t="s">
        <v>80</v>
      </c>
      <c r="J1009">
        <v>0</v>
      </c>
      <c r="K1009">
        <v>0</v>
      </c>
      <c r="L1009">
        <v>0</v>
      </c>
      <c r="M1009" t="s">
        <v>52</v>
      </c>
      <c r="N1009" t="s">
        <v>52</v>
      </c>
      <c r="O1009" t="s">
        <v>53</v>
      </c>
      <c r="P1009" t="s">
        <v>57</v>
      </c>
      <c r="Q1009" t="s">
        <v>54</v>
      </c>
      <c r="R1009">
        <v>32.1</v>
      </c>
      <c r="S1009" t="s">
        <v>72</v>
      </c>
      <c r="T1009" t="s">
        <v>70</v>
      </c>
      <c r="U1009" t="s">
        <v>53</v>
      </c>
      <c r="V1009" t="s">
        <v>53</v>
      </c>
      <c r="W1009" t="s">
        <v>53</v>
      </c>
      <c r="X1009" t="s">
        <v>53</v>
      </c>
      <c r="Y1009">
        <v>2</v>
      </c>
      <c r="Z1009" t="s">
        <v>58</v>
      </c>
      <c r="AA1009" t="s">
        <v>52</v>
      </c>
      <c r="AB1009" t="s">
        <v>53</v>
      </c>
      <c r="AC1009" t="s">
        <v>52</v>
      </c>
      <c r="AD1009" t="s">
        <v>52</v>
      </c>
      <c r="AE1009" t="s">
        <v>52</v>
      </c>
      <c r="AF1009" t="s">
        <v>52</v>
      </c>
      <c r="AG1009" t="s">
        <v>53</v>
      </c>
      <c r="AH1009" t="s">
        <v>53</v>
      </c>
      <c r="AI1009" t="s">
        <v>52</v>
      </c>
      <c r="AJ1009" t="s">
        <v>52</v>
      </c>
      <c r="AK1009">
        <v>7</v>
      </c>
      <c r="AL1009" t="s">
        <v>59</v>
      </c>
      <c r="AM1009" t="s">
        <v>81</v>
      </c>
      <c r="AN1009" t="s">
        <v>90</v>
      </c>
      <c r="AO1009">
        <v>6.4</v>
      </c>
      <c r="AP1009" t="s">
        <v>53</v>
      </c>
      <c r="AQ1009" t="s">
        <v>86</v>
      </c>
      <c r="AR1009" t="s">
        <v>76</v>
      </c>
      <c r="AS1009">
        <v>16</v>
      </c>
      <c r="AT1009" t="s">
        <v>53</v>
      </c>
    </row>
    <row r="1010" spans="1:46" x14ac:dyDescent="0.25">
      <c r="A1010" t="s">
        <v>1177</v>
      </c>
      <c r="B1010">
        <v>2026</v>
      </c>
      <c r="C1010" s="1">
        <v>46180</v>
      </c>
      <c r="D1010" t="s">
        <v>107</v>
      </c>
      <c r="E1010" t="s">
        <v>159</v>
      </c>
      <c r="F1010">
        <v>52</v>
      </c>
      <c r="G1010" t="s">
        <v>79</v>
      </c>
      <c r="H1010" t="s">
        <v>50</v>
      </c>
      <c r="I1010" t="s">
        <v>80</v>
      </c>
      <c r="J1010">
        <v>0</v>
      </c>
      <c r="K1010">
        <v>0</v>
      </c>
      <c r="L1010">
        <v>0</v>
      </c>
      <c r="M1010" t="s">
        <v>53</v>
      </c>
      <c r="N1010" t="s">
        <v>53</v>
      </c>
      <c r="O1010" t="s">
        <v>53</v>
      </c>
      <c r="P1010" t="s">
        <v>54</v>
      </c>
      <c r="Q1010" t="s">
        <v>54</v>
      </c>
      <c r="R1010">
        <v>22</v>
      </c>
      <c r="S1010" t="s">
        <v>96</v>
      </c>
      <c r="T1010" t="s">
        <v>54</v>
      </c>
      <c r="U1010" t="s">
        <v>53</v>
      </c>
      <c r="V1010" t="s">
        <v>53</v>
      </c>
      <c r="W1010" t="s">
        <v>53</v>
      </c>
      <c r="X1010" t="s">
        <v>53</v>
      </c>
      <c r="Y1010">
        <v>0</v>
      </c>
      <c r="Z1010" t="s">
        <v>97</v>
      </c>
      <c r="AA1010" t="s">
        <v>52</v>
      </c>
      <c r="AB1010" t="s">
        <v>53</v>
      </c>
      <c r="AC1010" t="s">
        <v>52</v>
      </c>
      <c r="AD1010" t="s">
        <v>52</v>
      </c>
      <c r="AE1010" t="s">
        <v>52</v>
      </c>
      <c r="AF1010" t="s">
        <v>53</v>
      </c>
      <c r="AG1010" t="s">
        <v>53</v>
      </c>
      <c r="AH1010" t="s">
        <v>52</v>
      </c>
      <c r="AI1010" t="s">
        <v>52</v>
      </c>
      <c r="AJ1010" t="s">
        <v>53</v>
      </c>
      <c r="AK1010">
        <v>6</v>
      </c>
      <c r="AL1010" t="s">
        <v>59</v>
      </c>
      <c r="AM1010" t="s">
        <v>60</v>
      </c>
      <c r="AN1010" t="s">
        <v>90</v>
      </c>
      <c r="AO1010">
        <v>5.2</v>
      </c>
      <c r="AP1010" t="s">
        <v>53</v>
      </c>
      <c r="AQ1010" t="s">
        <v>75</v>
      </c>
      <c r="AR1010" t="s">
        <v>92</v>
      </c>
      <c r="AS1010">
        <v>4</v>
      </c>
      <c r="AT1010" t="s">
        <v>53</v>
      </c>
    </row>
    <row r="1011" spans="1:46" x14ac:dyDescent="0.25">
      <c r="A1011" t="s">
        <v>1178</v>
      </c>
      <c r="B1011">
        <v>2018</v>
      </c>
      <c r="C1011" s="1">
        <v>43208</v>
      </c>
      <c r="D1011" t="s">
        <v>107</v>
      </c>
      <c r="E1011" t="s">
        <v>119</v>
      </c>
      <c r="F1011">
        <v>39</v>
      </c>
      <c r="G1011" t="s">
        <v>212</v>
      </c>
      <c r="H1011" t="s">
        <v>50</v>
      </c>
      <c r="I1011" t="s">
        <v>80</v>
      </c>
      <c r="J1011">
        <v>0</v>
      </c>
      <c r="K1011">
        <v>0</v>
      </c>
      <c r="L1011">
        <v>0</v>
      </c>
      <c r="M1011" t="s">
        <v>53</v>
      </c>
      <c r="N1011" t="s">
        <v>53</v>
      </c>
      <c r="O1011" t="s">
        <v>53</v>
      </c>
      <c r="P1011" t="s">
        <v>54</v>
      </c>
      <c r="Q1011" t="s">
        <v>55</v>
      </c>
      <c r="R1011">
        <v>25.6</v>
      </c>
      <c r="S1011" t="s">
        <v>56</v>
      </c>
      <c r="T1011" t="s">
        <v>54</v>
      </c>
      <c r="U1011" t="s">
        <v>53</v>
      </c>
      <c r="V1011" t="s">
        <v>53</v>
      </c>
      <c r="W1011" t="s">
        <v>53</v>
      </c>
      <c r="X1011" t="s">
        <v>52</v>
      </c>
      <c r="Y1011">
        <v>1</v>
      </c>
      <c r="Z1011" t="s">
        <v>124</v>
      </c>
      <c r="AA1011" t="s">
        <v>52</v>
      </c>
      <c r="AB1011" t="s">
        <v>53</v>
      </c>
      <c r="AC1011" t="s">
        <v>53</v>
      </c>
      <c r="AD1011" t="s">
        <v>53</v>
      </c>
      <c r="AE1011" t="s">
        <v>52</v>
      </c>
      <c r="AF1011" t="s">
        <v>53</v>
      </c>
      <c r="AG1011" t="s">
        <v>53</v>
      </c>
      <c r="AH1011" t="s">
        <v>52</v>
      </c>
      <c r="AI1011" t="s">
        <v>53</v>
      </c>
      <c r="AJ1011" t="s">
        <v>53</v>
      </c>
      <c r="AK1011">
        <v>3</v>
      </c>
      <c r="AL1011" t="s">
        <v>59</v>
      </c>
      <c r="AM1011" t="s">
        <v>81</v>
      </c>
      <c r="AN1011" t="s">
        <v>74</v>
      </c>
      <c r="AO1011">
        <v>1.5</v>
      </c>
      <c r="AP1011" t="s">
        <v>53</v>
      </c>
      <c r="AQ1011" t="s">
        <v>82</v>
      </c>
      <c r="AR1011" t="s">
        <v>115</v>
      </c>
      <c r="AS1011">
        <v>57</v>
      </c>
      <c r="AT1011" t="s">
        <v>52</v>
      </c>
    </row>
    <row r="1012" spans="1:46" x14ac:dyDescent="0.25">
      <c r="A1012" t="s">
        <v>1179</v>
      </c>
      <c r="B1012">
        <v>2022</v>
      </c>
      <c r="C1012" s="1">
        <v>44694</v>
      </c>
      <c r="D1012" t="s">
        <v>47</v>
      </c>
      <c r="E1012" t="s">
        <v>226</v>
      </c>
      <c r="F1012">
        <v>57</v>
      </c>
      <c r="G1012" t="s">
        <v>79</v>
      </c>
      <c r="H1012" t="s">
        <v>50</v>
      </c>
      <c r="I1012" t="s">
        <v>80</v>
      </c>
      <c r="J1012">
        <v>0</v>
      </c>
      <c r="K1012">
        <v>0</v>
      </c>
      <c r="L1012">
        <v>0</v>
      </c>
      <c r="M1012" t="s">
        <v>53</v>
      </c>
      <c r="N1012" t="s">
        <v>53</v>
      </c>
      <c r="O1012" t="s">
        <v>52</v>
      </c>
      <c r="P1012" t="s">
        <v>70</v>
      </c>
      <c r="Q1012" t="s">
        <v>55</v>
      </c>
      <c r="R1012">
        <v>29.4</v>
      </c>
      <c r="S1012" t="s">
        <v>56</v>
      </c>
      <c r="T1012" t="s">
        <v>57</v>
      </c>
      <c r="U1012" t="s">
        <v>52</v>
      </c>
      <c r="V1012" t="s">
        <v>53</v>
      </c>
      <c r="W1012" t="s">
        <v>53</v>
      </c>
      <c r="X1012" t="s">
        <v>53</v>
      </c>
      <c r="Y1012">
        <v>3</v>
      </c>
      <c r="Z1012" t="s">
        <v>58</v>
      </c>
      <c r="AA1012" t="s">
        <v>53</v>
      </c>
      <c r="AB1012" t="s">
        <v>52</v>
      </c>
      <c r="AC1012" t="s">
        <v>53</v>
      </c>
      <c r="AD1012" t="s">
        <v>52</v>
      </c>
      <c r="AE1012" t="s">
        <v>52</v>
      </c>
      <c r="AF1012" t="s">
        <v>53</v>
      </c>
      <c r="AG1012" t="s">
        <v>53</v>
      </c>
      <c r="AH1012" t="s">
        <v>53</v>
      </c>
      <c r="AI1012" t="s">
        <v>53</v>
      </c>
      <c r="AJ1012" t="s">
        <v>53</v>
      </c>
      <c r="AK1012">
        <v>3</v>
      </c>
      <c r="AL1012" t="s">
        <v>59</v>
      </c>
      <c r="AM1012" t="s">
        <v>60</v>
      </c>
      <c r="AN1012" t="s">
        <v>74</v>
      </c>
      <c r="AO1012">
        <v>2.1</v>
      </c>
      <c r="AP1012" t="s">
        <v>53</v>
      </c>
      <c r="AQ1012" t="s">
        <v>86</v>
      </c>
      <c r="AR1012" t="s">
        <v>83</v>
      </c>
      <c r="AS1012">
        <v>52</v>
      </c>
      <c r="AT1012" t="s">
        <v>52</v>
      </c>
    </row>
    <row r="1013" spans="1:46" x14ac:dyDescent="0.25">
      <c r="A1013" t="s">
        <v>1180</v>
      </c>
      <c r="B1013">
        <v>2021</v>
      </c>
      <c r="C1013" s="1">
        <v>44460</v>
      </c>
      <c r="D1013" t="s">
        <v>47</v>
      </c>
      <c r="E1013" t="s">
        <v>149</v>
      </c>
      <c r="F1013">
        <v>59</v>
      </c>
      <c r="G1013" t="s">
        <v>79</v>
      </c>
      <c r="H1013" t="s">
        <v>50</v>
      </c>
      <c r="I1013" t="s">
        <v>80</v>
      </c>
      <c r="J1013">
        <v>0</v>
      </c>
      <c r="K1013">
        <v>0</v>
      </c>
      <c r="L1013">
        <v>0</v>
      </c>
      <c r="M1013" t="s">
        <v>53</v>
      </c>
      <c r="N1013" t="s">
        <v>53</v>
      </c>
      <c r="O1013" t="s">
        <v>53</v>
      </c>
      <c r="P1013" t="s">
        <v>70</v>
      </c>
      <c r="Q1013" t="s">
        <v>54</v>
      </c>
      <c r="R1013">
        <v>29</v>
      </c>
      <c r="S1013" t="s">
        <v>56</v>
      </c>
      <c r="T1013" t="s">
        <v>54</v>
      </c>
      <c r="U1013" t="s">
        <v>53</v>
      </c>
      <c r="V1013" t="s">
        <v>53</v>
      </c>
      <c r="W1013" t="s">
        <v>53</v>
      </c>
      <c r="X1013" t="s">
        <v>53</v>
      </c>
      <c r="Y1013">
        <v>1</v>
      </c>
      <c r="Z1013" t="s">
        <v>58</v>
      </c>
      <c r="AA1013" t="s">
        <v>53</v>
      </c>
      <c r="AB1013" t="s">
        <v>53</v>
      </c>
      <c r="AC1013" t="s">
        <v>52</v>
      </c>
      <c r="AD1013" t="s">
        <v>53</v>
      </c>
      <c r="AE1013" t="s">
        <v>52</v>
      </c>
      <c r="AF1013" t="s">
        <v>53</v>
      </c>
      <c r="AG1013" t="s">
        <v>53</v>
      </c>
      <c r="AH1013" t="s">
        <v>52</v>
      </c>
      <c r="AI1013" t="s">
        <v>52</v>
      </c>
      <c r="AJ1013" t="s">
        <v>53</v>
      </c>
      <c r="AK1013">
        <v>4</v>
      </c>
      <c r="AL1013" t="s">
        <v>59</v>
      </c>
      <c r="AM1013" t="s">
        <v>60</v>
      </c>
      <c r="AN1013" t="s">
        <v>74</v>
      </c>
      <c r="AO1013">
        <v>1.5</v>
      </c>
      <c r="AP1013" t="s">
        <v>53</v>
      </c>
      <c r="AQ1013" t="s">
        <v>86</v>
      </c>
      <c r="AR1013" t="s">
        <v>132</v>
      </c>
      <c r="AS1013">
        <v>80</v>
      </c>
      <c r="AT1013" t="s">
        <v>52</v>
      </c>
    </row>
    <row r="1014" spans="1:46" x14ac:dyDescent="0.25">
      <c r="A1014" t="s">
        <v>1181</v>
      </c>
      <c r="B1014">
        <v>2025</v>
      </c>
      <c r="C1014" s="1">
        <v>45786</v>
      </c>
      <c r="D1014" t="s">
        <v>94</v>
      </c>
      <c r="E1014" t="s">
        <v>204</v>
      </c>
      <c r="F1014">
        <v>63</v>
      </c>
      <c r="G1014" t="s">
        <v>127</v>
      </c>
      <c r="H1014" t="s">
        <v>68</v>
      </c>
      <c r="I1014" t="s">
        <v>80</v>
      </c>
      <c r="J1014">
        <v>0</v>
      </c>
      <c r="K1014">
        <v>0</v>
      </c>
      <c r="L1014">
        <v>0</v>
      </c>
      <c r="M1014" t="s">
        <v>52</v>
      </c>
      <c r="N1014" t="s">
        <v>52</v>
      </c>
      <c r="O1014" t="s">
        <v>52</v>
      </c>
      <c r="P1014" t="s">
        <v>70</v>
      </c>
      <c r="Q1014" t="s">
        <v>71</v>
      </c>
      <c r="R1014">
        <v>26.4</v>
      </c>
      <c r="S1014" t="s">
        <v>56</v>
      </c>
      <c r="T1014" t="s">
        <v>54</v>
      </c>
      <c r="U1014" t="s">
        <v>53</v>
      </c>
      <c r="V1014" t="s">
        <v>53</v>
      </c>
      <c r="W1014" t="s">
        <v>53</v>
      </c>
      <c r="X1014" t="s">
        <v>53</v>
      </c>
      <c r="Y1014">
        <v>4</v>
      </c>
      <c r="Z1014" t="s">
        <v>97</v>
      </c>
      <c r="AA1014" t="s">
        <v>53</v>
      </c>
      <c r="AB1014" t="s">
        <v>53</v>
      </c>
      <c r="AC1014" t="s">
        <v>53</v>
      </c>
      <c r="AD1014" t="s">
        <v>53</v>
      </c>
      <c r="AE1014" t="s">
        <v>53</v>
      </c>
      <c r="AF1014" t="s">
        <v>52</v>
      </c>
      <c r="AG1014" t="s">
        <v>53</v>
      </c>
      <c r="AH1014" t="s">
        <v>52</v>
      </c>
      <c r="AI1014" t="s">
        <v>53</v>
      </c>
      <c r="AJ1014" t="s">
        <v>53</v>
      </c>
      <c r="AK1014">
        <v>2</v>
      </c>
      <c r="AL1014" t="s">
        <v>135</v>
      </c>
      <c r="AM1014" t="s">
        <v>136</v>
      </c>
      <c r="AN1014" t="s">
        <v>90</v>
      </c>
      <c r="AO1014">
        <v>4.2</v>
      </c>
      <c r="AP1014" t="s">
        <v>53</v>
      </c>
      <c r="AQ1014" t="s">
        <v>75</v>
      </c>
      <c r="AR1014" t="s">
        <v>92</v>
      </c>
      <c r="AS1014">
        <v>19</v>
      </c>
      <c r="AT1014" t="s">
        <v>52</v>
      </c>
    </row>
    <row r="1015" spans="1:46" x14ac:dyDescent="0.25">
      <c r="A1015" t="s">
        <v>1182</v>
      </c>
      <c r="B1015">
        <v>2022</v>
      </c>
      <c r="C1015" s="1">
        <v>44820</v>
      </c>
      <c r="D1015" t="s">
        <v>122</v>
      </c>
      <c r="E1015" t="s">
        <v>241</v>
      </c>
      <c r="F1015">
        <v>65</v>
      </c>
      <c r="G1015" t="s">
        <v>127</v>
      </c>
      <c r="H1015" t="s">
        <v>68</v>
      </c>
      <c r="I1015" t="s">
        <v>80</v>
      </c>
      <c r="J1015">
        <v>0</v>
      </c>
      <c r="K1015">
        <v>0</v>
      </c>
      <c r="L1015">
        <v>0</v>
      </c>
      <c r="M1015" t="s">
        <v>53</v>
      </c>
      <c r="N1015" t="s">
        <v>53</v>
      </c>
      <c r="O1015" t="s">
        <v>53</v>
      </c>
      <c r="P1015" t="s">
        <v>70</v>
      </c>
      <c r="Q1015" t="s">
        <v>55</v>
      </c>
      <c r="R1015">
        <v>25</v>
      </c>
      <c r="S1015" t="s">
        <v>56</v>
      </c>
      <c r="T1015" t="s">
        <v>57</v>
      </c>
      <c r="U1015" t="s">
        <v>53</v>
      </c>
      <c r="V1015" t="s">
        <v>53</v>
      </c>
      <c r="W1015" t="s">
        <v>53</v>
      </c>
      <c r="X1015" t="s">
        <v>53</v>
      </c>
      <c r="Y1015">
        <v>1</v>
      </c>
      <c r="Z1015" t="s">
        <v>208</v>
      </c>
      <c r="AA1015" t="s">
        <v>53</v>
      </c>
      <c r="AB1015" t="s">
        <v>53</v>
      </c>
      <c r="AC1015" t="s">
        <v>53</v>
      </c>
      <c r="AD1015" t="s">
        <v>53</v>
      </c>
      <c r="AE1015" t="s">
        <v>52</v>
      </c>
      <c r="AF1015" t="s">
        <v>53</v>
      </c>
      <c r="AG1015" t="s">
        <v>52</v>
      </c>
      <c r="AH1015" t="s">
        <v>53</v>
      </c>
      <c r="AI1015" t="s">
        <v>53</v>
      </c>
      <c r="AJ1015" t="s">
        <v>53</v>
      </c>
      <c r="AK1015">
        <v>2</v>
      </c>
      <c r="AL1015" t="s">
        <v>59</v>
      </c>
      <c r="AM1015" t="s">
        <v>60</v>
      </c>
      <c r="AN1015" t="s">
        <v>90</v>
      </c>
      <c r="AO1015">
        <v>3.8</v>
      </c>
      <c r="AP1015" t="s">
        <v>53</v>
      </c>
      <c r="AQ1015" t="s">
        <v>171</v>
      </c>
      <c r="AR1015" t="s">
        <v>87</v>
      </c>
      <c r="AS1015">
        <v>16</v>
      </c>
      <c r="AT1015" t="s">
        <v>53</v>
      </c>
    </row>
    <row r="1016" spans="1:46" x14ac:dyDescent="0.25">
      <c r="A1016" t="s">
        <v>1183</v>
      </c>
      <c r="B1016">
        <v>2024</v>
      </c>
      <c r="C1016" s="1">
        <v>45348</v>
      </c>
      <c r="D1016" t="s">
        <v>94</v>
      </c>
      <c r="E1016" t="s">
        <v>332</v>
      </c>
      <c r="F1016">
        <v>59</v>
      </c>
      <c r="G1016" t="s">
        <v>79</v>
      </c>
      <c r="H1016" t="s">
        <v>50</v>
      </c>
      <c r="I1016" t="s">
        <v>80</v>
      </c>
      <c r="J1016">
        <v>0</v>
      </c>
      <c r="K1016">
        <v>0</v>
      </c>
      <c r="L1016">
        <v>0</v>
      </c>
      <c r="M1016" t="s">
        <v>53</v>
      </c>
      <c r="N1016" t="s">
        <v>52</v>
      </c>
      <c r="O1016" t="s">
        <v>53</v>
      </c>
      <c r="P1016" t="s">
        <v>54</v>
      </c>
      <c r="Q1016" t="s">
        <v>54</v>
      </c>
      <c r="R1016">
        <v>21.2</v>
      </c>
      <c r="S1016" t="s">
        <v>96</v>
      </c>
      <c r="T1016" t="s">
        <v>57</v>
      </c>
      <c r="U1016" t="s">
        <v>53</v>
      </c>
      <c r="V1016" t="s">
        <v>53</v>
      </c>
      <c r="W1016" t="s">
        <v>53</v>
      </c>
      <c r="X1016" t="s">
        <v>53</v>
      </c>
      <c r="Y1016">
        <v>1</v>
      </c>
      <c r="Z1016" t="s">
        <v>131</v>
      </c>
      <c r="AA1016" t="s">
        <v>52</v>
      </c>
      <c r="AB1016" t="s">
        <v>53</v>
      </c>
      <c r="AC1016" t="s">
        <v>53</v>
      </c>
      <c r="AD1016" t="s">
        <v>53</v>
      </c>
      <c r="AE1016" t="s">
        <v>52</v>
      </c>
      <c r="AF1016" t="s">
        <v>53</v>
      </c>
      <c r="AG1016" t="s">
        <v>53</v>
      </c>
      <c r="AH1016" t="s">
        <v>53</v>
      </c>
      <c r="AI1016" t="s">
        <v>53</v>
      </c>
      <c r="AJ1016" t="s">
        <v>53</v>
      </c>
      <c r="AK1016">
        <v>2</v>
      </c>
      <c r="AL1016" t="s">
        <v>59</v>
      </c>
      <c r="AM1016" t="s">
        <v>102</v>
      </c>
      <c r="AN1016" t="s">
        <v>98</v>
      </c>
      <c r="AO1016">
        <v>3.5</v>
      </c>
      <c r="AP1016" t="s">
        <v>53</v>
      </c>
      <c r="AQ1016" t="s">
        <v>171</v>
      </c>
      <c r="AR1016" t="s">
        <v>76</v>
      </c>
      <c r="AS1016">
        <v>36</v>
      </c>
      <c r="AT1016" t="s">
        <v>52</v>
      </c>
    </row>
    <row r="1017" spans="1:46" x14ac:dyDescent="0.25">
      <c r="A1017" t="s">
        <v>1184</v>
      </c>
      <c r="B1017">
        <v>2016</v>
      </c>
      <c r="C1017" s="1">
        <v>42528</v>
      </c>
      <c r="D1017" t="s">
        <v>110</v>
      </c>
      <c r="E1017" t="s">
        <v>207</v>
      </c>
      <c r="F1017">
        <v>66</v>
      </c>
      <c r="G1017" t="s">
        <v>127</v>
      </c>
      <c r="H1017" t="s">
        <v>68</v>
      </c>
      <c r="I1017" t="s">
        <v>80</v>
      </c>
      <c r="J1017">
        <v>0</v>
      </c>
      <c r="K1017">
        <v>0</v>
      </c>
      <c r="L1017">
        <v>0</v>
      </c>
      <c r="M1017" t="s">
        <v>52</v>
      </c>
      <c r="N1017" t="s">
        <v>52</v>
      </c>
      <c r="O1017" t="s">
        <v>53</v>
      </c>
      <c r="P1017" t="s">
        <v>54</v>
      </c>
      <c r="Q1017" t="s">
        <v>54</v>
      </c>
      <c r="R1017">
        <v>20.9</v>
      </c>
      <c r="S1017" t="s">
        <v>96</v>
      </c>
      <c r="T1017" t="s">
        <v>70</v>
      </c>
      <c r="U1017" t="s">
        <v>53</v>
      </c>
      <c r="V1017" t="s">
        <v>53</v>
      </c>
      <c r="W1017" t="s">
        <v>53</v>
      </c>
      <c r="X1017" t="s">
        <v>53</v>
      </c>
      <c r="Y1017">
        <v>2</v>
      </c>
      <c r="Z1017" t="s">
        <v>186</v>
      </c>
      <c r="AA1017" t="s">
        <v>53</v>
      </c>
      <c r="AB1017" t="s">
        <v>53</v>
      </c>
      <c r="AC1017" t="s">
        <v>53</v>
      </c>
      <c r="AD1017" t="s">
        <v>53</v>
      </c>
      <c r="AE1017" t="s">
        <v>53</v>
      </c>
      <c r="AF1017" t="s">
        <v>53</v>
      </c>
      <c r="AG1017" t="s">
        <v>53</v>
      </c>
      <c r="AH1017" t="s">
        <v>53</v>
      </c>
      <c r="AI1017" t="s">
        <v>53</v>
      </c>
      <c r="AJ1017" t="s">
        <v>53</v>
      </c>
      <c r="AK1017">
        <v>0</v>
      </c>
      <c r="AL1017" t="s">
        <v>59</v>
      </c>
      <c r="AM1017" t="s">
        <v>102</v>
      </c>
      <c r="AN1017" t="s">
        <v>74</v>
      </c>
      <c r="AO1017">
        <v>2.2000000000000002</v>
      </c>
      <c r="AP1017" t="s">
        <v>53</v>
      </c>
      <c r="AQ1017" t="s">
        <v>171</v>
      </c>
      <c r="AR1017" t="s">
        <v>83</v>
      </c>
      <c r="AS1017">
        <v>70</v>
      </c>
      <c r="AT1017" t="s">
        <v>52</v>
      </c>
    </row>
    <row r="1018" spans="1:46" x14ac:dyDescent="0.25">
      <c r="A1018" t="s">
        <v>1185</v>
      </c>
      <c r="B1018">
        <v>2026</v>
      </c>
      <c r="C1018" s="1">
        <v>46095</v>
      </c>
      <c r="D1018" t="s">
        <v>47</v>
      </c>
      <c r="E1018" t="s">
        <v>48</v>
      </c>
      <c r="F1018">
        <v>74</v>
      </c>
      <c r="G1018" t="s">
        <v>67</v>
      </c>
      <c r="H1018" t="s">
        <v>68</v>
      </c>
      <c r="I1018" t="s">
        <v>80</v>
      </c>
      <c r="J1018">
        <v>0</v>
      </c>
      <c r="K1018">
        <v>0</v>
      </c>
      <c r="L1018">
        <v>0</v>
      </c>
      <c r="M1018" t="s">
        <v>53</v>
      </c>
      <c r="N1018" t="s">
        <v>52</v>
      </c>
      <c r="O1018" t="s">
        <v>52</v>
      </c>
      <c r="P1018" t="s">
        <v>70</v>
      </c>
      <c r="Q1018" t="s">
        <v>55</v>
      </c>
      <c r="R1018">
        <v>23.6</v>
      </c>
      <c r="S1018" t="s">
        <v>96</v>
      </c>
      <c r="T1018" t="s">
        <v>57</v>
      </c>
      <c r="U1018" t="s">
        <v>53</v>
      </c>
      <c r="V1018" t="s">
        <v>53</v>
      </c>
      <c r="W1018" t="s">
        <v>53</v>
      </c>
      <c r="X1018" t="s">
        <v>53</v>
      </c>
      <c r="Y1018">
        <v>3</v>
      </c>
      <c r="Z1018" t="s">
        <v>58</v>
      </c>
      <c r="AA1018" t="s">
        <v>53</v>
      </c>
      <c r="AB1018" t="s">
        <v>52</v>
      </c>
      <c r="AC1018" t="s">
        <v>53</v>
      </c>
      <c r="AD1018" t="s">
        <v>53</v>
      </c>
      <c r="AE1018" t="s">
        <v>53</v>
      </c>
      <c r="AF1018" t="s">
        <v>53</v>
      </c>
      <c r="AG1018" t="s">
        <v>53</v>
      </c>
      <c r="AH1018" t="s">
        <v>53</v>
      </c>
      <c r="AI1018" t="s">
        <v>53</v>
      </c>
      <c r="AJ1018" t="s">
        <v>53</v>
      </c>
      <c r="AK1018">
        <v>1</v>
      </c>
      <c r="AL1018" t="s">
        <v>59</v>
      </c>
      <c r="AM1018" t="s">
        <v>81</v>
      </c>
      <c r="AN1018" t="s">
        <v>98</v>
      </c>
      <c r="AO1018">
        <v>3.7</v>
      </c>
      <c r="AP1018" t="s">
        <v>53</v>
      </c>
      <c r="AQ1018" t="s">
        <v>86</v>
      </c>
      <c r="AR1018" t="s">
        <v>83</v>
      </c>
      <c r="AS1018">
        <v>6</v>
      </c>
      <c r="AT1018" t="s">
        <v>53</v>
      </c>
    </row>
    <row r="1019" spans="1:46" x14ac:dyDescent="0.25">
      <c r="A1019" t="s">
        <v>1186</v>
      </c>
      <c r="B1019">
        <v>2026</v>
      </c>
      <c r="C1019" s="1">
        <v>46170</v>
      </c>
      <c r="D1019" t="s">
        <v>107</v>
      </c>
      <c r="E1019" t="s">
        <v>144</v>
      </c>
      <c r="F1019">
        <v>61</v>
      </c>
      <c r="G1019" t="s">
        <v>127</v>
      </c>
      <c r="H1019" t="s">
        <v>68</v>
      </c>
      <c r="I1019" t="s">
        <v>80</v>
      </c>
      <c r="J1019">
        <v>0</v>
      </c>
      <c r="K1019">
        <v>0</v>
      </c>
      <c r="L1019">
        <v>0</v>
      </c>
      <c r="M1019" t="s">
        <v>52</v>
      </c>
      <c r="N1019" t="s">
        <v>53</v>
      </c>
      <c r="O1019" t="s">
        <v>53</v>
      </c>
      <c r="P1019" t="s">
        <v>54</v>
      </c>
      <c r="Q1019" t="s">
        <v>71</v>
      </c>
      <c r="R1019">
        <v>23.8</v>
      </c>
      <c r="S1019" t="s">
        <v>96</v>
      </c>
      <c r="T1019" t="s">
        <v>54</v>
      </c>
      <c r="U1019" t="s">
        <v>53</v>
      </c>
      <c r="V1019" t="s">
        <v>53</v>
      </c>
      <c r="W1019" t="s">
        <v>53</v>
      </c>
      <c r="X1019" t="s">
        <v>53</v>
      </c>
      <c r="Y1019">
        <v>1</v>
      </c>
      <c r="Z1019" t="s">
        <v>131</v>
      </c>
      <c r="AA1019" t="s">
        <v>53</v>
      </c>
      <c r="AB1019" t="s">
        <v>53</v>
      </c>
      <c r="AC1019" t="s">
        <v>53</v>
      </c>
      <c r="AD1019" t="s">
        <v>53</v>
      </c>
      <c r="AE1019" t="s">
        <v>53</v>
      </c>
      <c r="AF1019" t="s">
        <v>53</v>
      </c>
      <c r="AG1019" t="s">
        <v>53</v>
      </c>
      <c r="AH1019" t="s">
        <v>53</v>
      </c>
      <c r="AI1019" t="s">
        <v>53</v>
      </c>
      <c r="AJ1019" t="s">
        <v>53</v>
      </c>
      <c r="AK1019">
        <v>0</v>
      </c>
      <c r="AL1019" t="s">
        <v>59</v>
      </c>
      <c r="AM1019" t="s">
        <v>60</v>
      </c>
      <c r="AN1019" t="s">
        <v>61</v>
      </c>
      <c r="AO1019">
        <v>10.7</v>
      </c>
      <c r="AP1019" t="s">
        <v>52</v>
      </c>
      <c r="AQ1019" t="s">
        <v>75</v>
      </c>
      <c r="AR1019" t="s">
        <v>87</v>
      </c>
      <c r="AS1019">
        <v>1</v>
      </c>
      <c r="AT1019" t="s">
        <v>53</v>
      </c>
    </row>
    <row r="1020" spans="1:46" x14ac:dyDescent="0.25">
      <c r="A1020" t="s">
        <v>1187</v>
      </c>
      <c r="B1020">
        <v>2016</v>
      </c>
      <c r="C1020" s="1">
        <v>42709</v>
      </c>
      <c r="D1020" t="s">
        <v>65</v>
      </c>
      <c r="E1020" t="s">
        <v>164</v>
      </c>
      <c r="F1020">
        <v>40</v>
      </c>
      <c r="G1020" t="s">
        <v>49</v>
      </c>
      <c r="H1020" t="s">
        <v>68</v>
      </c>
      <c r="I1020" t="s">
        <v>80</v>
      </c>
      <c r="J1020">
        <v>0</v>
      </c>
      <c r="K1020">
        <v>0</v>
      </c>
      <c r="L1020">
        <v>0</v>
      </c>
      <c r="M1020" t="s">
        <v>52</v>
      </c>
      <c r="N1020" t="s">
        <v>53</v>
      </c>
      <c r="O1020" t="s">
        <v>53</v>
      </c>
      <c r="P1020" t="s">
        <v>57</v>
      </c>
      <c r="Q1020" t="s">
        <v>55</v>
      </c>
      <c r="R1020">
        <v>27.3</v>
      </c>
      <c r="S1020" t="s">
        <v>56</v>
      </c>
      <c r="T1020" t="s">
        <v>57</v>
      </c>
      <c r="U1020" t="s">
        <v>53</v>
      </c>
      <c r="V1020" t="s">
        <v>53</v>
      </c>
      <c r="W1020" t="s">
        <v>53</v>
      </c>
      <c r="X1020" t="s">
        <v>53</v>
      </c>
      <c r="Y1020">
        <v>1</v>
      </c>
      <c r="Z1020" t="s">
        <v>186</v>
      </c>
      <c r="AA1020" t="s">
        <v>53</v>
      </c>
      <c r="AB1020" t="s">
        <v>52</v>
      </c>
      <c r="AC1020" t="s">
        <v>53</v>
      </c>
      <c r="AD1020" t="s">
        <v>53</v>
      </c>
      <c r="AE1020" t="s">
        <v>52</v>
      </c>
      <c r="AF1020" t="s">
        <v>53</v>
      </c>
      <c r="AG1020" t="s">
        <v>53</v>
      </c>
      <c r="AH1020" t="s">
        <v>53</v>
      </c>
      <c r="AI1020" t="s">
        <v>52</v>
      </c>
      <c r="AJ1020" t="s">
        <v>53</v>
      </c>
      <c r="AK1020">
        <v>3</v>
      </c>
      <c r="AL1020" t="s">
        <v>59</v>
      </c>
      <c r="AM1020" t="s">
        <v>60</v>
      </c>
      <c r="AN1020" t="s">
        <v>90</v>
      </c>
      <c r="AO1020">
        <v>6.9</v>
      </c>
      <c r="AP1020" t="s">
        <v>53</v>
      </c>
      <c r="AQ1020" t="s">
        <v>112</v>
      </c>
      <c r="AR1020" t="s">
        <v>92</v>
      </c>
      <c r="AS1020">
        <v>13</v>
      </c>
      <c r="AT1020" t="s">
        <v>53</v>
      </c>
    </row>
    <row r="1021" spans="1:46" x14ac:dyDescent="0.25">
      <c r="A1021" t="s">
        <v>1188</v>
      </c>
      <c r="B1021">
        <v>2018</v>
      </c>
      <c r="C1021" s="1">
        <v>43238</v>
      </c>
      <c r="D1021" t="s">
        <v>110</v>
      </c>
      <c r="E1021" t="s">
        <v>959</v>
      </c>
      <c r="F1021">
        <v>55</v>
      </c>
      <c r="G1021" t="s">
        <v>79</v>
      </c>
      <c r="H1021" t="s">
        <v>50</v>
      </c>
      <c r="I1021" t="s">
        <v>51</v>
      </c>
      <c r="J1021">
        <v>24</v>
      </c>
      <c r="K1021">
        <v>20</v>
      </c>
      <c r="L1021">
        <v>24</v>
      </c>
      <c r="M1021" t="s">
        <v>52</v>
      </c>
      <c r="N1021" t="s">
        <v>53</v>
      </c>
      <c r="O1021" t="s">
        <v>53</v>
      </c>
      <c r="P1021" t="s">
        <v>54</v>
      </c>
      <c r="Q1021" t="s">
        <v>71</v>
      </c>
      <c r="R1021">
        <v>25.8</v>
      </c>
      <c r="S1021" t="s">
        <v>56</v>
      </c>
      <c r="T1021" t="s">
        <v>57</v>
      </c>
      <c r="U1021" t="s">
        <v>53</v>
      </c>
      <c r="V1021" t="s">
        <v>53</v>
      </c>
      <c r="W1021" t="s">
        <v>53</v>
      </c>
      <c r="X1021" t="s">
        <v>53</v>
      </c>
      <c r="Y1021">
        <v>1</v>
      </c>
      <c r="Z1021" t="s">
        <v>58</v>
      </c>
      <c r="AA1021" t="s">
        <v>53</v>
      </c>
      <c r="AB1021" t="s">
        <v>52</v>
      </c>
      <c r="AC1021" t="s">
        <v>52</v>
      </c>
      <c r="AD1021" t="s">
        <v>53</v>
      </c>
      <c r="AE1021" t="s">
        <v>52</v>
      </c>
      <c r="AF1021" t="s">
        <v>52</v>
      </c>
      <c r="AG1021" t="s">
        <v>52</v>
      </c>
      <c r="AH1021" t="s">
        <v>53</v>
      </c>
      <c r="AI1021" t="s">
        <v>52</v>
      </c>
      <c r="AJ1021" t="s">
        <v>53</v>
      </c>
      <c r="AK1021">
        <v>6</v>
      </c>
      <c r="AL1021" t="s">
        <v>59</v>
      </c>
      <c r="AM1021" t="s">
        <v>60</v>
      </c>
      <c r="AN1021" t="s">
        <v>90</v>
      </c>
      <c r="AO1021">
        <v>3.9</v>
      </c>
      <c r="AP1021" t="s">
        <v>52</v>
      </c>
      <c r="AQ1021" t="s">
        <v>62</v>
      </c>
      <c r="AR1021" t="s">
        <v>76</v>
      </c>
      <c r="AS1021">
        <v>3</v>
      </c>
      <c r="AT1021" t="s">
        <v>52</v>
      </c>
    </row>
    <row r="1022" spans="1:46" x14ac:dyDescent="0.25">
      <c r="A1022" t="s">
        <v>1189</v>
      </c>
      <c r="B1022">
        <v>2019</v>
      </c>
      <c r="C1022" s="1">
        <v>43762</v>
      </c>
      <c r="D1022" t="s">
        <v>47</v>
      </c>
      <c r="E1022" t="s">
        <v>89</v>
      </c>
      <c r="F1022">
        <v>52</v>
      </c>
      <c r="G1022" t="s">
        <v>79</v>
      </c>
      <c r="H1022" t="s">
        <v>50</v>
      </c>
      <c r="I1022" t="s">
        <v>51</v>
      </c>
      <c r="J1022">
        <v>35</v>
      </c>
      <c r="K1022">
        <v>34</v>
      </c>
      <c r="L1022">
        <v>59.5</v>
      </c>
      <c r="M1022" t="s">
        <v>53</v>
      </c>
      <c r="N1022" t="s">
        <v>53</v>
      </c>
      <c r="O1022" t="s">
        <v>53</v>
      </c>
      <c r="P1022" t="s">
        <v>70</v>
      </c>
      <c r="Q1022" t="s">
        <v>54</v>
      </c>
      <c r="R1022">
        <v>31</v>
      </c>
      <c r="S1022" t="s">
        <v>72</v>
      </c>
      <c r="T1022" t="s">
        <v>70</v>
      </c>
      <c r="U1022" t="s">
        <v>52</v>
      </c>
      <c r="V1022" t="s">
        <v>53</v>
      </c>
      <c r="W1022" t="s">
        <v>53</v>
      </c>
      <c r="X1022" t="s">
        <v>53</v>
      </c>
      <c r="Y1022">
        <v>2</v>
      </c>
      <c r="Z1022" t="s">
        <v>97</v>
      </c>
      <c r="AA1022" t="s">
        <v>52</v>
      </c>
      <c r="AB1022" t="s">
        <v>53</v>
      </c>
      <c r="AC1022" t="s">
        <v>52</v>
      </c>
      <c r="AD1022" t="s">
        <v>53</v>
      </c>
      <c r="AE1022" t="s">
        <v>52</v>
      </c>
      <c r="AF1022" t="s">
        <v>52</v>
      </c>
      <c r="AG1022" t="s">
        <v>53</v>
      </c>
      <c r="AH1022" t="s">
        <v>53</v>
      </c>
      <c r="AI1022" t="s">
        <v>53</v>
      </c>
      <c r="AJ1022" t="s">
        <v>53</v>
      </c>
      <c r="AK1022">
        <v>4</v>
      </c>
      <c r="AL1022" t="s">
        <v>135</v>
      </c>
      <c r="AM1022" t="s">
        <v>136</v>
      </c>
      <c r="AN1022" t="s">
        <v>90</v>
      </c>
      <c r="AO1022">
        <v>7.5</v>
      </c>
      <c r="AP1022" t="s">
        <v>53</v>
      </c>
      <c r="AQ1022" t="s">
        <v>75</v>
      </c>
      <c r="AR1022" t="s">
        <v>63</v>
      </c>
      <c r="AS1022">
        <v>25</v>
      </c>
      <c r="AT1022" t="s">
        <v>53</v>
      </c>
    </row>
    <row r="1023" spans="1:46" x14ac:dyDescent="0.25">
      <c r="A1023" t="s">
        <v>1190</v>
      </c>
      <c r="B1023">
        <v>2023</v>
      </c>
      <c r="C1023" s="1">
        <v>45051</v>
      </c>
      <c r="D1023" t="s">
        <v>47</v>
      </c>
      <c r="E1023" t="s">
        <v>175</v>
      </c>
      <c r="F1023">
        <v>65</v>
      </c>
      <c r="G1023" t="s">
        <v>127</v>
      </c>
      <c r="H1023" t="s">
        <v>68</v>
      </c>
      <c r="I1023" t="s">
        <v>80</v>
      </c>
      <c r="J1023">
        <v>0</v>
      </c>
      <c r="K1023">
        <v>0</v>
      </c>
      <c r="L1023">
        <v>0</v>
      </c>
      <c r="M1023" t="s">
        <v>53</v>
      </c>
      <c r="N1023" t="s">
        <v>53</v>
      </c>
      <c r="O1023" t="s">
        <v>53</v>
      </c>
      <c r="P1023" t="s">
        <v>70</v>
      </c>
      <c r="Q1023" t="s">
        <v>55</v>
      </c>
      <c r="R1023">
        <v>32.1</v>
      </c>
      <c r="S1023" t="s">
        <v>72</v>
      </c>
      <c r="T1023" t="s">
        <v>54</v>
      </c>
      <c r="U1023" t="s">
        <v>53</v>
      </c>
      <c r="V1023" t="s">
        <v>53</v>
      </c>
      <c r="W1023" t="s">
        <v>53</v>
      </c>
      <c r="X1023" t="s">
        <v>53</v>
      </c>
      <c r="Y1023">
        <v>1</v>
      </c>
      <c r="Z1023" t="s">
        <v>73</v>
      </c>
      <c r="AA1023" t="s">
        <v>53</v>
      </c>
      <c r="AB1023" t="s">
        <v>52</v>
      </c>
      <c r="AC1023" t="s">
        <v>52</v>
      </c>
      <c r="AD1023" t="s">
        <v>53</v>
      </c>
      <c r="AE1023" t="s">
        <v>53</v>
      </c>
      <c r="AF1023" t="s">
        <v>53</v>
      </c>
      <c r="AG1023" t="s">
        <v>53</v>
      </c>
      <c r="AH1023" t="s">
        <v>53</v>
      </c>
      <c r="AI1023" t="s">
        <v>53</v>
      </c>
      <c r="AJ1023" t="s">
        <v>53</v>
      </c>
      <c r="AK1023">
        <v>2</v>
      </c>
      <c r="AL1023" t="s">
        <v>135</v>
      </c>
      <c r="AM1023" t="s">
        <v>136</v>
      </c>
      <c r="AN1023" t="s">
        <v>74</v>
      </c>
      <c r="AO1023">
        <v>3.2</v>
      </c>
      <c r="AP1023" t="s">
        <v>53</v>
      </c>
      <c r="AQ1023" t="s">
        <v>82</v>
      </c>
      <c r="AR1023" t="s">
        <v>76</v>
      </c>
      <c r="AS1023">
        <v>46</v>
      </c>
      <c r="AT1023" t="s">
        <v>53</v>
      </c>
    </row>
    <row r="1024" spans="1:46" x14ac:dyDescent="0.25">
      <c r="A1024" t="s">
        <v>1191</v>
      </c>
      <c r="B1024">
        <v>2024</v>
      </c>
      <c r="C1024" s="1">
        <v>45451</v>
      </c>
      <c r="D1024" t="s">
        <v>94</v>
      </c>
      <c r="E1024" t="s">
        <v>114</v>
      </c>
      <c r="F1024">
        <v>60</v>
      </c>
      <c r="G1024" t="s">
        <v>127</v>
      </c>
      <c r="H1024" t="s">
        <v>68</v>
      </c>
      <c r="I1024" t="s">
        <v>80</v>
      </c>
      <c r="J1024">
        <v>0</v>
      </c>
      <c r="K1024">
        <v>0</v>
      </c>
      <c r="L1024">
        <v>0</v>
      </c>
      <c r="M1024" t="s">
        <v>53</v>
      </c>
      <c r="N1024" t="s">
        <v>53</v>
      </c>
      <c r="O1024" t="s">
        <v>53</v>
      </c>
      <c r="P1024" t="s">
        <v>57</v>
      </c>
      <c r="Q1024" t="s">
        <v>55</v>
      </c>
      <c r="R1024">
        <v>34.9</v>
      </c>
      <c r="S1024" t="s">
        <v>72</v>
      </c>
      <c r="T1024" t="s">
        <v>54</v>
      </c>
      <c r="U1024" t="s">
        <v>53</v>
      </c>
      <c r="V1024" t="s">
        <v>53</v>
      </c>
      <c r="W1024" t="s">
        <v>53</v>
      </c>
      <c r="X1024" t="s">
        <v>53</v>
      </c>
      <c r="Y1024">
        <v>0</v>
      </c>
      <c r="Z1024" t="s">
        <v>97</v>
      </c>
      <c r="AA1024" t="s">
        <v>52</v>
      </c>
      <c r="AB1024" t="s">
        <v>52</v>
      </c>
      <c r="AC1024" t="s">
        <v>53</v>
      </c>
      <c r="AD1024" t="s">
        <v>53</v>
      </c>
      <c r="AE1024" t="s">
        <v>53</v>
      </c>
      <c r="AF1024" t="s">
        <v>53</v>
      </c>
      <c r="AG1024" t="s">
        <v>52</v>
      </c>
      <c r="AH1024" t="s">
        <v>53</v>
      </c>
      <c r="AI1024" t="s">
        <v>53</v>
      </c>
      <c r="AJ1024" t="s">
        <v>53</v>
      </c>
      <c r="AK1024">
        <v>3</v>
      </c>
      <c r="AL1024" t="s">
        <v>59</v>
      </c>
      <c r="AM1024" t="s">
        <v>102</v>
      </c>
      <c r="AN1024" t="s">
        <v>98</v>
      </c>
      <c r="AO1024">
        <v>3.7</v>
      </c>
      <c r="AP1024" t="s">
        <v>53</v>
      </c>
      <c r="AQ1024" t="s">
        <v>112</v>
      </c>
      <c r="AR1024" t="s">
        <v>115</v>
      </c>
      <c r="AS1024">
        <v>28</v>
      </c>
      <c r="AT1024" t="s">
        <v>52</v>
      </c>
    </row>
    <row r="1025" spans="1:46" x14ac:dyDescent="0.25">
      <c r="A1025" t="s">
        <v>1192</v>
      </c>
      <c r="B1025">
        <v>2026</v>
      </c>
      <c r="C1025" s="1">
        <v>46169</v>
      </c>
      <c r="D1025" t="s">
        <v>65</v>
      </c>
      <c r="E1025" t="s">
        <v>66</v>
      </c>
      <c r="F1025">
        <v>67</v>
      </c>
      <c r="G1025" t="s">
        <v>127</v>
      </c>
      <c r="H1025" t="s">
        <v>68</v>
      </c>
      <c r="I1025" t="s">
        <v>51</v>
      </c>
      <c r="J1025">
        <v>16</v>
      </c>
      <c r="K1025">
        <v>24</v>
      </c>
      <c r="L1025">
        <v>19.2</v>
      </c>
      <c r="M1025" t="s">
        <v>53</v>
      </c>
      <c r="N1025" t="s">
        <v>53</v>
      </c>
      <c r="O1025" t="s">
        <v>53</v>
      </c>
      <c r="P1025" t="s">
        <v>70</v>
      </c>
      <c r="Q1025" t="s">
        <v>54</v>
      </c>
      <c r="R1025">
        <v>25.2</v>
      </c>
      <c r="S1025" t="s">
        <v>56</v>
      </c>
      <c r="T1025" t="s">
        <v>57</v>
      </c>
      <c r="U1025" t="s">
        <v>52</v>
      </c>
      <c r="V1025" t="s">
        <v>53</v>
      </c>
      <c r="W1025" t="s">
        <v>53</v>
      </c>
      <c r="X1025" t="s">
        <v>53</v>
      </c>
      <c r="Y1025">
        <v>2</v>
      </c>
      <c r="Z1025" t="s">
        <v>97</v>
      </c>
      <c r="AA1025" t="s">
        <v>52</v>
      </c>
      <c r="AB1025" t="s">
        <v>52</v>
      </c>
      <c r="AC1025" t="s">
        <v>52</v>
      </c>
      <c r="AD1025" t="s">
        <v>53</v>
      </c>
      <c r="AE1025" t="s">
        <v>52</v>
      </c>
      <c r="AF1025" t="s">
        <v>52</v>
      </c>
      <c r="AG1025" t="s">
        <v>53</v>
      </c>
      <c r="AH1025" t="s">
        <v>53</v>
      </c>
      <c r="AI1025" t="s">
        <v>53</v>
      </c>
      <c r="AJ1025" t="s">
        <v>53</v>
      </c>
      <c r="AK1025">
        <v>5</v>
      </c>
      <c r="AL1025" t="s">
        <v>59</v>
      </c>
      <c r="AM1025" t="s">
        <v>60</v>
      </c>
      <c r="AN1025" t="s">
        <v>74</v>
      </c>
      <c r="AO1025">
        <v>1.8</v>
      </c>
      <c r="AP1025" t="s">
        <v>53</v>
      </c>
      <c r="AQ1025" t="s">
        <v>171</v>
      </c>
      <c r="AR1025" t="s">
        <v>83</v>
      </c>
      <c r="AS1025">
        <v>57</v>
      </c>
      <c r="AT1025" t="s">
        <v>52</v>
      </c>
    </row>
    <row r="1026" spans="1:46" x14ac:dyDescent="0.25">
      <c r="A1026" t="s">
        <v>1193</v>
      </c>
      <c r="B1026">
        <v>2018</v>
      </c>
      <c r="C1026" s="1">
        <v>43330</v>
      </c>
      <c r="D1026" t="s">
        <v>65</v>
      </c>
      <c r="E1026" t="s">
        <v>151</v>
      </c>
      <c r="F1026">
        <v>84</v>
      </c>
      <c r="G1026" t="s">
        <v>101</v>
      </c>
      <c r="H1026" t="s">
        <v>50</v>
      </c>
      <c r="I1026" t="s">
        <v>80</v>
      </c>
      <c r="J1026">
        <v>0</v>
      </c>
      <c r="K1026">
        <v>0</v>
      </c>
      <c r="L1026">
        <v>0</v>
      </c>
      <c r="M1026" t="s">
        <v>52</v>
      </c>
      <c r="N1026" t="s">
        <v>53</v>
      </c>
      <c r="O1026" t="s">
        <v>52</v>
      </c>
      <c r="P1026" t="s">
        <v>57</v>
      </c>
      <c r="Q1026" t="s">
        <v>71</v>
      </c>
      <c r="R1026">
        <v>29.5</v>
      </c>
      <c r="S1026" t="s">
        <v>56</v>
      </c>
      <c r="T1026" t="s">
        <v>57</v>
      </c>
      <c r="U1026" t="s">
        <v>53</v>
      </c>
      <c r="V1026" t="s">
        <v>53</v>
      </c>
      <c r="W1026" t="s">
        <v>52</v>
      </c>
      <c r="X1026" t="s">
        <v>53</v>
      </c>
      <c r="Y1026">
        <v>3</v>
      </c>
      <c r="Z1026" t="s">
        <v>97</v>
      </c>
      <c r="AA1026" t="s">
        <v>52</v>
      </c>
      <c r="AB1026" t="s">
        <v>53</v>
      </c>
      <c r="AC1026" t="s">
        <v>52</v>
      </c>
      <c r="AD1026" t="s">
        <v>53</v>
      </c>
      <c r="AE1026" t="s">
        <v>53</v>
      </c>
      <c r="AF1026" t="s">
        <v>53</v>
      </c>
      <c r="AG1026" t="s">
        <v>53</v>
      </c>
      <c r="AH1026" t="s">
        <v>53</v>
      </c>
      <c r="AI1026" t="s">
        <v>53</v>
      </c>
      <c r="AJ1026" t="s">
        <v>53</v>
      </c>
      <c r="AK1026">
        <v>2</v>
      </c>
      <c r="AL1026" t="s">
        <v>59</v>
      </c>
      <c r="AM1026" t="s">
        <v>102</v>
      </c>
      <c r="AN1026" t="s">
        <v>74</v>
      </c>
      <c r="AO1026">
        <v>0.5</v>
      </c>
      <c r="AP1026" t="s">
        <v>53</v>
      </c>
      <c r="AQ1026" t="s">
        <v>171</v>
      </c>
      <c r="AR1026" t="s">
        <v>76</v>
      </c>
      <c r="AS1026">
        <v>55</v>
      </c>
      <c r="AT1026" t="s">
        <v>52</v>
      </c>
    </row>
    <row r="1027" spans="1:46" x14ac:dyDescent="0.25">
      <c r="A1027" t="s">
        <v>1194</v>
      </c>
      <c r="B1027">
        <v>2016</v>
      </c>
      <c r="C1027" s="1">
        <v>42515</v>
      </c>
      <c r="D1027" t="s">
        <v>107</v>
      </c>
      <c r="E1027" t="s">
        <v>108</v>
      </c>
      <c r="F1027">
        <v>58</v>
      </c>
      <c r="G1027" t="s">
        <v>79</v>
      </c>
      <c r="H1027" t="s">
        <v>50</v>
      </c>
      <c r="I1027" t="s">
        <v>69</v>
      </c>
      <c r="J1027">
        <v>21</v>
      </c>
      <c r="K1027">
        <v>24</v>
      </c>
      <c r="L1027">
        <v>25.2</v>
      </c>
      <c r="M1027" t="s">
        <v>52</v>
      </c>
      <c r="N1027" t="s">
        <v>53</v>
      </c>
      <c r="O1027" t="s">
        <v>53</v>
      </c>
      <c r="P1027" t="s">
        <v>57</v>
      </c>
      <c r="Q1027" t="s">
        <v>54</v>
      </c>
      <c r="R1027">
        <v>25.9</v>
      </c>
      <c r="S1027" t="s">
        <v>56</v>
      </c>
      <c r="T1027" t="s">
        <v>54</v>
      </c>
      <c r="U1027" t="s">
        <v>52</v>
      </c>
      <c r="V1027" t="s">
        <v>53</v>
      </c>
      <c r="W1027" t="s">
        <v>53</v>
      </c>
      <c r="X1027" t="s">
        <v>52</v>
      </c>
      <c r="Y1027">
        <v>3</v>
      </c>
      <c r="Z1027" t="s">
        <v>58</v>
      </c>
      <c r="AA1027" t="s">
        <v>52</v>
      </c>
      <c r="AB1027" t="s">
        <v>53</v>
      </c>
      <c r="AC1027" t="s">
        <v>53</v>
      </c>
      <c r="AD1027" t="s">
        <v>52</v>
      </c>
      <c r="AE1027" t="s">
        <v>52</v>
      </c>
      <c r="AF1027" t="s">
        <v>52</v>
      </c>
      <c r="AG1027" t="s">
        <v>53</v>
      </c>
      <c r="AH1027" t="s">
        <v>53</v>
      </c>
      <c r="AI1027" t="s">
        <v>53</v>
      </c>
      <c r="AJ1027" t="s">
        <v>52</v>
      </c>
      <c r="AK1027">
        <v>5</v>
      </c>
      <c r="AL1027" t="s">
        <v>59</v>
      </c>
      <c r="AM1027" t="s">
        <v>81</v>
      </c>
      <c r="AN1027" t="s">
        <v>90</v>
      </c>
      <c r="AO1027">
        <v>6.3</v>
      </c>
      <c r="AP1027" t="s">
        <v>53</v>
      </c>
      <c r="AQ1027" t="s">
        <v>91</v>
      </c>
      <c r="AR1027" t="s">
        <v>92</v>
      </c>
      <c r="AS1027">
        <v>14</v>
      </c>
      <c r="AT1027" t="s">
        <v>53</v>
      </c>
    </row>
    <row r="1028" spans="1:46" x14ac:dyDescent="0.25">
      <c r="A1028" t="s">
        <v>1195</v>
      </c>
      <c r="B1028">
        <v>2026</v>
      </c>
      <c r="C1028" s="1">
        <v>46194</v>
      </c>
      <c r="D1028" t="s">
        <v>107</v>
      </c>
      <c r="E1028" t="s">
        <v>108</v>
      </c>
      <c r="F1028">
        <v>65</v>
      </c>
      <c r="G1028" t="s">
        <v>127</v>
      </c>
      <c r="H1028" t="s">
        <v>50</v>
      </c>
      <c r="I1028" t="s">
        <v>80</v>
      </c>
      <c r="J1028">
        <v>0</v>
      </c>
      <c r="K1028">
        <v>0</v>
      </c>
      <c r="L1028">
        <v>0</v>
      </c>
      <c r="M1028" t="s">
        <v>52</v>
      </c>
      <c r="N1028" t="s">
        <v>53</v>
      </c>
      <c r="O1028" t="s">
        <v>53</v>
      </c>
      <c r="P1028" t="s">
        <v>70</v>
      </c>
      <c r="Q1028" t="s">
        <v>54</v>
      </c>
      <c r="R1028">
        <v>30.3</v>
      </c>
      <c r="S1028" t="s">
        <v>72</v>
      </c>
      <c r="T1028" t="s">
        <v>70</v>
      </c>
      <c r="U1028" t="s">
        <v>53</v>
      </c>
      <c r="V1028" t="s">
        <v>53</v>
      </c>
      <c r="W1028" t="s">
        <v>53</v>
      </c>
      <c r="X1028" t="s">
        <v>53</v>
      </c>
      <c r="Y1028">
        <v>2</v>
      </c>
      <c r="Z1028" t="s">
        <v>58</v>
      </c>
      <c r="AA1028" t="s">
        <v>53</v>
      </c>
      <c r="AB1028" t="s">
        <v>52</v>
      </c>
      <c r="AC1028" t="s">
        <v>53</v>
      </c>
      <c r="AD1028" t="s">
        <v>53</v>
      </c>
      <c r="AE1028" t="s">
        <v>52</v>
      </c>
      <c r="AF1028" t="s">
        <v>53</v>
      </c>
      <c r="AG1028" t="s">
        <v>53</v>
      </c>
      <c r="AH1028" t="s">
        <v>52</v>
      </c>
      <c r="AI1028" t="s">
        <v>53</v>
      </c>
      <c r="AJ1028" t="s">
        <v>52</v>
      </c>
      <c r="AK1028">
        <v>4</v>
      </c>
      <c r="AL1028" t="s">
        <v>59</v>
      </c>
      <c r="AM1028" t="s">
        <v>60</v>
      </c>
      <c r="AN1028" t="s">
        <v>61</v>
      </c>
      <c r="AO1028">
        <v>3.5</v>
      </c>
      <c r="AP1028" t="s">
        <v>52</v>
      </c>
      <c r="AQ1028" t="s">
        <v>62</v>
      </c>
      <c r="AR1028" t="s">
        <v>132</v>
      </c>
      <c r="AS1028">
        <v>4</v>
      </c>
      <c r="AT1028" t="s">
        <v>53</v>
      </c>
    </row>
    <row r="1029" spans="1:46" x14ac:dyDescent="0.25">
      <c r="A1029" t="s">
        <v>1196</v>
      </c>
      <c r="B1029">
        <v>2016</v>
      </c>
      <c r="C1029" s="1">
        <v>42588</v>
      </c>
      <c r="D1029" t="s">
        <v>107</v>
      </c>
      <c r="E1029" t="s">
        <v>119</v>
      </c>
      <c r="F1029">
        <v>52</v>
      </c>
      <c r="G1029" t="s">
        <v>79</v>
      </c>
      <c r="H1029" t="s">
        <v>50</v>
      </c>
      <c r="I1029" t="s">
        <v>80</v>
      </c>
      <c r="J1029">
        <v>0</v>
      </c>
      <c r="K1029">
        <v>0</v>
      </c>
      <c r="L1029">
        <v>0</v>
      </c>
      <c r="M1029" t="s">
        <v>53</v>
      </c>
      <c r="N1029" t="s">
        <v>52</v>
      </c>
      <c r="O1029" t="s">
        <v>53</v>
      </c>
      <c r="P1029" t="s">
        <v>70</v>
      </c>
      <c r="Q1029" t="s">
        <v>55</v>
      </c>
      <c r="R1029">
        <v>20.2</v>
      </c>
      <c r="S1029" t="s">
        <v>96</v>
      </c>
      <c r="T1029" t="s">
        <v>54</v>
      </c>
      <c r="U1029" t="s">
        <v>53</v>
      </c>
      <c r="V1029" t="s">
        <v>53</v>
      </c>
      <c r="W1029" t="s">
        <v>53</v>
      </c>
      <c r="X1029" t="s">
        <v>53</v>
      </c>
      <c r="Y1029">
        <v>2</v>
      </c>
      <c r="Z1029" t="s">
        <v>97</v>
      </c>
      <c r="AA1029" t="s">
        <v>52</v>
      </c>
      <c r="AB1029" t="s">
        <v>53</v>
      </c>
      <c r="AC1029" t="s">
        <v>53</v>
      </c>
      <c r="AD1029" t="s">
        <v>53</v>
      </c>
      <c r="AE1029" t="s">
        <v>53</v>
      </c>
      <c r="AF1029" t="s">
        <v>53</v>
      </c>
      <c r="AG1029" t="s">
        <v>53</v>
      </c>
      <c r="AH1029" t="s">
        <v>53</v>
      </c>
      <c r="AI1029" t="s">
        <v>53</v>
      </c>
      <c r="AJ1029" t="s">
        <v>53</v>
      </c>
      <c r="AK1029">
        <v>1</v>
      </c>
      <c r="AL1029" t="s">
        <v>59</v>
      </c>
      <c r="AM1029" t="s">
        <v>60</v>
      </c>
      <c r="AN1029" t="s">
        <v>90</v>
      </c>
      <c r="AO1029">
        <v>4.0999999999999996</v>
      </c>
      <c r="AP1029" t="s">
        <v>53</v>
      </c>
      <c r="AQ1029" t="s">
        <v>75</v>
      </c>
      <c r="AR1029" t="s">
        <v>87</v>
      </c>
      <c r="AS1029">
        <v>34</v>
      </c>
      <c r="AT1029" t="s">
        <v>53</v>
      </c>
    </row>
    <row r="1030" spans="1:46" x14ac:dyDescent="0.25">
      <c r="A1030" t="s">
        <v>1197</v>
      </c>
      <c r="B1030">
        <v>2017</v>
      </c>
      <c r="C1030" s="1">
        <v>42799</v>
      </c>
      <c r="D1030" t="s">
        <v>122</v>
      </c>
      <c r="E1030" t="s">
        <v>130</v>
      </c>
      <c r="F1030">
        <v>59</v>
      </c>
      <c r="G1030" t="s">
        <v>79</v>
      </c>
      <c r="H1030" t="s">
        <v>50</v>
      </c>
      <c r="I1030" t="s">
        <v>80</v>
      </c>
      <c r="J1030">
        <v>0</v>
      </c>
      <c r="K1030">
        <v>0</v>
      </c>
      <c r="L1030">
        <v>0</v>
      </c>
      <c r="M1030" t="s">
        <v>52</v>
      </c>
      <c r="N1030" t="s">
        <v>53</v>
      </c>
      <c r="O1030" t="s">
        <v>53</v>
      </c>
      <c r="P1030" t="s">
        <v>70</v>
      </c>
      <c r="Q1030" t="s">
        <v>54</v>
      </c>
      <c r="R1030">
        <v>24.9</v>
      </c>
      <c r="S1030" t="s">
        <v>96</v>
      </c>
      <c r="T1030" t="s">
        <v>70</v>
      </c>
      <c r="U1030" t="s">
        <v>53</v>
      </c>
      <c r="V1030" t="s">
        <v>53</v>
      </c>
      <c r="W1030" t="s">
        <v>53</v>
      </c>
      <c r="X1030" t="s">
        <v>53</v>
      </c>
      <c r="Y1030">
        <v>2</v>
      </c>
      <c r="Z1030" t="s">
        <v>58</v>
      </c>
      <c r="AA1030" t="s">
        <v>52</v>
      </c>
      <c r="AB1030" t="s">
        <v>52</v>
      </c>
      <c r="AC1030" t="s">
        <v>53</v>
      </c>
      <c r="AD1030" t="s">
        <v>53</v>
      </c>
      <c r="AE1030" t="s">
        <v>52</v>
      </c>
      <c r="AF1030" t="s">
        <v>53</v>
      </c>
      <c r="AG1030" t="s">
        <v>53</v>
      </c>
      <c r="AH1030" t="s">
        <v>53</v>
      </c>
      <c r="AI1030" t="s">
        <v>53</v>
      </c>
      <c r="AJ1030" t="s">
        <v>53</v>
      </c>
      <c r="AK1030">
        <v>3</v>
      </c>
      <c r="AL1030" t="s">
        <v>135</v>
      </c>
      <c r="AM1030" t="s">
        <v>136</v>
      </c>
      <c r="AN1030" t="s">
        <v>90</v>
      </c>
      <c r="AO1030">
        <v>6.8</v>
      </c>
      <c r="AP1030" t="s">
        <v>53</v>
      </c>
      <c r="AQ1030" t="s">
        <v>86</v>
      </c>
      <c r="AR1030" t="s">
        <v>132</v>
      </c>
      <c r="AS1030">
        <v>21</v>
      </c>
      <c r="AT1030" t="s">
        <v>53</v>
      </c>
    </row>
    <row r="1031" spans="1:46" x14ac:dyDescent="0.25">
      <c r="A1031" t="s">
        <v>1198</v>
      </c>
      <c r="B1031">
        <v>2023</v>
      </c>
      <c r="C1031" s="1">
        <v>45144</v>
      </c>
      <c r="D1031" t="s">
        <v>47</v>
      </c>
      <c r="E1031" t="s">
        <v>85</v>
      </c>
      <c r="F1031">
        <v>55</v>
      </c>
      <c r="G1031" t="s">
        <v>79</v>
      </c>
      <c r="H1031" t="s">
        <v>68</v>
      </c>
      <c r="I1031" t="s">
        <v>80</v>
      </c>
      <c r="J1031">
        <v>0</v>
      </c>
      <c r="K1031">
        <v>0</v>
      </c>
      <c r="L1031">
        <v>0</v>
      </c>
      <c r="M1031" t="s">
        <v>53</v>
      </c>
      <c r="N1031" t="s">
        <v>53</v>
      </c>
      <c r="O1031" t="s">
        <v>53</v>
      </c>
      <c r="P1031" t="s">
        <v>70</v>
      </c>
      <c r="Q1031" t="s">
        <v>71</v>
      </c>
      <c r="R1031">
        <v>24</v>
      </c>
      <c r="S1031" t="s">
        <v>96</v>
      </c>
      <c r="T1031" t="s">
        <v>57</v>
      </c>
      <c r="U1031" t="s">
        <v>53</v>
      </c>
      <c r="V1031" t="s">
        <v>53</v>
      </c>
      <c r="W1031" t="s">
        <v>53</v>
      </c>
      <c r="X1031" t="s">
        <v>53</v>
      </c>
      <c r="Y1031">
        <v>1</v>
      </c>
      <c r="Z1031" t="s">
        <v>186</v>
      </c>
      <c r="AA1031" t="s">
        <v>53</v>
      </c>
      <c r="AB1031" t="s">
        <v>53</v>
      </c>
      <c r="AC1031" t="s">
        <v>53</v>
      </c>
      <c r="AD1031" t="s">
        <v>53</v>
      </c>
      <c r="AE1031" t="s">
        <v>52</v>
      </c>
      <c r="AF1031" t="s">
        <v>53</v>
      </c>
      <c r="AG1031" t="s">
        <v>53</v>
      </c>
      <c r="AH1031" t="s">
        <v>53</v>
      </c>
      <c r="AI1031" t="s">
        <v>52</v>
      </c>
      <c r="AJ1031" t="s">
        <v>53</v>
      </c>
      <c r="AK1031">
        <v>2</v>
      </c>
      <c r="AL1031" t="s">
        <v>59</v>
      </c>
      <c r="AM1031" t="s">
        <v>102</v>
      </c>
      <c r="AN1031" t="s">
        <v>98</v>
      </c>
      <c r="AO1031">
        <v>2.4</v>
      </c>
      <c r="AP1031" t="s">
        <v>53</v>
      </c>
      <c r="AQ1031" t="s">
        <v>86</v>
      </c>
      <c r="AR1031" t="s">
        <v>76</v>
      </c>
      <c r="AS1031">
        <v>52</v>
      </c>
      <c r="AT1031" t="s">
        <v>53</v>
      </c>
    </row>
    <row r="1032" spans="1:46" x14ac:dyDescent="0.25">
      <c r="A1032" t="s">
        <v>1199</v>
      </c>
      <c r="B1032">
        <v>2024</v>
      </c>
      <c r="C1032" s="1">
        <v>45598</v>
      </c>
      <c r="D1032" t="s">
        <v>122</v>
      </c>
      <c r="E1032" t="s">
        <v>130</v>
      </c>
      <c r="F1032">
        <v>61</v>
      </c>
      <c r="G1032" t="s">
        <v>127</v>
      </c>
      <c r="H1032" t="s">
        <v>50</v>
      </c>
      <c r="I1032" t="s">
        <v>80</v>
      </c>
      <c r="J1032">
        <v>0</v>
      </c>
      <c r="K1032">
        <v>0</v>
      </c>
      <c r="L1032">
        <v>0</v>
      </c>
      <c r="M1032" t="s">
        <v>53</v>
      </c>
      <c r="N1032" t="s">
        <v>53</v>
      </c>
      <c r="O1032" t="s">
        <v>53</v>
      </c>
      <c r="P1032" t="s">
        <v>70</v>
      </c>
      <c r="Q1032" t="s">
        <v>54</v>
      </c>
      <c r="R1032">
        <v>30.9</v>
      </c>
      <c r="S1032" t="s">
        <v>72</v>
      </c>
      <c r="T1032" t="s">
        <v>57</v>
      </c>
      <c r="U1032" t="s">
        <v>53</v>
      </c>
      <c r="V1032" t="s">
        <v>53</v>
      </c>
      <c r="W1032" t="s">
        <v>53</v>
      </c>
      <c r="X1032" t="s">
        <v>53</v>
      </c>
      <c r="Y1032">
        <v>1</v>
      </c>
      <c r="Z1032" t="s">
        <v>165</v>
      </c>
      <c r="AA1032" t="s">
        <v>53</v>
      </c>
      <c r="AB1032" t="s">
        <v>53</v>
      </c>
      <c r="AC1032" t="s">
        <v>52</v>
      </c>
      <c r="AD1032" t="s">
        <v>53</v>
      </c>
      <c r="AE1032" t="s">
        <v>53</v>
      </c>
      <c r="AF1032" t="s">
        <v>53</v>
      </c>
      <c r="AG1032" t="s">
        <v>53</v>
      </c>
      <c r="AH1032" t="s">
        <v>53</v>
      </c>
      <c r="AI1032" t="s">
        <v>53</v>
      </c>
      <c r="AJ1032" t="s">
        <v>53</v>
      </c>
      <c r="AK1032">
        <v>1</v>
      </c>
      <c r="AL1032" t="s">
        <v>59</v>
      </c>
      <c r="AM1032" t="s">
        <v>60</v>
      </c>
      <c r="AN1032" t="s">
        <v>98</v>
      </c>
      <c r="AO1032">
        <v>4.5</v>
      </c>
      <c r="AP1032" t="s">
        <v>53</v>
      </c>
      <c r="AQ1032" t="s">
        <v>75</v>
      </c>
      <c r="AR1032" t="s">
        <v>83</v>
      </c>
      <c r="AS1032">
        <v>20</v>
      </c>
      <c r="AT1032" t="s">
        <v>53</v>
      </c>
    </row>
    <row r="1033" spans="1:46" x14ac:dyDescent="0.25">
      <c r="A1033" t="s">
        <v>1200</v>
      </c>
      <c r="B1033">
        <v>2021</v>
      </c>
      <c r="C1033" s="1">
        <v>44223</v>
      </c>
      <c r="D1033" t="s">
        <v>122</v>
      </c>
      <c r="E1033" t="s">
        <v>243</v>
      </c>
      <c r="F1033">
        <v>73</v>
      </c>
      <c r="G1033" t="s">
        <v>67</v>
      </c>
      <c r="H1033" t="s">
        <v>68</v>
      </c>
      <c r="I1033" t="s">
        <v>80</v>
      </c>
      <c r="J1033">
        <v>0</v>
      </c>
      <c r="K1033">
        <v>0</v>
      </c>
      <c r="L1033">
        <v>0</v>
      </c>
      <c r="M1033" t="s">
        <v>52</v>
      </c>
      <c r="N1033" t="s">
        <v>53</v>
      </c>
      <c r="O1033" t="s">
        <v>53</v>
      </c>
      <c r="P1033" t="s">
        <v>54</v>
      </c>
      <c r="Q1033" t="s">
        <v>54</v>
      </c>
      <c r="R1033">
        <v>28.1</v>
      </c>
      <c r="S1033" t="s">
        <v>56</v>
      </c>
      <c r="T1033" t="s">
        <v>54</v>
      </c>
      <c r="U1033" t="s">
        <v>53</v>
      </c>
      <c r="V1033" t="s">
        <v>53</v>
      </c>
      <c r="W1033" t="s">
        <v>53</v>
      </c>
      <c r="X1033" t="s">
        <v>53</v>
      </c>
      <c r="Y1033">
        <v>1</v>
      </c>
      <c r="Z1033" t="s">
        <v>97</v>
      </c>
      <c r="AA1033" t="s">
        <v>53</v>
      </c>
      <c r="AB1033" t="s">
        <v>52</v>
      </c>
      <c r="AC1033" t="s">
        <v>53</v>
      </c>
      <c r="AD1033" t="s">
        <v>53</v>
      </c>
      <c r="AE1033" t="s">
        <v>52</v>
      </c>
      <c r="AF1033" t="s">
        <v>53</v>
      </c>
      <c r="AG1033" t="s">
        <v>53</v>
      </c>
      <c r="AH1033" t="s">
        <v>53</v>
      </c>
      <c r="AI1033" t="s">
        <v>53</v>
      </c>
      <c r="AJ1033" t="s">
        <v>52</v>
      </c>
      <c r="AK1033">
        <v>3</v>
      </c>
      <c r="AL1033" t="s">
        <v>59</v>
      </c>
      <c r="AM1033" t="s">
        <v>60</v>
      </c>
      <c r="AN1033" t="s">
        <v>74</v>
      </c>
      <c r="AO1033">
        <v>2.1</v>
      </c>
      <c r="AP1033" t="s">
        <v>53</v>
      </c>
      <c r="AQ1033" t="s">
        <v>82</v>
      </c>
      <c r="AR1033" t="s">
        <v>83</v>
      </c>
      <c r="AS1033">
        <v>86</v>
      </c>
      <c r="AT1033" t="s">
        <v>52</v>
      </c>
    </row>
    <row r="1034" spans="1:46" x14ac:dyDescent="0.25">
      <c r="A1034" t="s">
        <v>1201</v>
      </c>
      <c r="B1034">
        <v>2017</v>
      </c>
      <c r="C1034" s="1">
        <v>43041</v>
      </c>
      <c r="D1034" t="s">
        <v>47</v>
      </c>
      <c r="E1034" t="s">
        <v>48</v>
      </c>
      <c r="F1034">
        <v>63</v>
      </c>
      <c r="G1034" t="s">
        <v>127</v>
      </c>
      <c r="H1034" t="s">
        <v>68</v>
      </c>
      <c r="I1034" t="s">
        <v>80</v>
      </c>
      <c r="J1034">
        <v>0</v>
      </c>
      <c r="K1034">
        <v>0</v>
      </c>
      <c r="L1034">
        <v>0</v>
      </c>
      <c r="M1034" t="s">
        <v>53</v>
      </c>
      <c r="N1034" t="s">
        <v>53</v>
      </c>
      <c r="O1034" t="s">
        <v>53</v>
      </c>
      <c r="P1034" t="s">
        <v>54</v>
      </c>
      <c r="Q1034" t="s">
        <v>54</v>
      </c>
      <c r="R1034">
        <v>24.9</v>
      </c>
      <c r="S1034" t="s">
        <v>96</v>
      </c>
      <c r="T1034" t="s">
        <v>57</v>
      </c>
      <c r="U1034" t="s">
        <v>53</v>
      </c>
      <c r="V1034" t="s">
        <v>53</v>
      </c>
      <c r="W1034" t="s">
        <v>53</v>
      </c>
      <c r="X1034" t="s">
        <v>53</v>
      </c>
      <c r="Y1034">
        <v>0</v>
      </c>
      <c r="Z1034" t="s">
        <v>58</v>
      </c>
      <c r="AA1034" t="s">
        <v>53</v>
      </c>
      <c r="AB1034" t="s">
        <v>53</v>
      </c>
      <c r="AC1034" t="s">
        <v>53</v>
      </c>
      <c r="AD1034" t="s">
        <v>53</v>
      </c>
      <c r="AE1034" t="s">
        <v>52</v>
      </c>
      <c r="AF1034" t="s">
        <v>53</v>
      </c>
      <c r="AG1034" t="s">
        <v>53</v>
      </c>
      <c r="AH1034" t="s">
        <v>53</v>
      </c>
      <c r="AI1034" t="s">
        <v>53</v>
      </c>
      <c r="AJ1034" t="s">
        <v>53</v>
      </c>
      <c r="AK1034">
        <v>1</v>
      </c>
      <c r="AL1034" t="s">
        <v>59</v>
      </c>
      <c r="AM1034" t="s">
        <v>60</v>
      </c>
      <c r="AN1034" t="s">
        <v>90</v>
      </c>
      <c r="AO1034">
        <v>8.5</v>
      </c>
      <c r="AP1034" t="s">
        <v>53</v>
      </c>
      <c r="AQ1034" t="s">
        <v>112</v>
      </c>
      <c r="AR1034" t="s">
        <v>63</v>
      </c>
      <c r="AS1034">
        <v>17</v>
      </c>
      <c r="AT1034" t="s">
        <v>53</v>
      </c>
    </row>
    <row r="1035" spans="1:46" x14ac:dyDescent="0.25">
      <c r="A1035" t="s">
        <v>1202</v>
      </c>
      <c r="B1035">
        <v>2018</v>
      </c>
      <c r="C1035" s="1">
        <v>43286</v>
      </c>
      <c r="D1035" t="s">
        <v>122</v>
      </c>
      <c r="E1035" t="s">
        <v>252</v>
      </c>
      <c r="F1035">
        <v>81</v>
      </c>
      <c r="G1035" t="s">
        <v>101</v>
      </c>
      <c r="H1035" t="s">
        <v>68</v>
      </c>
      <c r="I1035" t="s">
        <v>80</v>
      </c>
      <c r="J1035">
        <v>0</v>
      </c>
      <c r="K1035">
        <v>0</v>
      </c>
      <c r="L1035">
        <v>0</v>
      </c>
      <c r="M1035" t="s">
        <v>53</v>
      </c>
      <c r="N1035" t="s">
        <v>53</v>
      </c>
      <c r="O1035" t="s">
        <v>52</v>
      </c>
      <c r="P1035" t="s">
        <v>54</v>
      </c>
      <c r="Q1035" t="s">
        <v>55</v>
      </c>
      <c r="R1035">
        <v>23.8</v>
      </c>
      <c r="S1035" t="s">
        <v>96</v>
      </c>
      <c r="T1035" t="s">
        <v>70</v>
      </c>
      <c r="U1035" t="s">
        <v>53</v>
      </c>
      <c r="V1035" t="s">
        <v>52</v>
      </c>
      <c r="W1035" t="s">
        <v>53</v>
      </c>
      <c r="X1035" t="s">
        <v>53</v>
      </c>
      <c r="Y1035">
        <v>2</v>
      </c>
      <c r="Z1035" t="s">
        <v>58</v>
      </c>
      <c r="AA1035" t="s">
        <v>53</v>
      </c>
      <c r="AB1035" t="s">
        <v>52</v>
      </c>
      <c r="AC1035" t="s">
        <v>53</v>
      </c>
      <c r="AD1035" t="s">
        <v>53</v>
      </c>
      <c r="AE1035" t="s">
        <v>53</v>
      </c>
      <c r="AF1035" t="s">
        <v>53</v>
      </c>
      <c r="AG1035" t="s">
        <v>52</v>
      </c>
      <c r="AH1035" t="s">
        <v>53</v>
      </c>
      <c r="AI1035" t="s">
        <v>53</v>
      </c>
      <c r="AJ1035" t="s">
        <v>53</v>
      </c>
      <c r="AK1035">
        <v>2</v>
      </c>
      <c r="AL1035" t="s">
        <v>59</v>
      </c>
      <c r="AM1035" t="s">
        <v>60</v>
      </c>
      <c r="AN1035" t="s">
        <v>74</v>
      </c>
      <c r="AO1035">
        <v>3</v>
      </c>
      <c r="AP1035" t="s">
        <v>53</v>
      </c>
      <c r="AQ1035" t="s">
        <v>82</v>
      </c>
      <c r="AR1035" t="s">
        <v>83</v>
      </c>
      <c r="AS1035">
        <v>39</v>
      </c>
      <c r="AT1035" t="s">
        <v>53</v>
      </c>
    </row>
    <row r="1036" spans="1:46" x14ac:dyDescent="0.25">
      <c r="A1036" t="s">
        <v>1203</v>
      </c>
      <c r="B1036">
        <v>2025</v>
      </c>
      <c r="C1036" s="1">
        <v>45711</v>
      </c>
      <c r="D1036" t="s">
        <v>107</v>
      </c>
      <c r="E1036" t="s">
        <v>117</v>
      </c>
      <c r="F1036">
        <v>54</v>
      </c>
      <c r="G1036" t="s">
        <v>79</v>
      </c>
      <c r="H1036" t="s">
        <v>68</v>
      </c>
      <c r="I1036" t="s">
        <v>80</v>
      </c>
      <c r="J1036">
        <v>0</v>
      </c>
      <c r="K1036">
        <v>0</v>
      </c>
      <c r="L1036">
        <v>0</v>
      </c>
      <c r="M1036" t="s">
        <v>53</v>
      </c>
      <c r="N1036" t="s">
        <v>53</v>
      </c>
      <c r="O1036" t="s">
        <v>52</v>
      </c>
      <c r="P1036" t="s">
        <v>57</v>
      </c>
      <c r="Q1036" t="s">
        <v>71</v>
      </c>
      <c r="R1036">
        <v>20.399999999999999</v>
      </c>
      <c r="S1036" t="s">
        <v>96</v>
      </c>
      <c r="T1036" t="s">
        <v>57</v>
      </c>
      <c r="U1036" t="s">
        <v>53</v>
      </c>
      <c r="V1036" t="s">
        <v>53</v>
      </c>
      <c r="W1036" t="s">
        <v>53</v>
      </c>
      <c r="X1036" t="s">
        <v>53</v>
      </c>
      <c r="Y1036">
        <v>1</v>
      </c>
      <c r="Z1036" t="s">
        <v>97</v>
      </c>
      <c r="AA1036" t="s">
        <v>53</v>
      </c>
      <c r="AB1036" t="s">
        <v>53</v>
      </c>
      <c r="AC1036" t="s">
        <v>53</v>
      </c>
      <c r="AD1036" t="s">
        <v>53</v>
      </c>
      <c r="AE1036" t="s">
        <v>52</v>
      </c>
      <c r="AF1036" t="s">
        <v>53</v>
      </c>
      <c r="AG1036" t="s">
        <v>52</v>
      </c>
      <c r="AH1036" t="s">
        <v>52</v>
      </c>
      <c r="AI1036" t="s">
        <v>53</v>
      </c>
      <c r="AJ1036" t="s">
        <v>53</v>
      </c>
      <c r="AK1036">
        <v>3</v>
      </c>
      <c r="AL1036" t="s">
        <v>59</v>
      </c>
      <c r="AM1036" t="s">
        <v>60</v>
      </c>
      <c r="AN1036" t="s">
        <v>61</v>
      </c>
      <c r="AO1036">
        <v>8.6999999999999993</v>
      </c>
      <c r="AP1036" t="s">
        <v>52</v>
      </c>
      <c r="AQ1036" t="s">
        <v>112</v>
      </c>
      <c r="AR1036" t="s">
        <v>87</v>
      </c>
      <c r="AS1036">
        <v>12</v>
      </c>
      <c r="AT1036" t="s">
        <v>53</v>
      </c>
    </row>
    <row r="1037" spans="1:46" x14ac:dyDescent="0.25">
      <c r="A1037" t="s">
        <v>1204</v>
      </c>
      <c r="B1037">
        <v>2026</v>
      </c>
      <c r="C1037" s="1">
        <v>46029</v>
      </c>
      <c r="D1037" t="s">
        <v>65</v>
      </c>
      <c r="E1037" t="s">
        <v>236</v>
      </c>
      <c r="F1037">
        <v>51</v>
      </c>
      <c r="G1037" t="s">
        <v>79</v>
      </c>
      <c r="H1037" t="s">
        <v>50</v>
      </c>
      <c r="I1037" t="s">
        <v>80</v>
      </c>
      <c r="J1037">
        <v>0</v>
      </c>
      <c r="K1037">
        <v>0</v>
      </c>
      <c r="L1037">
        <v>0</v>
      </c>
      <c r="M1037" t="s">
        <v>52</v>
      </c>
      <c r="N1037" t="s">
        <v>52</v>
      </c>
      <c r="O1037" t="s">
        <v>53</v>
      </c>
      <c r="P1037" t="s">
        <v>57</v>
      </c>
      <c r="Q1037" t="s">
        <v>55</v>
      </c>
      <c r="R1037">
        <v>31.8</v>
      </c>
      <c r="S1037" t="s">
        <v>72</v>
      </c>
      <c r="T1037" t="s">
        <v>57</v>
      </c>
      <c r="U1037" t="s">
        <v>53</v>
      </c>
      <c r="V1037" t="s">
        <v>53</v>
      </c>
      <c r="W1037" t="s">
        <v>53</v>
      </c>
      <c r="X1037" t="s">
        <v>53</v>
      </c>
      <c r="Y1037">
        <v>2</v>
      </c>
      <c r="Z1037" t="s">
        <v>186</v>
      </c>
      <c r="AA1037" t="s">
        <v>53</v>
      </c>
      <c r="AB1037" t="s">
        <v>52</v>
      </c>
      <c r="AC1037" t="s">
        <v>53</v>
      </c>
      <c r="AD1037" t="s">
        <v>52</v>
      </c>
      <c r="AE1037" t="s">
        <v>52</v>
      </c>
      <c r="AF1037" t="s">
        <v>53</v>
      </c>
      <c r="AG1037" t="s">
        <v>53</v>
      </c>
      <c r="AH1037" t="s">
        <v>53</v>
      </c>
      <c r="AI1037" t="s">
        <v>53</v>
      </c>
      <c r="AJ1037" t="s">
        <v>53</v>
      </c>
      <c r="AK1037">
        <v>3</v>
      </c>
      <c r="AL1037" t="s">
        <v>59</v>
      </c>
      <c r="AM1037" t="s">
        <v>102</v>
      </c>
      <c r="AN1037" t="s">
        <v>61</v>
      </c>
      <c r="AO1037">
        <v>8.9</v>
      </c>
      <c r="AP1037" t="s">
        <v>52</v>
      </c>
      <c r="AQ1037" t="s">
        <v>86</v>
      </c>
      <c r="AR1037" t="s">
        <v>132</v>
      </c>
      <c r="AS1037">
        <v>1</v>
      </c>
      <c r="AT1037" t="s">
        <v>53</v>
      </c>
    </row>
    <row r="1038" spans="1:46" x14ac:dyDescent="0.25">
      <c r="A1038" t="s">
        <v>1205</v>
      </c>
      <c r="B1038">
        <v>2019</v>
      </c>
      <c r="C1038" s="1">
        <v>43689</v>
      </c>
      <c r="D1038" t="s">
        <v>65</v>
      </c>
      <c r="E1038" t="s">
        <v>164</v>
      </c>
      <c r="F1038">
        <v>68</v>
      </c>
      <c r="G1038" t="s">
        <v>127</v>
      </c>
      <c r="H1038" t="s">
        <v>68</v>
      </c>
      <c r="I1038" t="s">
        <v>80</v>
      </c>
      <c r="J1038">
        <v>0</v>
      </c>
      <c r="K1038">
        <v>0</v>
      </c>
      <c r="L1038">
        <v>0</v>
      </c>
      <c r="M1038" t="s">
        <v>52</v>
      </c>
      <c r="N1038" t="s">
        <v>53</v>
      </c>
      <c r="O1038" t="s">
        <v>52</v>
      </c>
      <c r="P1038" t="s">
        <v>54</v>
      </c>
      <c r="Q1038" t="s">
        <v>54</v>
      </c>
      <c r="R1038">
        <v>25.6</v>
      </c>
      <c r="S1038" t="s">
        <v>56</v>
      </c>
      <c r="T1038" t="s">
        <v>54</v>
      </c>
      <c r="U1038" t="s">
        <v>53</v>
      </c>
      <c r="V1038" t="s">
        <v>53</v>
      </c>
      <c r="W1038" t="s">
        <v>53</v>
      </c>
      <c r="X1038" t="s">
        <v>53</v>
      </c>
      <c r="Y1038">
        <v>2</v>
      </c>
      <c r="Z1038" t="s">
        <v>58</v>
      </c>
      <c r="AA1038" t="s">
        <v>53</v>
      </c>
      <c r="AB1038" t="s">
        <v>52</v>
      </c>
      <c r="AC1038" t="s">
        <v>53</v>
      </c>
      <c r="AD1038" t="s">
        <v>53</v>
      </c>
      <c r="AE1038" t="s">
        <v>52</v>
      </c>
      <c r="AF1038" t="s">
        <v>53</v>
      </c>
      <c r="AG1038" t="s">
        <v>53</v>
      </c>
      <c r="AH1038" t="s">
        <v>53</v>
      </c>
      <c r="AI1038" t="s">
        <v>52</v>
      </c>
      <c r="AJ1038" t="s">
        <v>53</v>
      </c>
      <c r="AK1038">
        <v>3</v>
      </c>
      <c r="AL1038" t="s">
        <v>59</v>
      </c>
      <c r="AM1038" t="s">
        <v>60</v>
      </c>
      <c r="AN1038" t="s">
        <v>74</v>
      </c>
      <c r="AO1038">
        <v>2</v>
      </c>
      <c r="AP1038" t="s">
        <v>53</v>
      </c>
      <c r="AQ1038" t="s">
        <v>171</v>
      </c>
      <c r="AR1038" t="s">
        <v>83</v>
      </c>
      <c r="AS1038">
        <v>43</v>
      </c>
      <c r="AT1038" t="s">
        <v>52</v>
      </c>
    </row>
    <row r="1039" spans="1:46" x14ac:dyDescent="0.25">
      <c r="A1039" t="s">
        <v>1206</v>
      </c>
      <c r="B1039">
        <v>2025</v>
      </c>
      <c r="C1039" s="1">
        <v>45951</v>
      </c>
      <c r="D1039" t="s">
        <v>47</v>
      </c>
      <c r="E1039" t="s">
        <v>169</v>
      </c>
      <c r="F1039">
        <v>49</v>
      </c>
      <c r="G1039" t="s">
        <v>49</v>
      </c>
      <c r="H1039" t="s">
        <v>50</v>
      </c>
      <c r="I1039" t="s">
        <v>69</v>
      </c>
      <c r="J1039">
        <v>14</v>
      </c>
      <c r="K1039">
        <v>21</v>
      </c>
      <c r="L1039">
        <v>14.7</v>
      </c>
      <c r="M1039" t="s">
        <v>52</v>
      </c>
      <c r="N1039" t="s">
        <v>53</v>
      </c>
      <c r="O1039" t="s">
        <v>53</v>
      </c>
      <c r="P1039" t="s">
        <v>54</v>
      </c>
      <c r="Q1039" t="s">
        <v>71</v>
      </c>
      <c r="R1039">
        <v>33.200000000000003</v>
      </c>
      <c r="S1039" t="s">
        <v>72</v>
      </c>
      <c r="T1039" t="s">
        <v>57</v>
      </c>
      <c r="U1039" t="s">
        <v>52</v>
      </c>
      <c r="V1039" t="s">
        <v>53</v>
      </c>
      <c r="W1039" t="s">
        <v>53</v>
      </c>
      <c r="X1039" t="s">
        <v>53</v>
      </c>
      <c r="Y1039">
        <v>2</v>
      </c>
      <c r="Z1039" t="s">
        <v>73</v>
      </c>
      <c r="AA1039" t="s">
        <v>53</v>
      </c>
      <c r="AB1039" t="s">
        <v>52</v>
      </c>
      <c r="AC1039" t="s">
        <v>53</v>
      </c>
      <c r="AD1039" t="s">
        <v>53</v>
      </c>
      <c r="AE1039" t="s">
        <v>53</v>
      </c>
      <c r="AF1039" t="s">
        <v>52</v>
      </c>
      <c r="AG1039" t="s">
        <v>53</v>
      </c>
      <c r="AH1039" t="s">
        <v>53</v>
      </c>
      <c r="AI1039" t="s">
        <v>53</v>
      </c>
      <c r="AJ1039" t="s">
        <v>53</v>
      </c>
      <c r="AK1039">
        <v>2</v>
      </c>
      <c r="AL1039" t="s">
        <v>135</v>
      </c>
      <c r="AM1039" t="s">
        <v>136</v>
      </c>
      <c r="AN1039" t="s">
        <v>74</v>
      </c>
      <c r="AO1039">
        <v>1.8</v>
      </c>
      <c r="AP1039" t="s">
        <v>53</v>
      </c>
      <c r="AQ1039" t="s">
        <v>75</v>
      </c>
      <c r="AR1039" t="s">
        <v>83</v>
      </c>
      <c r="AS1039">
        <v>76</v>
      </c>
      <c r="AT1039" t="s">
        <v>52</v>
      </c>
    </row>
    <row r="1040" spans="1:46" x14ac:dyDescent="0.25">
      <c r="A1040" t="s">
        <v>1207</v>
      </c>
      <c r="B1040">
        <v>2022</v>
      </c>
      <c r="C1040" s="1">
        <v>44795</v>
      </c>
      <c r="D1040" t="s">
        <v>47</v>
      </c>
      <c r="E1040" t="s">
        <v>226</v>
      </c>
      <c r="F1040">
        <v>60</v>
      </c>
      <c r="G1040" t="s">
        <v>127</v>
      </c>
      <c r="H1040" t="s">
        <v>68</v>
      </c>
      <c r="I1040" t="s">
        <v>80</v>
      </c>
      <c r="J1040">
        <v>0</v>
      </c>
      <c r="K1040">
        <v>0</v>
      </c>
      <c r="L1040">
        <v>0</v>
      </c>
      <c r="M1040" t="s">
        <v>53</v>
      </c>
      <c r="N1040" t="s">
        <v>53</v>
      </c>
      <c r="O1040" t="s">
        <v>53</v>
      </c>
      <c r="P1040" t="s">
        <v>57</v>
      </c>
      <c r="Q1040" t="s">
        <v>54</v>
      </c>
      <c r="R1040">
        <v>21.6</v>
      </c>
      <c r="S1040" t="s">
        <v>96</v>
      </c>
      <c r="T1040" t="s">
        <v>57</v>
      </c>
      <c r="U1040" t="s">
        <v>53</v>
      </c>
      <c r="V1040" t="s">
        <v>53</v>
      </c>
      <c r="W1040" t="s">
        <v>53</v>
      </c>
      <c r="X1040" t="s">
        <v>53</v>
      </c>
      <c r="Y1040">
        <v>0</v>
      </c>
      <c r="Z1040" t="s">
        <v>131</v>
      </c>
      <c r="AA1040" t="s">
        <v>52</v>
      </c>
      <c r="AB1040" t="s">
        <v>52</v>
      </c>
      <c r="AC1040" t="s">
        <v>53</v>
      </c>
      <c r="AD1040" t="s">
        <v>53</v>
      </c>
      <c r="AE1040" t="s">
        <v>52</v>
      </c>
      <c r="AF1040" t="s">
        <v>52</v>
      </c>
      <c r="AG1040" t="s">
        <v>53</v>
      </c>
      <c r="AH1040" t="s">
        <v>53</v>
      </c>
      <c r="AI1040" t="s">
        <v>53</v>
      </c>
      <c r="AJ1040" t="s">
        <v>53</v>
      </c>
      <c r="AK1040">
        <v>4</v>
      </c>
      <c r="AL1040" t="s">
        <v>59</v>
      </c>
      <c r="AM1040" t="s">
        <v>60</v>
      </c>
      <c r="AN1040" t="s">
        <v>90</v>
      </c>
      <c r="AO1040">
        <v>6.6</v>
      </c>
      <c r="AP1040" t="s">
        <v>53</v>
      </c>
      <c r="AQ1040" t="s">
        <v>86</v>
      </c>
      <c r="AR1040" t="s">
        <v>87</v>
      </c>
      <c r="AS1040">
        <v>12</v>
      </c>
      <c r="AT1040" t="s">
        <v>52</v>
      </c>
    </row>
    <row r="1041" spans="1:46" x14ac:dyDescent="0.25">
      <c r="A1041" t="s">
        <v>1208</v>
      </c>
      <c r="B1041">
        <v>2022</v>
      </c>
      <c r="C1041" s="1">
        <v>44562</v>
      </c>
      <c r="D1041" t="s">
        <v>94</v>
      </c>
      <c r="E1041" t="s">
        <v>100</v>
      </c>
      <c r="F1041">
        <v>30</v>
      </c>
      <c r="G1041" t="s">
        <v>212</v>
      </c>
      <c r="H1041" t="s">
        <v>68</v>
      </c>
      <c r="I1041" t="s">
        <v>80</v>
      </c>
      <c r="J1041">
        <v>0</v>
      </c>
      <c r="K1041">
        <v>0</v>
      </c>
      <c r="L1041">
        <v>0</v>
      </c>
      <c r="M1041" t="s">
        <v>52</v>
      </c>
      <c r="N1041" t="s">
        <v>53</v>
      </c>
      <c r="O1041" t="s">
        <v>53</v>
      </c>
      <c r="P1041" t="s">
        <v>70</v>
      </c>
      <c r="Q1041" t="s">
        <v>55</v>
      </c>
      <c r="R1041">
        <v>27</v>
      </c>
      <c r="S1041" t="s">
        <v>56</v>
      </c>
      <c r="T1041" t="s">
        <v>54</v>
      </c>
      <c r="U1041" t="s">
        <v>53</v>
      </c>
      <c r="V1041" t="s">
        <v>53</v>
      </c>
      <c r="W1041" t="s">
        <v>53</v>
      </c>
      <c r="X1041" t="s">
        <v>53</v>
      </c>
      <c r="Y1041">
        <v>2</v>
      </c>
      <c r="Z1041" t="s">
        <v>97</v>
      </c>
      <c r="AA1041" t="s">
        <v>53</v>
      </c>
      <c r="AB1041" t="s">
        <v>53</v>
      </c>
      <c r="AC1041" t="s">
        <v>52</v>
      </c>
      <c r="AD1041" t="s">
        <v>52</v>
      </c>
      <c r="AE1041" t="s">
        <v>52</v>
      </c>
      <c r="AF1041" t="s">
        <v>53</v>
      </c>
      <c r="AG1041" t="s">
        <v>52</v>
      </c>
      <c r="AH1041" t="s">
        <v>52</v>
      </c>
      <c r="AI1041" t="s">
        <v>53</v>
      </c>
      <c r="AJ1041" t="s">
        <v>53</v>
      </c>
      <c r="AK1041">
        <v>5</v>
      </c>
      <c r="AL1041" t="s">
        <v>59</v>
      </c>
      <c r="AM1041" t="s">
        <v>81</v>
      </c>
      <c r="AN1041" t="s">
        <v>74</v>
      </c>
      <c r="AO1041">
        <v>1.6</v>
      </c>
      <c r="AP1041" t="s">
        <v>53</v>
      </c>
      <c r="AQ1041" t="s">
        <v>171</v>
      </c>
      <c r="AR1041" t="s">
        <v>83</v>
      </c>
      <c r="AS1041">
        <v>107</v>
      </c>
      <c r="AT1041" t="s">
        <v>53</v>
      </c>
    </row>
    <row r="1042" spans="1:46" x14ac:dyDescent="0.25">
      <c r="A1042" t="s">
        <v>1209</v>
      </c>
      <c r="B1042">
        <v>2018</v>
      </c>
      <c r="C1042" s="1">
        <v>43357</v>
      </c>
      <c r="D1042" t="s">
        <v>47</v>
      </c>
      <c r="E1042" t="s">
        <v>48</v>
      </c>
      <c r="F1042">
        <v>51</v>
      </c>
      <c r="G1042" t="s">
        <v>79</v>
      </c>
      <c r="H1042" t="s">
        <v>68</v>
      </c>
      <c r="I1042" t="s">
        <v>51</v>
      </c>
      <c r="J1042">
        <v>28</v>
      </c>
      <c r="K1042">
        <v>26</v>
      </c>
      <c r="L1042">
        <v>36.4</v>
      </c>
      <c r="M1042" t="s">
        <v>53</v>
      </c>
      <c r="N1042" t="s">
        <v>53</v>
      </c>
      <c r="O1042" t="s">
        <v>53</v>
      </c>
      <c r="P1042" t="s">
        <v>54</v>
      </c>
      <c r="Q1042" t="s">
        <v>54</v>
      </c>
      <c r="R1042">
        <v>25.7</v>
      </c>
      <c r="S1042" t="s">
        <v>56</v>
      </c>
      <c r="T1042" t="s">
        <v>57</v>
      </c>
      <c r="U1042" t="s">
        <v>53</v>
      </c>
      <c r="V1042" t="s">
        <v>53</v>
      </c>
      <c r="W1042" t="s">
        <v>52</v>
      </c>
      <c r="X1042" t="s">
        <v>53</v>
      </c>
      <c r="Y1042">
        <v>1</v>
      </c>
      <c r="Z1042" t="s">
        <v>73</v>
      </c>
      <c r="AA1042" t="s">
        <v>53</v>
      </c>
      <c r="AB1042" t="s">
        <v>53</v>
      </c>
      <c r="AC1042" t="s">
        <v>53</v>
      </c>
      <c r="AD1042" t="s">
        <v>52</v>
      </c>
      <c r="AE1042" t="s">
        <v>52</v>
      </c>
      <c r="AF1042" t="s">
        <v>52</v>
      </c>
      <c r="AG1042" t="s">
        <v>52</v>
      </c>
      <c r="AH1042" t="s">
        <v>52</v>
      </c>
      <c r="AI1042" t="s">
        <v>53</v>
      </c>
      <c r="AJ1042" t="s">
        <v>52</v>
      </c>
      <c r="AK1042">
        <v>6</v>
      </c>
      <c r="AL1042" t="s">
        <v>135</v>
      </c>
      <c r="AM1042" t="s">
        <v>136</v>
      </c>
      <c r="AN1042" t="s">
        <v>61</v>
      </c>
      <c r="AO1042">
        <v>5.2</v>
      </c>
      <c r="AP1042" t="s">
        <v>52</v>
      </c>
      <c r="AQ1042" t="s">
        <v>112</v>
      </c>
      <c r="AR1042" t="s">
        <v>132</v>
      </c>
      <c r="AS1042">
        <v>4</v>
      </c>
      <c r="AT1042" t="s">
        <v>53</v>
      </c>
    </row>
    <row r="1043" spans="1:46" x14ac:dyDescent="0.25">
      <c r="A1043" t="s">
        <v>1210</v>
      </c>
      <c r="B1043">
        <v>2025</v>
      </c>
      <c r="C1043" s="1">
        <v>45674</v>
      </c>
      <c r="D1043" t="s">
        <v>65</v>
      </c>
      <c r="E1043" t="s">
        <v>147</v>
      </c>
      <c r="F1043">
        <v>56</v>
      </c>
      <c r="G1043" t="s">
        <v>79</v>
      </c>
      <c r="H1043" t="s">
        <v>68</v>
      </c>
      <c r="I1043" t="s">
        <v>51</v>
      </c>
      <c r="J1043">
        <v>16</v>
      </c>
      <c r="K1043">
        <v>28</v>
      </c>
      <c r="L1043">
        <v>22.4</v>
      </c>
      <c r="M1043" t="s">
        <v>53</v>
      </c>
      <c r="N1043" t="s">
        <v>52</v>
      </c>
      <c r="O1043" t="s">
        <v>52</v>
      </c>
      <c r="P1043" t="s">
        <v>54</v>
      </c>
      <c r="Q1043" t="s">
        <v>55</v>
      </c>
      <c r="R1043">
        <v>35.200000000000003</v>
      </c>
      <c r="S1043" t="s">
        <v>72</v>
      </c>
      <c r="T1043" t="s">
        <v>57</v>
      </c>
      <c r="U1043" t="s">
        <v>52</v>
      </c>
      <c r="V1043" t="s">
        <v>53</v>
      </c>
      <c r="W1043" t="s">
        <v>53</v>
      </c>
      <c r="X1043" t="s">
        <v>53</v>
      </c>
      <c r="Y1043">
        <v>3</v>
      </c>
      <c r="Z1043" t="s">
        <v>124</v>
      </c>
      <c r="AA1043" t="s">
        <v>52</v>
      </c>
      <c r="AB1043" t="s">
        <v>52</v>
      </c>
      <c r="AC1043" t="s">
        <v>52</v>
      </c>
      <c r="AD1043" t="s">
        <v>53</v>
      </c>
      <c r="AE1043" t="s">
        <v>52</v>
      </c>
      <c r="AF1043" t="s">
        <v>52</v>
      </c>
      <c r="AG1043" t="s">
        <v>53</v>
      </c>
      <c r="AH1043" t="s">
        <v>53</v>
      </c>
      <c r="AI1043" t="s">
        <v>53</v>
      </c>
      <c r="AJ1043" t="s">
        <v>53</v>
      </c>
      <c r="AK1043">
        <v>5</v>
      </c>
      <c r="AL1043" t="s">
        <v>59</v>
      </c>
      <c r="AM1043" t="s">
        <v>81</v>
      </c>
      <c r="AN1043" t="s">
        <v>90</v>
      </c>
      <c r="AO1043">
        <v>6.3</v>
      </c>
      <c r="AP1043" t="s">
        <v>53</v>
      </c>
      <c r="AQ1043" t="s">
        <v>112</v>
      </c>
      <c r="AR1043" t="s">
        <v>132</v>
      </c>
      <c r="AS1043">
        <v>31</v>
      </c>
      <c r="AT1043" t="s">
        <v>52</v>
      </c>
    </row>
    <row r="1044" spans="1:46" x14ac:dyDescent="0.25">
      <c r="A1044" t="s">
        <v>1211</v>
      </c>
      <c r="B1044">
        <v>2021</v>
      </c>
      <c r="C1044" s="1">
        <v>44449</v>
      </c>
      <c r="D1044" t="s">
        <v>110</v>
      </c>
      <c r="E1044" t="s">
        <v>111</v>
      </c>
      <c r="F1044">
        <v>62</v>
      </c>
      <c r="G1044" t="s">
        <v>127</v>
      </c>
      <c r="H1044" t="s">
        <v>68</v>
      </c>
      <c r="I1044" t="s">
        <v>80</v>
      </c>
      <c r="J1044">
        <v>0</v>
      </c>
      <c r="K1044">
        <v>0</v>
      </c>
      <c r="L1044">
        <v>0</v>
      </c>
      <c r="M1044" t="s">
        <v>53</v>
      </c>
      <c r="N1044" t="s">
        <v>53</v>
      </c>
      <c r="O1044" t="s">
        <v>53</v>
      </c>
      <c r="P1044" t="s">
        <v>54</v>
      </c>
      <c r="Q1044" t="s">
        <v>71</v>
      </c>
      <c r="R1044">
        <v>24.7</v>
      </c>
      <c r="S1044" t="s">
        <v>96</v>
      </c>
      <c r="T1044" t="s">
        <v>57</v>
      </c>
      <c r="U1044" t="s">
        <v>53</v>
      </c>
      <c r="V1044" t="s">
        <v>53</v>
      </c>
      <c r="W1044" t="s">
        <v>53</v>
      </c>
      <c r="X1044" t="s">
        <v>53</v>
      </c>
      <c r="Y1044">
        <v>0</v>
      </c>
      <c r="Z1044" t="s">
        <v>165</v>
      </c>
      <c r="AA1044" t="s">
        <v>52</v>
      </c>
      <c r="AB1044" t="s">
        <v>53</v>
      </c>
      <c r="AC1044" t="s">
        <v>53</v>
      </c>
      <c r="AD1044" t="s">
        <v>53</v>
      </c>
      <c r="AE1044" t="s">
        <v>52</v>
      </c>
      <c r="AF1044" t="s">
        <v>53</v>
      </c>
      <c r="AG1044" t="s">
        <v>53</v>
      </c>
      <c r="AH1044" t="s">
        <v>53</v>
      </c>
      <c r="AI1044" t="s">
        <v>53</v>
      </c>
      <c r="AJ1044" t="s">
        <v>52</v>
      </c>
      <c r="AK1044">
        <v>3</v>
      </c>
      <c r="AL1044" t="s">
        <v>59</v>
      </c>
      <c r="AM1044" t="s">
        <v>102</v>
      </c>
      <c r="AN1044" t="s">
        <v>61</v>
      </c>
      <c r="AO1044">
        <v>8.6999999999999993</v>
      </c>
      <c r="AP1044" t="s">
        <v>52</v>
      </c>
      <c r="AQ1044" t="s">
        <v>112</v>
      </c>
      <c r="AR1044" t="s">
        <v>87</v>
      </c>
      <c r="AS1044">
        <v>1</v>
      </c>
      <c r="AT1044" t="s">
        <v>53</v>
      </c>
    </row>
    <row r="1045" spans="1:46" x14ac:dyDescent="0.25">
      <c r="A1045" t="s">
        <v>1212</v>
      </c>
      <c r="B1045">
        <v>2025</v>
      </c>
      <c r="C1045" s="1">
        <v>45927</v>
      </c>
      <c r="D1045" t="s">
        <v>94</v>
      </c>
      <c r="E1045" t="s">
        <v>114</v>
      </c>
      <c r="F1045">
        <v>52</v>
      </c>
      <c r="G1045" t="s">
        <v>79</v>
      </c>
      <c r="H1045" t="s">
        <v>68</v>
      </c>
      <c r="I1045" t="s">
        <v>51</v>
      </c>
      <c r="J1045">
        <v>35</v>
      </c>
      <c r="K1045">
        <v>5</v>
      </c>
      <c r="L1045">
        <v>8.8000000000000007</v>
      </c>
      <c r="M1045" t="s">
        <v>53</v>
      </c>
      <c r="N1045" t="s">
        <v>53</v>
      </c>
      <c r="O1045" t="s">
        <v>53</v>
      </c>
      <c r="P1045" t="s">
        <v>54</v>
      </c>
      <c r="Q1045" t="s">
        <v>54</v>
      </c>
      <c r="R1045">
        <v>35.5</v>
      </c>
      <c r="S1045" t="s">
        <v>72</v>
      </c>
      <c r="T1045" t="s">
        <v>57</v>
      </c>
      <c r="U1045" t="s">
        <v>53</v>
      </c>
      <c r="V1045" t="s">
        <v>53</v>
      </c>
      <c r="W1045" t="s">
        <v>53</v>
      </c>
      <c r="X1045" t="s">
        <v>53</v>
      </c>
      <c r="Y1045">
        <v>0</v>
      </c>
      <c r="Z1045" t="s">
        <v>73</v>
      </c>
      <c r="AA1045" t="s">
        <v>52</v>
      </c>
      <c r="AB1045" t="s">
        <v>52</v>
      </c>
      <c r="AC1045" t="s">
        <v>52</v>
      </c>
      <c r="AD1045" t="s">
        <v>53</v>
      </c>
      <c r="AE1045" t="s">
        <v>52</v>
      </c>
      <c r="AF1045" t="s">
        <v>53</v>
      </c>
      <c r="AG1045" t="s">
        <v>52</v>
      </c>
      <c r="AH1045" t="s">
        <v>53</v>
      </c>
      <c r="AI1045" t="s">
        <v>52</v>
      </c>
      <c r="AJ1045" t="s">
        <v>53</v>
      </c>
      <c r="AK1045">
        <v>6</v>
      </c>
      <c r="AL1045" t="s">
        <v>59</v>
      </c>
      <c r="AM1045" t="s">
        <v>60</v>
      </c>
      <c r="AN1045" t="s">
        <v>90</v>
      </c>
      <c r="AO1045">
        <v>6.1</v>
      </c>
      <c r="AP1045" t="s">
        <v>53</v>
      </c>
      <c r="AQ1045" t="s">
        <v>75</v>
      </c>
      <c r="AR1045" t="s">
        <v>92</v>
      </c>
      <c r="AS1045">
        <v>26</v>
      </c>
      <c r="AT1045" t="s">
        <v>53</v>
      </c>
    </row>
    <row r="1046" spans="1:46" x14ac:dyDescent="0.25">
      <c r="A1046" t="s">
        <v>1213</v>
      </c>
      <c r="B1046">
        <v>2016</v>
      </c>
      <c r="C1046" s="1">
        <v>42433</v>
      </c>
      <c r="D1046" t="s">
        <v>47</v>
      </c>
      <c r="E1046" t="s">
        <v>78</v>
      </c>
      <c r="F1046">
        <v>59</v>
      </c>
      <c r="G1046" t="s">
        <v>79</v>
      </c>
      <c r="H1046" t="s">
        <v>50</v>
      </c>
      <c r="I1046" t="s">
        <v>80</v>
      </c>
      <c r="J1046">
        <v>0</v>
      </c>
      <c r="K1046">
        <v>0</v>
      </c>
      <c r="L1046">
        <v>0</v>
      </c>
      <c r="M1046" t="s">
        <v>53</v>
      </c>
      <c r="N1046" t="s">
        <v>53</v>
      </c>
      <c r="O1046" t="s">
        <v>53</v>
      </c>
      <c r="P1046" t="s">
        <v>70</v>
      </c>
      <c r="Q1046" t="s">
        <v>55</v>
      </c>
      <c r="R1046">
        <v>33.9</v>
      </c>
      <c r="S1046" t="s">
        <v>72</v>
      </c>
      <c r="T1046" t="s">
        <v>57</v>
      </c>
      <c r="U1046" t="s">
        <v>53</v>
      </c>
      <c r="V1046" t="s">
        <v>52</v>
      </c>
      <c r="W1046" t="s">
        <v>53</v>
      </c>
      <c r="X1046" t="s">
        <v>53</v>
      </c>
      <c r="Y1046">
        <v>2</v>
      </c>
      <c r="Z1046" t="s">
        <v>131</v>
      </c>
      <c r="AA1046" t="s">
        <v>52</v>
      </c>
      <c r="AB1046" t="s">
        <v>53</v>
      </c>
      <c r="AC1046" t="s">
        <v>52</v>
      </c>
      <c r="AD1046" t="s">
        <v>53</v>
      </c>
      <c r="AE1046" t="s">
        <v>53</v>
      </c>
      <c r="AF1046" t="s">
        <v>53</v>
      </c>
      <c r="AG1046" t="s">
        <v>53</v>
      </c>
      <c r="AH1046" t="s">
        <v>53</v>
      </c>
      <c r="AI1046" t="s">
        <v>53</v>
      </c>
      <c r="AJ1046" t="s">
        <v>53</v>
      </c>
      <c r="AK1046">
        <v>2</v>
      </c>
      <c r="AL1046" t="s">
        <v>59</v>
      </c>
      <c r="AM1046" t="s">
        <v>60</v>
      </c>
      <c r="AN1046" t="s">
        <v>98</v>
      </c>
      <c r="AO1046">
        <v>2.5</v>
      </c>
      <c r="AP1046" t="s">
        <v>53</v>
      </c>
      <c r="AQ1046" t="s">
        <v>112</v>
      </c>
      <c r="AR1046" t="s">
        <v>83</v>
      </c>
      <c r="AS1046">
        <v>16</v>
      </c>
      <c r="AT1046" t="s">
        <v>53</v>
      </c>
    </row>
    <row r="1047" spans="1:46" x14ac:dyDescent="0.25">
      <c r="A1047" t="s">
        <v>1214</v>
      </c>
      <c r="B1047">
        <v>2019</v>
      </c>
      <c r="C1047" s="1">
        <v>43713</v>
      </c>
      <c r="D1047" t="s">
        <v>122</v>
      </c>
      <c r="E1047" t="s">
        <v>252</v>
      </c>
      <c r="F1047">
        <v>64</v>
      </c>
      <c r="G1047" t="s">
        <v>127</v>
      </c>
      <c r="H1047" t="s">
        <v>68</v>
      </c>
      <c r="I1047" t="s">
        <v>80</v>
      </c>
      <c r="J1047">
        <v>0</v>
      </c>
      <c r="K1047">
        <v>0</v>
      </c>
      <c r="L1047">
        <v>0</v>
      </c>
      <c r="M1047" t="s">
        <v>52</v>
      </c>
      <c r="N1047" t="s">
        <v>53</v>
      </c>
      <c r="O1047" t="s">
        <v>53</v>
      </c>
      <c r="P1047" t="s">
        <v>54</v>
      </c>
      <c r="Q1047" t="s">
        <v>54</v>
      </c>
      <c r="R1047">
        <v>27</v>
      </c>
      <c r="S1047" t="s">
        <v>56</v>
      </c>
      <c r="T1047" t="s">
        <v>54</v>
      </c>
      <c r="U1047" t="s">
        <v>53</v>
      </c>
      <c r="V1047" t="s">
        <v>53</v>
      </c>
      <c r="W1047" t="s">
        <v>53</v>
      </c>
      <c r="X1047" t="s">
        <v>53</v>
      </c>
      <c r="Y1047">
        <v>1</v>
      </c>
      <c r="Z1047" t="s">
        <v>58</v>
      </c>
      <c r="AA1047" t="s">
        <v>53</v>
      </c>
      <c r="AB1047" t="s">
        <v>53</v>
      </c>
      <c r="AC1047" t="s">
        <v>53</v>
      </c>
      <c r="AD1047" t="s">
        <v>53</v>
      </c>
      <c r="AE1047" t="s">
        <v>52</v>
      </c>
      <c r="AF1047" t="s">
        <v>53</v>
      </c>
      <c r="AG1047" t="s">
        <v>53</v>
      </c>
      <c r="AH1047" t="s">
        <v>53</v>
      </c>
      <c r="AI1047" t="s">
        <v>53</v>
      </c>
      <c r="AJ1047" t="s">
        <v>53</v>
      </c>
      <c r="AK1047">
        <v>1</v>
      </c>
      <c r="AL1047" t="s">
        <v>59</v>
      </c>
      <c r="AM1047" t="s">
        <v>102</v>
      </c>
      <c r="AN1047" t="s">
        <v>90</v>
      </c>
      <c r="AO1047">
        <v>7</v>
      </c>
      <c r="AP1047" t="s">
        <v>53</v>
      </c>
      <c r="AQ1047" t="s">
        <v>112</v>
      </c>
      <c r="AR1047" t="s">
        <v>87</v>
      </c>
      <c r="AS1047">
        <v>25</v>
      </c>
      <c r="AT1047" t="s">
        <v>53</v>
      </c>
    </row>
    <row r="1048" spans="1:46" x14ac:dyDescent="0.25">
      <c r="A1048" t="s">
        <v>1215</v>
      </c>
      <c r="B1048">
        <v>2023</v>
      </c>
      <c r="C1048" s="1">
        <v>45036</v>
      </c>
      <c r="D1048" t="s">
        <v>122</v>
      </c>
      <c r="E1048" t="s">
        <v>130</v>
      </c>
      <c r="F1048">
        <v>53</v>
      </c>
      <c r="G1048" t="s">
        <v>79</v>
      </c>
      <c r="H1048" t="s">
        <v>50</v>
      </c>
      <c r="I1048" t="s">
        <v>80</v>
      </c>
      <c r="J1048">
        <v>0</v>
      </c>
      <c r="K1048">
        <v>0</v>
      </c>
      <c r="L1048">
        <v>0</v>
      </c>
      <c r="M1048" t="s">
        <v>52</v>
      </c>
      <c r="N1048" t="s">
        <v>53</v>
      </c>
      <c r="O1048" t="s">
        <v>53</v>
      </c>
      <c r="P1048" t="s">
        <v>57</v>
      </c>
      <c r="Q1048" t="s">
        <v>71</v>
      </c>
      <c r="R1048">
        <v>26.4</v>
      </c>
      <c r="S1048" t="s">
        <v>56</v>
      </c>
      <c r="T1048" t="s">
        <v>54</v>
      </c>
      <c r="U1048" t="s">
        <v>53</v>
      </c>
      <c r="V1048" t="s">
        <v>53</v>
      </c>
      <c r="W1048" t="s">
        <v>53</v>
      </c>
      <c r="X1048" t="s">
        <v>53</v>
      </c>
      <c r="Y1048">
        <v>1</v>
      </c>
      <c r="Z1048" t="s">
        <v>97</v>
      </c>
      <c r="AA1048" t="s">
        <v>52</v>
      </c>
      <c r="AB1048" t="s">
        <v>53</v>
      </c>
      <c r="AC1048" t="s">
        <v>52</v>
      </c>
      <c r="AD1048" t="s">
        <v>52</v>
      </c>
      <c r="AE1048" t="s">
        <v>53</v>
      </c>
      <c r="AF1048" t="s">
        <v>53</v>
      </c>
      <c r="AG1048" t="s">
        <v>53</v>
      </c>
      <c r="AH1048" t="s">
        <v>52</v>
      </c>
      <c r="AI1048" t="s">
        <v>52</v>
      </c>
      <c r="AJ1048" t="s">
        <v>53</v>
      </c>
      <c r="AK1048">
        <v>5</v>
      </c>
      <c r="AL1048" t="s">
        <v>59</v>
      </c>
      <c r="AM1048" t="s">
        <v>60</v>
      </c>
      <c r="AN1048" t="s">
        <v>98</v>
      </c>
      <c r="AO1048">
        <v>2.6</v>
      </c>
      <c r="AP1048" t="s">
        <v>53</v>
      </c>
      <c r="AQ1048" t="s">
        <v>86</v>
      </c>
      <c r="AR1048" t="s">
        <v>83</v>
      </c>
      <c r="AS1048">
        <v>22</v>
      </c>
      <c r="AT1048" t="s">
        <v>52</v>
      </c>
    </row>
    <row r="1049" spans="1:46" x14ac:dyDescent="0.25">
      <c r="A1049" t="s">
        <v>1216</v>
      </c>
      <c r="B1049">
        <v>2022</v>
      </c>
      <c r="C1049" s="1">
        <v>44708</v>
      </c>
      <c r="D1049" t="s">
        <v>107</v>
      </c>
      <c r="E1049" t="s">
        <v>119</v>
      </c>
      <c r="F1049">
        <v>62</v>
      </c>
      <c r="G1049" t="s">
        <v>127</v>
      </c>
      <c r="H1049" t="s">
        <v>50</v>
      </c>
      <c r="I1049" t="s">
        <v>80</v>
      </c>
      <c r="J1049">
        <v>0</v>
      </c>
      <c r="K1049">
        <v>0</v>
      </c>
      <c r="L1049">
        <v>0</v>
      </c>
      <c r="M1049" t="s">
        <v>52</v>
      </c>
      <c r="N1049" t="s">
        <v>53</v>
      </c>
      <c r="O1049" t="s">
        <v>53</v>
      </c>
      <c r="P1049" t="s">
        <v>70</v>
      </c>
      <c r="Q1049" t="s">
        <v>55</v>
      </c>
      <c r="R1049">
        <v>31.6</v>
      </c>
      <c r="S1049" t="s">
        <v>72</v>
      </c>
      <c r="T1049" t="s">
        <v>54</v>
      </c>
      <c r="U1049" t="s">
        <v>53</v>
      </c>
      <c r="V1049" t="s">
        <v>53</v>
      </c>
      <c r="W1049" t="s">
        <v>53</v>
      </c>
      <c r="X1049" t="s">
        <v>53</v>
      </c>
      <c r="Y1049">
        <v>2</v>
      </c>
      <c r="Z1049" t="s">
        <v>58</v>
      </c>
      <c r="AA1049" t="s">
        <v>52</v>
      </c>
      <c r="AB1049" t="s">
        <v>52</v>
      </c>
      <c r="AC1049" t="s">
        <v>52</v>
      </c>
      <c r="AD1049" t="s">
        <v>53</v>
      </c>
      <c r="AE1049" t="s">
        <v>52</v>
      </c>
      <c r="AF1049" t="s">
        <v>53</v>
      </c>
      <c r="AG1049" t="s">
        <v>53</v>
      </c>
      <c r="AH1049" t="s">
        <v>52</v>
      </c>
      <c r="AI1049" t="s">
        <v>52</v>
      </c>
      <c r="AJ1049" t="s">
        <v>53</v>
      </c>
      <c r="AK1049">
        <v>6</v>
      </c>
      <c r="AL1049" t="s">
        <v>59</v>
      </c>
      <c r="AM1049" t="s">
        <v>102</v>
      </c>
      <c r="AN1049" t="s">
        <v>90</v>
      </c>
      <c r="AO1049">
        <v>6.4</v>
      </c>
      <c r="AP1049" t="s">
        <v>53</v>
      </c>
      <c r="AQ1049" t="s">
        <v>91</v>
      </c>
      <c r="AR1049" t="s">
        <v>87</v>
      </c>
      <c r="AS1049">
        <v>12</v>
      </c>
      <c r="AT1049" t="s">
        <v>53</v>
      </c>
    </row>
    <row r="1050" spans="1:46" x14ac:dyDescent="0.25">
      <c r="A1050" t="s">
        <v>1217</v>
      </c>
      <c r="B1050">
        <v>2023</v>
      </c>
      <c r="C1050" s="1">
        <v>45072</v>
      </c>
      <c r="D1050" t="s">
        <v>65</v>
      </c>
      <c r="E1050" t="s">
        <v>245</v>
      </c>
      <c r="F1050">
        <v>66</v>
      </c>
      <c r="G1050" t="s">
        <v>127</v>
      </c>
      <c r="H1050" t="s">
        <v>68</v>
      </c>
      <c r="I1050" t="s">
        <v>80</v>
      </c>
      <c r="J1050">
        <v>0</v>
      </c>
      <c r="K1050">
        <v>0</v>
      </c>
      <c r="L1050">
        <v>0</v>
      </c>
      <c r="M1050" t="s">
        <v>52</v>
      </c>
      <c r="N1050" t="s">
        <v>52</v>
      </c>
      <c r="O1050" t="s">
        <v>52</v>
      </c>
      <c r="P1050" t="s">
        <v>57</v>
      </c>
      <c r="Q1050" t="s">
        <v>71</v>
      </c>
      <c r="R1050">
        <v>27.1</v>
      </c>
      <c r="S1050" t="s">
        <v>56</v>
      </c>
      <c r="T1050" t="s">
        <v>57</v>
      </c>
      <c r="U1050" t="s">
        <v>53</v>
      </c>
      <c r="V1050" t="s">
        <v>53</v>
      </c>
      <c r="W1050" t="s">
        <v>53</v>
      </c>
      <c r="X1050" t="s">
        <v>53</v>
      </c>
      <c r="Y1050">
        <v>3</v>
      </c>
      <c r="Z1050" t="s">
        <v>97</v>
      </c>
      <c r="AA1050" t="s">
        <v>53</v>
      </c>
      <c r="AB1050" t="s">
        <v>53</v>
      </c>
      <c r="AC1050" t="s">
        <v>53</v>
      </c>
      <c r="AD1050" t="s">
        <v>53</v>
      </c>
      <c r="AE1050" t="s">
        <v>52</v>
      </c>
      <c r="AF1050" t="s">
        <v>53</v>
      </c>
      <c r="AG1050" t="s">
        <v>52</v>
      </c>
      <c r="AH1050" t="s">
        <v>53</v>
      </c>
      <c r="AI1050" t="s">
        <v>52</v>
      </c>
      <c r="AJ1050" t="s">
        <v>53</v>
      </c>
      <c r="AK1050">
        <v>3</v>
      </c>
      <c r="AL1050" t="s">
        <v>59</v>
      </c>
      <c r="AM1050" t="s">
        <v>60</v>
      </c>
      <c r="AN1050" t="s">
        <v>98</v>
      </c>
      <c r="AO1050">
        <v>4.3</v>
      </c>
      <c r="AP1050" t="s">
        <v>53</v>
      </c>
      <c r="AQ1050" t="s">
        <v>171</v>
      </c>
      <c r="AR1050" t="s">
        <v>87</v>
      </c>
      <c r="AS1050">
        <v>31</v>
      </c>
      <c r="AT1050" t="s">
        <v>52</v>
      </c>
    </row>
    <row r="1051" spans="1:46" x14ac:dyDescent="0.25">
      <c r="A1051" t="s">
        <v>1218</v>
      </c>
      <c r="B1051">
        <v>2017</v>
      </c>
      <c r="C1051" s="1">
        <v>42778</v>
      </c>
      <c r="D1051" t="s">
        <v>94</v>
      </c>
      <c r="E1051" t="s">
        <v>114</v>
      </c>
      <c r="F1051">
        <v>55</v>
      </c>
      <c r="G1051" t="s">
        <v>79</v>
      </c>
      <c r="H1051" t="s">
        <v>68</v>
      </c>
      <c r="I1051" t="s">
        <v>80</v>
      </c>
      <c r="J1051">
        <v>0</v>
      </c>
      <c r="K1051">
        <v>0</v>
      </c>
      <c r="L1051">
        <v>0</v>
      </c>
      <c r="M1051" t="s">
        <v>53</v>
      </c>
      <c r="N1051" t="s">
        <v>53</v>
      </c>
      <c r="O1051" t="s">
        <v>53</v>
      </c>
      <c r="P1051" t="s">
        <v>70</v>
      </c>
      <c r="Q1051" t="s">
        <v>54</v>
      </c>
      <c r="R1051">
        <v>28.9</v>
      </c>
      <c r="S1051" t="s">
        <v>56</v>
      </c>
      <c r="T1051" t="s">
        <v>70</v>
      </c>
      <c r="U1051" t="s">
        <v>53</v>
      </c>
      <c r="V1051" t="s">
        <v>53</v>
      </c>
      <c r="W1051" t="s">
        <v>52</v>
      </c>
      <c r="X1051" t="s">
        <v>53</v>
      </c>
      <c r="Y1051">
        <v>2</v>
      </c>
      <c r="Z1051" t="s">
        <v>165</v>
      </c>
      <c r="AA1051" t="s">
        <v>52</v>
      </c>
      <c r="AB1051" t="s">
        <v>52</v>
      </c>
      <c r="AC1051" t="s">
        <v>53</v>
      </c>
      <c r="AD1051" t="s">
        <v>53</v>
      </c>
      <c r="AE1051" t="s">
        <v>53</v>
      </c>
      <c r="AF1051" t="s">
        <v>52</v>
      </c>
      <c r="AG1051" t="s">
        <v>53</v>
      </c>
      <c r="AH1051" t="s">
        <v>53</v>
      </c>
      <c r="AI1051" t="s">
        <v>53</v>
      </c>
      <c r="AJ1051" t="s">
        <v>53</v>
      </c>
      <c r="AK1051">
        <v>3</v>
      </c>
      <c r="AL1051" t="s">
        <v>59</v>
      </c>
      <c r="AM1051" t="s">
        <v>60</v>
      </c>
      <c r="AN1051" t="s">
        <v>74</v>
      </c>
      <c r="AO1051">
        <v>0.8</v>
      </c>
      <c r="AP1051" t="s">
        <v>53</v>
      </c>
      <c r="AQ1051" t="s">
        <v>82</v>
      </c>
      <c r="AR1051" t="s">
        <v>132</v>
      </c>
      <c r="AS1051">
        <v>41</v>
      </c>
      <c r="AT1051" t="s">
        <v>52</v>
      </c>
    </row>
    <row r="1052" spans="1:46" x14ac:dyDescent="0.25">
      <c r="A1052" t="s">
        <v>1219</v>
      </c>
      <c r="B1052">
        <v>2015</v>
      </c>
      <c r="C1052" s="1">
        <v>42235</v>
      </c>
      <c r="D1052" t="s">
        <v>65</v>
      </c>
      <c r="E1052" t="s">
        <v>66</v>
      </c>
      <c r="F1052">
        <v>59</v>
      </c>
      <c r="G1052" t="s">
        <v>79</v>
      </c>
      <c r="H1052" t="s">
        <v>50</v>
      </c>
      <c r="I1052" t="s">
        <v>80</v>
      </c>
      <c r="J1052">
        <v>0</v>
      </c>
      <c r="K1052">
        <v>0</v>
      </c>
      <c r="L1052">
        <v>0</v>
      </c>
      <c r="M1052" t="s">
        <v>52</v>
      </c>
      <c r="N1052" t="s">
        <v>53</v>
      </c>
      <c r="O1052" t="s">
        <v>53</v>
      </c>
      <c r="P1052" t="s">
        <v>57</v>
      </c>
      <c r="Q1052" t="s">
        <v>55</v>
      </c>
      <c r="R1052">
        <v>27.8</v>
      </c>
      <c r="S1052" t="s">
        <v>56</v>
      </c>
      <c r="T1052" t="s">
        <v>70</v>
      </c>
      <c r="U1052" t="s">
        <v>53</v>
      </c>
      <c r="V1052" t="s">
        <v>53</v>
      </c>
      <c r="W1052" t="s">
        <v>53</v>
      </c>
      <c r="X1052" t="s">
        <v>53</v>
      </c>
      <c r="Y1052">
        <v>1</v>
      </c>
      <c r="Z1052" t="s">
        <v>131</v>
      </c>
      <c r="AA1052" t="s">
        <v>52</v>
      </c>
      <c r="AB1052" t="s">
        <v>53</v>
      </c>
      <c r="AC1052" t="s">
        <v>53</v>
      </c>
      <c r="AD1052" t="s">
        <v>53</v>
      </c>
      <c r="AE1052" t="s">
        <v>53</v>
      </c>
      <c r="AF1052" t="s">
        <v>52</v>
      </c>
      <c r="AG1052" t="s">
        <v>53</v>
      </c>
      <c r="AH1052" t="s">
        <v>53</v>
      </c>
      <c r="AI1052" t="s">
        <v>53</v>
      </c>
      <c r="AJ1052" t="s">
        <v>53</v>
      </c>
      <c r="AK1052">
        <v>2</v>
      </c>
      <c r="AL1052" t="s">
        <v>59</v>
      </c>
      <c r="AM1052" t="s">
        <v>60</v>
      </c>
      <c r="AN1052" t="s">
        <v>98</v>
      </c>
      <c r="AO1052">
        <v>4.9000000000000004</v>
      </c>
      <c r="AP1052" t="s">
        <v>53</v>
      </c>
      <c r="AQ1052" t="s">
        <v>82</v>
      </c>
      <c r="AR1052" t="s">
        <v>76</v>
      </c>
      <c r="AS1052">
        <v>26</v>
      </c>
      <c r="AT1052" t="s">
        <v>52</v>
      </c>
    </row>
    <row r="1053" spans="1:46" x14ac:dyDescent="0.25">
      <c r="A1053" t="s">
        <v>1220</v>
      </c>
      <c r="B1053">
        <v>2016</v>
      </c>
      <c r="C1053" s="1">
        <v>42712</v>
      </c>
      <c r="D1053" t="s">
        <v>47</v>
      </c>
      <c r="E1053" t="s">
        <v>263</v>
      </c>
      <c r="F1053">
        <v>76</v>
      </c>
      <c r="G1053" t="s">
        <v>67</v>
      </c>
      <c r="H1053" t="s">
        <v>50</v>
      </c>
      <c r="I1053" t="s">
        <v>80</v>
      </c>
      <c r="J1053">
        <v>0</v>
      </c>
      <c r="K1053">
        <v>0</v>
      </c>
      <c r="L1053">
        <v>0</v>
      </c>
      <c r="M1053" t="s">
        <v>53</v>
      </c>
      <c r="N1053" t="s">
        <v>53</v>
      </c>
      <c r="O1053" t="s">
        <v>53</v>
      </c>
      <c r="P1053" t="s">
        <v>54</v>
      </c>
      <c r="Q1053" t="s">
        <v>54</v>
      </c>
      <c r="R1053">
        <v>27.2</v>
      </c>
      <c r="S1053" t="s">
        <v>56</v>
      </c>
      <c r="T1053" t="s">
        <v>70</v>
      </c>
      <c r="U1053" t="s">
        <v>53</v>
      </c>
      <c r="V1053" t="s">
        <v>53</v>
      </c>
      <c r="W1053" t="s">
        <v>53</v>
      </c>
      <c r="X1053" t="s">
        <v>53</v>
      </c>
      <c r="Y1053">
        <v>0</v>
      </c>
      <c r="Z1053" t="s">
        <v>58</v>
      </c>
      <c r="AA1053" t="s">
        <v>53</v>
      </c>
      <c r="AB1053" t="s">
        <v>53</v>
      </c>
      <c r="AC1053" t="s">
        <v>53</v>
      </c>
      <c r="AD1053" t="s">
        <v>52</v>
      </c>
      <c r="AE1053" t="s">
        <v>52</v>
      </c>
      <c r="AF1053" t="s">
        <v>53</v>
      </c>
      <c r="AG1053" t="s">
        <v>53</v>
      </c>
      <c r="AH1053" t="s">
        <v>53</v>
      </c>
      <c r="AI1053" t="s">
        <v>53</v>
      </c>
      <c r="AJ1053" t="s">
        <v>53</v>
      </c>
      <c r="AK1053">
        <v>2</v>
      </c>
      <c r="AL1053" t="s">
        <v>59</v>
      </c>
      <c r="AM1053" t="s">
        <v>81</v>
      </c>
      <c r="AN1053" t="s">
        <v>98</v>
      </c>
      <c r="AO1053">
        <v>5</v>
      </c>
      <c r="AP1053" t="s">
        <v>53</v>
      </c>
      <c r="AQ1053" t="s">
        <v>86</v>
      </c>
      <c r="AR1053" t="s">
        <v>115</v>
      </c>
      <c r="AS1053">
        <v>23</v>
      </c>
      <c r="AT1053" t="s">
        <v>53</v>
      </c>
    </row>
    <row r="1054" spans="1:46" x14ac:dyDescent="0.25">
      <c r="A1054" t="s">
        <v>1221</v>
      </c>
      <c r="B1054">
        <v>2018</v>
      </c>
      <c r="C1054" s="1">
        <v>43431</v>
      </c>
      <c r="D1054" t="s">
        <v>94</v>
      </c>
      <c r="E1054" t="s">
        <v>95</v>
      </c>
      <c r="F1054">
        <v>69</v>
      </c>
      <c r="G1054" t="s">
        <v>127</v>
      </c>
      <c r="H1054" t="s">
        <v>68</v>
      </c>
      <c r="I1054" t="s">
        <v>80</v>
      </c>
      <c r="J1054">
        <v>0</v>
      </c>
      <c r="K1054">
        <v>0</v>
      </c>
      <c r="L1054">
        <v>0</v>
      </c>
      <c r="M1054" t="s">
        <v>52</v>
      </c>
      <c r="N1054" t="s">
        <v>53</v>
      </c>
      <c r="O1054" t="s">
        <v>53</v>
      </c>
      <c r="P1054" t="s">
        <v>57</v>
      </c>
      <c r="Q1054" t="s">
        <v>55</v>
      </c>
      <c r="R1054">
        <v>24.6</v>
      </c>
      <c r="S1054" t="s">
        <v>96</v>
      </c>
      <c r="T1054" t="s">
        <v>57</v>
      </c>
      <c r="U1054" t="s">
        <v>53</v>
      </c>
      <c r="V1054" t="s">
        <v>53</v>
      </c>
      <c r="W1054" t="s">
        <v>53</v>
      </c>
      <c r="X1054" t="s">
        <v>53</v>
      </c>
      <c r="Y1054">
        <v>1</v>
      </c>
      <c r="Z1054" t="s">
        <v>58</v>
      </c>
      <c r="AA1054" t="s">
        <v>52</v>
      </c>
      <c r="AB1054" t="s">
        <v>53</v>
      </c>
      <c r="AC1054" t="s">
        <v>53</v>
      </c>
      <c r="AD1054" t="s">
        <v>53</v>
      </c>
      <c r="AE1054" t="s">
        <v>53</v>
      </c>
      <c r="AF1054" t="s">
        <v>52</v>
      </c>
      <c r="AG1054" t="s">
        <v>53</v>
      </c>
      <c r="AH1054" t="s">
        <v>53</v>
      </c>
      <c r="AI1054" t="s">
        <v>53</v>
      </c>
      <c r="AJ1054" t="s">
        <v>53</v>
      </c>
      <c r="AK1054">
        <v>2</v>
      </c>
      <c r="AL1054" t="s">
        <v>59</v>
      </c>
      <c r="AM1054" t="s">
        <v>60</v>
      </c>
      <c r="AN1054" t="s">
        <v>98</v>
      </c>
      <c r="AO1054">
        <v>4.7</v>
      </c>
      <c r="AP1054" t="s">
        <v>53</v>
      </c>
      <c r="AQ1054" t="s">
        <v>112</v>
      </c>
      <c r="AR1054" t="s">
        <v>92</v>
      </c>
      <c r="AS1054">
        <v>37</v>
      </c>
      <c r="AT1054" t="s">
        <v>52</v>
      </c>
    </row>
    <row r="1055" spans="1:46" x14ac:dyDescent="0.25">
      <c r="A1055" t="s">
        <v>1222</v>
      </c>
      <c r="B1055">
        <v>2018</v>
      </c>
      <c r="C1055" s="1">
        <v>43432</v>
      </c>
      <c r="D1055" t="s">
        <v>107</v>
      </c>
      <c r="E1055" t="s">
        <v>126</v>
      </c>
      <c r="F1055">
        <v>58</v>
      </c>
      <c r="G1055" t="s">
        <v>79</v>
      </c>
      <c r="H1055" t="s">
        <v>68</v>
      </c>
      <c r="I1055" t="s">
        <v>80</v>
      </c>
      <c r="J1055">
        <v>0</v>
      </c>
      <c r="K1055">
        <v>0</v>
      </c>
      <c r="L1055">
        <v>0</v>
      </c>
      <c r="M1055" t="s">
        <v>52</v>
      </c>
      <c r="N1055" t="s">
        <v>53</v>
      </c>
      <c r="O1055" t="s">
        <v>53</v>
      </c>
      <c r="P1055" t="s">
        <v>57</v>
      </c>
      <c r="Q1055" t="s">
        <v>71</v>
      </c>
      <c r="R1055">
        <v>27.4</v>
      </c>
      <c r="S1055" t="s">
        <v>56</v>
      </c>
      <c r="T1055" t="s">
        <v>57</v>
      </c>
      <c r="U1055" t="s">
        <v>53</v>
      </c>
      <c r="V1055" t="s">
        <v>53</v>
      </c>
      <c r="W1055" t="s">
        <v>53</v>
      </c>
      <c r="X1055" t="s">
        <v>53</v>
      </c>
      <c r="Y1055">
        <v>1</v>
      </c>
      <c r="Z1055" t="s">
        <v>97</v>
      </c>
      <c r="AA1055" t="s">
        <v>52</v>
      </c>
      <c r="AB1055" t="s">
        <v>52</v>
      </c>
      <c r="AC1055" t="s">
        <v>52</v>
      </c>
      <c r="AD1055" t="s">
        <v>53</v>
      </c>
      <c r="AE1055" t="s">
        <v>52</v>
      </c>
      <c r="AF1055" t="s">
        <v>53</v>
      </c>
      <c r="AG1055" t="s">
        <v>53</v>
      </c>
      <c r="AH1055" t="s">
        <v>53</v>
      </c>
      <c r="AI1055" t="s">
        <v>52</v>
      </c>
      <c r="AJ1055" t="s">
        <v>52</v>
      </c>
      <c r="AK1055">
        <v>6</v>
      </c>
      <c r="AL1055" t="s">
        <v>59</v>
      </c>
      <c r="AM1055" t="s">
        <v>102</v>
      </c>
      <c r="AN1055" t="s">
        <v>90</v>
      </c>
      <c r="AO1055">
        <v>5</v>
      </c>
      <c r="AP1055" t="s">
        <v>53</v>
      </c>
      <c r="AQ1055" t="s">
        <v>112</v>
      </c>
      <c r="AR1055" t="s">
        <v>87</v>
      </c>
      <c r="AS1055">
        <v>18</v>
      </c>
      <c r="AT1055" t="s">
        <v>53</v>
      </c>
    </row>
    <row r="1056" spans="1:46" x14ac:dyDescent="0.25">
      <c r="A1056" t="s">
        <v>1223</v>
      </c>
      <c r="B1056">
        <v>2023</v>
      </c>
      <c r="C1056" s="1">
        <v>44970</v>
      </c>
      <c r="D1056" t="s">
        <v>47</v>
      </c>
      <c r="E1056" t="s">
        <v>89</v>
      </c>
      <c r="F1056">
        <v>63</v>
      </c>
      <c r="G1056" t="s">
        <v>127</v>
      </c>
      <c r="H1056" t="s">
        <v>50</v>
      </c>
      <c r="I1056" t="s">
        <v>51</v>
      </c>
      <c r="J1056">
        <v>9</v>
      </c>
      <c r="K1056">
        <v>30</v>
      </c>
      <c r="L1056">
        <v>13.5</v>
      </c>
      <c r="M1056" t="s">
        <v>53</v>
      </c>
      <c r="N1056" t="s">
        <v>53</v>
      </c>
      <c r="O1056" t="s">
        <v>52</v>
      </c>
      <c r="P1056" t="s">
        <v>70</v>
      </c>
      <c r="Q1056" t="s">
        <v>55</v>
      </c>
      <c r="R1056">
        <v>25</v>
      </c>
      <c r="S1056" t="s">
        <v>56</v>
      </c>
      <c r="T1056" t="s">
        <v>70</v>
      </c>
      <c r="U1056" t="s">
        <v>53</v>
      </c>
      <c r="V1056" t="s">
        <v>52</v>
      </c>
      <c r="W1056" t="s">
        <v>53</v>
      </c>
      <c r="X1056" t="s">
        <v>53</v>
      </c>
      <c r="Y1056">
        <v>3</v>
      </c>
      <c r="Z1056" t="s">
        <v>165</v>
      </c>
      <c r="AA1056" t="s">
        <v>53</v>
      </c>
      <c r="AB1056" t="s">
        <v>52</v>
      </c>
      <c r="AC1056" t="s">
        <v>53</v>
      </c>
      <c r="AD1056" t="s">
        <v>53</v>
      </c>
      <c r="AE1056" t="s">
        <v>52</v>
      </c>
      <c r="AF1056" t="s">
        <v>52</v>
      </c>
      <c r="AG1056" t="s">
        <v>53</v>
      </c>
      <c r="AH1056" t="s">
        <v>52</v>
      </c>
      <c r="AI1056" t="s">
        <v>53</v>
      </c>
      <c r="AJ1056" t="s">
        <v>53</v>
      </c>
      <c r="AK1056">
        <v>4</v>
      </c>
      <c r="AL1056" t="s">
        <v>59</v>
      </c>
      <c r="AM1056" t="s">
        <v>81</v>
      </c>
      <c r="AN1056" t="s">
        <v>98</v>
      </c>
      <c r="AO1056">
        <v>3.7</v>
      </c>
      <c r="AP1056" t="s">
        <v>53</v>
      </c>
      <c r="AQ1056" t="s">
        <v>86</v>
      </c>
      <c r="AR1056" t="s">
        <v>76</v>
      </c>
      <c r="AS1056">
        <v>31</v>
      </c>
      <c r="AT1056" t="s">
        <v>52</v>
      </c>
    </row>
    <row r="1057" spans="1:46" x14ac:dyDescent="0.25">
      <c r="A1057" t="s">
        <v>1224</v>
      </c>
      <c r="B1057">
        <v>2025</v>
      </c>
      <c r="C1057" s="1">
        <v>45856</v>
      </c>
      <c r="D1057" t="s">
        <v>47</v>
      </c>
      <c r="E1057" t="s">
        <v>226</v>
      </c>
      <c r="F1057">
        <v>47</v>
      </c>
      <c r="G1057" t="s">
        <v>49</v>
      </c>
      <c r="H1057" t="s">
        <v>50</v>
      </c>
      <c r="I1057" t="s">
        <v>51</v>
      </c>
      <c r="J1057">
        <v>27</v>
      </c>
      <c r="K1057">
        <v>28</v>
      </c>
      <c r="L1057">
        <v>37.799999999999997</v>
      </c>
      <c r="M1057" t="s">
        <v>53</v>
      </c>
      <c r="N1057" t="s">
        <v>53</v>
      </c>
      <c r="O1057" t="s">
        <v>52</v>
      </c>
      <c r="P1057" t="s">
        <v>54</v>
      </c>
      <c r="Q1057" t="s">
        <v>71</v>
      </c>
      <c r="R1057">
        <v>35.799999999999997</v>
      </c>
      <c r="S1057" t="s">
        <v>72</v>
      </c>
      <c r="T1057" t="s">
        <v>70</v>
      </c>
      <c r="U1057" t="s">
        <v>52</v>
      </c>
      <c r="V1057" t="s">
        <v>53</v>
      </c>
      <c r="W1057" t="s">
        <v>53</v>
      </c>
      <c r="X1057" t="s">
        <v>53</v>
      </c>
      <c r="Y1057">
        <v>2</v>
      </c>
      <c r="Z1057" t="s">
        <v>73</v>
      </c>
      <c r="AA1057" t="s">
        <v>52</v>
      </c>
      <c r="AB1057" t="s">
        <v>52</v>
      </c>
      <c r="AC1057" t="s">
        <v>53</v>
      </c>
      <c r="AD1057" t="s">
        <v>53</v>
      </c>
      <c r="AE1057" t="s">
        <v>52</v>
      </c>
      <c r="AF1057" t="s">
        <v>52</v>
      </c>
      <c r="AG1057" t="s">
        <v>53</v>
      </c>
      <c r="AH1057" t="s">
        <v>53</v>
      </c>
      <c r="AI1057" t="s">
        <v>53</v>
      </c>
      <c r="AJ1057" t="s">
        <v>53</v>
      </c>
      <c r="AK1057">
        <v>4</v>
      </c>
      <c r="AL1057" t="s">
        <v>59</v>
      </c>
      <c r="AM1057" t="s">
        <v>60</v>
      </c>
      <c r="AN1057" t="s">
        <v>74</v>
      </c>
      <c r="AO1057">
        <v>1.6</v>
      </c>
      <c r="AP1057" t="s">
        <v>53</v>
      </c>
      <c r="AQ1057" t="s">
        <v>86</v>
      </c>
      <c r="AR1057" t="s">
        <v>76</v>
      </c>
      <c r="AS1057">
        <v>73</v>
      </c>
      <c r="AT1057" t="s">
        <v>53</v>
      </c>
    </row>
    <row r="1058" spans="1:46" x14ac:dyDescent="0.25">
      <c r="A1058" t="s">
        <v>1225</v>
      </c>
      <c r="B1058">
        <v>2023</v>
      </c>
      <c r="C1058" s="1">
        <v>44947</v>
      </c>
      <c r="D1058" t="s">
        <v>65</v>
      </c>
      <c r="E1058" t="s">
        <v>164</v>
      </c>
      <c r="F1058">
        <v>54</v>
      </c>
      <c r="G1058" t="s">
        <v>79</v>
      </c>
      <c r="H1058" t="s">
        <v>50</v>
      </c>
      <c r="I1058" t="s">
        <v>80</v>
      </c>
      <c r="J1058">
        <v>0</v>
      </c>
      <c r="K1058">
        <v>0</v>
      </c>
      <c r="L1058">
        <v>0</v>
      </c>
      <c r="M1058" t="s">
        <v>52</v>
      </c>
      <c r="N1058" t="s">
        <v>52</v>
      </c>
      <c r="O1058" t="s">
        <v>53</v>
      </c>
      <c r="P1058" t="s">
        <v>54</v>
      </c>
      <c r="Q1058" t="s">
        <v>71</v>
      </c>
      <c r="R1058">
        <v>22.4</v>
      </c>
      <c r="S1058" t="s">
        <v>96</v>
      </c>
      <c r="T1058" t="s">
        <v>57</v>
      </c>
      <c r="U1058" t="s">
        <v>53</v>
      </c>
      <c r="V1058" t="s">
        <v>53</v>
      </c>
      <c r="W1058" t="s">
        <v>53</v>
      </c>
      <c r="X1058" t="s">
        <v>53</v>
      </c>
      <c r="Y1058">
        <v>2</v>
      </c>
      <c r="Z1058" t="s">
        <v>131</v>
      </c>
      <c r="AA1058" t="s">
        <v>53</v>
      </c>
      <c r="AB1058" t="s">
        <v>53</v>
      </c>
      <c r="AC1058" t="s">
        <v>52</v>
      </c>
      <c r="AD1058" t="s">
        <v>53</v>
      </c>
      <c r="AE1058" t="s">
        <v>52</v>
      </c>
      <c r="AF1058" t="s">
        <v>53</v>
      </c>
      <c r="AG1058" t="s">
        <v>52</v>
      </c>
      <c r="AH1058" t="s">
        <v>52</v>
      </c>
      <c r="AI1058" t="s">
        <v>53</v>
      </c>
      <c r="AJ1058" t="s">
        <v>53</v>
      </c>
      <c r="AK1058">
        <v>4</v>
      </c>
      <c r="AL1058" t="s">
        <v>59</v>
      </c>
      <c r="AM1058" t="s">
        <v>81</v>
      </c>
      <c r="AN1058" t="s">
        <v>61</v>
      </c>
      <c r="AO1058">
        <v>7.1</v>
      </c>
      <c r="AP1058" t="s">
        <v>52</v>
      </c>
      <c r="AQ1058" t="s">
        <v>75</v>
      </c>
      <c r="AR1058" t="s">
        <v>132</v>
      </c>
      <c r="AS1058">
        <v>8</v>
      </c>
      <c r="AT1058" t="s">
        <v>53</v>
      </c>
    </row>
    <row r="1059" spans="1:46" x14ac:dyDescent="0.25">
      <c r="A1059" t="s">
        <v>1226</v>
      </c>
      <c r="B1059">
        <v>2019</v>
      </c>
      <c r="C1059" s="1">
        <v>43805</v>
      </c>
      <c r="D1059" t="s">
        <v>65</v>
      </c>
      <c r="E1059" t="s">
        <v>184</v>
      </c>
      <c r="F1059">
        <v>60</v>
      </c>
      <c r="G1059" t="s">
        <v>127</v>
      </c>
      <c r="H1059" t="s">
        <v>68</v>
      </c>
      <c r="I1059" t="s">
        <v>80</v>
      </c>
      <c r="J1059">
        <v>0</v>
      </c>
      <c r="K1059">
        <v>0</v>
      </c>
      <c r="L1059">
        <v>0</v>
      </c>
      <c r="M1059" t="s">
        <v>53</v>
      </c>
      <c r="N1059" t="s">
        <v>53</v>
      </c>
      <c r="O1059" t="s">
        <v>53</v>
      </c>
      <c r="P1059" t="s">
        <v>57</v>
      </c>
      <c r="Q1059" t="s">
        <v>71</v>
      </c>
      <c r="R1059">
        <v>24.6</v>
      </c>
      <c r="S1059" t="s">
        <v>96</v>
      </c>
      <c r="T1059" t="s">
        <v>70</v>
      </c>
      <c r="U1059" t="s">
        <v>53</v>
      </c>
      <c r="V1059" t="s">
        <v>53</v>
      </c>
      <c r="W1059" t="s">
        <v>53</v>
      </c>
      <c r="X1059" t="s">
        <v>53</v>
      </c>
      <c r="Y1059">
        <v>0</v>
      </c>
      <c r="Z1059" t="s">
        <v>58</v>
      </c>
      <c r="AA1059" t="s">
        <v>52</v>
      </c>
      <c r="AB1059" t="s">
        <v>52</v>
      </c>
      <c r="AC1059" t="s">
        <v>53</v>
      </c>
      <c r="AD1059" t="s">
        <v>52</v>
      </c>
      <c r="AE1059" t="s">
        <v>53</v>
      </c>
      <c r="AF1059" t="s">
        <v>53</v>
      </c>
      <c r="AG1059" t="s">
        <v>52</v>
      </c>
      <c r="AH1059" t="s">
        <v>53</v>
      </c>
      <c r="AI1059" t="s">
        <v>53</v>
      </c>
      <c r="AJ1059" t="s">
        <v>53</v>
      </c>
      <c r="AK1059">
        <v>4</v>
      </c>
      <c r="AL1059" t="s">
        <v>59</v>
      </c>
      <c r="AM1059" t="s">
        <v>60</v>
      </c>
      <c r="AN1059" t="s">
        <v>74</v>
      </c>
      <c r="AO1059">
        <v>1.8</v>
      </c>
      <c r="AP1059" t="s">
        <v>53</v>
      </c>
      <c r="AQ1059" t="s">
        <v>86</v>
      </c>
      <c r="AR1059" t="s">
        <v>83</v>
      </c>
      <c r="AS1059">
        <v>69</v>
      </c>
      <c r="AT1059" t="s">
        <v>52</v>
      </c>
    </row>
    <row r="1060" spans="1:46" x14ac:dyDescent="0.25">
      <c r="A1060" t="s">
        <v>1227</v>
      </c>
      <c r="B1060">
        <v>2023</v>
      </c>
      <c r="C1060" s="1">
        <v>45166</v>
      </c>
      <c r="D1060" t="s">
        <v>65</v>
      </c>
      <c r="E1060" t="s">
        <v>245</v>
      </c>
      <c r="F1060">
        <v>61</v>
      </c>
      <c r="G1060" t="s">
        <v>127</v>
      </c>
      <c r="H1060" t="s">
        <v>68</v>
      </c>
      <c r="I1060" t="s">
        <v>69</v>
      </c>
      <c r="J1060">
        <v>16</v>
      </c>
      <c r="K1060">
        <v>8</v>
      </c>
      <c r="L1060">
        <v>6.4</v>
      </c>
      <c r="M1060" t="s">
        <v>53</v>
      </c>
      <c r="N1060" t="s">
        <v>53</v>
      </c>
      <c r="O1060" t="s">
        <v>53</v>
      </c>
      <c r="P1060" t="s">
        <v>57</v>
      </c>
      <c r="Q1060" t="s">
        <v>55</v>
      </c>
      <c r="R1060">
        <v>29.5</v>
      </c>
      <c r="S1060" t="s">
        <v>56</v>
      </c>
      <c r="T1060" t="s">
        <v>70</v>
      </c>
      <c r="U1060" t="s">
        <v>52</v>
      </c>
      <c r="V1060" t="s">
        <v>53</v>
      </c>
      <c r="W1060" t="s">
        <v>53</v>
      </c>
      <c r="X1060" t="s">
        <v>53</v>
      </c>
      <c r="Y1060">
        <v>1</v>
      </c>
      <c r="Z1060" t="s">
        <v>165</v>
      </c>
      <c r="AA1060" t="s">
        <v>52</v>
      </c>
      <c r="AB1060" t="s">
        <v>53</v>
      </c>
      <c r="AC1060" t="s">
        <v>52</v>
      </c>
      <c r="AD1060" t="s">
        <v>53</v>
      </c>
      <c r="AE1060" t="s">
        <v>52</v>
      </c>
      <c r="AF1060" t="s">
        <v>53</v>
      </c>
      <c r="AG1060" t="s">
        <v>53</v>
      </c>
      <c r="AH1060" t="s">
        <v>52</v>
      </c>
      <c r="AI1060" t="s">
        <v>53</v>
      </c>
      <c r="AJ1060" t="s">
        <v>53</v>
      </c>
      <c r="AK1060">
        <v>4</v>
      </c>
      <c r="AL1060" t="s">
        <v>59</v>
      </c>
      <c r="AM1060" t="s">
        <v>60</v>
      </c>
      <c r="AN1060" t="s">
        <v>61</v>
      </c>
      <c r="AO1060">
        <v>5.4</v>
      </c>
      <c r="AP1060" t="s">
        <v>52</v>
      </c>
      <c r="AQ1060" t="s">
        <v>86</v>
      </c>
      <c r="AR1060" t="s">
        <v>115</v>
      </c>
      <c r="AS1060">
        <v>10</v>
      </c>
      <c r="AT1060" t="s">
        <v>53</v>
      </c>
    </row>
    <row r="1061" spans="1:46" x14ac:dyDescent="0.25">
      <c r="A1061" t="s">
        <v>1228</v>
      </c>
      <c r="B1061">
        <v>2020</v>
      </c>
      <c r="C1061" s="1">
        <v>44161</v>
      </c>
      <c r="D1061" t="s">
        <v>47</v>
      </c>
      <c r="E1061" t="s">
        <v>149</v>
      </c>
      <c r="F1061">
        <v>55</v>
      </c>
      <c r="G1061" t="s">
        <v>79</v>
      </c>
      <c r="H1061" t="s">
        <v>68</v>
      </c>
      <c r="I1061" t="s">
        <v>51</v>
      </c>
      <c r="J1061">
        <v>21</v>
      </c>
      <c r="K1061">
        <v>27</v>
      </c>
      <c r="L1061">
        <v>28.4</v>
      </c>
      <c r="M1061" t="s">
        <v>53</v>
      </c>
      <c r="N1061" t="s">
        <v>53</v>
      </c>
      <c r="O1061" t="s">
        <v>53</v>
      </c>
      <c r="P1061" t="s">
        <v>54</v>
      </c>
      <c r="Q1061" t="s">
        <v>71</v>
      </c>
      <c r="R1061">
        <v>32.5</v>
      </c>
      <c r="S1061" t="s">
        <v>72</v>
      </c>
      <c r="T1061" t="s">
        <v>70</v>
      </c>
      <c r="U1061" t="s">
        <v>53</v>
      </c>
      <c r="V1061" t="s">
        <v>53</v>
      </c>
      <c r="W1061" t="s">
        <v>53</v>
      </c>
      <c r="X1061" t="s">
        <v>53</v>
      </c>
      <c r="Y1061">
        <v>0</v>
      </c>
      <c r="Z1061" t="s">
        <v>58</v>
      </c>
      <c r="AA1061" t="s">
        <v>52</v>
      </c>
      <c r="AB1061" t="s">
        <v>52</v>
      </c>
      <c r="AC1061" t="s">
        <v>53</v>
      </c>
      <c r="AD1061" t="s">
        <v>52</v>
      </c>
      <c r="AE1061" t="s">
        <v>53</v>
      </c>
      <c r="AF1061" t="s">
        <v>52</v>
      </c>
      <c r="AG1061" t="s">
        <v>53</v>
      </c>
      <c r="AH1061" t="s">
        <v>52</v>
      </c>
      <c r="AI1061" t="s">
        <v>52</v>
      </c>
      <c r="AJ1061" t="s">
        <v>52</v>
      </c>
      <c r="AK1061">
        <v>7</v>
      </c>
      <c r="AL1061" t="s">
        <v>135</v>
      </c>
      <c r="AM1061" t="s">
        <v>136</v>
      </c>
      <c r="AN1061" t="s">
        <v>90</v>
      </c>
      <c r="AO1061">
        <v>7.7</v>
      </c>
      <c r="AP1061" t="s">
        <v>52</v>
      </c>
      <c r="AQ1061" t="s">
        <v>112</v>
      </c>
      <c r="AR1061" t="s">
        <v>132</v>
      </c>
      <c r="AS1061">
        <v>29</v>
      </c>
      <c r="AT1061" t="s">
        <v>53</v>
      </c>
    </row>
    <row r="1062" spans="1:46" x14ac:dyDescent="0.25">
      <c r="A1062" t="s">
        <v>1229</v>
      </c>
      <c r="B1062">
        <v>2019</v>
      </c>
      <c r="C1062" s="1">
        <v>43766</v>
      </c>
      <c r="D1062" t="s">
        <v>65</v>
      </c>
      <c r="E1062" t="s">
        <v>184</v>
      </c>
      <c r="F1062">
        <v>54</v>
      </c>
      <c r="G1062" t="s">
        <v>79</v>
      </c>
      <c r="H1062" t="s">
        <v>50</v>
      </c>
      <c r="I1062" t="s">
        <v>80</v>
      </c>
      <c r="J1062">
        <v>0</v>
      </c>
      <c r="K1062">
        <v>0</v>
      </c>
      <c r="L1062">
        <v>0</v>
      </c>
      <c r="M1062" t="s">
        <v>52</v>
      </c>
      <c r="N1062" t="s">
        <v>53</v>
      </c>
      <c r="O1062" t="s">
        <v>53</v>
      </c>
      <c r="P1062" t="s">
        <v>57</v>
      </c>
      <c r="Q1062" t="s">
        <v>71</v>
      </c>
      <c r="R1062">
        <v>20.100000000000001</v>
      </c>
      <c r="S1062" t="s">
        <v>96</v>
      </c>
      <c r="T1062" t="s">
        <v>54</v>
      </c>
      <c r="U1062" t="s">
        <v>53</v>
      </c>
      <c r="V1062" t="s">
        <v>53</v>
      </c>
      <c r="W1062" t="s">
        <v>53</v>
      </c>
      <c r="X1062" t="s">
        <v>53</v>
      </c>
      <c r="Y1062">
        <v>1</v>
      </c>
      <c r="Z1062" t="s">
        <v>58</v>
      </c>
      <c r="AA1062" t="s">
        <v>53</v>
      </c>
      <c r="AB1062" t="s">
        <v>53</v>
      </c>
      <c r="AC1062" t="s">
        <v>53</v>
      </c>
      <c r="AD1062" t="s">
        <v>53</v>
      </c>
      <c r="AE1062" t="s">
        <v>52</v>
      </c>
      <c r="AF1062" t="s">
        <v>52</v>
      </c>
      <c r="AG1062" t="s">
        <v>53</v>
      </c>
      <c r="AH1062" t="s">
        <v>53</v>
      </c>
      <c r="AI1062" t="s">
        <v>53</v>
      </c>
      <c r="AJ1062" t="s">
        <v>53</v>
      </c>
      <c r="AK1062">
        <v>2</v>
      </c>
      <c r="AL1062" t="s">
        <v>59</v>
      </c>
      <c r="AM1062" t="s">
        <v>60</v>
      </c>
      <c r="AN1062" t="s">
        <v>74</v>
      </c>
      <c r="AO1062">
        <v>2.5</v>
      </c>
      <c r="AP1062" t="s">
        <v>53</v>
      </c>
      <c r="AQ1062" t="s">
        <v>86</v>
      </c>
      <c r="AR1062" t="s">
        <v>115</v>
      </c>
      <c r="AS1062">
        <v>51</v>
      </c>
      <c r="AT1062" t="s">
        <v>52</v>
      </c>
    </row>
    <row r="1063" spans="1:46" x14ac:dyDescent="0.25">
      <c r="A1063" t="s">
        <v>1230</v>
      </c>
      <c r="B1063">
        <v>2016</v>
      </c>
      <c r="C1063" s="1">
        <v>42615</v>
      </c>
      <c r="D1063" t="s">
        <v>107</v>
      </c>
      <c r="E1063" t="s">
        <v>144</v>
      </c>
      <c r="F1063">
        <v>78</v>
      </c>
      <c r="G1063" t="s">
        <v>67</v>
      </c>
      <c r="H1063" t="s">
        <v>68</v>
      </c>
      <c r="I1063" t="s">
        <v>51</v>
      </c>
      <c r="J1063">
        <v>27</v>
      </c>
      <c r="K1063">
        <v>31</v>
      </c>
      <c r="L1063">
        <v>41.8</v>
      </c>
      <c r="M1063" t="s">
        <v>52</v>
      </c>
      <c r="N1063" t="s">
        <v>53</v>
      </c>
      <c r="O1063" t="s">
        <v>53</v>
      </c>
      <c r="P1063" t="s">
        <v>57</v>
      </c>
      <c r="Q1063" t="s">
        <v>55</v>
      </c>
      <c r="R1063">
        <v>30.2</v>
      </c>
      <c r="S1063" t="s">
        <v>72</v>
      </c>
      <c r="T1063" t="s">
        <v>54</v>
      </c>
      <c r="U1063" t="s">
        <v>53</v>
      </c>
      <c r="V1063" t="s">
        <v>53</v>
      </c>
      <c r="W1063" t="s">
        <v>53</v>
      </c>
      <c r="X1063" t="s">
        <v>53</v>
      </c>
      <c r="Y1063">
        <v>1</v>
      </c>
      <c r="Z1063" t="s">
        <v>58</v>
      </c>
      <c r="AA1063" t="s">
        <v>52</v>
      </c>
      <c r="AB1063" t="s">
        <v>52</v>
      </c>
      <c r="AC1063" t="s">
        <v>52</v>
      </c>
      <c r="AD1063" t="s">
        <v>53</v>
      </c>
      <c r="AE1063" t="s">
        <v>52</v>
      </c>
      <c r="AF1063" t="s">
        <v>52</v>
      </c>
      <c r="AG1063" t="s">
        <v>53</v>
      </c>
      <c r="AH1063" t="s">
        <v>52</v>
      </c>
      <c r="AI1063" t="s">
        <v>53</v>
      </c>
      <c r="AJ1063" t="s">
        <v>53</v>
      </c>
      <c r="AK1063">
        <v>6</v>
      </c>
      <c r="AL1063" t="s">
        <v>135</v>
      </c>
      <c r="AM1063" t="s">
        <v>136</v>
      </c>
      <c r="AN1063" t="s">
        <v>98</v>
      </c>
      <c r="AO1063">
        <v>3.9</v>
      </c>
      <c r="AP1063" t="s">
        <v>53</v>
      </c>
      <c r="AQ1063" t="s">
        <v>75</v>
      </c>
      <c r="AR1063" t="s">
        <v>87</v>
      </c>
      <c r="AS1063">
        <v>47</v>
      </c>
      <c r="AT1063" t="s">
        <v>53</v>
      </c>
    </row>
    <row r="1064" spans="1:46" x14ac:dyDescent="0.25">
      <c r="A1064" t="s">
        <v>1231</v>
      </c>
      <c r="B1064">
        <v>2019</v>
      </c>
      <c r="C1064" s="1">
        <v>43583</v>
      </c>
      <c r="D1064" t="s">
        <v>107</v>
      </c>
      <c r="E1064" t="s">
        <v>271</v>
      </c>
      <c r="F1064">
        <v>57</v>
      </c>
      <c r="G1064" t="s">
        <v>79</v>
      </c>
      <c r="H1064" t="s">
        <v>68</v>
      </c>
      <c r="I1064" t="s">
        <v>51</v>
      </c>
      <c r="J1064">
        <v>22</v>
      </c>
      <c r="K1064">
        <v>21</v>
      </c>
      <c r="L1064">
        <v>23.1</v>
      </c>
      <c r="M1064" t="s">
        <v>52</v>
      </c>
      <c r="N1064" t="s">
        <v>53</v>
      </c>
      <c r="O1064" t="s">
        <v>53</v>
      </c>
      <c r="P1064" t="s">
        <v>54</v>
      </c>
      <c r="Q1064" t="s">
        <v>55</v>
      </c>
      <c r="R1064">
        <v>24.3</v>
      </c>
      <c r="S1064" t="s">
        <v>96</v>
      </c>
      <c r="T1064" t="s">
        <v>70</v>
      </c>
      <c r="U1064" t="s">
        <v>53</v>
      </c>
      <c r="V1064" t="s">
        <v>53</v>
      </c>
      <c r="W1064" t="s">
        <v>53</v>
      </c>
      <c r="X1064" t="s">
        <v>53</v>
      </c>
      <c r="Y1064">
        <v>1</v>
      </c>
      <c r="Z1064" t="s">
        <v>165</v>
      </c>
      <c r="AA1064" t="s">
        <v>52</v>
      </c>
      <c r="AB1064" t="s">
        <v>52</v>
      </c>
      <c r="AC1064" t="s">
        <v>52</v>
      </c>
      <c r="AD1064" t="s">
        <v>53</v>
      </c>
      <c r="AE1064" t="s">
        <v>52</v>
      </c>
      <c r="AF1064" t="s">
        <v>53</v>
      </c>
      <c r="AG1064" t="s">
        <v>53</v>
      </c>
      <c r="AH1064" t="s">
        <v>53</v>
      </c>
      <c r="AI1064" t="s">
        <v>53</v>
      </c>
      <c r="AJ1064" t="s">
        <v>53</v>
      </c>
      <c r="AK1064">
        <v>4</v>
      </c>
      <c r="AL1064" t="s">
        <v>59</v>
      </c>
      <c r="AM1064" t="s">
        <v>60</v>
      </c>
      <c r="AN1064" t="s">
        <v>61</v>
      </c>
      <c r="AO1064">
        <v>10.7</v>
      </c>
      <c r="AP1064" t="s">
        <v>52</v>
      </c>
      <c r="AQ1064" t="s">
        <v>112</v>
      </c>
      <c r="AR1064" t="s">
        <v>92</v>
      </c>
      <c r="AS1064">
        <v>15</v>
      </c>
      <c r="AT1064" t="s">
        <v>53</v>
      </c>
    </row>
    <row r="1065" spans="1:46" x14ac:dyDescent="0.25">
      <c r="A1065" t="s">
        <v>1232</v>
      </c>
      <c r="B1065">
        <v>2025</v>
      </c>
      <c r="C1065" s="1">
        <v>45878</v>
      </c>
      <c r="D1065" t="s">
        <v>47</v>
      </c>
      <c r="E1065" t="s">
        <v>48</v>
      </c>
      <c r="F1065">
        <v>64</v>
      </c>
      <c r="G1065" t="s">
        <v>127</v>
      </c>
      <c r="H1065" t="s">
        <v>68</v>
      </c>
      <c r="I1065" t="s">
        <v>80</v>
      </c>
      <c r="J1065">
        <v>0</v>
      </c>
      <c r="K1065">
        <v>0</v>
      </c>
      <c r="L1065">
        <v>0</v>
      </c>
      <c r="M1065" t="s">
        <v>53</v>
      </c>
      <c r="N1065" t="s">
        <v>52</v>
      </c>
      <c r="O1065" t="s">
        <v>52</v>
      </c>
      <c r="P1065" t="s">
        <v>70</v>
      </c>
      <c r="Q1065" t="s">
        <v>55</v>
      </c>
      <c r="R1065">
        <v>16</v>
      </c>
      <c r="S1065" t="s">
        <v>128</v>
      </c>
      <c r="T1065" t="s">
        <v>54</v>
      </c>
      <c r="U1065" t="s">
        <v>53</v>
      </c>
      <c r="V1065" t="s">
        <v>53</v>
      </c>
      <c r="W1065" t="s">
        <v>53</v>
      </c>
      <c r="X1065" t="s">
        <v>53</v>
      </c>
      <c r="Y1065">
        <v>3</v>
      </c>
      <c r="Z1065" t="s">
        <v>58</v>
      </c>
      <c r="AA1065" t="s">
        <v>52</v>
      </c>
      <c r="AB1065" t="s">
        <v>53</v>
      </c>
      <c r="AC1065" t="s">
        <v>53</v>
      </c>
      <c r="AD1065" t="s">
        <v>53</v>
      </c>
      <c r="AE1065" t="s">
        <v>52</v>
      </c>
      <c r="AF1065" t="s">
        <v>53</v>
      </c>
      <c r="AG1065" t="s">
        <v>53</v>
      </c>
      <c r="AH1065" t="s">
        <v>53</v>
      </c>
      <c r="AI1065" t="s">
        <v>53</v>
      </c>
      <c r="AJ1065" t="s">
        <v>52</v>
      </c>
      <c r="AK1065">
        <v>3</v>
      </c>
      <c r="AL1065" t="s">
        <v>59</v>
      </c>
      <c r="AM1065" t="s">
        <v>81</v>
      </c>
      <c r="AN1065" t="s">
        <v>61</v>
      </c>
      <c r="AO1065">
        <v>6.9</v>
      </c>
      <c r="AP1065" t="s">
        <v>52</v>
      </c>
      <c r="AQ1065" t="s">
        <v>75</v>
      </c>
      <c r="AR1065" t="s">
        <v>92</v>
      </c>
      <c r="AS1065">
        <v>10</v>
      </c>
      <c r="AT1065" t="s">
        <v>53</v>
      </c>
    </row>
    <row r="1066" spans="1:46" x14ac:dyDescent="0.25">
      <c r="A1066" t="s">
        <v>1233</v>
      </c>
      <c r="B1066">
        <v>2021</v>
      </c>
      <c r="C1066" s="1">
        <v>44249</v>
      </c>
      <c r="D1066" t="s">
        <v>47</v>
      </c>
      <c r="E1066" t="s">
        <v>263</v>
      </c>
      <c r="F1066">
        <v>60</v>
      </c>
      <c r="G1066" t="s">
        <v>127</v>
      </c>
      <c r="H1066" t="s">
        <v>50</v>
      </c>
      <c r="I1066" t="s">
        <v>80</v>
      </c>
      <c r="J1066">
        <v>0</v>
      </c>
      <c r="K1066">
        <v>0</v>
      </c>
      <c r="L1066">
        <v>0</v>
      </c>
      <c r="M1066" t="s">
        <v>53</v>
      </c>
      <c r="N1066" t="s">
        <v>52</v>
      </c>
      <c r="O1066" t="s">
        <v>53</v>
      </c>
      <c r="P1066" t="s">
        <v>54</v>
      </c>
      <c r="Q1066" t="s">
        <v>54</v>
      </c>
      <c r="R1066">
        <v>29.1</v>
      </c>
      <c r="S1066" t="s">
        <v>56</v>
      </c>
      <c r="T1066" t="s">
        <v>70</v>
      </c>
      <c r="U1066" t="s">
        <v>53</v>
      </c>
      <c r="V1066" t="s">
        <v>53</v>
      </c>
      <c r="W1066" t="s">
        <v>53</v>
      </c>
      <c r="X1066" t="s">
        <v>53</v>
      </c>
      <c r="Y1066">
        <v>1</v>
      </c>
      <c r="Z1066" t="s">
        <v>97</v>
      </c>
      <c r="AA1066" t="s">
        <v>53</v>
      </c>
      <c r="AB1066" t="s">
        <v>53</v>
      </c>
      <c r="AC1066" t="s">
        <v>53</v>
      </c>
      <c r="AD1066" t="s">
        <v>53</v>
      </c>
      <c r="AE1066" t="s">
        <v>52</v>
      </c>
      <c r="AF1066" t="s">
        <v>53</v>
      </c>
      <c r="AG1066" t="s">
        <v>52</v>
      </c>
      <c r="AH1066" t="s">
        <v>53</v>
      </c>
      <c r="AI1066" t="s">
        <v>53</v>
      </c>
      <c r="AJ1066" t="s">
        <v>52</v>
      </c>
      <c r="AK1066">
        <v>3</v>
      </c>
      <c r="AL1066" t="s">
        <v>59</v>
      </c>
      <c r="AM1066" t="s">
        <v>60</v>
      </c>
      <c r="AN1066" t="s">
        <v>98</v>
      </c>
      <c r="AO1066">
        <v>4.9000000000000004</v>
      </c>
      <c r="AP1066" t="s">
        <v>53</v>
      </c>
      <c r="AQ1066" t="s">
        <v>91</v>
      </c>
      <c r="AR1066" t="s">
        <v>87</v>
      </c>
      <c r="AS1066">
        <v>48</v>
      </c>
      <c r="AT1066" t="s">
        <v>53</v>
      </c>
    </row>
    <row r="1067" spans="1:46" x14ac:dyDescent="0.25">
      <c r="A1067" t="s">
        <v>1234</v>
      </c>
      <c r="B1067">
        <v>2019</v>
      </c>
      <c r="C1067" s="1">
        <v>43727</v>
      </c>
      <c r="D1067" t="s">
        <v>47</v>
      </c>
      <c r="E1067" t="s">
        <v>48</v>
      </c>
      <c r="F1067">
        <v>49</v>
      </c>
      <c r="G1067" t="s">
        <v>49</v>
      </c>
      <c r="H1067" t="s">
        <v>50</v>
      </c>
      <c r="I1067" t="s">
        <v>69</v>
      </c>
      <c r="J1067">
        <v>12</v>
      </c>
      <c r="K1067">
        <v>6</v>
      </c>
      <c r="L1067">
        <v>3.6</v>
      </c>
      <c r="M1067" t="s">
        <v>53</v>
      </c>
      <c r="N1067" t="s">
        <v>53</v>
      </c>
      <c r="O1067" t="s">
        <v>53</v>
      </c>
      <c r="P1067" t="s">
        <v>57</v>
      </c>
      <c r="Q1067" t="s">
        <v>71</v>
      </c>
      <c r="R1067">
        <v>28.5</v>
      </c>
      <c r="S1067" t="s">
        <v>56</v>
      </c>
      <c r="T1067" t="s">
        <v>54</v>
      </c>
      <c r="U1067" t="s">
        <v>52</v>
      </c>
      <c r="V1067" t="s">
        <v>53</v>
      </c>
      <c r="W1067" t="s">
        <v>53</v>
      </c>
      <c r="X1067" t="s">
        <v>53</v>
      </c>
      <c r="Y1067">
        <v>1</v>
      </c>
      <c r="Z1067" t="s">
        <v>186</v>
      </c>
      <c r="AA1067" t="s">
        <v>52</v>
      </c>
      <c r="AB1067" t="s">
        <v>52</v>
      </c>
      <c r="AC1067" t="s">
        <v>53</v>
      </c>
      <c r="AD1067" t="s">
        <v>53</v>
      </c>
      <c r="AE1067" t="s">
        <v>52</v>
      </c>
      <c r="AF1067" t="s">
        <v>52</v>
      </c>
      <c r="AG1067" t="s">
        <v>53</v>
      </c>
      <c r="AH1067" t="s">
        <v>53</v>
      </c>
      <c r="AI1067" t="s">
        <v>53</v>
      </c>
      <c r="AJ1067" t="s">
        <v>53</v>
      </c>
      <c r="AK1067">
        <v>4</v>
      </c>
      <c r="AL1067" t="s">
        <v>59</v>
      </c>
      <c r="AM1067" t="s">
        <v>81</v>
      </c>
      <c r="AN1067" t="s">
        <v>74</v>
      </c>
      <c r="AO1067">
        <v>2</v>
      </c>
      <c r="AP1067" t="s">
        <v>53</v>
      </c>
      <c r="AQ1067" t="s">
        <v>75</v>
      </c>
      <c r="AR1067" t="s">
        <v>115</v>
      </c>
      <c r="AS1067">
        <v>78</v>
      </c>
      <c r="AT1067" t="s">
        <v>53</v>
      </c>
    </row>
    <row r="1068" spans="1:46" x14ac:dyDescent="0.25">
      <c r="A1068" t="s">
        <v>1235</v>
      </c>
      <c r="B1068">
        <v>2023</v>
      </c>
      <c r="C1068" s="1">
        <v>45013</v>
      </c>
      <c r="D1068" t="s">
        <v>122</v>
      </c>
      <c r="E1068" t="s">
        <v>123</v>
      </c>
      <c r="F1068">
        <v>69</v>
      </c>
      <c r="G1068" t="s">
        <v>127</v>
      </c>
      <c r="H1068" t="s">
        <v>68</v>
      </c>
      <c r="I1068" t="s">
        <v>80</v>
      </c>
      <c r="J1068">
        <v>0</v>
      </c>
      <c r="K1068">
        <v>0</v>
      </c>
      <c r="L1068">
        <v>0</v>
      </c>
      <c r="M1068" t="s">
        <v>52</v>
      </c>
      <c r="N1068" t="s">
        <v>53</v>
      </c>
      <c r="O1068" t="s">
        <v>53</v>
      </c>
      <c r="P1068" t="s">
        <v>54</v>
      </c>
      <c r="Q1068" t="s">
        <v>54</v>
      </c>
      <c r="R1068">
        <v>22.1</v>
      </c>
      <c r="S1068" t="s">
        <v>96</v>
      </c>
      <c r="T1068" t="s">
        <v>54</v>
      </c>
      <c r="U1068" t="s">
        <v>53</v>
      </c>
      <c r="V1068" t="s">
        <v>53</v>
      </c>
      <c r="W1068" t="s">
        <v>53</v>
      </c>
      <c r="X1068" t="s">
        <v>53</v>
      </c>
      <c r="Y1068">
        <v>1</v>
      </c>
      <c r="Z1068" t="s">
        <v>58</v>
      </c>
      <c r="AA1068" t="s">
        <v>53</v>
      </c>
      <c r="AB1068" t="s">
        <v>52</v>
      </c>
      <c r="AC1068" t="s">
        <v>52</v>
      </c>
      <c r="AD1068" t="s">
        <v>52</v>
      </c>
      <c r="AE1068" t="s">
        <v>52</v>
      </c>
      <c r="AF1068" t="s">
        <v>53</v>
      </c>
      <c r="AG1068" t="s">
        <v>52</v>
      </c>
      <c r="AH1068" t="s">
        <v>53</v>
      </c>
      <c r="AI1068" t="s">
        <v>53</v>
      </c>
      <c r="AJ1068" t="s">
        <v>53</v>
      </c>
      <c r="AK1068">
        <v>5</v>
      </c>
      <c r="AL1068" t="s">
        <v>59</v>
      </c>
      <c r="AM1068" t="s">
        <v>60</v>
      </c>
      <c r="AN1068" t="s">
        <v>74</v>
      </c>
      <c r="AO1068">
        <v>2</v>
      </c>
      <c r="AP1068" t="s">
        <v>53</v>
      </c>
      <c r="AQ1068" t="s">
        <v>82</v>
      </c>
      <c r="AR1068" t="s">
        <v>83</v>
      </c>
      <c r="AS1068">
        <v>55</v>
      </c>
      <c r="AT1068" t="s">
        <v>52</v>
      </c>
    </row>
    <row r="1069" spans="1:46" x14ac:dyDescent="0.25">
      <c r="A1069" t="s">
        <v>1236</v>
      </c>
      <c r="B1069">
        <v>2026</v>
      </c>
      <c r="C1069" s="1">
        <v>46029</v>
      </c>
      <c r="D1069" t="s">
        <v>107</v>
      </c>
      <c r="E1069" t="s">
        <v>271</v>
      </c>
      <c r="F1069">
        <v>63</v>
      </c>
      <c r="G1069" t="s">
        <v>127</v>
      </c>
      <c r="H1069" t="s">
        <v>50</v>
      </c>
      <c r="I1069" t="s">
        <v>80</v>
      </c>
      <c r="J1069">
        <v>0</v>
      </c>
      <c r="K1069">
        <v>0</v>
      </c>
      <c r="L1069">
        <v>0</v>
      </c>
      <c r="M1069" t="s">
        <v>52</v>
      </c>
      <c r="N1069" t="s">
        <v>53</v>
      </c>
      <c r="O1069" t="s">
        <v>53</v>
      </c>
      <c r="P1069" t="s">
        <v>70</v>
      </c>
      <c r="Q1069" t="s">
        <v>54</v>
      </c>
      <c r="R1069">
        <v>24.4</v>
      </c>
      <c r="S1069" t="s">
        <v>96</v>
      </c>
      <c r="T1069" t="s">
        <v>57</v>
      </c>
      <c r="U1069" t="s">
        <v>53</v>
      </c>
      <c r="V1069" t="s">
        <v>53</v>
      </c>
      <c r="W1069" t="s">
        <v>53</v>
      </c>
      <c r="X1069" t="s">
        <v>53</v>
      </c>
      <c r="Y1069">
        <v>2</v>
      </c>
      <c r="Z1069" t="s">
        <v>165</v>
      </c>
      <c r="AA1069" t="s">
        <v>53</v>
      </c>
      <c r="AB1069" t="s">
        <v>53</v>
      </c>
      <c r="AC1069" t="s">
        <v>53</v>
      </c>
      <c r="AD1069" t="s">
        <v>52</v>
      </c>
      <c r="AE1069" t="s">
        <v>52</v>
      </c>
      <c r="AF1069" t="s">
        <v>53</v>
      </c>
      <c r="AG1069" t="s">
        <v>53</v>
      </c>
      <c r="AH1069" t="s">
        <v>53</v>
      </c>
      <c r="AI1069" t="s">
        <v>53</v>
      </c>
      <c r="AJ1069" t="s">
        <v>53</v>
      </c>
      <c r="AK1069">
        <v>2</v>
      </c>
      <c r="AL1069" t="s">
        <v>135</v>
      </c>
      <c r="AM1069" t="s">
        <v>136</v>
      </c>
      <c r="AN1069" t="s">
        <v>74</v>
      </c>
      <c r="AO1069">
        <v>2.2000000000000002</v>
      </c>
      <c r="AP1069" t="s">
        <v>53</v>
      </c>
      <c r="AQ1069" t="s">
        <v>86</v>
      </c>
      <c r="AR1069" t="s">
        <v>83</v>
      </c>
      <c r="AS1069">
        <v>29</v>
      </c>
      <c r="AT1069" t="s">
        <v>52</v>
      </c>
    </row>
    <row r="1070" spans="1:46" x14ac:dyDescent="0.25">
      <c r="A1070" t="s">
        <v>1237</v>
      </c>
      <c r="B1070">
        <v>2016</v>
      </c>
      <c r="C1070" s="1">
        <v>42454</v>
      </c>
      <c r="D1070" t="s">
        <v>47</v>
      </c>
      <c r="E1070" t="s">
        <v>89</v>
      </c>
      <c r="F1070">
        <v>56</v>
      </c>
      <c r="G1070" t="s">
        <v>79</v>
      </c>
      <c r="H1070" t="s">
        <v>50</v>
      </c>
      <c r="I1070" t="s">
        <v>51</v>
      </c>
      <c r="J1070">
        <v>34</v>
      </c>
      <c r="K1070">
        <v>16</v>
      </c>
      <c r="L1070">
        <v>27.2</v>
      </c>
      <c r="M1070" t="s">
        <v>53</v>
      </c>
      <c r="N1070" t="s">
        <v>52</v>
      </c>
      <c r="O1070" t="s">
        <v>53</v>
      </c>
      <c r="P1070" t="s">
        <v>57</v>
      </c>
      <c r="Q1070" t="s">
        <v>55</v>
      </c>
      <c r="R1070">
        <v>26</v>
      </c>
      <c r="S1070" t="s">
        <v>56</v>
      </c>
      <c r="T1070" t="s">
        <v>70</v>
      </c>
      <c r="U1070" t="s">
        <v>53</v>
      </c>
      <c r="V1070" t="s">
        <v>53</v>
      </c>
      <c r="W1070" t="s">
        <v>53</v>
      </c>
      <c r="X1070" t="s">
        <v>53</v>
      </c>
      <c r="Y1070">
        <v>1</v>
      </c>
      <c r="Z1070" t="s">
        <v>58</v>
      </c>
      <c r="AA1070" t="s">
        <v>53</v>
      </c>
      <c r="AB1070" t="s">
        <v>52</v>
      </c>
      <c r="AC1070" t="s">
        <v>52</v>
      </c>
      <c r="AD1070" t="s">
        <v>52</v>
      </c>
      <c r="AE1070" t="s">
        <v>53</v>
      </c>
      <c r="AF1070" t="s">
        <v>53</v>
      </c>
      <c r="AG1070" t="s">
        <v>52</v>
      </c>
      <c r="AH1070" t="s">
        <v>53</v>
      </c>
      <c r="AI1070" t="s">
        <v>53</v>
      </c>
      <c r="AJ1070" t="s">
        <v>53</v>
      </c>
      <c r="AK1070">
        <v>4</v>
      </c>
      <c r="AL1070" t="s">
        <v>59</v>
      </c>
      <c r="AM1070" t="s">
        <v>81</v>
      </c>
      <c r="AN1070" t="s">
        <v>98</v>
      </c>
      <c r="AO1070">
        <v>4.2</v>
      </c>
      <c r="AP1070" t="s">
        <v>53</v>
      </c>
      <c r="AQ1070" t="s">
        <v>86</v>
      </c>
      <c r="AR1070" t="s">
        <v>87</v>
      </c>
      <c r="AS1070">
        <v>32</v>
      </c>
      <c r="AT1070" t="s">
        <v>52</v>
      </c>
    </row>
    <row r="1071" spans="1:46" x14ac:dyDescent="0.25">
      <c r="A1071" t="s">
        <v>1238</v>
      </c>
      <c r="B1071">
        <v>2020</v>
      </c>
      <c r="C1071" s="1">
        <v>43871</v>
      </c>
      <c r="D1071" t="s">
        <v>107</v>
      </c>
      <c r="E1071" t="s">
        <v>117</v>
      </c>
      <c r="F1071">
        <v>69</v>
      </c>
      <c r="G1071" t="s">
        <v>127</v>
      </c>
      <c r="H1071" t="s">
        <v>68</v>
      </c>
      <c r="I1071" t="s">
        <v>51</v>
      </c>
      <c r="J1071">
        <v>30</v>
      </c>
      <c r="K1071">
        <v>22</v>
      </c>
      <c r="L1071">
        <v>33</v>
      </c>
      <c r="M1071" t="s">
        <v>53</v>
      </c>
      <c r="N1071" t="s">
        <v>53</v>
      </c>
      <c r="O1071" t="s">
        <v>53</v>
      </c>
      <c r="P1071" t="s">
        <v>57</v>
      </c>
      <c r="Q1071" t="s">
        <v>55</v>
      </c>
      <c r="R1071">
        <v>27</v>
      </c>
      <c r="S1071" t="s">
        <v>56</v>
      </c>
      <c r="T1071" t="s">
        <v>54</v>
      </c>
      <c r="U1071" t="s">
        <v>52</v>
      </c>
      <c r="V1071" t="s">
        <v>53</v>
      </c>
      <c r="W1071" t="s">
        <v>53</v>
      </c>
      <c r="X1071" t="s">
        <v>53</v>
      </c>
      <c r="Y1071">
        <v>1</v>
      </c>
      <c r="Z1071" t="s">
        <v>58</v>
      </c>
      <c r="AA1071" t="s">
        <v>52</v>
      </c>
      <c r="AB1071" t="s">
        <v>53</v>
      </c>
      <c r="AC1071" t="s">
        <v>52</v>
      </c>
      <c r="AD1071" t="s">
        <v>52</v>
      </c>
      <c r="AE1071" t="s">
        <v>52</v>
      </c>
      <c r="AF1071" t="s">
        <v>53</v>
      </c>
      <c r="AG1071" t="s">
        <v>52</v>
      </c>
      <c r="AH1071" t="s">
        <v>53</v>
      </c>
      <c r="AI1071" t="s">
        <v>53</v>
      </c>
      <c r="AJ1071" t="s">
        <v>53</v>
      </c>
      <c r="AK1071">
        <v>5</v>
      </c>
      <c r="AL1071" t="s">
        <v>59</v>
      </c>
      <c r="AM1071" t="s">
        <v>81</v>
      </c>
      <c r="AN1071" t="s">
        <v>61</v>
      </c>
      <c r="AO1071">
        <v>6.3</v>
      </c>
      <c r="AP1071" t="s">
        <v>52</v>
      </c>
      <c r="AQ1071" t="s">
        <v>91</v>
      </c>
      <c r="AR1071" t="s">
        <v>92</v>
      </c>
      <c r="AS1071">
        <v>18</v>
      </c>
      <c r="AT1071" t="s">
        <v>53</v>
      </c>
    </row>
    <row r="1072" spans="1:46" x14ac:dyDescent="0.25">
      <c r="A1072" t="s">
        <v>1239</v>
      </c>
      <c r="B1072">
        <v>2016</v>
      </c>
      <c r="C1072" s="1">
        <v>42651</v>
      </c>
      <c r="D1072" t="s">
        <v>122</v>
      </c>
      <c r="E1072" t="s">
        <v>138</v>
      </c>
      <c r="F1072">
        <v>52</v>
      </c>
      <c r="G1072" t="s">
        <v>79</v>
      </c>
      <c r="H1072" t="s">
        <v>50</v>
      </c>
      <c r="I1072" t="s">
        <v>80</v>
      </c>
      <c r="J1072">
        <v>0</v>
      </c>
      <c r="K1072">
        <v>0</v>
      </c>
      <c r="L1072">
        <v>0</v>
      </c>
      <c r="M1072" t="s">
        <v>53</v>
      </c>
      <c r="N1072" t="s">
        <v>53</v>
      </c>
      <c r="O1072" t="s">
        <v>53</v>
      </c>
      <c r="P1072" t="s">
        <v>54</v>
      </c>
      <c r="Q1072" t="s">
        <v>71</v>
      </c>
      <c r="R1072">
        <v>25</v>
      </c>
      <c r="S1072" t="s">
        <v>56</v>
      </c>
      <c r="T1072" t="s">
        <v>54</v>
      </c>
      <c r="U1072" t="s">
        <v>53</v>
      </c>
      <c r="V1072" t="s">
        <v>53</v>
      </c>
      <c r="W1072" t="s">
        <v>53</v>
      </c>
      <c r="X1072" t="s">
        <v>53</v>
      </c>
      <c r="Y1072">
        <v>0</v>
      </c>
      <c r="Z1072" t="s">
        <v>58</v>
      </c>
      <c r="AA1072" t="s">
        <v>53</v>
      </c>
      <c r="AB1072" t="s">
        <v>52</v>
      </c>
      <c r="AC1072" t="s">
        <v>53</v>
      </c>
      <c r="AD1072" t="s">
        <v>53</v>
      </c>
      <c r="AE1072" t="s">
        <v>52</v>
      </c>
      <c r="AF1072" t="s">
        <v>53</v>
      </c>
      <c r="AG1072" t="s">
        <v>53</v>
      </c>
      <c r="AH1072" t="s">
        <v>53</v>
      </c>
      <c r="AI1072" t="s">
        <v>53</v>
      </c>
      <c r="AJ1072" t="s">
        <v>52</v>
      </c>
      <c r="AK1072">
        <v>3</v>
      </c>
      <c r="AL1072" t="s">
        <v>135</v>
      </c>
      <c r="AM1072" t="s">
        <v>136</v>
      </c>
      <c r="AN1072" t="s">
        <v>61</v>
      </c>
      <c r="AO1072">
        <v>3.5</v>
      </c>
      <c r="AP1072" t="s">
        <v>52</v>
      </c>
      <c r="AQ1072" t="s">
        <v>75</v>
      </c>
      <c r="AR1072" t="s">
        <v>63</v>
      </c>
      <c r="AS1072">
        <v>13</v>
      </c>
      <c r="AT1072" t="s">
        <v>53</v>
      </c>
    </row>
    <row r="1073" spans="1:46" x14ac:dyDescent="0.25">
      <c r="A1073" t="s">
        <v>1240</v>
      </c>
      <c r="B1073">
        <v>2026</v>
      </c>
      <c r="C1073" s="1">
        <v>46210</v>
      </c>
      <c r="D1073" t="s">
        <v>47</v>
      </c>
      <c r="E1073" t="s">
        <v>85</v>
      </c>
      <c r="F1073">
        <v>55</v>
      </c>
      <c r="G1073" t="s">
        <v>79</v>
      </c>
      <c r="H1073" t="s">
        <v>50</v>
      </c>
      <c r="I1073" t="s">
        <v>80</v>
      </c>
      <c r="J1073">
        <v>0</v>
      </c>
      <c r="K1073">
        <v>0</v>
      </c>
      <c r="L1073">
        <v>0</v>
      </c>
      <c r="M1073" t="s">
        <v>52</v>
      </c>
      <c r="N1073" t="s">
        <v>53</v>
      </c>
      <c r="O1073" t="s">
        <v>52</v>
      </c>
      <c r="P1073" t="s">
        <v>70</v>
      </c>
      <c r="Q1073" t="s">
        <v>54</v>
      </c>
      <c r="R1073">
        <v>16</v>
      </c>
      <c r="S1073" t="s">
        <v>128</v>
      </c>
      <c r="T1073" t="s">
        <v>70</v>
      </c>
      <c r="U1073" t="s">
        <v>53</v>
      </c>
      <c r="V1073" t="s">
        <v>53</v>
      </c>
      <c r="W1073" t="s">
        <v>53</v>
      </c>
      <c r="X1073" t="s">
        <v>53</v>
      </c>
      <c r="Y1073">
        <v>3</v>
      </c>
      <c r="Z1073" t="s">
        <v>58</v>
      </c>
      <c r="AA1073" t="s">
        <v>52</v>
      </c>
      <c r="AB1073" t="s">
        <v>52</v>
      </c>
      <c r="AC1073" t="s">
        <v>53</v>
      </c>
      <c r="AD1073" t="s">
        <v>53</v>
      </c>
      <c r="AE1073" t="s">
        <v>52</v>
      </c>
      <c r="AF1073" t="s">
        <v>53</v>
      </c>
      <c r="AG1073" t="s">
        <v>53</v>
      </c>
      <c r="AH1073" t="s">
        <v>53</v>
      </c>
      <c r="AI1073" t="s">
        <v>53</v>
      </c>
      <c r="AJ1073" t="s">
        <v>53</v>
      </c>
      <c r="AK1073">
        <v>3</v>
      </c>
      <c r="AL1073" t="s">
        <v>59</v>
      </c>
      <c r="AM1073" t="s">
        <v>60</v>
      </c>
      <c r="AN1073" t="s">
        <v>74</v>
      </c>
      <c r="AO1073">
        <v>3.3</v>
      </c>
      <c r="AP1073" t="s">
        <v>53</v>
      </c>
      <c r="AQ1073" t="s">
        <v>82</v>
      </c>
      <c r="AR1073" t="s">
        <v>83</v>
      </c>
      <c r="AS1073">
        <v>62</v>
      </c>
      <c r="AT1073" t="s">
        <v>53</v>
      </c>
    </row>
    <row r="1074" spans="1:46" x14ac:dyDescent="0.25">
      <c r="A1074" t="s">
        <v>1241</v>
      </c>
      <c r="B1074">
        <v>2015</v>
      </c>
      <c r="C1074" s="1">
        <v>42168</v>
      </c>
      <c r="D1074" t="s">
        <v>107</v>
      </c>
      <c r="E1074" t="s">
        <v>117</v>
      </c>
      <c r="F1074">
        <v>54</v>
      </c>
      <c r="G1074" t="s">
        <v>79</v>
      </c>
      <c r="H1074" t="s">
        <v>68</v>
      </c>
      <c r="I1074" t="s">
        <v>51</v>
      </c>
      <c r="J1074">
        <v>18</v>
      </c>
      <c r="K1074">
        <v>16</v>
      </c>
      <c r="L1074">
        <v>14.4</v>
      </c>
      <c r="M1074" t="s">
        <v>53</v>
      </c>
      <c r="N1074" t="s">
        <v>53</v>
      </c>
      <c r="O1074" t="s">
        <v>53</v>
      </c>
      <c r="P1074" t="s">
        <v>70</v>
      </c>
      <c r="Q1074" t="s">
        <v>54</v>
      </c>
      <c r="R1074">
        <v>27.9</v>
      </c>
      <c r="S1074" t="s">
        <v>56</v>
      </c>
      <c r="T1074" t="s">
        <v>57</v>
      </c>
      <c r="U1074" t="s">
        <v>53</v>
      </c>
      <c r="V1074" t="s">
        <v>53</v>
      </c>
      <c r="W1074" t="s">
        <v>53</v>
      </c>
      <c r="X1074" t="s">
        <v>53</v>
      </c>
      <c r="Y1074">
        <v>1</v>
      </c>
      <c r="Z1074" t="s">
        <v>73</v>
      </c>
      <c r="AA1074" t="s">
        <v>52</v>
      </c>
      <c r="AB1074" t="s">
        <v>52</v>
      </c>
      <c r="AC1074" t="s">
        <v>52</v>
      </c>
      <c r="AD1074" t="s">
        <v>52</v>
      </c>
      <c r="AE1074" t="s">
        <v>52</v>
      </c>
      <c r="AF1074" t="s">
        <v>53</v>
      </c>
      <c r="AG1074" t="s">
        <v>53</v>
      </c>
      <c r="AH1074" t="s">
        <v>53</v>
      </c>
      <c r="AI1074" t="s">
        <v>53</v>
      </c>
      <c r="AJ1074" t="s">
        <v>53</v>
      </c>
      <c r="AK1074">
        <v>5</v>
      </c>
      <c r="AL1074" t="s">
        <v>59</v>
      </c>
      <c r="AM1074" t="s">
        <v>81</v>
      </c>
      <c r="AN1074" t="s">
        <v>61</v>
      </c>
      <c r="AO1074">
        <v>8.3000000000000007</v>
      </c>
      <c r="AP1074" t="s">
        <v>52</v>
      </c>
      <c r="AQ1074" t="s">
        <v>86</v>
      </c>
      <c r="AR1074" t="s">
        <v>115</v>
      </c>
      <c r="AS1074">
        <v>10</v>
      </c>
      <c r="AT1074" t="s">
        <v>53</v>
      </c>
    </row>
    <row r="1075" spans="1:46" x14ac:dyDescent="0.25">
      <c r="A1075" t="s">
        <v>1242</v>
      </c>
      <c r="B1075">
        <v>2024</v>
      </c>
      <c r="C1075" s="1">
        <v>45650</v>
      </c>
      <c r="D1075" t="s">
        <v>47</v>
      </c>
      <c r="E1075" t="s">
        <v>78</v>
      </c>
      <c r="F1075">
        <v>70</v>
      </c>
      <c r="G1075" t="s">
        <v>67</v>
      </c>
      <c r="H1075" t="s">
        <v>50</v>
      </c>
      <c r="I1075" t="s">
        <v>80</v>
      </c>
      <c r="J1075">
        <v>0</v>
      </c>
      <c r="K1075">
        <v>0</v>
      </c>
      <c r="L1075">
        <v>0</v>
      </c>
      <c r="M1075" t="s">
        <v>53</v>
      </c>
      <c r="N1075" t="s">
        <v>53</v>
      </c>
      <c r="O1075" t="s">
        <v>53</v>
      </c>
      <c r="P1075" t="s">
        <v>70</v>
      </c>
      <c r="Q1075" t="s">
        <v>71</v>
      </c>
      <c r="R1075">
        <v>20.2</v>
      </c>
      <c r="S1075" t="s">
        <v>96</v>
      </c>
      <c r="T1075" t="s">
        <v>57</v>
      </c>
      <c r="U1075" t="s">
        <v>53</v>
      </c>
      <c r="V1075" t="s">
        <v>53</v>
      </c>
      <c r="W1075" t="s">
        <v>53</v>
      </c>
      <c r="X1075" t="s">
        <v>53</v>
      </c>
      <c r="Y1075">
        <v>1</v>
      </c>
      <c r="Z1075" t="s">
        <v>58</v>
      </c>
      <c r="AA1075" t="s">
        <v>53</v>
      </c>
      <c r="AB1075" t="s">
        <v>52</v>
      </c>
      <c r="AC1075" t="s">
        <v>52</v>
      </c>
      <c r="AD1075" t="s">
        <v>52</v>
      </c>
      <c r="AE1075" t="s">
        <v>52</v>
      </c>
      <c r="AF1075" t="s">
        <v>53</v>
      </c>
      <c r="AG1075" t="s">
        <v>53</v>
      </c>
      <c r="AH1075" t="s">
        <v>52</v>
      </c>
      <c r="AI1075" t="s">
        <v>53</v>
      </c>
      <c r="AJ1075" t="s">
        <v>53</v>
      </c>
      <c r="AK1075">
        <v>5</v>
      </c>
      <c r="AL1075" t="s">
        <v>59</v>
      </c>
      <c r="AM1075" t="s">
        <v>60</v>
      </c>
      <c r="AN1075" t="s">
        <v>90</v>
      </c>
      <c r="AO1075">
        <v>4.5999999999999996</v>
      </c>
      <c r="AP1075" t="s">
        <v>53</v>
      </c>
      <c r="AQ1075" t="s">
        <v>86</v>
      </c>
      <c r="AR1075" t="s">
        <v>87</v>
      </c>
      <c r="AS1075">
        <v>35</v>
      </c>
      <c r="AT1075" t="s">
        <v>53</v>
      </c>
    </row>
    <row r="1076" spans="1:46" x14ac:dyDescent="0.25">
      <c r="A1076" t="s">
        <v>1243</v>
      </c>
      <c r="B1076">
        <v>2020</v>
      </c>
      <c r="C1076" s="1">
        <v>44098</v>
      </c>
      <c r="D1076" t="s">
        <v>107</v>
      </c>
      <c r="E1076" t="s">
        <v>119</v>
      </c>
      <c r="F1076">
        <v>38</v>
      </c>
      <c r="G1076" t="s">
        <v>212</v>
      </c>
      <c r="H1076" t="s">
        <v>50</v>
      </c>
      <c r="I1076" t="s">
        <v>80</v>
      </c>
      <c r="J1076">
        <v>0</v>
      </c>
      <c r="K1076">
        <v>0</v>
      </c>
      <c r="L1076">
        <v>0</v>
      </c>
      <c r="M1076" t="s">
        <v>52</v>
      </c>
      <c r="N1076" t="s">
        <v>52</v>
      </c>
      <c r="O1076" t="s">
        <v>53</v>
      </c>
      <c r="P1076" t="s">
        <v>54</v>
      </c>
      <c r="Q1076" t="s">
        <v>54</v>
      </c>
      <c r="R1076">
        <v>22.4</v>
      </c>
      <c r="S1076" t="s">
        <v>96</v>
      </c>
      <c r="T1076" t="s">
        <v>57</v>
      </c>
      <c r="U1076" t="s">
        <v>53</v>
      </c>
      <c r="V1076" t="s">
        <v>53</v>
      </c>
      <c r="W1076" t="s">
        <v>53</v>
      </c>
      <c r="X1076" t="s">
        <v>53</v>
      </c>
      <c r="Y1076">
        <v>2</v>
      </c>
      <c r="Z1076" t="s">
        <v>73</v>
      </c>
      <c r="AA1076" t="s">
        <v>53</v>
      </c>
      <c r="AB1076" t="s">
        <v>53</v>
      </c>
      <c r="AC1076" t="s">
        <v>53</v>
      </c>
      <c r="AD1076" t="s">
        <v>53</v>
      </c>
      <c r="AE1076" t="s">
        <v>52</v>
      </c>
      <c r="AF1076" t="s">
        <v>53</v>
      </c>
      <c r="AG1076" t="s">
        <v>53</v>
      </c>
      <c r="AH1076" t="s">
        <v>53</v>
      </c>
      <c r="AI1076" t="s">
        <v>53</v>
      </c>
      <c r="AJ1076" t="s">
        <v>53</v>
      </c>
      <c r="AK1076">
        <v>1</v>
      </c>
      <c r="AL1076" t="s">
        <v>59</v>
      </c>
      <c r="AM1076" t="s">
        <v>81</v>
      </c>
      <c r="AN1076" t="s">
        <v>90</v>
      </c>
      <c r="AO1076">
        <v>5.7</v>
      </c>
      <c r="AP1076" t="s">
        <v>53</v>
      </c>
      <c r="AQ1076" t="s">
        <v>171</v>
      </c>
      <c r="AR1076" t="s">
        <v>76</v>
      </c>
      <c r="AS1076">
        <v>35</v>
      </c>
      <c r="AT1076" t="s">
        <v>52</v>
      </c>
    </row>
    <row r="1077" spans="1:46" x14ac:dyDescent="0.25">
      <c r="A1077" t="s">
        <v>1244</v>
      </c>
      <c r="B1077">
        <v>2021</v>
      </c>
      <c r="C1077" s="1">
        <v>44200</v>
      </c>
      <c r="D1077" t="s">
        <v>47</v>
      </c>
      <c r="E1077" t="s">
        <v>89</v>
      </c>
      <c r="F1077">
        <v>74</v>
      </c>
      <c r="G1077" t="s">
        <v>67</v>
      </c>
      <c r="H1077" t="s">
        <v>50</v>
      </c>
      <c r="I1077" t="s">
        <v>51</v>
      </c>
      <c r="J1077">
        <v>16</v>
      </c>
      <c r="K1077">
        <v>36</v>
      </c>
      <c r="L1077">
        <v>28.8</v>
      </c>
      <c r="M1077" t="s">
        <v>52</v>
      </c>
      <c r="N1077" t="s">
        <v>52</v>
      </c>
      <c r="O1077" t="s">
        <v>53</v>
      </c>
      <c r="P1077" t="s">
        <v>70</v>
      </c>
      <c r="Q1077" t="s">
        <v>71</v>
      </c>
      <c r="R1077">
        <v>25.4</v>
      </c>
      <c r="S1077" t="s">
        <v>56</v>
      </c>
      <c r="T1077" t="s">
        <v>70</v>
      </c>
      <c r="U1077" t="s">
        <v>53</v>
      </c>
      <c r="V1077" t="s">
        <v>53</v>
      </c>
      <c r="W1077" t="s">
        <v>53</v>
      </c>
      <c r="X1077" t="s">
        <v>53</v>
      </c>
      <c r="Y1077">
        <v>3</v>
      </c>
      <c r="Z1077" t="s">
        <v>73</v>
      </c>
      <c r="AA1077" t="s">
        <v>52</v>
      </c>
      <c r="AB1077" t="s">
        <v>53</v>
      </c>
      <c r="AC1077" t="s">
        <v>53</v>
      </c>
      <c r="AD1077" t="s">
        <v>52</v>
      </c>
      <c r="AE1077" t="s">
        <v>52</v>
      </c>
      <c r="AF1077" t="s">
        <v>53</v>
      </c>
      <c r="AG1077" t="s">
        <v>52</v>
      </c>
      <c r="AH1077" t="s">
        <v>53</v>
      </c>
      <c r="AI1077" t="s">
        <v>53</v>
      </c>
      <c r="AJ1077" t="s">
        <v>53</v>
      </c>
      <c r="AK1077">
        <v>4</v>
      </c>
      <c r="AL1077" t="s">
        <v>59</v>
      </c>
      <c r="AM1077" t="s">
        <v>60</v>
      </c>
      <c r="AN1077" t="s">
        <v>61</v>
      </c>
      <c r="AO1077">
        <v>8.5</v>
      </c>
      <c r="AP1077" t="s">
        <v>52</v>
      </c>
      <c r="AQ1077" t="s">
        <v>82</v>
      </c>
      <c r="AR1077" t="s">
        <v>92</v>
      </c>
      <c r="AS1077">
        <v>10</v>
      </c>
      <c r="AT1077" t="s">
        <v>53</v>
      </c>
    </row>
    <row r="1078" spans="1:46" x14ac:dyDescent="0.25">
      <c r="A1078" t="s">
        <v>1245</v>
      </c>
      <c r="B1078">
        <v>2023</v>
      </c>
      <c r="C1078" s="1">
        <v>45043</v>
      </c>
      <c r="D1078" t="s">
        <v>94</v>
      </c>
      <c r="E1078" t="s">
        <v>95</v>
      </c>
      <c r="F1078">
        <v>48</v>
      </c>
      <c r="G1078" t="s">
        <v>49</v>
      </c>
      <c r="H1078" t="s">
        <v>68</v>
      </c>
      <c r="I1078" t="s">
        <v>69</v>
      </c>
      <c r="J1078">
        <v>24</v>
      </c>
      <c r="K1078">
        <v>9</v>
      </c>
      <c r="L1078">
        <v>10.8</v>
      </c>
      <c r="M1078" t="s">
        <v>52</v>
      </c>
      <c r="N1078" t="s">
        <v>52</v>
      </c>
      <c r="O1078" t="s">
        <v>53</v>
      </c>
      <c r="P1078" t="s">
        <v>70</v>
      </c>
      <c r="Q1078" t="s">
        <v>55</v>
      </c>
      <c r="R1078">
        <v>21.2</v>
      </c>
      <c r="S1078" t="s">
        <v>96</v>
      </c>
      <c r="T1078" t="s">
        <v>57</v>
      </c>
      <c r="U1078" t="s">
        <v>52</v>
      </c>
      <c r="V1078" t="s">
        <v>53</v>
      </c>
      <c r="W1078" t="s">
        <v>53</v>
      </c>
      <c r="X1078" t="s">
        <v>53</v>
      </c>
      <c r="Y1078">
        <v>4</v>
      </c>
      <c r="Z1078" t="s">
        <v>165</v>
      </c>
      <c r="AA1078" t="s">
        <v>52</v>
      </c>
      <c r="AB1078" t="s">
        <v>53</v>
      </c>
      <c r="AC1078" t="s">
        <v>53</v>
      </c>
      <c r="AD1078" t="s">
        <v>52</v>
      </c>
      <c r="AE1078" t="s">
        <v>52</v>
      </c>
      <c r="AF1078" t="s">
        <v>53</v>
      </c>
      <c r="AG1078" t="s">
        <v>53</v>
      </c>
      <c r="AH1078" t="s">
        <v>52</v>
      </c>
      <c r="AI1078" t="s">
        <v>53</v>
      </c>
      <c r="AJ1078" t="s">
        <v>53</v>
      </c>
      <c r="AK1078">
        <v>4</v>
      </c>
      <c r="AL1078" t="s">
        <v>59</v>
      </c>
      <c r="AM1078" t="s">
        <v>60</v>
      </c>
      <c r="AN1078" t="s">
        <v>90</v>
      </c>
      <c r="AO1078">
        <v>5.7</v>
      </c>
      <c r="AP1078" t="s">
        <v>53</v>
      </c>
      <c r="AQ1078" t="s">
        <v>86</v>
      </c>
      <c r="AR1078" t="s">
        <v>87</v>
      </c>
      <c r="AS1078">
        <v>23</v>
      </c>
      <c r="AT1078" t="s">
        <v>52</v>
      </c>
    </row>
    <row r="1079" spans="1:46" x14ac:dyDescent="0.25">
      <c r="A1079" t="s">
        <v>1246</v>
      </c>
      <c r="B1079">
        <v>2021</v>
      </c>
      <c r="C1079" s="1">
        <v>44367</v>
      </c>
      <c r="D1079" t="s">
        <v>122</v>
      </c>
      <c r="E1079" t="s">
        <v>138</v>
      </c>
      <c r="F1079">
        <v>80</v>
      </c>
      <c r="G1079" t="s">
        <v>101</v>
      </c>
      <c r="H1079" t="s">
        <v>50</v>
      </c>
      <c r="I1079" t="s">
        <v>80</v>
      </c>
      <c r="J1079">
        <v>0</v>
      </c>
      <c r="K1079">
        <v>0</v>
      </c>
      <c r="L1079">
        <v>0</v>
      </c>
      <c r="M1079" t="s">
        <v>52</v>
      </c>
      <c r="N1079" t="s">
        <v>53</v>
      </c>
      <c r="O1079" t="s">
        <v>53</v>
      </c>
      <c r="P1079" t="s">
        <v>57</v>
      </c>
      <c r="Q1079" t="s">
        <v>54</v>
      </c>
      <c r="R1079">
        <v>21.7</v>
      </c>
      <c r="S1079" t="s">
        <v>96</v>
      </c>
      <c r="T1079" t="s">
        <v>57</v>
      </c>
      <c r="U1079" t="s">
        <v>53</v>
      </c>
      <c r="V1079" t="s">
        <v>53</v>
      </c>
      <c r="W1079" t="s">
        <v>52</v>
      </c>
      <c r="X1079" t="s">
        <v>53</v>
      </c>
      <c r="Y1079">
        <v>2</v>
      </c>
      <c r="Z1079" t="s">
        <v>58</v>
      </c>
      <c r="AA1079" t="s">
        <v>52</v>
      </c>
      <c r="AB1079" t="s">
        <v>53</v>
      </c>
      <c r="AC1079" t="s">
        <v>53</v>
      </c>
      <c r="AD1079" t="s">
        <v>53</v>
      </c>
      <c r="AE1079" t="s">
        <v>52</v>
      </c>
      <c r="AF1079" t="s">
        <v>53</v>
      </c>
      <c r="AG1079" t="s">
        <v>52</v>
      </c>
      <c r="AH1079" t="s">
        <v>52</v>
      </c>
      <c r="AI1079" t="s">
        <v>53</v>
      </c>
      <c r="AJ1079" t="s">
        <v>53</v>
      </c>
      <c r="AK1079">
        <v>4</v>
      </c>
      <c r="AL1079" t="s">
        <v>59</v>
      </c>
      <c r="AM1079" t="s">
        <v>81</v>
      </c>
      <c r="AN1079" t="s">
        <v>74</v>
      </c>
      <c r="AO1079">
        <v>2.2999999999999998</v>
      </c>
      <c r="AP1079" t="s">
        <v>53</v>
      </c>
      <c r="AQ1079" t="s">
        <v>82</v>
      </c>
      <c r="AR1079" t="s">
        <v>83</v>
      </c>
      <c r="AS1079">
        <v>82</v>
      </c>
      <c r="AT1079" t="s">
        <v>52</v>
      </c>
    </row>
    <row r="1080" spans="1:46" x14ac:dyDescent="0.25">
      <c r="A1080" t="s">
        <v>1247</v>
      </c>
      <c r="B1080">
        <v>2020</v>
      </c>
      <c r="C1080" s="1">
        <v>44117</v>
      </c>
      <c r="D1080" t="s">
        <v>65</v>
      </c>
      <c r="E1080" t="s">
        <v>151</v>
      </c>
      <c r="F1080">
        <v>43</v>
      </c>
      <c r="G1080" t="s">
        <v>49</v>
      </c>
      <c r="H1080" t="s">
        <v>68</v>
      </c>
      <c r="I1080" t="s">
        <v>80</v>
      </c>
      <c r="J1080">
        <v>0</v>
      </c>
      <c r="K1080">
        <v>0</v>
      </c>
      <c r="L1080">
        <v>0</v>
      </c>
      <c r="M1080" t="s">
        <v>52</v>
      </c>
      <c r="N1080" t="s">
        <v>53</v>
      </c>
      <c r="O1080" t="s">
        <v>53</v>
      </c>
      <c r="P1080" t="s">
        <v>54</v>
      </c>
      <c r="Q1080" t="s">
        <v>54</v>
      </c>
      <c r="R1080">
        <v>25.6</v>
      </c>
      <c r="S1080" t="s">
        <v>56</v>
      </c>
      <c r="T1080" t="s">
        <v>57</v>
      </c>
      <c r="U1080" t="s">
        <v>52</v>
      </c>
      <c r="V1080" t="s">
        <v>53</v>
      </c>
      <c r="W1080" t="s">
        <v>52</v>
      </c>
      <c r="X1080" t="s">
        <v>53</v>
      </c>
      <c r="Y1080">
        <v>3</v>
      </c>
      <c r="Z1080" t="s">
        <v>97</v>
      </c>
      <c r="AA1080" t="s">
        <v>53</v>
      </c>
      <c r="AB1080" t="s">
        <v>53</v>
      </c>
      <c r="AC1080" t="s">
        <v>53</v>
      </c>
      <c r="AD1080" t="s">
        <v>53</v>
      </c>
      <c r="AE1080" t="s">
        <v>52</v>
      </c>
      <c r="AF1080" t="s">
        <v>52</v>
      </c>
      <c r="AG1080" t="s">
        <v>52</v>
      </c>
      <c r="AH1080" t="s">
        <v>52</v>
      </c>
      <c r="AI1080" t="s">
        <v>53</v>
      </c>
      <c r="AJ1080" t="s">
        <v>52</v>
      </c>
      <c r="AK1080">
        <v>5</v>
      </c>
      <c r="AL1080" t="s">
        <v>59</v>
      </c>
      <c r="AM1080" t="s">
        <v>102</v>
      </c>
      <c r="AN1080" t="s">
        <v>74</v>
      </c>
      <c r="AO1080">
        <v>2.1</v>
      </c>
      <c r="AP1080" t="s">
        <v>53</v>
      </c>
      <c r="AQ1080" t="s">
        <v>91</v>
      </c>
      <c r="AR1080" t="s">
        <v>132</v>
      </c>
      <c r="AS1080">
        <v>63</v>
      </c>
      <c r="AT1080" t="s">
        <v>52</v>
      </c>
    </row>
    <row r="1081" spans="1:46" x14ac:dyDescent="0.25">
      <c r="A1081" t="s">
        <v>1248</v>
      </c>
      <c r="B1081">
        <v>2017</v>
      </c>
      <c r="C1081" s="1">
        <v>42756</v>
      </c>
      <c r="D1081" t="s">
        <v>65</v>
      </c>
      <c r="E1081" t="s">
        <v>147</v>
      </c>
      <c r="F1081">
        <v>57</v>
      </c>
      <c r="G1081" t="s">
        <v>79</v>
      </c>
      <c r="H1081" t="s">
        <v>68</v>
      </c>
      <c r="I1081" t="s">
        <v>51</v>
      </c>
      <c r="J1081">
        <v>31</v>
      </c>
      <c r="K1081">
        <v>20</v>
      </c>
      <c r="L1081">
        <v>31</v>
      </c>
      <c r="M1081" t="s">
        <v>52</v>
      </c>
      <c r="N1081" t="s">
        <v>53</v>
      </c>
      <c r="O1081" t="s">
        <v>53</v>
      </c>
      <c r="P1081" t="s">
        <v>54</v>
      </c>
      <c r="Q1081" t="s">
        <v>54</v>
      </c>
      <c r="R1081">
        <v>27.6</v>
      </c>
      <c r="S1081" t="s">
        <v>56</v>
      </c>
      <c r="T1081" t="s">
        <v>57</v>
      </c>
      <c r="U1081" t="s">
        <v>53</v>
      </c>
      <c r="V1081" t="s">
        <v>53</v>
      </c>
      <c r="W1081" t="s">
        <v>53</v>
      </c>
      <c r="X1081" t="s">
        <v>53</v>
      </c>
      <c r="Y1081">
        <v>1</v>
      </c>
      <c r="Z1081" t="s">
        <v>165</v>
      </c>
      <c r="AA1081" t="s">
        <v>52</v>
      </c>
      <c r="AB1081" t="s">
        <v>52</v>
      </c>
      <c r="AC1081" t="s">
        <v>52</v>
      </c>
      <c r="AD1081" t="s">
        <v>53</v>
      </c>
      <c r="AE1081" t="s">
        <v>52</v>
      </c>
      <c r="AF1081" t="s">
        <v>53</v>
      </c>
      <c r="AG1081" t="s">
        <v>53</v>
      </c>
      <c r="AH1081" t="s">
        <v>53</v>
      </c>
      <c r="AI1081" t="s">
        <v>53</v>
      </c>
      <c r="AJ1081" t="s">
        <v>53</v>
      </c>
      <c r="AK1081">
        <v>4</v>
      </c>
      <c r="AL1081" t="s">
        <v>59</v>
      </c>
      <c r="AM1081" t="s">
        <v>60</v>
      </c>
      <c r="AN1081" t="s">
        <v>90</v>
      </c>
      <c r="AO1081">
        <v>5.6</v>
      </c>
      <c r="AP1081" t="s">
        <v>53</v>
      </c>
      <c r="AQ1081" t="s">
        <v>171</v>
      </c>
      <c r="AR1081" t="s">
        <v>63</v>
      </c>
      <c r="AS1081">
        <v>8</v>
      </c>
      <c r="AT1081" t="s">
        <v>53</v>
      </c>
    </row>
    <row r="1082" spans="1:46" x14ac:dyDescent="0.25">
      <c r="A1082" t="s">
        <v>1249</v>
      </c>
      <c r="B1082">
        <v>2021</v>
      </c>
      <c r="C1082" s="1">
        <v>44424</v>
      </c>
      <c r="D1082" t="s">
        <v>47</v>
      </c>
      <c r="E1082" t="s">
        <v>175</v>
      </c>
      <c r="F1082">
        <v>64</v>
      </c>
      <c r="G1082" t="s">
        <v>127</v>
      </c>
      <c r="H1082" t="s">
        <v>50</v>
      </c>
      <c r="I1082" t="s">
        <v>80</v>
      </c>
      <c r="J1082">
        <v>0</v>
      </c>
      <c r="K1082">
        <v>0</v>
      </c>
      <c r="L1082">
        <v>0</v>
      </c>
      <c r="M1082" t="s">
        <v>53</v>
      </c>
      <c r="N1082" t="s">
        <v>53</v>
      </c>
      <c r="O1082" t="s">
        <v>52</v>
      </c>
      <c r="P1082" t="s">
        <v>70</v>
      </c>
      <c r="Q1082" t="s">
        <v>55</v>
      </c>
      <c r="R1082">
        <v>27.4</v>
      </c>
      <c r="S1082" t="s">
        <v>56</v>
      </c>
      <c r="T1082" t="s">
        <v>57</v>
      </c>
      <c r="U1082" t="s">
        <v>53</v>
      </c>
      <c r="V1082" t="s">
        <v>53</v>
      </c>
      <c r="W1082" t="s">
        <v>53</v>
      </c>
      <c r="X1082" t="s">
        <v>53</v>
      </c>
      <c r="Y1082">
        <v>2</v>
      </c>
      <c r="Z1082" t="s">
        <v>58</v>
      </c>
      <c r="AA1082" t="s">
        <v>52</v>
      </c>
      <c r="AB1082" t="s">
        <v>53</v>
      </c>
      <c r="AC1082" t="s">
        <v>52</v>
      </c>
      <c r="AD1082" t="s">
        <v>52</v>
      </c>
      <c r="AE1082" t="s">
        <v>52</v>
      </c>
      <c r="AF1082" t="s">
        <v>53</v>
      </c>
      <c r="AG1082" t="s">
        <v>52</v>
      </c>
      <c r="AH1082" t="s">
        <v>53</v>
      </c>
      <c r="AI1082" t="s">
        <v>53</v>
      </c>
      <c r="AJ1082" t="s">
        <v>53</v>
      </c>
      <c r="AK1082">
        <v>5</v>
      </c>
      <c r="AL1082" t="s">
        <v>59</v>
      </c>
      <c r="AM1082" t="s">
        <v>60</v>
      </c>
      <c r="AN1082" t="s">
        <v>61</v>
      </c>
      <c r="AO1082">
        <v>8.6</v>
      </c>
      <c r="AP1082" t="s">
        <v>52</v>
      </c>
      <c r="AQ1082" t="s">
        <v>75</v>
      </c>
      <c r="AR1082" t="s">
        <v>281</v>
      </c>
      <c r="AS1082">
        <v>7</v>
      </c>
      <c r="AT1082" t="s">
        <v>53</v>
      </c>
    </row>
    <row r="1083" spans="1:46" x14ac:dyDescent="0.25">
      <c r="A1083" t="s">
        <v>1250</v>
      </c>
      <c r="B1083">
        <v>2018</v>
      </c>
      <c r="C1083" s="1">
        <v>43269</v>
      </c>
      <c r="D1083" t="s">
        <v>47</v>
      </c>
      <c r="E1083" t="s">
        <v>89</v>
      </c>
      <c r="F1083">
        <v>56</v>
      </c>
      <c r="G1083" t="s">
        <v>79</v>
      </c>
      <c r="H1083" t="s">
        <v>68</v>
      </c>
      <c r="I1083" t="s">
        <v>51</v>
      </c>
      <c r="J1083">
        <v>35</v>
      </c>
      <c r="K1083">
        <v>26</v>
      </c>
      <c r="L1083">
        <v>45.5</v>
      </c>
      <c r="M1083" t="s">
        <v>52</v>
      </c>
      <c r="N1083" t="s">
        <v>52</v>
      </c>
      <c r="O1083" t="s">
        <v>53</v>
      </c>
      <c r="P1083" t="s">
        <v>54</v>
      </c>
      <c r="Q1083" t="s">
        <v>54</v>
      </c>
      <c r="R1083">
        <v>22.8</v>
      </c>
      <c r="S1083" t="s">
        <v>96</v>
      </c>
      <c r="T1083" t="s">
        <v>57</v>
      </c>
      <c r="U1083" t="s">
        <v>52</v>
      </c>
      <c r="V1083" t="s">
        <v>53</v>
      </c>
      <c r="W1083" t="s">
        <v>53</v>
      </c>
      <c r="X1083" t="s">
        <v>53</v>
      </c>
      <c r="Y1083">
        <v>3</v>
      </c>
      <c r="Z1083" t="s">
        <v>58</v>
      </c>
      <c r="AA1083" t="s">
        <v>52</v>
      </c>
      <c r="AB1083" t="s">
        <v>53</v>
      </c>
      <c r="AC1083" t="s">
        <v>52</v>
      </c>
      <c r="AD1083" t="s">
        <v>53</v>
      </c>
      <c r="AE1083" t="s">
        <v>52</v>
      </c>
      <c r="AF1083" t="s">
        <v>52</v>
      </c>
      <c r="AG1083" t="s">
        <v>52</v>
      </c>
      <c r="AH1083" t="s">
        <v>53</v>
      </c>
      <c r="AI1083" t="s">
        <v>52</v>
      </c>
      <c r="AJ1083" t="s">
        <v>53</v>
      </c>
      <c r="AK1083">
        <v>6</v>
      </c>
      <c r="AL1083" t="s">
        <v>59</v>
      </c>
      <c r="AM1083" t="s">
        <v>60</v>
      </c>
      <c r="AN1083" t="s">
        <v>98</v>
      </c>
      <c r="AO1083">
        <v>2.2000000000000002</v>
      </c>
      <c r="AP1083" t="s">
        <v>53</v>
      </c>
      <c r="AQ1083" t="s">
        <v>86</v>
      </c>
      <c r="AR1083" t="s">
        <v>76</v>
      </c>
      <c r="AS1083">
        <v>35</v>
      </c>
      <c r="AT1083" t="s">
        <v>52</v>
      </c>
    </row>
    <row r="1084" spans="1:46" x14ac:dyDescent="0.25">
      <c r="A1084" t="s">
        <v>1251</v>
      </c>
      <c r="B1084">
        <v>2021</v>
      </c>
      <c r="C1084" s="1">
        <v>44383</v>
      </c>
      <c r="D1084" t="s">
        <v>122</v>
      </c>
      <c r="E1084" t="s">
        <v>138</v>
      </c>
      <c r="F1084">
        <v>61</v>
      </c>
      <c r="G1084" t="s">
        <v>127</v>
      </c>
      <c r="H1084" t="s">
        <v>50</v>
      </c>
      <c r="I1084" t="s">
        <v>80</v>
      </c>
      <c r="J1084">
        <v>0</v>
      </c>
      <c r="K1084">
        <v>0</v>
      </c>
      <c r="L1084">
        <v>0</v>
      </c>
      <c r="M1084" t="s">
        <v>53</v>
      </c>
      <c r="N1084" t="s">
        <v>53</v>
      </c>
      <c r="O1084" t="s">
        <v>53</v>
      </c>
      <c r="P1084" t="s">
        <v>70</v>
      </c>
      <c r="Q1084" t="s">
        <v>55</v>
      </c>
      <c r="R1084">
        <v>25.5</v>
      </c>
      <c r="S1084" t="s">
        <v>56</v>
      </c>
      <c r="T1084" t="s">
        <v>54</v>
      </c>
      <c r="U1084" t="s">
        <v>53</v>
      </c>
      <c r="V1084" t="s">
        <v>53</v>
      </c>
      <c r="W1084" t="s">
        <v>53</v>
      </c>
      <c r="X1084" t="s">
        <v>53</v>
      </c>
      <c r="Y1084">
        <v>1</v>
      </c>
      <c r="Z1084" t="s">
        <v>186</v>
      </c>
      <c r="AA1084" t="s">
        <v>52</v>
      </c>
      <c r="AB1084" t="s">
        <v>53</v>
      </c>
      <c r="AC1084" t="s">
        <v>52</v>
      </c>
      <c r="AD1084" t="s">
        <v>53</v>
      </c>
      <c r="AE1084" t="s">
        <v>53</v>
      </c>
      <c r="AF1084" t="s">
        <v>53</v>
      </c>
      <c r="AG1084" t="s">
        <v>53</v>
      </c>
      <c r="AH1084" t="s">
        <v>53</v>
      </c>
      <c r="AI1084" t="s">
        <v>52</v>
      </c>
      <c r="AJ1084" t="s">
        <v>53</v>
      </c>
      <c r="AK1084">
        <v>3</v>
      </c>
      <c r="AL1084" t="s">
        <v>59</v>
      </c>
      <c r="AM1084" t="s">
        <v>60</v>
      </c>
      <c r="AN1084" t="s">
        <v>98</v>
      </c>
      <c r="AO1084">
        <v>3.9</v>
      </c>
      <c r="AP1084" t="s">
        <v>53</v>
      </c>
      <c r="AQ1084" t="s">
        <v>75</v>
      </c>
      <c r="AR1084" t="s">
        <v>76</v>
      </c>
      <c r="AS1084">
        <v>30</v>
      </c>
      <c r="AT1084" t="s">
        <v>52</v>
      </c>
    </row>
    <row r="1085" spans="1:46" x14ac:dyDescent="0.25">
      <c r="A1085" t="s">
        <v>1252</v>
      </c>
      <c r="B1085">
        <v>2023</v>
      </c>
      <c r="C1085" s="1">
        <v>45243</v>
      </c>
      <c r="D1085" t="s">
        <v>65</v>
      </c>
      <c r="E1085" t="s">
        <v>184</v>
      </c>
      <c r="F1085">
        <v>64</v>
      </c>
      <c r="G1085" t="s">
        <v>127</v>
      </c>
      <c r="H1085" t="s">
        <v>50</v>
      </c>
      <c r="I1085" t="s">
        <v>80</v>
      </c>
      <c r="J1085">
        <v>0</v>
      </c>
      <c r="K1085">
        <v>0</v>
      </c>
      <c r="L1085">
        <v>0</v>
      </c>
      <c r="M1085" t="s">
        <v>52</v>
      </c>
      <c r="N1085" t="s">
        <v>53</v>
      </c>
      <c r="O1085" t="s">
        <v>53</v>
      </c>
      <c r="P1085" t="s">
        <v>57</v>
      </c>
      <c r="Q1085" t="s">
        <v>55</v>
      </c>
      <c r="R1085">
        <v>25.7</v>
      </c>
      <c r="S1085" t="s">
        <v>56</v>
      </c>
      <c r="T1085" t="s">
        <v>57</v>
      </c>
      <c r="U1085" t="s">
        <v>53</v>
      </c>
      <c r="V1085" t="s">
        <v>52</v>
      </c>
      <c r="W1085" t="s">
        <v>53</v>
      </c>
      <c r="X1085" t="s">
        <v>53</v>
      </c>
      <c r="Y1085">
        <v>2</v>
      </c>
      <c r="Z1085" t="s">
        <v>58</v>
      </c>
      <c r="AA1085" t="s">
        <v>52</v>
      </c>
      <c r="AB1085" t="s">
        <v>53</v>
      </c>
      <c r="AC1085" t="s">
        <v>53</v>
      </c>
      <c r="AD1085" t="s">
        <v>53</v>
      </c>
      <c r="AE1085" t="s">
        <v>53</v>
      </c>
      <c r="AF1085" t="s">
        <v>53</v>
      </c>
      <c r="AG1085" t="s">
        <v>53</v>
      </c>
      <c r="AH1085" t="s">
        <v>52</v>
      </c>
      <c r="AI1085" t="s">
        <v>53</v>
      </c>
      <c r="AJ1085" t="s">
        <v>52</v>
      </c>
      <c r="AK1085">
        <v>3</v>
      </c>
      <c r="AL1085" t="s">
        <v>59</v>
      </c>
      <c r="AM1085" t="s">
        <v>60</v>
      </c>
      <c r="AN1085" t="s">
        <v>98</v>
      </c>
      <c r="AO1085">
        <v>3.6</v>
      </c>
      <c r="AP1085" t="s">
        <v>53</v>
      </c>
      <c r="AQ1085" t="s">
        <v>86</v>
      </c>
      <c r="AR1085" t="s">
        <v>115</v>
      </c>
      <c r="AS1085">
        <v>6</v>
      </c>
      <c r="AT1085" t="s">
        <v>53</v>
      </c>
    </row>
    <row r="1086" spans="1:46" x14ac:dyDescent="0.25">
      <c r="A1086" t="s">
        <v>1253</v>
      </c>
      <c r="B1086">
        <v>2020</v>
      </c>
      <c r="C1086" s="1">
        <v>44114</v>
      </c>
      <c r="D1086" t="s">
        <v>107</v>
      </c>
      <c r="E1086" t="s">
        <v>144</v>
      </c>
      <c r="F1086">
        <v>57</v>
      </c>
      <c r="G1086" t="s">
        <v>79</v>
      </c>
      <c r="H1086" t="s">
        <v>68</v>
      </c>
      <c r="I1086" t="s">
        <v>51</v>
      </c>
      <c r="J1086">
        <v>15</v>
      </c>
      <c r="K1086">
        <v>29</v>
      </c>
      <c r="L1086">
        <v>21.8</v>
      </c>
      <c r="M1086" t="s">
        <v>53</v>
      </c>
      <c r="N1086" t="s">
        <v>53</v>
      </c>
      <c r="O1086" t="s">
        <v>53</v>
      </c>
      <c r="P1086" t="s">
        <v>54</v>
      </c>
      <c r="Q1086" t="s">
        <v>54</v>
      </c>
      <c r="R1086">
        <v>24.5</v>
      </c>
      <c r="S1086" t="s">
        <v>96</v>
      </c>
      <c r="T1086" t="s">
        <v>57</v>
      </c>
      <c r="U1086" t="s">
        <v>53</v>
      </c>
      <c r="V1086" t="s">
        <v>53</v>
      </c>
      <c r="W1086" t="s">
        <v>53</v>
      </c>
      <c r="X1086" t="s">
        <v>53</v>
      </c>
      <c r="Y1086">
        <v>0</v>
      </c>
      <c r="Z1086" t="s">
        <v>58</v>
      </c>
      <c r="AA1086" t="s">
        <v>52</v>
      </c>
      <c r="AB1086" t="s">
        <v>53</v>
      </c>
      <c r="AC1086" t="s">
        <v>53</v>
      </c>
      <c r="AD1086" t="s">
        <v>52</v>
      </c>
      <c r="AE1086" t="s">
        <v>52</v>
      </c>
      <c r="AF1086" t="s">
        <v>52</v>
      </c>
      <c r="AG1086" t="s">
        <v>52</v>
      </c>
      <c r="AH1086" t="s">
        <v>52</v>
      </c>
      <c r="AI1086" t="s">
        <v>53</v>
      </c>
      <c r="AJ1086" t="s">
        <v>53</v>
      </c>
      <c r="AK1086">
        <v>6</v>
      </c>
      <c r="AL1086" t="s">
        <v>59</v>
      </c>
      <c r="AM1086" t="s">
        <v>81</v>
      </c>
      <c r="AN1086" t="s">
        <v>61</v>
      </c>
      <c r="AO1086">
        <v>5.6</v>
      </c>
      <c r="AP1086" t="s">
        <v>52</v>
      </c>
      <c r="AQ1086" t="s">
        <v>86</v>
      </c>
      <c r="AR1086" t="s">
        <v>92</v>
      </c>
      <c r="AS1086">
        <v>3</v>
      </c>
      <c r="AT1086" t="s">
        <v>53</v>
      </c>
    </row>
    <row r="1087" spans="1:46" x14ac:dyDescent="0.25">
      <c r="A1087" t="s">
        <v>1254</v>
      </c>
      <c r="B1087">
        <v>2026</v>
      </c>
      <c r="C1087" s="1">
        <v>46176</v>
      </c>
      <c r="D1087" t="s">
        <v>107</v>
      </c>
      <c r="E1087" t="s">
        <v>134</v>
      </c>
      <c r="F1087">
        <v>52</v>
      </c>
      <c r="G1087" t="s">
        <v>79</v>
      </c>
      <c r="H1087" t="s">
        <v>50</v>
      </c>
      <c r="I1087" t="s">
        <v>80</v>
      </c>
      <c r="J1087">
        <v>0</v>
      </c>
      <c r="K1087">
        <v>0</v>
      </c>
      <c r="L1087">
        <v>0</v>
      </c>
      <c r="M1087" t="s">
        <v>52</v>
      </c>
      <c r="N1087" t="s">
        <v>53</v>
      </c>
      <c r="O1087" t="s">
        <v>52</v>
      </c>
      <c r="P1087" t="s">
        <v>70</v>
      </c>
      <c r="Q1087" t="s">
        <v>54</v>
      </c>
      <c r="R1087">
        <v>24.5</v>
      </c>
      <c r="S1087" t="s">
        <v>96</v>
      </c>
      <c r="T1087" t="s">
        <v>57</v>
      </c>
      <c r="U1087" t="s">
        <v>53</v>
      </c>
      <c r="V1087" t="s">
        <v>53</v>
      </c>
      <c r="W1087" t="s">
        <v>52</v>
      </c>
      <c r="X1087" t="s">
        <v>53</v>
      </c>
      <c r="Y1087">
        <v>4</v>
      </c>
      <c r="Z1087" t="s">
        <v>58</v>
      </c>
      <c r="AA1087" t="s">
        <v>52</v>
      </c>
      <c r="AB1087" t="s">
        <v>52</v>
      </c>
      <c r="AC1087" t="s">
        <v>53</v>
      </c>
      <c r="AD1087" t="s">
        <v>53</v>
      </c>
      <c r="AE1087" t="s">
        <v>52</v>
      </c>
      <c r="AF1087" t="s">
        <v>53</v>
      </c>
      <c r="AG1087" t="s">
        <v>53</v>
      </c>
      <c r="AH1087" t="s">
        <v>53</v>
      </c>
      <c r="AI1087" t="s">
        <v>52</v>
      </c>
      <c r="AJ1087" t="s">
        <v>53</v>
      </c>
      <c r="AK1087">
        <v>4</v>
      </c>
      <c r="AL1087" t="s">
        <v>59</v>
      </c>
      <c r="AM1087" t="s">
        <v>60</v>
      </c>
      <c r="AN1087" t="s">
        <v>90</v>
      </c>
      <c r="AO1087">
        <v>5.0999999999999996</v>
      </c>
      <c r="AP1087" t="s">
        <v>52</v>
      </c>
      <c r="AQ1087" t="s">
        <v>91</v>
      </c>
      <c r="AR1087" t="s">
        <v>115</v>
      </c>
      <c r="AS1087">
        <v>8</v>
      </c>
      <c r="AT1087" t="s">
        <v>53</v>
      </c>
    </row>
    <row r="1088" spans="1:46" x14ac:dyDescent="0.25">
      <c r="A1088" t="s">
        <v>1255</v>
      </c>
      <c r="B1088">
        <v>2018</v>
      </c>
      <c r="C1088" s="1">
        <v>43225</v>
      </c>
      <c r="D1088" t="s">
        <v>110</v>
      </c>
      <c r="E1088" t="s">
        <v>265</v>
      </c>
      <c r="F1088">
        <v>39</v>
      </c>
      <c r="G1088" t="s">
        <v>212</v>
      </c>
      <c r="H1088" t="s">
        <v>68</v>
      </c>
      <c r="I1088" t="s">
        <v>80</v>
      </c>
      <c r="J1088">
        <v>0</v>
      </c>
      <c r="K1088">
        <v>0</v>
      </c>
      <c r="L1088">
        <v>0</v>
      </c>
      <c r="M1088" t="s">
        <v>53</v>
      </c>
      <c r="N1088" t="s">
        <v>53</v>
      </c>
      <c r="O1088" t="s">
        <v>53</v>
      </c>
      <c r="P1088" t="s">
        <v>54</v>
      </c>
      <c r="Q1088" t="s">
        <v>55</v>
      </c>
      <c r="R1088">
        <v>24.2</v>
      </c>
      <c r="S1088" t="s">
        <v>96</v>
      </c>
      <c r="T1088" t="s">
        <v>57</v>
      </c>
      <c r="U1088" t="s">
        <v>53</v>
      </c>
      <c r="V1088" t="s">
        <v>53</v>
      </c>
      <c r="W1088" t="s">
        <v>53</v>
      </c>
      <c r="X1088" t="s">
        <v>53</v>
      </c>
      <c r="Y1088">
        <v>0</v>
      </c>
      <c r="Z1088" t="s">
        <v>165</v>
      </c>
      <c r="AA1088" t="s">
        <v>52</v>
      </c>
      <c r="AB1088" t="s">
        <v>53</v>
      </c>
      <c r="AC1088" t="s">
        <v>53</v>
      </c>
      <c r="AD1088" t="s">
        <v>52</v>
      </c>
      <c r="AE1088" t="s">
        <v>52</v>
      </c>
      <c r="AF1088" t="s">
        <v>53</v>
      </c>
      <c r="AG1088" t="s">
        <v>53</v>
      </c>
      <c r="AH1088" t="s">
        <v>52</v>
      </c>
      <c r="AI1088" t="s">
        <v>53</v>
      </c>
      <c r="AJ1088" t="s">
        <v>53</v>
      </c>
      <c r="AK1088">
        <v>4</v>
      </c>
      <c r="AL1088" t="s">
        <v>59</v>
      </c>
      <c r="AM1088" t="s">
        <v>60</v>
      </c>
      <c r="AN1088" t="s">
        <v>61</v>
      </c>
      <c r="AO1088">
        <v>5.9</v>
      </c>
      <c r="AP1088" t="s">
        <v>52</v>
      </c>
      <c r="AQ1088" t="s">
        <v>75</v>
      </c>
      <c r="AR1088" t="s">
        <v>132</v>
      </c>
      <c r="AS1088">
        <v>10</v>
      </c>
      <c r="AT1088" t="s">
        <v>53</v>
      </c>
    </row>
    <row r="1089" spans="1:46" x14ac:dyDescent="0.25">
      <c r="A1089" t="s">
        <v>1256</v>
      </c>
      <c r="B1089">
        <v>2018</v>
      </c>
      <c r="C1089" s="1">
        <v>43460</v>
      </c>
      <c r="D1089" t="s">
        <v>122</v>
      </c>
      <c r="E1089" t="s">
        <v>310</v>
      </c>
      <c r="F1089">
        <v>50</v>
      </c>
      <c r="G1089" t="s">
        <v>79</v>
      </c>
      <c r="H1089" t="s">
        <v>50</v>
      </c>
      <c r="I1089" t="s">
        <v>80</v>
      </c>
      <c r="J1089">
        <v>0</v>
      </c>
      <c r="K1089">
        <v>0</v>
      </c>
      <c r="L1089">
        <v>0</v>
      </c>
      <c r="M1089" t="s">
        <v>53</v>
      </c>
      <c r="N1089" t="s">
        <v>52</v>
      </c>
      <c r="O1089" t="s">
        <v>53</v>
      </c>
      <c r="P1089" t="s">
        <v>70</v>
      </c>
      <c r="Q1089" t="s">
        <v>54</v>
      </c>
      <c r="R1089">
        <v>23.9</v>
      </c>
      <c r="S1089" t="s">
        <v>96</v>
      </c>
      <c r="T1089" t="s">
        <v>70</v>
      </c>
      <c r="U1089" t="s">
        <v>53</v>
      </c>
      <c r="V1089" t="s">
        <v>53</v>
      </c>
      <c r="W1089" t="s">
        <v>53</v>
      </c>
      <c r="X1089" t="s">
        <v>52</v>
      </c>
      <c r="Y1089">
        <v>3</v>
      </c>
      <c r="Z1089" t="s">
        <v>97</v>
      </c>
      <c r="AA1089" t="s">
        <v>53</v>
      </c>
      <c r="AB1089" t="s">
        <v>53</v>
      </c>
      <c r="AC1089" t="s">
        <v>52</v>
      </c>
      <c r="AD1089" t="s">
        <v>53</v>
      </c>
      <c r="AE1089" t="s">
        <v>53</v>
      </c>
      <c r="AF1089" t="s">
        <v>53</v>
      </c>
      <c r="AG1089" t="s">
        <v>52</v>
      </c>
      <c r="AH1089" t="s">
        <v>53</v>
      </c>
      <c r="AI1089" t="s">
        <v>53</v>
      </c>
      <c r="AJ1089" t="s">
        <v>53</v>
      </c>
      <c r="AK1089">
        <v>2</v>
      </c>
      <c r="AL1089" t="s">
        <v>59</v>
      </c>
      <c r="AM1089" t="s">
        <v>102</v>
      </c>
      <c r="AN1089" t="s">
        <v>74</v>
      </c>
      <c r="AO1089">
        <v>2.1</v>
      </c>
      <c r="AP1089" t="s">
        <v>53</v>
      </c>
      <c r="AQ1089" t="s">
        <v>86</v>
      </c>
      <c r="AR1089" t="s">
        <v>83</v>
      </c>
      <c r="AS1089">
        <v>80</v>
      </c>
      <c r="AT1089" t="s">
        <v>53</v>
      </c>
    </row>
    <row r="1090" spans="1:46" x14ac:dyDescent="0.25">
      <c r="A1090" t="s">
        <v>1257</v>
      </c>
      <c r="B1090">
        <v>2025</v>
      </c>
      <c r="C1090" s="1">
        <v>46004</v>
      </c>
      <c r="D1090" t="s">
        <v>122</v>
      </c>
      <c r="E1090" t="s">
        <v>123</v>
      </c>
      <c r="F1090">
        <v>56</v>
      </c>
      <c r="G1090" t="s">
        <v>79</v>
      </c>
      <c r="H1090" t="s">
        <v>68</v>
      </c>
      <c r="I1090" t="s">
        <v>80</v>
      </c>
      <c r="J1090">
        <v>0</v>
      </c>
      <c r="K1090">
        <v>0</v>
      </c>
      <c r="L1090">
        <v>0</v>
      </c>
      <c r="M1090" t="s">
        <v>52</v>
      </c>
      <c r="N1090" t="s">
        <v>53</v>
      </c>
      <c r="O1090" t="s">
        <v>53</v>
      </c>
      <c r="P1090" t="s">
        <v>70</v>
      </c>
      <c r="Q1090" t="s">
        <v>54</v>
      </c>
      <c r="R1090">
        <v>25.7</v>
      </c>
      <c r="S1090" t="s">
        <v>56</v>
      </c>
      <c r="T1090" t="s">
        <v>70</v>
      </c>
      <c r="U1090" t="s">
        <v>53</v>
      </c>
      <c r="V1090" t="s">
        <v>53</v>
      </c>
      <c r="W1090" t="s">
        <v>53</v>
      </c>
      <c r="X1090" t="s">
        <v>53</v>
      </c>
      <c r="Y1090">
        <v>2</v>
      </c>
      <c r="Z1090" t="s">
        <v>97</v>
      </c>
      <c r="AA1090" t="s">
        <v>53</v>
      </c>
      <c r="AB1090" t="s">
        <v>52</v>
      </c>
      <c r="AC1090" t="s">
        <v>52</v>
      </c>
      <c r="AD1090" t="s">
        <v>53</v>
      </c>
      <c r="AE1090" t="s">
        <v>53</v>
      </c>
      <c r="AF1090" t="s">
        <v>52</v>
      </c>
      <c r="AG1090" t="s">
        <v>53</v>
      </c>
      <c r="AH1090" t="s">
        <v>53</v>
      </c>
      <c r="AI1090" t="s">
        <v>53</v>
      </c>
      <c r="AJ1090" t="s">
        <v>53</v>
      </c>
      <c r="AK1090">
        <v>3</v>
      </c>
      <c r="AL1090" t="s">
        <v>59</v>
      </c>
      <c r="AM1090" t="s">
        <v>81</v>
      </c>
      <c r="AN1090" t="s">
        <v>90</v>
      </c>
      <c r="AO1090">
        <v>5.5</v>
      </c>
      <c r="AP1090" t="s">
        <v>52</v>
      </c>
      <c r="AQ1090" t="s">
        <v>75</v>
      </c>
      <c r="AR1090" t="s">
        <v>63</v>
      </c>
      <c r="AS1090">
        <v>19</v>
      </c>
      <c r="AT1090" t="s">
        <v>53</v>
      </c>
    </row>
    <row r="1091" spans="1:46" x14ac:dyDescent="0.25">
      <c r="A1091" t="s">
        <v>1258</v>
      </c>
      <c r="B1091">
        <v>2024</v>
      </c>
      <c r="C1091" s="1">
        <v>45447</v>
      </c>
      <c r="D1091" t="s">
        <v>65</v>
      </c>
      <c r="E1091" t="s">
        <v>184</v>
      </c>
      <c r="F1091">
        <v>65</v>
      </c>
      <c r="G1091" t="s">
        <v>127</v>
      </c>
      <c r="H1091" t="s">
        <v>68</v>
      </c>
      <c r="I1091" t="s">
        <v>80</v>
      </c>
      <c r="J1091">
        <v>0</v>
      </c>
      <c r="K1091">
        <v>0</v>
      </c>
      <c r="L1091">
        <v>0</v>
      </c>
      <c r="M1091" t="s">
        <v>53</v>
      </c>
      <c r="N1091" t="s">
        <v>52</v>
      </c>
      <c r="O1091" t="s">
        <v>53</v>
      </c>
      <c r="P1091" t="s">
        <v>57</v>
      </c>
      <c r="Q1091" t="s">
        <v>54</v>
      </c>
      <c r="R1091">
        <v>23.3</v>
      </c>
      <c r="S1091" t="s">
        <v>96</v>
      </c>
      <c r="T1091" t="s">
        <v>54</v>
      </c>
      <c r="U1091" t="s">
        <v>53</v>
      </c>
      <c r="V1091" t="s">
        <v>53</v>
      </c>
      <c r="W1091" t="s">
        <v>53</v>
      </c>
      <c r="X1091" t="s">
        <v>53</v>
      </c>
      <c r="Y1091">
        <v>1</v>
      </c>
      <c r="Z1091" t="s">
        <v>97</v>
      </c>
      <c r="AA1091" t="s">
        <v>53</v>
      </c>
      <c r="AB1091" t="s">
        <v>53</v>
      </c>
      <c r="AC1091" t="s">
        <v>53</v>
      </c>
      <c r="AD1091" t="s">
        <v>53</v>
      </c>
      <c r="AE1091" t="s">
        <v>53</v>
      </c>
      <c r="AF1091" t="s">
        <v>53</v>
      </c>
      <c r="AG1091" t="s">
        <v>53</v>
      </c>
      <c r="AH1091" t="s">
        <v>53</v>
      </c>
      <c r="AI1091" t="s">
        <v>53</v>
      </c>
      <c r="AJ1091" t="s">
        <v>53</v>
      </c>
      <c r="AK1091">
        <v>0</v>
      </c>
      <c r="AL1091" t="s">
        <v>59</v>
      </c>
      <c r="AM1091" t="s">
        <v>60</v>
      </c>
      <c r="AN1091" t="s">
        <v>90</v>
      </c>
      <c r="AO1091">
        <v>3.8</v>
      </c>
      <c r="AP1091" t="s">
        <v>52</v>
      </c>
      <c r="AQ1091" t="s">
        <v>86</v>
      </c>
      <c r="AR1091" t="s">
        <v>92</v>
      </c>
      <c r="AS1091">
        <v>23</v>
      </c>
      <c r="AT1091" t="s">
        <v>53</v>
      </c>
    </row>
    <row r="1092" spans="1:46" x14ac:dyDescent="0.25">
      <c r="A1092" t="s">
        <v>1259</v>
      </c>
      <c r="B1092">
        <v>2026</v>
      </c>
      <c r="C1092" s="1">
        <v>46032</v>
      </c>
      <c r="D1092" t="s">
        <v>47</v>
      </c>
      <c r="E1092" t="s">
        <v>226</v>
      </c>
      <c r="F1092">
        <v>48</v>
      </c>
      <c r="G1092" t="s">
        <v>49</v>
      </c>
      <c r="H1092" t="s">
        <v>68</v>
      </c>
      <c r="I1092" t="s">
        <v>80</v>
      </c>
      <c r="J1092">
        <v>0</v>
      </c>
      <c r="K1092">
        <v>0</v>
      </c>
      <c r="L1092">
        <v>0</v>
      </c>
      <c r="M1092" t="s">
        <v>52</v>
      </c>
      <c r="N1092" t="s">
        <v>53</v>
      </c>
      <c r="O1092" t="s">
        <v>53</v>
      </c>
      <c r="P1092" t="s">
        <v>54</v>
      </c>
      <c r="Q1092" t="s">
        <v>54</v>
      </c>
      <c r="R1092">
        <v>21.5</v>
      </c>
      <c r="S1092" t="s">
        <v>96</v>
      </c>
      <c r="T1092" t="s">
        <v>54</v>
      </c>
      <c r="U1092" t="s">
        <v>53</v>
      </c>
      <c r="V1092" t="s">
        <v>53</v>
      </c>
      <c r="W1092" t="s">
        <v>53</v>
      </c>
      <c r="X1092" t="s">
        <v>52</v>
      </c>
      <c r="Y1092">
        <v>2</v>
      </c>
      <c r="Z1092" t="s">
        <v>97</v>
      </c>
      <c r="AA1092" t="s">
        <v>53</v>
      </c>
      <c r="AB1092" t="s">
        <v>52</v>
      </c>
      <c r="AC1092" t="s">
        <v>52</v>
      </c>
      <c r="AD1092" t="s">
        <v>53</v>
      </c>
      <c r="AE1092" t="s">
        <v>52</v>
      </c>
      <c r="AF1092" t="s">
        <v>52</v>
      </c>
      <c r="AG1092" t="s">
        <v>53</v>
      </c>
      <c r="AH1092" t="s">
        <v>53</v>
      </c>
      <c r="AI1092" t="s">
        <v>52</v>
      </c>
      <c r="AJ1092" t="s">
        <v>53</v>
      </c>
      <c r="AK1092">
        <v>5</v>
      </c>
      <c r="AL1092" t="s">
        <v>59</v>
      </c>
      <c r="AM1092" t="s">
        <v>60</v>
      </c>
      <c r="AN1092" t="s">
        <v>90</v>
      </c>
      <c r="AO1092">
        <v>7</v>
      </c>
      <c r="AP1092" t="s">
        <v>53</v>
      </c>
      <c r="AQ1092" t="s">
        <v>112</v>
      </c>
      <c r="AR1092" t="s">
        <v>63</v>
      </c>
      <c r="AS1092">
        <v>17</v>
      </c>
      <c r="AT1092" t="s">
        <v>53</v>
      </c>
    </row>
    <row r="1093" spans="1:46" x14ac:dyDescent="0.25">
      <c r="A1093" t="s">
        <v>1260</v>
      </c>
      <c r="B1093">
        <v>2025</v>
      </c>
      <c r="C1093" s="1">
        <v>45833</v>
      </c>
      <c r="D1093" t="s">
        <v>47</v>
      </c>
      <c r="E1093" t="s">
        <v>263</v>
      </c>
      <c r="F1093">
        <v>59</v>
      </c>
      <c r="G1093" t="s">
        <v>79</v>
      </c>
      <c r="H1093" t="s">
        <v>68</v>
      </c>
      <c r="I1093" t="s">
        <v>51</v>
      </c>
      <c r="J1093">
        <v>14</v>
      </c>
      <c r="K1093">
        <v>24</v>
      </c>
      <c r="L1093">
        <v>16.8</v>
      </c>
      <c r="M1093" t="s">
        <v>53</v>
      </c>
      <c r="N1093" t="s">
        <v>53</v>
      </c>
      <c r="O1093" t="s">
        <v>53</v>
      </c>
      <c r="P1093" t="s">
        <v>54</v>
      </c>
      <c r="Q1093" t="s">
        <v>55</v>
      </c>
      <c r="R1093">
        <v>25</v>
      </c>
      <c r="S1093" t="s">
        <v>56</v>
      </c>
      <c r="T1093" t="s">
        <v>54</v>
      </c>
      <c r="U1093" t="s">
        <v>53</v>
      </c>
      <c r="V1093" t="s">
        <v>53</v>
      </c>
      <c r="W1093" t="s">
        <v>53</v>
      </c>
      <c r="X1093" t="s">
        <v>53</v>
      </c>
      <c r="Y1093">
        <v>0</v>
      </c>
      <c r="Z1093" t="s">
        <v>124</v>
      </c>
      <c r="AA1093" t="s">
        <v>52</v>
      </c>
      <c r="AB1093" t="s">
        <v>52</v>
      </c>
      <c r="AC1093" t="s">
        <v>53</v>
      </c>
      <c r="AD1093" t="s">
        <v>52</v>
      </c>
      <c r="AE1093" t="s">
        <v>53</v>
      </c>
      <c r="AF1093" t="s">
        <v>52</v>
      </c>
      <c r="AG1093" t="s">
        <v>53</v>
      </c>
      <c r="AH1093" t="s">
        <v>53</v>
      </c>
      <c r="AI1093" t="s">
        <v>53</v>
      </c>
      <c r="AJ1093" t="s">
        <v>53</v>
      </c>
      <c r="AK1093">
        <v>4</v>
      </c>
      <c r="AL1093" t="s">
        <v>59</v>
      </c>
      <c r="AM1093" t="s">
        <v>102</v>
      </c>
      <c r="AN1093" t="s">
        <v>74</v>
      </c>
      <c r="AO1093">
        <v>1.6</v>
      </c>
      <c r="AP1093" t="s">
        <v>53</v>
      </c>
      <c r="AQ1093" t="s">
        <v>171</v>
      </c>
      <c r="AR1093" t="s">
        <v>115</v>
      </c>
      <c r="AS1093">
        <v>36</v>
      </c>
      <c r="AT1093" t="s">
        <v>52</v>
      </c>
    </row>
    <row r="1094" spans="1:46" x14ac:dyDescent="0.25">
      <c r="A1094" t="s">
        <v>1261</v>
      </c>
      <c r="B1094">
        <v>2016</v>
      </c>
      <c r="C1094" s="1">
        <v>42405</v>
      </c>
      <c r="D1094" t="s">
        <v>107</v>
      </c>
      <c r="E1094" t="s">
        <v>134</v>
      </c>
      <c r="F1094">
        <v>63</v>
      </c>
      <c r="G1094" t="s">
        <v>127</v>
      </c>
      <c r="H1094" t="s">
        <v>68</v>
      </c>
      <c r="I1094" t="s">
        <v>80</v>
      </c>
      <c r="J1094">
        <v>0</v>
      </c>
      <c r="K1094">
        <v>0</v>
      </c>
      <c r="L1094">
        <v>0</v>
      </c>
      <c r="M1094" t="s">
        <v>53</v>
      </c>
      <c r="N1094" t="s">
        <v>53</v>
      </c>
      <c r="O1094" t="s">
        <v>53</v>
      </c>
      <c r="P1094" t="s">
        <v>54</v>
      </c>
      <c r="Q1094" t="s">
        <v>54</v>
      </c>
      <c r="R1094">
        <v>19.5</v>
      </c>
      <c r="S1094" t="s">
        <v>96</v>
      </c>
      <c r="T1094" t="s">
        <v>70</v>
      </c>
      <c r="U1094" t="s">
        <v>53</v>
      </c>
      <c r="V1094" t="s">
        <v>53</v>
      </c>
      <c r="W1094" t="s">
        <v>53</v>
      </c>
      <c r="X1094" t="s">
        <v>53</v>
      </c>
      <c r="Y1094">
        <v>0</v>
      </c>
      <c r="Z1094" t="s">
        <v>97</v>
      </c>
      <c r="AA1094" t="s">
        <v>52</v>
      </c>
      <c r="AB1094" t="s">
        <v>53</v>
      </c>
      <c r="AC1094" t="s">
        <v>53</v>
      </c>
      <c r="AD1094" t="s">
        <v>53</v>
      </c>
      <c r="AE1094" t="s">
        <v>53</v>
      </c>
      <c r="AF1094" t="s">
        <v>53</v>
      </c>
      <c r="AG1094" t="s">
        <v>52</v>
      </c>
      <c r="AH1094" t="s">
        <v>53</v>
      </c>
      <c r="AI1094" t="s">
        <v>53</v>
      </c>
      <c r="AJ1094" t="s">
        <v>53</v>
      </c>
      <c r="AK1094">
        <v>2</v>
      </c>
      <c r="AL1094" t="s">
        <v>59</v>
      </c>
      <c r="AM1094" t="s">
        <v>60</v>
      </c>
      <c r="AN1094" t="s">
        <v>74</v>
      </c>
      <c r="AO1094">
        <v>1.8</v>
      </c>
      <c r="AP1094" t="s">
        <v>53</v>
      </c>
      <c r="AQ1094" t="s">
        <v>82</v>
      </c>
      <c r="AR1094" t="s">
        <v>83</v>
      </c>
      <c r="AS1094">
        <v>78</v>
      </c>
      <c r="AT1094" t="s">
        <v>52</v>
      </c>
    </row>
    <row r="1095" spans="1:46" x14ac:dyDescent="0.25">
      <c r="A1095" t="s">
        <v>1262</v>
      </c>
      <c r="B1095">
        <v>2017</v>
      </c>
      <c r="C1095" s="1">
        <v>42808</v>
      </c>
      <c r="D1095" t="s">
        <v>122</v>
      </c>
      <c r="E1095" t="s">
        <v>241</v>
      </c>
      <c r="F1095">
        <v>56</v>
      </c>
      <c r="G1095" t="s">
        <v>79</v>
      </c>
      <c r="H1095" t="s">
        <v>68</v>
      </c>
      <c r="I1095" t="s">
        <v>80</v>
      </c>
      <c r="J1095">
        <v>0</v>
      </c>
      <c r="K1095">
        <v>0</v>
      </c>
      <c r="L1095">
        <v>0</v>
      </c>
      <c r="M1095" t="s">
        <v>53</v>
      </c>
      <c r="N1095" t="s">
        <v>53</v>
      </c>
      <c r="O1095" t="s">
        <v>52</v>
      </c>
      <c r="P1095" t="s">
        <v>54</v>
      </c>
      <c r="Q1095" t="s">
        <v>54</v>
      </c>
      <c r="R1095">
        <v>26.5</v>
      </c>
      <c r="S1095" t="s">
        <v>56</v>
      </c>
      <c r="T1095" t="s">
        <v>70</v>
      </c>
      <c r="U1095" t="s">
        <v>53</v>
      </c>
      <c r="V1095" t="s">
        <v>53</v>
      </c>
      <c r="W1095" t="s">
        <v>53</v>
      </c>
      <c r="X1095" t="s">
        <v>53</v>
      </c>
      <c r="Y1095">
        <v>1</v>
      </c>
      <c r="Z1095" t="s">
        <v>58</v>
      </c>
      <c r="AA1095" t="s">
        <v>52</v>
      </c>
      <c r="AB1095" t="s">
        <v>53</v>
      </c>
      <c r="AC1095" t="s">
        <v>53</v>
      </c>
      <c r="AD1095" t="s">
        <v>53</v>
      </c>
      <c r="AE1095" t="s">
        <v>52</v>
      </c>
      <c r="AF1095" t="s">
        <v>53</v>
      </c>
      <c r="AG1095" t="s">
        <v>53</v>
      </c>
      <c r="AH1095" t="s">
        <v>53</v>
      </c>
      <c r="AI1095" t="s">
        <v>53</v>
      </c>
      <c r="AJ1095" t="s">
        <v>53</v>
      </c>
      <c r="AK1095">
        <v>2</v>
      </c>
      <c r="AL1095" t="s">
        <v>59</v>
      </c>
      <c r="AM1095" t="s">
        <v>102</v>
      </c>
      <c r="AN1095" t="s">
        <v>74</v>
      </c>
      <c r="AO1095">
        <v>1.8</v>
      </c>
      <c r="AP1095" t="s">
        <v>53</v>
      </c>
      <c r="AQ1095" t="s">
        <v>91</v>
      </c>
      <c r="AR1095" t="s">
        <v>83</v>
      </c>
      <c r="AS1095">
        <v>41</v>
      </c>
      <c r="AT1095" t="s">
        <v>52</v>
      </c>
    </row>
    <row r="1096" spans="1:46" x14ac:dyDescent="0.25">
      <c r="A1096" t="s">
        <v>1263</v>
      </c>
      <c r="B1096">
        <v>2016</v>
      </c>
      <c r="C1096" s="1">
        <v>42631</v>
      </c>
      <c r="D1096" t="s">
        <v>47</v>
      </c>
      <c r="E1096" t="s">
        <v>85</v>
      </c>
      <c r="F1096">
        <v>48</v>
      </c>
      <c r="G1096" t="s">
        <v>49</v>
      </c>
      <c r="H1096" t="s">
        <v>50</v>
      </c>
      <c r="I1096" t="s">
        <v>80</v>
      </c>
      <c r="J1096">
        <v>0</v>
      </c>
      <c r="K1096">
        <v>0</v>
      </c>
      <c r="L1096">
        <v>0</v>
      </c>
      <c r="M1096" t="s">
        <v>52</v>
      </c>
      <c r="N1096" t="s">
        <v>53</v>
      </c>
      <c r="O1096" t="s">
        <v>53</v>
      </c>
      <c r="P1096" t="s">
        <v>70</v>
      </c>
      <c r="Q1096" t="s">
        <v>55</v>
      </c>
      <c r="R1096">
        <v>33.1</v>
      </c>
      <c r="S1096" t="s">
        <v>72</v>
      </c>
      <c r="T1096" t="s">
        <v>57</v>
      </c>
      <c r="U1096" t="s">
        <v>52</v>
      </c>
      <c r="V1096" t="s">
        <v>53</v>
      </c>
      <c r="W1096" t="s">
        <v>53</v>
      </c>
      <c r="X1096" t="s">
        <v>53</v>
      </c>
      <c r="Y1096">
        <v>3</v>
      </c>
      <c r="Z1096" t="s">
        <v>97</v>
      </c>
      <c r="AA1096" t="s">
        <v>53</v>
      </c>
      <c r="AB1096" t="s">
        <v>52</v>
      </c>
      <c r="AC1096" t="s">
        <v>53</v>
      </c>
      <c r="AD1096" t="s">
        <v>53</v>
      </c>
      <c r="AE1096" t="s">
        <v>53</v>
      </c>
      <c r="AF1096" t="s">
        <v>53</v>
      </c>
      <c r="AG1096" t="s">
        <v>53</v>
      </c>
      <c r="AH1096" t="s">
        <v>53</v>
      </c>
      <c r="AI1096" t="s">
        <v>53</v>
      </c>
      <c r="AJ1096" t="s">
        <v>53</v>
      </c>
      <c r="AK1096">
        <v>1</v>
      </c>
      <c r="AL1096" t="s">
        <v>59</v>
      </c>
      <c r="AM1096" t="s">
        <v>102</v>
      </c>
      <c r="AN1096" t="s">
        <v>98</v>
      </c>
      <c r="AO1096">
        <v>2.9</v>
      </c>
      <c r="AP1096" t="s">
        <v>53</v>
      </c>
      <c r="AQ1096" t="s">
        <v>86</v>
      </c>
      <c r="AR1096" t="s">
        <v>92</v>
      </c>
      <c r="AS1096">
        <v>57</v>
      </c>
      <c r="AT1096" t="s">
        <v>53</v>
      </c>
    </row>
    <row r="1097" spans="1:46" x14ac:dyDescent="0.25">
      <c r="A1097" t="s">
        <v>1264</v>
      </c>
      <c r="B1097">
        <v>2025</v>
      </c>
      <c r="C1097" s="1">
        <v>45842</v>
      </c>
      <c r="D1097" t="s">
        <v>47</v>
      </c>
      <c r="E1097" t="s">
        <v>48</v>
      </c>
      <c r="F1097">
        <v>74</v>
      </c>
      <c r="G1097" t="s">
        <v>67</v>
      </c>
      <c r="H1097" t="s">
        <v>50</v>
      </c>
      <c r="I1097" t="s">
        <v>80</v>
      </c>
      <c r="J1097">
        <v>0</v>
      </c>
      <c r="K1097">
        <v>0</v>
      </c>
      <c r="L1097">
        <v>0</v>
      </c>
      <c r="M1097" t="s">
        <v>52</v>
      </c>
      <c r="N1097" t="s">
        <v>53</v>
      </c>
      <c r="O1097" t="s">
        <v>53</v>
      </c>
      <c r="P1097" t="s">
        <v>70</v>
      </c>
      <c r="Q1097" t="s">
        <v>55</v>
      </c>
      <c r="R1097">
        <v>22.6</v>
      </c>
      <c r="S1097" t="s">
        <v>96</v>
      </c>
      <c r="T1097" t="s">
        <v>70</v>
      </c>
      <c r="U1097" t="s">
        <v>53</v>
      </c>
      <c r="V1097" t="s">
        <v>53</v>
      </c>
      <c r="W1097" t="s">
        <v>53</v>
      </c>
      <c r="X1097" t="s">
        <v>53</v>
      </c>
      <c r="Y1097">
        <v>2</v>
      </c>
      <c r="Z1097" t="s">
        <v>131</v>
      </c>
      <c r="AA1097" t="s">
        <v>52</v>
      </c>
      <c r="AB1097" t="s">
        <v>53</v>
      </c>
      <c r="AC1097" t="s">
        <v>53</v>
      </c>
      <c r="AD1097" t="s">
        <v>53</v>
      </c>
      <c r="AE1097" t="s">
        <v>52</v>
      </c>
      <c r="AF1097" t="s">
        <v>53</v>
      </c>
      <c r="AG1097" t="s">
        <v>53</v>
      </c>
      <c r="AH1097" t="s">
        <v>53</v>
      </c>
      <c r="AI1097" t="s">
        <v>52</v>
      </c>
      <c r="AJ1097" t="s">
        <v>52</v>
      </c>
      <c r="AK1097">
        <v>4</v>
      </c>
      <c r="AL1097" t="s">
        <v>59</v>
      </c>
      <c r="AM1097" t="s">
        <v>102</v>
      </c>
      <c r="AN1097" t="s">
        <v>90</v>
      </c>
      <c r="AO1097">
        <v>6.7</v>
      </c>
      <c r="AP1097" t="s">
        <v>53</v>
      </c>
      <c r="AQ1097" t="s">
        <v>112</v>
      </c>
      <c r="AR1097" t="s">
        <v>63</v>
      </c>
      <c r="AS1097">
        <v>25</v>
      </c>
      <c r="AT1097" t="s">
        <v>53</v>
      </c>
    </row>
    <row r="1098" spans="1:46" x14ac:dyDescent="0.25">
      <c r="A1098" t="s">
        <v>1265</v>
      </c>
      <c r="B1098">
        <v>2026</v>
      </c>
      <c r="C1098" s="1">
        <v>46034</v>
      </c>
      <c r="D1098" t="s">
        <v>47</v>
      </c>
      <c r="E1098" t="s">
        <v>85</v>
      </c>
      <c r="F1098">
        <v>60</v>
      </c>
      <c r="G1098" t="s">
        <v>127</v>
      </c>
      <c r="H1098" t="s">
        <v>50</v>
      </c>
      <c r="I1098" t="s">
        <v>80</v>
      </c>
      <c r="J1098">
        <v>0</v>
      </c>
      <c r="K1098">
        <v>0</v>
      </c>
      <c r="L1098">
        <v>0</v>
      </c>
      <c r="M1098" t="s">
        <v>53</v>
      </c>
      <c r="N1098" t="s">
        <v>53</v>
      </c>
      <c r="O1098" t="s">
        <v>53</v>
      </c>
      <c r="P1098" t="s">
        <v>54</v>
      </c>
      <c r="Q1098" t="s">
        <v>71</v>
      </c>
      <c r="R1098">
        <v>22.4</v>
      </c>
      <c r="S1098" t="s">
        <v>96</v>
      </c>
      <c r="T1098" t="s">
        <v>54</v>
      </c>
      <c r="U1098" t="s">
        <v>53</v>
      </c>
      <c r="V1098" t="s">
        <v>53</v>
      </c>
      <c r="W1098" t="s">
        <v>53</v>
      </c>
      <c r="X1098" t="s">
        <v>52</v>
      </c>
      <c r="Y1098">
        <v>1</v>
      </c>
      <c r="Z1098" t="s">
        <v>104</v>
      </c>
      <c r="AA1098" t="s">
        <v>52</v>
      </c>
      <c r="AB1098" t="s">
        <v>53</v>
      </c>
      <c r="AC1098" t="s">
        <v>53</v>
      </c>
      <c r="AD1098" t="s">
        <v>53</v>
      </c>
      <c r="AE1098" t="s">
        <v>53</v>
      </c>
      <c r="AF1098" t="s">
        <v>53</v>
      </c>
      <c r="AG1098" t="s">
        <v>53</v>
      </c>
      <c r="AH1098" t="s">
        <v>53</v>
      </c>
      <c r="AI1098" t="s">
        <v>52</v>
      </c>
      <c r="AJ1098" t="s">
        <v>53</v>
      </c>
      <c r="AK1098">
        <v>2</v>
      </c>
      <c r="AL1098" t="s">
        <v>59</v>
      </c>
      <c r="AM1098" t="s">
        <v>102</v>
      </c>
      <c r="AN1098" t="s">
        <v>61</v>
      </c>
      <c r="AO1098">
        <v>9.9</v>
      </c>
      <c r="AP1098" t="s">
        <v>52</v>
      </c>
      <c r="AQ1098" t="s">
        <v>75</v>
      </c>
      <c r="AR1098" t="s">
        <v>87</v>
      </c>
      <c r="AS1098">
        <v>17</v>
      </c>
      <c r="AT1098" t="s">
        <v>53</v>
      </c>
    </row>
    <row r="1099" spans="1:46" x14ac:dyDescent="0.25">
      <c r="A1099" t="s">
        <v>1266</v>
      </c>
      <c r="B1099">
        <v>2015</v>
      </c>
      <c r="C1099" s="1">
        <v>42055</v>
      </c>
      <c r="D1099" t="s">
        <v>107</v>
      </c>
      <c r="E1099" t="s">
        <v>271</v>
      </c>
      <c r="F1099">
        <v>53</v>
      </c>
      <c r="G1099" t="s">
        <v>79</v>
      </c>
      <c r="H1099" t="s">
        <v>50</v>
      </c>
      <c r="I1099" t="s">
        <v>80</v>
      </c>
      <c r="J1099">
        <v>0</v>
      </c>
      <c r="K1099">
        <v>0</v>
      </c>
      <c r="L1099">
        <v>0</v>
      </c>
      <c r="M1099" t="s">
        <v>53</v>
      </c>
      <c r="N1099" t="s">
        <v>53</v>
      </c>
      <c r="O1099" t="s">
        <v>53</v>
      </c>
      <c r="P1099" t="s">
        <v>57</v>
      </c>
      <c r="Q1099" t="s">
        <v>54</v>
      </c>
      <c r="R1099">
        <v>29.5</v>
      </c>
      <c r="S1099" t="s">
        <v>56</v>
      </c>
      <c r="T1099" t="s">
        <v>70</v>
      </c>
      <c r="U1099" t="s">
        <v>53</v>
      </c>
      <c r="V1099" t="s">
        <v>53</v>
      </c>
      <c r="W1099" t="s">
        <v>53</v>
      </c>
      <c r="X1099" t="s">
        <v>53</v>
      </c>
      <c r="Y1099">
        <v>0</v>
      </c>
      <c r="Z1099" t="s">
        <v>58</v>
      </c>
      <c r="AA1099" t="s">
        <v>52</v>
      </c>
      <c r="AB1099" t="s">
        <v>53</v>
      </c>
      <c r="AC1099" t="s">
        <v>53</v>
      </c>
      <c r="AD1099" t="s">
        <v>53</v>
      </c>
      <c r="AE1099" t="s">
        <v>52</v>
      </c>
      <c r="AF1099" t="s">
        <v>53</v>
      </c>
      <c r="AG1099" t="s">
        <v>53</v>
      </c>
      <c r="AH1099" t="s">
        <v>53</v>
      </c>
      <c r="AI1099" t="s">
        <v>52</v>
      </c>
      <c r="AJ1099" t="s">
        <v>53</v>
      </c>
      <c r="AK1099">
        <v>3</v>
      </c>
      <c r="AL1099" t="s">
        <v>59</v>
      </c>
      <c r="AM1099" t="s">
        <v>60</v>
      </c>
      <c r="AN1099" t="s">
        <v>74</v>
      </c>
      <c r="AO1099">
        <v>1.4</v>
      </c>
      <c r="AP1099" t="s">
        <v>53</v>
      </c>
      <c r="AQ1099" t="s">
        <v>82</v>
      </c>
      <c r="AR1099" t="s">
        <v>83</v>
      </c>
      <c r="AS1099">
        <v>34</v>
      </c>
      <c r="AT1099" t="s">
        <v>52</v>
      </c>
    </row>
    <row r="1100" spans="1:46" x14ac:dyDescent="0.25">
      <c r="A1100" t="s">
        <v>1267</v>
      </c>
      <c r="B1100">
        <v>2025</v>
      </c>
      <c r="C1100" s="1">
        <v>45836</v>
      </c>
      <c r="D1100" t="s">
        <v>107</v>
      </c>
      <c r="E1100" t="s">
        <v>159</v>
      </c>
      <c r="F1100">
        <v>68</v>
      </c>
      <c r="G1100" t="s">
        <v>127</v>
      </c>
      <c r="H1100" t="s">
        <v>68</v>
      </c>
      <c r="I1100" t="s">
        <v>51</v>
      </c>
      <c r="J1100">
        <v>6</v>
      </c>
      <c r="K1100">
        <v>28</v>
      </c>
      <c r="L1100">
        <v>8.4</v>
      </c>
      <c r="M1100" t="s">
        <v>52</v>
      </c>
      <c r="N1100" t="s">
        <v>53</v>
      </c>
      <c r="O1100" t="s">
        <v>53</v>
      </c>
      <c r="P1100" t="s">
        <v>57</v>
      </c>
      <c r="Q1100" t="s">
        <v>55</v>
      </c>
      <c r="R1100">
        <v>21.3</v>
      </c>
      <c r="S1100" t="s">
        <v>96</v>
      </c>
      <c r="T1100" t="s">
        <v>70</v>
      </c>
      <c r="U1100" t="s">
        <v>52</v>
      </c>
      <c r="V1100" t="s">
        <v>53</v>
      </c>
      <c r="W1100" t="s">
        <v>53</v>
      </c>
      <c r="X1100" t="s">
        <v>52</v>
      </c>
      <c r="Y1100">
        <v>3</v>
      </c>
      <c r="Z1100" t="s">
        <v>58</v>
      </c>
      <c r="AA1100" t="s">
        <v>52</v>
      </c>
      <c r="AB1100" t="s">
        <v>52</v>
      </c>
      <c r="AC1100" t="s">
        <v>53</v>
      </c>
      <c r="AD1100" t="s">
        <v>52</v>
      </c>
      <c r="AE1100" t="s">
        <v>52</v>
      </c>
      <c r="AF1100" t="s">
        <v>52</v>
      </c>
      <c r="AG1100" t="s">
        <v>53</v>
      </c>
      <c r="AH1100" t="s">
        <v>53</v>
      </c>
      <c r="AI1100" t="s">
        <v>53</v>
      </c>
      <c r="AJ1100" t="s">
        <v>53</v>
      </c>
      <c r="AK1100">
        <v>5</v>
      </c>
      <c r="AL1100" t="s">
        <v>59</v>
      </c>
      <c r="AM1100" t="s">
        <v>102</v>
      </c>
      <c r="AN1100" t="s">
        <v>90</v>
      </c>
      <c r="AO1100">
        <v>5.0999999999999996</v>
      </c>
      <c r="AP1100" t="s">
        <v>53</v>
      </c>
      <c r="AQ1100" t="s">
        <v>171</v>
      </c>
      <c r="AR1100" t="s">
        <v>63</v>
      </c>
      <c r="AS1100">
        <v>20</v>
      </c>
      <c r="AT1100" t="s">
        <v>53</v>
      </c>
    </row>
    <row r="1101" spans="1:46" x14ac:dyDescent="0.25">
      <c r="A1101" t="s">
        <v>1268</v>
      </c>
      <c r="B1101">
        <v>2023</v>
      </c>
      <c r="C1101" s="1">
        <v>44936</v>
      </c>
      <c r="D1101" t="s">
        <v>107</v>
      </c>
      <c r="E1101" t="s">
        <v>159</v>
      </c>
      <c r="F1101">
        <v>47</v>
      </c>
      <c r="G1101" t="s">
        <v>49</v>
      </c>
      <c r="H1101" t="s">
        <v>68</v>
      </c>
      <c r="I1101" t="s">
        <v>51</v>
      </c>
      <c r="J1101">
        <v>31</v>
      </c>
      <c r="K1101">
        <v>26</v>
      </c>
      <c r="L1101">
        <v>40.299999999999997</v>
      </c>
      <c r="M1101" t="s">
        <v>52</v>
      </c>
      <c r="N1101" t="s">
        <v>52</v>
      </c>
      <c r="O1101" t="s">
        <v>53</v>
      </c>
      <c r="P1101" t="s">
        <v>54</v>
      </c>
      <c r="Q1101" t="s">
        <v>54</v>
      </c>
      <c r="R1101">
        <v>27.7</v>
      </c>
      <c r="S1101" t="s">
        <v>56</v>
      </c>
      <c r="T1101" t="s">
        <v>54</v>
      </c>
      <c r="U1101" t="s">
        <v>53</v>
      </c>
      <c r="V1101" t="s">
        <v>53</v>
      </c>
      <c r="W1101" t="s">
        <v>53</v>
      </c>
      <c r="X1101" t="s">
        <v>53</v>
      </c>
      <c r="Y1101">
        <v>2</v>
      </c>
      <c r="Z1101" t="s">
        <v>73</v>
      </c>
      <c r="AA1101" t="s">
        <v>52</v>
      </c>
      <c r="AB1101" t="s">
        <v>52</v>
      </c>
      <c r="AC1101" t="s">
        <v>53</v>
      </c>
      <c r="AD1101" t="s">
        <v>52</v>
      </c>
      <c r="AE1101" t="s">
        <v>52</v>
      </c>
      <c r="AF1101" t="s">
        <v>52</v>
      </c>
      <c r="AG1101" t="s">
        <v>52</v>
      </c>
      <c r="AH1101" t="s">
        <v>53</v>
      </c>
      <c r="AI1101" t="s">
        <v>53</v>
      </c>
      <c r="AJ1101" t="s">
        <v>53</v>
      </c>
      <c r="AK1101">
        <v>6</v>
      </c>
      <c r="AL1101" t="s">
        <v>59</v>
      </c>
      <c r="AM1101" t="s">
        <v>81</v>
      </c>
      <c r="AN1101" t="s">
        <v>98</v>
      </c>
      <c r="AO1101">
        <v>4.9000000000000004</v>
      </c>
      <c r="AP1101" t="s">
        <v>53</v>
      </c>
      <c r="AQ1101" t="s">
        <v>75</v>
      </c>
      <c r="AR1101" t="s">
        <v>83</v>
      </c>
      <c r="AS1101">
        <v>32</v>
      </c>
      <c r="AT1101" t="s">
        <v>52</v>
      </c>
    </row>
    <row r="1102" spans="1:46" x14ac:dyDescent="0.25">
      <c r="A1102" t="s">
        <v>1269</v>
      </c>
      <c r="B1102">
        <v>2024</v>
      </c>
      <c r="C1102" s="1">
        <v>45498</v>
      </c>
      <c r="D1102" t="s">
        <v>47</v>
      </c>
      <c r="E1102" t="s">
        <v>78</v>
      </c>
      <c r="F1102">
        <v>65</v>
      </c>
      <c r="G1102" t="s">
        <v>127</v>
      </c>
      <c r="H1102" t="s">
        <v>68</v>
      </c>
      <c r="I1102" t="s">
        <v>69</v>
      </c>
      <c r="J1102">
        <v>24</v>
      </c>
      <c r="K1102">
        <v>14</v>
      </c>
      <c r="L1102">
        <v>16.8</v>
      </c>
      <c r="M1102" t="s">
        <v>53</v>
      </c>
      <c r="N1102" t="s">
        <v>53</v>
      </c>
      <c r="O1102" t="s">
        <v>53</v>
      </c>
      <c r="P1102" t="s">
        <v>57</v>
      </c>
      <c r="Q1102" t="s">
        <v>54</v>
      </c>
      <c r="R1102">
        <v>30.5</v>
      </c>
      <c r="S1102" t="s">
        <v>72</v>
      </c>
      <c r="T1102" t="s">
        <v>54</v>
      </c>
      <c r="U1102" t="s">
        <v>53</v>
      </c>
      <c r="V1102" t="s">
        <v>53</v>
      </c>
      <c r="W1102" t="s">
        <v>53</v>
      </c>
      <c r="X1102" t="s">
        <v>53</v>
      </c>
      <c r="Y1102">
        <v>0</v>
      </c>
      <c r="Z1102" t="s">
        <v>165</v>
      </c>
      <c r="AA1102" t="s">
        <v>53</v>
      </c>
      <c r="AB1102" t="s">
        <v>52</v>
      </c>
      <c r="AC1102" t="s">
        <v>52</v>
      </c>
      <c r="AD1102" t="s">
        <v>53</v>
      </c>
      <c r="AE1102" t="s">
        <v>52</v>
      </c>
      <c r="AF1102" t="s">
        <v>53</v>
      </c>
      <c r="AG1102" t="s">
        <v>52</v>
      </c>
      <c r="AH1102" t="s">
        <v>53</v>
      </c>
      <c r="AI1102" t="s">
        <v>53</v>
      </c>
      <c r="AJ1102" t="s">
        <v>53</v>
      </c>
      <c r="AK1102">
        <v>4</v>
      </c>
      <c r="AL1102" t="s">
        <v>59</v>
      </c>
      <c r="AM1102" t="s">
        <v>60</v>
      </c>
      <c r="AN1102" t="s">
        <v>74</v>
      </c>
      <c r="AO1102">
        <v>2.2999999999999998</v>
      </c>
      <c r="AP1102" t="s">
        <v>53</v>
      </c>
      <c r="AQ1102" t="s">
        <v>86</v>
      </c>
      <c r="AR1102" t="s">
        <v>115</v>
      </c>
      <c r="AS1102">
        <v>71</v>
      </c>
      <c r="AT1102" t="s">
        <v>52</v>
      </c>
    </row>
    <row r="1103" spans="1:46" x14ac:dyDescent="0.25">
      <c r="A1103" t="s">
        <v>1270</v>
      </c>
      <c r="B1103">
        <v>2020</v>
      </c>
      <c r="C1103" s="1">
        <v>44183</v>
      </c>
      <c r="D1103" t="s">
        <v>47</v>
      </c>
      <c r="E1103" t="s">
        <v>175</v>
      </c>
      <c r="F1103">
        <v>68</v>
      </c>
      <c r="G1103" t="s">
        <v>127</v>
      </c>
      <c r="H1103" t="s">
        <v>68</v>
      </c>
      <c r="I1103" t="s">
        <v>69</v>
      </c>
      <c r="J1103">
        <v>3</v>
      </c>
      <c r="K1103">
        <v>29</v>
      </c>
      <c r="L1103">
        <v>4.4000000000000004</v>
      </c>
      <c r="M1103" t="s">
        <v>52</v>
      </c>
      <c r="N1103" t="s">
        <v>53</v>
      </c>
      <c r="O1103" t="s">
        <v>53</v>
      </c>
      <c r="P1103" t="s">
        <v>70</v>
      </c>
      <c r="Q1103" t="s">
        <v>55</v>
      </c>
      <c r="R1103">
        <v>26.2</v>
      </c>
      <c r="S1103" t="s">
        <v>56</v>
      </c>
      <c r="T1103" t="s">
        <v>54</v>
      </c>
      <c r="U1103" t="s">
        <v>53</v>
      </c>
      <c r="V1103" t="s">
        <v>53</v>
      </c>
      <c r="W1103" t="s">
        <v>53</v>
      </c>
      <c r="X1103" t="s">
        <v>53</v>
      </c>
      <c r="Y1103">
        <v>2</v>
      </c>
      <c r="Z1103" t="s">
        <v>73</v>
      </c>
      <c r="AA1103" t="s">
        <v>53</v>
      </c>
      <c r="AB1103" t="s">
        <v>53</v>
      </c>
      <c r="AC1103" t="s">
        <v>53</v>
      </c>
      <c r="AD1103" t="s">
        <v>53</v>
      </c>
      <c r="AE1103" t="s">
        <v>52</v>
      </c>
      <c r="AF1103" t="s">
        <v>52</v>
      </c>
      <c r="AG1103" t="s">
        <v>53</v>
      </c>
      <c r="AH1103" t="s">
        <v>53</v>
      </c>
      <c r="AI1103" t="s">
        <v>53</v>
      </c>
      <c r="AJ1103" t="s">
        <v>52</v>
      </c>
      <c r="AK1103">
        <v>3</v>
      </c>
      <c r="AL1103" t="s">
        <v>59</v>
      </c>
      <c r="AM1103" t="s">
        <v>81</v>
      </c>
      <c r="AN1103" t="s">
        <v>74</v>
      </c>
      <c r="AO1103">
        <v>1.1000000000000001</v>
      </c>
      <c r="AP1103" t="s">
        <v>53</v>
      </c>
      <c r="AQ1103" t="s">
        <v>171</v>
      </c>
      <c r="AR1103" t="s">
        <v>83</v>
      </c>
      <c r="AS1103">
        <v>44</v>
      </c>
      <c r="AT1103" t="s">
        <v>52</v>
      </c>
    </row>
    <row r="1104" spans="1:46" x14ac:dyDescent="0.25">
      <c r="A1104" t="s">
        <v>1271</v>
      </c>
      <c r="B1104">
        <v>2022</v>
      </c>
      <c r="C1104" s="1">
        <v>44851</v>
      </c>
      <c r="D1104" t="s">
        <v>122</v>
      </c>
      <c r="E1104" t="s">
        <v>310</v>
      </c>
      <c r="F1104">
        <v>51</v>
      </c>
      <c r="G1104" t="s">
        <v>79</v>
      </c>
      <c r="H1104" t="s">
        <v>50</v>
      </c>
      <c r="I1104" t="s">
        <v>69</v>
      </c>
      <c r="J1104">
        <v>21</v>
      </c>
      <c r="K1104">
        <v>13</v>
      </c>
      <c r="L1104">
        <v>13.6</v>
      </c>
      <c r="M1104" t="s">
        <v>52</v>
      </c>
      <c r="N1104" t="s">
        <v>53</v>
      </c>
      <c r="O1104" t="s">
        <v>53</v>
      </c>
      <c r="P1104" t="s">
        <v>54</v>
      </c>
      <c r="Q1104" t="s">
        <v>54</v>
      </c>
      <c r="R1104">
        <v>30.7</v>
      </c>
      <c r="S1104" t="s">
        <v>72</v>
      </c>
      <c r="T1104" t="s">
        <v>54</v>
      </c>
      <c r="U1104" t="s">
        <v>53</v>
      </c>
      <c r="V1104" t="s">
        <v>53</v>
      </c>
      <c r="W1104" t="s">
        <v>53</v>
      </c>
      <c r="X1104" t="s">
        <v>53</v>
      </c>
      <c r="Y1104">
        <v>1</v>
      </c>
      <c r="Z1104" t="s">
        <v>58</v>
      </c>
      <c r="AA1104" t="s">
        <v>52</v>
      </c>
      <c r="AB1104" t="s">
        <v>53</v>
      </c>
      <c r="AC1104" t="s">
        <v>52</v>
      </c>
      <c r="AD1104" t="s">
        <v>53</v>
      </c>
      <c r="AE1104" t="s">
        <v>52</v>
      </c>
      <c r="AF1104" t="s">
        <v>53</v>
      </c>
      <c r="AG1104" t="s">
        <v>53</v>
      </c>
      <c r="AH1104" t="s">
        <v>53</v>
      </c>
      <c r="AI1104" t="s">
        <v>53</v>
      </c>
      <c r="AJ1104" t="s">
        <v>53</v>
      </c>
      <c r="AK1104">
        <v>3</v>
      </c>
      <c r="AL1104" t="s">
        <v>135</v>
      </c>
      <c r="AM1104" t="s">
        <v>136</v>
      </c>
      <c r="AN1104" t="s">
        <v>61</v>
      </c>
      <c r="AO1104">
        <v>4.7</v>
      </c>
      <c r="AP1104" t="s">
        <v>52</v>
      </c>
      <c r="AQ1104" t="s">
        <v>75</v>
      </c>
      <c r="AR1104" t="s">
        <v>132</v>
      </c>
      <c r="AS1104">
        <v>7</v>
      </c>
      <c r="AT1104" t="s">
        <v>53</v>
      </c>
    </row>
    <row r="1105" spans="1:46" x14ac:dyDescent="0.25">
      <c r="A1105" t="s">
        <v>1272</v>
      </c>
      <c r="B1105">
        <v>2021</v>
      </c>
      <c r="C1105" s="1">
        <v>44513</v>
      </c>
      <c r="D1105" t="s">
        <v>94</v>
      </c>
      <c r="E1105" t="s">
        <v>197</v>
      </c>
      <c r="F1105">
        <v>62</v>
      </c>
      <c r="G1105" t="s">
        <v>127</v>
      </c>
      <c r="H1105" t="s">
        <v>68</v>
      </c>
      <c r="I1105" t="s">
        <v>69</v>
      </c>
      <c r="J1105">
        <v>13</v>
      </c>
      <c r="K1105">
        <v>19</v>
      </c>
      <c r="L1105">
        <v>12.4</v>
      </c>
      <c r="M1105" t="s">
        <v>53</v>
      </c>
      <c r="N1105" t="s">
        <v>53</v>
      </c>
      <c r="O1105" t="s">
        <v>52</v>
      </c>
      <c r="P1105" t="s">
        <v>70</v>
      </c>
      <c r="Q1105" t="s">
        <v>54</v>
      </c>
      <c r="R1105">
        <v>26</v>
      </c>
      <c r="S1105" t="s">
        <v>56</v>
      </c>
      <c r="T1105" t="s">
        <v>54</v>
      </c>
      <c r="U1105" t="s">
        <v>52</v>
      </c>
      <c r="V1105" t="s">
        <v>52</v>
      </c>
      <c r="W1105" t="s">
        <v>53</v>
      </c>
      <c r="X1105" t="s">
        <v>53</v>
      </c>
      <c r="Y1105">
        <v>4</v>
      </c>
      <c r="Z1105" t="s">
        <v>58</v>
      </c>
      <c r="AA1105" t="s">
        <v>53</v>
      </c>
      <c r="AB1105" t="s">
        <v>52</v>
      </c>
      <c r="AC1105" t="s">
        <v>53</v>
      </c>
      <c r="AD1105" t="s">
        <v>53</v>
      </c>
      <c r="AE1105" t="s">
        <v>53</v>
      </c>
      <c r="AF1105" t="s">
        <v>53</v>
      </c>
      <c r="AG1105" t="s">
        <v>53</v>
      </c>
      <c r="AH1105" t="s">
        <v>53</v>
      </c>
      <c r="AI1105" t="s">
        <v>52</v>
      </c>
      <c r="AJ1105" t="s">
        <v>53</v>
      </c>
      <c r="AK1105">
        <v>2</v>
      </c>
      <c r="AL1105" t="s">
        <v>59</v>
      </c>
      <c r="AM1105" t="s">
        <v>81</v>
      </c>
      <c r="AN1105" t="s">
        <v>61</v>
      </c>
      <c r="AO1105">
        <v>7.4</v>
      </c>
      <c r="AP1105" t="s">
        <v>52</v>
      </c>
      <c r="AQ1105" t="s">
        <v>112</v>
      </c>
      <c r="AR1105" t="s">
        <v>132</v>
      </c>
      <c r="AS1105">
        <v>1</v>
      </c>
      <c r="AT1105" t="s">
        <v>53</v>
      </c>
    </row>
    <row r="1106" spans="1:46" x14ac:dyDescent="0.25">
      <c r="A1106" t="s">
        <v>1273</v>
      </c>
      <c r="B1106">
        <v>2022</v>
      </c>
      <c r="C1106" s="1">
        <v>44629</v>
      </c>
      <c r="D1106" t="s">
        <v>65</v>
      </c>
      <c r="E1106" t="s">
        <v>147</v>
      </c>
      <c r="F1106">
        <v>68</v>
      </c>
      <c r="G1106" t="s">
        <v>127</v>
      </c>
      <c r="H1106" t="s">
        <v>68</v>
      </c>
      <c r="I1106" t="s">
        <v>80</v>
      </c>
      <c r="J1106">
        <v>0</v>
      </c>
      <c r="K1106">
        <v>0</v>
      </c>
      <c r="L1106">
        <v>0</v>
      </c>
      <c r="M1106" t="s">
        <v>53</v>
      </c>
      <c r="N1106" t="s">
        <v>53</v>
      </c>
      <c r="O1106" t="s">
        <v>53</v>
      </c>
      <c r="P1106" t="s">
        <v>57</v>
      </c>
      <c r="Q1106" t="s">
        <v>55</v>
      </c>
      <c r="R1106">
        <v>22.9</v>
      </c>
      <c r="S1106" t="s">
        <v>96</v>
      </c>
      <c r="T1106" t="s">
        <v>57</v>
      </c>
      <c r="U1106" t="s">
        <v>53</v>
      </c>
      <c r="V1106" t="s">
        <v>53</v>
      </c>
      <c r="W1106" t="s">
        <v>53</v>
      </c>
      <c r="X1106" t="s">
        <v>53</v>
      </c>
      <c r="Y1106">
        <v>0</v>
      </c>
      <c r="Z1106" t="s">
        <v>73</v>
      </c>
      <c r="AA1106" t="s">
        <v>53</v>
      </c>
      <c r="AB1106" t="s">
        <v>53</v>
      </c>
      <c r="AC1106" t="s">
        <v>53</v>
      </c>
      <c r="AD1106" t="s">
        <v>53</v>
      </c>
      <c r="AE1106" t="s">
        <v>53</v>
      </c>
      <c r="AF1106" t="s">
        <v>53</v>
      </c>
      <c r="AG1106" t="s">
        <v>52</v>
      </c>
      <c r="AH1106" t="s">
        <v>52</v>
      </c>
      <c r="AI1106" t="s">
        <v>53</v>
      </c>
      <c r="AJ1106" t="s">
        <v>53</v>
      </c>
      <c r="AK1106">
        <v>2</v>
      </c>
      <c r="AL1106" t="s">
        <v>59</v>
      </c>
      <c r="AM1106" t="s">
        <v>60</v>
      </c>
      <c r="AN1106" t="s">
        <v>98</v>
      </c>
      <c r="AO1106">
        <v>4.5</v>
      </c>
      <c r="AP1106" t="s">
        <v>53</v>
      </c>
      <c r="AQ1106" t="s">
        <v>75</v>
      </c>
      <c r="AR1106" t="s">
        <v>132</v>
      </c>
      <c r="AS1106">
        <v>12</v>
      </c>
      <c r="AT1106" t="s">
        <v>52</v>
      </c>
    </row>
    <row r="1107" spans="1:46" x14ac:dyDescent="0.25">
      <c r="A1107" t="s">
        <v>1274</v>
      </c>
      <c r="B1107">
        <v>2023</v>
      </c>
      <c r="C1107" s="1">
        <v>45062</v>
      </c>
      <c r="D1107" t="s">
        <v>65</v>
      </c>
      <c r="E1107" t="s">
        <v>155</v>
      </c>
      <c r="F1107">
        <v>52</v>
      </c>
      <c r="G1107" t="s">
        <v>79</v>
      </c>
      <c r="H1107" t="s">
        <v>68</v>
      </c>
      <c r="I1107" t="s">
        <v>80</v>
      </c>
      <c r="J1107">
        <v>0</v>
      </c>
      <c r="K1107">
        <v>0</v>
      </c>
      <c r="L1107">
        <v>0</v>
      </c>
      <c r="M1107" t="s">
        <v>53</v>
      </c>
      <c r="N1107" t="s">
        <v>53</v>
      </c>
      <c r="O1107" t="s">
        <v>53</v>
      </c>
      <c r="P1107" t="s">
        <v>54</v>
      </c>
      <c r="Q1107" t="s">
        <v>55</v>
      </c>
      <c r="R1107">
        <v>30.9</v>
      </c>
      <c r="S1107" t="s">
        <v>72</v>
      </c>
      <c r="T1107" t="s">
        <v>70</v>
      </c>
      <c r="U1107" t="s">
        <v>53</v>
      </c>
      <c r="V1107" t="s">
        <v>53</v>
      </c>
      <c r="W1107" t="s">
        <v>53</v>
      </c>
      <c r="X1107" t="s">
        <v>53</v>
      </c>
      <c r="Y1107">
        <v>0</v>
      </c>
      <c r="Z1107" t="s">
        <v>131</v>
      </c>
      <c r="AA1107" t="s">
        <v>53</v>
      </c>
      <c r="AB1107" t="s">
        <v>52</v>
      </c>
      <c r="AC1107" t="s">
        <v>53</v>
      </c>
      <c r="AD1107" t="s">
        <v>53</v>
      </c>
      <c r="AE1107" t="s">
        <v>52</v>
      </c>
      <c r="AF1107" t="s">
        <v>53</v>
      </c>
      <c r="AG1107" t="s">
        <v>53</v>
      </c>
      <c r="AH1107" t="s">
        <v>53</v>
      </c>
      <c r="AI1107" t="s">
        <v>53</v>
      </c>
      <c r="AJ1107" t="s">
        <v>53</v>
      </c>
      <c r="AK1107">
        <v>2</v>
      </c>
      <c r="AL1107" t="s">
        <v>59</v>
      </c>
      <c r="AM1107" t="s">
        <v>81</v>
      </c>
      <c r="AN1107" t="s">
        <v>61</v>
      </c>
      <c r="AO1107">
        <v>6.7</v>
      </c>
      <c r="AP1107" t="s">
        <v>52</v>
      </c>
      <c r="AQ1107" t="s">
        <v>86</v>
      </c>
      <c r="AR1107" t="s">
        <v>92</v>
      </c>
      <c r="AS1107">
        <v>9</v>
      </c>
      <c r="AT1107" t="s">
        <v>53</v>
      </c>
    </row>
    <row r="1108" spans="1:46" x14ac:dyDescent="0.25">
      <c r="A1108" t="s">
        <v>1275</v>
      </c>
      <c r="B1108">
        <v>2017</v>
      </c>
      <c r="C1108" s="1">
        <v>42772</v>
      </c>
      <c r="D1108" t="s">
        <v>65</v>
      </c>
      <c r="E1108" t="s">
        <v>245</v>
      </c>
      <c r="F1108">
        <v>55</v>
      </c>
      <c r="G1108" t="s">
        <v>79</v>
      </c>
      <c r="H1108" t="s">
        <v>50</v>
      </c>
      <c r="I1108" t="s">
        <v>51</v>
      </c>
      <c r="J1108">
        <v>33</v>
      </c>
      <c r="K1108">
        <v>13</v>
      </c>
      <c r="L1108">
        <v>21.4</v>
      </c>
      <c r="M1108" t="s">
        <v>52</v>
      </c>
      <c r="N1108" t="s">
        <v>53</v>
      </c>
      <c r="O1108" t="s">
        <v>53</v>
      </c>
      <c r="P1108" t="s">
        <v>70</v>
      </c>
      <c r="Q1108" t="s">
        <v>54</v>
      </c>
      <c r="R1108">
        <v>28.1</v>
      </c>
      <c r="S1108" t="s">
        <v>56</v>
      </c>
      <c r="T1108" t="s">
        <v>57</v>
      </c>
      <c r="U1108" t="s">
        <v>53</v>
      </c>
      <c r="V1108" t="s">
        <v>53</v>
      </c>
      <c r="W1108" t="s">
        <v>53</v>
      </c>
      <c r="X1108" t="s">
        <v>53</v>
      </c>
      <c r="Y1108">
        <v>2</v>
      </c>
      <c r="Z1108" t="s">
        <v>58</v>
      </c>
      <c r="AA1108" t="s">
        <v>52</v>
      </c>
      <c r="AB1108" t="s">
        <v>52</v>
      </c>
      <c r="AC1108" t="s">
        <v>52</v>
      </c>
      <c r="AD1108" t="s">
        <v>53</v>
      </c>
      <c r="AE1108" t="s">
        <v>53</v>
      </c>
      <c r="AF1108" t="s">
        <v>53</v>
      </c>
      <c r="AG1108" t="s">
        <v>52</v>
      </c>
      <c r="AH1108" t="s">
        <v>53</v>
      </c>
      <c r="AI1108" t="s">
        <v>53</v>
      </c>
      <c r="AJ1108" t="s">
        <v>53</v>
      </c>
      <c r="AK1108">
        <v>4</v>
      </c>
      <c r="AL1108" t="s">
        <v>59</v>
      </c>
      <c r="AM1108" t="s">
        <v>81</v>
      </c>
      <c r="AN1108" t="s">
        <v>98</v>
      </c>
      <c r="AO1108">
        <v>4.8</v>
      </c>
      <c r="AP1108" t="s">
        <v>53</v>
      </c>
      <c r="AQ1108" t="s">
        <v>112</v>
      </c>
      <c r="AR1108" t="s">
        <v>76</v>
      </c>
      <c r="AS1108">
        <v>28</v>
      </c>
      <c r="AT1108" t="s">
        <v>52</v>
      </c>
    </row>
    <row r="1109" spans="1:46" x14ac:dyDescent="0.25">
      <c r="A1109" t="s">
        <v>1276</v>
      </c>
      <c r="B1109">
        <v>2025</v>
      </c>
      <c r="C1109" s="1">
        <v>45791</v>
      </c>
      <c r="D1109" t="s">
        <v>47</v>
      </c>
      <c r="E1109" t="s">
        <v>263</v>
      </c>
      <c r="F1109">
        <v>63</v>
      </c>
      <c r="G1109" t="s">
        <v>127</v>
      </c>
      <c r="H1109" t="s">
        <v>68</v>
      </c>
      <c r="I1109" t="s">
        <v>69</v>
      </c>
      <c r="J1109">
        <v>9</v>
      </c>
      <c r="K1109">
        <v>21</v>
      </c>
      <c r="L1109">
        <v>9.5</v>
      </c>
      <c r="M1109" t="s">
        <v>52</v>
      </c>
      <c r="N1109" t="s">
        <v>53</v>
      </c>
      <c r="O1109" t="s">
        <v>52</v>
      </c>
      <c r="P1109" t="s">
        <v>57</v>
      </c>
      <c r="Q1109" t="s">
        <v>55</v>
      </c>
      <c r="R1109">
        <v>23.8</v>
      </c>
      <c r="S1109" t="s">
        <v>96</v>
      </c>
      <c r="T1109" t="s">
        <v>54</v>
      </c>
      <c r="U1109" t="s">
        <v>52</v>
      </c>
      <c r="V1109" t="s">
        <v>53</v>
      </c>
      <c r="W1109" t="s">
        <v>53</v>
      </c>
      <c r="X1109" t="s">
        <v>52</v>
      </c>
      <c r="Y1109">
        <v>4</v>
      </c>
      <c r="Z1109" t="s">
        <v>58</v>
      </c>
      <c r="AA1109" t="s">
        <v>53</v>
      </c>
      <c r="AB1109" t="s">
        <v>53</v>
      </c>
      <c r="AC1109" t="s">
        <v>53</v>
      </c>
      <c r="AD1109" t="s">
        <v>52</v>
      </c>
      <c r="AE1109" t="s">
        <v>52</v>
      </c>
      <c r="AF1109" t="s">
        <v>52</v>
      </c>
      <c r="AG1109" t="s">
        <v>53</v>
      </c>
      <c r="AH1109" t="s">
        <v>53</v>
      </c>
      <c r="AI1109" t="s">
        <v>52</v>
      </c>
      <c r="AJ1109" t="s">
        <v>53</v>
      </c>
      <c r="AK1109">
        <v>4</v>
      </c>
      <c r="AL1109" t="s">
        <v>59</v>
      </c>
      <c r="AM1109" t="s">
        <v>60</v>
      </c>
      <c r="AN1109" t="s">
        <v>90</v>
      </c>
      <c r="AO1109">
        <v>4</v>
      </c>
      <c r="AP1109" t="s">
        <v>53</v>
      </c>
      <c r="AQ1109" t="s">
        <v>112</v>
      </c>
      <c r="AR1109" t="s">
        <v>87</v>
      </c>
      <c r="AS1109">
        <v>19</v>
      </c>
      <c r="AT1109" t="s">
        <v>53</v>
      </c>
    </row>
    <row r="1110" spans="1:46" x14ac:dyDescent="0.25">
      <c r="A1110" t="s">
        <v>1277</v>
      </c>
      <c r="B1110">
        <v>2024</v>
      </c>
      <c r="C1110" s="1">
        <v>45530</v>
      </c>
      <c r="D1110" t="s">
        <v>65</v>
      </c>
      <c r="E1110" t="s">
        <v>184</v>
      </c>
      <c r="F1110">
        <v>58</v>
      </c>
      <c r="G1110" t="s">
        <v>79</v>
      </c>
      <c r="H1110" t="s">
        <v>68</v>
      </c>
      <c r="I1110" t="s">
        <v>80</v>
      </c>
      <c r="J1110">
        <v>0</v>
      </c>
      <c r="K1110">
        <v>0</v>
      </c>
      <c r="L1110">
        <v>0</v>
      </c>
      <c r="M1110" t="s">
        <v>53</v>
      </c>
      <c r="N1110" t="s">
        <v>53</v>
      </c>
      <c r="O1110" t="s">
        <v>52</v>
      </c>
      <c r="P1110" t="s">
        <v>70</v>
      </c>
      <c r="Q1110" t="s">
        <v>55</v>
      </c>
      <c r="R1110">
        <v>30.4</v>
      </c>
      <c r="S1110" t="s">
        <v>72</v>
      </c>
      <c r="T1110" t="s">
        <v>54</v>
      </c>
      <c r="U1110" t="s">
        <v>53</v>
      </c>
      <c r="V1110" t="s">
        <v>53</v>
      </c>
      <c r="W1110" t="s">
        <v>53</v>
      </c>
      <c r="X1110" t="s">
        <v>53</v>
      </c>
      <c r="Y1110">
        <v>2</v>
      </c>
      <c r="Z1110" t="s">
        <v>58</v>
      </c>
      <c r="AA1110" t="s">
        <v>53</v>
      </c>
      <c r="AB1110" t="s">
        <v>52</v>
      </c>
      <c r="AC1110" t="s">
        <v>53</v>
      </c>
      <c r="AD1110" t="s">
        <v>52</v>
      </c>
      <c r="AE1110" t="s">
        <v>52</v>
      </c>
      <c r="AF1110" t="s">
        <v>53</v>
      </c>
      <c r="AG1110" t="s">
        <v>53</v>
      </c>
      <c r="AH1110" t="s">
        <v>52</v>
      </c>
      <c r="AI1110" t="s">
        <v>53</v>
      </c>
      <c r="AJ1110" t="s">
        <v>53</v>
      </c>
      <c r="AK1110">
        <v>4</v>
      </c>
      <c r="AL1110" t="s">
        <v>59</v>
      </c>
      <c r="AM1110" t="s">
        <v>60</v>
      </c>
      <c r="AN1110" t="s">
        <v>61</v>
      </c>
      <c r="AO1110">
        <v>9.6</v>
      </c>
      <c r="AP1110" t="s">
        <v>52</v>
      </c>
      <c r="AQ1110" t="s">
        <v>86</v>
      </c>
      <c r="AR1110" t="s">
        <v>87</v>
      </c>
      <c r="AS1110">
        <v>11</v>
      </c>
      <c r="AT1110" t="s">
        <v>53</v>
      </c>
    </row>
    <row r="1111" spans="1:46" x14ac:dyDescent="0.25">
      <c r="A1111" t="s">
        <v>1278</v>
      </c>
      <c r="B1111">
        <v>2016</v>
      </c>
      <c r="C1111" s="1">
        <v>42530</v>
      </c>
      <c r="D1111" t="s">
        <v>65</v>
      </c>
      <c r="E1111" t="s">
        <v>66</v>
      </c>
      <c r="F1111">
        <v>61</v>
      </c>
      <c r="G1111" t="s">
        <v>127</v>
      </c>
      <c r="H1111" t="s">
        <v>68</v>
      </c>
      <c r="I1111" t="s">
        <v>80</v>
      </c>
      <c r="J1111">
        <v>0</v>
      </c>
      <c r="K1111">
        <v>0</v>
      </c>
      <c r="L1111">
        <v>0</v>
      </c>
      <c r="M1111" t="s">
        <v>52</v>
      </c>
      <c r="N1111" t="s">
        <v>53</v>
      </c>
      <c r="O1111" t="s">
        <v>53</v>
      </c>
      <c r="P1111" t="s">
        <v>57</v>
      </c>
      <c r="Q1111" t="s">
        <v>54</v>
      </c>
      <c r="R1111">
        <v>31.6</v>
      </c>
      <c r="S1111" t="s">
        <v>72</v>
      </c>
      <c r="T1111" t="s">
        <v>57</v>
      </c>
      <c r="U1111" t="s">
        <v>53</v>
      </c>
      <c r="V1111" t="s">
        <v>53</v>
      </c>
      <c r="W1111" t="s">
        <v>53</v>
      </c>
      <c r="X1111" t="s">
        <v>53</v>
      </c>
      <c r="Y1111">
        <v>1</v>
      </c>
      <c r="Z1111" t="s">
        <v>97</v>
      </c>
      <c r="AA1111" t="s">
        <v>53</v>
      </c>
      <c r="AB1111" t="s">
        <v>53</v>
      </c>
      <c r="AC1111" t="s">
        <v>53</v>
      </c>
      <c r="AD1111" t="s">
        <v>53</v>
      </c>
      <c r="AE1111" t="s">
        <v>53</v>
      </c>
      <c r="AF1111" t="s">
        <v>53</v>
      </c>
      <c r="AG1111" t="s">
        <v>53</v>
      </c>
      <c r="AH1111" t="s">
        <v>52</v>
      </c>
      <c r="AI1111" t="s">
        <v>53</v>
      </c>
      <c r="AJ1111" t="s">
        <v>53</v>
      </c>
      <c r="AK1111">
        <v>1</v>
      </c>
      <c r="AL1111" t="s">
        <v>59</v>
      </c>
      <c r="AM1111" t="s">
        <v>60</v>
      </c>
      <c r="AN1111" t="s">
        <v>90</v>
      </c>
      <c r="AO1111">
        <v>5.9</v>
      </c>
      <c r="AP1111" t="s">
        <v>53</v>
      </c>
      <c r="AQ1111" t="s">
        <v>75</v>
      </c>
      <c r="AR1111" t="s">
        <v>63</v>
      </c>
      <c r="AS1111">
        <v>19</v>
      </c>
      <c r="AT1111" t="s">
        <v>53</v>
      </c>
    </row>
    <row r="1112" spans="1:46" x14ac:dyDescent="0.25">
      <c r="A1112" t="s">
        <v>1279</v>
      </c>
      <c r="B1112">
        <v>2025</v>
      </c>
      <c r="C1112" s="1">
        <v>46012</v>
      </c>
      <c r="D1112" t="s">
        <v>107</v>
      </c>
      <c r="E1112" t="s">
        <v>108</v>
      </c>
      <c r="F1112">
        <v>64</v>
      </c>
      <c r="G1112" t="s">
        <v>127</v>
      </c>
      <c r="H1112" t="s">
        <v>68</v>
      </c>
      <c r="I1112" t="s">
        <v>51</v>
      </c>
      <c r="J1112">
        <v>25</v>
      </c>
      <c r="K1112">
        <v>23</v>
      </c>
      <c r="L1112">
        <v>28.8</v>
      </c>
      <c r="M1112" t="s">
        <v>53</v>
      </c>
      <c r="N1112" t="s">
        <v>53</v>
      </c>
      <c r="O1112" t="s">
        <v>53</v>
      </c>
      <c r="P1112" t="s">
        <v>54</v>
      </c>
      <c r="Q1112" t="s">
        <v>71</v>
      </c>
      <c r="R1112">
        <v>30</v>
      </c>
      <c r="S1112" t="s">
        <v>72</v>
      </c>
      <c r="T1112" t="s">
        <v>70</v>
      </c>
      <c r="U1112" t="s">
        <v>53</v>
      </c>
      <c r="V1112" t="s">
        <v>53</v>
      </c>
      <c r="W1112" t="s">
        <v>53</v>
      </c>
      <c r="X1112" t="s">
        <v>53</v>
      </c>
      <c r="Y1112">
        <v>0</v>
      </c>
      <c r="Z1112" t="s">
        <v>58</v>
      </c>
      <c r="AA1112" t="s">
        <v>52</v>
      </c>
      <c r="AB1112" t="s">
        <v>52</v>
      </c>
      <c r="AC1112" t="s">
        <v>52</v>
      </c>
      <c r="AD1112" t="s">
        <v>52</v>
      </c>
      <c r="AE1112" t="s">
        <v>53</v>
      </c>
      <c r="AF1112" t="s">
        <v>52</v>
      </c>
      <c r="AG1112" t="s">
        <v>52</v>
      </c>
      <c r="AH1112" t="s">
        <v>53</v>
      </c>
      <c r="AI1112" t="s">
        <v>53</v>
      </c>
      <c r="AJ1112" t="s">
        <v>53</v>
      </c>
      <c r="AK1112">
        <v>6</v>
      </c>
      <c r="AL1112" t="s">
        <v>59</v>
      </c>
      <c r="AM1112" t="s">
        <v>81</v>
      </c>
      <c r="AN1112" t="s">
        <v>74</v>
      </c>
      <c r="AO1112">
        <v>2.9</v>
      </c>
      <c r="AP1112" t="s">
        <v>53</v>
      </c>
      <c r="AQ1112" t="s">
        <v>82</v>
      </c>
      <c r="AR1112" t="s">
        <v>83</v>
      </c>
      <c r="AS1112">
        <v>63</v>
      </c>
      <c r="AT1112" t="s">
        <v>52</v>
      </c>
    </row>
    <row r="1113" spans="1:46" x14ac:dyDescent="0.25">
      <c r="A1113" t="s">
        <v>1280</v>
      </c>
      <c r="B1113">
        <v>2016</v>
      </c>
      <c r="C1113" s="1">
        <v>42663</v>
      </c>
      <c r="D1113" t="s">
        <v>47</v>
      </c>
      <c r="E1113" t="s">
        <v>175</v>
      </c>
      <c r="F1113">
        <v>55</v>
      </c>
      <c r="G1113" t="s">
        <v>79</v>
      </c>
      <c r="H1113" t="s">
        <v>68</v>
      </c>
      <c r="I1113" t="s">
        <v>80</v>
      </c>
      <c r="J1113">
        <v>0</v>
      </c>
      <c r="K1113">
        <v>0</v>
      </c>
      <c r="L1113">
        <v>0</v>
      </c>
      <c r="M1113" t="s">
        <v>52</v>
      </c>
      <c r="N1113" t="s">
        <v>53</v>
      </c>
      <c r="O1113" t="s">
        <v>52</v>
      </c>
      <c r="P1113" t="s">
        <v>70</v>
      </c>
      <c r="Q1113" t="s">
        <v>71</v>
      </c>
      <c r="R1113">
        <v>26.4</v>
      </c>
      <c r="S1113" t="s">
        <v>56</v>
      </c>
      <c r="T1113" t="s">
        <v>54</v>
      </c>
      <c r="U1113" t="s">
        <v>53</v>
      </c>
      <c r="V1113" t="s">
        <v>53</v>
      </c>
      <c r="W1113" t="s">
        <v>53</v>
      </c>
      <c r="X1113" t="s">
        <v>53</v>
      </c>
      <c r="Y1113">
        <v>3</v>
      </c>
      <c r="Z1113" t="s">
        <v>131</v>
      </c>
      <c r="AA1113" t="s">
        <v>53</v>
      </c>
      <c r="AB1113" t="s">
        <v>53</v>
      </c>
      <c r="AC1113" t="s">
        <v>53</v>
      </c>
      <c r="AD1113" t="s">
        <v>53</v>
      </c>
      <c r="AE1113" t="s">
        <v>52</v>
      </c>
      <c r="AF1113" t="s">
        <v>53</v>
      </c>
      <c r="AG1113" t="s">
        <v>53</v>
      </c>
      <c r="AH1113" t="s">
        <v>52</v>
      </c>
      <c r="AI1113" t="s">
        <v>53</v>
      </c>
      <c r="AJ1113" t="s">
        <v>53</v>
      </c>
      <c r="AK1113">
        <v>2</v>
      </c>
      <c r="AL1113" t="s">
        <v>59</v>
      </c>
      <c r="AM1113" t="s">
        <v>60</v>
      </c>
      <c r="AN1113" t="s">
        <v>98</v>
      </c>
      <c r="AO1113">
        <v>2.4</v>
      </c>
      <c r="AP1113" t="s">
        <v>53</v>
      </c>
      <c r="AQ1113" t="s">
        <v>75</v>
      </c>
      <c r="AR1113" t="s">
        <v>132</v>
      </c>
      <c r="AS1113">
        <v>36</v>
      </c>
      <c r="AT1113" t="s">
        <v>52</v>
      </c>
    </row>
    <row r="1114" spans="1:46" x14ac:dyDescent="0.25">
      <c r="A1114" t="s">
        <v>1281</v>
      </c>
      <c r="B1114">
        <v>2026</v>
      </c>
      <c r="C1114" s="1">
        <v>46116</v>
      </c>
      <c r="D1114" t="s">
        <v>110</v>
      </c>
      <c r="E1114" t="s">
        <v>359</v>
      </c>
      <c r="F1114">
        <v>53</v>
      </c>
      <c r="G1114" t="s">
        <v>79</v>
      </c>
      <c r="H1114" t="s">
        <v>68</v>
      </c>
      <c r="I1114" t="s">
        <v>80</v>
      </c>
      <c r="J1114">
        <v>0</v>
      </c>
      <c r="K1114">
        <v>0</v>
      </c>
      <c r="L1114">
        <v>0</v>
      </c>
      <c r="M1114" t="s">
        <v>53</v>
      </c>
      <c r="N1114" t="s">
        <v>53</v>
      </c>
      <c r="O1114" t="s">
        <v>52</v>
      </c>
      <c r="P1114" t="s">
        <v>57</v>
      </c>
      <c r="Q1114" t="s">
        <v>55</v>
      </c>
      <c r="R1114">
        <v>30.1</v>
      </c>
      <c r="S1114" t="s">
        <v>72</v>
      </c>
      <c r="T1114" t="s">
        <v>57</v>
      </c>
      <c r="U1114" t="s">
        <v>53</v>
      </c>
      <c r="V1114" t="s">
        <v>53</v>
      </c>
      <c r="W1114" t="s">
        <v>52</v>
      </c>
      <c r="X1114" t="s">
        <v>53</v>
      </c>
      <c r="Y1114">
        <v>2</v>
      </c>
      <c r="Z1114" t="s">
        <v>97</v>
      </c>
      <c r="AA1114" t="s">
        <v>53</v>
      </c>
      <c r="AB1114" t="s">
        <v>52</v>
      </c>
      <c r="AC1114" t="s">
        <v>52</v>
      </c>
      <c r="AD1114" t="s">
        <v>53</v>
      </c>
      <c r="AE1114" t="s">
        <v>52</v>
      </c>
      <c r="AF1114" t="s">
        <v>53</v>
      </c>
      <c r="AG1114" t="s">
        <v>53</v>
      </c>
      <c r="AH1114" t="s">
        <v>52</v>
      </c>
      <c r="AI1114" t="s">
        <v>53</v>
      </c>
      <c r="AJ1114" t="s">
        <v>53</v>
      </c>
      <c r="AK1114">
        <v>4</v>
      </c>
      <c r="AL1114" t="s">
        <v>59</v>
      </c>
      <c r="AM1114" t="s">
        <v>60</v>
      </c>
      <c r="AN1114" t="s">
        <v>98</v>
      </c>
      <c r="AO1114">
        <v>2</v>
      </c>
      <c r="AP1114" t="s">
        <v>53</v>
      </c>
      <c r="AQ1114" t="s">
        <v>75</v>
      </c>
      <c r="AR1114" t="s">
        <v>87</v>
      </c>
      <c r="AS1114">
        <v>51</v>
      </c>
      <c r="AT1114" t="s">
        <v>53</v>
      </c>
    </row>
    <row r="1115" spans="1:46" x14ac:dyDescent="0.25">
      <c r="A1115" t="s">
        <v>1282</v>
      </c>
      <c r="B1115">
        <v>2020</v>
      </c>
      <c r="C1115" s="1">
        <v>43952</v>
      </c>
      <c r="D1115" t="s">
        <v>94</v>
      </c>
      <c r="E1115" t="s">
        <v>114</v>
      </c>
      <c r="F1115">
        <v>44</v>
      </c>
      <c r="G1115" t="s">
        <v>49</v>
      </c>
      <c r="H1115" t="s">
        <v>50</v>
      </c>
      <c r="I1115" t="s">
        <v>80</v>
      </c>
      <c r="J1115">
        <v>0</v>
      </c>
      <c r="K1115">
        <v>0</v>
      </c>
      <c r="L1115">
        <v>0</v>
      </c>
      <c r="M1115" t="s">
        <v>53</v>
      </c>
      <c r="N1115" t="s">
        <v>53</v>
      </c>
      <c r="O1115" t="s">
        <v>53</v>
      </c>
      <c r="P1115" t="s">
        <v>70</v>
      </c>
      <c r="Q1115" t="s">
        <v>55</v>
      </c>
      <c r="R1115">
        <v>28</v>
      </c>
      <c r="S1115" t="s">
        <v>56</v>
      </c>
      <c r="T1115" t="s">
        <v>54</v>
      </c>
      <c r="U1115" t="s">
        <v>53</v>
      </c>
      <c r="V1115" t="s">
        <v>53</v>
      </c>
      <c r="W1115" t="s">
        <v>53</v>
      </c>
      <c r="X1115" t="s">
        <v>53</v>
      </c>
      <c r="Y1115">
        <v>1</v>
      </c>
      <c r="Z1115" t="s">
        <v>58</v>
      </c>
      <c r="AA1115" t="s">
        <v>53</v>
      </c>
      <c r="AB1115" t="s">
        <v>53</v>
      </c>
      <c r="AC1115" t="s">
        <v>53</v>
      </c>
      <c r="AD1115" t="s">
        <v>53</v>
      </c>
      <c r="AE1115" t="s">
        <v>52</v>
      </c>
      <c r="AF1115" t="s">
        <v>52</v>
      </c>
      <c r="AG1115" t="s">
        <v>52</v>
      </c>
      <c r="AH1115" t="s">
        <v>52</v>
      </c>
      <c r="AI1115" t="s">
        <v>53</v>
      </c>
      <c r="AJ1115" t="s">
        <v>53</v>
      </c>
      <c r="AK1115">
        <v>4</v>
      </c>
      <c r="AL1115" t="s">
        <v>59</v>
      </c>
      <c r="AM1115" t="s">
        <v>60</v>
      </c>
      <c r="AN1115" t="s">
        <v>61</v>
      </c>
      <c r="AO1115">
        <v>6.3</v>
      </c>
      <c r="AP1115" t="s">
        <v>52</v>
      </c>
      <c r="AQ1115" t="s">
        <v>112</v>
      </c>
      <c r="AR1115" t="s">
        <v>92</v>
      </c>
      <c r="AS1115">
        <v>14</v>
      </c>
      <c r="AT1115" t="s">
        <v>53</v>
      </c>
    </row>
    <row r="1116" spans="1:46" x14ac:dyDescent="0.25">
      <c r="A1116" t="s">
        <v>1283</v>
      </c>
      <c r="B1116">
        <v>2025</v>
      </c>
      <c r="C1116" s="1">
        <v>45835</v>
      </c>
      <c r="D1116" t="s">
        <v>94</v>
      </c>
      <c r="E1116" t="s">
        <v>140</v>
      </c>
      <c r="F1116">
        <v>66</v>
      </c>
      <c r="G1116" t="s">
        <v>127</v>
      </c>
      <c r="H1116" t="s">
        <v>68</v>
      </c>
      <c r="I1116" t="s">
        <v>51</v>
      </c>
      <c r="J1116">
        <v>22</v>
      </c>
      <c r="K1116">
        <v>41</v>
      </c>
      <c r="L1116">
        <v>45.1</v>
      </c>
      <c r="M1116" t="s">
        <v>53</v>
      </c>
      <c r="N1116" t="s">
        <v>53</v>
      </c>
      <c r="O1116" t="s">
        <v>53</v>
      </c>
      <c r="P1116" t="s">
        <v>70</v>
      </c>
      <c r="Q1116" t="s">
        <v>54</v>
      </c>
      <c r="R1116">
        <v>30.2</v>
      </c>
      <c r="S1116" t="s">
        <v>72</v>
      </c>
      <c r="T1116" t="s">
        <v>54</v>
      </c>
      <c r="U1116" t="s">
        <v>53</v>
      </c>
      <c r="V1116" t="s">
        <v>53</v>
      </c>
      <c r="W1116" t="s">
        <v>53</v>
      </c>
      <c r="X1116" t="s">
        <v>53</v>
      </c>
      <c r="Y1116">
        <v>1</v>
      </c>
      <c r="Z1116" t="s">
        <v>73</v>
      </c>
      <c r="AA1116" t="s">
        <v>53</v>
      </c>
      <c r="AB1116" t="s">
        <v>52</v>
      </c>
      <c r="AC1116" t="s">
        <v>53</v>
      </c>
      <c r="AD1116" t="s">
        <v>53</v>
      </c>
      <c r="AE1116" t="s">
        <v>52</v>
      </c>
      <c r="AF1116" t="s">
        <v>52</v>
      </c>
      <c r="AG1116" t="s">
        <v>52</v>
      </c>
      <c r="AH1116" t="s">
        <v>53</v>
      </c>
      <c r="AI1116" t="s">
        <v>53</v>
      </c>
      <c r="AJ1116" t="s">
        <v>53</v>
      </c>
      <c r="AK1116">
        <v>4</v>
      </c>
      <c r="AL1116" t="s">
        <v>135</v>
      </c>
      <c r="AM1116" t="s">
        <v>136</v>
      </c>
      <c r="AN1116" t="s">
        <v>74</v>
      </c>
      <c r="AO1116">
        <v>1.7</v>
      </c>
      <c r="AP1116" t="s">
        <v>53</v>
      </c>
      <c r="AQ1116" t="s">
        <v>86</v>
      </c>
      <c r="AR1116" t="s">
        <v>83</v>
      </c>
      <c r="AS1116">
        <v>42</v>
      </c>
      <c r="AT1116" t="s">
        <v>52</v>
      </c>
    </row>
    <row r="1117" spans="1:46" x14ac:dyDescent="0.25">
      <c r="A1117" t="s">
        <v>1284</v>
      </c>
      <c r="B1117">
        <v>2024</v>
      </c>
      <c r="C1117" s="1">
        <v>45499</v>
      </c>
      <c r="D1117" t="s">
        <v>107</v>
      </c>
      <c r="E1117" t="s">
        <v>119</v>
      </c>
      <c r="F1117">
        <v>59</v>
      </c>
      <c r="G1117" t="s">
        <v>79</v>
      </c>
      <c r="H1117" t="s">
        <v>68</v>
      </c>
      <c r="I1117" t="s">
        <v>69</v>
      </c>
      <c r="J1117">
        <v>10</v>
      </c>
      <c r="K1117">
        <v>24</v>
      </c>
      <c r="L1117">
        <v>12</v>
      </c>
      <c r="M1117" t="s">
        <v>53</v>
      </c>
      <c r="N1117" t="s">
        <v>53</v>
      </c>
      <c r="O1117" t="s">
        <v>52</v>
      </c>
      <c r="P1117" t="s">
        <v>57</v>
      </c>
      <c r="Q1117" t="s">
        <v>55</v>
      </c>
      <c r="R1117">
        <v>24.2</v>
      </c>
      <c r="S1117" t="s">
        <v>96</v>
      </c>
      <c r="T1117" t="s">
        <v>57</v>
      </c>
      <c r="U1117" t="s">
        <v>53</v>
      </c>
      <c r="V1117" t="s">
        <v>53</v>
      </c>
      <c r="W1117" t="s">
        <v>53</v>
      </c>
      <c r="X1117" t="s">
        <v>53</v>
      </c>
      <c r="Y1117">
        <v>1</v>
      </c>
      <c r="Z1117" t="s">
        <v>131</v>
      </c>
      <c r="AA1117" t="s">
        <v>53</v>
      </c>
      <c r="AB1117" t="s">
        <v>53</v>
      </c>
      <c r="AC1117" t="s">
        <v>53</v>
      </c>
      <c r="AD1117" t="s">
        <v>53</v>
      </c>
      <c r="AE1117" t="s">
        <v>53</v>
      </c>
      <c r="AF1117" t="s">
        <v>53</v>
      </c>
      <c r="AG1117" t="s">
        <v>53</v>
      </c>
      <c r="AH1117" t="s">
        <v>53</v>
      </c>
      <c r="AI1117" t="s">
        <v>53</v>
      </c>
      <c r="AJ1117" t="s">
        <v>53</v>
      </c>
      <c r="AK1117">
        <v>0</v>
      </c>
      <c r="AL1117" t="s">
        <v>59</v>
      </c>
      <c r="AM1117" t="s">
        <v>60</v>
      </c>
      <c r="AN1117" t="s">
        <v>74</v>
      </c>
      <c r="AO1117">
        <v>2.5</v>
      </c>
      <c r="AP1117" t="s">
        <v>53</v>
      </c>
      <c r="AQ1117" t="s">
        <v>82</v>
      </c>
      <c r="AR1117" t="s">
        <v>83</v>
      </c>
      <c r="AS1117">
        <v>61</v>
      </c>
      <c r="AT1117" t="s">
        <v>52</v>
      </c>
    </row>
    <row r="1118" spans="1:46" x14ac:dyDescent="0.25">
      <c r="A1118" t="s">
        <v>1285</v>
      </c>
      <c r="B1118">
        <v>2018</v>
      </c>
      <c r="C1118" s="1">
        <v>43323</v>
      </c>
      <c r="D1118" t="s">
        <v>94</v>
      </c>
      <c r="E1118" t="s">
        <v>114</v>
      </c>
      <c r="F1118">
        <v>68</v>
      </c>
      <c r="G1118" t="s">
        <v>127</v>
      </c>
      <c r="H1118" t="s">
        <v>50</v>
      </c>
      <c r="I1118" t="s">
        <v>80</v>
      </c>
      <c r="J1118">
        <v>0</v>
      </c>
      <c r="K1118">
        <v>0</v>
      </c>
      <c r="L1118">
        <v>0</v>
      </c>
      <c r="M1118" t="s">
        <v>52</v>
      </c>
      <c r="N1118" t="s">
        <v>53</v>
      </c>
      <c r="O1118" t="s">
        <v>53</v>
      </c>
      <c r="P1118" t="s">
        <v>70</v>
      </c>
      <c r="Q1118" t="s">
        <v>55</v>
      </c>
      <c r="R1118">
        <v>17.8</v>
      </c>
      <c r="S1118" t="s">
        <v>128</v>
      </c>
      <c r="T1118" t="s">
        <v>57</v>
      </c>
      <c r="U1118" t="s">
        <v>53</v>
      </c>
      <c r="V1118" t="s">
        <v>53</v>
      </c>
      <c r="W1118" t="s">
        <v>53</v>
      </c>
      <c r="X1118" t="s">
        <v>52</v>
      </c>
      <c r="Y1118">
        <v>3</v>
      </c>
      <c r="Z1118" t="s">
        <v>97</v>
      </c>
      <c r="AA1118" t="s">
        <v>52</v>
      </c>
      <c r="AB1118" t="s">
        <v>53</v>
      </c>
      <c r="AC1118" t="s">
        <v>53</v>
      </c>
      <c r="AD1118" t="s">
        <v>53</v>
      </c>
      <c r="AE1118" t="s">
        <v>52</v>
      </c>
      <c r="AF1118" t="s">
        <v>53</v>
      </c>
      <c r="AG1118" t="s">
        <v>53</v>
      </c>
      <c r="AH1118" t="s">
        <v>53</v>
      </c>
      <c r="AI1118" t="s">
        <v>53</v>
      </c>
      <c r="AJ1118" t="s">
        <v>53</v>
      </c>
      <c r="AK1118">
        <v>2</v>
      </c>
      <c r="AL1118" t="s">
        <v>135</v>
      </c>
      <c r="AM1118" t="s">
        <v>136</v>
      </c>
      <c r="AN1118" t="s">
        <v>61</v>
      </c>
      <c r="AO1118">
        <v>6.2</v>
      </c>
      <c r="AP1118" t="s">
        <v>52</v>
      </c>
      <c r="AQ1118" t="s">
        <v>91</v>
      </c>
      <c r="AR1118" t="s">
        <v>281</v>
      </c>
      <c r="AS1118">
        <v>15</v>
      </c>
      <c r="AT1118" t="s">
        <v>53</v>
      </c>
    </row>
    <row r="1119" spans="1:46" x14ac:dyDescent="0.25">
      <c r="A1119" t="s">
        <v>1286</v>
      </c>
      <c r="B1119">
        <v>2024</v>
      </c>
      <c r="C1119" s="1">
        <v>45616</v>
      </c>
      <c r="D1119" t="s">
        <v>47</v>
      </c>
      <c r="E1119" t="s">
        <v>181</v>
      </c>
      <c r="F1119">
        <v>55</v>
      </c>
      <c r="G1119" t="s">
        <v>79</v>
      </c>
      <c r="H1119" t="s">
        <v>50</v>
      </c>
      <c r="I1119" t="s">
        <v>80</v>
      </c>
      <c r="J1119">
        <v>0</v>
      </c>
      <c r="K1119">
        <v>0</v>
      </c>
      <c r="L1119">
        <v>0</v>
      </c>
      <c r="M1119" t="s">
        <v>52</v>
      </c>
      <c r="N1119" t="s">
        <v>52</v>
      </c>
      <c r="O1119" t="s">
        <v>53</v>
      </c>
      <c r="P1119" t="s">
        <v>70</v>
      </c>
      <c r="Q1119" t="s">
        <v>55</v>
      </c>
      <c r="R1119">
        <v>30.9</v>
      </c>
      <c r="S1119" t="s">
        <v>72</v>
      </c>
      <c r="T1119" t="s">
        <v>57</v>
      </c>
      <c r="U1119" t="s">
        <v>53</v>
      </c>
      <c r="V1119" t="s">
        <v>53</v>
      </c>
      <c r="W1119" t="s">
        <v>53</v>
      </c>
      <c r="X1119" t="s">
        <v>52</v>
      </c>
      <c r="Y1119">
        <v>4</v>
      </c>
      <c r="Z1119" t="s">
        <v>58</v>
      </c>
      <c r="AA1119" t="s">
        <v>52</v>
      </c>
      <c r="AB1119" t="s">
        <v>53</v>
      </c>
      <c r="AC1119" t="s">
        <v>52</v>
      </c>
      <c r="AD1119" t="s">
        <v>53</v>
      </c>
      <c r="AE1119" t="s">
        <v>52</v>
      </c>
      <c r="AF1119" t="s">
        <v>53</v>
      </c>
      <c r="AG1119" t="s">
        <v>53</v>
      </c>
      <c r="AH1119" t="s">
        <v>52</v>
      </c>
      <c r="AI1119" t="s">
        <v>52</v>
      </c>
      <c r="AJ1119" t="s">
        <v>53</v>
      </c>
      <c r="AK1119">
        <v>5</v>
      </c>
      <c r="AL1119" t="s">
        <v>59</v>
      </c>
      <c r="AM1119" t="s">
        <v>60</v>
      </c>
      <c r="AN1119" t="s">
        <v>90</v>
      </c>
      <c r="AO1119">
        <v>5</v>
      </c>
      <c r="AP1119" t="s">
        <v>53</v>
      </c>
      <c r="AQ1119" t="s">
        <v>75</v>
      </c>
      <c r="AR1119" t="s">
        <v>87</v>
      </c>
      <c r="AS1119">
        <v>12</v>
      </c>
      <c r="AT1119" t="s">
        <v>53</v>
      </c>
    </row>
    <row r="1120" spans="1:46" x14ac:dyDescent="0.25">
      <c r="A1120" t="s">
        <v>1287</v>
      </c>
      <c r="B1120">
        <v>2021</v>
      </c>
      <c r="C1120" s="1">
        <v>44327</v>
      </c>
      <c r="D1120" t="s">
        <v>110</v>
      </c>
      <c r="E1120" t="s">
        <v>959</v>
      </c>
      <c r="F1120">
        <v>42</v>
      </c>
      <c r="G1120" t="s">
        <v>49</v>
      </c>
      <c r="H1120" t="s">
        <v>50</v>
      </c>
      <c r="I1120" t="s">
        <v>80</v>
      </c>
      <c r="J1120">
        <v>0</v>
      </c>
      <c r="K1120">
        <v>0</v>
      </c>
      <c r="L1120">
        <v>0</v>
      </c>
      <c r="M1120" t="s">
        <v>52</v>
      </c>
      <c r="N1120" t="s">
        <v>53</v>
      </c>
      <c r="O1120" t="s">
        <v>52</v>
      </c>
      <c r="P1120" t="s">
        <v>70</v>
      </c>
      <c r="Q1120" t="s">
        <v>55</v>
      </c>
      <c r="R1120">
        <v>21.8</v>
      </c>
      <c r="S1120" t="s">
        <v>96</v>
      </c>
      <c r="T1120" t="s">
        <v>70</v>
      </c>
      <c r="U1120" t="s">
        <v>53</v>
      </c>
      <c r="V1120" t="s">
        <v>52</v>
      </c>
      <c r="W1120" t="s">
        <v>52</v>
      </c>
      <c r="X1120" t="s">
        <v>53</v>
      </c>
      <c r="Y1120">
        <v>5</v>
      </c>
      <c r="Z1120" t="s">
        <v>58</v>
      </c>
      <c r="AA1120" t="s">
        <v>53</v>
      </c>
      <c r="AB1120" t="s">
        <v>53</v>
      </c>
      <c r="AC1120" t="s">
        <v>52</v>
      </c>
      <c r="AD1120" t="s">
        <v>53</v>
      </c>
      <c r="AE1120" t="s">
        <v>52</v>
      </c>
      <c r="AF1120" t="s">
        <v>53</v>
      </c>
      <c r="AG1120" t="s">
        <v>53</v>
      </c>
      <c r="AH1120" t="s">
        <v>53</v>
      </c>
      <c r="AI1120" t="s">
        <v>52</v>
      </c>
      <c r="AJ1120" t="s">
        <v>52</v>
      </c>
      <c r="AK1120">
        <v>4</v>
      </c>
      <c r="AL1120" t="s">
        <v>59</v>
      </c>
      <c r="AM1120" t="s">
        <v>60</v>
      </c>
      <c r="AN1120" t="s">
        <v>74</v>
      </c>
      <c r="AO1120">
        <v>1.8</v>
      </c>
      <c r="AP1120" t="s">
        <v>53</v>
      </c>
      <c r="AQ1120" t="s">
        <v>75</v>
      </c>
      <c r="AR1120" t="s">
        <v>83</v>
      </c>
      <c r="AS1120">
        <v>51</v>
      </c>
      <c r="AT1120" t="s">
        <v>52</v>
      </c>
    </row>
    <row r="1121" spans="1:46" x14ac:dyDescent="0.25">
      <c r="A1121" t="s">
        <v>1288</v>
      </c>
      <c r="B1121">
        <v>2015</v>
      </c>
      <c r="C1121" s="1">
        <v>42345</v>
      </c>
      <c r="D1121" t="s">
        <v>47</v>
      </c>
      <c r="E1121" t="s">
        <v>226</v>
      </c>
      <c r="F1121">
        <v>73</v>
      </c>
      <c r="G1121" t="s">
        <v>67</v>
      </c>
      <c r="H1121" t="s">
        <v>68</v>
      </c>
      <c r="I1121" t="s">
        <v>80</v>
      </c>
      <c r="J1121">
        <v>0</v>
      </c>
      <c r="K1121">
        <v>0</v>
      </c>
      <c r="L1121">
        <v>0</v>
      </c>
      <c r="M1121" t="s">
        <v>53</v>
      </c>
      <c r="N1121" t="s">
        <v>52</v>
      </c>
      <c r="O1121" t="s">
        <v>52</v>
      </c>
      <c r="P1121" t="s">
        <v>70</v>
      </c>
      <c r="Q1121" t="s">
        <v>55</v>
      </c>
      <c r="R1121">
        <v>22</v>
      </c>
      <c r="S1121" t="s">
        <v>96</v>
      </c>
      <c r="T1121" t="s">
        <v>57</v>
      </c>
      <c r="U1121" t="s">
        <v>53</v>
      </c>
      <c r="V1121" t="s">
        <v>53</v>
      </c>
      <c r="W1121" t="s">
        <v>53</v>
      </c>
      <c r="X1121" t="s">
        <v>53</v>
      </c>
      <c r="Y1121">
        <v>3</v>
      </c>
      <c r="Z1121" t="s">
        <v>142</v>
      </c>
      <c r="AA1121" t="s">
        <v>53</v>
      </c>
      <c r="AB1121" t="s">
        <v>53</v>
      </c>
      <c r="AC1121" t="s">
        <v>53</v>
      </c>
      <c r="AD1121" t="s">
        <v>53</v>
      </c>
      <c r="AE1121" t="s">
        <v>52</v>
      </c>
      <c r="AF1121" t="s">
        <v>53</v>
      </c>
      <c r="AG1121" t="s">
        <v>53</v>
      </c>
      <c r="AH1121" t="s">
        <v>53</v>
      </c>
      <c r="AI1121" t="s">
        <v>53</v>
      </c>
      <c r="AJ1121" t="s">
        <v>53</v>
      </c>
      <c r="AK1121">
        <v>1</v>
      </c>
      <c r="AL1121" t="s">
        <v>59</v>
      </c>
      <c r="AM1121" t="s">
        <v>60</v>
      </c>
      <c r="AN1121" t="s">
        <v>74</v>
      </c>
      <c r="AO1121">
        <v>2.9</v>
      </c>
      <c r="AP1121" t="s">
        <v>53</v>
      </c>
      <c r="AQ1121" t="s">
        <v>82</v>
      </c>
      <c r="AR1121" t="s">
        <v>115</v>
      </c>
      <c r="AS1121">
        <v>39</v>
      </c>
      <c r="AT1121" t="s">
        <v>52</v>
      </c>
    </row>
    <row r="1122" spans="1:46" x14ac:dyDescent="0.25">
      <c r="A1122" t="s">
        <v>1289</v>
      </c>
      <c r="B1122">
        <v>2024</v>
      </c>
      <c r="C1122" s="1">
        <v>45449</v>
      </c>
      <c r="D1122" t="s">
        <v>47</v>
      </c>
      <c r="E1122" t="s">
        <v>89</v>
      </c>
      <c r="F1122">
        <v>57</v>
      </c>
      <c r="G1122" t="s">
        <v>79</v>
      </c>
      <c r="H1122" t="s">
        <v>50</v>
      </c>
      <c r="I1122" t="s">
        <v>80</v>
      </c>
      <c r="J1122">
        <v>0</v>
      </c>
      <c r="K1122">
        <v>0</v>
      </c>
      <c r="L1122">
        <v>0</v>
      </c>
      <c r="M1122" t="s">
        <v>52</v>
      </c>
      <c r="N1122" t="s">
        <v>53</v>
      </c>
      <c r="O1122" t="s">
        <v>52</v>
      </c>
      <c r="P1122" t="s">
        <v>54</v>
      </c>
      <c r="Q1122" t="s">
        <v>55</v>
      </c>
      <c r="R1122">
        <v>23.7</v>
      </c>
      <c r="S1122" t="s">
        <v>96</v>
      </c>
      <c r="T1122" t="s">
        <v>70</v>
      </c>
      <c r="U1122" t="s">
        <v>53</v>
      </c>
      <c r="V1122" t="s">
        <v>52</v>
      </c>
      <c r="W1122" t="s">
        <v>53</v>
      </c>
      <c r="X1122" t="s">
        <v>53</v>
      </c>
      <c r="Y1122">
        <v>3</v>
      </c>
      <c r="Z1122" t="s">
        <v>58</v>
      </c>
      <c r="AA1122" t="s">
        <v>52</v>
      </c>
      <c r="AB1122" t="s">
        <v>52</v>
      </c>
      <c r="AC1122" t="s">
        <v>53</v>
      </c>
      <c r="AD1122" t="s">
        <v>53</v>
      </c>
      <c r="AE1122" t="s">
        <v>52</v>
      </c>
      <c r="AF1122" t="s">
        <v>53</v>
      </c>
      <c r="AG1122" t="s">
        <v>53</v>
      </c>
      <c r="AH1122" t="s">
        <v>53</v>
      </c>
      <c r="AI1122" t="s">
        <v>53</v>
      </c>
      <c r="AJ1122" t="s">
        <v>53</v>
      </c>
      <c r="AK1122">
        <v>3</v>
      </c>
      <c r="AL1122" t="s">
        <v>135</v>
      </c>
      <c r="AM1122" t="s">
        <v>136</v>
      </c>
      <c r="AN1122" t="s">
        <v>98</v>
      </c>
      <c r="AO1122">
        <v>4.8</v>
      </c>
      <c r="AP1122" t="s">
        <v>53</v>
      </c>
      <c r="AQ1122" t="s">
        <v>86</v>
      </c>
      <c r="AR1122" t="s">
        <v>115</v>
      </c>
      <c r="AS1122">
        <v>22</v>
      </c>
      <c r="AT1122" t="s">
        <v>52</v>
      </c>
    </row>
    <row r="1123" spans="1:46" x14ac:dyDescent="0.25">
      <c r="A1123" t="s">
        <v>1290</v>
      </c>
      <c r="B1123">
        <v>2018</v>
      </c>
      <c r="C1123" s="1">
        <v>43261</v>
      </c>
      <c r="D1123" t="s">
        <v>47</v>
      </c>
      <c r="E1123" t="s">
        <v>226</v>
      </c>
      <c r="F1123">
        <v>59</v>
      </c>
      <c r="G1123" t="s">
        <v>79</v>
      </c>
      <c r="H1123" t="s">
        <v>50</v>
      </c>
      <c r="I1123" t="s">
        <v>80</v>
      </c>
      <c r="J1123">
        <v>0</v>
      </c>
      <c r="K1123">
        <v>0</v>
      </c>
      <c r="L1123">
        <v>0</v>
      </c>
      <c r="M1123" t="s">
        <v>53</v>
      </c>
      <c r="N1123" t="s">
        <v>53</v>
      </c>
      <c r="O1123" t="s">
        <v>53</v>
      </c>
      <c r="P1123" t="s">
        <v>70</v>
      </c>
      <c r="Q1123" t="s">
        <v>71</v>
      </c>
      <c r="R1123">
        <v>30.4</v>
      </c>
      <c r="S1123" t="s">
        <v>72</v>
      </c>
      <c r="T1123" t="s">
        <v>70</v>
      </c>
      <c r="U1123" t="s">
        <v>53</v>
      </c>
      <c r="V1123" t="s">
        <v>53</v>
      </c>
      <c r="W1123" t="s">
        <v>53</v>
      </c>
      <c r="X1123" t="s">
        <v>53</v>
      </c>
      <c r="Y1123">
        <v>1</v>
      </c>
      <c r="Z1123" t="s">
        <v>58</v>
      </c>
      <c r="AA1123" t="s">
        <v>53</v>
      </c>
      <c r="AB1123" t="s">
        <v>52</v>
      </c>
      <c r="AC1123" t="s">
        <v>53</v>
      </c>
      <c r="AD1123" t="s">
        <v>53</v>
      </c>
      <c r="AE1123" t="s">
        <v>53</v>
      </c>
      <c r="AF1123" t="s">
        <v>52</v>
      </c>
      <c r="AG1123" t="s">
        <v>53</v>
      </c>
      <c r="AH1123" t="s">
        <v>53</v>
      </c>
      <c r="AI1123" t="s">
        <v>53</v>
      </c>
      <c r="AJ1123" t="s">
        <v>53</v>
      </c>
      <c r="AK1123">
        <v>2</v>
      </c>
      <c r="AL1123" t="s">
        <v>59</v>
      </c>
      <c r="AM1123" t="s">
        <v>60</v>
      </c>
      <c r="AN1123" t="s">
        <v>98</v>
      </c>
      <c r="AO1123">
        <v>3.2</v>
      </c>
      <c r="AP1123" t="s">
        <v>53</v>
      </c>
      <c r="AQ1123" t="s">
        <v>75</v>
      </c>
      <c r="AR1123" t="s">
        <v>132</v>
      </c>
      <c r="AS1123">
        <v>48</v>
      </c>
      <c r="AT1123" t="s">
        <v>53</v>
      </c>
    </row>
    <row r="1124" spans="1:46" x14ac:dyDescent="0.25">
      <c r="A1124" t="s">
        <v>1291</v>
      </c>
      <c r="B1124">
        <v>2015</v>
      </c>
      <c r="C1124" s="1">
        <v>42303</v>
      </c>
      <c r="D1124" t="s">
        <v>107</v>
      </c>
      <c r="E1124" t="s">
        <v>144</v>
      </c>
      <c r="F1124">
        <v>71</v>
      </c>
      <c r="G1124" t="s">
        <v>67</v>
      </c>
      <c r="H1124" t="s">
        <v>50</v>
      </c>
      <c r="I1124" t="s">
        <v>80</v>
      </c>
      <c r="J1124">
        <v>0</v>
      </c>
      <c r="K1124">
        <v>0</v>
      </c>
      <c r="L1124">
        <v>0</v>
      </c>
      <c r="M1124" t="s">
        <v>53</v>
      </c>
      <c r="N1124" t="s">
        <v>52</v>
      </c>
      <c r="O1124" t="s">
        <v>52</v>
      </c>
      <c r="P1124" t="s">
        <v>54</v>
      </c>
      <c r="Q1124" t="s">
        <v>54</v>
      </c>
      <c r="R1124">
        <v>27.4</v>
      </c>
      <c r="S1124" t="s">
        <v>56</v>
      </c>
      <c r="T1124" t="s">
        <v>54</v>
      </c>
      <c r="U1124" t="s">
        <v>53</v>
      </c>
      <c r="V1124" t="s">
        <v>53</v>
      </c>
      <c r="W1124" t="s">
        <v>53</v>
      </c>
      <c r="X1124" t="s">
        <v>53</v>
      </c>
      <c r="Y1124">
        <v>2</v>
      </c>
      <c r="Z1124" t="s">
        <v>73</v>
      </c>
      <c r="AA1124" t="s">
        <v>53</v>
      </c>
      <c r="AB1124" t="s">
        <v>53</v>
      </c>
      <c r="AC1124" t="s">
        <v>53</v>
      </c>
      <c r="AD1124" t="s">
        <v>53</v>
      </c>
      <c r="AE1124" t="s">
        <v>52</v>
      </c>
      <c r="AF1124" t="s">
        <v>53</v>
      </c>
      <c r="AG1124" t="s">
        <v>53</v>
      </c>
      <c r="AH1124" t="s">
        <v>53</v>
      </c>
      <c r="AI1124" t="s">
        <v>53</v>
      </c>
      <c r="AJ1124" t="s">
        <v>53</v>
      </c>
      <c r="AK1124">
        <v>1</v>
      </c>
      <c r="AL1124" t="s">
        <v>59</v>
      </c>
      <c r="AM1124" t="s">
        <v>60</v>
      </c>
      <c r="AN1124" t="s">
        <v>90</v>
      </c>
      <c r="AO1124">
        <v>6.2</v>
      </c>
      <c r="AP1124" t="s">
        <v>53</v>
      </c>
      <c r="AQ1124" t="s">
        <v>91</v>
      </c>
      <c r="AR1124" t="s">
        <v>63</v>
      </c>
      <c r="AS1124">
        <v>9</v>
      </c>
      <c r="AT1124" t="s">
        <v>53</v>
      </c>
    </row>
    <row r="1125" spans="1:46" x14ac:dyDescent="0.25">
      <c r="A1125" t="s">
        <v>1292</v>
      </c>
      <c r="B1125">
        <v>2020</v>
      </c>
      <c r="C1125" s="1">
        <v>43995</v>
      </c>
      <c r="D1125" t="s">
        <v>107</v>
      </c>
      <c r="E1125" t="s">
        <v>167</v>
      </c>
      <c r="F1125">
        <v>63</v>
      </c>
      <c r="G1125" t="s">
        <v>127</v>
      </c>
      <c r="H1125" t="s">
        <v>68</v>
      </c>
      <c r="I1125" t="s">
        <v>51</v>
      </c>
      <c r="J1125">
        <v>50</v>
      </c>
      <c r="K1125">
        <v>24</v>
      </c>
      <c r="L1125">
        <v>60</v>
      </c>
      <c r="M1125" t="s">
        <v>52</v>
      </c>
      <c r="N1125" t="s">
        <v>53</v>
      </c>
      <c r="O1125" t="s">
        <v>53</v>
      </c>
      <c r="P1125" t="s">
        <v>54</v>
      </c>
      <c r="Q1125" t="s">
        <v>54</v>
      </c>
      <c r="R1125">
        <v>24</v>
      </c>
      <c r="S1125" t="s">
        <v>96</v>
      </c>
      <c r="T1125" t="s">
        <v>57</v>
      </c>
      <c r="U1125" t="s">
        <v>53</v>
      </c>
      <c r="V1125" t="s">
        <v>53</v>
      </c>
      <c r="W1125" t="s">
        <v>52</v>
      </c>
      <c r="X1125" t="s">
        <v>53</v>
      </c>
      <c r="Y1125">
        <v>2</v>
      </c>
      <c r="Z1125" t="s">
        <v>97</v>
      </c>
      <c r="AA1125" t="s">
        <v>52</v>
      </c>
      <c r="AB1125" t="s">
        <v>52</v>
      </c>
      <c r="AC1125" t="s">
        <v>53</v>
      </c>
      <c r="AD1125" t="s">
        <v>53</v>
      </c>
      <c r="AE1125" t="s">
        <v>53</v>
      </c>
      <c r="AF1125" t="s">
        <v>53</v>
      </c>
      <c r="AG1125" t="s">
        <v>53</v>
      </c>
      <c r="AH1125" t="s">
        <v>52</v>
      </c>
      <c r="AI1125" t="s">
        <v>53</v>
      </c>
      <c r="AJ1125" t="s">
        <v>53</v>
      </c>
      <c r="AK1125">
        <v>3</v>
      </c>
      <c r="AL1125" t="s">
        <v>59</v>
      </c>
      <c r="AM1125" t="s">
        <v>60</v>
      </c>
      <c r="AN1125" t="s">
        <v>98</v>
      </c>
      <c r="AO1125">
        <v>2.8</v>
      </c>
      <c r="AP1125" t="s">
        <v>53</v>
      </c>
      <c r="AQ1125" t="s">
        <v>112</v>
      </c>
      <c r="AR1125" t="s">
        <v>76</v>
      </c>
      <c r="AS1125">
        <v>13</v>
      </c>
      <c r="AT1125" t="s">
        <v>52</v>
      </c>
    </row>
    <row r="1126" spans="1:46" x14ac:dyDescent="0.25">
      <c r="A1126" t="s">
        <v>1293</v>
      </c>
      <c r="B1126">
        <v>2025</v>
      </c>
      <c r="C1126" s="1">
        <v>45850</v>
      </c>
      <c r="D1126" t="s">
        <v>47</v>
      </c>
      <c r="E1126" t="s">
        <v>78</v>
      </c>
      <c r="F1126">
        <v>42</v>
      </c>
      <c r="G1126" t="s">
        <v>49</v>
      </c>
      <c r="H1126" t="s">
        <v>50</v>
      </c>
      <c r="I1126" t="s">
        <v>80</v>
      </c>
      <c r="J1126">
        <v>0</v>
      </c>
      <c r="K1126">
        <v>0</v>
      </c>
      <c r="L1126">
        <v>0</v>
      </c>
      <c r="M1126" t="s">
        <v>53</v>
      </c>
      <c r="N1126" t="s">
        <v>52</v>
      </c>
      <c r="O1126" t="s">
        <v>52</v>
      </c>
      <c r="P1126" t="s">
        <v>70</v>
      </c>
      <c r="Q1126" t="s">
        <v>55</v>
      </c>
      <c r="R1126">
        <v>32.799999999999997</v>
      </c>
      <c r="S1126" t="s">
        <v>72</v>
      </c>
      <c r="T1126" t="s">
        <v>70</v>
      </c>
      <c r="U1126" t="s">
        <v>53</v>
      </c>
      <c r="V1126" t="s">
        <v>53</v>
      </c>
      <c r="W1126" t="s">
        <v>53</v>
      </c>
      <c r="X1126" t="s">
        <v>53</v>
      </c>
      <c r="Y1126">
        <v>3</v>
      </c>
      <c r="Z1126" t="s">
        <v>97</v>
      </c>
      <c r="AA1126" t="s">
        <v>53</v>
      </c>
      <c r="AB1126" t="s">
        <v>52</v>
      </c>
      <c r="AC1126" t="s">
        <v>53</v>
      </c>
      <c r="AD1126" t="s">
        <v>53</v>
      </c>
      <c r="AE1126" t="s">
        <v>53</v>
      </c>
      <c r="AF1126" t="s">
        <v>52</v>
      </c>
      <c r="AG1126" t="s">
        <v>53</v>
      </c>
      <c r="AH1126" t="s">
        <v>53</v>
      </c>
      <c r="AI1126" t="s">
        <v>52</v>
      </c>
      <c r="AJ1126" t="s">
        <v>53</v>
      </c>
      <c r="AK1126">
        <v>3</v>
      </c>
      <c r="AL1126" t="s">
        <v>59</v>
      </c>
      <c r="AM1126" t="s">
        <v>60</v>
      </c>
      <c r="AN1126" t="s">
        <v>98</v>
      </c>
      <c r="AO1126">
        <v>3.1</v>
      </c>
      <c r="AP1126" t="s">
        <v>53</v>
      </c>
      <c r="AQ1126" t="s">
        <v>91</v>
      </c>
      <c r="AR1126" t="s">
        <v>76</v>
      </c>
      <c r="AS1126">
        <v>33</v>
      </c>
      <c r="AT1126" t="s">
        <v>53</v>
      </c>
    </row>
    <row r="1127" spans="1:46" x14ac:dyDescent="0.25">
      <c r="A1127" t="s">
        <v>1294</v>
      </c>
      <c r="B1127">
        <v>2022</v>
      </c>
      <c r="C1127" s="1">
        <v>44841</v>
      </c>
      <c r="D1127" t="s">
        <v>47</v>
      </c>
      <c r="E1127" t="s">
        <v>169</v>
      </c>
      <c r="F1127">
        <v>50</v>
      </c>
      <c r="G1127" t="s">
        <v>79</v>
      </c>
      <c r="H1127" t="s">
        <v>50</v>
      </c>
      <c r="I1127" t="s">
        <v>80</v>
      </c>
      <c r="J1127">
        <v>0</v>
      </c>
      <c r="K1127">
        <v>0</v>
      </c>
      <c r="L1127">
        <v>0</v>
      </c>
      <c r="M1127" t="s">
        <v>52</v>
      </c>
      <c r="N1127" t="s">
        <v>53</v>
      </c>
      <c r="O1127" t="s">
        <v>53</v>
      </c>
      <c r="P1127" t="s">
        <v>70</v>
      </c>
      <c r="Q1127" t="s">
        <v>55</v>
      </c>
      <c r="R1127">
        <v>24.4</v>
      </c>
      <c r="S1127" t="s">
        <v>96</v>
      </c>
      <c r="T1127" t="s">
        <v>70</v>
      </c>
      <c r="U1127" t="s">
        <v>53</v>
      </c>
      <c r="V1127" t="s">
        <v>53</v>
      </c>
      <c r="W1127" t="s">
        <v>53</v>
      </c>
      <c r="X1127" t="s">
        <v>53</v>
      </c>
      <c r="Y1127">
        <v>2</v>
      </c>
      <c r="Z1127" t="s">
        <v>104</v>
      </c>
      <c r="AA1127" t="s">
        <v>53</v>
      </c>
      <c r="AB1127" t="s">
        <v>53</v>
      </c>
      <c r="AC1127" t="s">
        <v>52</v>
      </c>
      <c r="AD1127" t="s">
        <v>53</v>
      </c>
      <c r="AE1127" t="s">
        <v>53</v>
      </c>
      <c r="AF1127" t="s">
        <v>53</v>
      </c>
      <c r="AG1127" t="s">
        <v>53</v>
      </c>
      <c r="AH1127" t="s">
        <v>53</v>
      </c>
      <c r="AI1127" t="s">
        <v>53</v>
      </c>
      <c r="AJ1127" t="s">
        <v>53</v>
      </c>
      <c r="AK1127">
        <v>1</v>
      </c>
      <c r="AL1127" t="s">
        <v>59</v>
      </c>
      <c r="AM1127" t="s">
        <v>60</v>
      </c>
      <c r="AN1127" t="s">
        <v>74</v>
      </c>
      <c r="AO1127">
        <v>1.8</v>
      </c>
      <c r="AP1127" t="s">
        <v>53</v>
      </c>
      <c r="AQ1127" t="s">
        <v>86</v>
      </c>
      <c r="AR1127" t="s">
        <v>115</v>
      </c>
      <c r="AS1127">
        <v>98</v>
      </c>
      <c r="AT1127" t="s">
        <v>53</v>
      </c>
    </row>
    <row r="1128" spans="1:46" x14ac:dyDescent="0.25">
      <c r="A1128" t="s">
        <v>1295</v>
      </c>
      <c r="B1128">
        <v>2026</v>
      </c>
      <c r="C1128" s="1">
        <v>46148</v>
      </c>
      <c r="D1128" t="s">
        <v>47</v>
      </c>
      <c r="E1128" t="s">
        <v>85</v>
      </c>
      <c r="F1128">
        <v>53</v>
      </c>
      <c r="G1128" t="s">
        <v>79</v>
      </c>
      <c r="H1128" t="s">
        <v>68</v>
      </c>
      <c r="I1128" t="s">
        <v>51</v>
      </c>
      <c r="J1128">
        <v>14</v>
      </c>
      <c r="K1128">
        <v>18</v>
      </c>
      <c r="L1128">
        <v>12.6</v>
      </c>
      <c r="M1128" t="s">
        <v>52</v>
      </c>
      <c r="N1128" t="s">
        <v>52</v>
      </c>
      <c r="O1128" t="s">
        <v>52</v>
      </c>
      <c r="P1128" t="s">
        <v>57</v>
      </c>
      <c r="Q1128" t="s">
        <v>54</v>
      </c>
      <c r="R1128">
        <v>19.399999999999999</v>
      </c>
      <c r="S1128" t="s">
        <v>96</v>
      </c>
      <c r="T1128" t="s">
        <v>57</v>
      </c>
      <c r="U1128" t="s">
        <v>53</v>
      </c>
      <c r="V1128" t="s">
        <v>52</v>
      </c>
      <c r="W1128" t="s">
        <v>53</v>
      </c>
      <c r="X1128" t="s">
        <v>53</v>
      </c>
      <c r="Y1128">
        <v>4</v>
      </c>
      <c r="Z1128" t="s">
        <v>58</v>
      </c>
      <c r="AA1128" t="s">
        <v>52</v>
      </c>
      <c r="AB1128" t="s">
        <v>53</v>
      </c>
      <c r="AC1128" t="s">
        <v>52</v>
      </c>
      <c r="AD1128" t="s">
        <v>53</v>
      </c>
      <c r="AE1128" t="s">
        <v>52</v>
      </c>
      <c r="AF1128" t="s">
        <v>52</v>
      </c>
      <c r="AG1128" t="s">
        <v>52</v>
      </c>
      <c r="AH1128" t="s">
        <v>53</v>
      </c>
      <c r="AI1128" t="s">
        <v>53</v>
      </c>
      <c r="AJ1128" t="s">
        <v>53</v>
      </c>
      <c r="AK1128">
        <v>5</v>
      </c>
      <c r="AL1128" t="s">
        <v>135</v>
      </c>
      <c r="AM1128" t="s">
        <v>136</v>
      </c>
      <c r="AN1128" t="s">
        <v>61</v>
      </c>
      <c r="AO1128">
        <v>5.9</v>
      </c>
      <c r="AP1128" t="s">
        <v>52</v>
      </c>
      <c r="AQ1128" t="s">
        <v>75</v>
      </c>
      <c r="AR1128" t="s">
        <v>132</v>
      </c>
      <c r="AS1128">
        <v>7</v>
      </c>
      <c r="AT1128" t="s">
        <v>53</v>
      </c>
    </row>
    <row r="1129" spans="1:46" x14ac:dyDescent="0.25">
      <c r="A1129" t="s">
        <v>1296</v>
      </c>
      <c r="B1129">
        <v>2021</v>
      </c>
      <c r="C1129" s="1">
        <v>44220</v>
      </c>
      <c r="D1129" t="s">
        <v>47</v>
      </c>
      <c r="E1129" t="s">
        <v>226</v>
      </c>
      <c r="F1129">
        <v>44</v>
      </c>
      <c r="G1129" t="s">
        <v>49</v>
      </c>
      <c r="H1129" t="s">
        <v>50</v>
      </c>
      <c r="I1129" t="s">
        <v>51</v>
      </c>
      <c r="J1129">
        <v>16</v>
      </c>
      <c r="K1129">
        <v>16</v>
      </c>
      <c r="L1129">
        <v>12.8</v>
      </c>
      <c r="M1129" t="s">
        <v>52</v>
      </c>
      <c r="N1129" t="s">
        <v>53</v>
      </c>
      <c r="O1129" t="s">
        <v>53</v>
      </c>
      <c r="P1129" t="s">
        <v>70</v>
      </c>
      <c r="Q1129" t="s">
        <v>54</v>
      </c>
      <c r="R1129">
        <v>25.4</v>
      </c>
      <c r="S1129" t="s">
        <v>56</v>
      </c>
      <c r="T1129" t="s">
        <v>70</v>
      </c>
      <c r="U1129" t="s">
        <v>53</v>
      </c>
      <c r="V1129" t="s">
        <v>53</v>
      </c>
      <c r="W1129" t="s">
        <v>53</v>
      </c>
      <c r="X1129" t="s">
        <v>53</v>
      </c>
      <c r="Y1129">
        <v>2</v>
      </c>
      <c r="Z1129" t="s">
        <v>73</v>
      </c>
      <c r="AA1129" t="s">
        <v>52</v>
      </c>
      <c r="AB1129" t="s">
        <v>52</v>
      </c>
      <c r="AC1129" t="s">
        <v>53</v>
      </c>
      <c r="AD1129" t="s">
        <v>53</v>
      </c>
      <c r="AE1129" t="s">
        <v>52</v>
      </c>
      <c r="AF1129" t="s">
        <v>53</v>
      </c>
      <c r="AG1129" t="s">
        <v>52</v>
      </c>
      <c r="AH1129" t="s">
        <v>52</v>
      </c>
      <c r="AI1129" t="s">
        <v>53</v>
      </c>
      <c r="AJ1129" t="s">
        <v>53</v>
      </c>
      <c r="AK1129">
        <v>5</v>
      </c>
      <c r="AL1129" t="s">
        <v>59</v>
      </c>
      <c r="AM1129" t="s">
        <v>60</v>
      </c>
      <c r="AN1129" t="s">
        <v>61</v>
      </c>
      <c r="AO1129">
        <v>9.5</v>
      </c>
      <c r="AP1129" t="s">
        <v>52</v>
      </c>
      <c r="AQ1129" t="s">
        <v>171</v>
      </c>
      <c r="AR1129" t="s">
        <v>87</v>
      </c>
      <c r="AS1129">
        <v>1</v>
      </c>
      <c r="AT1129" t="s">
        <v>53</v>
      </c>
    </row>
    <row r="1130" spans="1:46" x14ac:dyDescent="0.25">
      <c r="A1130" t="s">
        <v>1297</v>
      </c>
      <c r="B1130">
        <v>2021</v>
      </c>
      <c r="C1130" s="1">
        <v>44537</v>
      </c>
      <c r="D1130" t="s">
        <v>110</v>
      </c>
      <c r="E1130" t="s">
        <v>218</v>
      </c>
      <c r="F1130">
        <v>62</v>
      </c>
      <c r="G1130" t="s">
        <v>127</v>
      </c>
      <c r="H1130" t="s">
        <v>68</v>
      </c>
      <c r="I1130" t="s">
        <v>80</v>
      </c>
      <c r="J1130">
        <v>0</v>
      </c>
      <c r="K1130">
        <v>0</v>
      </c>
      <c r="L1130">
        <v>0</v>
      </c>
      <c r="M1130" t="s">
        <v>53</v>
      </c>
      <c r="N1130" t="s">
        <v>53</v>
      </c>
      <c r="O1130" t="s">
        <v>53</v>
      </c>
      <c r="P1130" t="s">
        <v>57</v>
      </c>
      <c r="Q1130" t="s">
        <v>54</v>
      </c>
      <c r="R1130">
        <v>22.2</v>
      </c>
      <c r="S1130" t="s">
        <v>96</v>
      </c>
      <c r="T1130" t="s">
        <v>57</v>
      </c>
      <c r="U1130" t="s">
        <v>53</v>
      </c>
      <c r="V1130" t="s">
        <v>53</v>
      </c>
      <c r="W1130" t="s">
        <v>53</v>
      </c>
      <c r="X1130" t="s">
        <v>53</v>
      </c>
      <c r="Y1130">
        <v>0</v>
      </c>
      <c r="Z1130" t="s">
        <v>131</v>
      </c>
      <c r="AA1130" t="s">
        <v>52</v>
      </c>
      <c r="AB1130" t="s">
        <v>53</v>
      </c>
      <c r="AC1130" t="s">
        <v>53</v>
      </c>
      <c r="AD1130" t="s">
        <v>53</v>
      </c>
      <c r="AE1130" t="s">
        <v>52</v>
      </c>
      <c r="AF1130" t="s">
        <v>52</v>
      </c>
      <c r="AG1130" t="s">
        <v>53</v>
      </c>
      <c r="AH1130" t="s">
        <v>53</v>
      </c>
      <c r="AI1130" t="s">
        <v>53</v>
      </c>
      <c r="AJ1130" t="s">
        <v>53</v>
      </c>
      <c r="AK1130">
        <v>3</v>
      </c>
      <c r="AL1130" t="s">
        <v>59</v>
      </c>
      <c r="AM1130" t="s">
        <v>60</v>
      </c>
      <c r="AN1130" t="s">
        <v>61</v>
      </c>
      <c r="AO1130">
        <v>3.8</v>
      </c>
      <c r="AP1130" t="s">
        <v>52</v>
      </c>
      <c r="AQ1130" t="s">
        <v>75</v>
      </c>
      <c r="AR1130" t="s">
        <v>87</v>
      </c>
      <c r="AS1130">
        <v>15</v>
      </c>
      <c r="AT1130" t="s">
        <v>53</v>
      </c>
    </row>
    <row r="1131" spans="1:46" x14ac:dyDescent="0.25">
      <c r="A1131" t="s">
        <v>1298</v>
      </c>
      <c r="B1131">
        <v>2024</v>
      </c>
      <c r="C1131" s="1">
        <v>45439</v>
      </c>
      <c r="D1131" t="s">
        <v>47</v>
      </c>
      <c r="E1131" t="s">
        <v>78</v>
      </c>
      <c r="F1131">
        <v>59</v>
      </c>
      <c r="G1131" t="s">
        <v>79</v>
      </c>
      <c r="H1131" t="s">
        <v>50</v>
      </c>
      <c r="I1131" t="s">
        <v>80</v>
      </c>
      <c r="J1131">
        <v>0</v>
      </c>
      <c r="K1131">
        <v>0</v>
      </c>
      <c r="L1131">
        <v>0</v>
      </c>
      <c r="M1131" t="s">
        <v>52</v>
      </c>
      <c r="N1131" t="s">
        <v>53</v>
      </c>
      <c r="O1131" t="s">
        <v>53</v>
      </c>
      <c r="P1131" t="s">
        <v>70</v>
      </c>
      <c r="Q1131" t="s">
        <v>55</v>
      </c>
      <c r="R1131">
        <v>35.4</v>
      </c>
      <c r="S1131" t="s">
        <v>72</v>
      </c>
      <c r="T1131" t="s">
        <v>70</v>
      </c>
      <c r="U1131" t="s">
        <v>53</v>
      </c>
      <c r="V1131" t="s">
        <v>53</v>
      </c>
      <c r="W1131" t="s">
        <v>53</v>
      </c>
      <c r="X1131" t="s">
        <v>53</v>
      </c>
      <c r="Y1131">
        <v>2</v>
      </c>
      <c r="Z1131" t="s">
        <v>73</v>
      </c>
      <c r="AA1131" t="s">
        <v>52</v>
      </c>
      <c r="AB1131" t="s">
        <v>52</v>
      </c>
      <c r="AC1131" t="s">
        <v>52</v>
      </c>
      <c r="AD1131" t="s">
        <v>53</v>
      </c>
      <c r="AE1131" t="s">
        <v>52</v>
      </c>
      <c r="AF1131" t="s">
        <v>53</v>
      </c>
      <c r="AG1131" t="s">
        <v>53</v>
      </c>
      <c r="AH1131" t="s">
        <v>53</v>
      </c>
      <c r="AI1131" t="s">
        <v>53</v>
      </c>
      <c r="AJ1131" t="s">
        <v>53</v>
      </c>
      <c r="AK1131">
        <v>4</v>
      </c>
      <c r="AL1131" t="s">
        <v>59</v>
      </c>
      <c r="AM1131" t="s">
        <v>60</v>
      </c>
      <c r="AN1131" t="s">
        <v>90</v>
      </c>
      <c r="AO1131">
        <v>6.9</v>
      </c>
      <c r="AP1131" t="s">
        <v>53</v>
      </c>
      <c r="AQ1131" t="s">
        <v>91</v>
      </c>
      <c r="AR1131" t="s">
        <v>87</v>
      </c>
      <c r="AS1131">
        <v>24</v>
      </c>
      <c r="AT1131" t="s">
        <v>53</v>
      </c>
    </row>
    <row r="1132" spans="1:46" x14ac:dyDescent="0.25">
      <c r="A1132" t="s">
        <v>1299</v>
      </c>
      <c r="B1132">
        <v>2024</v>
      </c>
      <c r="C1132" s="1">
        <v>45495</v>
      </c>
      <c r="D1132" t="s">
        <v>47</v>
      </c>
      <c r="E1132" t="s">
        <v>226</v>
      </c>
      <c r="F1132">
        <v>54</v>
      </c>
      <c r="G1132" t="s">
        <v>79</v>
      </c>
      <c r="H1132" t="s">
        <v>50</v>
      </c>
      <c r="I1132" t="s">
        <v>80</v>
      </c>
      <c r="J1132">
        <v>0</v>
      </c>
      <c r="K1132">
        <v>0</v>
      </c>
      <c r="L1132">
        <v>0</v>
      </c>
      <c r="M1132" t="s">
        <v>52</v>
      </c>
      <c r="N1132" t="s">
        <v>53</v>
      </c>
      <c r="O1132" t="s">
        <v>53</v>
      </c>
      <c r="P1132" t="s">
        <v>54</v>
      </c>
      <c r="Q1132" t="s">
        <v>55</v>
      </c>
      <c r="R1132">
        <v>27.6</v>
      </c>
      <c r="S1132" t="s">
        <v>56</v>
      </c>
      <c r="T1132" t="s">
        <v>70</v>
      </c>
      <c r="U1132" t="s">
        <v>53</v>
      </c>
      <c r="V1132" t="s">
        <v>53</v>
      </c>
      <c r="W1132" t="s">
        <v>53</v>
      </c>
      <c r="X1132" t="s">
        <v>53</v>
      </c>
      <c r="Y1132">
        <v>1</v>
      </c>
      <c r="Z1132" t="s">
        <v>104</v>
      </c>
      <c r="AA1132" t="s">
        <v>53</v>
      </c>
      <c r="AB1132" t="s">
        <v>53</v>
      </c>
      <c r="AC1132" t="s">
        <v>53</v>
      </c>
      <c r="AD1132" t="s">
        <v>53</v>
      </c>
      <c r="AE1132" t="s">
        <v>53</v>
      </c>
      <c r="AF1132" t="s">
        <v>53</v>
      </c>
      <c r="AG1132" t="s">
        <v>52</v>
      </c>
      <c r="AH1132" t="s">
        <v>52</v>
      </c>
      <c r="AI1132" t="s">
        <v>53</v>
      </c>
      <c r="AJ1132" t="s">
        <v>53</v>
      </c>
      <c r="AK1132">
        <v>2</v>
      </c>
      <c r="AL1132" t="s">
        <v>59</v>
      </c>
      <c r="AM1132" t="s">
        <v>60</v>
      </c>
      <c r="AN1132" t="s">
        <v>98</v>
      </c>
      <c r="AO1132">
        <v>2.5</v>
      </c>
      <c r="AP1132" t="s">
        <v>53</v>
      </c>
      <c r="AQ1132" t="s">
        <v>91</v>
      </c>
      <c r="AR1132" t="s">
        <v>115</v>
      </c>
      <c r="AS1132">
        <v>22</v>
      </c>
      <c r="AT1132" t="s">
        <v>53</v>
      </c>
    </row>
    <row r="1133" spans="1:46" x14ac:dyDescent="0.25">
      <c r="A1133" t="s">
        <v>1300</v>
      </c>
      <c r="B1133">
        <v>2025</v>
      </c>
      <c r="C1133" s="1">
        <v>45737</v>
      </c>
      <c r="D1133" t="s">
        <v>122</v>
      </c>
      <c r="E1133" t="s">
        <v>540</v>
      </c>
      <c r="F1133">
        <v>62</v>
      </c>
      <c r="G1133" t="s">
        <v>127</v>
      </c>
      <c r="H1133" t="s">
        <v>68</v>
      </c>
      <c r="I1133" t="s">
        <v>80</v>
      </c>
      <c r="J1133">
        <v>0</v>
      </c>
      <c r="K1133">
        <v>0</v>
      </c>
      <c r="L1133">
        <v>0</v>
      </c>
      <c r="M1133" t="s">
        <v>53</v>
      </c>
      <c r="N1133" t="s">
        <v>53</v>
      </c>
      <c r="O1133" t="s">
        <v>52</v>
      </c>
      <c r="P1133" t="s">
        <v>70</v>
      </c>
      <c r="Q1133" t="s">
        <v>71</v>
      </c>
      <c r="R1133">
        <v>24.5</v>
      </c>
      <c r="S1133" t="s">
        <v>96</v>
      </c>
      <c r="T1133" t="s">
        <v>57</v>
      </c>
      <c r="U1133" t="s">
        <v>53</v>
      </c>
      <c r="V1133" t="s">
        <v>53</v>
      </c>
      <c r="W1133" t="s">
        <v>53</v>
      </c>
      <c r="X1133" t="s">
        <v>53</v>
      </c>
      <c r="Y1133">
        <v>2</v>
      </c>
      <c r="Z1133" t="s">
        <v>131</v>
      </c>
      <c r="AA1133" t="s">
        <v>52</v>
      </c>
      <c r="AB1133" t="s">
        <v>53</v>
      </c>
      <c r="AC1133" t="s">
        <v>53</v>
      </c>
      <c r="AD1133" t="s">
        <v>52</v>
      </c>
      <c r="AE1133" t="s">
        <v>52</v>
      </c>
      <c r="AF1133" t="s">
        <v>53</v>
      </c>
      <c r="AG1133" t="s">
        <v>53</v>
      </c>
      <c r="AH1133" t="s">
        <v>53</v>
      </c>
      <c r="AI1133" t="s">
        <v>53</v>
      </c>
      <c r="AJ1133" t="s">
        <v>53</v>
      </c>
      <c r="AK1133">
        <v>3</v>
      </c>
      <c r="AL1133" t="s">
        <v>59</v>
      </c>
      <c r="AM1133" t="s">
        <v>81</v>
      </c>
      <c r="AN1133" t="s">
        <v>74</v>
      </c>
      <c r="AO1133">
        <v>3.2</v>
      </c>
      <c r="AP1133" t="s">
        <v>53</v>
      </c>
      <c r="AQ1133" t="s">
        <v>91</v>
      </c>
      <c r="AR1133" t="s">
        <v>83</v>
      </c>
      <c r="AS1133">
        <v>82</v>
      </c>
      <c r="AT1133" t="s">
        <v>52</v>
      </c>
    </row>
    <row r="1134" spans="1:46" x14ac:dyDescent="0.25">
      <c r="A1134" t="s">
        <v>1301</v>
      </c>
      <c r="B1134">
        <v>2017</v>
      </c>
      <c r="C1134" s="1">
        <v>42834</v>
      </c>
      <c r="D1134" t="s">
        <v>122</v>
      </c>
      <c r="E1134" t="s">
        <v>310</v>
      </c>
      <c r="F1134">
        <v>64</v>
      </c>
      <c r="G1134" t="s">
        <v>127</v>
      </c>
      <c r="H1134" t="s">
        <v>50</v>
      </c>
      <c r="I1134" t="s">
        <v>80</v>
      </c>
      <c r="J1134">
        <v>0</v>
      </c>
      <c r="K1134">
        <v>0</v>
      </c>
      <c r="L1134">
        <v>0</v>
      </c>
      <c r="M1134" t="s">
        <v>53</v>
      </c>
      <c r="N1134" t="s">
        <v>53</v>
      </c>
      <c r="O1134" t="s">
        <v>53</v>
      </c>
      <c r="P1134" t="s">
        <v>70</v>
      </c>
      <c r="Q1134" t="s">
        <v>55</v>
      </c>
      <c r="R1134">
        <v>25.2</v>
      </c>
      <c r="S1134" t="s">
        <v>56</v>
      </c>
      <c r="T1134" t="s">
        <v>57</v>
      </c>
      <c r="U1134" t="s">
        <v>53</v>
      </c>
      <c r="V1134" t="s">
        <v>53</v>
      </c>
      <c r="W1134" t="s">
        <v>53</v>
      </c>
      <c r="X1134" t="s">
        <v>53</v>
      </c>
      <c r="Y1134">
        <v>1</v>
      </c>
      <c r="Z1134" t="s">
        <v>73</v>
      </c>
      <c r="AA1134" t="s">
        <v>53</v>
      </c>
      <c r="AB1134" t="s">
        <v>53</v>
      </c>
      <c r="AC1134" t="s">
        <v>52</v>
      </c>
      <c r="AD1134" t="s">
        <v>53</v>
      </c>
      <c r="AE1134" t="s">
        <v>53</v>
      </c>
      <c r="AF1134" t="s">
        <v>53</v>
      </c>
      <c r="AG1134" t="s">
        <v>53</v>
      </c>
      <c r="AH1134" t="s">
        <v>52</v>
      </c>
      <c r="AI1134" t="s">
        <v>53</v>
      </c>
      <c r="AJ1134" t="s">
        <v>52</v>
      </c>
      <c r="AK1134">
        <v>3</v>
      </c>
      <c r="AL1134" t="s">
        <v>59</v>
      </c>
      <c r="AM1134" t="s">
        <v>60</v>
      </c>
      <c r="AN1134" t="s">
        <v>74</v>
      </c>
      <c r="AO1134">
        <v>1.7</v>
      </c>
      <c r="AP1134" t="s">
        <v>53</v>
      </c>
      <c r="AQ1134" t="s">
        <v>82</v>
      </c>
      <c r="AR1134" t="s">
        <v>83</v>
      </c>
      <c r="AS1134">
        <v>47</v>
      </c>
      <c r="AT1134" t="s">
        <v>52</v>
      </c>
    </row>
    <row r="1135" spans="1:46" x14ac:dyDescent="0.25">
      <c r="A1135" t="s">
        <v>1302</v>
      </c>
      <c r="B1135">
        <v>2018</v>
      </c>
      <c r="C1135" s="1">
        <v>43448</v>
      </c>
      <c r="D1135" t="s">
        <v>65</v>
      </c>
      <c r="E1135" t="s">
        <v>245</v>
      </c>
      <c r="F1135">
        <v>75</v>
      </c>
      <c r="G1135" t="s">
        <v>67</v>
      </c>
      <c r="H1135" t="s">
        <v>68</v>
      </c>
      <c r="I1135" t="s">
        <v>51</v>
      </c>
      <c r="J1135">
        <v>24</v>
      </c>
      <c r="K1135">
        <v>50</v>
      </c>
      <c r="L1135">
        <v>60</v>
      </c>
      <c r="M1135" t="s">
        <v>53</v>
      </c>
      <c r="N1135" t="s">
        <v>53</v>
      </c>
      <c r="O1135" t="s">
        <v>53</v>
      </c>
      <c r="P1135" t="s">
        <v>57</v>
      </c>
      <c r="Q1135" t="s">
        <v>55</v>
      </c>
      <c r="R1135">
        <v>28.8</v>
      </c>
      <c r="S1135" t="s">
        <v>56</v>
      </c>
      <c r="T1135" t="s">
        <v>54</v>
      </c>
      <c r="U1135" t="s">
        <v>53</v>
      </c>
      <c r="V1135" t="s">
        <v>53</v>
      </c>
      <c r="W1135" t="s">
        <v>53</v>
      </c>
      <c r="X1135" t="s">
        <v>53</v>
      </c>
      <c r="Y1135">
        <v>0</v>
      </c>
      <c r="Z1135" t="s">
        <v>58</v>
      </c>
      <c r="AA1135" t="s">
        <v>52</v>
      </c>
      <c r="AB1135" t="s">
        <v>52</v>
      </c>
      <c r="AC1135" t="s">
        <v>53</v>
      </c>
      <c r="AD1135" t="s">
        <v>52</v>
      </c>
      <c r="AE1135" t="s">
        <v>53</v>
      </c>
      <c r="AF1135" t="s">
        <v>53</v>
      </c>
      <c r="AG1135" t="s">
        <v>52</v>
      </c>
      <c r="AH1135" t="s">
        <v>53</v>
      </c>
      <c r="AI1135" t="s">
        <v>53</v>
      </c>
      <c r="AJ1135" t="s">
        <v>53</v>
      </c>
      <c r="AK1135">
        <v>4</v>
      </c>
      <c r="AL1135" t="s">
        <v>59</v>
      </c>
      <c r="AM1135" t="s">
        <v>60</v>
      </c>
      <c r="AN1135" t="s">
        <v>61</v>
      </c>
      <c r="AO1135">
        <v>6.9</v>
      </c>
      <c r="AP1135" t="s">
        <v>52</v>
      </c>
      <c r="AQ1135" t="s">
        <v>112</v>
      </c>
      <c r="AR1135" t="s">
        <v>87</v>
      </c>
      <c r="AS1135">
        <v>4</v>
      </c>
      <c r="AT1135" t="s">
        <v>53</v>
      </c>
    </row>
    <row r="1136" spans="1:46" x14ac:dyDescent="0.25">
      <c r="A1136" t="s">
        <v>1303</v>
      </c>
      <c r="B1136">
        <v>2022</v>
      </c>
      <c r="C1136" s="1">
        <v>44607</v>
      </c>
      <c r="D1136" t="s">
        <v>107</v>
      </c>
      <c r="E1136" t="s">
        <v>271</v>
      </c>
      <c r="F1136">
        <v>75</v>
      </c>
      <c r="G1136" t="s">
        <v>67</v>
      </c>
      <c r="H1136" t="s">
        <v>68</v>
      </c>
      <c r="I1136" t="s">
        <v>69</v>
      </c>
      <c r="J1136">
        <v>24</v>
      </c>
      <c r="K1136">
        <v>10</v>
      </c>
      <c r="L1136">
        <v>12</v>
      </c>
      <c r="M1136" t="s">
        <v>53</v>
      </c>
      <c r="N1136" t="s">
        <v>53</v>
      </c>
      <c r="O1136" t="s">
        <v>53</v>
      </c>
      <c r="P1136" t="s">
        <v>57</v>
      </c>
      <c r="Q1136" t="s">
        <v>55</v>
      </c>
      <c r="R1136">
        <v>30.5</v>
      </c>
      <c r="S1136" t="s">
        <v>72</v>
      </c>
      <c r="T1136" t="s">
        <v>54</v>
      </c>
      <c r="U1136" t="s">
        <v>53</v>
      </c>
      <c r="V1136" t="s">
        <v>53</v>
      </c>
      <c r="W1136" t="s">
        <v>53</v>
      </c>
      <c r="X1136" t="s">
        <v>53</v>
      </c>
      <c r="Y1136">
        <v>0</v>
      </c>
      <c r="Z1136" t="s">
        <v>58</v>
      </c>
      <c r="AA1136" t="s">
        <v>53</v>
      </c>
      <c r="AB1136" t="s">
        <v>52</v>
      </c>
      <c r="AC1136" t="s">
        <v>53</v>
      </c>
      <c r="AD1136" t="s">
        <v>53</v>
      </c>
      <c r="AE1136" t="s">
        <v>52</v>
      </c>
      <c r="AF1136" t="s">
        <v>52</v>
      </c>
      <c r="AG1136" t="s">
        <v>52</v>
      </c>
      <c r="AH1136" t="s">
        <v>53</v>
      </c>
      <c r="AI1136" t="s">
        <v>52</v>
      </c>
      <c r="AJ1136" t="s">
        <v>53</v>
      </c>
      <c r="AK1136">
        <v>5</v>
      </c>
      <c r="AL1136" t="s">
        <v>59</v>
      </c>
      <c r="AM1136" t="s">
        <v>60</v>
      </c>
      <c r="AN1136" t="s">
        <v>90</v>
      </c>
      <c r="AO1136">
        <v>5.4</v>
      </c>
      <c r="AP1136" t="s">
        <v>53</v>
      </c>
      <c r="AQ1136" t="s">
        <v>91</v>
      </c>
      <c r="AR1136" t="s">
        <v>63</v>
      </c>
      <c r="AS1136">
        <v>28</v>
      </c>
      <c r="AT1136" t="s">
        <v>53</v>
      </c>
    </row>
    <row r="1137" spans="1:46" x14ac:dyDescent="0.25">
      <c r="A1137" t="s">
        <v>1304</v>
      </c>
      <c r="B1137">
        <v>2021</v>
      </c>
      <c r="C1137" s="1">
        <v>44427</v>
      </c>
      <c r="D1137" t="s">
        <v>65</v>
      </c>
      <c r="E1137" t="s">
        <v>245</v>
      </c>
      <c r="F1137">
        <v>37</v>
      </c>
      <c r="G1137" t="s">
        <v>212</v>
      </c>
      <c r="H1137" t="s">
        <v>50</v>
      </c>
      <c r="I1137" t="s">
        <v>80</v>
      </c>
      <c r="J1137">
        <v>0</v>
      </c>
      <c r="K1137">
        <v>0</v>
      </c>
      <c r="L1137">
        <v>0</v>
      </c>
      <c r="M1137" t="s">
        <v>53</v>
      </c>
      <c r="N1137" t="s">
        <v>52</v>
      </c>
      <c r="O1137" t="s">
        <v>53</v>
      </c>
      <c r="P1137" t="s">
        <v>57</v>
      </c>
      <c r="Q1137" t="s">
        <v>54</v>
      </c>
      <c r="R1137">
        <v>28.1</v>
      </c>
      <c r="S1137" t="s">
        <v>56</v>
      </c>
      <c r="T1137" t="s">
        <v>54</v>
      </c>
      <c r="U1137" t="s">
        <v>53</v>
      </c>
      <c r="V1137" t="s">
        <v>53</v>
      </c>
      <c r="W1137" t="s">
        <v>53</v>
      </c>
      <c r="X1137" t="s">
        <v>53</v>
      </c>
      <c r="Y1137">
        <v>1</v>
      </c>
      <c r="Z1137" t="s">
        <v>186</v>
      </c>
      <c r="AA1137" t="s">
        <v>53</v>
      </c>
      <c r="AB1137" t="s">
        <v>53</v>
      </c>
      <c r="AC1137" t="s">
        <v>53</v>
      </c>
      <c r="AD1137" t="s">
        <v>53</v>
      </c>
      <c r="AE1137" t="s">
        <v>52</v>
      </c>
      <c r="AF1137" t="s">
        <v>52</v>
      </c>
      <c r="AG1137" t="s">
        <v>53</v>
      </c>
      <c r="AH1137" t="s">
        <v>53</v>
      </c>
      <c r="AI1137" t="s">
        <v>53</v>
      </c>
      <c r="AJ1137" t="s">
        <v>53</v>
      </c>
      <c r="AK1137">
        <v>2</v>
      </c>
      <c r="AL1137" t="s">
        <v>59</v>
      </c>
      <c r="AM1137" t="s">
        <v>60</v>
      </c>
      <c r="AN1137" t="s">
        <v>98</v>
      </c>
      <c r="AO1137">
        <v>2</v>
      </c>
      <c r="AP1137" t="s">
        <v>53</v>
      </c>
      <c r="AQ1137" t="s">
        <v>112</v>
      </c>
      <c r="AR1137" t="s">
        <v>76</v>
      </c>
      <c r="AS1137">
        <v>19</v>
      </c>
      <c r="AT1137" t="s">
        <v>53</v>
      </c>
    </row>
    <row r="1138" spans="1:46" x14ac:dyDescent="0.25">
      <c r="A1138" t="s">
        <v>1305</v>
      </c>
      <c r="B1138">
        <v>2025</v>
      </c>
      <c r="C1138" s="1">
        <v>45917</v>
      </c>
      <c r="D1138" t="s">
        <v>122</v>
      </c>
      <c r="E1138" t="s">
        <v>247</v>
      </c>
      <c r="F1138">
        <v>49</v>
      </c>
      <c r="G1138" t="s">
        <v>49</v>
      </c>
      <c r="H1138" t="s">
        <v>68</v>
      </c>
      <c r="I1138" t="s">
        <v>69</v>
      </c>
      <c r="J1138">
        <v>17</v>
      </c>
      <c r="K1138">
        <v>7</v>
      </c>
      <c r="L1138">
        <v>6</v>
      </c>
      <c r="M1138" t="s">
        <v>53</v>
      </c>
      <c r="N1138" t="s">
        <v>53</v>
      </c>
      <c r="O1138" t="s">
        <v>52</v>
      </c>
      <c r="P1138" t="s">
        <v>70</v>
      </c>
      <c r="Q1138" t="s">
        <v>54</v>
      </c>
      <c r="R1138">
        <v>33.299999999999997</v>
      </c>
      <c r="S1138" t="s">
        <v>72</v>
      </c>
      <c r="T1138" t="s">
        <v>54</v>
      </c>
      <c r="U1138" t="s">
        <v>53</v>
      </c>
      <c r="V1138" t="s">
        <v>53</v>
      </c>
      <c r="W1138" t="s">
        <v>52</v>
      </c>
      <c r="X1138" t="s">
        <v>53</v>
      </c>
      <c r="Y1138">
        <v>3</v>
      </c>
      <c r="Z1138" t="s">
        <v>58</v>
      </c>
      <c r="AA1138" t="s">
        <v>52</v>
      </c>
      <c r="AB1138" t="s">
        <v>53</v>
      </c>
      <c r="AC1138" t="s">
        <v>53</v>
      </c>
      <c r="AD1138" t="s">
        <v>53</v>
      </c>
      <c r="AE1138" t="s">
        <v>52</v>
      </c>
      <c r="AF1138" t="s">
        <v>53</v>
      </c>
      <c r="AG1138" t="s">
        <v>52</v>
      </c>
      <c r="AH1138" t="s">
        <v>53</v>
      </c>
      <c r="AI1138" t="s">
        <v>53</v>
      </c>
      <c r="AJ1138" t="s">
        <v>53</v>
      </c>
      <c r="AK1138">
        <v>3</v>
      </c>
      <c r="AL1138" t="s">
        <v>59</v>
      </c>
      <c r="AM1138" t="s">
        <v>81</v>
      </c>
      <c r="AN1138" t="s">
        <v>90</v>
      </c>
      <c r="AO1138">
        <v>7.7</v>
      </c>
      <c r="AP1138" t="s">
        <v>53</v>
      </c>
      <c r="AQ1138" t="s">
        <v>86</v>
      </c>
      <c r="AR1138" t="s">
        <v>76</v>
      </c>
      <c r="AS1138">
        <v>21</v>
      </c>
      <c r="AT1138" t="s">
        <v>53</v>
      </c>
    </row>
    <row r="1139" spans="1:46" x14ac:dyDescent="0.25">
      <c r="A1139" t="s">
        <v>1306</v>
      </c>
      <c r="B1139">
        <v>2025</v>
      </c>
      <c r="C1139" s="1">
        <v>45902</v>
      </c>
      <c r="D1139" t="s">
        <v>107</v>
      </c>
      <c r="E1139" t="s">
        <v>119</v>
      </c>
      <c r="F1139">
        <v>49</v>
      </c>
      <c r="G1139" t="s">
        <v>49</v>
      </c>
      <c r="H1139" t="s">
        <v>50</v>
      </c>
      <c r="I1139" t="s">
        <v>80</v>
      </c>
      <c r="J1139">
        <v>0</v>
      </c>
      <c r="K1139">
        <v>0</v>
      </c>
      <c r="L1139">
        <v>0</v>
      </c>
      <c r="M1139" t="s">
        <v>52</v>
      </c>
      <c r="N1139" t="s">
        <v>53</v>
      </c>
      <c r="O1139" t="s">
        <v>52</v>
      </c>
      <c r="P1139" t="s">
        <v>54</v>
      </c>
      <c r="Q1139" t="s">
        <v>54</v>
      </c>
      <c r="R1139">
        <v>24</v>
      </c>
      <c r="S1139" t="s">
        <v>96</v>
      </c>
      <c r="T1139" t="s">
        <v>57</v>
      </c>
      <c r="U1139" t="s">
        <v>53</v>
      </c>
      <c r="V1139" t="s">
        <v>53</v>
      </c>
      <c r="W1139" t="s">
        <v>53</v>
      </c>
      <c r="X1139" t="s">
        <v>53</v>
      </c>
      <c r="Y1139">
        <v>2</v>
      </c>
      <c r="Z1139" t="s">
        <v>58</v>
      </c>
      <c r="AA1139" t="s">
        <v>53</v>
      </c>
      <c r="AB1139" t="s">
        <v>53</v>
      </c>
      <c r="AC1139" t="s">
        <v>53</v>
      </c>
      <c r="AD1139" t="s">
        <v>53</v>
      </c>
      <c r="AE1139" t="s">
        <v>52</v>
      </c>
      <c r="AF1139" t="s">
        <v>53</v>
      </c>
      <c r="AG1139" t="s">
        <v>53</v>
      </c>
      <c r="AH1139" t="s">
        <v>53</v>
      </c>
      <c r="AI1139" t="s">
        <v>53</v>
      </c>
      <c r="AJ1139" t="s">
        <v>53</v>
      </c>
      <c r="AK1139">
        <v>1</v>
      </c>
      <c r="AL1139" t="s">
        <v>135</v>
      </c>
      <c r="AM1139" t="s">
        <v>136</v>
      </c>
      <c r="AN1139" t="s">
        <v>74</v>
      </c>
      <c r="AO1139">
        <v>1.3</v>
      </c>
      <c r="AP1139" t="s">
        <v>53</v>
      </c>
      <c r="AQ1139" t="s">
        <v>86</v>
      </c>
      <c r="AR1139" t="s">
        <v>83</v>
      </c>
      <c r="AS1139">
        <v>70</v>
      </c>
      <c r="AT1139" t="s">
        <v>52</v>
      </c>
    </row>
    <row r="1140" spans="1:46" x14ac:dyDescent="0.25">
      <c r="A1140" t="s">
        <v>1307</v>
      </c>
      <c r="B1140">
        <v>2023</v>
      </c>
      <c r="C1140" s="1">
        <v>45286</v>
      </c>
      <c r="D1140" t="s">
        <v>107</v>
      </c>
      <c r="E1140" t="s">
        <v>161</v>
      </c>
      <c r="F1140">
        <v>53</v>
      </c>
      <c r="G1140" t="s">
        <v>79</v>
      </c>
      <c r="H1140" t="s">
        <v>68</v>
      </c>
      <c r="I1140" t="s">
        <v>51</v>
      </c>
      <c r="J1140">
        <v>37</v>
      </c>
      <c r="K1140">
        <v>15</v>
      </c>
      <c r="L1140">
        <v>27.8</v>
      </c>
      <c r="M1140" t="s">
        <v>53</v>
      </c>
      <c r="N1140" t="s">
        <v>53</v>
      </c>
      <c r="O1140" t="s">
        <v>53</v>
      </c>
      <c r="P1140" t="s">
        <v>70</v>
      </c>
      <c r="Q1140" t="s">
        <v>55</v>
      </c>
      <c r="R1140">
        <v>24.3</v>
      </c>
      <c r="S1140" t="s">
        <v>96</v>
      </c>
      <c r="T1140" t="s">
        <v>54</v>
      </c>
      <c r="U1140" t="s">
        <v>53</v>
      </c>
      <c r="V1140" t="s">
        <v>53</v>
      </c>
      <c r="W1140" t="s">
        <v>53</v>
      </c>
      <c r="X1140" t="s">
        <v>53</v>
      </c>
      <c r="Y1140">
        <v>1</v>
      </c>
      <c r="Z1140" t="s">
        <v>73</v>
      </c>
      <c r="AA1140" t="s">
        <v>52</v>
      </c>
      <c r="AB1140" t="s">
        <v>52</v>
      </c>
      <c r="AC1140" t="s">
        <v>52</v>
      </c>
      <c r="AD1140" t="s">
        <v>52</v>
      </c>
      <c r="AE1140" t="s">
        <v>52</v>
      </c>
      <c r="AF1140" t="s">
        <v>52</v>
      </c>
      <c r="AG1140" t="s">
        <v>52</v>
      </c>
      <c r="AH1140" t="s">
        <v>53</v>
      </c>
      <c r="AI1140" t="s">
        <v>53</v>
      </c>
      <c r="AJ1140" t="s">
        <v>53</v>
      </c>
      <c r="AK1140">
        <v>7</v>
      </c>
      <c r="AL1140" t="s">
        <v>135</v>
      </c>
      <c r="AM1140" t="s">
        <v>136</v>
      </c>
      <c r="AN1140" t="s">
        <v>90</v>
      </c>
      <c r="AO1140">
        <v>5.9</v>
      </c>
      <c r="AP1140" t="s">
        <v>52</v>
      </c>
      <c r="AQ1140" t="s">
        <v>86</v>
      </c>
      <c r="AR1140" t="s">
        <v>92</v>
      </c>
      <c r="AS1140">
        <v>13</v>
      </c>
      <c r="AT1140" t="s">
        <v>53</v>
      </c>
    </row>
    <row r="1141" spans="1:46" x14ac:dyDescent="0.25">
      <c r="A1141" t="s">
        <v>1308</v>
      </c>
      <c r="B1141">
        <v>2020</v>
      </c>
      <c r="C1141" s="1">
        <v>44125</v>
      </c>
      <c r="D1141" t="s">
        <v>122</v>
      </c>
      <c r="E1141" t="s">
        <v>243</v>
      </c>
      <c r="F1141">
        <v>67</v>
      </c>
      <c r="G1141" t="s">
        <v>127</v>
      </c>
      <c r="H1141" t="s">
        <v>50</v>
      </c>
      <c r="I1141" t="s">
        <v>80</v>
      </c>
      <c r="J1141">
        <v>0</v>
      </c>
      <c r="K1141">
        <v>0</v>
      </c>
      <c r="L1141">
        <v>0</v>
      </c>
      <c r="M1141" t="s">
        <v>52</v>
      </c>
      <c r="N1141" t="s">
        <v>53</v>
      </c>
      <c r="O1141" t="s">
        <v>53</v>
      </c>
      <c r="P1141" t="s">
        <v>70</v>
      </c>
      <c r="Q1141" t="s">
        <v>55</v>
      </c>
      <c r="R1141">
        <v>24.4</v>
      </c>
      <c r="S1141" t="s">
        <v>96</v>
      </c>
      <c r="T1141" t="s">
        <v>57</v>
      </c>
      <c r="U1141" t="s">
        <v>53</v>
      </c>
      <c r="V1141" t="s">
        <v>53</v>
      </c>
      <c r="W1141" t="s">
        <v>52</v>
      </c>
      <c r="X1141" t="s">
        <v>53</v>
      </c>
      <c r="Y1141">
        <v>3</v>
      </c>
      <c r="Z1141" t="s">
        <v>142</v>
      </c>
      <c r="AA1141" t="s">
        <v>52</v>
      </c>
      <c r="AB1141" t="s">
        <v>53</v>
      </c>
      <c r="AC1141" t="s">
        <v>53</v>
      </c>
      <c r="AD1141" t="s">
        <v>53</v>
      </c>
      <c r="AE1141" t="s">
        <v>53</v>
      </c>
      <c r="AF1141" t="s">
        <v>53</v>
      </c>
      <c r="AG1141" t="s">
        <v>53</v>
      </c>
      <c r="AH1141" t="s">
        <v>52</v>
      </c>
      <c r="AI1141" t="s">
        <v>53</v>
      </c>
      <c r="AJ1141" t="s">
        <v>53</v>
      </c>
      <c r="AK1141">
        <v>2</v>
      </c>
      <c r="AL1141" t="s">
        <v>59</v>
      </c>
      <c r="AM1141" t="s">
        <v>60</v>
      </c>
      <c r="AN1141" t="s">
        <v>74</v>
      </c>
      <c r="AO1141">
        <v>2.9</v>
      </c>
      <c r="AP1141" t="s">
        <v>53</v>
      </c>
      <c r="AQ1141" t="s">
        <v>112</v>
      </c>
      <c r="AR1141" t="s">
        <v>83</v>
      </c>
      <c r="AS1141">
        <v>73</v>
      </c>
      <c r="AT1141" t="s">
        <v>52</v>
      </c>
    </row>
    <row r="1142" spans="1:46" x14ac:dyDescent="0.25">
      <c r="A1142" t="s">
        <v>1309</v>
      </c>
      <c r="B1142">
        <v>2017</v>
      </c>
      <c r="C1142" s="1">
        <v>42791</v>
      </c>
      <c r="D1142" t="s">
        <v>47</v>
      </c>
      <c r="E1142" t="s">
        <v>175</v>
      </c>
      <c r="F1142">
        <v>64</v>
      </c>
      <c r="G1142" t="s">
        <v>127</v>
      </c>
      <c r="H1142" t="s">
        <v>50</v>
      </c>
      <c r="I1142" t="s">
        <v>51</v>
      </c>
      <c r="J1142">
        <v>29</v>
      </c>
      <c r="K1142">
        <v>16</v>
      </c>
      <c r="L1142">
        <v>23.2</v>
      </c>
      <c r="M1142" t="s">
        <v>53</v>
      </c>
      <c r="N1142" t="s">
        <v>52</v>
      </c>
      <c r="O1142" t="s">
        <v>53</v>
      </c>
      <c r="P1142" t="s">
        <v>70</v>
      </c>
      <c r="Q1142" t="s">
        <v>55</v>
      </c>
      <c r="R1142">
        <v>22.2</v>
      </c>
      <c r="S1142" t="s">
        <v>96</v>
      </c>
      <c r="T1142" t="s">
        <v>57</v>
      </c>
      <c r="U1142" t="s">
        <v>52</v>
      </c>
      <c r="V1142" t="s">
        <v>53</v>
      </c>
      <c r="W1142" t="s">
        <v>53</v>
      </c>
      <c r="X1142" t="s">
        <v>53</v>
      </c>
      <c r="Y1142">
        <v>3</v>
      </c>
      <c r="Z1142" t="s">
        <v>58</v>
      </c>
      <c r="AA1142" t="s">
        <v>52</v>
      </c>
      <c r="AB1142" t="s">
        <v>52</v>
      </c>
      <c r="AC1142" t="s">
        <v>53</v>
      </c>
      <c r="AD1142" t="s">
        <v>53</v>
      </c>
      <c r="AE1142" t="s">
        <v>52</v>
      </c>
      <c r="AF1142" t="s">
        <v>52</v>
      </c>
      <c r="AG1142" t="s">
        <v>52</v>
      </c>
      <c r="AH1142" t="s">
        <v>53</v>
      </c>
      <c r="AI1142" t="s">
        <v>52</v>
      </c>
      <c r="AJ1142" t="s">
        <v>53</v>
      </c>
      <c r="AK1142">
        <v>6</v>
      </c>
      <c r="AL1142" t="s">
        <v>59</v>
      </c>
      <c r="AM1142" t="s">
        <v>60</v>
      </c>
      <c r="AN1142" t="s">
        <v>98</v>
      </c>
      <c r="AO1142">
        <v>2.5</v>
      </c>
      <c r="AP1142" t="s">
        <v>53</v>
      </c>
      <c r="AQ1142" t="s">
        <v>171</v>
      </c>
      <c r="AR1142" t="s">
        <v>87</v>
      </c>
      <c r="AS1142">
        <v>66</v>
      </c>
      <c r="AT1142" t="s">
        <v>52</v>
      </c>
    </row>
    <row r="1143" spans="1:46" x14ac:dyDescent="0.25">
      <c r="A1143" t="s">
        <v>1310</v>
      </c>
      <c r="B1143">
        <v>2020</v>
      </c>
      <c r="C1143" s="1">
        <v>44157</v>
      </c>
      <c r="D1143" t="s">
        <v>107</v>
      </c>
      <c r="E1143" t="s">
        <v>119</v>
      </c>
      <c r="F1143">
        <v>57</v>
      </c>
      <c r="G1143" t="s">
        <v>79</v>
      </c>
      <c r="H1143" t="s">
        <v>68</v>
      </c>
      <c r="I1143" t="s">
        <v>80</v>
      </c>
      <c r="J1143">
        <v>0</v>
      </c>
      <c r="K1143">
        <v>0</v>
      </c>
      <c r="L1143">
        <v>0</v>
      </c>
      <c r="M1143" t="s">
        <v>53</v>
      </c>
      <c r="N1143" t="s">
        <v>53</v>
      </c>
      <c r="O1143" t="s">
        <v>53</v>
      </c>
      <c r="P1143" t="s">
        <v>54</v>
      </c>
      <c r="Q1143" t="s">
        <v>54</v>
      </c>
      <c r="R1143">
        <v>23.7</v>
      </c>
      <c r="S1143" t="s">
        <v>96</v>
      </c>
      <c r="T1143" t="s">
        <v>54</v>
      </c>
      <c r="U1143" t="s">
        <v>53</v>
      </c>
      <c r="V1143" t="s">
        <v>53</v>
      </c>
      <c r="W1143" t="s">
        <v>53</v>
      </c>
      <c r="X1143" t="s">
        <v>53</v>
      </c>
      <c r="Y1143">
        <v>0</v>
      </c>
      <c r="Z1143" t="s">
        <v>58</v>
      </c>
      <c r="AA1143" t="s">
        <v>53</v>
      </c>
      <c r="AB1143" t="s">
        <v>53</v>
      </c>
      <c r="AC1143" t="s">
        <v>53</v>
      </c>
      <c r="AD1143" t="s">
        <v>52</v>
      </c>
      <c r="AE1143" t="s">
        <v>52</v>
      </c>
      <c r="AF1143" t="s">
        <v>52</v>
      </c>
      <c r="AG1143" t="s">
        <v>52</v>
      </c>
      <c r="AH1143" t="s">
        <v>53</v>
      </c>
      <c r="AI1143" t="s">
        <v>52</v>
      </c>
      <c r="AJ1143" t="s">
        <v>53</v>
      </c>
      <c r="AK1143">
        <v>5</v>
      </c>
      <c r="AL1143" t="s">
        <v>59</v>
      </c>
      <c r="AM1143" t="s">
        <v>60</v>
      </c>
      <c r="AN1143" t="s">
        <v>74</v>
      </c>
      <c r="AO1143">
        <v>1.8</v>
      </c>
      <c r="AP1143" t="s">
        <v>53</v>
      </c>
      <c r="AQ1143" t="s">
        <v>75</v>
      </c>
      <c r="AR1143" t="s">
        <v>76</v>
      </c>
      <c r="AS1143">
        <v>73</v>
      </c>
      <c r="AT1143" t="s">
        <v>52</v>
      </c>
    </row>
    <row r="1144" spans="1:46" x14ac:dyDescent="0.25">
      <c r="A1144" t="s">
        <v>1311</v>
      </c>
      <c r="B1144">
        <v>2022</v>
      </c>
      <c r="C1144" s="1">
        <v>44641</v>
      </c>
      <c r="D1144" t="s">
        <v>122</v>
      </c>
      <c r="E1144" t="s">
        <v>138</v>
      </c>
      <c r="F1144">
        <v>65</v>
      </c>
      <c r="G1144" t="s">
        <v>127</v>
      </c>
      <c r="H1144" t="s">
        <v>68</v>
      </c>
      <c r="I1144" t="s">
        <v>80</v>
      </c>
      <c r="J1144">
        <v>0</v>
      </c>
      <c r="K1144">
        <v>0</v>
      </c>
      <c r="L1144">
        <v>0</v>
      </c>
      <c r="M1144" t="s">
        <v>52</v>
      </c>
      <c r="N1144" t="s">
        <v>53</v>
      </c>
      <c r="O1144" t="s">
        <v>52</v>
      </c>
      <c r="P1144" t="s">
        <v>57</v>
      </c>
      <c r="Q1144" t="s">
        <v>71</v>
      </c>
      <c r="R1144">
        <v>25.7</v>
      </c>
      <c r="S1144" t="s">
        <v>56</v>
      </c>
      <c r="T1144" t="s">
        <v>54</v>
      </c>
      <c r="U1144" t="s">
        <v>53</v>
      </c>
      <c r="V1144" t="s">
        <v>53</v>
      </c>
      <c r="W1144" t="s">
        <v>53</v>
      </c>
      <c r="X1144" t="s">
        <v>53</v>
      </c>
      <c r="Y1144">
        <v>2</v>
      </c>
      <c r="Z1144" t="s">
        <v>131</v>
      </c>
      <c r="AA1144" t="s">
        <v>53</v>
      </c>
      <c r="AB1144" t="s">
        <v>53</v>
      </c>
      <c r="AC1144" t="s">
        <v>52</v>
      </c>
      <c r="AD1144" t="s">
        <v>53</v>
      </c>
      <c r="AE1144" t="s">
        <v>53</v>
      </c>
      <c r="AF1144" t="s">
        <v>53</v>
      </c>
      <c r="AG1144" t="s">
        <v>53</v>
      </c>
      <c r="AH1144" t="s">
        <v>52</v>
      </c>
      <c r="AI1144" t="s">
        <v>53</v>
      </c>
      <c r="AJ1144" t="s">
        <v>53</v>
      </c>
      <c r="AK1144">
        <v>2</v>
      </c>
      <c r="AL1144" t="s">
        <v>59</v>
      </c>
      <c r="AM1144" t="s">
        <v>60</v>
      </c>
      <c r="AN1144" t="s">
        <v>74</v>
      </c>
      <c r="AO1144">
        <v>1.7</v>
      </c>
      <c r="AP1144" t="s">
        <v>53</v>
      </c>
      <c r="AQ1144" t="s">
        <v>75</v>
      </c>
      <c r="AR1144" t="s">
        <v>83</v>
      </c>
      <c r="AS1144">
        <v>47</v>
      </c>
      <c r="AT1144" t="s">
        <v>53</v>
      </c>
    </row>
    <row r="1145" spans="1:46" x14ac:dyDescent="0.25">
      <c r="A1145" t="s">
        <v>1312</v>
      </c>
      <c r="B1145">
        <v>2018</v>
      </c>
      <c r="C1145" s="1">
        <v>43119</v>
      </c>
      <c r="D1145" t="s">
        <v>47</v>
      </c>
      <c r="E1145" t="s">
        <v>89</v>
      </c>
      <c r="F1145">
        <v>40</v>
      </c>
      <c r="G1145" t="s">
        <v>49</v>
      </c>
      <c r="H1145" t="s">
        <v>50</v>
      </c>
      <c r="I1145" t="s">
        <v>80</v>
      </c>
      <c r="J1145">
        <v>0</v>
      </c>
      <c r="K1145">
        <v>0</v>
      </c>
      <c r="L1145">
        <v>0</v>
      </c>
      <c r="M1145" t="s">
        <v>53</v>
      </c>
      <c r="N1145" t="s">
        <v>52</v>
      </c>
      <c r="O1145" t="s">
        <v>53</v>
      </c>
      <c r="P1145" t="s">
        <v>54</v>
      </c>
      <c r="Q1145" t="s">
        <v>54</v>
      </c>
      <c r="R1145">
        <v>27.2</v>
      </c>
      <c r="S1145" t="s">
        <v>56</v>
      </c>
      <c r="T1145" t="s">
        <v>54</v>
      </c>
      <c r="U1145" t="s">
        <v>53</v>
      </c>
      <c r="V1145" t="s">
        <v>53</v>
      </c>
      <c r="W1145" t="s">
        <v>53</v>
      </c>
      <c r="X1145" t="s">
        <v>53</v>
      </c>
      <c r="Y1145">
        <v>1</v>
      </c>
      <c r="Z1145" t="s">
        <v>58</v>
      </c>
      <c r="AA1145" t="s">
        <v>53</v>
      </c>
      <c r="AB1145" t="s">
        <v>53</v>
      </c>
      <c r="AC1145" t="s">
        <v>52</v>
      </c>
      <c r="AD1145" t="s">
        <v>53</v>
      </c>
      <c r="AE1145" t="s">
        <v>52</v>
      </c>
      <c r="AF1145" t="s">
        <v>53</v>
      </c>
      <c r="AG1145" t="s">
        <v>53</v>
      </c>
      <c r="AH1145" t="s">
        <v>53</v>
      </c>
      <c r="AI1145" t="s">
        <v>52</v>
      </c>
      <c r="AJ1145" t="s">
        <v>53</v>
      </c>
      <c r="AK1145">
        <v>3</v>
      </c>
      <c r="AL1145" t="s">
        <v>59</v>
      </c>
      <c r="AM1145" t="s">
        <v>102</v>
      </c>
      <c r="AN1145" t="s">
        <v>61</v>
      </c>
      <c r="AO1145">
        <v>6.6</v>
      </c>
      <c r="AP1145" t="s">
        <v>52</v>
      </c>
      <c r="AQ1145" t="s">
        <v>75</v>
      </c>
      <c r="AR1145" t="s">
        <v>87</v>
      </c>
      <c r="AS1145">
        <v>11</v>
      </c>
      <c r="AT1145" t="s">
        <v>53</v>
      </c>
    </row>
    <row r="1146" spans="1:46" x14ac:dyDescent="0.25">
      <c r="A1146" t="s">
        <v>1313</v>
      </c>
      <c r="B1146">
        <v>2024</v>
      </c>
      <c r="C1146" s="1">
        <v>45469</v>
      </c>
      <c r="D1146" t="s">
        <v>122</v>
      </c>
      <c r="E1146" t="s">
        <v>247</v>
      </c>
      <c r="F1146">
        <v>74</v>
      </c>
      <c r="G1146" t="s">
        <v>67</v>
      </c>
      <c r="H1146" t="s">
        <v>68</v>
      </c>
      <c r="I1146" t="s">
        <v>80</v>
      </c>
      <c r="J1146">
        <v>0</v>
      </c>
      <c r="K1146">
        <v>0</v>
      </c>
      <c r="L1146">
        <v>0</v>
      </c>
      <c r="M1146" t="s">
        <v>53</v>
      </c>
      <c r="N1146" t="s">
        <v>53</v>
      </c>
      <c r="O1146" t="s">
        <v>53</v>
      </c>
      <c r="P1146" t="s">
        <v>70</v>
      </c>
      <c r="Q1146" t="s">
        <v>55</v>
      </c>
      <c r="R1146">
        <v>27.6</v>
      </c>
      <c r="S1146" t="s">
        <v>56</v>
      </c>
      <c r="T1146" t="s">
        <v>70</v>
      </c>
      <c r="U1146" t="s">
        <v>53</v>
      </c>
      <c r="V1146" t="s">
        <v>53</v>
      </c>
      <c r="W1146" t="s">
        <v>53</v>
      </c>
      <c r="X1146" t="s">
        <v>53</v>
      </c>
      <c r="Y1146">
        <v>1</v>
      </c>
      <c r="Z1146" t="s">
        <v>97</v>
      </c>
      <c r="AA1146" t="s">
        <v>52</v>
      </c>
      <c r="AB1146" t="s">
        <v>52</v>
      </c>
      <c r="AC1146" t="s">
        <v>53</v>
      </c>
      <c r="AD1146" t="s">
        <v>53</v>
      </c>
      <c r="AE1146" t="s">
        <v>52</v>
      </c>
      <c r="AF1146" t="s">
        <v>52</v>
      </c>
      <c r="AG1146" t="s">
        <v>53</v>
      </c>
      <c r="AH1146" t="s">
        <v>53</v>
      </c>
      <c r="AI1146" t="s">
        <v>53</v>
      </c>
      <c r="AJ1146" t="s">
        <v>52</v>
      </c>
      <c r="AK1146">
        <v>5</v>
      </c>
      <c r="AL1146" t="s">
        <v>59</v>
      </c>
      <c r="AM1146" t="s">
        <v>60</v>
      </c>
      <c r="AN1146" t="s">
        <v>90</v>
      </c>
      <c r="AO1146">
        <v>5</v>
      </c>
      <c r="AP1146" t="s">
        <v>53</v>
      </c>
      <c r="AQ1146" t="s">
        <v>75</v>
      </c>
      <c r="AR1146" t="s">
        <v>76</v>
      </c>
      <c r="AS1146">
        <v>12</v>
      </c>
      <c r="AT1146" t="s">
        <v>53</v>
      </c>
    </row>
    <row r="1147" spans="1:46" x14ac:dyDescent="0.25">
      <c r="A1147" t="s">
        <v>1314</v>
      </c>
      <c r="B1147">
        <v>2018</v>
      </c>
      <c r="C1147" s="1">
        <v>43132</v>
      </c>
      <c r="D1147" t="s">
        <v>107</v>
      </c>
      <c r="E1147" t="s">
        <v>134</v>
      </c>
      <c r="F1147">
        <v>54</v>
      </c>
      <c r="G1147" t="s">
        <v>79</v>
      </c>
      <c r="H1147" t="s">
        <v>68</v>
      </c>
      <c r="I1147" t="s">
        <v>51</v>
      </c>
      <c r="J1147">
        <v>9</v>
      </c>
      <c r="K1147">
        <v>7</v>
      </c>
      <c r="L1147">
        <v>3.2</v>
      </c>
      <c r="M1147" t="s">
        <v>53</v>
      </c>
      <c r="N1147" t="s">
        <v>53</v>
      </c>
      <c r="O1147" t="s">
        <v>52</v>
      </c>
      <c r="P1147" t="s">
        <v>70</v>
      </c>
      <c r="Q1147" t="s">
        <v>71</v>
      </c>
      <c r="R1147">
        <v>22.8</v>
      </c>
      <c r="S1147" t="s">
        <v>96</v>
      </c>
      <c r="T1147" t="s">
        <v>54</v>
      </c>
      <c r="U1147" t="s">
        <v>53</v>
      </c>
      <c r="V1147" t="s">
        <v>53</v>
      </c>
      <c r="W1147" t="s">
        <v>53</v>
      </c>
      <c r="X1147" t="s">
        <v>53</v>
      </c>
      <c r="Y1147">
        <v>2</v>
      </c>
      <c r="Z1147" t="s">
        <v>73</v>
      </c>
      <c r="AA1147" t="s">
        <v>52</v>
      </c>
      <c r="AB1147" t="s">
        <v>52</v>
      </c>
      <c r="AC1147" t="s">
        <v>52</v>
      </c>
      <c r="AD1147" t="s">
        <v>52</v>
      </c>
      <c r="AE1147" t="s">
        <v>53</v>
      </c>
      <c r="AF1147" t="s">
        <v>53</v>
      </c>
      <c r="AG1147" t="s">
        <v>53</v>
      </c>
      <c r="AH1147" t="s">
        <v>53</v>
      </c>
      <c r="AI1147" t="s">
        <v>53</v>
      </c>
      <c r="AJ1147" t="s">
        <v>53</v>
      </c>
      <c r="AK1147">
        <v>4</v>
      </c>
      <c r="AL1147" t="s">
        <v>135</v>
      </c>
      <c r="AM1147" t="s">
        <v>136</v>
      </c>
      <c r="AN1147" t="s">
        <v>61</v>
      </c>
      <c r="AO1147">
        <v>6.5</v>
      </c>
      <c r="AP1147" t="s">
        <v>52</v>
      </c>
      <c r="AQ1147" t="s">
        <v>75</v>
      </c>
      <c r="AR1147" t="s">
        <v>115</v>
      </c>
      <c r="AS1147">
        <v>2</v>
      </c>
      <c r="AT1147" t="s">
        <v>53</v>
      </c>
    </row>
    <row r="1148" spans="1:46" x14ac:dyDescent="0.25">
      <c r="A1148" t="s">
        <v>1315</v>
      </c>
      <c r="B1148">
        <v>2025</v>
      </c>
      <c r="C1148" s="1">
        <v>45785</v>
      </c>
      <c r="D1148" t="s">
        <v>65</v>
      </c>
      <c r="E1148" t="s">
        <v>236</v>
      </c>
      <c r="F1148">
        <v>73</v>
      </c>
      <c r="G1148" t="s">
        <v>67</v>
      </c>
      <c r="H1148" t="s">
        <v>50</v>
      </c>
      <c r="I1148" t="s">
        <v>51</v>
      </c>
      <c r="J1148">
        <v>29</v>
      </c>
      <c r="K1148">
        <v>34</v>
      </c>
      <c r="L1148">
        <v>49.3</v>
      </c>
      <c r="M1148" t="s">
        <v>53</v>
      </c>
      <c r="N1148" t="s">
        <v>53</v>
      </c>
      <c r="O1148" t="s">
        <v>53</v>
      </c>
      <c r="P1148" t="s">
        <v>57</v>
      </c>
      <c r="Q1148" t="s">
        <v>55</v>
      </c>
      <c r="R1148">
        <v>23.4</v>
      </c>
      <c r="S1148" t="s">
        <v>96</v>
      </c>
      <c r="T1148" t="s">
        <v>70</v>
      </c>
      <c r="U1148" t="s">
        <v>52</v>
      </c>
      <c r="V1148" t="s">
        <v>53</v>
      </c>
      <c r="W1148" t="s">
        <v>53</v>
      </c>
      <c r="X1148" t="s">
        <v>53</v>
      </c>
      <c r="Y1148">
        <v>1</v>
      </c>
      <c r="Z1148" t="s">
        <v>165</v>
      </c>
      <c r="AA1148" t="s">
        <v>53</v>
      </c>
      <c r="AB1148" t="s">
        <v>53</v>
      </c>
      <c r="AC1148" t="s">
        <v>53</v>
      </c>
      <c r="AD1148" t="s">
        <v>53</v>
      </c>
      <c r="AE1148" t="s">
        <v>52</v>
      </c>
      <c r="AF1148" t="s">
        <v>53</v>
      </c>
      <c r="AG1148" t="s">
        <v>52</v>
      </c>
      <c r="AH1148" t="s">
        <v>53</v>
      </c>
      <c r="AI1148" t="s">
        <v>53</v>
      </c>
      <c r="AJ1148" t="s">
        <v>53</v>
      </c>
      <c r="AK1148">
        <v>2</v>
      </c>
      <c r="AL1148" t="s">
        <v>59</v>
      </c>
      <c r="AM1148" t="s">
        <v>102</v>
      </c>
      <c r="AN1148" t="s">
        <v>61</v>
      </c>
      <c r="AO1148">
        <v>10</v>
      </c>
      <c r="AP1148" t="s">
        <v>52</v>
      </c>
      <c r="AQ1148" t="s">
        <v>112</v>
      </c>
      <c r="AR1148" t="s">
        <v>87</v>
      </c>
      <c r="AS1148">
        <v>2</v>
      </c>
      <c r="AT1148" t="s">
        <v>53</v>
      </c>
    </row>
    <row r="1149" spans="1:46" x14ac:dyDescent="0.25">
      <c r="A1149" t="s">
        <v>1316</v>
      </c>
      <c r="B1149">
        <v>2016</v>
      </c>
      <c r="C1149" s="1">
        <v>42721</v>
      </c>
      <c r="D1149" t="s">
        <v>65</v>
      </c>
      <c r="E1149" t="s">
        <v>236</v>
      </c>
      <c r="F1149">
        <v>56</v>
      </c>
      <c r="G1149" t="s">
        <v>79</v>
      </c>
      <c r="H1149" t="s">
        <v>50</v>
      </c>
      <c r="I1149" t="s">
        <v>80</v>
      </c>
      <c r="J1149">
        <v>0</v>
      </c>
      <c r="K1149">
        <v>0</v>
      </c>
      <c r="L1149">
        <v>0</v>
      </c>
      <c r="M1149" t="s">
        <v>52</v>
      </c>
      <c r="N1149" t="s">
        <v>53</v>
      </c>
      <c r="O1149" t="s">
        <v>53</v>
      </c>
      <c r="P1149" t="s">
        <v>70</v>
      </c>
      <c r="Q1149" t="s">
        <v>55</v>
      </c>
      <c r="R1149">
        <v>32.9</v>
      </c>
      <c r="S1149" t="s">
        <v>72</v>
      </c>
      <c r="T1149" t="s">
        <v>54</v>
      </c>
      <c r="U1149" t="s">
        <v>53</v>
      </c>
      <c r="V1149" t="s">
        <v>52</v>
      </c>
      <c r="W1149" t="s">
        <v>53</v>
      </c>
      <c r="X1149" t="s">
        <v>53</v>
      </c>
      <c r="Y1149">
        <v>3</v>
      </c>
      <c r="Z1149" t="s">
        <v>97</v>
      </c>
      <c r="AA1149" t="s">
        <v>53</v>
      </c>
      <c r="AB1149" t="s">
        <v>53</v>
      </c>
      <c r="AC1149" t="s">
        <v>53</v>
      </c>
      <c r="AD1149" t="s">
        <v>53</v>
      </c>
      <c r="AE1149" t="s">
        <v>53</v>
      </c>
      <c r="AF1149" t="s">
        <v>53</v>
      </c>
      <c r="AG1149" t="s">
        <v>53</v>
      </c>
      <c r="AH1149" t="s">
        <v>52</v>
      </c>
      <c r="AI1149" t="s">
        <v>53</v>
      </c>
      <c r="AJ1149" t="s">
        <v>53</v>
      </c>
      <c r="AK1149">
        <v>1</v>
      </c>
      <c r="AL1149" t="s">
        <v>59</v>
      </c>
      <c r="AM1149" t="s">
        <v>60</v>
      </c>
      <c r="AN1149" t="s">
        <v>61</v>
      </c>
      <c r="AO1149">
        <v>4.8</v>
      </c>
      <c r="AP1149" t="s">
        <v>52</v>
      </c>
      <c r="AQ1149" t="s">
        <v>112</v>
      </c>
      <c r="AR1149" t="s">
        <v>87</v>
      </c>
      <c r="AS1149">
        <v>5</v>
      </c>
      <c r="AT1149" t="s">
        <v>53</v>
      </c>
    </row>
    <row r="1150" spans="1:46" x14ac:dyDescent="0.25">
      <c r="A1150" t="s">
        <v>1317</v>
      </c>
      <c r="B1150">
        <v>2026</v>
      </c>
      <c r="C1150" s="1">
        <v>46165</v>
      </c>
      <c r="D1150" t="s">
        <v>122</v>
      </c>
      <c r="E1150" t="s">
        <v>138</v>
      </c>
      <c r="F1150">
        <v>65</v>
      </c>
      <c r="G1150" t="s">
        <v>127</v>
      </c>
      <c r="H1150" t="s">
        <v>50</v>
      </c>
      <c r="I1150" t="s">
        <v>80</v>
      </c>
      <c r="J1150">
        <v>0</v>
      </c>
      <c r="K1150">
        <v>0</v>
      </c>
      <c r="L1150">
        <v>0</v>
      </c>
      <c r="M1150" t="s">
        <v>53</v>
      </c>
      <c r="N1150" t="s">
        <v>53</v>
      </c>
      <c r="O1150" t="s">
        <v>52</v>
      </c>
      <c r="P1150" t="s">
        <v>70</v>
      </c>
      <c r="Q1150" t="s">
        <v>55</v>
      </c>
      <c r="R1150">
        <v>24.7</v>
      </c>
      <c r="S1150" t="s">
        <v>96</v>
      </c>
      <c r="T1150" t="s">
        <v>70</v>
      </c>
      <c r="U1150" t="s">
        <v>53</v>
      </c>
      <c r="V1150" t="s">
        <v>52</v>
      </c>
      <c r="W1150" t="s">
        <v>53</v>
      </c>
      <c r="X1150" t="s">
        <v>53</v>
      </c>
      <c r="Y1150">
        <v>3</v>
      </c>
      <c r="Z1150" t="s">
        <v>186</v>
      </c>
      <c r="AA1150" t="s">
        <v>52</v>
      </c>
      <c r="AB1150" t="s">
        <v>53</v>
      </c>
      <c r="AC1150" t="s">
        <v>53</v>
      </c>
      <c r="AD1150" t="s">
        <v>53</v>
      </c>
      <c r="AE1150" t="s">
        <v>52</v>
      </c>
      <c r="AF1150" t="s">
        <v>53</v>
      </c>
      <c r="AG1150" t="s">
        <v>53</v>
      </c>
      <c r="AH1150" t="s">
        <v>53</v>
      </c>
      <c r="AI1150" t="s">
        <v>53</v>
      </c>
      <c r="AJ1150" t="s">
        <v>53</v>
      </c>
      <c r="AK1150">
        <v>2</v>
      </c>
      <c r="AL1150" t="s">
        <v>59</v>
      </c>
      <c r="AM1150" t="s">
        <v>60</v>
      </c>
      <c r="AN1150" t="s">
        <v>98</v>
      </c>
      <c r="AO1150">
        <v>6.2</v>
      </c>
      <c r="AP1150" t="s">
        <v>53</v>
      </c>
      <c r="AQ1150" t="s">
        <v>91</v>
      </c>
      <c r="AR1150" t="s">
        <v>132</v>
      </c>
      <c r="AS1150">
        <v>52</v>
      </c>
      <c r="AT1150" t="s">
        <v>52</v>
      </c>
    </row>
    <row r="1151" spans="1:46" x14ac:dyDescent="0.25">
      <c r="A1151" t="s">
        <v>1318</v>
      </c>
      <c r="B1151">
        <v>2025</v>
      </c>
      <c r="C1151" s="1">
        <v>45762</v>
      </c>
      <c r="D1151" t="s">
        <v>47</v>
      </c>
      <c r="E1151" t="s">
        <v>149</v>
      </c>
      <c r="F1151">
        <v>72</v>
      </c>
      <c r="G1151" t="s">
        <v>67</v>
      </c>
      <c r="H1151" t="s">
        <v>68</v>
      </c>
      <c r="I1151" t="s">
        <v>51</v>
      </c>
      <c r="J1151">
        <v>34</v>
      </c>
      <c r="K1151">
        <v>35</v>
      </c>
      <c r="L1151">
        <v>59.5</v>
      </c>
      <c r="M1151" t="s">
        <v>53</v>
      </c>
      <c r="N1151" t="s">
        <v>53</v>
      </c>
      <c r="O1151" t="s">
        <v>52</v>
      </c>
      <c r="P1151" t="s">
        <v>57</v>
      </c>
      <c r="Q1151" t="s">
        <v>55</v>
      </c>
      <c r="R1151">
        <v>24.6</v>
      </c>
      <c r="S1151" t="s">
        <v>96</v>
      </c>
      <c r="T1151" t="s">
        <v>54</v>
      </c>
      <c r="U1151" t="s">
        <v>53</v>
      </c>
      <c r="V1151" t="s">
        <v>53</v>
      </c>
      <c r="W1151" t="s">
        <v>53</v>
      </c>
      <c r="X1151" t="s">
        <v>53</v>
      </c>
      <c r="Y1151">
        <v>1</v>
      </c>
      <c r="Z1151" t="s">
        <v>97</v>
      </c>
      <c r="AA1151" t="s">
        <v>52</v>
      </c>
      <c r="AB1151" t="s">
        <v>52</v>
      </c>
      <c r="AC1151" t="s">
        <v>52</v>
      </c>
      <c r="AD1151" t="s">
        <v>52</v>
      </c>
      <c r="AE1151" t="s">
        <v>53</v>
      </c>
      <c r="AF1151" t="s">
        <v>52</v>
      </c>
      <c r="AG1151" t="s">
        <v>52</v>
      </c>
      <c r="AH1151" t="s">
        <v>53</v>
      </c>
      <c r="AI1151" t="s">
        <v>53</v>
      </c>
      <c r="AJ1151" t="s">
        <v>53</v>
      </c>
      <c r="AK1151">
        <v>6</v>
      </c>
      <c r="AL1151" t="s">
        <v>135</v>
      </c>
      <c r="AM1151" t="s">
        <v>136</v>
      </c>
      <c r="AN1151" t="s">
        <v>74</v>
      </c>
      <c r="AO1151">
        <v>2</v>
      </c>
      <c r="AP1151" t="s">
        <v>53</v>
      </c>
      <c r="AQ1151" t="s">
        <v>75</v>
      </c>
      <c r="AR1151" t="s">
        <v>115</v>
      </c>
      <c r="AS1151">
        <v>43</v>
      </c>
      <c r="AT1151" t="s">
        <v>53</v>
      </c>
    </row>
    <row r="1152" spans="1:46" x14ac:dyDescent="0.25">
      <c r="A1152" t="s">
        <v>1319</v>
      </c>
      <c r="B1152">
        <v>2019</v>
      </c>
      <c r="C1152" s="1">
        <v>43661</v>
      </c>
      <c r="D1152" t="s">
        <v>65</v>
      </c>
      <c r="E1152" t="s">
        <v>178</v>
      </c>
      <c r="F1152">
        <v>70</v>
      </c>
      <c r="G1152" t="s">
        <v>67</v>
      </c>
      <c r="H1152" t="s">
        <v>68</v>
      </c>
      <c r="I1152" t="s">
        <v>80</v>
      </c>
      <c r="J1152">
        <v>0</v>
      </c>
      <c r="K1152">
        <v>0</v>
      </c>
      <c r="L1152">
        <v>0</v>
      </c>
      <c r="M1152" t="s">
        <v>53</v>
      </c>
      <c r="N1152" t="s">
        <v>53</v>
      </c>
      <c r="O1152" t="s">
        <v>53</v>
      </c>
      <c r="P1152" t="s">
        <v>54</v>
      </c>
      <c r="Q1152" t="s">
        <v>54</v>
      </c>
      <c r="R1152">
        <v>27.7</v>
      </c>
      <c r="S1152" t="s">
        <v>56</v>
      </c>
      <c r="T1152" t="s">
        <v>54</v>
      </c>
      <c r="U1152" t="s">
        <v>53</v>
      </c>
      <c r="V1152" t="s">
        <v>53</v>
      </c>
      <c r="W1152" t="s">
        <v>53</v>
      </c>
      <c r="X1152" t="s">
        <v>53</v>
      </c>
      <c r="Y1152">
        <v>0</v>
      </c>
      <c r="Z1152" t="s">
        <v>97</v>
      </c>
      <c r="AA1152" t="s">
        <v>52</v>
      </c>
      <c r="AB1152" t="s">
        <v>53</v>
      </c>
      <c r="AC1152" t="s">
        <v>53</v>
      </c>
      <c r="AD1152" t="s">
        <v>52</v>
      </c>
      <c r="AE1152" t="s">
        <v>52</v>
      </c>
      <c r="AF1152" t="s">
        <v>53</v>
      </c>
      <c r="AG1152" t="s">
        <v>52</v>
      </c>
      <c r="AH1152" t="s">
        <v>53</v>
      </c>
      <c r="AI1152" t="s">
        <v>53</v>
      </c>
      <c r="AJ1152" t="s">
        <v>53</v>
      </c>
      <c r="AK1152">
        <v>4</v>
      </c>
      <c r="AL1152" t="s">
        <v>59</v>
      </c>
      <c r="AM1152" t="s">
        <v>60</v>
      </c>
      <c r="AN1152" t="s">
        <v>61</v>
      </c>
      <c r="AO1152">
        <v>10.5</v>
      </c>
      <c r="AP1152" t="s">
        <v>52</v>
      </c>
      <c r="AQ1152" t="s">
        <v>91</v>
      </c>
      <c r="AR1152" t="s">
        <v>63</v>
      </c>
      <c r="AS1152">
        <v>1</v>
      </c>
      <c r="AT1152" t="s">
        <v>53</v>
      </c>
    </row>
    <row r="1153" spans="1:46" x14ac:dyDescent="0.25">
      <c r="A1153" t="s">
        <v>1320</v>
      </c>
      <c r="B1153">
        <v>2020</v>
      </c>
      <c r="C1153" s="1">
        <v>44182</v>
      </c>
      <c r="D1153" t="s">
        <v>107</v>
      </c>
      <c r="E1153" t="s">
        <v>117</v>
      </c>
      <c r="F1153">
        <v>56</v>
      </c>
      <c r="G1153" t="s">
        <v>79</v>
      </c>
      <c r="H1153" t="s">
        <v>68</v>
      </c>
      <c r="I1153" t="s">
        <v>80</v>
      </c>
      <c r="J1153">
        <v>0</v>
      </c>
      <c r="K1153">
        <v>0</v>
      </c>
      <c r="L1153">
        <v>0</v>
      </c>
      <c r="M1153" t="s">
        <v>52</v>
      </c>
      <c r="N1153" t="s">
        <v>53</v>
      </c>
      <c r="O1153" t="s">
        <v>53</v>
      </c>
      <c r="P1153" t="s">
        <v>54</v>
      </c>
      <c r="Q1153" t="s">
        <v>55</v>
      </c>
      <c r="R1153">
        <v>29.9</v>
      </c>
      <c r="S1153" t="s">
        <v>56</v>
      </c>
      <c r="T1153" t="s">
        <v>70</v>
      </c>
      <c r="U1153" t="s">
        <v>53</v>
      </c>
      <c r="V1153" t="s">
        <v>53</v>
      </c>
      <c r="W1153" t="s">
        <v>53</v>
      </c>
      <c r="X1153" t="s">
        <v>53</v>
      </c>
      <c r="Y1153">
        <v>1</v>
      </c>
      <c r="Z1153" t="s">
        <v>97</v>
      </c>
      <c r="AA1153" t="s">
        <v>52</v>
      </c>
      <c r="AB1153" t="s">
        <v>52</v>
      </c>
      <c r="AC1153" t="s">
        <v>52</v>
      </c>
      <c r="AD1153" t="s">
        <v>53</v>
      </c>
      <c r="AE1153" t="s">
        <v>52</v>
      </c>
      <c r="AF1153" t="s">
        <v>52</v>
      </c>
      <c r="AG1153" t="s">
        <v>53</v>
      </c>
      <c r="AH1153" t="s">
        <v>53</v>
      </c>
      <c r="AI1153" t="s">
        <v>53</v>
      </c>
      <c r="AJ1153" t="s">
        <v>53</v>
      </c>
      <c r="AK1153">
        <v>5</v>
      </c>
      <c r="AL1153" t="s">
        <v>59</v>
      </c>
      <c r="AM1153" t="s">
        <v>60</v>
      </c>
      <c r="AN1153" t="s">
        <v>61</v>
      </c>
      <c r="AO1153">
        <v>5.0999999999999996</v>
      </c>
      <c r="AP1153" t="s">
        <v>52</v>
      </c>
      <c r="AQ1153" t="s">
        <v>86</v>
      </c>
      <c r="AR1153" t="s">
        <v>281</v>
      </c>
      <c r="AS1153">
        <v>12</v>
      </c>
      <c r="AT1153" t="s">
        <v>53</v>
      </c>
    </row>
    <row r="1154" spans="1:46" x14ac:dyDescent="0.25">
      <c r="A1154" t="s">
        <v>1321</v>
      </c>
      <c r="B1154">
        <v>2019</v>
      </c>
      <c r="C1154" s="1">
        <v>43617</v>
      </c>
      <c r="D1154" t="s">
        <v>94</v>
      </c>
      <c r="E1154" t="s">
        <v>332</v>
      </c>
      <c r="F1154">
        <v>41</v>
      </c>
      <c r="G1154" t="s">
        <v>49</v>
      </c>
      <c r="H1154" t="s">
        <v>50</v>
      </c>
      <c r="I1154" t="s">
        <v>51</v>
      </c>
      <c r="J1154">
        <v>5</v>
      </c>
      <c r="K1154">
        <v>23</v>
      </c>
      <c r="L1154">
        <v>5.8</v>
      </c>
      <c r="M1154" t="s">
        <v>52</v>
      </c>
      <c r="N1154" t="s">
        <v>53</v>
      </c>
      <c r="O1154" t="s">
        <v>53</v>
      </c>
      <c r="P1154" t="s">
        <v>54</v>
      </c>
      <c r="Q1154" t="s">
        <v>55</v>
      </c>
      <c r="R1154">
        <v>24.3</v>
      </c>
      <c r="S1154" t="s">
        <v>96</v>
      </c>
      <c r="T1154" t="s">
        <v>70</v>
      </c>
      <c r="U1154" t="s">
        <v>53</v>
      </c>
      <c r="V1154" t="s">
        <v>53</v>
      </c>
      <c r="W1154" t="s">
        <v>53</v>
      </c>
      <c r="X1154" t="s">
        <v>53</v>
      </c>
      <c r="Y1154">
        <v>1</v>
      </c>
      <c r="Z1154" t="s">
        <v>208</v>
      </c>
      <c r="AA1154" t="s">
        <v>53</v>
      </c>
      <c r="AB1154" t="s">
        <v>53</v>
      </c>
      <c r="AC1154" t="s">
        <v>52</v>
      </c>
      <c r="AD1154" t="s">
        <v>53</v>
      </c>
      <c r="AE1154" t="s">
        <v>53</v>
      </c>
      <c r="AF1154" t="s">
        <v>52</v>
      </c>
      <c r="AG1154" t="s">
        <v>52</v>
      </c>
      <c r="AH1154" t="s">
        <v>52</v>
      </c>
      <c r="AI1154" t="s">
        <v>53</v>
      </c>
      <c r="AJ1154" t="s">
        <v>53</v>
      </c>
      <c r="AK1154">
        <v>4</v>
      </c>
      <c r="AL1154" t="s">
        <v>135</v>
      </c>
      <c r="AM1154" t="s">
        <v>136</v>
      </c>
      <c r="AN1154" t="s">
        <v>61</v>
      </c>
      <c r="AO1154">
        <v>8.9</v>
      </c>
      <c r="AP1154" t="s">
        <v>52</v>
      </c>
      <c r="AQ1154" t="s">
        <v>112</v>
      </c>
      <c r="AR1154" t="s">
        <v>132</v>
      </c>
      <c r="AS1154">
        <v>9</v>
      </c>
      <c r="AT1154" t="s">
        <v>53</v>
      </c>
    </row>
    <row r="1155" spans="1:46" x14ac:dyDescent="0.25">
      <c r="A1155" t="s">
        <v>1322</v>
      </c>
      <c r="B1155">
        <v>2026</v>
      </c>
      <c r="C1155" s="1">
        <v>46032</v>
      </c>
      <c r="D1155" t="s">
        <v>47</v>
      </c>
      <c r="E1155" t="s">
        <v>89</v>
      </c>
      <c r="F1155">
        <v>55</v>
      </c>
      <c r="G1155" t="s">
        <v>79</v>
      </c>
      <c r="H1155" t="s">
        <v>50</v>
      </c>
      <c r="I1155" t="s">
        <v>80</v>
      </c>
      <c r="J1155">
        <v>0</v>
      </c>
      <c r="K1155">
        <v>0</v>
      </c>
      <c r="L1155">
        <v>0</v>
      </c>
      <c r="M1155" t="s">
        <v>53</v>
      </c>
      <c r="N1155" t="s">
        <v>52</v>
      </c>
      <c r="O1155" t="s">
        <v>53</v>
      </c>
      <c r="P1155" t="s">
        <v>54</v>
      </c>
      <c r="Q1155" t="s">
        <v>55</v>
      </c>
      <c r="R1155">
        <v>29.8</v>
      </c>
      <c r="S1155" t="s">
        <v>56</v>
      </c>
      <c r="T1155" t="s">
        <v>70</v>
      </c>
      <c r="U1155" t="s">
        <v>52</v>
      </c>
      <c r="V1155" t="s">
        <v>53</v>
      </c>
      <c r="W1155" t="s">
        <v>53</v>
      </c>
      <c r="X1155" t="s">
        <v>53</v>
      </c>
      <c r="Y1155">
        <v>2</v>
      </c>
      <c r="Z1155" t="s">
        <v>186</v>
      </c>
      <c r="AA1155" t="s">
        <v>53</v>
      </c>
      <c r="AB1155" t="s">
        <v>52</v>
      </c>
      <c r="AC1155" t="s">
        <v>53</v>
      </c>
      <c r="AD1155" t="s">
        <v>53</v>
      </c>
      <c r="AE1155" t="s">
        <v>53</v>
      </c>
      <c r="AF1155" t="s">
        <v>52</v>
      </c>
      <c r="AG1155" t="s">
        <v>53</v>
      </c>
      <c r="AH1155" t="s">
        <v>53</v>
      </c>
      <c r="AI1155" t="s">
        <v>53</v>
      </c>
      <c r="AJ1155" t="s">
        <v>53</v>
      </c>
      <c r="AK1155">
        <v>2</v>
      </c>
      <c r="AL1155" t="s">
        <v>59</v>
      </c>
      <c r="AM1155" t="s">
        <v>102</v>
      </c>
      <c r="AN1155" t="s">
        <v>98</v>
      </c>
      <c r="AO1155">
        <v>3.4</v>
      </c>
      <c r="AP1155" t="s">
        <v>53</v>
      </c>
      <c r="AQ1155" t="s">
        <v>112</v>
      </c>
      <c r="AR1155" t="s">
        <v>87</v>
      </c>
      <c r="AS1155">
        <v>32</v>
      </c>
      <c r="AT1155" t="s">
        <v>52</v>
      </c>
    </row>
    <row r="1156" spans="1:46" x14ac:dyDescent="0.25">
      <c r="A1156" t="s">
        <v>1323</v>
      </c>
      <c r="B1156">
        <v>2020</v>
      </c>
      <c r="C1156" s="1">
        <v>43865</v>
      </c>
      <c r="D1156" t="s">
        <v>107</v>
      </c>
      <c r="E1156" t="s">
        <v>117</v>
      </c>
      <c r="F1156">
        <v>54</v>
      </c>
      <c r="G1156" t="s">
        <v>79</v>
      </c>
      <c r="H1156" t="s">
        <v>50</v>
      </c>
      <c r="I1156" t="s">
        <v>69</v>
      </c>
      <c r="J1156">
        <v>6</v>
      </c>
      <c r="K1156">
        <v>23</v>
      </c>
      <c r="L1156">
        <v>6.9</v>
      </c>
      <c r="M1156" t="s">
        <v>53</v>
      </c>
      <c r="N1156" t="s">
        <v>53</v>
      </c>
      <c r="O1156" t="s">
        <v>53</v>
      </c>
      <c r="P1156" t="s">
        <v>54</v>
      </c>
      <c r="Q1156" t="s">
        <v>55</v>
      </c>
      <c r="R1156">
        <v>27.9</v>
      </c>
      <c r="S1156" t="s">
        <v>56</v>
      </c>
      <c r="T1156" t="s">
        <v>57</v>
      </c>
      <c r="U1156" t="s">
        <v>53</v>
      </c>
      <c r="V1156" t="s">
        <v>53</v>
      </c>
      <c r="W1156" t="s">
        <v>53</v>
      </c>
      <c r="X1156" t="s">
        <v>53</v>
      </c>
      <c r="Y1156">
        <v>0</v>
      </c>
      <c r="Z1156" t="s">
        <v>58</v>
      </c>
      <c r="AA1156" t="s">
        <v>52</v>
      </c>
      <c r="AB1156" t="s">
        <v>53</v>
      </c>
      <c r="AC1156" t="s">
        <v>52</v>
      </c>
      <c r="AD1156" t="s">
        <v>52</v>
      </c>
      <c r="AE1156" t="s">
        <v>52</v>
      </c>
      <c r="AF1156" t="s">
        <v>53</v>
      </c>
      <c r="AG1156" t="s">
        <v>52</v>
      </c>
      <c r="AH1156" t="s">
        <v>53</v>
      </c>
      <c r="AI1156" t="s">
        <v>52</v>
      </c>
      <c r="AJ1156" t="s">
        <v>53</v>
      </c>
      <c r="AK1156">
        <v>6</v>
      </c>
      <c r="AL1156" t="s">
        <v>59</v>
      </c>
      <c r="AM1156" t="s">
        <v>81</v>
      </c>
      <c r="AN1156" t="s">
        <v>61</v>
      </c>
      <c r="AO1156">
        <v>8.8000000000000007</v>
      </c>
      <c r="AP1156" t="s">
        <v>52</v>
      </c>
      <c r="AQ1156" t="s">
        <v>86</v>
      </c>
      <c r="AR1156" t="s">
        <v>87</v>
      </c>
      <c r="AS1156">
        <v>7</v>
      </c>
      <c r="AT1156" t="s">
        <v>53</v>
      </c>
    </row>
    <row r="1157" spans="1:46" x14ac:dyDescent="0.25">
      <c r="A1157" t="s">
        <v>1324</v>
      </c>
      <c r="B1157">
        <v>2017</v>
      </c>
      <c r="C1157" s="1">
        <v>42896</v>
      </c>
      <c r="D1157" t="s">
        <v>47</v>
      </c>
      <c r="E1157" t="s">
        <v>149</v>
      </c>
      <c r="F1157">
        <v>56</v>
      </c>
      <c r="G1157" t="s">
        <v>79</v>
      </c>
      <c r="H1157" t="s">
        <v>50</v>
      </c>
      <c r="I1157" t="s">
        <v>80</v>
      </c>
      <c r="J1157">
        <v>0</v>
      </c>
      <c r="K1157">
        <v>0</v>
      </c>
      <c r="L1157">
        <v>0</v>
      </c>
      <c r="M1157" t="s">
        <v>52</v>
      </c>
      <c r="N1157" t="s">
        <v>52</v>
      </c>
      <c r="O1157" t="s">
        <v>53</v>
      </c>
      <c r="P1157" t="s">
        <v>54</v>
      </c>
      <c r="Q1157" t="s">
        <v>54</v>
      </c>
      <c r="R1157">
        <v>30.6</v>
      </c>
      <c r="S1157" t="s">
        <v>72</v>
      </c>
      <c r="T1157" t="s">
        <v>57</v>
      </c>
      <c r="U1157" t="s">
        <v>53</v>
      </c>
      <c r="V1157" t="s">
        <v>53</v>
      </c>
      <c r="W1157" t="s">
        <v>53</v>
      </c>
      <c r="X1157" t="s">
        <v>53</v>
      </c>
      <c r="Y1157">
        <v>2</v>
      </c>
      <c r="Z1157" t="s">
        <v>97</v>
      </c>
      <c r="AA1157" t="s">
        <v>53</v>
      </c>
      <c r="AB1157" t="s">
        <v>53</v>
      </c>
      <c r="AC1157" t="s">
        <v>52</v>
      </c>
      <c r="AD1157" t="s">
        <v>52</v>
      </c>
      <c r="AE1157" t="s">
        <v>52</v>
      </c>
      <c r="AF1157" t="s">
        <v>53</v>
      </c>
      <c r="AG1157" t="s">
        <v>53</v>
      </c>
      <c r="AH1157" t="s">
        <v>53</v>
      </c>
      <c r="AI1157" t="s">
        <v>52</v>
      </c>
      <c r="AJ1157" t="s">
        <v>53</v>
      </c>
      <c r="AK1157">
        <v>4</v>
      </c>
      <c r="AL1157" t="s">
        <v>59</v>
      </c>
      <c r="AM1157" t="s">
        <v>60</v>
      </c>
      <c r="AN1157" t="s">
        <v>90</v>
      </c>
      <c r="AO1157">
        <v>6.2</v>
      </c>
      <c r="AP1157" t="s">
        <v>53</v>
      </c>
      <c r="AQ1157" t="s">
        <v>86</v>
      </c>
      <c r="AR1157" t="s">
        <v>92</v>
      </c>
      <c r="AS1157">
        <v>12</v>
      </c>
      <c r="AT1157" t="s">
        <v>53</v>
      </c>
    </row>
    <row r="1158" spans="1:46" x14ac:dyDescent="0.25">
      <c r="A1158" t="s">
        <v>1325</v>
      </c>
      <c r="B1158">
        <v>2021</v>
      </c>
      <c r="C1158" s="1">
        <v>44434</v>
      </c>
      <c r="D1158" t="s">
        <v>65</v>
      </c>
      <c r="E1158" t="s">
        <v>66</v>
      </c>
      <c r="F1158">
        <v>48</v>
      </c>
      <c r="G1158" t="s">
        <v>49</v>
      </c>
      <c r="H1158" t="s">
        <v>50</v>
      </c>
      <c r="I1158" t="s">
        <v>80</v>
      </c>
      <c r="J1158">
        <v>0</v>
      </c>
      <c r="K1158">
        <v>0</v>
      </c>
      <c r="L1158">
        <v>0</v>
      </c>
      <c r="M1158" t="s">
        <v>52</v>
      </c>
      <c r="N1158" t="s">
        <v>53</v>
      </c>
      <c r="O1158" t="s">
        <v>52</v>
      </c>
      <c r="P1158" t="s">
        <v>57</v>
      </c>
      <c r="Q1158" t="s">
        <v>71</v>
      </c>
      <c r="R1158">
        <v>33.6</v>
      </c>
      <c r="S1158" t="s">
        <v>72</v>
      </c>
      <c r="T1158" t="s">
        <v>57</v>
      </c>
      <c r="U1158" t="s">
        <v>53</v>
      </c>
      <c r="V1158" t="s">
        <v>53</v>
      </c>
      <c r="W1158" t="s">
        <v>52</v>
      </c>
      <c r="X1158" t="s">
        <v>53</v>
      </c>
      <c r="Y1158">
        <v>3</v>
      </c>
      <c r="Z1158" t="s">
        <v>58</v>
      </c>
      <c r="AA1158" t="s">
        <v>53</v>
      </c>
      <c r="AB1158" t="s">
        <v>53</v>
      </c>
      <c r="AC1158" t="s">
        <v>52</v>
      </c>
      <c r="AD1158" t="s">
        <v>53</v>
      </c>
      <c r="AE1158" t="s">
        <v>52</v>
      </c>
      <c r="AF1158" t="s">
        <v>53</v>
      </c>
      <c r="AG1158" t="s">
        <v>53</v>
      </c>
      <c r="AH1158" t="s">
        <v>53</v>
      </c>
      <c r="AI1158" t="s">
        <v>53</v>
      </c>
      <c r="AJ1158" t="s">
        <v>53</v>
      </c>
      <c r="AK1158">
        <v>2</v>
      </c>
      <c r="AL1158" t="s">
        <v>135</v>
      </c>
      <c r="AM1158" t="s">
        <v>136</v>
      </c>
      <c r="AN1158" t="s">
        <v>74</v>
      </c>
      <c r="AO1158">
        <v>0.8</v>
      </c>
      <c r="AP1158" t="s">
        <v>52</v>
      </c>
      <c r="AQ1158" t="s">
        <v>86</v>
      </c>
      <c r="AR1158" t="s">
        <v>83</v>
      </c>
      <c r="AS1158">
        <v>39</v>
      </c>
      <c r="AT1158" t="s">
        <v>52</v>
      </c>
    </row>
    <row r="1159" spans="1:46" x14ac:dyDescent="0.25">
      <c r="A1159" t="s">
        <v>1326</v>
      </c>
      <c r="B1159">
        <v>2023</v>
      </c>
      <c r="C1159" s="1">
        <v>45185</v>
      </c>
      <c r="D1159" t="s">
        <v>122</v>
      </c>
      <c r="E1159" t="s">
        <v>123</v>
      </c>
      <c r="F1159">
        <v>65</v>
      </c>
      <c r="G1159" t="s">
        <v>127</v>
      </c>
      <c r="H1159" t="s">
        <v>68</v>
      </c>
      <c r="I1159" t="s">
        <v>51</v>
      </c>
      <c r="J1159">
        <v>35</v>
      </c>
      <c r="K1159">
        <v>26</v>
      </c>
      <c r="L1159">
        <v>45.5</v>
      </c>
      <c r="M1159" t="s">
        <v>52</v>
      </c>
      <c r="N1159" t="s">
        <v>53</v>
      </c>
      <c r="O1159" t="s">
        <v>52</v>
      </c>
      <c r="P1159" t="s">
        <v>70</v>
      </c>
      <c r="Q1159" t="s">
        <v>71</v>
      </c>
      <c r="R1159">
        <v>28.9</v>
      </c>
      <c r="S1159" t="s">
        <v>56</v>
      </c>
      <c r="T1159" t="s">
        <v>57</v>
      </c>
      <c r="U1159" t="s">
        <v>52</v>
      </c>
      <c r="V1159" t="s">
        <v>52</v>
      </c>
      <c r="W1159" t="s">
        <v>53</v>
      </c>
      <c r="X1159" t="s">
        <v>53</v>
      </c>
      <c r="Y1159">
        <v>5</v>
      </c>
      <c r="Z1159" t="s">
        <v>165</v>
      </c>
      <c r="AA1159" t="s">
        <v>52</v>
      </c>
      <c r="AB1159" t="s">
        <v>52</v>
      </c>
      <c r="AC1159" t="s">
        <v>52</v>
      </c>
      <c r="AD1159" t="s">
        <v>52</v>
      </c>
      <c r="AE1159" t="s">
        <v>52</v>
      </c>
      <c r="AF1159" t="s">
        <v>53</v>
      </c>
      <c r="AG1159" t="s">
        <v>52</v>
      </c>
      <c r="AH1159" t="s">
        <v>53</v>
      </c>
      <c r="AI1159" t="s">
        <v>52</v>
      </c>
      <c r="AJ1159" t="s">
        <v>53</v>
      </c>
      <c r="AK1159">
        <v>7</v>
      </c>
      <c r="AL1159" t="s">
        <v>59</v>
      </c>
      <c r="AM1159" t="s">
        <v>60</v>
      </c>
      <c r="AN1159" t="s">
        <v>90</v>
      </c>
      <c r="AO1159">
        <v>7.5</v>
      </c>
      <c r="AP1159" t="s">
        <v>53</v>
      </c>
      <c r="AQ1159" t="s">
        <v>75</v>
      </c>
      <c r="AR1159" t="s">
        <v>87</v>
      </c>
      <c r="AS1159">
        <v>12</v>
      </c>
      <c r="AT1159" t="s">
        <v>53</v>
      </c>
    </row>
    <row r="1160" spans="1:46" x14ac:dyDescent="0.25">
      <c r="A1160" t="s">
        <v>1327</v>
      </c>
      <c r="B1160">
        <v>2025</v>
      </c>
      <c r="C1160" s="1">
        <v>45873</v>
      </c>
      <c r="D1160" t="s">
        <v>107</v>
      </c>
      <c r="E1160" t="s">
        <v>108</v>
      </c>
      <c r="F1160">
        <v>68</v>
      </c>
      <c r="G1160" t="s">
        <v>127</v>
      </c>
      <c r="H1160" t="s">
        <v>68</v>
      </c>
      <c r="I1160" t="s">
        <v>80</v>
      </c>
      <c r="J1160">
        <v>0</v>
      </c>
      <c r="K1160">
        <v>0</v>
      </c>
      <c r="L1160">
        <v>0</v>
      </c>
      <c r="M1160" t="s">
        <v>52</v>
      </c>
      <c r="N1160" t="s">
        <v>53</v>
      </c>
      <c r="O1160" t="s">
        <v>53</v>
      </c>
      <c r="P1160" t="s">
        <v>54</v>
      </c>
      <c r="Q1160" t="s">
        <v>71</v>
      </c>
      <c r="R1160">
        <v>28.9</v>
      </c>
      <c r="S1160" t="s">
        <v>56</v>
      </c>
      <c r="T1160" t="s">
        <v>54</v>
      </c>
      <c r="U1160" t="s">
        <v>53</v>
      </c>
      <c r="V1160" t="s">
        <v>53</v>
      </c>
      <c r="W1160" t="s">
        <v>53</v>
      </c>
      <c r="X1160" t="s">
        <v>53</v>
      </c>
      <c r="Y1160">
        <v>1</v>
      </c>
      <c r="Z1160" t="s">
        <v>97</v>
      </c>
      <c r="AA1160" t="s">
        <v>52</v>
      </c>
      <c r="AB1160" t="s">
        <v>52</v>
      </c>
      <c r="AC1160" t="s">
        <v>53</v>
      </c>
      <c r="AD1160" t="s">
        <v>53</v>
      </c>
      <c r="AE1160" t="s">
        <v>53</v>
      </c>
      <c r="AF1160" t="s">
        <v>53</v>
      </c>
      <c r="AG1160" t="s">
        <v>53</v>
      </c>
      <c r="AH1160" t="s">
        <v>52</v>
      </c>
      <c r="AI1160" t="s">
        <v>53</v>
      </c>
      <c r="AJ1160" t="s">
        <v>52</v>
      </c>
      <c r="AK1160">
        <v>4</v>
      </c>
      <c r="AL1160" t="s">
        <v>135</v>
      </c>
      <c r="AM1160" t="s">
        <v>136</v>
      </c>
      <c r="AN1160" t="s">
        <v>98</v>
      </c>
      <c r="AO1160">
        <v>2</v>
      </c>
      <c r="AP1160" t="s">
        <v>53</v>
      </c>
      <c r="AQ1160" t="s">
        <v>86</v>
      </c>
      <c r="AR1160" t="s">
        <v>83</v>
      </c>
      <c r="AS1160">
        <v>45</v>
      </c>
      <c r="AT1160" t="s">
        <v>52</v>
      </c>
    </row>
    <row r="1161" spans="1:46" x14ac:dyDescent="0.25">
      <c r="A1161" t="s">
        <v>1328</v>
      </c>
      <c r="B1161">
        <v>2025</v>
      </c>
      <c r="C1161" s="1">
        <v>46014</v>
      </c>
      <c r="D1161" t="s">
        <v>107</v>
      </c>
      <c r="E1161" t="s">
        <v>108</v>
      </c>
      <c r="F1161">
        <v>70</v>
      </c>
      <c r="G1161" t="s">
        <v>67</v>
      </c>
      <c r="H1161" t="s">
        <v>68</v>
      </c>
      <c r="I1161" t="s">
        <v>69</v>
      </c>
      <c r="J1161">
        <v>26</v>
      </c>
      <c r="K1161">
        <v>16</v>
      </c>
      <c r="L1161">
        <v>20.8</v>
      </c>
      <c r="M1161" t="s">
        <v>53</v>
      </c>
      <c r="N1161" t="s">
        <v>53</v>
      </c>
      <c r="O1161" t="s">
        <v>53</v>
      </c>
      <c r="P1161" t="s">
        <v>70</v>
      </c>
      <c r="Q1161" t="s">
        <v>71</v>
      </c>
      <c r="R1161">
        <v>25.8</v>
      </c>
      <c r="S1161" t="s">
        <v>56</v>
      </c>
      <c r="T1161" t="s">
        <v>57</v>
      </c>
      <c r="U1161" t="s">
        <v>52</v>
      </c>
      <c r="V1161" t="s">
        <v>53</v>
      </c>
      <c r="W1161" t="s">
        <v>53</v>
      </c>
      <c r="X1161" t="s">
        <v>53</v>
      </c>
      <c r="Y1161">
        <v>2</v>
      </c>
      <c r="Z1161" t="s">
        <v>58</v>
      </c>
      <c r="AA1161" t="s">
        <v>53</v>
      </c>
      <c r="AB1161" t="s">
        <v>53</v>
      </c>
      <c r="AC1161" t="s">
        <v>53</v>
      </c>
      <c r="AD1161" t="s">
        <v>52</v>
      </c>
      <c r="AE1161" t="s">
        <v>52</v>
      </c>
      <c r="AF1161" t="s">
        <v>53</v>
      </c>
      <c r="AG1161" t="s">
        <v>53</v>
      </c>
      <c r="AH1161" t="s">
        <v>53</v>
      </c>
      <c r="AI1161" t="s">
        <v>53</v>
      </c>
      <c r="AJ1161" t="s">
        <v>53</v>
      </c>
      <c r="AK1161">
        <v>2</v>
      </c>
      <c r="AL1161" t="s">
        <v>59</v>
      </c>
      <c r="AM1161" t="s">
        <v>60</v>
      </c>
      <c r="AN1161" t="s">
        <v>74</v>
      </c>
      <c r="AO1161">
        <v>2.5</v>
      </c>
      <c r="AP1161" t="s">
        <v>53</v>
      </c>
      <c r="AQ1161" t="s">
        <v>86</v>
      </c>
      <c r="AR1161" t="s">
        <v>92</v>
      </c>
      <c r="AS1161">
        <v>61</v>
      </c>
      <c r="AT1161" t="s">
        <v>52</v>
      </c>
    </row>
    <row r="1162" spans="1:46" x14ac:dyDescent="0.25">
      <c r="A1162" t="s">
        <v>1329</v>
      </c>
      <c r="B1162">
        <v>2024</v>
      </c>
      <c r="C1162" s="1">
        <v>45446</v>
      </c>
      <c r="D1162" t="s">
        <v>110</v>
      </c>
      <c r="E1162" t="s">
        <v>211</v>
      </c>
      <c r="F1162">
        <v>74</v>
      </c>
      <c r="G1162" t="s">
        <v>67</v>
      </c>
      <c r="H1162" t="s">
        <v>68</v>
      </c>
      <c r="I1162" t="s">
        <v>69</v>
      </c>
      <c r="J1162">
        <v>21</v>
      </c>
      <c r="K1162">
        <v>28</v>
      </c>
      <c r="L1162">
        <v>29.4</v>
      </c>
      <c r="M1162" t="s">
        <v>53</v>
      </c>
      <c r="N1162" t="s">
        <v>52</v>
      </c>
      <c r="O1162" t="s">
        <v>53</v>
      </c>
      <c r="P1162" t="s">
        <v>54</v>
      </c>
      <c r="Q1162" t="s">
        <v>55</v>
      </c>
      <c r="R1162">
        <v>27.1</v>
      </c>
      <c r="S1162" t="s">
        <v>56</v>
      </c>
      <c r="T1162" t="s">
        <v>54</v>
      </c>
      <c r="U1162" t="s">
        <v>52</v>
      </c>
      <c r="V1162" t="s">
        <v>53</v>
      </c>
      <c r="W1162" t="s">
        <v>53</v>
      </c>
      <c r="X1162" t="s">
        <v>53</v>
      </c>
      <c r="Y1162">
        <v>2</v>
      </c>
      <c r="Z1162" t="s">
        <v>58</v>
      </c>
      <c r="AA1162" t="s">
        <v>53</v>
      </c>
      <c r="AB1162" t="s">
        <v>52</v>
      </c>
      <c r="AC1162" t="s">
        <v>53</v>
      </c>
      <c r="AD1162" t="s">
        <v>53</v>
      </c>
      <c r="AE1162" t="s">
        <v>53</v>
      </c>
      <c r="AF1162" t="s">
        <v>53</v>
      </c>
      <c r="AG1162" t="s">
        <v>52</v>
      </c>
      <c r="AH1162" t="s">
        <v>53</v>
      </c>
      <c r="AI1162" t="s">
        <v>53</v>
      </c>
      <c r="AJ1162" t="s">
        <v>53</v>
      </c>
      <c r="AK1162">
        <v>2</v>
      </c>
      <c r="AL1162" t="s">
        <v>59</v>
      </c>
      <c r="AM1162" t="s">
        <v>60</v>
      </c>
      <c r="AN1162" t="s">
        <v>74</v>
      </c>
      <c r="AO1162">
        <v>1.7</v>
      </c>
      <c r="AP1162" t="s">
        <v>53</v>
      </c>
      <c r="AQ1162" t="s">
        <v>82</v>
      </c>
      <c r="AR1162" t="s">
        <v>83</v>
      </c>
      <c r="AS1162">
        <v>48</v>
      </c>
      <c r="AT1162" t="s">
        <v>52</v>
      </c>
    </row>
    <row r="1163" spans="1:46" x14ac:dyDescent="0.25">
      <c r="A1163" t="s">
        <v>1330</v>
      </c>
      <c r="B1163">
        <v>2026</v>
      </c>
      <c r="C1163" s="1">
        <v>46048</v>
      </c>
      <c r="D1163" t="s">
        <v>122</v>
      </c>
      <c r="E1163" t="s">
        <v>243</v>
      </c>
      <c r="F1163">
        <v>60</v>
      </c>
      <c r="G1163" t="s">
        <v>127</v>
      </c>
      <c r="H1163" t="s">
        <v>50</v>
      </c>
      <c r="I1163" t="s">
        <v>80</v>
      </c>
      <c r="J1163">
        <v>0</v>
      </c>
      <c r="K1163">
        <v>0</v>
      </c>
      <c r="L1163">
        <v>0</v>
      </c>
      <c r="M1163" t="s">
        <v>52</v>
      </c>
      <c r="N1163" t="s">
        <v>53</v>
      </c>
      <c r="O1163" t="s">
        <v>52</v>
      </c>
      <c r="P1163" t="s">
        <v>70</v>
      </c>
      <c r="Q1163" t="s">
        <v>55</v>
      </c>
      <c r="R1163">
        <v>27.8</v>
      </c>
      <c r="S1163" t="s">
        <v>56</v>
      </c>
      <c r="T1163" t="s">
        <v>70</v>
      </c>
      <c r="U1163" t="s">
        <v>53</v>
      </c>
      <c r="V1163" t="s">
        <v>53</v>
      </c>
      <c r="W1163" t="s">
        <v>53</v>
      </c>
      <c r="X1163" t="s">
        <v>53</v>
      </c>
      <c r="Y1163">
        <v>3</v>
      </c>
      <c r="Z1163" t="s">
        <v>58</v>
      </c>
      <c r="AA1163" t="s">
        <v>53</v>
      </c>
      <c r="AB1163" t="s">
        <v>53</v>
      </c>
      <c r="AC1163" t="s">
        <v>52</v>
      </c>
      <c r="AD1163" t="s">
        <v>53</v>
      </c>
      <c r="AE1163" t="s">
        <v>52</v>
      </c>
      <c r="AF1163" t="s">
        <v>53</v>
      </c>
      <c r="AG1163" t="s">
        <v>53</v>
      </c>
      <c r="AH1163" t="s">
        <v>52</v>
      </c>
      <c r="AI1163" t="s">
        <v>53</v>
      </c>
      <c r="AJ1163" t="s">
        <v>53</v>
      </c>
      <c r="AK1163">
        <v>3</v>
      </c>
      <c r="AL1163" t="s">
        <v>59</v>
      </c>
      <c r="AM1163" t="s">
        <v>60</v>
      </c>
      <c r="AN1163" t="s">
        <v>98</v>
      </c>
      <c r="AO1163">
        <v>2.4</v>
      </c>
      <c r="AP1163" t="s">
        <v>53</v>
      </c>
      <c r="AQ1163" t="s">
        <v>112</v>
      </c>
      <c r="AR1163" t="s">
        <v>87</v>
      </c>
      <c r="AS1163">
        <v>48</v>
      </c>
      <c r="AT1163" t="s">
        <v>53</v>
      </c>
    </row>
    <row r="1164" spans="1:46" x14ac:dyDescent="0.25">
      <c r="A1164" t="s">
        <v>1331</v>
      </c>
      <c r="B1164">
        <v>2021</v>
      </c>
      <c r="C1164" s="1">
        <v>44224</v>
      </c>
      <c r="D1164" t="s">
        <v>47</v>
      </c>
      <c r="E1164" t="s">
        <v>149</v>
      </c>
      <c r="F1164">
        <v>70</v>
      </c>
      <c r="G1164" t="s">
        <v>67</v>
      </c>
      <c r="H1164" t="s">
        <v>50</v>
      </c>
      <c r="I1164" t="s">
        <v>80</v>
      </c>
      <c r="J1164">
        <v>0</v>
      </c>
      <c r="K1164">
        <v>0</v>
      </c>
      <c r="L1164">
        <v>0</v>
      </c>
      <c r="M1164" t="s">
        <v>53</v>
      </c>
      <c r="N1164" t="s">
        <v>53</v>
      </c>
      <c r="O1164" t="s">
        <v>53</v>
      </c>
      <c r="P1164" t="s">
        <v>70</v>
      </c>
      <c r="Q1164" t="s">
        <v>55</v>
      </c>
      <c r="R1164">
        <v>22.4</v>
      </c>
      <c r="S1164" t="s">
        <v>96</v>
      </c>
      <c r="T1164" t="s">
        <v>54</v>
      </c>
      <c r="U1164" t="s">
        <v>53</v>
      </c>
      <c r="V1164" t="s">
        <v>53</v>
      </c>
      <c r="W1164" t="s">
        <v>52</v>
      </c>
      <c r="X1164" t="s">
        <v>53</v>
      </c>
      <c r="Y1164">
        <v>2</v>
      </c>
      <c r="Z1164" t="s">
        <v>73</v>
      </c>
      <c r="AA1164" t="s">
        <v>52</v>
      </c>
      <c r="AB1164" t="s">
        <v>52</v>
      </c>
      <c r="AC1164" t="s">
        <v>53</v>
      </c>
      <c r="AD1164" t="s">
        <v>52</v>
      </c>
      <c r="AE1164" t="s">
        <v>52</v>
      </c>
      <c r="AF1164" t="s">
        <v>52</v>
      </c>
      <c r="AG1164" t="s">
        <v>53</v>
      </c>
      <c r="AH1164" t="s">
        <v>52</v>
      </c>
      <c r="AI1164" t="s">
        <v>53</v>
      </c>
      <c r="AJ1164" t="s">
        <v>53</v>
      </c>
      <c r="AK1164">
        <v>6</v>
      </c>
      <c r="AL1164" t="s">
        <v>59</v>
      </c>
      <c r="AM1164" t="s">
        <v>60</v>
      </c>
      <c r="AN1164" t="s">
        <v>74</v>
      </c>
      <c r="AO1164">
        <v>2.2000000000000002</v>
      </c>
      <c r="AP1164" t="s">
        <v>53</v>
      </c>
      <c r="AQ1164" t="s">
        <v>75</v>
      </c>
      <c r="AR1164" t="s">
        <v>76</v>
      </c>
      <c r="AS1164">
        <v>60</v>
      </c>
      <c r="AT1164" t="s">
        <v>52</v>
      </c>
    </row>
    <row r="1165" spans="1:46" x14ac:dyDescent="0.25">
      <c r="A1165" t="s">
        <v>1332</v>
      </c>
      <c r="B1165">
        <v>2021</v>
      </c>
      <c r="C1165" s="1">
        <v>44504</v>
      </c>
      <c r="D1165" t="s">
        <v>107</v>
      </c>
      <c r="E1165" t="s">
        <v>117</v>
      </c>
      <c r="F1165">
        <v>54</v>
      </c>
      <c r="G1165" t="s">
        <v>79</v>
      </c>
      <c r="H1165" t="s">
        <v>68</v>
      </c>
      <c r="I1165" t="s">
        <v>80</v>
      </c>
      <c r="J1165">
        <v>0</v>
      </c>
      <c r="K1165">
        <v>0</v>
      </c>
      <c r="L1165">
        <v>0</v>
      </c>
      <c r="M1165" t="s">
        <v>53</v>
      </c>
      <c r="N1165" t="s">
        <v>52</v>
      </c>
      <c r="O1165" t="s">
        <v>53</v>
      </c>
      <c r="P1165" t="s">
        <v>57</v>
      </c>
      <c r="Q1165" t="s">
        <v>55</v>
      </c>
      <c r="R1165">
        <v>26.9</v>
      </c>
      <c r="S1165" t="s">
        <v>56</v>
      </c>
      <c r="T1165" t="s">
        <v>54</v>
      </c>
      <c r="U1165" t="s">
        <v>52</v>
      </c>
      <c r="V1165" t="s">
        <v>53</v>
      </c>
      <c r="W1165" t="s">
        <v>52</v>
      </c>
      <c r="X1165" t="s">
        <v>53</v>
      </c>
      <c r="Y1165">
        <v>3</v>
      </c>
      <c r="Z1165" t="s">
        <v>73</v>
      </c>
      <c r="AA1165" t="s">
        <v>53</v>
      </c>
      <c r="AB1165" t="s">
        <v>53</v>
      </c>
      <c r="AC1165" t="s">
        <v>52</v>
      </c>
      <c r="AD1165" t="s">
        <v>53</v>
      </c>
      <c r="AE1165" t="s">
        <v>53</v>
      </c>
      <c r="AF1165" t="s">
        <v>53</v>
      </c>
      <c r="AG1165" t="s">
        <v>53</v>
      </c>
      <c r="AH1165" t="s">
        <v>53</v>
      </c>
      <c r="AI1165" t="s">
        <v>53</v>
      </c>
      <c r="AJ1165" t="s">
        <v>53</v>
      </c>
      <c r="AK1165">
        <v>1</v>
      </c>
      <c r="AL1165" t="s">
        <v>59</v>
      </c>
      <c r="AM1165" t="s">
        <v>60</v>
      </c>
      <c r="AN1165" t="s">
        <v>61</v>
      </c>
      <c r="AO1165">
        <v>6.2</v>
      </c>
      <c r="AP1165" t="s">
        <v>52</v>
      </c>
      <c r="AQ1165" t="s">
        <v>86</v>
      </c>
      <c r="AR1165" t="s">
        <v>92</v>
      </c>
      <c r="AS1165">
        <v>8</v>
      </c>
      <c r="AT1165" t="s">
        <v>53</v>
      </c>
    </row>
    <row r="1166" spans="1:46" x14ac:dyDescent="0.25">
      <c r="A1166" t="s">
        <v>1333</v>
      </c>
      <c r="B1166">
        <v>2019</v>
      </c>
      <c r="C1166" s="1">
        <v>43807</v>
      </c>
      <c r="D1166" t="s">
        <v>47</v>
      </c>
      <c r="E1166" t="s">
        <v>85</v>
      </c>
      <c r="F1166">
        <v>52</v>
      </c>
      <c r="G1166" t="s">
        <v>79</v>
      </c>
      <c r="H1166" t="s">
        <v>68</v>
      </c>
      <c r="I1166" t="s">
        <v>51</v>
      </c>
      <c r="J1166">
        <v>5</v>
      </c>
      <c r="K1166">
        <v>10</v>
      </c>
      <c r="L1166">
        <v>2.5</v>
      </c>
      <c r="M1166" t="s">
        <v>53</v>
      </c>
      <c r="N1166" t="s">
        <v>53</v>
      </c>
      <c r="O1166" t="s">
        <v>52</v>
      </c>
      <c r="P1166" t="s">
        <v>70</v>
      </c>
      <c r="Q1166" t="s">
        <v>55</v>
      </c>
      <c r="R1166">
        <v>22.3</v>
      </c>
      <c r="S1166" t="s">
        <v>96</v>
      </c>
      <c r="T1166" t="s">
        <v>57</v>
      </c>
      <c r="U1166" t="s">
        <v>53</v>
      </c>
      <c r="V1166" t="s">
        <v>52</v>
      </c>
      <c r="W1166" t="s">
        <v>53</v>
      </c>
      <c r="X1166" t="s">
        <v>53</v>
      </c>
      <c r="Y1166">
        <v>3</v>
      </c>
      <c r="Z1166" t="s">
        <v>58</v>
      </c>
      <c r="AA1166" t="s">
        <v>52</v>
      </c>
      <c r="AB1166" t="s">
        <v>52</v>
      </c>
      <c r="AC1166" t="s">
        <v>52</v>
      </c>
      <c r="AD1166" t="s">
        <v>52</v>
      </c>
      <c r="AE1166" t="s">
        <v>52</v>
      </c>
      <c r="AF1166" t="s">
        <v>53</v>
      </c>
      <c r="AG1166" t="s">
        <v>53</v>
      </c>
      <c r="AH1166" t="s">
        <v>52</v>
      </c>
      <c r="AI1166" t="s">
        <v>53</v>
      </c>
      <c r="AJ1166" t="s">
        <v>53</v>
      </c>
      <c r="AK1166">
        <v>6</v>
      </c>
      <c r="AL1166" t="s">
        <v>59</v>
      </c>
      <c r="AM1166" t="s">
        <v>60</v>
      </c>
      <c r="AN1166" t="s">
        <v>61</v>
      </c>
      <c r="AO1166">
        <v>3.8</v>
      </c>
      <c r="AP1166" t="s">
        <v>52</v>
      </c>
      <c r="AQ1166" t="s">
        <v>91</v>
      </c>
      <c r="AR1166" t="s">
        <v>115</v>
      </c>
      <c r="AS1166">
        <v>11</v>
      </c>
      <c r="AT1166" t="s">
        <v>53</v>
      </c>
    </row>
    <row r="1167" spans="1:46" x14ac:dyDescent="0.25">
      <c r="A1167" t="s">
        <v>1334</v>
      </c>
      <c r="B1167">
        <v>2024</v>
      </c>
      <c r="C1167" s="1">
        <v>45369</v>
      </c>
      <c r="D1167" t="s">
        <v>110</v>
      </c>
      <c r="E1167" t="s">
        <v>359</v>
      </c>
      <c r="F1167">
        <v>38</v>
      </c>
      <c r="G1167" t="s">
        <v>212</v>
      </c>
      <c r="H1167" t="s">
        <v>50</v>
      </c>
      <c r="I1167" t="s">
        <v>80</v>
      </c>
      <c r="J1167">
        <v>0</v>
      </c>
      <c r="K1167">
        <v>0</v>
      </c>
      <c r="L1167">
        <v>0</v>
      </c>
      <c r="M1167" t="s">
        <v>53</v>
      </c>
      <c r="N1167" t="s">
        <v>52</v>
      </c>
      <c r="O1167" t="s">
        <v>52</v>
      </c>
      <c r="P1167" t="s">
        <v>54</v>
      </c>
      <c r="Q1167" t="s">
        <v>55</v>
      </c>
      <c r="R1167">
        <v>28.3</v>
      </c>
      <c r="S1167" t="s">
        <v>56</v>
      </c>
      <c r="T1167" t="s">
        <v>57</v>
      </c>
      <c r="U1167" t="s">
        <v>53</v>
      </c>
      <c r="V1167" t="s">
        <v>53</v>
      </c>
      <c r="W1167" t="s">
        <v>53</v>
      </c>
      <c r="X1167" t="s">
        <v>53</v>
      </c>
      <c r="Y1167">
        <v>2</v>
      </c>
      <c r="Z1167" t="s">
        <v>97</v>
      </c>
      <c r="AA1167" t="s">
        <v>52</v>
      </c>
      <c r="AB1167" t="s">
        <v>53</v>
      </c>
      <c r="AC1167" t="s">
        <v>53</v>
      </c>
      <c r="AD1167" t="s">
        <v>53</v>
      </c>
      <c r="AE1167" t="s">
        <v>52</v>
      </c>
      <c r="AF1167" t="s">
        <v>53</v>
      </c>
      <c r="AG1167" t="s">
        <v>53</v>
      </c>
      <c r="AH1167" t="s">
        <v>53</v>
      </c>
      <c r="AI1167" t="s">
        <v>52</v>
      </c>
      <c r="AJ1167" t="s">
        <v>53</v>
      </c>
      <c r="AK1167">
        <v>3</v>
      </c>
      <c r="AL1167" t="s">
        <v>59</v>
      </c>
      <c r="AM1167" t="s">
        <v>60</v>
      </c>
      <c r="AN1167" t="s">
        <v>74</v>
      </c>
      <c r="AO1167">
        <v>2.6</v>
      </c>
      <c r="AP1167" t="s">
        <v>53</v>
      </c>
      <c r="AQ1167" t="s">
        <v>91</v>
      </c>
      <c r="AR1167" t="s">
        <v>76</v>
      </c>
      <c r="AS1167">
        <v>93</v>
      </c>
      <c r="AT1167" t="s">
        <v>52</v>
      </c>
    </row>
    <row r="1168" spans="1:46" x14ac:dyDescent="0.25">
      <c r="A1168" t="s">
        <v>1335</v>
      </c>
      <c r="B1168">
        <v>2024</v>
      </c>
      <c r="C1168" s="1">
        <v>45461</v>
      </c>
      <c r="D1168" t="s">
        <v>107</v>
      </c>
      <c r="E1168" t="s">
        <v>159</v>
      </c>
      <c r="F1168">
        <v>47</v>
      </c>
      <c r="G1168" t="s">
        <v>49</v>
      </c>
      <c r="H1168" t="s">
        <v>50</v>
      </c>
      <c r="I1168" t="s">
        <v>69</v>
      </c>
      <c r="J1168">
        <v>33</v>
      </c>
      <c r="K1168">
        <v>15</v>
      </c>
      <c r="L1168">
        <v>24.8</v>
      </c>
      <c r="M1168" t="s">
        <v>52</v>
      </c>
      <c r="N1168" t="s">
        <v>53</v>
      </c>
      <c r="O1168" t="s">
        <v>53</v>
      </c>
      <c r="P1168" t="s">
        <v>57</v>
      </c>
      <c r="Q1168" t="s">
        <v>71</v>
      </c>
      <c r="R1168">
        <v>21.2</v>
      </c>
      <c r="S1168" t="s">
        <v>96</v>
      </c>
      <c r="T1168" t="s">
        <v>57</v>
      </c>
      <c r="U1168" t="s">
        <v>53</v>
      </c>
      <c r="V1168" t="s">
        <v>53</v>
      </c>
      <c r="W1168" t="s">
        <v>53</v>
      </c>
      <c r="X1168" t="s">
        <v>53</v>
      </c>
      <c r="Y1168">
        <v>1</v>
      </c>
      <c r="Z1168" t="s">
        <v>58</v>
      </c>
      <c r="AA1168" t="s">
        <v>53</v>
      </c>
      <c r="AB1168" t="s">
        <v>52</v>
      </c>
      <c r="AC1168" t="s">
        <v>53</v>
      </c>
      <c r="AD1168" t="s">
        <v>53</v>
      </c>
      <c r="AE1168" t="s">
        <v>52</v>
      </c>
      <c r="AF1168" t="s">
        <v>53</v>
      </c>
      <c r="AG1168" t="s">
        <v>53</v>
      </c>
      <c r="AH1168" t="s">
        <v>53</v>
      </c>
      <c r="AI1168" t="s">
        <v>53</v>
      </c>
      <c r="AJ1168" t="s">
        <v>53</v>
      </c>
      <c r="AK1168">
        <v>2</v>
      </c>
      <c r="AL1168" t="s">
        <v>59</v>
      </c>
      <c r="AM1168" t="s">
        <v>81</v>
      </c>
      <c r="AN1168" t="s">
        <v>90</v>
      </c>
      <c r="AO1168">
        <v>6.7</v>
      </c>
      <c r="AP1168" t="s">
        <v>53</v>
      </c>
      <c r="AQ1168" t="s">
        <v>112</v>
      </c>
      <c r="AR1168" t="s">
        <v>115</v>
      </c>
      <c r="AS1168">
        <v>21</v>
      </c>
      <c r="AT1168" t="s">
        <v>53</v>
      </c>
    </row>
    <row r="1169" spans="1:46" x14ac:dyDescent="0.25">
      <c r="A1169" t="s">
        <v>1336</v>
      </c>
      <c r="B1169">
        <v>2022</v>
      </c>
      <c r="C1169" s="1">
        <v>44781</v>
      </c>
      <c r="D1169" t="s">
        <v>122</v>
      </c>
      <c r="E1169" t="s">
        <v>247</v>
      </c>
      <c r="F1169">
        <v>63</v>
      </c>
      <c r="G1169" t="s">
        <v>127</v>
      </c>
      <c r="H1169" t="s">
        <v>68</v>
      </c>
      <c r="I1169" t="s">
        <v>80</v>
      </c>
      <c r="J1169">
        <v>0</v>
      </c>
      <c r="K1169">
        <v>0</v>
      </c>
      <c r="L1169">
        <v>0</v>
      </c>
      <c r="M1169" t="s">
        <v>52</v>
      </c>
      <c r="N1169" t="s">
        <v>53</v>
      </c>
      <c r="O1169" t="s">
        <v>52</v>
      </c>
      <c r="P1169" t="s">
        <v>70</v>
      </c>
      <c r="Q1169" t="s">
        <v>54</v>
      </c>
      <c r="R1169">
        <v>20.6</v>
      </c>
      <c r="S1169" t="s">
        <v>96</v>
      </c>
      <c r="T1169" t="s">
        <v>70</v>
      </c>
      <c r="U1169" t="s">
        <v>53</v>
      </c>
      <c r="V1169" t="s">
        <v>53</v>
      </c>
      <c r="W1169" t="s">
        <v>52</v>
      </c>
      <c r="X1169" t="s">
        <v>53</v>
      </c>
      <c r="Y1169">
        <v>4</v>
      </c>
      <c r="Z1169" t="s">
        <v>73</v>
      </c>
      <c r="AA1169" t="s">
        <v>52</v>
      </c>
      <c r="AB1169" t="s">
        <v>52</v>
      </c>
      <c r="AC1169" t="s">
        <v>52</v>
      </c>
      <c r="AD1169" t="s">
        <v>53</v>
      </c>
      <c r="AE1169" t="s">
        <v>52</v>
      </c>
      <c r="AF1169" t="s">
        <v>53</v>
      </c>
      <c r="AG1169" t="s">
        <v>53</v>
      </c>
      <c r="AH1169" t="s">
        <v>53</v>
      </c>
      <c r="AI1169" t="s">
        <v>53</v>
      </c>
      <c r="AJ1169" t="s">
        <v>53</v>
      </c>
      <c r="AK1169">
        <v>4</v>
      </c>
      <c r="AL1169" t="s">
        <v>59</v>
      </c>
      <c r="AM1169" t="s">
        <v>60</v>
      </c>
      <c r="AN1169" t="s">
        <v>98</v>
      </c>
      <c r="AO1169">
        <v>4.5</v>
      </c>
      <c r="AP1169" t="s">
        <v>53</v>
      </c>
      <c r="AQ1169" t="s">
        <v>75</v>
      </c>
      <c r="AR1169" t="s">
        <v>87</v>
      </c>
      <c r="AS1169">
        <v>40</v>
      </c>
      <c r="AT1169" t="s">
        <v>53</v>
      </c>
    </row>
    <row r="1170" spans="1:46" x14ac:dyDescent="0.25">
      <c r="A1170" t="s">
        <v>1337</v>
      </c>
      <c r="B1170">
        <v>2020</v>
      </c>
      <c r="C1170" s="1">
        <v>44141</v>
      </c>
      <c r="D1170" t="s">
        <v>122</v>
      </c>
      <c r="E1170" t="s">
        <v>310</v>
      </c>
      <c r="F1170">
        <v>72</v>
      </c>
      <c r="G1170" t="s">
        <v>67</v>
      </c>
      <c r="H1170" t="s">
        <v>50</v>
      </c>
      <c r="I1170" t="s">
        <v>80</v>
      </c>
      <c r="J1170">
        <v>0</v>
      </c>
      <c r="K1170">
        <v>0</v>
      </c>
      <c r="L1170">
        <v>0</v>
      </c>
      <c r="M1170" t="s">
        <v>52</v>
      </c>
      <c r="N1170" t="s">
        <v>53</v>
      </c>
      <c r="O1170" t="s">
        <v>52</v>
      </c>
      <c r="P1170" t="s">
        <v>54</v>
      </c>
      <c r="Q1170" t="s">
        <v>55</v>
      </c>
      <c r="R1170">
        <v>25.4</v>
      </c>
      <c r="S1170" t="s">
        <v>56</v>
      </c>
      <c r="T1170" t="s">
        <v>57</v>
      </c>
      <c r="U1170" t="s">
        <v>53</v>
      </c>
      <c r="V1170" t="s">
        <v>53</v>
      </c>
      <c r="W1170" t="s">
        <v>52</v>
      </c>
      <c r="X1170" t="s">
        <v>53</v>
      </c>
      <c r="Y1170">
        <v>3</v>
      </c>
      <c r="Z1170" t="s">
        <v>58</v>
      </c>
      <c r="AA1170" t="s">
        <v>53</v>
      </c>
      <c r="AB1170" t="s">
        <v>53</v>
      </c>
      <c r="AC1170" t="s">
        <v>53</v>
      </c>
      <c r="AD1170" t="s">
        <v>53</v>
      </c>
      <c r="AE1170" t="s">
        <v>52</v>
      </c>
      <c r="AF1170" t="s">
        <v>53</v>
      </c>
      <c r="AG1170" t="s">
        <v>53</v>
      </c>
      <c r="AH1170" t="s">
        <v>53</v>
      </c>
      <c r="AI1170" t="s">
        <v>53</v>
      </c>
      <c r="AJ1170" t="s">
        <v>53</v>
      </c>
      <c r="AK1170">
        <v>1</v>
      </c>
      <c r="AL1170" t="s">
        <v>59</v>
      </c>
      <c r="AM1170" t="s">
        <v>60</v>
      </c>
      <c r="AN1170" t="s">
        <v>74</v>
      </c>
      <c r="AO1170">
        <v>1.7</v>
      </c>
      <c r="AP1170" t="s">
        <v>53</v>
      </c>
      <c r="AQ1170" t="s">
        <v>86</v>
      </c>
      <c r="AR1170" t="s">
        <v>83</v>
      </c>
      <c r="AS1170">
        <v>79</v>
      </c>
      <c r="AT1170" t="s">
        <v>52</v>
      </c>
    </row>
    <row r="1171" spans="1:46" x14ac:dyDescent="0.25">
      <c r="A1171" t="s">
        <v>1338</v>
      </c>
      <c r="B1171">
        <v>2019</v>
      </c>
      <c r="C1171" s="1">
        <v>43791</v>
      </c>
      <c r="D1171" t="s">
        <v>122</v>
      </c>
      <c r="E1171" t="s">
        <v>247</v>
      </c>
      <c r="F1171">
        <v>53</v>
      </c>
      <c r="G1171" t="s">
        <v>79</v>
      </c>
      <c r="H1171" t="s">
        <v>68</v>
      </c>
      <c r="I1171" t="s">
        <v>80</v>
      </c>
      <c r="J1171">
        <v>0</v>
      </c>
      <c r="K1171">
        <v>0</v>
      </c>
      <c r="L1171">
        <v>0</v>
      </c>
      <c r="M1171" t="s">
        <v>52</v>
      </c>
      <c r="N1171" t="s">
        <v>52</v>
      </c>
      <c r="O1171" t="s">
        <v>53</v>
      </c>
      <c r="P1171" t="s">
        <v>54</v>
      </c>
      <c r="Q1171" t="s">
        <v>54</v>
      </c>
      <c r="R1171">
        <v>25.7</v>
      </c>
      <c r="S1171" t="s">
        <v>56</v>
      </c>
      <c r="T1171" t="s">
        <v>70</v>
      </c>
      <c r="U1171" t="s">
        <v>53</v>
      </c>
      <c r="V1171" t="s">
        <v>53</v>
      </c>
      <c r="W1171" t="s">
        <v>53</v>
      </c>
      <c r="X1171" t="s">
        <v>53</v>
      </c>
      <c r="Y1171">
        <v>2</v>
      </c>
      <c r="Z1171" t="s">
        <v>104</v>
      </c>
      <c r="AA1171" t="s">
        <v>53</v>
      </c>
      <c r="AB1171" t="s">
        <v>52</v>
      </c>
      <c r="AC1171" t="s">
        <v>53</v>
      </c>
      <c r="AD1171" t="s">
        <v>53</v>
      </c>
      <c r="AE1171" t="s">
        <v>53</v>
      </c>
      <c r="AF1171" t="s">
        <v>52</v>
      </c>
      <c r="AG1171" t="s">
        <v>52</v>
      </c>
      <c r="AH1171" t="s">
        <v>52</v>
      </c>
      <c r="AI1171" t="s">
        <v>53</v>
      </c>
      <c r="AJ1171" t="s">
        <v>53</v>
      </c>
      <c r="AK1171">
        <v>4</v>
      </c>
      <c r="AL1171" t="s">
        <v>59</v>
      </c>
      <c r="AM1171" t="s">
        <v>60</v>
      </c>
      <c r="AN1171" t="s">
        <v>98</v>
      </c>
      <c r="AO1171">
        <v>5.4</v>
      </c>
      <c r="AP1171" t="s">
        <v>53</v>
      </c>
      <c r="AQ1171" t="s">
        <v>112</v>
      </c>
      <c r="AR1171" t="s">
        <v>115</v>
      </c>
      <c r="AS1171">
        <v>30</v>
      </c>
      <c r="AT1171" t="s">
        <v>52</v>
      </c>
    </row>
    <row r="1172" spans="1:46" x14ac:dyDescent="0.25">
      <c r="A1172" t="s">
        <v>1339</v>
      </c>
      <c r="B1172">
        <v>2015</v>
      </c>
      <c r="C1172" s="1">
        <v>42186</v>
      </c>
      <c r="D1172" t="s">
        <v>47</v>
      </c>
      <c r="E1172" t="s">
        <v>169</v>
      </c>
      <c r="F1172">
        <v>82</v>
      </c>
      <c r="G1172" t="s">
        <v>101</v>
      </c>
      <c r="H1172" t="s">
        <v>68</v>
      </c>
      <c r="I1172" t="s">
        <v>80</v>
      </c>
      <c r="J1172">
        <v>0</v>
      </c>
      <c r="K1172">
        <v>0</v>
      </c>
      <c r="L1172">
        <v>0</v>
      </c>
      <c r="M1172" t="s">
        <v>52</v>
      </c>
      <c r="N1172" t="s">
        <v>53</v>
      </c>
      <c r="O1172" t="s">
        <v>53</v>
      </c>
      <c r="P1172" t="s">
        <v>70</v>
      </c>
      <c r="Q1172" t="s">
        <v>54</v>
      </c>
      <c r="R1172">
        <v>23.8</v>
      </c>
      <c r="S1172" t="s">
        <v>96</v>
      </c>
      <c r="T1172" t="s">
        <v>54</v>
      </c>
      <c r="U1172" t="s">
        <v>53</v>
      </c>
      <c r="V1172" t="s">
        <v>53</v>
      </c>
      <c r="W1172" t="s">
        <v>53</v>
      </c>
      <c r="X1172" t="s">
        <v>53</v>
      </c>
      <c r="Y1172">
        <v>2</v>
      </c>
      <c r="Z1172" t="s">
        <v>58</v>
      </c>
      <c r="AA1172" t="s">
        <v>52</v>
      </c>
      <c r="AB1172" t="s">
        <v>53</v>
      </c>
      <c r="AC1172" t="s">
        <v>52</v>
      </c>
      <c r="AD1172" t="s">
        <v>53</v>
      </c>
      <c r="AE1172" t="s">
        <v>53</v>
      </c>
      <c r="AF1172" t="s">
        <v>53</v>
      </c>
      <c r="AG1172" t="s">
        <v>53</v>
      </c>
      <c r="AH1172" t="s">
        <v>52</v>
      </c>
      <c r="AI1172" t="s">
        <v>53</v>
      </c>
      <c r="AJ1172" t="s">
        <v>53</v>
      </c>
      <c r="AK1172">
        <v>3</v>
      </c>
      <c r="AL1172" t="s">
        <v>59</v>
      </c>
      <c r="AM1172" t="s">
        <v>60</v>
      </c>
      <c r="AN1172" t="s">
        <v>61</v>
      </c>
      <c r="AO1172">
        <v>11.6</v>
      </c>
      <c r="AP1172" t="s">
        <v>52</v>
      </c>
      <c r="AQ1172" t="s">
        <v>86</v>
      </c>
      <c r="AR1172" t="s">
        <v>281</v>
      </c>
      <c r="AS1172">
        <v>21</v>
      </c>
      <c r="AT1172" t="s">
        <v>53</v>
      </c>
    </row>
    <row r="1173" spans="1:46" x14ac:dyDescent="0.25">
      <c r="A1173" t="s">
        <v>1340</v>
      </c>
      <c r="B1173">
        <v>2016</v>
      </c>
      <c r="C1173" s="1">
        <v>42475</v>
      </c>
      <c r="D1173" t="s">
        <v>122</v>
      </c>
      <c r="E1173" t="s">
        <v>138</v>
      </c>
      <c r="F1173">
        <v>80</v>
      </c>
      <c r="G1173" t="s">
        <v>101</v>
      </c>
      <c r="H1173" t="s">
        <v>68</v>
      </c>
      <c r="I1173" t="s">
        <v>69</v>
      </c>
      <c r="J1173">
        <v>13</v>
      </c>
      <c r="K1173">
        <v>24</v>
      </c>
      <c r="L1173">
        <v>15.6</v>
      </c>
      <c r="M1173" t="s">
        <v>53</v>
      </c>
      <c r="N1173" t="s">
        <v>52</v>
      </c>
      <c r="O1173" t="s">
        <v>53</v>
      </c>
      <c r="P1173" t="s">
        <v>70</v>
      </c>
      <c r="Q1173" t="s">
        <v>71</v>
      </c>
      <c r="R1173">
        <v>25.7</v>
      </c>
      <c r="S1173" t="s">
        <v>56</v>
      </c>
      <c r="T1173" t="s">
        <v>70</v>
      </c>
      <c r="U1173" t="s">
        <v>53</v>
      </c>
      <c r="V1173" t="s">
        <v>53</v>
      </c>
      <c r="W1173" t="s">
        <v>53</v>
      </c>
      <c r="X1173" t="s">
        <v>53</v>
      </c>
      <c r="Y1173">
        <v>2</v>
      </c>
      <c r="Z1173" t="s">
        <v>73</v>
      </c>
      <c r="AA1173" t="s">
        <v>52</v>
      </c>
      <c r="AB1173" t="s">
        <v>52</v>
      </c>
      <c r="AC1173" t="s">
        <v>53</v>
      </c>
      <c r="AD1173" t="s">
        <v>53</v>
      </c>
      <c r="AE1173" t="s">
        <v>52</v>
      </c>
      <c r="AF1173" t="s">
        <v>53</v>
      </c>
      <c r="AG1173" t="s">
        <v>52</v>
      </c>
      <c r="AH1173" t="s">
        <v>53</v>
      </c>
      <c r="AI1173" t="s">
        <v>53</v>
      </c>
      <c r="AJ1173" t="s">
        <v>52</v>
      </c>
      <c r="AK1173">
        <v>5</v>
      </c>
      <c r="AL1173" t="s">
        <v>59</v>
      </c>
      <c r="AM1173" t="s">
        <v>60</v>
      </c>
      <c r="AN1173" t="s">
        <v>98</v>
      </c>
      <c r="AO1173">
        <v>5.0999999999999996</v>
      </c>
      <c r="AP1173" t="s">
        <v>53</v>
      </c>
      <c r="AQ1173" t="s">
        <v>91</v>
      </c>
      <c r="AR1173" t="s">
        <v>115</v>
      </c>
      <c r="AS1173">
        <v>39</v>
      </c>
      <c r="AT1173" t="s">
        <v>52</v>
      </c>
    </row>
    <row r="1174" spans="1:46" x14ac:dyDescent="0.25">
      <c r="A1174" t="s">
        <v>1341</v>
      </c>
      <c r="B1174">
        <v>2023</v>
      </c>
      <c r="C1174" s="1">
        <v>45120</v>
      </c>
      <c r="D1174" t="s">
        <v>94</v>
      </c>
      <c r="E1174" t="s">
        <v>234</v>
      </c>
      <c r="F1174">
        <v>64</v>
      </c>
      <c r="G1174" t="s">
        <v>127</v>
      </c>
      <c r="H1174" t="s">
        <v>68</v>
      </c>
      <c r="I1174" t="s">
        <v>80</v>
      </c>
      <c r="J1174">
        <v>0</v>
      </c>
      <c r="K1174">
        <v>0</v>
      </c>
      <c r="L1174">
        <v>0</v>
      </c>
      <c r="M1174" t="s">
        <v>53</v>
      </c>
      <c r="N1174" t="s">
        <v>53</v>
      </c>
      <c r="O1174" t="s">
        <v>53</v>
      </c>
      <c r="P1174" t="s">
        <v>54</v>
      </c>
      <c r="Q1174" t="s">
        <v>54</v>
      </c>
      <c r="R1174">
        <v>28.7</v>
      </c>
      <c r="S1174" t="s">
        <v>56</v>
      </c>
      <c r="T1174" t="s">
        <v>54</v>
      </c>
      <c r="U1174" t="s">
        <v>53</v>
      </c>
      <c r="V1174" t="s">
        <v>53</v>
      </c>
      <c r="W1174" t="s">
        <v>53</v>
      </c>
      <c r="X1174" t="s">
        <v>53</v>
      </c>
      <c r="Y1174">
        <v>0</v>
      </c>
      <c r="Z1174" t="s">
        <v>58</v>
      </c>
      <c r="AA1174" t="s">
        <v>53</v>
      </c>
      <c r="AB1174" t="s">
        <v>53</v>
      </c>
      <c r="AC1174" t="s">
        <v>53</v>
      </c>
      <c r="AD1174" t="s">
        <v>53</v>
      </c>
      <c r="AE1174" t="s">
        <v>52</v>
      </c>
      <c r="AF1174" t="s">
        <v>53</v>
      </c>
      <c r="AG1174" t="s">
        <v>53</v>
      </c>
      <c r="AH1174" t="s">
        <v>53</v>
      </c>
      <c r="AI1174" t="s">
        <v>53</v>
      </c>
      <c r="AJ1174" t="s">
        <v>53</v>
      </c>
      <c r="AK1174">
        <v>1</v>
      </c>
      <c r="AL1174" t="s">
        <v>59</v>
      </c>
      <c r="AM1174" t="s">
        <v>60</v>
      </c>
      <c r="AN1174" t="s">
        <v>74</v>
      </c>
      <c r="AO1174">
        <v>3.5</v>
      </c>
      <c r="AP1174" t="s">
        <v>53</v>
      </c>
      <c r="AQ1174" t="s">
        <v>91</v>
      </c>
      <c r="AR1174" t="s">
        <v>83</v>
      </c>
      <c r="AS1174">
        <v>51</v>
      </c>
      <c r="AT1174" t="s">
        <v>52</v>
      </c>
    </row>
    <row r="1175" spans="1:46" x14ac:dyDescent="0.25">
      <c r="A1175" t="s">
        <v>1342</v>
      </c>
      <c r="B1175">
        <v>2018</v>
      </c>
      <c r="C1175" s="1">
        <v>43441</v>
      </c>
      <c r="D1175" t="s">
        <v>122</v>
      </c>
      <c r="E1175" t="s">
        <v>252</v>
      </c>
      <c r="F1175">
        <v>63</v>
      </c>
      <c r="G1175" t="s">
        <v>127</v>
      </c>
      <c r="H1175" t="s">
        <v>68</v>
      </c>
      <c r="I1175" t="s">
        <v>80</v>
      </c>
      <c r="J1175">
        <v>0</v>
      </c>
      <c r="K1175">
        <v>0</v>
      </c>
      <c r="L1175">
        <v>0</v>
      </c>
      <c r="M1175" t="s">
        <v>52</v>
      </c>
      <c r="N1175" t="s">
        <v>53</v>
      </c>
      <c r="O1175" t="s">
        <v>53</v>
      </c>
      <c r="P1175" t="s">
        <v>54</v>
      </c>
      <c r="Q1175" t="s">
        <v>55</v>
      </c>
      <c r="R1175">
        <v>26.8</v>
      </c>
      <c r="S1175" t="s">
        <v>56</v>
      </c>
      <c r="T1175" t="s">
        <v>70</v>
      </c>
      <c r="U1175" t="s">
        <v>52</v>
      </c>
      <c r="V1175" t="s">
        <v>53</v>
      </c>
      <c r="W1175" t="s">
        <v>53</v>
      </c>
      <c r="X1175" t="s">
        <v>53</v>
      </c>
      <c r="Y1175">
        <v>2</v>
      </c>
      <c r="Z1175" t="s">
        <v>97</v>
      </c>
      <c r="AA1175" t="s">
        <v>52</v>
      </c>
      <c r="AB1175" t="s">
        <v>53</v>
      </c>
      <c r="AC1175" t="s">
        <v>53</v>
      </c>
      <c r="AD1175" t="s">
        <v>53</v>
      </c>
      <c r="AE1175" t="s">
        <v>52</v>
      </c>
      <c r="AF1175" t="s">
        <v>52</v>
      </c>
      <c r="AG1175" t="s">
        <v>53</v>
      </c>
      <c r="AH1175" t="s">
        <v>53</v>
      </c>
      <c r="AI1175" t="s">
        <v>53</v>
      </c>
      <c r="AJ1175" t="s">
        <v>53</v>
      </c>
      <c r="AK1175">
        <v>3</v>
      </c>
      <c r="AL1175" t="s">
        <v>59</v>
      </c>
      <c r="AM1175" t="s">
        <v>60</v>
      </c>
      <c r="AN1175" t="s">
        <v>74</v>
      </c>
      <c r="AO1175">
        <v>2.2000000000000002</v>
      </c>
      <c r="AP1175" t="s">
        <v>53</v>
      </c>
      <c r="AQ1175" t="s">
        <v>171</v>
      </c>
      <c r="AR1175" t="s">
        <v>83</v>
      </c>
      <c r="AS1175">
        <v>54</v>
      </c>
      <c r="AT1175" t="s">
        <v>52</v>
      </c>
    </row>
    <row r="1176" spans="1:46" x14ac:dyDescent="0.25">
      <c r="A1176" t="s">
        <v>1343</v>
      </c>
      <c r="B1176">
        <v>2022</v>
      </c>
      <c r="C1176" s="1">
        <v>44706</v>
      </c>
      <c r="D1176" t="s">
        <v>47</v>
      </c>
      <c r="E1176" t="s">
        <v>78</v>
      </c>
      <c r="F1176">
        <v>55</v>
      </c>
      <c r="G1176" t="s">
        <v>79</v>
      </c>
      <c r="H1176" t="s">
        <v>50</v>
      </c>
      <c r="I1176" t="s">
        <v>51</v>
      </c>
      <c r="J1176">
        <v>30</v>
      </c>
      <c r="K1176">
        <v>29</v>
      </c>
      <c r="L1176">
        <v>43.5</v>
      </c>
      <c r="M1176" t="s">
        <v>53</v>
      </c>
      <c r="N1176" t="s">
        <v>53</v>
      </c>
      <c r="O1176" t="s">
        <v>53</v>
      </c>
      <c r="P1176" t="s">
        <v>54</v>
      </c>
      <c r="Q1176" t="s">
        <v>54</v>
      </c>
      <c r="R1176">
        <v>28.7</v>
      </c>
      <c r="S1176" t="s">
        <v>56</v>
      </c>
      <c r="T1176" t="s">
        <v>57</v>
      </c>
      <c r="U1176" t="s">
        <v>52</v>
      </c>
      <c r="V1176" t="s">
        <v>53</v>
      </c>
      <c r="W1176" t="s">
        <v>53</v>
      </c>
      <c r="X1176" t="s">
        <v>53</v>
      </c>
      <c r="Y1176">
        <v>1</v>
      </c>
      <c r="Z1176" t="s">
        <v>58</v>
      </c>
      <c r="AA1176" t="s">
        <v>52</v>
      </c>
      <c r="AB1176" t="s">
        <v>52</v>
      </c>
      <c r="AC1176" t="s">
        <v>52</v>
      </c>
      <c r="AD1176" t="s">
        <v>52</v>
      </c>
      <c r="AE1176" t="s">
        <v>52</v>
      </c>
      <c r="AF1176" t="s">
        <v>52</v>
      </c>
      <c r="AG1176" t="s">
        <v>52</v>
      </c>
      <c r="AH1176" t="s">
        <v>52</v>
      </c>
      <c r="AI1176" t="s">
        <v>53</v>
      </c>
      <c r="AJ1176" t="s">
        <v>53</v>
      </c>
      <c r="AK1176">
        <v>8</v>
      </c>
      <c r="AL1176" t="s">
        <v>59</v>
      </c>
      <c r="AM1176" t="s">
        <v>81</v>
      </c>
      <c r="AN1176" t="s">
        <v>61</v>
      </c>
      <c r="AO1176">
        <v>8.3000000000000007</v>
      </c>
      <c r="AP1176" t="s">
        <v>52</v>
      </c>
      <c r="AQ1176" t="s">
        <v>112</v>
      </c>
      <c r="AR1176" t="s">
        <v>63</v>
      </c>
      <c r="AS1176">
        <v>4</v>
      </c>
      <c r="AT1176" t="s">
        <v>53</v>
      </c>
    </row>
    <row r="1177" spans="1:46" x14ac:dyDescent="0.25">
      <c r="A1177" t="s">
        <v>1344</v>
      </c>
      <c r="B1177">
        <v>2021</v>
      </c>
      <c r="C1177" s="1">
        <v>44473</v>
      </c>
      <c r="D1177" t="s">
        <v>110</v>
      </c>
      <c r="E1177" t="s">
        <v>190</v>
      </c>
      <c r="F1177">
        <v>63</v>
      </c>
      <c r="G1177" t="s">
        <v>127</v>
      </c>
      <c r="H1177" t="s">
        <v>50</v>
      </c>
      <c r="I1177" t="s">
        <v>80</v>
      </c>
      <c r="J1177">
        <v>0</v>
      </c>
      <c r="K1177">
        <v>0</v>
      </c>
      <c r="L1177">
        <v>0</v>
      </c>
      <c r="M1177" t="s">
        <v>52</v>
      </c>
      <c r="N1177" t="s">
        <v>53</v>
      </c>
      <c r="O1177" t="s">
        <v>53</v>
      </c>
      <c r="P1177" t="s">
        <v>70</v>
      </c>
      <c r="Q1177" t="s">
        <v>54</v>
      </c>
      <c r="R1177">
        <v>34.200000000000003</v>
      </c>
      <c r="S1177" t="s">
        <v>72</v>
      </c>
      <c r="T1177" t="s">
        <v>57</v>
      </c>
      <c r="U1177" t="s">
        <v>53</v>
      </c>
      <c r="V1177" t="s">
        <v>53</v>
      </c>
      <c r="W1177" t="s">
        <v>53</v>
      </c>
      <c r="X1177" t="s">
        <v>52</v>
      </c>
      <c r="Y1177">
        <v>3</v>
      </c>
      <c r="Z1177" t="s">
        <v>208</v>
      </c>
      <c r="AA1177" t="s">
        <v>52</v>
      </c>
      <c r="AB1177" t="s">
        <v>53</v>
      </c>
      <c r="AC1177" t="s">
        <v>52</v>
      </c>
      <c r="AD1177" t="s">
        <v>53</v>
      </c>
      <c r="AE1177" t="s">
        <v>53</v>
      </c>
      <c r="AF1177" t="s">
        <v>53</v>
      </c>
      <c r="AG1177" t="s">
        <v>53</v>
      </c>
      <c r="AH1177" t="s">
        <v>53</v>
      </c>
      <c r="AI1177" t="s">
        <v>53</v>
      </c>
      <c r="AJ1177" t="s">
        <v>52</v>
      </c>
      <c r="AK1177">
        <v>3</v>
      </c>
      <c r="AL1177" t="s">
        <v>59</v>
      </c>
      <c r="AM1177" t="s">
        <v>60</v>
      </c>
      <c r="AN1177" t="s">
        <v>61</v>
      </c>
      <c r="AO1177">
        <v>4.8</v>
      </c>
      <c r="AP1177" t="s">
        <v>52</v>
      </c>
      <c r="AQ1177" t="s">
        <v>75</v>
      </c>
      <c r="AR1177" t="s">
        <v>92</v>
      </c>
      <c r="AS1177">
        <v>7</v>
      </c>
      <c r="AT1177" t="s">
        <v>53</v>
      </c>
    </row>
    <row r="1178" spans="1:46" x14ac:dyDescent="0.25">
      <c r="A1178" t="s">
        <v>1345</v>
      </c>
      <c r="B1178">
        <v>2025</v>
      </c>
      <c r="C1178" s="1">
        <v>45728</v>
      </c>
      <c r="D1178" t="s">
        <v>107</v>
      </c>
      <c r="E1178" t="s">
        <v>119</v>
      </c>
      <c r="F1178">
        <v>43</v>
      </c>
      <c r="G1178" t="s">
        <v>49</v>
      </c>
      <c r="H1178" t="s">
        <v>68</v>
      </c>
      <c r="I1178" t="s">
        <v>80</v>
      </c>
      <c r="J1178">
        <v>0</v>
      </c>
      <c r="K1178">
        <v>0</v>
      </c>
      <c r="L1178">
        <v>0</v>
      </c>
      <c r="M1178" t="s">
        <v>53</v>
      </c>
      <c r="N1178" t="s">
        <v>52</v>
      </c>
      <c r="O1178" t="s">
        <v>53</v>
      </c>
      <c r="P1178" t="s">
        <v>70</v>
      </c>
      <c r="Q1178" t="s">
        <v>54</v>
      </c>
      <c r="R1178">
        <v>23.4</v>
      </c>
      <c r="S1178" t="s">
        <v>96</v>
      </c>
      <c r="T1178" t="s">
        <v>54</v>
      </c>
      <c r="U1178" t="s">
        <v>53</v>
      </c>
      <c r="V1178" t="s">
        <v>53</v>
      </c>
      <c r="W1178" t="s">
        <v>53</v>
      </c>
      <c r="X1178" t="s">
        <v>53</v>
      </c>
      <c r="Y1178">
        <v>2</v>
      </c>
      <c r="Z1178" t="s">
        <v>97</v>
      </c>
      <c r="AA1178" t="s">
        <v>53</v>
      </c>
      <c r="AB1178" t="s">
        <v>52</v>
      </c>
      <c r="AC1178" t="s">
        <v>53</v>
      </c>
      <c r="AD1178" t="s">
        <v>53</v>
      </c>
      <c r="AE1178" t="s">
        <v>53</v>
      </c>
      <c r="AF1178" t="s">
        <v>53</v>
      </c>
      <c r="AG1178" t="s">
        <v>52</v>
      </c>
      <c r="AH1178" t="s">
        <v>53</v>
      </c>
      <c r="AI1178" t="s">
        <v>53</v>
      </c>
      <c r="AJ1178" t="s">
        <v>52</v>
      </c>
      <c r="AK1178">
        <v>3</v>
      </c>
      <c r="AL1178" t="s">
        <v>59</v>
      </c>
      <c r="AM1178" t="s">
        <v>60</v>
      </c>
      <c r="AN1178" t="s">
        <v>98</v>
      </c>
      <c r="AO1178">
        <v>4.5999999999999996</v>
      </c>
      <c r="AP1178" t="s">
        <v>53</v>
      </c>
      <c r="AQ1178" t="s">
        <v>86</v>
      </c>
      <c r="AR1178" t="s">
        <v>83</v>
      </c>
      <c r="AS1178">
        <v>25</v>
      </c>
      <c r="AT1178" t="s">
        <v>53</v>
      </c>
    </row>
    <row r="1179" spans="1:46" x14ac:dyDescent="0.25">
      <c r="A1179" t="s">
        <v>1346</v>
      </c>
      <c r="B1179">
        <v>2017</v>
      </c>
      <c r="C1179" s="1">
        <v>42840</v>
      </c>
      <c r="D1179" t="s">
        <v>122</v>
      </c>
      <c r="E1179" t="s">
        <v>243</v>
      </c>
      <c r="F1179">
        <v>53</v>
      </c>
      <c r="G1179" t="s">
        <v>79</v>
      </c>
      <c r="H1179" t="s">
        <v>50</v>
      </c>
      <c r="I1179" t="s">
        <v>51</v>
      </c>
      <c r="J1179">
        <v>30</v>
      </c>
      <c r="K1179">
        <v>27</v>
      </c>
      <c r="L1179">
        <v>40.5</v>
      </c>
      <c r="M1179" t="s">
        <v>52</v>
      </c>
      <c r="N1179" t="s">
        <v>53</v>
      </c>
      <c r="O1179" t="s">
        <v>53</v>
      </c>
      <c r="P1179" t="s">
        <v>57</v>
      </c>
      <c r="Q1179" t="s">
        <v>55</v>
      </c>
      <c r="R1179">
        <v>30.4</v>
      </c>
      <c r="S1179" t="s">
        <v>72</v>
      </c>
      <c r="T1179" t="s">
        <v>57</v>
      </c>
      <c r="U1179" t="s">
        <v>53</v>
      </c>
      <c r="V1179" t="s">
        <v>53</v>
      </c>
      <c r="W1179" t="s">
        <v>53</v>
      </c>
      <c r="X1179" t="s">
        <v>53</v>
      </c>
      <c r="Y1179">
        <v>1</v>
      </c>
      <c r="Z1179" t="s">
        <v>208</v>
      </c>
      <c r="AA1179" t="s">
        <v>52</v>
      </c>
      <c r="AB1179" t="s">
        <v>53</v>
      </c>
      <c r="AC1179" t="s">
        <v>52</v>
      </c>
      <c r="AD1179" t="s">
        <v>53</v>
      </c>
      <c r="AE1179" t="s">
        <v>53</v>
      </c>
      <c r="AF1179" t="s">
        <v>53</v>
      </c>
      <c r="AG1179" t="s">
        <v>52</v>
      </c>
      <c r="AH1179" t="s">
        <v>53</v>
      </c>
      <c r="AI1179" t="s">
        <v>52</v>
      </c>
      <c r="AJ1179" t="s">
        <v>53</v>
      </c>
      <c r="AK1179">
        <v>4</v>
      </c>
      <c r="AL1179" t="s">
        <v>135</v>
      </c>
      <c r="AM1179" t="s">
        <v>136</v>
      </c>
      <c r="AN1179" t="s">
        <v>90</v>
      </c>
      <c r="AO1179">
        <v>3.5</v>
      </c>
      <c r="AP1179" t="s">
        <v>53</v>
      </c>
      <c r="AQ1179" t="s">
        <v>91</v>
      </c>
      <c r="AR1179" t="s">
        <v>132</v>
      </c>
      <c r="AS1179">
        <v>22</v>
      </c>
      <c r="AT1179" t="s">
        <v>53</v>
      </c>
    </row>
    <row r="1180" spans="1:46" x14ac:dyDescent="0.25">
      <c r="A1180" t="s">
        <v>1347</v>
      </c>
      <c r="B1180">
        <v>2017</v>
      </c>
      <c r="C1180" s="1">
        <v>42877</v>
      </c>
      <c r="D1180" t="s">
        <v>94</v>
      </c>
      <c r="E1180" t="s">
        <v>332</v>
      </c>
      <c r="F1180">
        <v>50</v>
      </c>
      <c r="G1180" t="s">
        <v>79</v>
      </c>
      <c r="H1180" t="s">
        <v>68</v>
      </c>
      <c r="I1180" t="s">
        <v>80</v>
      </c>
      <c r="J1180">
        <v>0</v>
      </c>
      <c r="K1180">
        <v>0</v>
      </c>
      <c r="L1180">
        <v>0</v>
      </c>
      <c r="M1180" t="s">
        <v>52</v>
      </c>
      <c r="N1180" t="s">
        <v>53</v>
      </c>
      <c r="O1180" t="s">
        <v>53</v>
      </c>
      <c r="P1180" t="s">
        <v>54</v>
      </c>
      <c r="Q1180" t="s">
        <v>55</v>
      </c>
      <c r="R1180">
        <v>29.4</v>
      </c>
      <c r="S1180" t="s">
        <v>56</v>
      </c>
      <c r="T1180" t="s">
        <v>57</v>
      </c>
      <c r="U1180" t="s">
        <v>53</v>
      </c>
      <c r="V1180" t="s">
        <v>53</v>
      </c>
      <c r="W1180" t="s">
        <v>53</v>
      </c>
      <c r="X1180" t="s">
        <v>53</v>
      </c>
      <c r="Y1180">
        <v>1</v>
      </c>
      <c r="Z1180" t="s">
        <v>97</v>
      </c>
      <c r="AA1180" t="s">
        <v>52</v>
      </c>
      <c r="AB1180" t="s">
        <v>53</v>
      </c>
      <c r="AC1180" t="s">
        <v>53</v>
      </c>
      <c r="AD1180" t="s">
        <v>53</v>
      </c>
      <c r="AE1180" t="s">
        <v>53</v>
      </c>
      <c r="AF1180" t="s">
        <v>52</v>
      </c>
      <c r="AG1180" t="s">
        <v>53</v>
      </c>
      <c r="AH1180" t="s">
        <v>53</v>
      </c>
      <c r="AI1180" t="s">
        <v>53</v>
      </c>
      <c r="AJ1180" t="s">
        <v>53</v>
      </c>
      <c r="AK1180">
        <v>2</v>
      </c>
      <c r="AL1180" t="s">
        <v>59</v>
      </c>
      <c r="AM1180" t="s">
        <v>60</v>
      </c>
      <c r="AN1180" t="s">
        <v>90</v>
      </c>
      <c r="AO1180">
        <v>6.5</v>
      </c>
      <c r="AP1180" t="s">
        <v>53</v>
      </c>
      <c r="AQ1180" t="s">
        <v>75</v>
      </c>
      <c r="AR1180" t="s">
        <v>63</v>
      </c>
      <c r="AS1180">
        <v>22</v>
      </c>
      <c r="AT1180" t="s">
        <v>52</v>
      </c>
    </row>
    <row r="1181" spans="1:46" x14ac:dyDescent="0.25">
      <c r="A1181" t="s">
        <v>1348</v>
      </c>
      <c r="B1181">
        <v>2023</v>
      </c>
      <c r="C1181" s="1">
        <v>45190</v>
      </c>
      <c r="D1181" t="s">
        <v>47</v>
      </c>
      <c r="E1181" t="s">
        <v>149</v>
      </c>
      <c r="F1181">
        <v>58</v>
      </c>
      <c r="G1181" t="s">
        <v>79</v>
      </c>
      <c r="H1181" t="s">
        <v>50</v>
      </c>
      <c r="I1181" t="s">
        <v>80</v>
      </c>
      <c r="J1181">
        <v>0</v>
      </c>
      <c r="K1181">
        <v>0</v>
      </c>
      <c r="L1181">
        <v>0</v>
      </c>
      <c r="M1181" t="s">
        <v>52</v>
      </c>
      <c r="N1181" t="s">
        <v>52</v>
      </c>
      <c r="O1181" t="s">
        <v>52</v>
      </c>
      <c r="P1181" t="s">
        <v>70</v>
      </c>
      <c r="Q1181" t="s">
        <v>55</v>
      </c>
      <c r="R1181">
        <v>20.9</v>
      </c>
      <c r="S1181" t="s">
        <v>96</v>
      </c>
      <c r="T1181" t="s">
        <v>57</v>
      </c>
      <c r="U1181" t="s">
        <v>53</v>
      </c>
      <c r="V1181" t="s">
        <v>53</v>
      </c>
      <c r="W1181" t="s">
        <v>52</v>
      </c>
      <c r="X1181" t="s">
        <v>53</v>
      </c>
      <c r="Y1181">
        <v>5</v>
      </c>
      <c r="Z1181" t="s">
        <v>58</v>
      </c>
      <c r="AA1181" t="s">
        <v>52</v>
      </c>
      <c r="AB1181" t="s">
        <v>53</v>
      </c>
      <c r="AC1181" t="s">
        <v>53</v>
      </c>
      <c r="AD1181" t="s">
        <v>53</v>
      </c>
      <c r="AE1181" t="s">
        <v>52</v>
      </c>
      <c r="AF1181" t="s">
        <v>53</v>
      </c>
      <c r="AG1181" t="s">
        <v>53</v>
      </c>
      <c r="AH1181" t="s">
        <v>52</v>
      </c>
      <c r="AI1181" t="s">
        <v>53</v>
      </c>
      <c r="AJ1181" t="s">
        <v>53</v>
      </c>
      <c r="AK1181">
        <v>3</v>
      </c>
      <c r="AL1181" t="s">
        <v>59</v>
      </c>
      <c r="AM1181" t="s">
        <v>60</v>
      </c>
      <c r="AN1181" t="s">
        <v>98</v>
      </c>
      <c r="AO1181">
        <v>2.4</v>
      </c>
      <c r="AP1181" t="s">
        <v>53</v>
      </c>
      <c r="AQ1181" t="s">
        <v>75</v>
      </c>
      <c r="AR1181" t="s">
        <v>92</v>
      </c>
      <c r="AS1181">
        <v>18</v>
      </c>
      <c r="AT1181" t="s">
        <v>53</v>
      </c>
    </row>
    <row r="1182" spans="1:46" x14ac:dyDescent="0.25">
      <c r="A1182" t="s">
        <v>1349</v>
      </c>
      <c r="B1182">
        <v>2021</v>
      </c>
      <c r="C1182" s="1">
        <v>44482</v>
      </c>
      <c r="D1182" t="s">
        <v>47</v>
      </c>
      <c r="E1182" t="s">
        <v>169</v>
      </c>
      <c r="F1182">
        <v>45</v>
      </c>
      <c r="G1182" t="s">
        <v>49</v>
      </c>
      <c r="H1182" t="s">
        <v>50</v>
      </c>
      <c r="I1182" t="s">
        <v>80</v>
      </c>
      <c r="J1182">
        <v>0</v>
      </c>
      <c r="K1182">
        <v>0</v>
      </c>
      <c r="L1182">
        <v>0</v>
      </c>
      <c r="M1182" t="s">
        <v>52</v>
      </c>
      <c r="N1182" t="s">
        <v>53</v>
      </c>
      <c r="O1182" t="s">
        <v>53</v>
      </c>
      <c r="P1182" t="s">
        <v>54</v>
      </c>
      <c r="Q1182" t="s">
        <v>54</v>
      </c>
      <c r="R1182">
        <v>27.9</v>
      </c>
      <c r="S1182" t="s">
        <v>56</v>
      </c>
      <c r="T1182" t="s">
        <v>57</v>
      </c>
      <c r="U1182" t="s">
        <v>53</v>
      </c>
      <c r="V1182" t="s">
        <v>53</v>
      </c>
      <c r="W1182" t="s">
        <v>53</v>
      </c>
      <c r="X1182" t="s">
        <v>53</v>
      </c>
      <c r="Y1182">
        <v>1</v>
      </c>
      <c r="Z1182" t="s">
        <v>104</v>
      </c>
      <c r="AA1182" t="s">
        <v>53</v>
      </c>
      <c r="AB1182" t="s">
        <v>53</v>
      </c>
      <c r="AC1182" t="s">
        <v>53</v>
      </c>
      <c r="AD1182" t="s">
        <v>52</v>
      </c>
      <c r="AE1182" t="s">
        <v>52</v>
      </c>
      <c r="AF1182" t="s">
        <v>53</v>
      </c>
      <c r="AG1182" t="s">
        <v>52</v>
      </c>
      <c r="AH1182" t="s">
        <v>53</v>
      </c>
      <c r="AI1182" t="s">
        <v>53</v>
      </c>
      <c r="AJ1182" t="s">
        <v>53</v>
      </c>
      <c r="AK1182">
        <v>3</v>
      </c>
      <c r="AL1182" t="s">
        <v>59</v>
      </c>
      <c r="AM1182" t="s">
        <v>102</v>
      </c>
      <c r="AN1182" t="s">
        <v>74</v>
      </c>
      <c r="AO1182">
        <v>1.6</v>
      </c>
      <c r="AP1182" t="s">
        <v>53</v>
      </c>
      <c r="AQ1182" t="s">
        <v>75</v>
      </c>
      <c r="AR1182" t="s">
        <v>83</v>
      </c>
      <c r="AS1182">
        <v>66</v>
      </c>
      <c r="AT1182" t="s">
        <v>53</v>
      </c>
    </row>
    <row r="1183" spans="1:46" x14ac:dyDescent="0.25">
      <c r="A1183" t="s">
        <v>1350</v>
      </c>
      <c r="B1183">
        <v>2017</v>
      </c>
      <c r="C1183" s="1">
        <v>42935</v>
      </c>
      <c r="D1183" t="s">
        <v>107</v>
      </c>
      <c r="E1183" t="s">
        <v>134</v>
      </c>
      <c r="F1183">
        <v>59</v>
      </c>
      <c r="G1183" t="s">
        <v>79</v>
      </c>
      <c r="H1183" t="s">
        <v>68</v>
      </c>
      <c r="I1183" t="s">
        <v>51</v>
      </c>
      <c r="J1183">
        <v>21</v>
      </c>
      <c r="K1183">
        <v>37</v>
      </c>
      <c r="L1183">
        <v>38.799999999999997</v>
      </c>
      <c r="M1183" t="s">
        <v>52</v>
      </c>
      <c r="N1183" t="s">
        <v>53</v>
      </c>
      <c r="O1183" t="s">
        <v>53</v>
      </c>
      <c r="P1183" t="s">
        <v>70</v>
      </c>
      <c r="Q1183" t="s">
        <v>71</v>
      </c>
      <c r="R1183">
        <v>32.299999999999997</v>
      </c>
      <c r="S1183" t="s">
        <v>72</v>
      </c>
      <c r="T1183" t="s">
        <v>70</v>
      </c>
      <c r="U1183" t="s">
        <v>53</v>
      </c>
      <c r="V1183" t="s">
        <v>53</v>
      </c>
      <c r="W1183" t="s">
        <v>53</v>
      </c>
      <c r="X1183" t="s">
        <v>53</v>
      </c>
      <c r="Y1183">
        <v>2</v>
      </c>
      <c r="Z1183" t="s">
        <v>73</v>
      </c>
      <c r="AA1183" t="s">
        <v>53</v>
      </c>
      <c r="AB1183" t="s">
        <v>53</v>
      </c>
      <c r="AC1183" t="s">
        <v>52</v>
      </c>
      <c r="AD1183" t="s">
        <v>52</v>
      </c>
      <c r="AE1183" t="s">
        <v>52</v>
      </c>
      <c r="AF1183" t="s">
        <v>53</v>
      </c>
      <c r="AG1183" t="s">
        <v>52</v>
      </c>
      <c r="AH1183" t="s">
        <v>53</v>
      </c>
      <c r="AI1183" t="s">
        <v>53</v>
      </c>
      <c r="AJ1183" t="s">
        <v>53</v>
      </c>
      <c r="AK1183">
        <v>4</v>
      </c>
      <c r="AL1183" t="s">
        <v>59</v>
      </c>
      <c r="AM1183" t="s">
        <v>81</v>
      </c>
      <c r="AN1183" t="s">
        <v>90</v>
      </c>
      <c r="AO1183">
        <v>5.2</v>
      </c>
      <c r="AP1183" t="s">
        <v>53</v>
      </c>
      <c r="AQ1183" t="s">
        <v>82</v>
      </c>
      <c r="AR1183" t="s">
        <v>87</v>
      </c>
      <c r="AS1183">
        <v>25</v>
      </c>
      <c r="AT1183" t="s">
        <v>53</v>
      </c>
    </row>
    <row r="1184" spans="1:46" x14ac:dyDescent="0.25">
      <c r="A1184" t="s">
        <v>1351</v>
      </c>
      <c r="B1184">
        <v>2023</v>
      </c>
      <c r="C1184" s="1">
        <v>45089</v>
      </c>
      <c r="D1184" t="s">
        <v>94</v>
      </c>
      <c r="E1184" t="s">
        <v>332</v>
      </c>
      <c r="F1184">
        <v>43</v>
      </c>
      <c r="G1184" t="s">
        <v>49</v>
      </c>
      <c r="H1184" t="s">
        <v>68</v>
      </c>
      <c r="I1184" t="s">
        <v>80</v>
      </c>
      <c r="J1184">
        <v>0</v>
      </c>
      <c r="K1184">
        <v>0</v>
      </c>
      <c r="L1184">
        <v>0</v>
      </c>
      <c r="M1184" t="s">
        <v>53</v>
      </c>
      <c r="N1184" t="s">
        <v>53</v>
      </c>
      <c r="O1184" t="s">
        <v>53</v>
      </c>
      <c r="P1184" t="s">
        <v>54</v>
      </c>
      <c r="Q1184" t="s">
        <v>55</v>
      </c>
      <c r="R1184">
        <v>24.4</v>
      </c>
      <c r="S1184" t="s">
        <v>96</v>
      </c>
      <c r="T1184" t="s">
        <v>57</v>
      </c>
      <c r="U1184" t="s">
        <v>53</v>
      </c>
      <c r="V1184" t="s">
        <v>53</v>
      </c>
      <c r="W1184" t="s">
        <v>53</v>
      </c>
      <c r="X1184" t="s">
        <v>53</v>
      </c>
      <c r="Y1184">
        <v>0</v>
      </c>
      <c r="Z1184" t="s">
        <v>58</v>
      </c>
      <c r="AA1184" t="s">
        <v>53</v>
      </c>
      <c r="AB1184" t="s">
        <v>52</v>
      </c>
      <c r="AC1184" t="s">
        <v>52</v>
      </c>
      <c r="AD1184" t="s">
        <v>53</v>
      </c>
      <c r="AE1184" t="s">
        <v>52</v>
      </c>
      <c r="AF1184" t="s">
        <v>53</v>
      </c>
      <c r="AG1184" t="s">
        <v>53</v>
      </c>
      <c r="AH1184" t="s">
        <v>53</v>
      </c>
      <c r="AI1184" t="s">
        <v>52</v>
      </c>
      <c r="AJ1184" t="s">
        <v>53</v>
      </c>
      <c r="AK1184">
        <v>4</v>
      </c>
      <c r="AL1184" t="s">
        <v>59</v>
      </c>
      <c r="AM1184" t="s">
        <v>60</v>
      </c>
      <c r="AN1184" t="s">
        <v>74</v>
      </c>
      <c r="AO1184">
        <v>3.1</v>
      </c>
      <c r="AP1184" t="s">
        <v>53</v>
      </c>
      <c r="AQ1184" t="s">
        <v>86</v>
      </c>
      <c r="AR1184" t="s">
        <v>92</v>
      </c>
      <c r="AS1184">
        <v>85</v>
      </c>
      <c r="AT1184" t="s">
        <v>52</v>
      </c>
    </row>
    <row r="1185" spans="1:46" x14ac:dyDescent="0.25">
      <c r="A1185" t="s">
        <v>1352</v>
      </c>
      <c r="B1185">
        <v>2021</v>
      </c>
      <c r="C1185" s="1">
        <v>44475</v>
      </c>
      <c r="D1185" t="s">
        <v>65</v>
      </c>
      <c r="E1185" t="s">
        <v>147</v>
      </c>
      <c r="F1185">
        <v>68</v>
      </c>
      <c r="G1185" t="s">
        <v>127</v>
      </c>
      <c r="H1185" t="s">
        <v>68</v>
      </c>
      <c r="I1185" t="s">
        <v>80</v>
      </c>
      <c r="J1185">
        <v>0</v>
      </c>
      <c r="K1185">
        <v>0</v>
      </c>
      <c r="L1185">
        <v>0</v>
      </c>
      <c r="M1185" t="s">
        <v>52</v>
      </c>
      <c r="N1185" t="s">
        <v>53</v>
      </c>
      <c r="O1185" t="s">
        <v>53</v>
      </c>
      <c r="P1185" t="s">
        <v>57</v>
      </c>
      <c r="Q1185" t="s">
        <v>55</v>
      </c>
      <c r="R1185">
        <v>30.7</v>
      </c>
      <c r="S1185" t="s">
        <v>72</v>
      </c>
      <c r="T1185" t="s">
        <v>54</v>
      </c>
      <c r="U1185" t="s">
        <v>53</v>
      </c>
      <c r="V1185" t="s">
        <v>53</v>
      </c>
      <c r="W1185" t="s">
        <v>53</v>
      </c>
      <c r="X1185" t="s">
        <v>53</v>
      </c>
      <c r="Y1185">
        <v>1</v>
      </c>
      <c r="Z1185" t="s">
        <v>58</v>
      </c>
      <c r="AA1185" t="s">
        <v>52</v>
      </c>
      <c r="AB1185" t="s">
        <v>53</v>
      </c>
      <c r="AC1185" t="s">
        <v>53</v>
      </c>
      <c r="AD1185" t="s">
        <v>52</v>
      </c>
      <c r="AE1185" t="s">
        <v>53</v>
      </c>
      <c r="AF1185" t="s">
        <v>53</v>
      </c>
      <c r="AG1185" t="s">
        <v>53</v>
      </c>
      <c r="AH1185" t="s">
        <v>53</v>
      </c>
      <c r="AI1185" t="s">
        <v>53</v>
      </c>
      <c r="AJ1185" t="s">
        <v>53</v>
      </c>
      <c r="AK1185">
        <v>2</v>
      </c>
      <c r="AL1185" t="s">
        <v>59</v>
      </c>
      <c r="AM1185" t="s">
        <v>60</v>
      </c>
      <c r="AN1185" t="s">
        <v>61</v>
      </c>
      <c r="AO1185">
        <v>5.4</v>
      </c>
      <c r="AP1185" t="s">
        <v>52</v>
      </c>
      <c r="AQ1185" t="s">
        <v>112</v>
      </c>
      <c r="AR1185" t="s">
        <v>87</v>
      </c>
      <c r="AS1185">
        <v>10</v>
      </c>
      <c r="AT1185" t="s">
        <v>53</v>
      </c>
    </row>
    <row r="1186" spans="1:46" x14ac:dyDescent="0.25">
      <c r="A1186" t="s">
        <v>1353</v>
      </c>
      <c r="B1186">
        <v>2026</v>
      </c>
      <c r="C1186" s="1">
        <v>46161</v>
      </c>
      <c r="D1186" t="s">
        <v>47</v>
      </c>
      <c r="E1186" t="s">
        <v>78</v>
      </c>
      <c r="F1186">
        <v>63</v>
      </c>
      <c r="G1186" t="s">
        <v>127</v>
      </c>
      <c r="H1186" t="s">
        <v>68</v>
      </c>
      <c r="I1186" t="s">
        <v>80</v>
      </c>
      <c r="J1186">
        <v>0</v>
      </c>
      <c r="K1186">
        <v>0</v>
      </c>
      <c r="L1186">
        <v>0</v>
      </c>
      <c r="M1186" t="s">
        <v>52</v>
      </c>
      <c r="N1186" t="s">
        <v>53</v>
      </c>
      <c r="O1186" t="s">
        <v>53</v>
      </c>
      <c r="P1186" t="s">
        <v>70</v>
      </c>
      <c r="Q1186" t="s">
        <v>54</v>
      </c>
      <c r="R1186">
        <v>22.3</v>
      </c>
      <c r="S1186" t="s">
        <v>96</v>
      </c>
      <c r="T1186" t="s">
        <v>70</v>
      </c>
      <c r="U1186" t="s">
        <v>53</v>
      </c>
      <c r="V1186" t="s">
        <v>53</v>
      </c>
      <c r="W1186" t="s">
        <v>52</v>
      </c>
      <c r="X1186" t="s">
        <v>53</v>
      </c>
      <c r="Y1186">
        <v>3</v>
      </c>
      <c r="Z1186" t="s">
        <v>58</v>
      </c>
      <c r="AA1186" t="s">
        <v>52</v>
      </c>
      <c r="AB1186" t="s">
        <v>53</v>
      </c>
      <c r="AC1186" t="s">
        <v>53</v>
      </c>
      <c r="AD1186" t="s">
        <v>53</v>
      </c>
      <c r="AE1186" t="s">
        <v>52</v>
      </c>
      <c r="AF1186" t="s">
        <v>53</v>
      </c>
      <c r="AG1186" t="s">
        <v>53</v>
      </c>
      <c r="AH1186" t="s">
        <v>53</v>
      </c>
      <c r="AI1186" t="s">
        <v>52</v>
      </c>
      <c r="AJ1186" t="s">
        <v>52</v>
      </c>
      <c r="AK1186">
        <v>4</v>
      </c>
      <c r="AL1186" t="s">
        <v>59</v>
      </c>
      <c r="AM1186" t="s">
        <v>60</v>
      </c>
      <c r="AN1186" t="s">
        <v>98</v>
      </c>
      <c r="AO1186">
        <v>5.0999999999999996</v>
      </c>
      <c r="AP1186" t="s">
        <v>53</v>
      </c>
      <c r="AQ1186" t="s">
        <v>62</v>
      </c>
      <c r="AR1186" t="s">
        <v>115</v>
      </c>
      <c r="AS1186">
        <v>31</v>
      </c>
      <c r="AT1186" t="s">
        <v>52</v>
      </c>
    </row>
    <row r="1187" spans="1:46" x14ac:dyDescent="0.25">
      <c r="A1187" t="s">
        <v>1354</v>
      </c>
      <c r="B1187">
        <v>2025</v>
      </c>
      <c r="C1187" s="1">
        <v>45966</v>
      </c>
      <c r="D1187" t="s">
        <v>107</v>
      </c>
      <c r="E1187" t="s">
        <v>119</v>
      </c>
      <c r="F1187">
        <v>57</v>
      </c>
      <c r="G1187" t="s">
        <v>79</v>
      </c>
      <c r="H1187" t="s">
        <v>50</v>
      </c>
      <c r="I1187" t="s">
        <v>69</v>
      </c>
      <c r="J1187">
        <v>19</v>
      </c>
      <c r="K1187">
        <v>15</v>
      </c>
      <c r="L1187">
        <v>14.2</v>
      </c>
      <c r="M1187" t="s">
        <v>52</v>
      </c>
      <c r="N1187" t="s">
        <v>53</v>
      </c>
      <c r="O1187" t="s">
        <v>53</v>
      </c>
      <c r="P1187" t="s">
        <v>57</v>
      </c>
      <c r="Q1187" t="s">
        <v>54</v>
      </c>
      <c r="R1187">
        <v>26.5</v>
      </c>
      <c r="S1187" t="s">
        <v>56</v>
      </c>
      <c r="T1187" t="s">
        <v>57</v>
      </c>
      <c r="U1187" t="s">
        <v>53</v>
      </c>
      <c r="V1187" t="s">
        <v>53</v>
      </c>
      <c r="W1187" t="s">
        <v>53</v>
      </c>
      <c r="X1187" t="s">
        <v>53</v>
      </c>
      <c r="Y1187">
        <v>1</v>
      </c>
      <c r="Z1187" t="s">
        <v>97</v>
      </c>
      <c r="AA1187" t="s">
        <v>53</v>
      </c>
      <c r="AB1187" t="s">
        <v>52</v>
      </c>
      <c r="AC1187" t="s">
        <v>52</v>
      </c>
      <c r="AD1187" t="s">
        <v>52</v>
      </c>
      <c r="AE1187" t="s">
        <v>52</v>
      </c>
      <c r="AF1187" t="s">
        <v>52</v>
      </c>
      <c r="AG1187" t="s">
        <v>53</v>
      </c>
      <c r="AH1187" t="s">
        <v>53</v>
      </c>
      <c r="AI1187" t="s">
        <v>53</v>
      </c>
      <c r="AJ1187" t="s">
        <v>53</v>
      </c>
      <c r="AK1187">
        <v>5</v>
      </c>
      <c r="AL1187" t="s">
        <v>59</v>
      </c>
      <c r="AM1187" t="s">
        <v>60</v>
      </c>
      <c r="AN1187" t="s">
        <v>74</v>
      </c>
      <c r="AO1187">
        <v>1.3</v>
      </c>
      <c r="AP1187" t="s">
        <v>53</v>
      </c>
      <c r="AQ1187" t="s">
        <v>91</v>
      </c>
      <c r="AR1187" t="s">
        <v>92</v>
      </c>
      <c r="AS1187">
        <v>30</v>
      </c>
      <c r="AT1187" t="s">
        <v>52</v>
      </c>
    </row>
    <row r="1188" spans="1:46" x14ac:dyDescent="0.25">
      <c r="A1188" t="s">
        <v>1355</v>
      </c>
      <c r="B1188">
        <v>2024</v>
      </c>
      <c r="C1188" s="1">
        <v>45330</v>
      </c>
      <c r="D1188" t="s">
        <v>47</v>
      </c>
      <c r="E1188" t="s">
        <v>263</v>
      </c>
      <c r="F1188">
        <v>83</v>
      </c>
      <c r="G1188" t="s">
        <v>101</v>
      </c>
      <c r="H1188" t="s">
        <v>68</v>
      </c>
      <c r="I1188" t="s">
        <v>80</v>
      </c>
      <c r="J1188">
        <v>0</v>
      </c>
      <c r="K1188">
        <v>0</v>
      </c>
      <c r="L1188">
        <v>0</v>
      </c>
      <c r="M1188" t="s">
        <v>52</v>
      </c>
      <c r="N1188" t="s">
        <v>53</v>
      </c>
      <c r="O1188" t="s">
        <v>53</v>
      </c>
      <c r="P1188" t="s">
        <v>57</v>
      </c>
      <c r="Q1188" t="s">
        <v>54</v>
      </c>
      <c r="R1188">
        <v>25.4</v>
      </c>
      <c r="S1188" t="s">
        <v>56</v>
      </c>
      <c r="T1188" t="s">
        <v>54</v>
      </c>
      <c r="U1188" t="s">
        <v>53</v>
      </c>
      <c r="V1188" t="s">
        <v>53</v>
      </c>
      <c r="W1188" t="s">
        <v>53</v>
      </c>
      <c r="X1188" t="s">
        <v>53</v>
      </c>
      <c r="Y1188">
        <v>1</v>
      </c>
      <c r="Z1188" t="s">
        <v>131</v>
      </c>
      <c r="AA1188" t="s">
        <v>53</v>
      </c>
      <c r="AB1188" t="s">
        <v>53</v>
      </c>
      <c r="AC1188" t="s">
        <v>53</v>
      </c>
      <c r="AD1188" t="s">
        <v>53</v>
      </c>
      <c r="AE1188" t="s">
        <v>53</v>
      </c>
      <c r="AF1188" t="s">
        <v>53</v>
      </c>
      <c r="AG1188" t="s">
        <v>53</v>
      </c>
      <c r="AH1188" t="s">
        <v>53</v>
      </c>
      <c r="AI1188" t="s">
        <v>53</v>
      </c>
      <c r="AJ1188" t="s">
        <v>53</v>
      </c>
      <c r="AK1188">
        <v>0</v>
      </c>
      <c r="AL1188" t="s">
        <v>59</v>
      </c>
      <c r="AM1188" t="s">
        <v>60</v>
      </c>
      <c r="AN1188" t="s">
        <v>90</v>
      </c>
      <c r="AO1188">
        <v>5.2</v>
      </c>
      <c r="AP1188" t="s">
        <v>53</v>
      </c>
      <c r="AQ1188" t="s">
        <v>86</v>
      </c>
      <c r="AR1188" t="s">
        <v>76</v>
      </c>
      <c r="AS1188">
        <v>8</v>
      </c>
      <c r="AT1188" t="s">
        <v>53</v>
      </c>
    </row>
    <row r="1189" spans="1:46" x14ac:dyDescent="0.25">
      <c r="A1189" t="s">
        <v>1356</v>
      </c>
      <c r="B1189">
        <v>2018</v>
      </c>
      <c r="C1189" s="1">
        <v>43137</v>
      </c>
      <c r="D1189" t="s">
        <v>122</v>
      </c>
      <c r="E1189" t="s">
        <v>123</v>
      </c>
      <c r="F1189">
        <v>64</v>
      </c>
      <c r="G1189" t="s">
        <v>127</v>
      </c>
      <c r="H1189" t="s">
        <v>68</v>
      </c>
      <c r="I1189" t="s">
        <v>80</v>
      </c>
      <c r="J1189">
        <v>0</v>
      </c>
      <c r="K1189">
        <v>0</v>
      </c>
      <c r="L1189">
        <v>0</v>
      </c>
      <c r="M1189" t="s">
        <v>52</v>
      </c>
      <c r="N1189" t="s">
        <v>53</v>
      </c>
      <c r="O1189" t="s">
        <v>53</v>
      </c>
      <c r="P1189" t="s">
        <v>54</v>
      </c>
      <c r="Q1189" t="s">
        <v>54</v>
      </c>
      <c r="R1189">
        <v>23.2</v>
      </c>
      <c r="S1189" t="s">
        <v>96</v>
      </c>
      <c r="T1189" t="s">
        <v>57</v>
      </c>
      <c r="U1189" t="s">
        <v>53</v>
      </c>
      <c r="V1189" t="s">
        <v>53</v>
      </c>
      <c r="W1189" t="s">
        <v>53</v>
      </c>
      <c r="X1189" t="s">
        <v>53</v>
      </c>
      <c r="Y1189">
        <v>1</v>
      </c>
      <c r="Z1189" t="s">
        <v>73</v>
      </c>
      <c r="AA1189" t="s">
        <v>52</v>
      </c>
      <c r="AB1189" t="s">
        <v>53</v>
      </c>
      <c r="AC1189" t="s">
        <v>53</v>
      </c>
      <c r="AD1189" t="s">
        <v>53</v>
      </c>
      <c r="AE1189" t="s">
        <v>52</v>
      </c>
      <c r="AF1189" t="s">
        <v>52</v>
      </c>
      <c r="AG1189" t="s">
        <v>53</v>
      </c>
      <c r="AH1189" t="s">
        <v>52</v>
      </c>
      <c r="AI1189" t="s">
        <v>53</v>
      </c>
      <c r="AJ1189" t="s">
        <v>53</v>
      </c>
      <c r="AK1189">
        <v>4</v>
      </c>
      <c r="AL1189" t="s">
        <v>59</v>
      </c>
      <c r="AM1189" t="s">
        <v>60</v>
      </c>
      <c r="AN1189" t="s">
        <v>61</v>
      </c>
      <c r="AO1189">
        <v>8.1</v>
      </c>
      <c r="AP1189" t="s">
        <v>52</v>
      </c>
      <c r="AQ1189" t="s">
        <v>75</v>
      </c>
      <c r="AR1189" t="s">
        <v>87</v>
      </c>
      <c r="AS1189">
        <v>12</v>
      </c>
      <c r="AT1189" t="s">
        <v>53</v>
      </c>
    </row>
    <row r="1190" spans="1:46" x14ac:dyDescent="0.25">
      <c r="A1190" t="s">
        <v>1357</v>
      </c>
      <c r="B1190">
        <v>2022</v>
      </c>
      <c r="C1190" s="1">
        <v>44900</v>
      </c>
      <c r="D1190" t="s">
        <v>122</v>
      </c>
      <c r="E1190" t="s">
        <v>130</v>
      </c>
      <c r="F1190">
        <v>77</v>
      </c>
      <c r="G1190" t="s">
        <v>67</v>
      </c>
      <c r="H1190" t="s">
        <v>68</v>
      </c>
      <c r="I1190" t="s">
        <v>80</v>
      </c>
      <c r="J1190">
        <v>0</v>
      </c>
      <c r="K1190">
        <v>0</v>
      </c>
      <c r="L1190">
        <v>0</v>
      </c>
      <c r="M1190" t="s">
        <v>52</v>
      </c>
      <c r="N1190" t="s">
        <v>53</v>
      </c>
      <c r="O1190" t="s">
        <v>53</v>
      </c>
      <c r="P1190" t="s">
        <v>54</v>
      </c>
      <c r="Q1190" t="s">
        <v>54</v>
      </c>
      <c r="R1190">
        <v>24.2</v>
      </c>
      <c r="S1190" t="s">
        <v>96</v>
      </c>
      <c r="T1190" t="s">
        <v>57</v>
      </c>
      <c r="U1190" t="s">
        <v>53</v>
      </c>
      <c r="V1190" t="s">
        <v>53</v>
      </c>
      <c r="W1190" t="s">
        <v>53</v>
      </c>
      <c r="X1190" t="s">
        <v>53</v>
      </c>
      <c r="Y1190">
        <v>1</v>
      </c>
      <c r="Z1190" t="s">
        <v>58</v>
      </c>
      <c r="AA1190" t="s">
        <v>53</v>
      </c>
      <c r="AB1190" t="s">
        <v>52</v>
      </c>
      <c r="AC1190" t="s">
        <v>53</v>
      </c>
      <c r="AD1190" t="s">
        <v>53</v>
      </c>
      <c r="AE1190" t="s">
        <v>52</v>
      </c>
      <c r="AF1190" t="s">
        <v>53</v>
      </c>
      <c r="AG1190" t="s">
        <v>52</v>
      </c>
      <c r="AH1190" t="s">
        <v>52</v>
      </c>
      <c r="AI1190" t="s">
        <v>52</v>
      </c>
      <c r="AJ1190" t="s">
        <v>53</v>
      </c>
      <c r="AK1190">
        <v>5</v>
      </c>
      <c r="AL1190" t="s">
        <v>59</v>
      </c>
      <c r="AM1190" t="s">
        <v>60</v>
      </c>
      <c r="AN1190" t="s">
        <v>98</v>
      </c>
      <c r="AO1190">
        <v>6.4</v>
      </c>
      <c r="AP1190" t="s">
        <v>53</v>
      </c>
      <c r="AQ1190" t="s">
        <v>112</v>
      </c>
      <c r="AR1190" t="s">
        <v>76</v>
      </c>
      <c r="AS1190">
        <v>58</v>
      </c>
      <c r="AT1190" t="s">
        <v>52</v>
      </c>
    </row>
    <row r="1191" spans="1:46" x14ac:dyDescent="0.25">
      <c r="A1191" t="s">
        <v>1358</v>
      </c>
      <c r="B1191">
        <v>2016</v>
      </c>
      <c r="C1191" s="1">
        <v>42565</v>
      </c>
      <c r="D1191" t="s">
        <v>65</v>
      </c>
      <c r="E1191" t="s">
        <v>178</v>
      </c>
      <c r="F1191">
        <v>65</v>
      </c>
      <c r="G1191" t="s">
        <v>127</v>
      </c>
      <c r="H1191" t="s">
        <v>50</v>
      </c>
      <c r="I1191" t="s">
        <v>80</v>
      </c>
      <c r="J1191">
        <v>0</v>
      </c>
      <c r="K1191">
        <v>0</v>
      </c>
      <c r="L1191">
        <v>0</v>
      </c>
      <c r="M1191" t="s">
        <v>52</v>
      </c>
      <c r="N1191" t="s">
        <v>53</v>
      </c>
      <c r="O1191" t="s">
        <v>52</v>
      </c>
      <c r="P1191" t="s">
        <v>54</v>
      </c>
      <c r="Q1191" t="s">
        <v>54</v>
      </c>
      <c r="R1191">
        <v>29</v>
      </c>
      <c r="S1191" t="s">
        <v>56</v>
      </c>
      <c r="T1191" t="s">
        <v>70</v>
      </c>
      <c r="U1191" t="s">
        <v>53</v>
      </c>
      <c r="V1191" t="s">
        <v>53</v>
      </c>
      <c r="W1191" t="s">
        <v>53</v>
      </c>
      <c r="X1191" t="s">
        <v>52</v>
      </c>
      <c r="Y1191">
        <v>3</v>
      </c>
      <c r="Z1191" t="s">
        <v>58</v>
      </c>
      <c r="AA1191" t="s">
        <v>53</v>
      </c>
      <c r="AB1191" t="s">
        <v>53</v>
      </c>
      <c r="AC1191" t="s">
        <v>53</v>
      </c>
      <c r="AD1191" t="s">
        <v>53</v>
      </c>
      <c r="AE1191" t="s">
        <v>53</v>
      </c>
      <c r="AF1191" t="s">
        <v>52</v>
      </c>
      <c r="AG1191" t="s">
        <v>53</v>
      </c>
      <c r="AH1191" t="s">
        <v>53</v>
      </c>
      <c r="AI1191" t="s">
        <v>53</v>
      </c>
      <c r="AJ1191" t="s">
        <v>53</v>
      </c>
      <c r="AK1191">
        <v>1</v>
      </c>
      <c r="AL1191" t="s">
        <v>59</v>
      </c>
      <c r="AM1191" t="s">
        <v>102</v>
      </c>
      <c r="AN1191" t="s">
        <v>90</v>
      </c>
      <c r="AO1191">
        <v>9</v>
      </c>
      <c r="AP1191" t="s">
        <v>52</v>
      </c>
      <c r="AQ1191" t="s">
        <v>112</v>
      </c>
      <c r="AR1191" t="s">
        <v>87</v>
      </c>
      <c r="AS1191">
        <v>15</v>
      </c>
      <c r="AT1191" t="s">
        <v>53</v>
      </c>
    </row>
    <row r="1192" spans="1:46" x14ac:dyDescent="0.25">
      <c r="A1192" t="s">
        <v>1359</v>
      </c>
      <c r="B1192">
        <v>2017</v>
      </c>
      <c r="C1192" s="1">
        <v>42813</v>
      </c>
      <c r="D1192" t="s">
        <v>122</v>
      </c>
      <c r="E1192" t="s">
        <v>247</v>
      </c>
      <c r="F1192">
        <v>47</v>
      </c>
      <c r="G1192" t="s">
        <v>49</v>
      </c>
      <c r="H1192" t="s">
        <v>68</v>
      </c>
      <c r="I1192" t="s">
        <v>80</v>
      </c>
      <c r="J1192">
        <v>0</v>
      </c>
      <c r="K1192">
        <v>0</v>
      </c>
      <c r="L1192">
        <v>0</v>
      </c>
      <c r="M1192" t="s">
        <v>53</v>
      </c>
      <c r="N1192" t="s">
        <v>52</v>
      </c>
      <c r="O1192" t="s">
        <v>53</v>
      </c>
      <c r="P1192" t="s">
        <v>70</v>
      </c>
      <c r="Q1192" t="s">
        <v>54</v>
      </c>
      <c r="R1192">
        <v>31.9</v>
      </c>
      <c r="S1192" t="s">
        <v>72</v>
      </c>
      <c r="T1192" t="s">
        <v>70</v>
      </c>
      <c r="U1192" t="s">
        <v>53</v>
      </c>
      <c r="V1192" t="s">
        <v>53</v>
      </c>
      <c r="W1192" t="s">
        <v>53</v>
      </c>
      <c r="X1192" t="s">
        <v>53</v>
      </c>
      <c r="Y1192">
        <v>2</v>
      </c>
      <c r="Z1192" t="s">
        <v>73</v>
      </c>
      <c r="AA1192" t="s">
        <v>53</v>
      </c>
      <c r="AB1192" t="s">
        <v>52</v>
      </c>
      <c r="AC1192" t="s">
        <v>52</v>
      </c>
      <c r="AD1192" t="s">
        <v>53</v>
      </c>
      <c r="AE1192" t="s">
        <v>52</v>
      </c>
      <c r="AF1192" t="s">
        <v>53</v>
      </c>
      <c r="AG1192" t="s">
        <v>53</v>
      </c>
      <c r="AH1192" t="s">
        <v>53</v>
      </c>
      <c r="AI1192" t="s">
        <v>52</v>
      </c>
      <c r="AJ1192" t="s">
        <v>53</v>
      </c>
      <c r="AK1192">
        <v>4</v>
      </c>
      <c r="AL1192" t="s">
        <v>59</v>
      </c>
      <c r="AM1192" t="s">
        <v>102</v>
      </c>
      <c r="AN1192" t="s">
        <v>74</v>
      </c>
      <c r="AO1192">
        <v>2</v>
      </c>
      <c r="AP1192" t="s">
        <v>53</v>
      </c>
      <c r="AQ1192" t="s">
        <v>75</v>
      </c>
      <c r="AR1192" t="s">
        <v>132</v>
      </c>
      <c r="AS1192">
        <v>69</v>
      </c>
      <c r="AT1192" t="s">
        <v>52</v>
      </c>
    </row>
    <row r="1193" spans="1:46" x14ac:dyDescent="0.25">
      <c r="A1193" t="s">
        <v>1360</v>
      </c>
      <c r="B1193">
        <v>2026</v>
      </c>
      <c r="C1193" s="1">
        <v>46118</v>
      </c>
      <c r="D1193" t="s">
        <v>122</v>
      </c>
      <c r="E1193" t="s">
        <v>241</v>
      </c>
      <c r="F1193">
        <v>63</v>
      </c>
      <c r="G1193" t="s">
        <v>127</v>
      </c>
      <c r="H1193" t="s">
        <v>50</v>
      </c>
      <c r="I1193" t="s">
        <v>80</v>
      </c>
      <c r="J1193">
        <v>0</v>
      </c>
      <c r="K1193">
        <v>0</v>
      </c>
      <c r="L1193">
        <v>0</v>
      </c>
      <c r="M1193" t="s">
        <v>53</v>
      </c>
      <c r="N1193" t="s">
        <v>52</v>
      </c>
      <c r="O1193" t="s">
        <v>53</v>
      </c>
      <c r="P1193" t="s">
        <v>70</v>
      </c>
      <c r="Q1193" t="s">
        <v>71</v>
      </c>
      <c r="R1193">
        <v>22.6</v>
      </c>
      <c r="S1193" t="s">
        <v>96</v>
      </c>
      <c r="T1193" t="s">
        <v>57</v>
      </c>
      <c r="U1193" t="s">
        <v>53</v>
      </c>
      <c r="V1193" t="s">
        <v>53</v>
      </c>
      <c r="W1193" t="s">
        <v>53</v>
      </c>
      <c r="X1193" t="s">
        <v>53</v>
      </c>
      <c r="Y1193">
        <v>2</v>
      </c>
      <c r="Z1193" t="s">
        <v>97</v>
      </c>
      <c r="AA1193" t="s">
        <v>53</v>
      </c>
      <c r="AB1193" t="s">
        <v>53</v>
      </c>
      <c r="AC1193" t="s">
        <v>52</v>
      </c>
      <c r="AD1193" t="s">
        <v>53</v>
      </c>
      <c r="AE1193" t="s">
        <v>53</v>
      </c>
      <c r="AF1193" t="s">
        <v>53</v>
      </c>
      <c r="AG1193" t="s">
        <v>52</v>
      </c>
      <c r="AH1193" t="s">
        <v>52</v>
      </c>
      <c r="AI1193" t="s">
        <v>53</v>
      </c>
      <c r="AJ1193" t="s">
        <v>53</v>
      </c>
      <c r="AK1193">
        <v>3</v>
      </c>
      <c r="AL1193" t="s">
        <v>135</v>
      </c>
      <c r="AM1193" t="s">
        <v>136</v>
      </c>
      <c r="AN1193" t="s">
        <v>90</v>
      </c>
      <c r="AO1193">
        <v>5.4</v>
      </c>
      <c r="AP1193" t="s">
        <v>52</v>
      </c>
      <c r="AQ1193" t="s">
        <v>112</v>
      </c>
      <c r="AR1193" t="s">
        <v>92</v>
      </c>
      <c r="AS1193">
        <v>25</v>
      </c>
      <c r="AT1193" t="s">
        <v>53</v>
      </c>
    </row>
    <row r="1194" spans="1:46" x14ac:dyDescent="0.25">
      <c r="A1194" t="s">
        <v>1361</v>
      </c>
      <c r="B1194">
        <v>2023</v>
      </c>
      <c r="C1194" s="1">
        <v>45248</v>
      </c>
      <c r="D1194" t="s">
        <v>94</v>
      </c>
      <c r="E1194" t="s">
        <v>197</v>
      </c>
      <c r="F1194">
        <v>57</v>
      </c>
      <c r="G1194" t="s">
        <v>79</v>
      </c>
      <c r="H1194" t="s">
        <v>50</v>
      </c>
      <c r="I1194" t="s">
        <v>80</v>
      </c>
      <c r="J1194">
        <v>0</v>
      </c>
      <c r="K1194">
        <v>0</v>
      </c>
      <c r="L1194">
        <v>0</v>
      </c>
      <c r="M1194" t="s">
        <v>52</v>
      </c>
      <c r="N1194" t="s">
        <v>53</v>
      </c>
      <c r="O1194" t="s">
        <v>53</v>
      </c>
      <c r="P1194" t="s">
        <v>70</v>
      </c>
      <c r="Q1194" t="s">
        <v>55</v>
      </c>
      <c r="R1194">
        <v>29.4</v>
      </c>
      <c r="S1194" t="s">
        <v>56</v>
      </c>
      <c r="T1194" t="s">
        <v>54</v>
      </c>
      <c r="U1194" t="s">
        <v>53</v>
      </c>
      <c r="V1194" t="s">
        <v>53</v>
      </c>
      <c r="W1194" t="s">
        <v>52</v>
      </c>
      <c r="X1194" t="s">
        <v>53</v>
      </c>
      <c r="Y1194">
        <v>3</v>
      </c>
      <c r="Z1194" t="s">
        <v>104</v>
      </c>
      <c r="AA1194" t="s">
        <v>52</v>
      </c>
      <c r="AB1194" t="s">
        <v>52</v>
      </c>
      <c r="AC1194" t="s">
        <v>52</v>
      </c>
      <c r="AD1194" t="s">
        <v>53</v>
      </c>
      <c r="AE1194" t="s">
        <v>52</v>
      </c>
      <c r="AF1194" t="s">
        <v>53</v>
      </c>
      <c r="AG1194" t="s">
        <v>53</v>
      </c>
      <c r="AH1194" t="s">
        <v>53</v>
      </c>
      <c r="AI1194" t="s">
        <v>53</v>
      </c>
      <c r="AJ1194" t="s">
        <v>53</v>
      </c>
      <c r="AK1194">
        <v>4</v>
      </c>
      <c r="AL1194" t="s">
        <v>59</v>
      </c>
      <c r="AM1194" t="s">
        <v>102</v>
      </c>
      <c r="AN1194" t="s">
        <v>74</v>
      </c>
      <c r="AO1194">
        <v>1.6</v>
      </c>
      <c r="AP1194" t="s">
        <v>53</v>
      </c>
      <c r="AQ1194" t="s">
        <v>82</v>
      </c>
      <c r="AR1194" t="s">
        <v>92</v>
      </c>
      <c r="AS1194">
        <v>54</v>
      </c>
      <c r="AT1194" t="s">
        <v>53</v>
      </c>
    </row>
    <row r="1195" spans="1:46" x14ac:dyDescent="0.25">
      <c r="A1195" t="s">
        <v>1362</v>
      </c>
      <c r="B1195">
        <v>2020</v>
      </c>
      <c r="C1195" s="1">
        <v>44080</v>
      </c>
      <c r="D1195" t="s">
        <v>47</v>
      </c>
      <c r="E1195" t="s">
        <v>226</v>
      </c>
      <c r="F1195">
        <v>65</v>
      </c>
      <c r="G1195" t="s">
        <v>127</v>
      </c>
      <c r="H1195" t="s">
        <v>68</v>
      </c>
      <c r="I1195" t="s">
        <v>80</v>
      </c>
      <c r="J1195">
        <v>0</v>
      </c>
      <c r="K1195">
        <v>0</v>
      </c>
      <c r="L1195">
        <v>0</v>
      </c>
      <c r="M1195" t="s">
        <v>53</v>
      </c>
      <c r="N1195" t="s">
        <v>53</v>
      </c>
      <c r="O1195" t="s">
        <v>52</v>
      </c>
      <c r="P1195" t="s">
        <v>70</v>
      </c>
      <c r="Q1195" t="s">
        <v>54</v>
      </c>
      <c r="R1195">
        <v>24.8</v>
      </c>
      <c r="S1195" t="s">
        <v>96</v>
      </c>
      <c r="T1195" t="s">
        <v>57</v>
      </c>
      <c r="U1195" t="s">
        <v>53</v>
      </c>
      <c r="V1195" t="s">
        <v>53</v>
      </c>
      <c r="W1195" t="s">
        <v>53</v>
      </c>
      <c r="X1195" t="s">
        <v>53</v>
      </c>
      <c r="Y1195">
        <v>2</v>
      </c>
      <c r="Z1195" t="s">
        <v>165</v>
      </c>
      <c r="AA1195" t="s">
        <v>52</v>
      </c>
      <c r="AB1195" t="s">
        <v>53</v>
      </c>
      <c r="AC1195" t="s">
        <v>53</v>
      </c>
      <c r="AD1195" t="s">
        <v>53</v>
      </c>
      <c r="AE1195" t="s">
        <v>52</v>
      </c>
      <c r="AF1195" t="s">
        <v>53</v>
      </c>
      <c r="AG1195" t="s">
        <v>53</v>
      </c>
      <c r="AH1195" t="s">
        <v>53</v>
      </c>
      <c r="AI1195" t="s">
        <v>53</v>
      </c>
      <c r="AJ1195" t="s">
        <v>53</v>
      </c>
      <c r="AK1195">
        <v>2</v>
      </c>
      <c r="AL1195" t="s">
        <v>59</v>
      </c>
      <c r="AM1195" t="s">
        <v>60</v>
      </c>
      <c r="AN1195" t="s">
        <v>74</v>
      </c>
      <c r="AO1195">
        <v>2</v>
      </c>
      <c r="AP1195" t="s">
        <v>53</v>
      </c>
      <c r="AQ1195" t="s">
        <v>86</v>
      </c>
      <c r="AR1195" t="s">
        <v>83</v>
      </c>
      <c r="AS1195">
        <v>60</v>
      </c>
      <c r="AT1195" t="s">
        <v>52</v>
      </c>
    </row>
    <row r="1196" spans="1:46" x14ac:dyDescent="0.25">
      <c r="A1196" t="s">
        <v>1363</v>
      </c>
      <c r="B1196">
        <v>2018</v>
      </c>
      <c r="C1196" s="1">
        <v>43225</v>
      </c>
      <c r="D1196" t="s">
        <v>65</v>
      </c>
      <c r="E1196" t="s">
        <v>155</v>
      </c>
      <c r="F1196">
        <v>61</v>
      </c>
      <c r="G1196" t="s">
        <v>127</v>
      </c>
      <c r="H1196" t="s">
        <v>68</v>
      </c>
      <c r="I1196" t="s">
        <v>69</v>
      </c>
      <c r="J1196">
        <v>3</v>
      </c>
      <c r="K1196">
        <v>3</v>
      </c>
      <c r="L1196">
        <v>0.4</v>
      </c>
      <c r="M1196" t="s">
        <v>53</v>
      </c>
      <c r="N1196" t="s">
        <v>53</v>
      </c>
      <c r="O1196" t="s">
        <v>53</v>
      </c>
      <c r="P1196" t="s">
        <v>57</v>
      </c>
      <c r="Q1196" t="s">
        <v>55</v>
      </c>
      <c r="R1196">
        <v>29.5</v>
      </c>
      <c r="S1196" t="s">
        <v>56</v>
      </c>
      <c r="T1196" t="s">
        <v>57</v>
      </c>
      <c r="U1196" t="s">
        <v>52</v>
      </c>
      <c r="V1196" t="s">
        <v>53</v>
      </c>
      <c r="W1196" t="s">
        <v>53</v>
      </c>
      <c r="X1196" t="s">
        <v>53</v>
      </c>
      <c r="Y1196">
        <v>1</v>
      </c>
      <c r="Z1196" t="s">
        <v>58</v>
      </c>
      <c r="AA1196" t="s">
        <v>52</v>
      </c>
      <c r="AB1196" t="s">
        <v>52</v>
      </c>
      <c r="AC1196" t="s">
        <v>53</v>
      </c>
      <c r="AD1196" t="s">
        <v>52</v>
      </c>
      <c r="AE1196" t="s">
        <v>53</v>
      </c>
      <c r="AF1196" t="s">
        <v>53</v>
      </c>
      <c r="AG1196" t="s">
        <v>53</v>
      </c>
      <c r="AH1196" t="s">
        <v>52</v>
      </c>
      <c r="AI1196" t="s">
        <v>53</v>
      </c>
      <c r="AJ1196" t="s">
        <v>53</v>
      </c>
      <c r="AK1196">
        <v>4</v>
      </c>
      <c r="AL1196" t="s">
        <v>135</v>
      </c>
      <c r="AM1196" t="s">
        <v>136</v>
      </c>
      <c r="AN1196" t="s">
        <v>61</v>
      </c>
      <c r="AO1196">
        <v>5</v>
      </c>
      <c r="AP1196" t="s">
        <v>52</v>
      </c>
      <c r="AQ1196" t="s">
        <v>86</v>
      </c>
      <c r="AR1196" t="s">
        <v>281</v>
      </c>
      <c r="AS1196">
        <v>5</v>
      </c>
      <c r="AT1196" t="s">
        <v>53</v>
      </c>
    </row>
    <row r="1197" spans="1:46" x14ac:dyDescent="0.25">
      <c r="A1197" t="s">
        <v>1364</v>
      </c>
      <c r="B1197">
        <v>2019</v>
      </c>
      <c r="C1197" s="1">
        <v>43643</v>
      </c>
      <c r="D1197" t="s">
        <v>47</v>
      </c>
      <c r="E1197" t="s">
        <v>226</v>
      </c>
      <c r="F1197">
        <v>58</v>
      </c>
      <c r="G1197" t="s">
        <v>79</v>
      </c>
      <c r="H1197" t="s">
        <v>68</v>
      </c>
      <c r="I1197" t="s">
        <v>80</v>
      </c>
      <c r="J1197">
        <v>0</v>
      </c>
      <c r="K1197">
        <v>0</v>
      </c>
      <c r="L1197">
        <v>0</v>
      </c>
      <c r="M1197" t="s">
        <v>52</v>
      </c>
      <c r="N1197" t="s">
        <v>53</v>
      </c>
      <c r="O1197" t="s">
        <v>52</v>
      </c>
      <c r="P1197" t="s">
        <v>70</v>
      </c>
      <c r="Q1197" t="s">
        <v>54</v>
      </c>
      <c r="R1197">
        <v>30.4</v>
      </c>
      <c r="S1197" t="s">
        <v>72</v>
      </c>
      <c r="T1197" t="s">
        <v>70</v>
      </c>
      <c r="U1197" t="s">
        <v>53</v>
      </c>
      <c r="V1197" t="s">
        <v>52</v>
      </c>
      <c r="W1197" t="s">
        <v>53</v>
      </c>
      <c r="X1197" t="s">
        <v>53</v>
      </c>
      <c r="Y1197">
        <v>4</v>
      </c>
      <c r="Z1197" t="s">
        <v>131</v>
      </c>
      <c r="AA1197" t="s">
        <v>52</v>
      </c>
      <c r="AB1197" t="s">
        <v>52</v>
      </c>
      <c r="AC1197" t="s">
        <v>53</v>
      </c>
      <c r="AD1197" t="s">
        <v>53</v>
      </c>
      <c r="AE1197" t="s">
        <v>52</v>
      </c>
      <c r="AF1197" t="s">
        <v>52</v>
      </c>
      <c r="AG1197" t="s">
        <v>53</v>
      </c>
      <c r="AH1197" t="s">
        <v>53</v>
      </c>
      <c r="AI1197" t="s">
        <v>53</v>
      </c>
      <c r="AJ1197" t="s">
        <v>52</v>
      </c>
      <c r="AK1197">
        <v>5</v>
      </c>
      <c r="AL1197" t="s">
        <v>59</v>
      </c>
      <c r="AM1197" t="s">
        <v>60</v>
      </c>
      <c r="AN1197" t="s">
        <v>61</v>
      </c>
      <c r="AO1197">
        <v>5</v>
      </c>
      <c r="AP1197" t="s">
        <v>52</v>
      </c>
      <c r="AQ1197" t="s">
        <v>171</v>
      </c>
      <c r="AR1197" t="s">
        <v>281</v>
      </c>
      <c r="AS1197">
        <v>7</v>
      </c>
      <c r="AT1197" t="s">
        <v>53</v>
      </c>
    </row>
    <row r="1198" spans="1:46" x14ac:dyDescent="0.25">
      <c r="A1198" t="s">
        <v>1365</v>
      </c>
      <c r="B1198">
        <v>2023</v>
      </c>
      <c r="C1198" s="1">
        <v>45201</v>
      </c>
      <c r="D1198" t="s">
        <v>122</v>
      </c>
      <c r="E1198" t="s">
        <v>123</v>
      </c>
      <c r="F1198">
        <v>67</v>
      </c>
      <c r="G1198" t="s">
        <v>127</v>
      </c>
      <c r="H1198" t="s">
        <v>50</v>
      </c>
      <c r="I1198" t="s">
        <v>80</v>
      </c>
      <c r="J1198">
        <v>0</v>
      </c>
      <c r="K1198">
        <v>0</v>
      </c>
      <c r="L1198">
        <v>0</v>
      </c>
      <c r="M1198" t="s">
        <v>52</v>
      </c>
      <c r="N1198" t="s">
        <v>53</v>
      </c>
      <c r="O1198" t="s">
        <v>53</v>
      </c>
      <c r="P1198" t="s">
        <v>70</v>
      </c>
      <c r="Q1198" t="s">
        <v>54</v>
      </c>
      <c r="R1198">
        <v>34.1</v>
      </c>
      <c r="S1198" t="s">
        <v>72</v>
      </c>
      <c r="T1198" t="s">
        <v>54</v>
      </c>
      <c r="U1198" t="s">
        <v>53</v>
      </c>
      <c r="V1198" t="s">
        <v>53</v>
      </c>
      <c r="W1198" t="s">
        <v>53</v>
      </c>
      <c r="X1198" t="s">
        <v>53</v>
      </c>
      <c r="Y1198">
        <v>2</v>
      </c>
      <c r="Z1198" t="s">
        <v>165</v>
      </c>
      <c r="AA1198" t="s">
        <v>52</v>
      </c>
      <c r="AB1198" t="s">
        <v>53</v>
      </c>
      <c r="AC1198" t="s">
        <v>52</v>
      </c>
      <c r="AD1198" t="s">
        <v>53</v>
      </c>
      <c r="AE1198" t="s">
        <v>52</v>
      </c>
      <c r="AF1198" t="s">
        <v>53</v>
      </c>
      <c r="AG1198" t="s">
        <v>52</v>
      </c>
      <c r="AH1198" t="s">
        <v>53</v>
      </c>
      <c r="AI1198" t="s">
        <v>53</v>
      </c>
      <c r="AJ1198" t="s">
        <v>53</v>
      </c>
      <c r="AK1198">
        <v>4</v>
      </c>
      <c r="AL1198" t="s">
        <v>59</v>
      </c>
      <c r="AM1198" t="s">
        <v>60</v>
      </c>
      <c r="AN1198" t="s">
        <v>61</v>
      </c>
      <c r="AO1198">
        <v>6.5</v>
      </c>
      <c r="AP1198" t="s">
        <v>52</v>
      </c>
      <c r="AQ1198" t="s">
        <v>91</v>
      </c>
      <c r="AR1198" t="s">
        <v>63</v>
      </c>
      <c r="AS1198">
        <v>2</v>
      </c>
      <c r="AT1198" t="s">
        <v>53</v>
      </c>
    </row>
    <row r="1199" spans="1:46" x14ac:dyDescent="0.25">
      <c r="A1199" t="s">
        <v>1366</v>
      </c>
      <c r="B1199">
        <v>2023</v>
      </c>
      <c r="C1199" s="1">
        <v>44942</v>
      </c>
      <c r="D1199" t="s">
        <v>47</v>
      </c>
      <c r="E1199" t="s">
        <v>181</v>
      </c>
      <c r="F1199">
        <v>48</v>
      </c>
      <c r="G1199" t="s">
        <v>49</v>
      </c>
      <c r="H1199" t="s">
        <v>50</v>
      </c>
      <c r="I1199" t="s">
        <v>51</v>
      </c>
      <c r="J1199">
        <v>13</v>
      </c>
      <c r="K1199">
        <v>15</v>
      </c>
      <c r="L1199">
        <v>9.8000000000000007</v>
      </c>
      <c r="M1199" t="s">
        <v>53</v>
      </c>
      <c r="N1199" t="s">
        <v>53</v>
      </c>
      <c r="O1199" t="s">
        <v>53</v>
      </c>
      <c r="P1199" t="s">
        <v>57</v>
      </c>
      <c r="Q1199" t="s">
        <v>55</v>
      </c>
      <c r="R1199">
        <v>30.1</v>
      </c>
      <c r="S1199" t="s">
        <v>72</v>
      </c>
      <c r="T1199" t="s">
        <v>70</v>
      </c>
      <c r="U1199" t="s">
        <v>53</v>
      </c>
      <c r="V1199" t="s">
        <v>53</v>
      </c>
      <c r="W1199" t="s">
        <v>53</v>
      </c>
      <c r="X1199" t="s">
        <v>53</v>
      </c>
      <c r="Y1199">
        <v>0</v>
      </c>
      <c r="Z1199" t="s">
        <v>58</v>
      </c>
      <c r="AA1199" t="s">
        <v>53</v>
      </c>
      <c r="AB1199" t="s">
        <v>52</v>
      </c>
      <c r="AC1199" t="s">
        <v>52</v>
      </c>
      <c r="AD1199" t="s">
        <v>52</v>
      </c>
      <c r="AE1199" t="s">
        <v>53</v>
      </c>
      <c r="AF1199" t="s">
        <v>52</v>
      </c>
      <c r="AG1199" t="s">
        <v>52</v>
      </c>
      <c r="AH1199" t="s">
        <v>52</v>
      </c>
      <c r="AI1199" t="s">
        <v>53</v>
      </c>
      <c r="AJ1199" t="s">
        <v>53</v>
      </c>
      <c r="AK1199">
        <v>6</v>
      </c>
      <c r="AL1199" t="s">
        <v>135</v>
      </c>
      <c r="AM1199" t="s">
        <v>136</v>
      </c>
      <c r="AN1199" t="s">
        <v>90</v>
      </c>
      <c r="AO1199">
        <v>7.1</v>
      </c>
      <c r="AP1199" t="s">
        <v>52</v>
      </c>
      <c r="AQ1199" t="s">
        <v>62</v>
      </c>
      <c r="AR1199" t="s">
        <v>87</v>
      </c>
      <c r="AS1199">
        <v>16</v>
      </c>
      <c r="AT1199" t="s">
        <v>53</v>
      </c>
    </row>
    <row r="1200" spans="1:46" x14ac:dyDescent="0.25">
      <c r="A1200" t="s">
        <v>1367</v>
      </c>
      <c r="B1200">
        <v>2015</v>
      </c>
      <c r="C1200" s="1">
        <v>42121</v>
      </c>
      <c r="D1200" t="s">
        <v>122</v>
      </c>
      <c r="E1200" t="s">
        <v>247</v>
      </c>
      <c r="F1200">
        <v>51</v>
      </c>
      <c r="G1200" t="s">
        <v>79</v>
      </c>
      <c r="H1200" t="s">
        <v>68</v>
      </c>
      <c r="I1200" t="s">
        <v>51</v>
      </c>
      <c r="J1200">
        <v>24</v>
      </c>
      <c r="K1200">
        <v>23</v>
      </c>
      <c r="L1200">
        <v>27.6</v>
      </c>
      <c r="M1200" t="s">
        <v>53</v>
      </c>
      <c r="N1200" t="s">
        <v>53</v>
      </c>
      <c r="O1200" t="s">
        <v>53</v>
      </c>
      <c r="P1200" t="s">
        <v>54</v>
      </c>
      <c r="Q1200" t="s">
        <v>55</v>
      </c>
      <c r="R1200">
        <v>27</v>
      </c>
      <c r="S1200" t="s">
        <v>56</v>
      </c>
      <c r="T1200" t="s">
        <v>57</v>
      </c>
      <c r="U1200" t="s">
        <v>53</v>
      </c>
      <c r="V1200" t="s">
        <v>53</v>
      </c>
      <c r="W1200" t="s">
        <v>53</v>
      </c>
      <c r="X1200" t="s">
        <v>52</v>
      </c>
      <c r="Y1200">
        <v>1</v>
      </c>
      <c r="Z1200" t="s">
        <v>73</v>
      </c>
      <c r="AA1200" t="s">
        <v>52</v>
      </c>
      <c r="AB1200" t="s">
        <v>52</v>
      </c>
      <c r="AC1200" t="s">
        <v>52</v>
      </c>
      <c r="AD1200" t="s">
        <v>52</v>
      </c>
      <c r="AE1200" t="s">
        <v>52</v>
      </c>
      <c r="AF1200" t="s">
        <v>53</v>
      </c>
      <c r="AG1200" t="s">
        <v>53</v>
      </c>
      <c r="AH1200" t="s">
        <v>52</v>
      </c>
      <c r="AI1200" t="s">
        <v>53</v>
      </c>
      <c r="AJ1200" t="s">
        <v>53</v>
      </c>
      <c r="AK1200">
        <v>6</v>
      </c>
      <c r="AL1200" t="s">
        <v>59</v>
      </c>
      <c r="AM1200" t="s">
        <v>81</v>
      </c>
      <c r="AN1200" t="s">
        <v>98</v>
      </c>
      <c r="AO1200">
        <v>2.8</v>
      </c>
      <c r="AP1200" t="s">
        <v>53</v>
      </c>
      <c r="AQ1200" t="s">
        <v>91</v>
      </c>
      <c r="AR1200" t="s">
        <v>83</v>
      </c>
      <c r="AS1200">
        <v>44</v>
      </c>
      <c r="AT1200" t="s">
        <v>53</v>
      </c>
    </row>
    <row r="1201" spans="1:46" x14ac:dyDescent="0.25">
      <c r="A1201" t="s">
        <v>1368</v>
      </c>
      <c r="B1201">
        <v>2026</v>
      </c>
      <c r="C1201" s="1">
        <v>46159</v>
      </c>
      <c r="D1201" t="s">
        <v>107</v>
      </c>
      <c r="E1201" t="s">
        <v>108</v>
      </c>
      <c r="F1201">
        <v>63</v>
      </c>
      <c r="G1201" t="s">
        <v>127</v>
      </c>
      <c r="H1201" t="s">
        <v>68</v>
      </c>
      <c r="I1201" t="s">
        <v>51</v>
      </c>
      <c r="J1201">
        <v>33</v>
      </c>
      <c r="K1201">
        <v>34</v>
      </c>
      <c r="L1201">
        <v>56.1</v>
      </c>
      <c r="M1201" t="s">
        <v>52</v>
      </c>
      <c r="N1201" t="s">
        <v>53</v>
      </c>
      <c r="O1201" t="s">
        <v>53</v>
      </c>
      <c r="P1201" t="s">
        <v>57</v>
      </c>
      <c r="Q1201" t="s">
        <v>71</v>
      </c>
      <c r="R1201">
        <v>32.4</v>
      </c>
      <c r="S1201" t="s">
        <v>72</v>
      </c>
      <c r="T1201" t="s">
        <v>57</v>
      </c>
      <c r="U1201" t="s">
        <v>52</v>
      </c>
      <c r="V1201" t="s">
        <v>53</v>
      </c>
      <c r="W1201" t="s">
        <v>53</v>
      </c>
      <c r="X1201" t="s">
        <v>53</v>
      </c>
      <c r="Y1201">
        <v>2</v>
      </c>
      <c r="Z1201" t="s">
        <v>73</v>
      </c>
      <c r="AA1201" t="s">
        <v>53</v>
      </c>
      <c r="AB1201" t="s">
        <v>52</v>
      </c>
      <c r="AC1201" t="s">
        <v>52</v>
      </c>
      <c r="AD1201" t="s">
        <v>53</v>
      </c>
      <c r="AE1201" t="s">
        <v>52</v>
      </c>
      <c r="AF1201" t="s">
        <v>53</v>
      </c>
      <c r="AG1201" t="s">
        <v>53</v>
      </c>
      <c r="AH1201" t="s">
        <v>53</v>
      </c>
      <c r="AI1201" t="s">
        <v>53</v>
      </c>
      <c r="AJ1201" t="s">
        <v>53</v>
      </c>
      <c r="AK1201">
        <v>3</v>
      </c>
      <c r="AL1201" t="s">
        <v>59</v>
      </c>
      <c r="AM1201" t="s">
        <v>81</v>
      </c>
      <c r="AN1201" t="s">
        <v>90</v>
      </c>
      <c r="AO1201">
        <v>5.5</v>
      </c>
      <c r="AP1201" t="s">
        <v>53</v>
      </c>
      <c r="AQ1201" t="s">
        <v>82</v>
      </c>
      <c r="AR1201" t="s">
        <v>63</v>
      </c>
      <c r="AS1201">
        <v>30</v>
      </c>
      <c r="AT1201" t="s">
        <v>53</v>
      </c>
    </row>
    <row r="1202" spans="1:46" x14ac:dyDescent="0.25">
      <c r="A1202" t="s">
        <v>1369</v>
      </c>
      <c r="B1202">
        <v>2025</v>
      </c>
      <c r="C1202" s="1">
        <v>45860</v>
      </c>
      <c r="D1202" t="s">
        <v>65</v>
      </c>
      <c r="E1202" t="s">
        <v>268</v>
      </c>
      <c r="F1202">
        <v>64</v>
      </c>
      <c r="G1202" t="s">
        <v>127</v>
      </c>
      <c r="H1202" t="s">
        <v>50</v>
      </c>
      <c r="I1202" t="s">
        <v>80</v>
      </c>
      <c r="J1202">
        <v>0</v>
      </c>
      <c r="K1202">
        <v>0</v>
      </c>
      <c r="L1202">
        <v>0</v>
      </c>
      <c r="M1202" t="s">
        <v>53</v>
      </c>
      <c r="N1202" t="s">
        <v>53</v>
      </c>
      <c r="O1202" t="s">
        <v>53</v>
      </c>
      <c r="P1202" t="s">
        <v>57</v>
      </c>
      <c r="Q1202" t="s">
        <v>55</v>
      </c>
      <c r="R1202">
        <v>35.299999999999997</v>
      </c>
      <c r="S1202" t="s">
        <v>72</v>
      </c>
      <c r="T1202" t="s">
        <v>70</v>
      </c>
      <c r="U1202" t="s">
        <v>53</v>
      </c>
      <c r="V1202" t="s">
        <v>53</v>
      </c>
      <c r="W1202" t="s">
        <v>53</v>
      </c>
      <c r="X1202" t="s">
        <v>53</v>
      </c>
      <c r="Y1202">
        <v>0</v>
      </c>
      <c r="Z1202" t="s">
        <v>97</v>
      </c>
      <c r="AA1202" t="s">
        <v>53</v>
      </c>
      <c r="AB1202" t="s">
        <v>53</v>
      </c>
      <c r="AC1202" t="s">
        <v>53</v>
      </c>
      <c r="AD1202" t="s">
        <v>53</v>
      </c>
      <c r="AE1202" t="s">
        <v>52</v>
      </c>
      <c r="AF1202" t="s">
        <v>53</v>
      </c>
      <c r="AG1202" t="s">
        <v>52</v>
      </c>
      <c r="AH1202" t="s">
        <v>53</v>
      </c>
      <c r="AI1202" t="s">
        <v>53</v>
      </c>
      <c r="AJ1202" t="s">
        <v>53</v>
      </c>
      <c r="AK1202">
        <v>2</v>
      </c>
      <c r="AL1202" t="s">
        <v>59</v>
      </c>
      <c r="AM1202" t="s">
        <v>102</v>
      </c>
      <c r="AN1202" t="s">
        <v>74</v>
      </c>
      <c r="AO1202">
        <v>1.5</v>
      </c>
      <c r="AP1202" t="s">
        <v>53</v>
      </c>
      <c r="AQ1202" t="s">
        <v>171</v>
      </c>
      <c r="AR1202" t="s">
        <v>83</v>
      </c>
      <c r="AS1202">
        <v>45</v>
      </c>
      <c r="AT1202" t="s">
        <v>53</v>
      </c>
    </row>
    <row r="1203" spans="1:46" x14ac:dyDescent="0.25">
      <c r="A1203" t="s">
        <v>1370</v>
      </c>
      <c r="B1203">
        <v>2023</v>
      </c>
      <c r="C1203" s="1">
        <v>45130</v>
      </c>
      <c r="D1203" t="s">
        <v>47</v>
      </c>
      <c r="E1203" t="s">
        <v>226</v>
      </c>
      <c r="F1203">
        <v>54</v>
      </c>
      <c r="G1203" t="s">
        <v>79</v>
      </c>
      <c r="H1203" t="s">
        <v>68</v>
      </c>
      <c r="I1203" t="s">
        <v>80</v>
      </c>
      <c r="J1203">
        <v>0</v>
      </c>
      <c r="K1203">
        <v>0</v>
      </c>
      <c r="L1203">
        <v>0</v>
      </c>
      <c r="M1203" t="s">
        <v>52</v>
      </c>
      <c r="N1203" t="s">
        <v>53</v>
      </c>
      <c r="O1203" t="s">
        <v>53</v>
      </c>
      <c r="P1203" t="s">
        <v>54</v>
      </c>
      <c r="Q1203" t="s">
        <v>55</v>
      </c>
      <c r="R1203">
        <v>28.6</v>
      </c>
      <c r="S1203" t="s">
        <v>56</v>
      </c>
      <c r="T1203" t="s">
        <v>57</v>
      </c>
      <c r="U1203" t="s">
        <v>53</v>
      </c>
      <c r="V1203" t="s">
        <v>53</v>
      </c>
      <c r="W1203" t="s">
        <v>53</v>
      </c>
      <c r="X1203" t="s">
        <v>53</v>
      </c>
      <c r="Y1203">
        <v>1</v>
      </c>
      <c r="Z1203" t="s">
        <v>58</v>
      </c>
      <c r="AA1203" t="s">
        <v>53</v>
      </c>
      <c r="AB1203" t="s">
        <v>52</v>
      </c>
      <c r="AC1203" t="s">
        <v>53</v>
      </c>
      <c r="AD1203" t="s">
        <v>53</v>
      </c>
      <c r="AE1203" t="s">
        <v>52</v>
      </c>
      <c r="AF1203" t="s">
        <v>53</v>
      </c>
      <c r="AG1203" t="s">
        <v>53</v>
      </c>
      <c r="AH1203" t="s">
        <v>52</v>
      </c>
      <c r="AI1203" t="s">
        <v>53</v>
      </c>
      <c r="AJ1203" t="s">
        <v>53</v>
      </c>
      <c r="AK1203">
        <v>3</v>
      </c>
      <c r="AL1203" t="s">
        <v>59</v>
      </c>
      <c r="AM1203" t="s">
        <v>102</v>
      </c>
      <c r="AN1203" t="s">
        <v>90</v>
      </c>
      <c r="AO1203">
        <v>9.1999999999999993</v>
      </c>
      <c r="AP1203" t="s">
        <v>52</v>
      </c>
      <c r="AQ1203" t="s">
        <v>86</v>
      </c>
      <c r="AR1203" t="s">
        <v>132</v>
      </c>
      <c r="AS1203">
        <v>10</v>
      </c>
      <c r="AT1203" t="s">
        <v>53</v>
      </c>
    </row>
    <row r="1204" spans="1:46" x14ac:dyDescent="0.25">
      <c r="A1204" t="s">
        <v>1371</v>
      </c>
      <c r="B1204">
        <v>2016</v>
      </c>
      <c r="C1204" s="1">
        <v>42588</v>
      </c>
      <c r="D1204" t="s">
        <v>107</v>
      </c>
      <c r="E1204" t="s">
        <v>134</v>
      </c>
      <c r="F1204">
        <v>42</v>
      </c>
      <c r="G1204" t="s">
        <v>49</v>
      </c>
      <c r="H1204" t="s">
        <v>68</v>
      </c>
      <c r="I1204" t="s">
        <v>80</v>
      </c>
      <c r="J1204">
        <v>0</v>
      </c>
      <c r="K1204">
        <v>0</v>
      </c>
      <c r="L1204">
        <v>0</v>
      </c>
      <c r="M1204" t="s">
        <v>53</v>
      </c>
      <c r="N1204" t="s">
        <v>53</v>
      </c>
      <c r="O1204" t="s">
        <v>53</v>
      </c>
      <c r="P1204" t="s">
        <v>70</v>
      </c>
      <c r="Q1204" t="s">
        <v>54</v>
      </c>
      <c r="R1204">
        <v>29.1</v>
      </c>
      <c r="S1204" t="s">
        <v>56</v>
      </c>
      <c r="T1204" t="s">
        <v>70</v>
      </c>
      <c r="U1204" t="s">
        <v>53</v>
      </c>
      <c r="V1204" t="s">
        <v>53</v>
      </c>
      <c r="W1204" t="s">
        <v>53</v>
      </c>
      <c r="X1204" t="s">
        <v>53</v>
      </c>
      <c r="Y1204">
        <v>1</v>
      </c>
      <c r="Z1204" t="s">
        <v>58</v>
      </c>
      <c r="AA1204" t="s">
        <v>53</v>
      </c>
      <c r="AB1204" t="s">
        <v>52</v>
      </c>
      <c r="AC1204" t="s">
        <v>53</v>
      </c>
      <c r="AD1204" t="s">
        <v>53</v>
      </c>
      <c r="AE1204" t="s">
        <v>53</v>
      </c>
      <c r="AF1204" t="s">
        <v>53</v>
      </c>
      <c r="AG1204" t="s">
        <v>53</v>
      </c>
      <c r="AH1204" t="s">
        <v>53</v>
      </c>
      <c r="AI1204" t="s">
        <v>53</v>
      </c>
      <c r="AJ1204" t="s">
        <v>53</v>
      </c>
      <c r="AK1204">
        <v>1</v>
      </c>
      <c r="AL1204" t="s">
        <v>59</v>
      </c>
      <c r="AM1204" t="s">
        <v>60</v>
      </c>
      <c r="AN1204" t="s">
        <v>74</v>
      </c>
      <c r="AO1204">
        <v>2.7</v>
      </c>
      <c r="AP1204" t="s">
        <v>53</v>
      </c>
      <c r="AQ1204" t="s">
        <v>75</v>
      </c>
      <c r="AR1204" t="s">
        <v>132</v>
      </c>
      <c r="AS1204">
        <v>58</v>
      </c>
      <c r="AT1204" t="s">
        <v>52</v>
      </c>
    </row>
    <row r="1205" spans="1:46" x14ac:dyDescent="0.25">
      <c r="A1205" t="s">
        <v>1372</v>
      </c>
      <c r="B1205">
        <v>2026</v>
      </c>
      <c r="C1205" s="1">
        <v>46143</v>
      </c>
      <c r="D1205" t="s">
        <v>122</v>
      </c>
      <c r="E1205" t="s">
        <v>252</v>
      </c>
      <c r="F1205">
        <v>54</v>
      </c>
      <c r="G1205" t="s">
        <v>79</v>
      </c>
      <c r="H1205" t="s">
        <v>68</v>
      </c>
      <c r="I1205" t="s">
        <v>51</v>
      </c>
      <c r="J1205">
        <v>31</v>
      </c>
      <c r="K1205">
        <v>35</v>
      </c>
      <c r="L1205">
        <v>54.2</v>
      </c>
      <c r="M1205" t="s">
        <v>53</v>
      </c>
      <c r="N1205" t="s">
        <v>53</v>
      </c>
      <c r="O1205" t="s">
        <v>52</v>
      </c>
      <c r="P1205" t="s">
        <v>70</v>
      </c>
      <c r="Q1205" t="s">
        <v>55</v>
      </c>
      <c r="R1205">
        <v>21.4</v>
      </c>
      <c r="S1205" t="s">
        <v>96</v>
      </c>
      <c r="T1205" t="s">
        <v>57</v>
      </c>
      <c r="U1205" t="s">
        <v>53</v>
      </c>
      <c r="V1205" t="s">
        <v>53</v>
      </c>
      <c r="W1205" t="s">
        <v>53</v>
      </c>
      <c r="X1205" t="s">
        <v>53</v>
      </c>
      <c r="Y1205">
        <v>2</v>
      </c>
      <c r="Z1205" t="s">
        <v>58</v>
      </c>
      <c r="AA1205" t="s">
        <v>53</v>
      </c>
      <c r="AB1205" t="s">
        <v>53</v>
      </c>
      <c r="AC1205" t="s">
        <v>53</v>
      </c>
      <c r="AD1205" t="s">
        <v>52</v>
      </c>
      <c r="AE1205" t="s">
        <v>52</v>
      </c>
      <c r="AF1205" t="s">
        <v>52</v>
      </c>
      <c r="AG1205" t="s">
        <v>53</v>
      </c>
      <c r="AH1205" t="s">
        <v>53</v>
      </c>
      <c r="AI1205" t="s">
        <v>53</v>
      </c>
      <c r="AJ1205" t="s">
        <v>53</v>
      </c>
      <c r="AK1205">
        <v>3</v>
      </c>
      <c r="AL1205" t="s">
        <v>59</v>
      </c>
      <c r="AM1205" t="s">
        <v>102</v>
      </c>
      <c r="AN1205" t="s">
        <v>98</v>
      </c>
      <c r="AO1205">
        <v>4.4000000000000004</v>
      </c>
      <c r="AP1205" t="s">
        <v>53</v>
      </c>
      <c r="AQ1205" t="s">
        <v>91</v>
      </c>
      <c r="AR1205" t="s">
        <v>87</v>
      </c>
      <c r="AS1205">
        <v>36</v>
      </c>
      <c r="AT1205" t="s">
        <v>53</v>
      </c>
    </row>
    <row r="1206" spans="1:46" x14ac:dyDescent="0.25">
      <c r="A1206" t="s">
        <v>1373</v>
      </c>
      <c r="B1206">
        <v>2017</v>
      </c>
      <c r="C1206" s="1">
        <v>42857</v>
      </c>
      <c r="D1206" t="s">
        <v>122</v>
      </c>
      <c r="E1206" t="s">
        <v>540</v>
      </c>
      <c r="F1206">
        <v>48</v>
      </c>
      <c r="G1206" t="s">
        <v>49</v>
      </c>
      <c r="H1206" t="s">
        <v>68</v>
      </c>
      <c r="I1206" t="s">
        <v>80</v>
      </c>
      <c r="J1206">
        <v>0</v>
      </c>
      <c r="K1206">
        <v>0</v>
      </c>
      <c r="L1206">
        <v>0</v>
      </c>
      <c r="M1206" t="s">
        <v>53</v>
      </c>
      <c r="N1206" t="s">
        <v>53</v>
      </c>
      <c r="O1206" t="s">
        <v>52</v>
      </c>
      <c r="P1206" t="s">
        <v>70</v>
      </c>
      <c r="Q1206" t="s">
        <v>54</v>
      </c>
      <c r="R1206">
        <v>25.5</v>
      </c>
      <c r="S1206" t="s">
        <v>56</v>
      </c>
      <c r="T1206" t="s">
        <v>57</v>
      </c>
      <c r="U1206" t="s">
        <v>53</v>
      </c>
      <c r="V1206" t="s">
        <v>53</v>
      </c>
      <c r="W1206" t="s">
        <v>53</v>
      </c>
      <c r="X1206" t="s">
        <v>53</v>
      </c>
      <c r="Y1206">
        <v>2</v>
      </c>
      <c r="Z1206" t="s">
        <v>58</v>
      </c>
      <c r="AA1206" t="s">
        <v>53</v>
      </c>
      <c r="AB1206" t="s">
        <v>52</v>
      </c>
      <c r="AC1206" t="s">
        <v>52</v>
      </c>
      <c r="AD1206" t="s">
        <v>53</v>
      </c>
      <c r="AE1206" t="s">
        <v>52</v>
      </c>
      <c r="AF1206" t="s">
        <v>52</v>
      </c>
      <c r="AG1206" t="s">
        <v>53</v>
      </c>
      <c r="AH1206" t="s">
        <v>53</v>
      </c>
      <c r="AI1206" t="s">
        <v>53</v>
      </c>
      <c r="AJ1206" t="s">
        <v>53</v>
      </c>
      <c r="AK1206">
        <v>4</v>
      </c>
      <c r="AL1206" t="s">
        <v>59</v>
      </c>
      <c r="AM1206" t="s">
        <v>60</v>
      </c>
      <c r="AN1206" t="s">
        <v>90</v>
      </c>
      <c r="AO1206">
        <v>5.4</v>
      </c>
      <c r="AP1206" t="s">
        <v>53</v>
      </c>
      <c r="AQ1206" t="s">
        <v>75</v>
      </c>
      <c r="AR1206" t="s">
        <v>92</v>
      </c>
      <c r="AS1206">
        <v>15</v>
      </c>
      <c r="AT1206" t="s">
        <v>53</v>
      </c>
    </row>
    <row r="1207" spans="1:46" x14ac:dyDescent="0.25">
      <c r="A1207" t="s">
        <v>1374</v>
      </c>
      <c r="B1207">
        <v>2016</v>
      </c>
      <c r="C1207" s="1">
        <v>42478</v>
      </c>
      <c r="D1207" t="s">
        <v>107</v>
      </c>
      <c r="E1207" t="s">
        <v>167</v>
      </c>
      <c r="F1207">
        <v>76</v>
      </c>
      <c r="G1207" t="s">
        <v>67</v>
      </c>
      <c r="H1207" t="s">
        <v>68</v>
      </c>
      <c r="I1207" t="s">
        <v>80</v>
      </c>
      <c r="J1207">
        <v>0</v>
      </c>
      <c r="K1207">
        <v>0</v>
      </c>
      <c r="L1207">
        <v>0</v>
      </c>
      <c r="M1207" t="s">
        <v>52</v>
      </c>
      <c r="N1207" t="s">
        <v>52</v>
      </c>
      <c r="O1207" t="s">
        <v>53</v>
      </c>
      <c r="P1207" t="s">
        <v>57</v>
      </c>
      <c r="Q1207" t="s">
        <v>55</v>
      </c>
      <c r="R1207">
        <v>28.5</v>
      </c>
      <c r="S1207" t="s">
        <v>56</v>
      </c>
      <c r="T1207" t="s">
        <v>54</v>
      </c>
      <c r="U1207" t="s">
        <v>53</v>
      </c>
      <c r="V1207" t="s">
        <v>53</v>
      </c>
      <c r="W1207" t="s">
        <v>53</v>
      </c>
      <c r="X1207" t="s">
        <v>53</v>
      </c>
      <c r="Y1207">
        <v>2</v>
      </c>
      <c r="Z1207" t="s">
        <v>131</v>
      </c>
      <c r="AA1207" t="s">
        <v>53</v>
      </c>
      <c r="AB1207" t="s">
        <v>53</v>
      </c>
      <c r="AC1207" t="s">
        <v>53</v>
      </c>
      <c r="AD1207" t="s">
        <v>53</v>
      </c>
      <c r="AE1207" t="s">
        <v>52</v>
      </c>
      <c r="AF1207" t="s">
        <v>52</v>
      </c>
      <c r="AG1207" t="s">
        <v>53</v>
      </c>
      <c r="AH1207" t="s">
        <v>53</v>
      </c>
      <c r="AI1207" t="s">
        <v>53</v>
      </c>
      <c r="AJ1207" t="s">
        <v>53</v>
      </c>
      <c r="AK1207">
        <v>2</v>
      </c>
      <c r="AL1207" t="s">
        <v>59</v>
      </c>
      <c r="AM1207" t="s">
        <v>60</v>
      </c>
      <c r="AN1207" t="s">
        <v>74</v>
      </c>
      <c r="AO1207">
        <v>2.9</v>
      </c>
      <c r="AP1207" t="s">
        <v>53</v>
      </c>
      <c r="AQ1207" t="s">
        <v>82</v>
      </c>
      <c r="AR1207" t="s">
        <v>83</v>
      </c>
      <c r="AS1207">
        <v>52</v>
      </c>
      <c r="AT1207" t="s">
        <v>52</v>
      </c>
    </row>
    <row r="1208" spans="1:46" x14ac:dyDescent="0.25">
      <c r="A1208" t="s">
        <v>1375</v>
      </c>
      <c r="B1208">
        <v>2017</v>
      </c>
      <c r="C1208" s="1">
        <v>42819</v>
      </c>
      <c r="D1208" t="s">
        <v>47</v>
      </c>
      <c r="E1208" t="s">
        <v>226</v>
      </c>
      <c r="F1208">
        <v>57</v>
      </c>
      <c r="G1208" t="s">
        <v>79</v>
      </c>
      <c r="H1208" t="s">
        <v>68</v>
      </c>
      <c r="I1208" t="s">
        <v>51</v>
      </c>
      <c r="J1208">
        <v>33</v>
      </c>
      <c r="K1208">
        <v>9</v>
      </c>
      <c r="L1208">
        <v>14.8</v>
      </c>
      <c r="M1208" t="s">
        <v>53</v>
      </c>
      <c r="N1208" t="s">
        <v>52</v>
      </c>
      <c r="O1208" t="s">
        <v>53</v>
      </c>
      <c r="P1208" t="s">
        <v>57</v>
      </c>
      <c r="Q1208" t="s">
        <v>55</v>
      </c>
      <c r="R1208">
        <v>32.5</v>
      </c>
      <c r="S1208" t="s">
        <v>72</v>
      </c>
      <c r="T1208" t="s">
        <v>54</v>
      </c>
      <c r="U1208" t="s">
        <v>52</v>
      </c>
      <c r="V1208" t="s">
        <v>53</v>
      </c>
      <c r="W1208" t="s">
        <v>53</v>
      </c>
      <c r="X1208" t="s">
        <v>52</v>
      </c>
      <c r="Y1208">
        <v>3</v>
      </c>
      <c r="Z1208" t="s">
        <v>73</v>
      </c>
      <c r="AA1208" t="s">
        <v>52</v>
      </c>
      <c r="AB1208" t="s">
        <v>52</v>
      </c>
      <c r="AC1208" t="s">
        <v>52</v>
      </c>
      <c r="AD1208" t="s">
        <v>53</v>
      </c>
      <c r="AE1208" t="s">
        <v>52</v>
      </c>
      <c r="AF1208" t="s">
        <v>52</v>
      </c>
      <c r="AG1208" t="s">
        <v>52</v>
      </c>
      <c r="AH1208" t="s">
        <v>53</v>
      </c>
      <c r="AI1208" t="s">
        <v>53</v>
      </c>
      <c r="AJ1208" t="s">
        <v>52</v>
      </c>
      <c r="AK1208">
        <v>7</v>
      </c>
      <c r="AL1208" t="s">
        <v>135</v>
      </c>
      <c r="AM1208" t="s">
        <v>136</v>
      </c>
      <c r="AN1208" t="s">
        <v>61</v>
      </c>
      <c r="AO1208">
        <v>6.6</v>
      </c>
      <c r="AP1208" t="s">
        <v>52</v>
      </c>
      <c r="AQ1208" t="s">
        <v>86</v>
      </c>
      <c r="AR1208" t="s">
        <v>115</v>
      </c>
      <c r="AS1208">
        <v>13</v>
      </c>
      <c r="AT1208" t="s">
        <v>53</v>
      </c>
    </row>
    <row r="1209" spans="1:46" x14ac:dyDescent="0.25">
      <c r="A1209" t="s">
        <v>1376</v>
      </c>
      <c r="B1209">
        <v>2022</v>
      </c>
      <c r="C1209" s="1">
        <v>44858</v>
      </c>
      <c r="D1209" t="s">
        <v>122</v>
      </c>
      <c r="E1209" t="s">
        <v>241</v>
      </c>
      <c r="F1209">
        <v>47</v>
      </c>
      <c r="G1209" t="s">
        <v>49</v>
      </c>
      <c r="H1209" t="s">
        <v>50</v>
      </c>
      <c r="I1209" t="s">
        <v>51</v>
      </c>
      <c r="J1209">
        <v>17</v>
      </c>
      <c r="K1209">
        <v>19</v>
      </c>
      <c r="L1209">
        <v>16.2</v>
      </c>
      <c r="M1209" t="s">
        <v>53</v>
      </c>
      <c r="N1209" t="s">
        <v>52</v>
      </c>
      <c r="O1209" t="s">
        <v>53</v>
      </c>
      <c r="P1209" t="s">
        <v>70</v>
      </c>
      <c r="Q1209" t="s">
        <v>54</v>
      </c>
      <c r="R1209">
        <v>25.1</v>
      </c>
      <c r="S1209" t="s">
        <v>56</v>
      </c>
      <c r="T1209" t="s">
        <v>70</v>
      </c>
      <c r="U1209" t="s">
        <v>53</v>
      </c>
      <c r="V1209" t="s">
        <v>53</v>
      </c>
      <c r="W1209" t="s">
        <v>53</v>
      </c>
      <c r="X1209" t="s">
        <v>52</v>
      </c>
      <c r="Y1209">
        <v>3</v>
      </c>
      <c r="Z1209" t="s">
        <v>58</v>
      </c>
      <c r="AA1209" t="s">
        <v>52</v>
      </c>
      <c r="AB1209" t="s">
        <v>52</v>
      </c>
      <c r="AC1209" t="s">
        <v>53</v>
      </c>
      <c r="AD1209" t="s">
        <v>53</v>
      </c>
      <c r="AE1209" t="s">
        <v>52</v>
      </c>
      <c r="AF1209" t="s">
        <v>52</v>
      </c>
      <c r="AG1209" t="s">
        <v>52</v>
      </c>
      <c r="AH1209" t="s">
        <v>53</v>
      </c>
      <c r="AI1209" t="s">
        <v>52</v>
      </c>
      <c r="AJ1209" t="s">
        <v>53</v>
      </c>
      <c r="AK1209">
        <v>6</v>
      </c>
      <c r="AL1209" t="s">
        <v>59</v>
      </c>
      <c r="AM1209" t="s">
        <v>60</v>
      </c>
      <c r="AN1209" t="s">
        <v>90</v>
      </c>
      <c r="AO1209">
        <v>6.6</v>
      </c>
      <c r="AP1209" t="s">
        <v>53</v>
      </c>
      <c r="AQ1209" t="s">
        <v>91</v>
      </c>
      <c r="AR1209" t="s">
        <v>115</v>
      </c>
      <c r="AS1209">
        <v>20</v>
      </c>
      <c r="AT1209" t="s">
        <v>52</v>
      </c>
    </row>
    <row r="1210" spans="1:46" x14ac:dyDescent="0.25">
      <c r="A1210" t="s">
        <v>1377</v>
      </c>
      <c r="B1210">
        <v>2024</v>
      </c>
      <c r="C1210" s="1">
        <v>45552</v>
      </c>
      <c r="D1210" t="s">
        <v>47</v>
      </c>
      <c r="E1210" t="s">
        <v>78</v>
      </c>
      <c r="F1210">
        <v>69</v>
      </c>
      <c r="G1210" t="s">
        <v>127</v>
      </c>
      <c r="H1210" t="s">
        <v>68</v>
      </c>
      <c r="I1210" t="s">
        <v>51</v>
      </c>
      <c r="J1210">
        <v>34</v>
      </c>
      <c r="K1210">
        <v>34</v>
      </c>
      <c r="L1210">
        <v>57.8</v>
      </c>
      <c r="M1210" t="s">
        <v>52</v>
      </c>
      <c r="N1210" t="s">
        <v>52</v>
      </c>
      <c r="O1210" t="s">
        <v>53</v>
      </c>
      <c r="P1210" t="s">
        <v>70</v>
      </c>
      <c r="Q1210" t="s">
        <v>54</v>
      </c>
      <c r="R1210">
        <v>23.9</v>
      </c>
      <c r="S1210" t="s">
        <v>96</v>
      </c>
      <c r="T1210" t="s">
        <v>70</v>
      </c>
      <c r="U1210" t="s">
        <v>52</v>
      </c>
      <c r="V1210" t="s">
        <v>53</v>
      </c>
      <c r="W1210" t="s">
        <v>53</v>
      </c>
      <c r="X1210" t="s">
        <v>53</v>
      </c>
      <c r="Y1210">
        <v>4</v>
      </c>
      <c r="Z1210" t="s">
        <v>165</v>
      </c>
      <c r="AA1210" t="s">
        <v>52</v>
      </c>
      <c r="AB1210" t="s">
        <v>52</v>
      </c>
      <c r="AC1210" t="s">
        <v>53</v>
      </c>
      <c r="AD1210" t="s">
        <v>52</v>
      </c>
      <c r="AE1210" t="s">
        <v>52</v>
      </c>
      <c r="AF1210" t="s">
        <v>52</v>
      </c>
      <c r="AG1210" t="s">
        <v>52</v>
      </c>
      <c r="AH1210" t="s">
        <v>53</v>
      </c>
      <c r="AI1210" t="s">
        <v>52</v>
      </c>
      <c r="AJ1210" t="s">
        <v>53</v>
      </c>
      <c r="AK1210">
        <v>7</v>
      </c>
      <c r="AL1210" t="s">
        <v>59</v>
      </c>
      <c r="AM1210" t="s">
        <v>60</v>
      </c>
      <c r="AN1210" t="s">
        <v>74</v>
      </c>
      <c r="AO1210">
        <v>2.5</v>
      </c>
      <c r="AP1210" t="s">
        <v>53</v>
      </c>
      <c r="AQ1210" t="s">
        <v>75</v>
      </c>
      <c r="AR1210" t="s">
        <v>83</v>
      </c>
      <c r="AS1210">
        <v>77</v>
      </c>
      <c r="AT1210" t="s">
        <v>52</v>
      </c>
    </row>
    <row r="1211" spans="1:46" x14ac:dyDescent="0.25">
      <c r="A1211" t="s">
        <v>1378</v>
      </c>
      <c r="B1211">
        <v>2023</v>
      </c>
      <c r="C1211" s="1">
        <v>45203</v>
      </c>
      <c r="D1211" t="s">
        <v>122</v>
      </c>
      <c r="E1211" t="s">
        <v>540</v>
      </c>
      <c r="F1211">
        <v>61</v>
      </c>
      <c r="G1211" t="s">
        <v>127</v>
      </c>
      <c r="H1211" t="s">
        <v>68</v>
      </c>
      <c r="I1211" t="s">
        <v>80</v>
      </c>
      <c r="J1211">
        <v>0</v>
      </c>
      <c r="K1211">
        <v>0</v>
      </c>
      <c r="L1211">
        <v>0</v>
      </c>
      <c r="M1211" t="s">
        <v>53</v>
      </c>
      <c r="N1211" t="s">
        <v>52</v>
      </c>
      <c r="O1211" t="s">
        <v>52</v>
      </c>
      <c r="P1211" t="s">
        <v>70</v>
      </c>
      <c r="Q1211" t="s">
        <v>71</v>
      </c>
      <c r="R1211">
        <v>27.1</v>
      </c>
      <c r="S1211" t="s">
        <v>56</v>
      </c>
      <c r="T1211" t="s">
        <v>57</v>
      </c>
      <c r="U1211" t="s">
        <v>53</v>
      </c>
      <c r="V1211" t="s">
        <v>52</v>
      </c>
      <c r="W1211" t="s">
        <v>53</v>
      </c>
      <c r="X1211" t="s">
        <v>52</v>
      </c>
      <c r="Y1211">
        <v>5</v>
      </c>
      <c r="Z1211" t="s">
        <v>104</v>
      </c>
      <c r="AA1211" t="s">
        <v>53</v>
      </c>
      <c r="AB1211" t="s">
        <v>53</v>
      </c>
      <c r="AC1211" t="s">
        <v>53</v>
      </c>
      <c r="AD1211" t="s">
        <v>53</v>
      </c>
      <c r="AE1211" t="s">
        <v>52</v>
      </c>
      <c r="AF1211" t="s">
        <v>52</v>
      </c>
      <c r="AG1211" t="s">
        <v>53</v>
      </c>
      <c r="AH1211" t="s">
        <v>53</v>
      </c>
      <c r="AI1211" t="s">
        <v>53</v>
      </c>
      <c r="AJ1211" t="s">
        <v>52</v>
      </c>
      <c r="AK1211">
        <v>3</v>
      </c>
      <c r="AL1211" t="s">
        <v>59</v>
      </c>
      <c r="AM1211" t="s">
        <v>60</v>
      </c>
      <c r="AN1211" t="s">
        <v>98</v>
      </c>
      <c r="AO1211">
        <v>4.7</v>
      </c>
      <c r="AP1211" t="s">
        <v>53</v>
      </c>
      <c r="AQ1211" t="s">
        <v>86</v>
      </c>
      <c r="AR1211" t="s">
        <v>132</v>
      </c>
      <c r="AS1211">
        <v>41</v>
      </c>
      <c r="AT1211" t="s">
        <v>53</v>
      </c>
    </row>
    <row r="1212" spans="1:46" x14ac:dyDescent="0.25">
      <c r="A1212" t="s">
        <v>1379</v>
      </c>
      <c r="B1212">
        <v>2023</v>
      </c>
      <c r="C1212" s="1">
        <v>45196</v>
      </c>
      <c r="D1212" t="s">
        <v>47</v>
      </c>
      <c r="E1212" t="s">
        <v>149</v>
      </c>
      <c r="F1212">
        <v>45</v>
      </c>
      <c r="G1212" t="s">
        <v>49</v>
      </c>
      <c r="H1212" t="s">
        <v>68</v>
      </c>
      <c r="I1212" t="s">
        <v>69</v>
      </c>
      <c r="J1212">
        <v>26</v>
      </c>
      <c r="K1212">
        <v>11</v>
      </c>
      <c r="L1212">
        <v>14.3</v>
      </c>
      <c r="M1212" t="s">
        <v>52</v>
      </c>
      <c r="N1212" t="s">
        <v>53</v>
      </c>
      <c r="O1212" t="s">
        <v>52</v>
      </c>
      <c r="P1212" t="s">
        <v>70</v>
      </c>
      <c r="Q1212" t="s">
        <v>71</v>
      </c>
      <c r="R1212">
        <v>30</v>
      </c>
      <c r="S1212" t="s">
        <v>72</v>
      </c>
      <c r="T1212" t="s">
        <v>70</v>
      </c>
      <c r="U1212" t="s">
        <v>53</v>
      </c>
      <c r="V1212" t="s">
        <v>53</v>
      </c>
      <c r="W1212" t="s">
        <v>53</v>
      </c>
      <c r="X1212" t="s">
        <v>53</v>
      </c>
      <c r="Y1212">
        <v>3</v>
      </c>
      <c r="Z1212" t="s">
        <v>73</v>
      </c>
      <c r="AA1212" t="s">
        <v>52</v>
      </c>
      <c r="AB1212" t="s">
        <v>53</v>
      </c>
      <c r="AC1212" t="s">
        <v>53</v>
      </c>
      <c r="AD1212" t="s">
        <v>53</v>
      </c>
      <c r="AE1212" t="s">
        <v>53</v>
      </c>
      <c r="AF1212" t="s">
        <v>53</v>
      </c>
      <c r="AG1212" t="s">
        <v>53</v>
      </c>
      <c r="AH1212" t="s">
        <v>52</v>
      </c>
      <c r="AI1212" t="s">
        <v>53</v>
      </c>
      <c r="AJ1212" t="s">
        <v>53</v>
      </c>
      <c r="AK1212">
        <v>2</v>
      </c>
      <c r="AL1212" t="s">
        <v>59</v>
      </c>
      <c r="AM1212" t="s">
        <v>60</v>
      </c>
      <c r="AN1212" t="s">
        <v>61</v>
      </c>
      <c r="AO1212">
        <v>7.4</v>
      </c>
      <c r="AP1212" t="s">
        <v>52</v>
      </c>
      <c r="AQ1212" t="s">
        <v>86</v>
      </c>
      <c r="AR1212" t="s">
        <v>87</v>
      </c>
      <c r="AS1212">
        <v>10</v>
      </c>
      <c r="AT1212" t="s">
        <v>53</v>
      </c>
    </row>
    <row r="1213" spans="1:46" x14ac:dyDescent="0.25">
      <c r="A1213" t="s">
        <v>1380</v>
      </c>
      <c r="B1213">
        <v>2024</v>
      </c>
      <c r="C1213" s="1">
        <v>45562</v>
      </c>
      <c r="D1213" t="s">
        <v>47</v>
      </c>
      <c r="E1213" t="s">
        <v>48</v>
      </c>
      <c r="F1213">
        <v>45</v>
      </c>
      <c r="G1213" t="s">
        <v>49</v>
      </c>
      <c r="H1213" t="s">
        <v>68</v>
      </c>
      <c r="I1213" t="s">
        <v>51</v>
      </c>
      <c r="J1213">
        <v>32</v>
      </c>
      <c r="K1213">
        <v>23</v>
      </c>
      <c r="L1213">
        <v>36.799999999999997</v>
      </c>
      <c r="M1213" t="s">
        <v>53</v>
      </c>
      <c r="N1213" t="s">
        <v>53</v>
      </c>
      <c r="O1213" t="s">
        <v>53</v>
      </c>
      <c r="P1213" t="s">
        <v>54</v>
      </c>
      <c r="Q1213" t="s">
        <v>54</v>
      </c>
      <c r="R1213">
        <v>21.3</v>
      </c>
      <c r="S1213" t="s">
        <v>96</v>
      </c>
      <c r="T1213" t="s">
        <v>70</v>
      </c>
      <c r="U1213" t="s">
        <v>52</v>
      </c>
      <c r="V1213" t="s">
        <v>53</v>
      </c>
      <c r="W1213" t="s">
        <v>53</v>
      </c>
      <c r="X1213" t="s">
        <v>53</v>
      </c>
      <c r="Y1213">
        <v>1</v>
      </c>
      <c r="Z1213" t="s">
        <v>58</v>
      </c>
      <c r="AA1213" t="s">
        <v>52</v>
      </c>
      <c r="AB1213" t="s">
        <v>52</v>
      </c>
      <c r="AC1213" t="s">
        <v>52</v>
      </c>
      <c r="AD1213" t="s">
        <v>53</v>
      </c>
      <c r="AE1213" t="s">
        <v>52</v>
      </c>
      <c r="AF1213" t="s">
        <v>52</v>
      </c>
      <c r="AG1213" t="s">
        <v>53</v>
      </c>
      <c r="AH1213" t="s">
        <v>53</v>
      </c>
      <c r="AI1213" t="s">
        <v>53</v>
      </c>
      <c r="AJ1213" t="s">
        <v>53</v>
      </c>
      <c r="AK1213">
        <v>5</v>
      </c>
      <c r="AL1213" t="s">
        <v>135</v>
      </c>
      <c r="AM1213" t="s">
        <v>136</v>
      </c>
      <c r="AN1213" t="s">
        <v>74</v>
      </c>
      <c r="AO1213">
        <v>1.7</v>
      </c>
      <c r="AP1213" t="s">
        <v>53</v>
      </c>
      <c r="AQ1213" t="s">
        <v>86</v>
      </c>
      <c r="AR1213" t="s">
        <v>115</v>
      </c>
      <c r="AS1213">
        <v>58</v>
      </c>
      <c r="AT1213" t="s">
        <v>53</v>
      </c>
    </row>
    <row r="1214" spans="1:46" x14ac:dyDescent="0.25">
      <c r="A1214" t="s">
        <v>1381</v>
      </c>
      <c r="B1214">
        <v>2025</v>
      </c>
      <c r="C1214" s="1">
        <v>46006</v>
      </c>
      <c r="D1214" t="s">
        <v>94</v>
      </c>
      <c r="E1214" t="s">
        <v>100</v>
      </c>
      <c r="F1214">
        <v>64</v>
      </c>
      <c r="G1214" t="s">
        <v>127</v>
      </c>
      <c r="H1214" t="s">
        <v>50</v>
      </c>
      <c r="I1214" t="s">
        <v>80</v>
      </c>
      <c r="J1214">
        <v>0</v>
      </c>
      <c r="K1214">
        <v>0</v>
      </c>
      <c r="L1214">
        <v>0</v>
      </c>
      <c r="M1214" t="s">
        <v>53</v>
      </c>
      <c r="N1214" t="s">
        <v>53</v>
      </c>
      <c r="O1214" t="s">
        <v>53</v>
      </c>
      <c r="P1214" t="s">
        <v>54</v>
      </c>
      <c r="Q1214" t="s">
        <v>71</v>
      </c>
      <c r="R1214">
        <v>30.4</v>
      </c>
      <c r="S1214" t="s">
        <v>72</v>
      </c>
      <c r="T1214" t="s">
        <v>57</v>
      </c>
      <c r="U1214" t="s">
        <v>53</v>
      </c>
      <c r="V1214" t="s">
        <v>53</v>
      </c>
      <c r="W1214" t="s">
        <v>53</v>
      </c>
      <c r="X1214" t="s">
        <v>53</v>
      </c>
      <c r="Y1214">
        <v>0</v>
      </c>
      <c r="Z1214" t="s">
        <v>58</v>
      </c>
      <c r="AA1214" t="s">
        <v>53</v>
      </c>
      <c r="AB1214" t="s">
        <v>53</v>
      </c>
      <c r="AC1214" t="s">
        <v>53</v>
      </c>
      <c r="AD1214" t="s">
        <v>53</v>
      </c>
      <c r="AE1214" t="s">
        <v>52</v>
      </c>
      <c r="AF1214" t="s">
        <v>53</v>
      </c>
      <c r="AG1214" t="s">
        <v>53</v>
      </c>
      <c r="AH1214" t="s">
        <v>53</v>
      </c>
      <c r="AI1214" t="s">
        <v>53</v>
      </c>
      <c r="AJ1214" t="s">
        <v>53</v>
      </c>
      <c r="AK1214">
        <v>1</v>
      </c>
      <c r="AL1214" t="s">
        <v>59</v>
      </c>
      <c r="AM1214" t="s">
        <v>60</v>
      </c>
      <c r="AN1214" t="s">
        <v>98</v>
      </c>
      <c r="AO1214">
        <v>2.9</v>
      </c>
      <c r="AP1214" t="s">
        <v>53</v>
      </c>
      <c r="AQ1214" t="s">
        <v>112</v>
      </c>
      <c r="AR1214" t="s">
        <v>87</v>
      </c>
      <c r="AS1214">
        <v>50</v>
      </c>
      <c r="AT1214" t="s">
        <v>53</v>
      </c>
    </row>
    <row r="1215" spans="1:46" x14ac:dyDescent="0.25">
      <c r="A1215" t="s">
        <v>1382</v>
      </c>
      <c r="B1215">
        <v>2017</v>
      </c>
      <c r="C1215" s="1">
        <v>42839</v>
      </c>
      <c r="D1215" t="s">
        <v>94</v>
      </c>
      <c r="E1215" t="s">
        <v>95</v>
      </c>
      <c r="F1215">
        <v>84</v>
      </c>
      <c r="G1215" t="s">
        <v>101</v>
      </c>
      <c r="H1215" t="s">
        <v>68</v>
      </c>
      <c r="I1215" t="s">
        <v>80</v>
      </c>
      <c r="J1215">
        <v>0</v>
      </c>
      <c r="K1215">
        <v>0</v>
      </c>
      <c r="L1215">
        <v>0</v>
      </c>
      <c r="M1215" t="s">
        <v>53</v>
      </c>
      <c r="N1215" t="s">
        <v>53</v>
      </c>
      <c r="O1215" t="s">
        <v>53</v>
      </c>
      <c r="P1215" t="s">
        <v>70</v>
      </c>
      <c r="Q1215" t="s">
        <v>55</v>
      </c>
      <c r="R1215">
        <v>28.7</v>
      </c>
      <c r="S1215" t="s">
        <v>56</v>
      </c>
      <c r="T1215" t="s">
        <v>57</v>
      </c>
      <c r="U1215" t="s">
        <v>53</v>
      </c>
      <c r="V1215" t="s">
        <v>53</v>
      </c>
      <c r="W1215" t="s">
        <v>53</v>
      </c>
      <c r="X1215" t="s">
        <v>53</v>
      </c>
      <c r="Y1215">
        <v>1</v>
      </c>
      <c r="Z1215" t="s">
        <v>97</v>
      </c>
      <c r="AA1215" t="s">
        <v>53</v>
      </c>
      <c r="AB1215" t="s">
        <v>53</v>
      </c>
      <c r="AC1215" t="s">
        <v>53</v>
      </c>
      <c r="AD1215" t="s">
        <v>53</v>
      </c>
      <c r="AE1215" t="s">
        <v>53</v>
      </c>
      <c r="AF1215" t="s">
        <v>53</v>
      </c>
      <c r="AG1215" t="s">
        <v>53</v>
      </c>
      <c r="AH1215" t="s">
        <v>53</v>
      </c>
      <c r="AI1215" t="s">
        <v>53</v>
      </c>
      <c r="AJ1215" t="s">
        <v>53</v>
      </c>
      <c r="AK1215">
        <v>0</v>
      </c>
      <c r="AL1215" t="s">
        <v>59</v>
      </c>
      <c r="AM1215" t="s">
        <v>102</v>
      </c>
      <c r="AN1215" t="s">
        <v>90</v>
      </c>
      <c r="AO1215">
        <v>5</v>
      </c>
      <c r="AP1215" t="s">
        <v>53</v>
      </c>
      <c r="AQ1215" t="s">
        <v>171</v>
      </c>
      <c r="AR1215" t="s">
        <v>92</v>
      </c>
      <c r="AS1215">
        <v>11</v>
      </c>
      <c r="AT1215" t="s">
        <v>53</v>
      </c>
    </row>
    <row r="1216" spans="1:46" x14ac:dyDescent="0.25">
      <c r="A1216" t="s">
        <v>1383</v>
      </c>
      <c r="B1216">
        <v>2021</v>
      </c>
      <c r="C1216" s="1">
        <v>44557</v>
      </c>
      <c r="D1216" t="s">
        <v>107</v>
      </c>
      <c r="E1216" t="s">
        <v>144</v>
      </c>
      <c r="F1216">
        <v>73</v>
      </c>
      <c r="G1216" t="s">
        <v>67</v>
      </c>
      <c r="H1216" t="s">
        <v>68</v>
      </c>
      <c r="I1216" t="s">
        <v>51</v>
      </c>
      <c r="J1216">
        <v>10</v>
      </c>
      <c r="K1216">
        <v>33</v>
      </c>
      <c r="L1216">
        <v>16.5</v>
      </c>
      <c r="M1216" t="s">
        <v>53</v>
      </c>
      <c r="N1216" t="s">
        <v>52</v>
      </c>
      <c r="O1216" t="s">
        <v>52</v>
      </c>
      <c r="P1216" t="s">
        <v>70</v>
      </c>
      <c r="Q1216" t="s">
        <v>55</v>
      </c>
      <c r="R1216">
        <v>22</v>
      </c>
      <c r="S1216" t="s">
        <v>96</v>
      </c>
      <c r="T1216" t="s">
        <v>57</v>
      </c>
      <c r="U1216" t="s">
        <v>52</v>
      </c>
      <c r="V1216" t="s">
        <v>53</v>
      </c>
      <c r="W1216" t="s">
        <v>53</v>
      </c>
      <c r="X1216" t="s">
        <v>53</v>
      </c>
      <c r="Y1216">
        <v>4</v>
      </c>
      <c r="Z1216" t="s">
        <v>165</v>
      </c>
      <c r="AA1216" t="s">
        <v>52</v>
      </c>
      <c r="AB1216" t="s">
        <v>53</v>
      </c>
      <c r="AC1216" t="s">
        <v>52</v>
      </c>
      <c r="AD1216" t="s">
        <v>53</v>
      </c>
      <c r="AE1216" t="s">
        <v>52</v>
      </c>
      <c r="AF1216" t="s">
        <v>52</v>
      </c>
      <c r="AG1216" t="s">
        <v>53</v>
      </c>
      <c r="AH1216" t="s">
        <v>53</v>
      </c>
      <c r="AI1216" t="s">
        <v>53</v>
      </c>
      <c r="AJ1216" t="s">
        <v>52</v>
      </c>
      <c r="AK1216">
        <v>5</v>
      </c>
      <c r="AL1216" t="s">
        <v>59</v>
      </c>
      <c r="AM1216" t="s">
        <v>60</v>
      </c>
      <c r="AN1216" t="s">
        <v>74</v>
      </c>
      <c r="AO1216">
        <v>3</v>
      </c>
      <c r="AP1216" t="s">
        <v>53</v>
      </c>
      <c r="AQ1216" t="s">
        <v>75</v>
      </c>
      <c r="AR1216" t="s">
        <v>83</v>
      </c>
      <c r="AS1216">
        <v>38</v>
      </c>
      <c r="AT1216" t="s">
        <v>53</v>
      </c>
    </row>
    <row r="1217" spans="1:46" x14ac:dyDescent="0.25">
      <c r="A1217" t="s">
        <v>1384</v>
      </c>
      <c r="B1217">
        <v>2025</v>
      </c>
      <c r="C1217" s="1">
        <v>45805</v>
      </c>
      <c r="D1217" t="s">
        <v>107</v>
      </c>
      <c r="E1217" t="s">
        <v>126</v>
      </c>
      <c r="F1217">
        <v>51</v>
      </c>
      <c r="G1217" t="s">
        <v>79</v>
      </c>
      <c r="H1217" t="s">
        <v>68</v>
      </c>
      <c r="I1217" t="s">
        <v>80</v>
      </c>
      <c r="J1217">
        <v>0</v>
      </c>
      <c r="K1217">
        <v>0</v>
      </c>
      <c r="L1217">
        <v>0</v>
      </c>
      <c r="M1217" t="s">
        <v>53</v>
      </c>
      <c r="N1217" t="s">
        <v>53</v>
      </c>
      <c r="O1217" t="s">
        <v>53</v>
      </c>
      <c r="P1217" t="s">
        <v>54</v>
      </c>
      <c r="Q1217" t="s">
        <v>54</v>
      </c>
      <c r="R1217">
        <v>18.899999999999999</v>
      </c>
      <c r="S1217" t="s">
        <v>96</v>
      </c>
      <c r="T1217" t="s">
        <v>57</v>
      </c>
      <c r="U1217" t="s">
        <v>52</v>
      </c>
      <c r="V1217" t="s">
        <v>53</v>
      </c>
      <c r="W1217" t="s">
        <v>53</v>
      </c>
      <c r="X1217" t="s">
        <v>53</v>
      </c>
      <c r="Y1217">
        <v>1</v>
      </c>
      <c r="Z1217" t="s">
        <v>165</v>
      </c>
      <c r="AA1217" t="s">
        <v>52</v>
      </c>
      <c r="AB1217" t="s">
        <v>53</v>
      </c>
      <c r="AC1217" t="s">
        <v>52</v>
      </c>
      <c r="AD1217" t="s">
        <v>53</v>
      </c>
      <c r="AE1217" t="s">
        <v>52</v>
      </c>
      <c r="AF1217" t="s">
        <v>53</v>
      </c>
      <c r="AG1217" t="s">
        <v>52</v>
      </c>
      <c r="AH1217" t="s">
        <v>53</v>
      </c>
      <c r="AI1217" t="s">
        <v>53</v>
      </c>
      <c r="AJ1217" t="s">
        <v>53</v>
      </c>
      <c r="AK1217">
        <v>4</v>
      </c>
      <c r="AL1217" t="s">
        <v>59</v>
      </c>
      <c r="AM1217" t="s">
        <v>60</v>
      </c>
      <c r="AN1217" t="s">
        <v>74</v>
      </c>
      <c r="AO1217">
        <v>3.2</v>
      </c>
      <c r="AP1217" t="s">
        <v>53</v>
      </c>
      <c r="AQ1217" t="s">
        <v>75</v>
      </c>
      <c r="AR1217" t="s">
        <v>83</v>
      </c>
      <c r="AS1217">
        <v>87</v>
      </c>
      <c r="AT1217" t="s">
        <v>52</v>
      </c>
    </row>
    <row r="1218" spans="1:46" x14ac:dyDescent="0.25">
      <c r="A1218" t="s">
        <v>1385</v>
      </c>
      <c r="B1218">
        <v>2025</v>
      </c>
      <c r="C1218" s="1">
        <v>45878</v>
      </c>
      <c r="D1218" t="s">
        <v>47</v>
      </c>
      <c r="E1218" t="s">
        <v>149</v>
      </c>
      <c r="F1218">
        <v>55</v>
      </c>
      <c r="G1218" t="s">
        <v>79</v>
      </c>
      <c r="H1218" t="s">
        <v>68</v>
      </c>
      <c r="I1218" t="s">
        <v>51</v>
      </c>
      <c r="J1218">
        <v>27</v>
      </c>
      <c r="K1218">
        <v>32</v>
      </c>
      <c r="L1218">
        <v>43.2</v>
      </c>
      <c r="M1218" t="s">
        <v>53</v>
      </c>
      <c r="N1218" t="s">
        <v>53</v>
      </c>
      <c r="O1218" t="s">
        <v>52</v>
      </c>
      <c r="P1218" t="s">
        <v>54</v>
      </c>
      <c r="Q1218" t="s">
        <v>54</v>
      </c>
      <c r="R1218">
        <v>26.3</v>
      </c>
      <c r="S1218" t="s">
        <v>56</v>
      </c>
      <c r="T1218" t="s">
        <v>70</v>
      </c>
      <c r="U1218" t="s">
        <v>52</v>
      </c>
      <c r="V1218" t="s">
        <v>53</v>
      </c>
      <c r="W1218" t="s">
        <v>53</v>
      </c>
      <c r="X1218" t="s">
        <v>53</v>
      </c>
      <c r="Y1218">
        <v>2</v>
      </c>
      <c r="Z1218" t="s">
        <v>58</v>
      </c>
      <c r="AA1218" t="s">
        <v>52</v>
      </c>
      <c r="AB1218" t="s">
        <v>53</v>
      </c>
      <c r="AC1218" t="s">
        <v>53</v>
      </c>
      <c r="AD1218" t="s">
        <v>53</v>
      </c>
      <c r="AE1218" t="s">
        <v>53</v>
      </c>
      <c r="AF1218" t="s">
        <v>53</v>
      </c>
      <c r="AG1218" t="s">
        <v>52</v>
      </c>
      <c r="AH1218" t="s">
        <v>52</v>
      </c>
      <c r="AI1218" t="s">
        <v>53</v>
      </c>
      <c r="AJ1218" t="s">
        <v>53</v>
      </c>
      <c r="AK1218">
        <v>3</v>
      </c>
      <c r="AL1218" t="s">
        <v>59</v>
      </c>
      <c r="AM1218" t="s">
        <v>81</v>
      </c>
      <c r="AN1218" t="s">
        <v>74</v>
      </c>
      <c r="AO1218">
        <v>1.3</v>
      </c>
      <c r="AP1218" t="s">
        <v>53</v>
      </c>
      <c r="AQ1218" t="s">
        <v>82</v>
      </c>
      <c r="AR1218" t="s">
        <v>83</v>
      </c>
      <c r="AS1218">
        <v>71</v>
      </c>
      <c r="AT1218" t="s">
        <v>53</v>
      </c>
    </row>
    <row r="1219" spans="1:46" x14ac:dyDescent="0.25">
      <c r="A1219" t="s">
        <v>1386</v>
      </c>
      <c r="B1219">
        <v>2023</v>
      </c>
      <c r="C1219" s="1">
        <v>44972</v>
      </c>
      <c r="D1219" t="s">
        <v>110</v>
      </c>
      <c r="E1219" t="s">
        <v>279</v>
      </c>
      <c r="F1219">
        <v>68</v>
      </c>
      <c r="G1219" t="s">
        <v>127</v>
      </c>
      <c r="H1219" t="s">
        <v>68</v>
      </c>
      <c r="I1219" t="s">
        <v>69</v>
      </c>
      <c r="J1219">
        <v>23</v>
      </c>
      <c r="K1219">
        <v>11</v>
      </c>
      <c r="L1219">
        <v>12.6</v>
      </c>
      <c r="M1219" t="s">
        <v>52</v>
      </c>
      <c r="N1219" t="s">
        <v>52</v>
      </c>
      <c r="O1219" t="s">
        <v>53</v>
      </c>
      <c r="P1219" t="s">
        <v>70</v>
      </c>
      <c r="Q1219" t="s">
        <v>54</v>
      </c>
      <c r="R1219">
        <v>23.8</v>
      </c>
      <c r="S1219" t="s">
        <v>96</v>
      </c>
      <c r="T1219" t="s">
        <v>70</v>
      </c>
      <c r="U1219" t="s">
        <v>53</v>
      </c>
      <c r="V1219" t="s">
        <v>53</v>
      </c>
      <c r="W1219" t="s">
        <v>53</v>
      </c>
      <c r="X1219" t="s">
        <v>53</v>
      </c>
      <c r="Y1219">
        <v>3</v>
      </c>
      <c r="Z1219" t="s">
        <v>58</v>
      </c>
      <c r="AA1219" t="s">
        <v>52</v>
      </c>
      <c r="AB1219" t="s">
        <v>52</v>
      </c>
      <c r="AC1219" t="s">
        <v>52</v>
      </c>
      <c r="AD1219" t="s">
        <v>53</v>
      </c>
      <c r="AE1219" t="s">
        <v>52</v>
      </c>
      <c r="AF1219" t="s">
        <v>52</v>
      </c>
      <c r="AG1219" t="s">
        <v>53</v>
      </c>
      <c r="AH1219" t="s">
        <v>53</v>
      </c>
      <c r="AI1219" t="s">
        <v>53</v>
      </c>
      <c r="AJ1219" t="s">
        <v>53</v>
      </c>
      <c r="AK1219">
        <v>5</v>
      </c>
      <c r="AL1219" t="s">
        <v>59</v>
      </c>
      <c r="AM1219" t="s">
        <v>60</v>
      </c>
      <c r="AN1219" t="s">
        <v>74</v>
      </c>
      <c r="AO1219">
        <v>3.7</v>
      </c>
      <c r="AP1219" t="s">
        <v>53</v>
      </c>
      <c r="AQ1219" t="s">
        <v>82</v>
      </c>
      <c r="AR1219" t="s">
        <v>83</v>
      </c>
      <c r="AS1219">
        <v>44</v>
      </c>
      <c r="AT1219" t="s">
        <v>52</v>
      </c>
    </row>
    <row r="1220" spans="1:46" x14ac:dyDescent="0.25">
      <c r="A1220" t="s">
        <v>1387</v>
      </c>
      <c r="B1220">
        <v>2022</v>
      </c>
      <c r="C1220" s="1">
        <v>44658</v>
      </c>
      <c r="D1220" t="s">
        <v>107</v>
      </c>
      <c r="E1220" t="s">
        <v>271</v>
      </c>
      <c r="F1220">
        <v>54</v>
      </c>
      <c r="G1220" t="s">
        <v>79</v>
      </c>
      <c r="H1220" t="s">
        <v>68</v>
      </c>
      <c r="I1220" t="s">
        <v>51</v>
      </c>
      <c r="J1220">
        <v>37</v>
      </c>
      <c r="K1220">
        <v>36</v>
      </c>
      <c r="L1220">
        <v>66.599999999999994</v>
      </c>
      <c r="M1220" t="s">
        <v>53</v>
      </c>
      <c r="N1220" t="s">
        <v>52</v>
      </c>
      <c r="O1220" t="s">
        <v>53</v>
      </c>
      <c r="P1220" t="s">
        <v>54</v>
      </c>
      <c r="Q1220" t="s">
        <v>55</v>
      </c>
      <c r="R1220">
        <v>29.4</v>
      </c>
      <c r="S1220" t="s">
        <v>56</v>
      </c>
      <c r="T1220" t="s">
        <v>57</v>
      </c>
      <c r="U1220" t="s">
        <v>52</v>
      </c>
      <c r="V1220" t="s">
        <v>53</v>
      </c>
      <c r="W1220" t="s">
        <v>53</v>
      </c>
      <c r="X1220" t="s">
        <v>53</v>
      </c>
      <c r="Y1220">
        <v>2</v>
      </c>
      <c r="Z1220" t="s">
        <v>73</v>
      </c>
      <c r="AA1220" t="s">
        <v>53</v>
      </c>
      <c r="AB1220" t="s">
        <v>52</v>
      </c>
      <c r="AC1220" t="s">
        <v>52</v>
      </c>
      <c r="AD1220" t="s">
        <v>53</v>
      </c>
      <c r="AE1220" t="s">
        <v>52</v>
      </c>
      <c r="AF1220" t="s">
        <v>52</v>
      </c>
      <c r="AG1220" t="s">
        <v>53</v>
      </c>
      <c r="AH1220" t="s">
        <v>53</v>
      </c>
      <c r="AI1220" t="s">
        <v>53</v>
      </c>
      <c r="AJ1220" t="s">
        <v>53</v>
      </c>
      <c r="AK1220">
        <v>4</v>
      </c>
      <c r="AL1220" t="s">
        <v>135</v>
      </c>
      <c r="AM1220" t="s">
        <v>136</v>
      </c>
      <c r="AN1220" t="s">
        <v>61</v>
      </c>
      <c r="AO1220">
        <v>5.5</v>
      </c>
      <c r="AP1220" t="s">
        <v>52</v>
      </c>
      <c r="AQ1220" t="s">
        <v>112</v>
      </c>
      <c r="AR1220" t="s">
        <v>87</v>
      </c>
      <c r="AS1220">
        <v>6</v>
      </c>
      <c r="AT1220" t="s">
        <v>53</v>
      </c>
    </row>
    <row r="1221" spans="1:46" x14ac:dyDescent="0.25">
      <c r="A1221" t="s">
        <v>1388</v>
      </c>
      <c r="B1221">
        <v>2025</v>
      </c>
      <c r="C1221" s="1">
        <v>46003</v>
      </c>
      <c r="D1221" t="s">
        <v>107</v>
      </c>
      <c r="E1221" t="s">
        <v>271</v>
      </c>
      <c r="F1221">
        <v>77</v>
      </c>
      <c r="G1221" t="s">
        <v>67</v>
      </c>
      <c r="H1221" t="s">
        <v>68</v>
      </c>
      <c r="I1221" t="s">
        <v>80</v>
      </c>
      <c r="J1221">
        <v>0</v>
      </c>
      <c r="K1221">
        <v>0</v>
      </c>
      <c r="L1221">
        <v>0</v>
      </c>
      <c r="M1221" t="s">
        <v>52</v>
      </c>
      <c r="N1221" t="s">
        <v>52</v>
      </c>
      <c r="O1221" t="s">
        <v>53</v>
      </c>
      <c r="P1221" t="s">
        <v>57</v>
      </c>
      <c r="Q1221" t="s">
        <v>55</v>
      </c>
      <c r="R1221">
        <v>31</v>
      </c>
      <c r="S1221" t="s">
        <v>72</v>
      </c>
      <c r="T1221" t="s">
        <v>70</v>
      </c>
      <c r="U1221" t="s">
        <v>53</v>
      </c>
      <c r="V1221" t="s">
        <v>53</v>
      </c>
      <c r="W1221" t="s">
        <v>53</v>
      </c>
      <c r="X1221" t="s">
        <v>53</v>
      </c>
      <c r="Y1221">
        <v>2</v>
      </c>
      <c r="Z1221" t="s">
        <v>97</v>
      </c>
      <c r="AA1221" t="s">
        <v>52</v>
      </c>
      <c r="AB1221" t="s">
        <v>52</v>
      </c>
      <c r="AC1221" t="s">
        <v>53</v>
      </c>
      <c r="AD1221" t="s">
        <v>53</v>
      </c>
      <c r="AE1221" t="s">
        <v>52</v>
      </c>
      <c r="AF1221" t="s">
        <v>52</v>
      </c>
      <c r="AG1221" t="s">
        <v>52</v>
      </c>
      <c r="AH1221" t="s">
        <v>53</v>
      </c>
      <c r="AI1221" t="s">
        <v>53</v>
      </c>
      <c r="AJ1221" t="s">
        <v>52</v>
      </c>
      <c r="AK1221">
        <v>6</v>
      </c>
      <c r="AL1221" t="s">
        <v>59</v>
      </c>
      <c r="AM1221" t="s">
        <v>60</v>
      </c>
      <c r="AN1221" t="s">
        <v>74</v>
      </c>
      <c r="AO1221">
        <v>1.9</v>
      </c>
      <c r="AP1221" t="s">
        <v>53</v>
      </c>
      <c r="AQ1221" t="s">
        <v>82</v>
      </c>
      <c r="AR1221" t="s">
        <v>76</v>
      </c>
      <c r="AS1221">
        <v>82</v>
      </c>
      <c r="AT1221" t="s">
        <v>52</v>
      </c>
    </row>
    <row r="1222" spans="1:46" x14ac:dyDescent="0.25">
      <c r="A1222" t="s">
        <v>1389</v>
      </c>
      <c r="B1222">
        <v>2017</v>
      </c>
      <c r="C1222" s="1">
        <v>43053</v>
      </c>
      <c r="D1222" t="s">
        <v>65</v>
      </c>
      <c r="E1222" t="s">
        <v>155</v>
      </c>
      <c r="F1222">
        <v>68</v>
      </c>
      <c r="G1222" t="s">
        <v>127</v>
      </c>
      <c r="H1222" t="s">
        <v>68</v>
      </c>
      <c r="I1222" t="s">
        <v>51</v>
      </c>
      <c r="J1222">
        <v>35</v>
      </c>
      <c r="K1222">
        <v>41</v>
      </c>
      <c r="L1222">
        <v>71.8</v>
      </c>
      <c r="M1222" t="s">
        <v>52</v>
      </c>
      <c r="N1222" t="s">
        <v>53</v>
      </c>
      <c r="O1222" t="s">
        <v>53</v>
      </c>
      <c r="P1222" t="s">
        <v>54</v>
      </c>
      <c r="Q1222" t="s">
        <v>54</v>
      </c>
      <c r="R1222">
        <v>24.1</v>
      </c>
      <c r="S1222" t="s">
        <v>96</v>
      </c>
      <c r="T1222" t="s">
        <v>54</v>
      </c>
      <c r="U1222" t="s">
        <v>52</v>
      </c>
      <c r="V1222" t="s">
        <v>53</v>
      </c>
      <c r="W1222" t="s">
        <v>53</v>
      </c>
      <c r="X1222" t="s">
        <v>53</v>
      </c>
      <c r="Y1222">
        <v>2</v>
      </c>
      <c r="Z1222" t="s">
        <v>58</v>
      </c>
      <c r="AA1222" t="s">
        <v>52</v>
      </c>
      <c r="AB1222" t="s">
        <v>52</v>
      </c>
      <c r="AC1222" t="s">
        <v>52</v>
      </c>
      <c r="AD1222" t="s">
        <v>53</v>
      </c>
      <c r="AE1222" t="s">
        <v>52</v>
      </c>
      <c r="AF1222" t="s">
        <v>53</v>
      </c>
      <c r="AG1222" t="s">
        <v>52</v>
      </c>
      <c r="AH1222" t="s">
        <v>53</v>
      </c>
      <c r="AI1222" t="s">
        <v>53</v>
      </c>
      <c r="AJ1222" t="s">
        <v>53</v>
      </c>
      <c r="AK1222">
        <v>5</v>
      </c>
      <c r="AL1222" t="s">
        <v>59</v>
      </c>
      <c r="AM1222" t="s">
        <v>81</v>
      </c>
      <c r="AN1222" t="s">
        <v>61</v>
      </c>
      <c r="AO1222">
        <v>12.9</v>
      </c>
      <c r="AP1222" t="s">
        <v>52</v>
      </c>
      <c r="AQ1222" t="s">
        <v>75</v>
      </c>
      <c r="AR1222" t="s">
        <v>92</v>
      </c>
      <c r="AS1222">
        <v>11</v>
      </c>
      <c r="AT1222" t="s">
        <v>53</v>
      </c>
    </row>
    <row r="1223" spans="1:46" x14ac:dyDescent="0.25">
      <c r="A1223" t="s">
        <v>1390</v>
      </c>
      <c r="B1223">
        <v>2023</v>
      </c>
      <c r="C1223" s="1">
        <v>45204</v>
      </c>
      <c r="D1223" t="s">
        <v>47</v>
      </c>
      <c r="E1223" t="s">
        <v>175</v>
      </c>
      <c r="F1223">
        <v>53</v>
      </c>
      <c r="G1223" t="s">
        <v>79</v>
      </c>
      <c r="H1223" t="s">
        <v>68</v>
      </c>
      <c r="I1223" t="s">
        <v>51</v>
      </c>
      <c r="J1223">
        <v>34</v>
      </c>
      <c r="K1223">
        <v>27</v>
      </c>
      <c r="L1223">
        <v>45.9</v>
      </c>
      <c r="M1223" t="s">
        <v>53</v>
      </c>
      <c r="N1223" t="s">
        <v>53</v>
      </c>
      <c r="O1223" t="s">
        <v>52</v>
      </c>
      <c r="P1223" t="s">
        <v>57</v>
      </c>
      <c r="Q1223" t="s">
        <v>55</v>
      </c>
      <c r="R1223">
        <v>29.8</v>
      </c>
      <c r="S1223" t="s">
        <v>56</v>
      </c>
      <c r="T1223" t="s">
        <v>57</v>
      </c>
      <c r="U1223" t="s">
        <v>53</v>
      </c>
      <c r="V1223" t="s">
        <v>53</v>
      </c>
      <c r="W1223" t="s">
        <v>53</v>
      </c>
      <c r="X1223" t="s">
        <v>53</v>
      </c>
      <c r="Y1223">
        <v>1</v>
      </c>
      <c r="Z1223" t="s">
        <v>58</v>
      </c>
      <c r="AA1223" t="s">
        <v>52</v>
      </c>
      <c r="AB1223" t="s">
        <v>52</v>
      </c>
      <c r="AC1223" t="s">
        <v>52</v>
      </c>
      <c r="AD1223" t="s">
        <v>53</v>
      </c>
      <c r="AE1223" t="s">
        <v>52</v>
      </c>
      <c r="AF1223" t="s">
        <v>53</v>
      </c>
      <c r="AG1223" t="s">
        <v>52</v>
      </c>
      <c r="AH1223" t="s">
        <v>53</v>
      </c>
      <c r="AI1223" t="s">
        <v>53</v>
      </c>
      <c r="AJ1223" t="s">
        <v>52</v>
      </c>
      <c r="AK1223">
        <v>6</v>
      </c>
      <c r="AL1223" t="s">
        <v>59</v>
      </c>
      <c r="AM1223" t="s">
        <v>81</v>
      </c>
      <c r="AN1223" t="s">
        <v>98</v>
      </c>
      <c r="AO1223">
        <v>4.5</v>
      </c>
      <c r="AP1223" t="s">
        <v>53</v>
      </c>
      <c r="AQ1223" t="s">
        <v>86</v>
      </c>
      <c r="AR1223" t="s">
        <v>76</v>
      </c>
      <c r="AS1223">
        <v>67</v>
      </c>
      <c r="AT1223" t="s">
        <v>52</v>
      </c>
    </row>
    <row r="1224" spans="1:46" x14ac:dyDescent="0.25">
      <c r="A1224" t="s">
        <v>1391</v>
      </c>
      <c r="B1224">
        <v>2023</v>
      </c>
      <c r="C1224" s="1">
        <v>45042</v>
      </c>
      <c r="D1224" t="s">
        <v>47</v>
      </c>
      <c r="E1224" t="s">
        <v>48</v>
      </c>
      <c r="F1224">
        <v>52</v>
      </c>
      <c r="G1224" t="s">
        <v>79</v>
      </c>
      <c r="H1224" t="s">
        <v>50</v>
      </c>
      <c r="I1224" t="s">
        <v>80</v>
      </c>
      <c r="J1224">
        <v>0</v>
      </c>
      <c r="K1224">
        <v>0</v>
      </c>
      <c r="L1224">
        <v>0</v>
      </c>
      <c r="M1224" t="s">
        <v>52</v>
      </c>
      <c r="N1224" t="s">
        <v>52</v>
      </c>
      <c r="O1224" t="s">
        <v>53</v>
      </c>
      <c r="P1224" t="s">
        <v>57</v>
      </c>
      <c r="Q1224" t="s">
        <v>55</v>
      </c>
      <c r="R1224">
        <v>16</v>
      </c>
      <c r="S1224" t="s">
        <v>128</v>
      </c>
      <c r="T1224" t="s">
        <v>57</v>
      </c>
      <c r="U1224" t="s">
        <v>53</v>
      </c>
      <c r="V1224" t="s">
        <v>53</v>
      </c>
      <c r="W1224" t="s">
        <v>53</v>
      </c>
      <c r="X1224" t="s">
        <v>53</v>
      </c>
      <c r="Y1224">
        <v>2</v>
      </c>
      <c r="Z1224" t="s">
        <v>58</v>
      </c>
      <c r="AA1224" t="s">
        <v>52</v>
      </c>
      <c r="AB1224" t="s">
        <v>52</v>
      </c>
      <c r="AC1224" t="s">
        <v>53</v>
      </c>
      <c r="AD1224" t="s">
        <v>53</v>
      </c>
      <c r="AE1224" t="s">
        <v>52</v>
      </c>
      <c r="AF1224" t="s">
        <v>53</v>
      </c>
      <c r="AG1224" t="s">
        <v>53</v>
      </c>
      <c r="AH1224" t="s">
        <v>53</v>
      </c>
      <c r="AI1224" t="s">
        <v>53</v>
      </c>
      <c r="AJ1224" t="s">
        <v>53</v>
      </c>
      <c r="AK1224">
        <v>3</v>
      </c>
      <c r="AL1224" t="s">
        <v>59</v>
      </c>
      <c r="AM1224" t="s">
        <v>60</v>
      </c>
      <c r="AN1224" t="s">
        <v>90</v>
      </c>
      <c r="AO1224">
        <v>3.3</v>
      </c>
      <c r="AP1224" t="s">
        <v>53</v>
      </c>
      <c r="AQ1224" t="s">
        <v>86</v>
      </c>
      <c r="AR1224" t="s">
        <v>92</v>
      </c>
      <c r="AS1224">
        <v>17</v>
      </c>
      <c r="AT1224" t="s">
        <v>53</v>
      </c>
    </row>
    <row r="1225" spans="1:46" x14ac:dyDescent="0.25">
      <c r="A1225" t="s">
        <v>1392</v>
      </c>
      <c r="B1225">
        <v>2023</v>
      </c>
      <c r="C1225" s="1">
        <v>45211</v>
      </c>
      <c r="D1225" t="s">
        <v>65</v>
      </c>
      <c r="E1225" t="s">
        <v>236</v>
      </c>
      <c r="F1225">
        <v>61</v>
      </c>
      <c r="G1225" t="s">
        <v>127</v>
      </c>
      <c r="H1225" t="s">
        <v>68</v>
      </c>
      <c r="I1225" t="s">
        <v>51</v>
      </c>
      <c r="J1225">
        <v>23</v>
      </c>
      <c r="K1225">
        <v>25</v>
      </c>
      <c r="L1225">
        <v>28.7</v>
      </c>
      <c r="M1225" t="s">
        <v>53</v>
      </c>
      <c r="N1225" t="s">
        <v>53</v>
      </c>
      <c r="O1225" t="s">
        <v>53</v>
      </c>
      <c r="P1225" t="s">
        <v>57</v>
      </c>
      <c r="Q1225" t="s">
        <v>71</v>
      </c>
      <c r="R1225">
        <v>32.5</v>
      </c>
      <c r="S1225" t="s">
        <v>72</v>
      </c>
      <c r="T1225" t="s">
        <v>70</v>
      </c>
      <c r="U1225" t="s">
        <v>52</v>
      </c>
      <c r="V1225" t="s">
        <v>53</v>
      </c>
      <c r="W1225" t="s">
        <v>52</v>
      </c>
      <c r="X1225" t="s">
        <v>52</v>
      </c>
      <c r="Y1225">
        <v>3</v>
      </c>
      <c r="Z1225" t="s">
        <v>73</v>
      </c>
      <c r="AA1225" t="s">
        <v>53</v>
      </c>
      <c r="AB1225" t="s">
        <v>52</v>
      </c>
      <c r="AC1225" t="s">
        <v>52</v>
      </c>
      <c r="AD1225" t="s">
        <v>53</v>
      </c>
      <c r="AE1225" t="s">
        <v>52</v>
      </c>
      <c r="AF1225" t="s">
        <v>52</v>
      </c>
      <c r="AG1225" t="s">
        <v>53</v>
      </c>
      <c r="AH1225" t="s">
        <v>53</v>
      </c>
      <c r="AI1225" t="s">
        <v>53</v>
      </c>
      <c r="AJ1225" t="s">
        <v>53</v>
      </c>
      <c r="AK1225">
        <v>4</v>
      </c>
      <c r="AL1225" t="s">
        <v>135</v>
      </c>
      <c r="AM1225" t="s">
        <v>136</v>
      </c>
      <c r="AN1225" t="s">
        <v>61</v>
      </c>
      <c r="AO1225">
        <v>6.7</v>
      </c>
      <c r="AP1225" t="s">
        <v>52</v>
      </c>
      <c r="AQ1225" t="s">
        <v>86</v>
      </c>
      <c r="AR1225" t="s">
        <v>92</v>
      </c>
      <c r="AS1225">
        <v>4</v>
      </c>
      <c r="AT1225" t="s">
        <v>53</v>
      </c>
    </row>
    <row r="1226" spans="1:46" x14ac:dyDescent="0.25">
      <c r="A1226" t="s">
        <v>1393</v>
      </c>
      <c r="B1226">
        <v>2020</v>
      </c>
      <c r="C1226" s="1">
        <v>43971</v>
      </c>
      <c r="D1226" t="s">
        <v>94</v>
      </c>
      <c r="E1226" t="s">
        <v>100</v>
      </c>
      <c r="F1226">
        <v>53</v>
      </c>
      <c r="G1226" t="s">
        <v>79</v>
      </c>
      <c r="H1226" t="s">
        <v>68</v>
      </c>
      <c r="I1226" t="s">
        <v>80</v>
      </c>
      <c r="J1226">
        <v>0</v>
      </c>
      <c r="K1226">
        <v>0</v>
      </c>
      <c r="L1226">
        <v>0</v>
      </c>
      <c r="M1226" t="s">
        <v>52</v>
      </c>
      <c r="N1226" t="s">
        <v>52</v>
      </c>
      <c r="O1226" t="s">
        <v>53</v>
      </c>
      <c r="P1226" t="s">
        <v>70</v>
      </c>
      <c r="Q1226" t="s">
        <v>54</v>
      </c>
      <c r="R1226">
        <v>21.3</v>
      </c>
      <c r="S1226" t="s">
        <v>96</v>
      </c>
      <c r="T1226" t="s">
        <v>57</v>
      </c>
      <c r="U1226" t="s">
        <v>53</v>
      </c>
      <c r="V1226" t="s">
        <v>52</v>
      </c>
      <c r="W1226" t="s">
        <v>53</v>
      </c>
      <c r="X1226" t="s">
        <v>53</v>
      </c>
      <c r="Y1226">
        <v>4</v>
      </c>
      <c r="Z1226" t="s">
        <v>165</v>
      </c>
      <c r="AA1226" t="s">
        <v>52</v>
      </c>
      <c r="AB1226" t="s">
        <v>52</v>
      </c>
      <c r="AC1226" t="s">
        <v>53</v>
      </c>
      <c r="AD1226" t="s">
        <v>53</v>
      </c>
      <c r="AE1226" t="s">
        <v>52</v>
      </c>
      <c r="AF1226" t="s">
        <v>52</v>
      </c>
      <c r="AG1226" t="s">
        <v>53</v>
      </c>
      <c r="AH1226" t="s">
        <v>53</v>
      </c>
      <c r="AI1226" t="s">
        <v>53</v>
      </c>
      <c r="AJ1226" t="s">
        <v>52</v>
      </c>
      <c r="AK1226">
        <v>5</v>
      </c>
      <c r="AL1226" t="s">
        <v>59</v>
      </c>
      <c r="AM1226" t="s">
        <v>60</v>
      </c>
      <c r="AN1226" t="s">
        <v>61</v>
      </c>
      <c r="AO1226">
        <v>7.9</v>
      </c>
      <c r="AP1226" t="s">
        <v>52</v>
      </c>
      <c r="AQ1226" t="s">
        <v>112</v>
      </c>
      <c r="AR1226" t="s">
        <v>63</v>
      </c>
      <c r="AS1226">
        <v>12</v>
      </c>
      <c r="AT1226" t="s">
        <v>53</v>
      </c>
    </row>
    <row r="1227" spans="1:46" x14ac:dyDescent="0.25">
      <c r="A1227" t="s">
        <v>1394</v>
      </c>
      <c r="B1227">
        <v>2021</v>
      </c>
      <c r="C1227" s="1">
        <v>44266</v>
      </c>
      <c r="D1227" t="s">
        <v>94</v>
      </c>
      <c r="E1227" t="s">
        <v>199</v>
      </c>
      <c r="F1227">
        <v>50</v>
      </c>
      <c r="G1227" t="s">
        <v>79</v>
      </c>
      <c r="H1227" t="s">
        <v>50</v>
      </c>
      <c r="I1227" t="s">
        <v>80</v>
      </c>
      <c r="J1227">
        <v>0</v>
      </c>
      <c r="K1227">
        <v>0</v>
      </c>
      <c r="L1227">
        <v>0</v>
      </c>
      <c r="M1227" t="s">
        <v>53</v>
      </c>
      <c r="N1227" t="s">
        <v>53</v>
      </c>
      <c r="O1227" t="s">
        <v>53</v>
      </c>
      <c r="P1227" t="s">
        <v>70</v>
      </c>
      <c r="Q1227" t="s">
        <v>55</v>
      </c>
      <c r="R1227">
        <v>27.5</v>
      </c>
      <c r="S1227" t="s">
        <v>56</v>
      </c>
      <c r="T1227" t="s">
        <v>54</v>
      </c>
      <c r="U1227" t="s">
        <v>53</v>
      </c>
      <c r="V1227" t="s">
        <v>53</v>
      </c>
      <c r="W1227" t="s">
        <v>53</v>
      </c>
      <c r="X1227" t="s">
        <v>53</v>
      </c>
      <c r="Y1227">
        <v>1</v>
      </c>
      <c r="Z1227" t="s">
        <v>131</v>
      </c>
      <c r="AA1227" t="s">
        <v>52</v>
      </c>
      <c r="AB1227" t="s">
        <v>52</v>
      </c>
      <c r="AC1227" t="s">
        <v>53</v>
      </c>
      <c r="AD1227" t="s">
        <v>53</v>
      </c>
      <c r="AE1227" t="s">
        <v>52</v>
      </c>
      <c r="AF1227" t="s">
        <v>53</v>
      </c>
      <c r="AG1227" t="s">
        <v>52</v>
      </c>
      <c r="AH1227" t="s">
        <v>53</v>
      </c>
      <c r="AI1227" t="s">
        <v>53</v>
      </c>
      <c r="AJ1227" t="s">
        <v>53</v>
      </c>
      <c r="AK1227">
        <v>4</v>
      </c>
      <c r="AL1227" t="s">
        <v>59</v>
      </c>
      <c r="AM1227" t="s">
        <v>60</v>
      </c>
      <c r="AN1227" t="s">
        <v>90</v>
      </c>
      <c r="AO1227">
        <v>9.1</v>
      </c>
      <c r="AP1227" t="s">
        <v>53</v>
      </c>
      <c r="AQ1227" t="s">
        <v>62</v>
      </c>
      <c r="AR1227" t="s">
        <v>63</v>
      </c>
      <c r="AS1227">
        <v>5</v>
      </c>
      <c r="AT1227" t="s">
        <v>53</v>
      </c>
    </row>
    <row r="1228" spans="1:46" x14ac:dyDescent="0.25">
      <c r="A1228" t="s">
        <v>1395</v>
      </c>
      <c r="B1228">
        <v>2021</v>
      </c>
      <c r="C1228" s="1">
        <v>44335</v>
      </c>
      <c r="D1228" t="s">
        <v>107</v>
      </c>
      <c r="E1228" t="s">
        <v>167</v>
      </c>
      <c r="F1228">
        <v>69</v>
      </c>
      <c r="G1228" t="s">
        <v>127</v>
      </c>
      <c r="H1228" t="s">
        <v>68</v>
      </c>
      <c r="I1228" t="s">
        <v>80</v>
      </c>
      <c r="J1228">
        <v>0</v>
      </c>
      <c r="K1228">
        <v>0</v>
      </c>
      <c r="L1228">
        <v>0</v>
      </c>
      <c r="M1228" t="s">
        <v>53</v>
      </c>
      <c r="N1228" t="s">
        <v>53</v>
      </c>
      <c r="O1228" t="s">
        <v>53</v>
      </c>
      <c r="P1228" t="s">
        <v>54</v>
      </c>
      <c r="Q1228" t="s">
        <v>55</v>
      </c>
      <c r="R1228">
        <v>28.4</v>
      </c>
      <c r="S1228" t="s">
        <v>56</v>
      </c>
      <c r="T1228" t="s">
        <v>54</v>
      </c>
      <c r="U1228" t="s">
        <v>52</v>
      </c>
      <c r="V1228" t="s">
        <v>52</v>
      </c>
      <c r="W1228" t="s">
        <v>53</v>
      </c>
      <c r="X1228" t="s">
        <v>53</v>
      </c>
      <c r="Y1228">
        <v>2</v>
      </c>
      <c r="Z1228" t="s">
        <v>124</v>
      </c>
      <c r="AA1228" t="s">
        <v>53</v>
      </c>
      <c r="AB1228" t="s">
        <v>53</v>
      </c>
      <c r="AC1228" t="s">
        <v>53</v>
      </c>
      <c r="AD1228" t="s">
        <v>52</v>
      </c>
      <c r="AE1228" t="s">
        <v>53</v>
      </c>
      <c r="AF1228" t="s">
        <v>53</v>
      </c>
      <c r="AG1228" t="s">
        <v>53</v>
      </c>
      <c r="AH1228" t="s">
        <v>52</v>
      </c>
      <c r="AI1228" t="s">
        <v>53</v>
      </c>
      <c r="AJ1228" t="s">
        <v>53</v>
      </c>
      <c r="AK1228">
        <v>2</v>
      </c>
      <c r="AL1228" t="s">
        <v>59</v>
      </c>
      <c r="AM1228" t="s">
        <v>60</v>
      </c>
      <c r="AN1228" t="s">
        <v>61</v>
      </c>
      <c r="AO1228">
        <v>7.4</v>
      </c>
      <c r="AP1228" t="s">
        <v>52</v>
      </c>
      <c r="AQ1228" t="s">
        <v>86</v>
      </c>
      <c r="AR1228" t="s">
        <v>87</v>
      </c>
      <c r="AS1228">
        <v>1</v>
      </c>
      <c r="AT1228" t="s">
        <v>53</v>
      </c>
    </row>
    <row r="1229" spans="1:46" x14ac:dyDescent="0.25">
      <c r="A1229" t="s">
        <v>1396</v>
      </c>
      <c r="B1229">
        <v>2020</v>
      </c>
      <c r="C1229" s="1">
        <v>44096</v>
      </c>
      <c r="D1229" t="s">
        <v>122</v>
      </c>
      <c r="E1229" t="s">
        <v>243</v>
      </c>
      <c r="F1229">
        <v>39</v>
      </c>
      <c r="G1229" t="s">
        <v>212</v>
      </c>
      <c r="H1229" t="s">
        <v>50</v>
      </c>
      <c r="I1229" t="s">
        <v>80</v>
      </c>
      <c r="J1229">
        <v>0</v>
      </c>
      <c r="K1229">
        <v>0</v>
      </c>
      <c r="L1229">
        <v>0</v>
      </c>
      <c r="M1229" t="s">
        <v>52</v>
      </c>
      <c r="N1229" t="s">
        <v>52</v>
      </c>
      <c r="O1229" t="s">
        <v>53</v>
      </c>
      <c r="P1229" t="s">
        <v>54</v>
      </c>
      <c r="Q1229" t="s">
        <v>54</v>
      </c>
      <c r="R1229">
        <v>26.5</v>
      </c>
      <c r="S1229" t="s">
        <v>56</v>
      </c>
      <c r="T1229" t="s">
        <v>70</v>
      </c>
      <c r="U1229" t="s">
        <v>53</v>
      </c>
      <c r="V1229" t="s">
        <v>53</v>
      </c>
      <c r="W1229" t="s">
        <v>53</v>
      </c>
      <c r="X1229" t="s">
        <v>53</v>
      </c>
      <c r="Y1229">
        <v>2</v>
      </c>
      <c r="Z1229" t="s">
        <v>58</v>
      </c>
      <c r="AA1229" t="s">
        <v>53</v>
      </c>
      <c r="AB1229" t="s">
        <v>53</v>
      </c>
      <c r="AC1229" t="s">
        <v>53</v>
      </c>
      <c r="AD1229" t="s">
        <v>53</v>
      </c>
      <c r="AE1229" t="s">
        <v>52</v>
      </c>
      <c r="AF1229" t="s">
        <v>52</v>
      </c>
      <c r="AG1229" t="s">
        <v>53</v>
      </c>
      <c r="AH1229" t="s">
        <v>52</v>
      </c>
      <c r="AI1229" t="s">
        <v>53</v>
      </c>
      <c r="AJ1229" t="s">
        <v>53</v>
      </c>
      <c r="AK1229">
        <v>3</v>
      </c>
      <c r="AL1229" t="s">
        <v>59</v>
      </c>
      <c r="AM1229" t="s">
        <v>60</v>
      </c>
      <c r="AN1229" t="s">
        <v>90</v>
      </c>
      <c r="AO1229">
        <v>6</v>
      </c>
      <c r="AP1229" t="s">
        <v>53</v>
      </c>
      <c r="AQ1229" t="s">
        <v>112</v>
      </c>
      <c r="AR1229" t="s">
        <v>132</v>
      </c>
      <c r="AS1229">
        <v>35</v>
      </c>
      <c r="AT1229" t="s">
        <v>53</v>
      </c>
    </row>
    <row r="1230" spans="1:46" x14ac:dyDescent="0.25">
      <c r="A1230" t="s">
        <v>1397</v>
      </c>
      <c r="B1230">
        <v>2023</v>
      </c>
      <c r="C1230" s="1">
        <v>45010</v>
      </c>
      <c r="D1230" t="s">
        <v>47</v>
      </c>
      <c r="E1230" t="s">
        <v>89</v>
      </c>
      <c r="F1230">
        <v>54</v>
      </c>
      <c r="G1230" t="s">
        <v>79</v>
      </c>
      <c r="H1230" t="s">
        <v>68</v>
      </c>
      <c r="I1230" t="s">
        <v>51</v>
      </c>
      <c r="J1230">
        <v>22</v>
      </c>
      <c r="K1230">
        <v>31</v>
      </c>
      <c r="L1230">
        <v>34.1</v>
      </c>
      <c r="M1230" t="s">
        <v>53</v>
      </c>
      <c r="N1230" t="s">
        <v>53</v>
      </c>
      <c r="O1230" t="s">
        <v>53</v>
      </c>
      <c r="P1230" t="s">
        <v>57</v>
      </c>
      <c r="Q1230" t="s">
        <v>55</v>
      </c>
      <c r="R1230">
        <v>25.6</v>
      </c>
      <c r="S1230" t="s">
        <v>56</v>
      </c>
      <c r="T1230" t="s">
        <v>54</v>
      </c>
      <c r="U1230" t="s">
        <v>53</v>
      </c>
      <c r="V1230" t="s">
        <v>53</v>
      </c>
      <c r="W1230" t="s">
        <v>53</v>
      </c>
      <c r="X1230" t="s">
        <v>53</v>
      </c>
      <c r="Y1230">
        <v>0</v>
      </c>
      <c r="Z1230" t="s">
        <v>58</v>
      </c>
      <c r="AA1230" t="s">
        <v>53</v>
      </c>
      <c r="AB1230" t="s">
        <v>52</v>
      </c>
      <c r="AC1230" t="s">
        <v>53</v>
      </c>
      <c r="AD1230" t="s">
        <v>52</v>
      </c>
      <c r="AE1230" t="s">
        <v>52</v>
      </c>
      <c r="AF1230" t="s">
        <v>53</v>
      </c>
      <c r="AG1230" t="s">
        <v>53</v>
      </c>
      <c r="AH1230" t="s">
        <v>53</v>
      </c>
      <c r="AI1230" t="s">
        <v>53</v>
      </c>
      <c r="AJ1230" t="s">
        <v>53</v>
      </c>
      <c r="AK1230">
        <v>3</v>
      </c>
      <c r="AL1230" t="s">
        <v>59</v>
      </c>
      <c r="AM1230" t="s">
        <v>81</v>
      </c>
      <c r="AN1230" t="s">
        <v>61</v>
      </c>
      <c r="AO1230">
        <v>6.7</v>
      </c>
      <c r="AP1230" t="s">
        <v>52</v>
      </c>
      <c r="AQ1230" t="s">
        <v>112</v>
      </c>
      <c r="AR1230" t="s">
        <v>87</v>
      </c>
      <c r="AS1230">
        <v>4</v>
      </c>
      <c r="AT1230" t="s">
        <v>53</v>
      </c>
    </row>
    <row r="1231" spans="1:46" x14ac:dyDescent="0.25">
      <c r="A1231" t="s">
        <v>1398</v>
      </c>
      <c r="B1231">
        <v>2018</v>
      </c>
      <c r="C1231" s="1">
        <v>43109</v>
      </c>
      <c r="D1231" t="s">
        <v>107</v>
      </c>
      <c r="E1231" t="s">
        <v>117</v>
      </c>
      <c r="F1231">
        <v>77</v>
      </c>
      <c r="G1231" t="s">
        <v>67</v>
      </c>
      <c r="H1231" t="s">
        <v>68</v>
      </c>
      <c r="I1231" t="s">
        <v>69</v>
      </c>
      <c r="J1231">
        <v>29</v>
      </c>
      <c r="K1231">
        <v>15</v>
      </c>
      <c r="L1231">
        <v>21.8</v>
      </c>
      <c r="M1231" t="s">
        <v>53</v>
      </c>
      <c r="N1231" t="s">
        <v>52</v>
      </c>
      <c r="O1231" t="s">
        <v>53</v>
      </c>
      <c r="P1231" t="s">
        <v>57</v>
      </c>
      <c r="Q1231" t="s">
        <v>54</v>
      </c>
      <c r="R1231">
        <v>24.9</v>
      </c>
      <c r="S1231" t="s">
        <v>96</v>
      </c>
      <c r="T1231" t="s">
        <v>57</v>
      </c>
      <c r="U1231" t="s">
        <v>53</v>
      </c>
      <c r="V1231" t="s">
        <v>53</v>
      </c>
      <c r="W1231" t="s">
        <v>53</v>
      </c>
      <c r="X1231" t="s">
        <v>53</v>
      </c>
      <c r="Y1231">
        <v>1</v>
      </c>
      <c r="Z1231" t="s">
        <v>73</v>
      </c>
      <c r="AA1231" t="s">
        <v>52</v>
      </c>
      <c r="AB1231" t="s">
        <v>52</v>
      </c>
      <c r="AC1231" t="s">
        <v>53</v>
      </c>
      <c r="AD1231" t="s">
        <v>52</v>
      </c>
      <c r="AE1231" t="s">
        <v>53</v>
      </c>
      <c r="AF1231" t="s">
        <v>52</v>
      </c>
      <c r="AG1231" t="s">
        <v>52</v>
      </c>
      <c r="AH1231" t="s">
        <v>53</v>
      </c>
      <c r="AI1231" t="s">
        <v>52</v>
      </c>
      <c r="AJ1231" t="s">
        <v>53</v>
      </c>
      <c r="AK1231">
        <v>6</v>
      </c>
      <c r="AL1231" t="s">
        <v>59</v>
      </c>
      <c r="AM1231" t="s">
        <v>81</v>
      </c>
      <c r="AN1231" t="s">
        <v>90</v>
      </c>
      <c r="AO1231">
        <v>4</v>
      </c>
      <c r="AP1231" t="s">
        <v>53</v>
      </c>
      <c r="AQ1231" t="s">
        <v>75</v>
      </c>
      <c r="AR1231" t="s">
        <v>87</v>
      </c>
      <c r="AS1231">
        <v>20</v>
      </c>
      <c r="AT1231" t="s">
        <v>53</v>
      </c>
    </row>
    <row r="1232" spans="1:46" x14ac:dyDescent="0.25">
      <c r="A1232" t="s">
        <v>1399</v>
      </c>
      <c r="B1232">
        <v>2022</v>
      </c>
      <c r="C1232" s="1">
        <v>44923</v>
      </c>
      <c r="D1232" t="s">
        <v>65</v>
      </c>
      <c r="E1232" t="s">
        <v>155</v>
      </c>
      <c r="F1232">
        <v>56</v>
      </c>
      <c r="G1232" t="s">
        <v>79</v>
      </c>
      <c r="H1232" t="s">
        <v>50</v>
      </c>
      <c r="I1232" t="s">
        <v>80</v>
      </c>
      <c r="J1232">
        <v>0</v>
      </c>
      <c r="K1232">
        <v>0</v>
      </c>
      <c r="L1232">
        <v>0</v>
      </c>
      <c r="M1232" t="s">
        <v>53</v>
      </c>
      <c r="N1232" t="s">
        <v>52</v>
      </c>
      <c r="O1232" t="s">
        <v>52</v>
      </c>
      <c r="P1232" t="s">
        <v>54</v>
      </c>
      <c r="Q1232" t="s">
        <v>54</v>
      </c>
      <c r="R1232">
        <v>29.2</v>
      </c>
      <c r="S1232" t="s">
        <v>56</v>
      </c>
      <c r="T1232" t="s">
        <v>57</v>
      </c>
      <c r="U1232" t="s">
        <v>53</v>
      </c>
      <c r="V1232" t="s">
        <v>53</v>
      </c>
      <c r="W1232" t="s">
        <v>53</v>
      </c>
      <c r="X1232" t="s">
        <v>53</v>
      </c>
      <c r="Y1232">
        <v>2</v>
      </c>
      <c r="Z1232" t="s">
        <v>58</v>
      </c>
      <c r="AA1232" t="s">
        <v>53</v>
      </c>
      <c r="AB1232" t="s">
        <v>53</v>
      </c>
      <c r="AC1232" t="s">
        <v>52</v>
      </c>
      <c r="AD1232" t="s">
        <v>52</v>
      </c>
      <c r="AE1232" t="s">
        <v>52</v>
      </c>
      <c r="AF1232" t="s">
        <v>53</v>
      </c>
      <c r="AG1232" t="s">
        <v>53</v>
      </c>
      <c r="AH1232" t="s">
        <v>53</v>
      </c>
      <c r="AI1232" t="s">
        <v>52</v>
      </c>
      <c r="AJ1232" t="s">
        <v>53</v>
      </c>
      <c r="AK1232">
        <v>4</v>
      </c>
      <c r="AL1232" t="s">
        <v>59</v>
      </c>
      <c r="AM1232" t="s">
        <v>102</v>
      </c>
      <c r="AN1232" t="s">
        <v>90</v>
      </c>
      <c r="AO1232">
        <v>6.3</v>
      </c>
      <c r="AP1232" t="s">
        <v>53</v>
      </c>
      <c r="AQ1232" t="s">
        <v>75</v>
      </c>
      <c r="AR1232" t="s">
        <v>92</v>
      </c>
      <c r="AS1232">
        <v>19</v>
      </c>
      <c r="AT1232" t="s">
        <v>53</v>
      </c>
    </row>
    <row r="1233" spans="1:46" x14ac:dyDescent="0.25">
      <c r="A1233" t="s">
        <v>1400</v>
      </c>
      <c r="B1233">
        <v>2025</v>
      </c>
      <c r="C1233" s="1">
        <v>45752</v>
      </c>
      <c r="D1233" t="s">
        <v>107</v>
      </c>
      <c r="E1233" t="s">
        <v>119</v>
      </c>
      <c r="F1233">
        <v>71</v>
      </c>
      <c r="G1233" t="s">
        <v>67</v>
      </c>
      <c r="H1233" t="s">
        <v>68</v>
      </c>
      <c r="I1233" t="s">
        <v>51</v>
      </c>
      <c r="J1233">
        <v>37</v>
      </c>
      <c r="K1233">
        <v>26</v>
      </c>
      <c r="L1233">
        <v>48.1</v>
      </c>
      <c r="M1233" t="s">
        <v>53</v>
      </c>
      <c r="N1233" t="s">
        <v>53</v>
      </c>
      <c r="O1233" t="s">
        <v>53</v>
      </c>
      <c r="P1233" t="s">
        <v>70</v>
      </c>
      <c r="Q1233" t="s">
        <v>55</v>
      </c>
      <c r="R1233">
        <v>32.799999999999997</v>
      </c>
      <c r="S1233" t="s">
        <v>72</v>
      </c>
      <c r="T1233" t="s">
        <v>54</v>
      </c>
      <c r="U1233" t="s">
        <v>52</v>
      </c>
      <c r="V1233" t="s">
        <v>53</v>
      </c>
      <c r="W1233" t="s">
        <v>53</v>
      </c>
      <c r="X1233" t="s">
        <v>53</v>
      </c>
      <c r="Y1233">
        <v>2</v>
      </c>
      <c r="Z1233" t="s">
        <v>165</v>
      </c>
      <c r="AA1233" t="s">
        <v>52</v>
      </c>
      <c r="AB1233" t="s">
        <v>52</v>
      </c>
      <c r="AC1233" t="s">
        <v>53</v>
      </c>
      <c r="AD1233" t="s">
        <v>52</v>
      </c>
      <c r="AE1233" t="s">
        <v>52</v>
      </c>
      <c r="AF1233" t="s">
        <v>53</v>
      </c>
      <c r="AG1233" t="s">
        <v>53</v>
      </c>
      <c r="AH1233" t="s">
        <v>52</v>
      </c>
      <c r="AI1233" t="s">
        <v>53</v>
      </c>
      <c r="AJ1233" t="s">
        <v>53</v>
      </c>
      <c r="AK1233">
        <v>5</v>
      </c>
      <c r="AL1233" t="s">
        <v>59</v>
      </c>
      <c r="AM1233" t="s">
        <v>81</v>
      </c>
      <c r="AN1233" t="s">
        <v>61</v>
      </c>
      <c r="AO1233">
        <v>8.1999999999999993</v>
      </c>
      <c r="AP1233" t="s">
        <v>52</v>
      </c>
      <c r="AQ1233" t="s">
        <v>86</v>
      </c>
      <c r="AR1233" t="s">
        <v>92</v>
      </c>
      <c r="AS1233">
        <v>4</v>
      </c>
      <c r="AT1233" t="s">
        <v>53</v>
      </c>
    </row>
    <row r="1234" spans="1:46" x14ac:dyDescent="0.25">
      <c r="A1234" t="s">
        <v>1401</v>
      </c>
      <c r="B1234">
        <v>2017</v>
      </c>
      <c r="C1234" s="1">
        <v>42850</v>
      </c>
      <c r="D1234" t="s">
        <v>122</v>
      </c>
      <c r="E1234" t="s">
        <v>247</v>
      </c>
      <c r="F1234">
        <v>51</v>
      </c>
      <c r="G1234" t="s">
        <v>79</v>
      </c>
      <c r="H1234" t="s">
        <v>68</v>
      </c>
      <c r="I1234" t="s">
        <v>69</v>
      </c>
      <c r="J1234">
        <v>15</v>
      </c>
      <c r="K1234">
        <v>18</v>
      </c>
      <c r="L1234">
        <v>13.5</v>
      </c>
      <c r="M1234" t="s">
        <v>53</v>
      </c>
      <c r="N1234" t="s">
        <v>52</v>
      </c>
      <c r="O1234" t="s">
        <v>53</v>
      </c>
      <c r="P1234" t="s">
        <v>70</v>
      </c>
      <c r="Q1234" t="s">
        <v>54</v>
      </c>
      <c r="R1234">
        <v>23.1</v>
      </c>
      <c r="S1234" t="s">
        <v>96</v>
      </c>
      <c r="T1234" t="s">
        <v>54</v>
      </c>
      <c r="U1234" t="s">
        <v>52</v>
      </c>
      <c r="V1234" t="s">
        <v>53</v>
      </c>
      <c r="W1234" t="s">
        <v>52</v>
      </c>
      <c r="X1234" t="s">
        <v>53</v>
      </c>
      <c r="Y1234">
        <v>4</v>
      </c>
      <c r="Z1234" t="s">
        <v>165</v>
      </c>
      <c r="AA1234" t="s">
        <v>53</v>
      </c>
      <c r="AB1234" t="s">
        <v>52</v>
      </c>
      <c r="AC1234" t="s">
        <v>53</v>
      </c>
      <c r="AD1234" t="s">
        <v>53</v>
      </c>
      <c r="AE1234" t="s">
        <v>52</v>
      </c>
      <c r="AF1234" t="s">
        <v>52</v>
      </c>
      <c r="AG1234" t="s">
        <v>52</v>
      </c>
      <c r="AH1234" t="s">
        <v>52</v>
      </c>
      <c r="AI1234" t="s">
        <v>52</v>
      </c>
      <c r="AJ1234" t="s">
        <v>53</v>
      </c>
      <c r="AK1234">
        <v>6</v>
      </c>
      <c r="AL1234" t="s">
        <v>59</v>
      </c>
      <c r="AM1234" t="s">
        <v>102</v>
      </c>
      <c r="AN1234" t="s">
        <v>90</v>
      </c>
      <c r="AO1234">
        <v>7.1</v>
      </c>
      <c r="AP1234" t="s">
        <v>53</v>
      </c>
      <c r="AQ1234" t="s">
        <v>86</v>
      </c>
      <c r="AR1234" t="s">
        <v>76</v>
      </c>
      <c r="AS1234">
        <v>21</v>
      </c>
      <c r="AT1234" t="s">
        <v>53</v>
      </c>
    </row>
    <row r="1235" spans="1:46" x14ac:dyDescent="0.25">
      <c r="A1235" t="s">
        <v>1402</v>
      </c>
      <c r="B1235">
        <v>2018</v>
      </c>
      <c r="C1235" s="1">
        <v>43317</v>
      </c>
      <c r="D1235" t="s">
        <v>110</v>
      </c>
      <c r="E1235" t="s">
        <v>959</v>
      </c>
      <c r="F1235">
        <v>42</v>
      </c>
      <c r="G1235" t="s">
        <v>49</v>
      </c>
      <c r="H1235" t="s">
        <v>50</v>
      </c>
      <c r="I1235" t="s">
        <v>80</v>
      </c>
      <c r="J1235">
        <v>0</v>
      </c>
      <c r="K1235">
        <v>0</v>
      </c>
      <c r="L1235">
        <v>0</v>
      </c>
      <c r="M1235" t="s">
        <v>53</v>
      </c>
      <c r="N1235" t="s">
        <v>53</v>
      </c>
      <c r="O1235" t="s">
        <v>53</v>
      </c>
      <c r="P1235" t="s">
        <v>57</v>
      </c>
      <c r="Q1235" t="s">
        <v>54</v>
      </c>
      <c r="R1235">
        <v>28.1</v>
      </c>
      <c r="S1235" t="s">
        <v>56</v>
      </c>
      <c r="T1235" t="s">
        <v>70</v>
      </c>
      <c r="U1235" t="s">
        <v>53</v>
      </c>
      <c r="V1235" t="s">
        <v>53</v>
      </c>
      <c r="W1235" t="s">
        <v>53</v>
      </c>
      <c r="X1235" t="s">
        <v>52</v>
      </c>
      <c r="Y1235">
        <v>1</v>
      </c>
      <c r="Z1235" t="s">
        <v>58</v>
      </c>
      <c r="AA1235" t="s">
        <v>52</v>
      </c>
      <c r="AB1235" t="s">
        <v>53</v>
      </c>
      <c r="AC1235" t="s">
        <v>53</v>
      </c>
      <c r="AD1235" t="s">
        <v>53</v>
      </c>
      <c r="AE1235" t="s">
        <v>53</v>
      </c>
      <c r="AF1235" t="s">
        <v>53</v>
      </c>
      <c r="AG1235" t="s">
        <v>53</v>
      </c>
      <c r="AH1235" t="s">
        <v>53</v>
      </c>
      <c r="AI1235" t="s">
        <v>53</v>
      </c>
      <c r="AJ1235" t="s">
        <v>53</v>
      </c>
      <c r="AK1235">
        <v>1</v>
      </c>
      <c r="AL1235" t="s">
        <v>59</v>
      </c>
      <c r="AM1235" t="s">
        <v>81</v>
      </c>
      <c r="AN1235" t="s">
        <v>98</v>
      </c>
      <c r="AO1235">
        <v>7</v>
      </c>
      <c r="AP1235" t="s">
        <v>53</v>
      </c>
      <c r="AQ1235" t="s">
        <v>86</v>
      </c>
      <c r="AR1235" t="s">
        <v>132</v>
      </c>
      <c r="AS1235">
        <v>33</v>
      </c>
      <c r="AT1235" t="s">
        <v>52</v>
      </c>
    </row>
    <row r="1236" spans="1:46" x14ac:dyDescent="0.25">
      <c r="A1236" t="s">
        <v>1403</v>
      </c>
      <c r="B1236">
        <v>2026</v>
      </c>
      <c r="C1236" s="1">
        <v>46182</v>
      </c>
      <c r="D1236" t="s">
        <v>107</v>
      </c>
      <c r="E1236" t="s">
        <v>159</v>
      </c>
      <c r="F1236">
        <v>49</v>
      </c>
      <c r="G1236" t="s">
        <v>49</v>
      </c>
      <c r="H1236" t="s">
        <v>68</v>
      </c>
      <c r="I1236" t="s">
        <v>80</v>
      </c>
      <c r="J1236">
        <v>0</v>
      </c>
      <c r="K1236">
        <v>0</v>
      </c>
      <c r="L1236">
        <v>0</v>
      </c>
      <c r="M1236" t="s">
        <v>52</v>
      </c>
      <c r="N1236" t="s">
        <v>53</v>
      </c>
      <c r="O1236" t="s">
        <v>52</v>
      </c>
      <c r="P1236" t="s">
        <v>54</v>
      </c>
      <c r="Q1236" t="s">
        <v>55</v>
      </c>
      <c r="R1236">
        <v>23.3</v>
      </c>
      <c r="S1236" t="s">
        <v>96</v>
      </c>
      <c r="T1236" t="s">
        <v>57</v>
      </c>
      <c r="U1236" t="s">
        <v>53</v>
      </c>
      <c r="V1236" t="s">
        <v>53</v>
      </c>
      <c r="W1236" t="s">
        <v>53</v>
      </c>
      <c r="X1236" t="s">
        <v>53</v>
      </c>
      <c r="Y1236">
        <v>2</v>
      </c>
      <c r="Z1236" t="s">
        <v>131</v>
      </c>
      <c r="AA1236" t="s">
        <v>53</v>
      </c>
      <c r="AB1236" t="s">
        <v>53</v>
      </c>
      <c r="AC1236" t="s">
        <v>53</v>
      </c>
      <c r="AD1236" t="s">
        <v>53</v>
      </c>
      <c r="AE1236" t="s">
        <v>53</v>
      </c>
      <c r="AF1236" t="s">
        <v>53</v>
      </c>
      <c r="AG1236" t="s">
        <v>53</v>
      </c>
      <c r="AH1236" t="s">
        <v>52</v>
      </c>
      <c r="AI1236" t="s">
        <v>52</v>
      </c>
      <c r="AJ1236" t="s">
        <v>53</v>
      </c>
      <c r="AK1236">
        <v>2</v>
      </c>
      <c r="AL1236" t="s">
        <v>59</v>
      </c>
      <c r="AM1236" t="s">
        <v>60</v>
      </c>
      <c r="AN1236" t="s">
        <v>90</v>
      </c>
      <c r="AO1236">
        <v>3</v>
      </c>
      <c r="AP1236" t="s">
        <v>52</v>
      </c>
      <c r="AQ1236" t="s">
        <v>62</v>
      </c>
      <c r="AR1236" t="s">
        <v>87</v>
      </c>
      <c r="AS1236">
        <v>17</v>
      </c>
      <c r="AT1236" t="s">
        <v>52</v>
      </c>
    </row>
    <row r="1237" spans="1:46" x14ac:dyDescent="0.25">
      <c r="A1237" t="s">
        <v>1404</v>
      </c>
      <c r="B1237">
        <v>2021</v>
      </c>
      <c r="C1237" s="1">
        <v>44392</v>
      </c>
      <c r="D1237" t="s">
        <v>107</v>
      </c>
      <c r="E1237" t="s">
        <v>134</v>
      </c>
      <c r="F1237">
        <v>65</v>
      </c>
      <c r="G1237" t="s">
        <v>127</v>
      </c>
      <c r="H1237" t="s">
        <v>50</v>
      </c>
      <c r="I1237" t="s">
        <v>80</v>
      </c>
      <c r="J1237">
        <v>0</v>
      </c>
      <c r="K1237">
        <v>0</v>
      </c>
      <c r="L1237">
        <v>0</v>
      </c>
      <c r="M1237" t="s">
        <v>52</v>
      </c>
      <c r="N1237" t="s">
        <v>53</v>
      </c>
      <c r="O1237" t="s">
        <v>53</v>
      </c>
      <c r="P1237" t="s">
        <v>54</v>
      </c>
      <c r="Q1237" t="s">
        <v>55</v>
      </c>
      <c r="R1237">
        <v>23.3</v>
      </c>
      <c r="S1237" t="s">
        <v>96</v>
      </c>
      <c r="T1237" t="s">
        <v>70</v>
      </c>
      <c r="U1237" t="s">
        <v>53</v>
      </c>
      <c r="V1237" t="s">
        <v>53</v>
      </c>
      <c r="W1237" t="s">
        <v>53</v>
      </c>
      <c r="X1237" t="s">
        <v>52</v>
      </c>
      <c r="Y1237">
        <v>2</v>
      </c>
      <c r="Z1237" t="s">
        <v>97</v>
      </c>
      <c r="AA1237" t="s">
        <v>53</v>
      </c>
      <c r="AB1237" t="s">
        <v>52</v>
      </c>
      <c r="AC1237" t="s">
        <v>53</v>
      </c>
      <c r="AD1237" t="s">
        <v>53</v>
      </c>
      <c r="AE1237" t="s">
        <v>52</v>
      </c>
      <c r="AF1237" t="s">
        <v>53</v>
      </c>
      <c r="AG1237" t="s">
        <v>53</v>
      </c>
      <c r="AH1237" t="s">
        <v>52</v>
      </c>
      <c r="AI1237" t="s">
        <v>52</v>
      </c>
      <c r="AJ1237" t="s">
        <v>53</v>
      </c>
      <c r="AK1237">
        <v>4</v>
      </c>
      <c r="AL1237" t="s">
        <v>135</v>
      </c>
      <c r="AM1237" t="s">
        <v>136</v>
      </c>
      <c r="AN1237" t="s">
        <v>61</v>
      </c>
      <c r="AO1237">
        <v>9.3000000000000007</v>
      </c>
      <c r="AP1237" t="s">
        <v>52</v>
      </c>
      <c r="AQ1237" t="s">
        <v>91</v>
      </c>
      <c r="AR1237" t="s">
        <v>132</v>
      </c>
      <c r="AS1237">
        <v>8</v>
      </c>
      <c r="AT1237" t="s">
        <v>53</v>
      </c>
    </row>
    <row r="1238" spans="1:46" x14ac:dyDescent="0.25">
      <c r="A1238" t="s">
        <v>1405</v>
      </c>
      <c r="B1238">
        <v>2024</v>
      </c>
      <c r="C1238" s="1">
        <v>45622</v>
      </c>
      <c r="D1238" t="s">
        <v>47</v>
      </c>
      <c r="E1238" t="s">
        <v>78</v>
      </c>
      <c r="F1238">
        <v>54</v>
      </c>
      <c r="G1238" t="s">
        <v>79</v>
      </c>
      <c r="H1238" t="s">
        <v>68</v>
      </c>
      <c r="I1238" t="s">
        <v>51</v>
      </c>
      <c r="J1238">
        <v>16</v>
      </c>
      <c r="K1238">
        <v>19</v>
      </c>
      <c r="L1238">
        <v>15.2</v>
      </c>
      <c r="M1238" t="s">
        <v>53</v>
      </c>
      <c r="N1238" t="s">
        <v>53</v>
      </c>
      <c r="O1238" t="s">
        <v>53</v>
      </c>
      <c r="P1238" t="s">
        <v>57</v>
      </c>
      <c r="Q1238" t="s">
        <v>55</v>
      </c>
      <c r="R1238">
        <v>21.2</v>
      </c>
      <c r="S1238" t="s">
        <v>96</v>
      </c>
      <c r="T1238" t="s">
        <v>57</v>
      </c>
      <c r="U1238" t="s">
        <v>53</v>
      </c>
      <c r="V1238" t="s">
        <v>53</v>
      </c>
      <c r="W1238" t="s">
        <v>53</v>
      </c>
      <c r="X1238" t="s">
        <v>53</v>
      </c>
      <c r="Y1238">
        <v>0</v>
      </c>
      <c r="Z1238" t="s">
        <v>97</v>
      </c>
      <c r="AA1238" t="s">
        <v>52</v>
      </c>
      <c r="AB1238" t="s">
        <v>53</v>
      </c>
      <c r="AC1238" t="s">
        <v>52</v>
      </c>
      <c r="AD1238" t="s">
        <v>52</v>
      </c>
      <c r="AE1238" t="s">
        <v>52</v>
      </c>
      <c r="AF1238" t="s">
        <v>53</v>
      </c>
      <c r="AG1238" t="s">
        <v>52</v>
      </c>
      <c r="AH1238" t="s">
        <v>53</v>
      </c>
      <c r="AI1238" t="s">
        <v>53</v>
      </c>
      <c r="AJ1238" t="s">
        <v>53</v>
      </c>
      <c r="AK1238">
        <v>5</v>
      </c>
      <c r="AL1238" t="s">
        <v>59</v>
      </c>
      <c r="AM1238" t="s">
        <v>60</v>
      </c>
      <c r="AN1238" t="s">
        <v>61</v>
      </c>
      <c r="AO1238">
        <v>6</v>
      </c>
      <c r="AP1238" t="s">
        <v>52</v>
      </c>
      <c r="AQ1238" t="s">
        <v>82</v>
      </c>
      <c r="AR1238" t="s">
        <v>63</v>
      </c>
      <c r="AS1238">
        <v>1</v>
      </c>
      <c r="AT1238" t="s">
        <v>53</v>
      </c>
    </row>
    <row r="1239" spans="1:46" x14ac:dyDescent="0.25">
      <c r="A1239" t="s">
        <v>1406</v>
      </c>
      <c r="B1239">
        <v>2020</v>
      </c>
      <c r="C1239" s="1">
        <v>44029</v>
      </c>
      <c r="D1239" t="s">
        <v>47</v>
      </c>
      <c r="E1239" t="s">
        <v>263</v>
      </c>
      <c r="F1239">
        <v>51</v>
      </c>
      <c r="G1239" t="s">
        <v>79</v>
      </c>
      <c r="H1239" t="s">
        <v>50</v>
      </c>
      <c r="I1239" t="s">
        <v>80</v>
      </c>
      <c r="J1239">
        <v>0</v>
      </c>
      <c r="K1239">
        <v>0</v>
      </c>
      <c r="L1239">
        <v>0</v>
      </c>
      <c r="M1239" t="s">
        <v>52</v>
      </c>
      <c r="N1239" t="s">
        <v>53</v>
      </c>
      <c r="O1239" t="s">
        <v>53</v>
      </c>
      <c r="P1239" t="s">
        <v>54</v>
      </c>
      <c r="Q1239" t="s">
        <v>54</v>
      </c>
      <c r="R1239">
        <v>37</v>
      </c>
      <c r="S1239" t="s">
        <v>72</v>
      </c>
      <c r="T1239" t="s">
        <v>54</v>
      </c>
      <c r="U1239" t="s">
        <v>53</v>
      </c>
      <c r="V1239" t="s">
        <v>53</v>
      </c>
      <c r="W1239" t="s">
        <v>53</v>
      </c>
      <c r="X1239" t="s">
        <v>53</v>
      </c>
      <c r="Y1239">
        <v>1</v>
      </c>
      <c r="Z1239" t="s">
        <v>131</v>
      </c>
      <c r="AA1239" t="s">
        <v>53</v>
      </c>
      <c r="AB1239" t="s">
        <v>53</v>
      </c>
      <c r="AC1239" t="s">
        <v>52</v>
      </c>
      <c r="AD1239" t="s">
        <v>53</v>
      </c>
      <c r="AE1239" t="s">
        <v>52</v>
      </c>
      <c r="AF1239" t="s">
        <v>53</v>
      </c>
      <c r="AG1239" t="s">
        <v>53</v>
      </c>
      <c r="AH1239" t="s">
        <v>53</v>
      </c>
      <c r="AI1239" t="s">
        <v>53</v>
      </c>
      <c r="AJ1239" t="s">
        <v>53</v>
      </c>
      <c r="AK1239">
        <v>2</v>
      </c>
      <c r="AL1239" t="s">
        <v>59</v>
      </c>
      <c r="AM1239" t="s">
        <v>60</v>
      </c>
      <c r="AN1239" t="s">
        <v>98</v>
      </c>
      <c r="AO1239">
        <v>4.4000000000000004</v>
      </c>
      <c r="AP1239" t="s">
        <v>53</v>
      </c>
      <c r="AQ1239" t="s">
        <v>112</v>
      </c>
      <c r="AR1239" t="s">
        <v>76</v>
      </c>
      <c r="AS1239">
        <v>40</v>
      </c>
      <c r="AT1239" t="s">
        <v>52</v>
      </c>
    </row>
    <row r="1240" spans="1:46" x14ac:dyDescent="0.25">
      <c r="A1240" t="s">
        <v>1407</v>
      </c>
      <c r="B1240">
        <v>2026</v>
      </c>
      <c r="C1240" s="1">
        <v>46185</v>
      </c>
      <c r="D1240" t="s">
        <v>47</v>
      </c>
      <c r="E1240" t="s">
        <v>226</v>
      </c>
      <c r="F1240">
        <v>60</v>
      </c>
      <c r="G1240" t="s">
        <v>127</v>
      </c>
      <c r="H1240" t="s">
        <v>68</v>
      </c>
      <c r="I1240" t="s">
        <v>51</v>
      </c>
      <c r="J1240">
        <v>24</v>
      </c>
      <c r="K1240">
        <v>34</v>
      </c>
      <c r="L1240">
        <v>40.799999999999997</v>
      </c>
      <c r="M1240" t="s">
        <v>53</v>
      </c>
      <c r="N1240" t="s">
        <v>53</v>
      </c>
      <c r="O1240" t="s">
        <v>53</v>
      </c>
      <c r="P1240" t="s">
        <v>70</v>
      </c>
      <c r="Q1240" t="s">
        <v>55</v>
      </c>
      <c r="R1240">
        <v>25.9</v>
      </c>
      <c r="S1240" t="s">
        <v>56</v>
      </c>
      <c r="T1240" t="s">
        <v>54</v>
      </c>
      <c r="U1240" t="s">
        <v>52</v>
      </c>
      <c r="V1240" t="s">
        <v>53</v>
      </c>
      <c r="W1240" t="s">
        <v>52</v>
      </c>
      <c r="X1240" t="s">
        <v>53</v>
      </c>
      <c r="Y1240">
        <v>3</v>
      </c>
      <c r="Z1240" t="s">
        <v>97</v>
      </c>
      <c r="AA1240" t="s">
        <v>52</v>
      </c>
      <c r="AB1240" t="s">
        <v>52</v>
      </c>
      <c r="AC1240" t="s">
        <v>53</v>
      </c>
      <c r="AD1240" t="s">
        <v>53</v>
      </c>
      <c r="AE1240" t="s">
        <v>52</v>
      </c>
      <c r="AF1240" t="s">
        <v>52</v>
      </c>
      <c r="AG1240" t="s">
        <v>53</v>
      </c>
      <c r="AH1240" t="s">
        <v>53</v>
      </c>
      <c r="AI1240" t="s">
        <v>53</v>
      </c>
      <c r="AJ1240" t="s">
        <v>53</v>
      </c>
      <c r="AK1240">
        <v>4</v>
      </c>
      <c r="AL1240" t="s">
        <v>135</v>
      </c>
      <c r="AM1240" t="s">
        <v>136</v>
      </c>
      <c r="AN1240" t="s">
        <v>90</v>
      </c>
      <c r="AO1240">
        <v>3.7</v>
      </c>
      <c r="AP1240" t="s">
        <v>53</v>
      </c>
      <c r="AQ1240" t="s">
        <v>75</v>
      </c>
      <c r="AR1240" t="s">
        <v>132</v>
      </c>
      <c r="AS1240">
        <v>15</v>
      </c>
      <c r="AT1240" t="s">
        <v>53</v>
      </c>
    </row>
    <row r="1241" spans="1:46" x14ac:dyDescent="0.25">
      <c r="A1241" t="s">
        <v>1408</v>
      </c>
      <c r="B1241">
        <v>2024</v>
      </c>
      <c r="C1241" s="1">
        <v>45515</v>
      </c>
      <c r="D1241" t="s">
        <v>122</v>
      </c>
      <c r="E1241" t="s">
        <v>138</v>
      </c>
      <c r="F1241">
        <v>55</v>
      </c>
      <c r="G1241" t="s">
        <v>79</v>
      </c>
      <c r="H1241" t="s">
        <v>68</v>
      </c>
      <c r="I1241" t="s">
        <v>51</v>
      </c>
      <c r="J1241">
        <v>13</v>
      </c>
      <c r="K1241">
        <v>29</v>
      </c>
      <c r="L1241">
        <v>18.8</v>
      </c>
      <c r="M1241" t="s">
        <v>52</v>
      </c>
      <c r="N1241" t="s">
        <v>53</v>
      </c>
      <c r="O1241" t="s">
        <v>53</v>
      </c>
      <c r="P1241" t="s">
        <v>54</v>
      </c>
      <c r="Q1241" t="s">
        <v>54</v>
      </c>
      <c r="R1241">
        <v>29.6</v>
      </c>
      <c r="S1241" t="s">
        <v>56</v>
      </c>
      <c r="T1241" t="s">
        <v>57</v>
      </c>
      <c r="U1241" t="s">
        <v>52</v>
      </c>
      <c r="V1241" t="s">
        <v>53</v>
      </c>
      <c r="W1241" t="s">
        <v>53</v>
      </c>
      <c r="X1241" t="s">
        <v>53</v>
      </c>
      <c r="Y1241">
        <v>2</v>
      </c>
      <c r="Z1241" t="s">
        <v>165</v>
      </c>
      <c r="AA1241" t="s">
        <v>53</v>
      </c>
      <c r="AB1241" t="s">
        <v>52</v>
      </c>
      <c r="AC1241" t="s">
        <v>53</v>
      </c>
      <c r="AD1241" t="s">
        <v>53</v>
      </c>
      <c r="AE1241" t="s">
        <v>52</v>
      </c>
      <c r="AF1241" t="s">
        <v>53</v>
      </c>
      <c r="AG1241" t="s">
        <v>53</v>
      </c>
      <c r="AH1241" t="s">
        <v>53</v>
      </c>
      <c r="AI1241" t="s">
        <v>53</v>
      </c>
      <c r="AJ1241" t="s">
        <v>53</v>
      </c>
      <c r="AK1241">
        <v>2</v>
      </c>
      <c r="AL1241" t="s">
        <v>59</v>
      </c>
      <c r="AM1241" t="s">
        <v>60</v>
      </c>
      <c r="AN1241" t="s">
        <v>98</v>
      </c>
      <c r="AO1241">
        <v>3.1</v>
      </c>
      <c r="AP1241" t="s">
        <v>52</v>
      </c>
      <c r="AQ1241" t="s">
        <v>112</v>
      </c>
      <c r="AR1241" t="s">
        <v>76</v>
      </c>
      <c r="AS1241">
        <v>50</v>
      </c>
      <c r="AT1241" t="s">
        <v>53</v>
      </c>
    </row>
    <row r="1242" spans="1:46" x14ac:dyDescent="0.25">
      <c r="A1242" t="s">
        <v>1409</v>
      </c>
      <c r="B1242">
        <v>2015</v>
      </c>
      <c r="C1242" s="1">
        <v>42032</v>
      </c>
      <c r="D1242" t="s">
        <v>65</v>
      </c>
      <c r="E1242" t="s">
        <v>184</v>
      </c>
      <c r="F1242">
        <v>61</v>
      </c>
      <c r="G1242" t="s">
        <v>127</v>
      </c>
      <c r="H1242" t="s">
        <v>50</v>
      </c>
      <c r="I1242" t="s">
        <v>80</v>
      </c>
      <c r="J1242">
        <v>0</v>
      </c>
      <c r="K1242">
        <v>0</v>
      </c>
      <c r="L1242">
        <v>0</v>
      </c>
      <c r="M1242" t="s">
        <v>53</v>
      </c>
      <c r="N1242" t="s">
        <v>52</v>
      </c>
      <c r="O1242" t="s">
        <v>53</v>
      </c>
      <c r="P1242" t="s">
        <v>70</v>
      </c>
      <c r="Q1242" t="s">
        <v>55</v>
      </c>
      <c r="R1242">
        <v>26.4</v>
      </c>
      <c r="S1242" t="s">
        <v>56</v>
      </c>
      <c r="T1242" t="s">
        <v>54</v>
      </c>
      <c r="U1242" t="s">
        <v>53</v>
      </c>
      <c r="V1242" t="s">
        <v>53</v>
      </c>
      <c r="W1242" t="s">
        <v>53</v>
      </c>
      <c r="X1242" t="s">
        <v>53</v>
      </c>
      <c r="Y1242">
        <v>2</v>
      </c>
      <c r="Z1242" t="s">
        <v>58</v>
      </c>
      <c r="AA1242" t="s">
        <v>53</v>
      </c>
      <c r="AB1242" t="s">
        <v>53</v>
      </c>
      <c r="AC1242" t="s">
        <v>53</v>
      </c>
      <c r="AD1242" t="s">
        <v>53</v>
      </c>
      <c r="AE1242" t="s">
        <v>53</v>
      </c>
      <c r="AF1242" t="s">
        <v>53</v>
      </c>
      <c r="AG1242" t="s">
        <v>53</v>
      </c>
      <c r="AH1242" t="s">
        <v>52</v>
      </c>
      <c r="AI1242" t="s">
        <v>52</v>
      </c>
      <c r="AJ1242" t="s">
        <v>53</v>
      </c>
      <c r="AK1242">
        <v>2</v>
      </c>
      <c r="AL1242" t="s">
        <v>59</v>
      </c>
      <c r="AM1242" t="s">
        <v>60</v>
      </c>
      <c r="AN1242" t="s">
        <v>74</v>
      </c>
      <c r="AO1242">
        <v>1.5</v>
      </c>
      <c r="AP1242" t="s">
        <v>53</v>
      </c>
      <c r="AQ1242" t="s">
        <v>82</v>
      </c>
      <c r="AR1242" t="s">
        <v>83</v>
      </c>
      <c r="AS1242">
        <v>66</v>
      </c>
      <c r="AT1242" t="s">
        <v>52</v>
      </c>
    </row>
    <row r="1243" spans="1:46" x14ac:dyDescent="0.25">
      <c r="A1243" t="s">
        <v>1410</v>
      </c>
      <c r="B1243">
        <v>2025</v>
      </c>
      <c r="C1243" s="1">
        <v>46006</v>
      </c>
      <c r="D1243" t="s">
        <v>65</v>
      </c>
      <c r="E1243" t="s">
        <v>151</v>
      </c>
      <c r="F1243">
        <v>53</v>
      </c>
      <c r="G1243" t="s">
        <v>79</v>
      </c>
      <c r="H1243" t="s">
        <v>50</v>
      </c>
      <c r="I1243" t="s">
        <v>80</v>
      </c>
      <c r="J1243">
        <v>0</v>
      </c>
      <c r="K1243">
        <v>0</v>
      </c>
      <c r="L1243">
        <v>0</v>
      </c>
      <c r="M1243" t="s">
        <v>53</v>
      </c>
      <c r="N1243" t="s">
        <v>53</v>
      </c>
      <c r="O1243" t="s">
        <v>53</v>
      </c>
      <c r="P1243" t="s">
        <v>70</v>
      </c>
      <c r="Q1243" t="s">
        <v>54</v>
      </c>
      <c r="R1243">
        <v>27.1</v>
      </c>
      <c r="S1243" t="s">
        <v>56</v>
      </c>
      <c r="T1243" t="s">
        <v>54</v>
      </c>
      <c r="U1243" t="s">
        <v>53</v>
      </c>
      <c r="V1243" t="s">
        <v>53</v>
      </c>
      <c r="W1243" t="s">
        <v>53</v>
      </c>
      <c r="X1243" t="s">
        <v>53</v>
      </c>
      <c r="Y1243">
        <v>1</v>
      </c>
      <c r="Z1243" t="s">
        <v>58</v>
      </c>
      <c r="AA1243" t="s">
        <v>52</v>
      </c>
      <c r="AB1243" t="s">
        <v>52</v>
      </c>
      <c r="AC1243" t="s">
        <v>52</v>
      </c>
      <c r="AD1243" t="s">
        <v>53</v>
      </c>
      <c r="AE1243" t="s">
        <v>52</v>
      </c>
      <c r="AF1243" t="s">
        <v>53</v>
      </c>
      <c r="AG1243" t="s">
        <v>53</v>
      </c>
      <c r="AH1243" t="s">
        <v>52</v>
      </c>
      <c r="AI1243" t="s">
        <v>53</v>
      </c>
      <c r="AJ1243" t="s">
        <v>53</v>
      </c>
      <c r="AK1243">
        <v>5</v>
      </c>
      <c r="AL1243" t="s">
        <v>59</v>
      </c>
      <c r="AM1243" t="s">
        <v>60</v>
      </c>
      <c r="AN1243" t="s">
        <v>74</v>
      </c>
      <c r="AO1243">
        <v>2.2999999999999998</v>
      </c>
      <c r="AP1243" t="s">
        <v>53</v>
      </c>
      <c r="AQ1243" t="s">
        <v>171</v>
      </c>
      <c r="AR1243" t="s">
        <v>83</v>
      </c>
      <c r="AS1243">
        <v>63</v>
      </c>
      <c r="AT1243" t="s">
        <v>52</v>
      </c>
    </row>
    <row r="1244" spans="1:46" x14ac:dyDescent="0.25">
      <c r="A1244" t="s">
        <v>1411</v>
      </c>
      <c r="B1244">
        <v>2019</v>
      </c>
      <c r="C1244" s="1">
        <v>43522</v>
      </c>
      <c r="D1244" t="s">
        <v>94</v>
      </c>
      <c r="E1244" t="s">
        <v>100</v>
      </c>
      <c r="F1244">
        <v>71</v>
      </c>
      <c r="G1244" t="s">
        <v>67</v>
      </c>
      <c r="H1244" t="s">
        <v>68</v>
      </c>
      <c r="I1244" t="s">
        <v>80</v>
      </c>
      <c r="J1244">
        <v>0</v>
      </c>
      <c r="K1244">
        <v>0</v>
      </c>
      <c r="L1244">
        <v>0</v>
      </c>
      <c r="M1244" t="s">
        <v>52</v>
      </c>
      <c r="N1244" t="s">
        <v>52</v>
      </c>
      <c r="O1244" t="s">
        <v>53</v>
      </c>
      <c r="P1244" t="s">
        <v>70</v>
      </c>
      <c r="Q1244" t="s">
        <v>55</v>
      </c>
      <c r="R1244">
        <v>24.6</v>
      </c>
      <c r="S1244" t="s">
        <v>96</v>
      </c>
      <c r="T1244" t="s">
        <v>54</v>
      </c>
      <c r="U1244" t="s">
        <v>53</v>
      </c>
      <c r="V1244" t="s">
        <v>53</v>
      </c>
      <c r="W1244" t="s">
        <v>53</v>
      </c>
      <c r="X1244" t="s">
        <v>52</v>
      </c>
      <c r="Y1244">
        <v>4</v>
      </c>
      <c r="Z1244" t="s">
        <v>58</v>
      </c>
      <c r="AA1244" t="s">
        <v>53</v>
      </c>
      <c r="AB1244" t="s">
        <v>53</v>
      </c>
      <c r="AC1244" t="s">
        <v>52</v>
      </c>
      <c r="AD1244" t="s">
        <v>53</v>
      </c>
      <c r="AE1244" t="s">
        <v>52</v>
      </c>
      <c r="AF1244" t="s">
        <v>53</v>
      </c>
      <c r="AG1244" t="s">
        <v>53</v>
      </c>
      <c r="AH1244" t="s">
        <v>53</v>
      </c>
      <c r="AI1244" t="s">
        <v>53</v>
      </c>
      <c r="AJ1244" t="s">
        <v>53</v>
      </c>
      <c r="AK1244">
        <v>2</v>
      </c>
      <c r="AL1244" t="s">
        <v>59</v>
      </c>
      <c r="AM1244" t="s">
        <v>60</v>
      </c>
      <c r="AN1244" t="s">
        <v>74</v>
      </c>
      <c r="AO1244">
        <v>2.2999999999999998</v>
      </c>
      <c r="AP1244" t="s">
        <v>53</v>
      </c>
      <c r="AQ1244" t="s">
        <v>82</v>
      </c>
      <c r="AR1244" t="s">
        <v>83</v>
      </c>
      <c r="AS1244">
        <v>28</v>
      </c>
      <c r="AT1244" t="s">
        <v>52</v>
      </c>
    </row>
    <row r="1245" spans="1:46" x14ac:dyDescent="0.25">
      <c r="A1245" t="s">
        <v>1412</v>
      </c>
      <c r="B1245">
        <v>2020</v>
      </c>
      <c r="C1245" s="1">
        <v>44019</v>
      </c>
      <c r="D1245" t="s">
        <v>94</v>
      </c>
      <c r="E1245" t="s">
        <v>114</v>
      </c>
      <c r="F1245">
        <v>72</v>
      </c>
      <c r="G1245" t="s">
        <v>67</v>
      </c>
      <c r="H1245" t="s">
        <v>50</v>
      </c>
      <c r="I1245" t="s">
        <v>80</v>
      </c>
      <c r="J1245">
        <v>0</v>
      </c>
      <c r="K1245">
        <v>0</v>
      </c>
      <c r="L1245">
        <v>0</v>
      </c>
      <c r="M1245" t="s">
        <v>53</v>
      </c>
      <c r="N1245" t="s">
        <v>53</v>
      </c>
      <c r="O1245" t="s">
        <v>53</v>
      </c>
      <c r="P1245" t="s">
        <v>70</v>
      </c>
      <c r="Q1245" t="s">
        <v>55</v>
      </c>
      <c r="R1245">
        <v>26.3</v>
      </c>
      <c r="S1245" t="s">
        <v>56</v>
      </c>
      <c r="T1245" t="s">
        <v>57</v>
      </c>
      <c r="U1245" t="s">
        <v>52</v>
      </c>
      <c r="V1245" t="s">
        <v>53</v>
      </c>
      <c r="W1245" t="s">
        <v>53</v>
      </c>
      <c r="X1245" t="s">
        <v>53</v>
      </c>
      <c r="Y1245">
        <v>2</v>
      </c>
      <c r="Z1245" t="s">
        <v>131</v>
      </c>
      <c r="AA1245" t="s">
        <v>53</v>
      </c>
      <c r="AB1245" t="s">
        <v>52</v>
      </c>
      <c r="AC1245" t="s">
        <v>53</v>
      </c>
      <c r="AD1245" t="s">
        <v>53</v>
      </c>
      <c r="AE1245" t="s">
        <v>52</v>
      </c>
      <c r="AF1245" t="s">
        <v>53</v>
      </c>
      <c r="AG1245" t="s">
        <v>53</v>
      </c>
      <c r="AH1245" t="s">
        <v>53</v>
      </c>
      <c r="AI1245" t="s">
        <v>53</v>
      </c>
      <c r="AJ1245" t="s">
        <v>52</v>
      </c>
      <c r="AK1245">
        <v>3</v>
      </c>
      <c r="AL1245" t="s">
        <v>59</v>
      </c>
      <c r="AM1245" t="s">
        <v>60</v>
      </c>
      <c r="AN1245" t="s">
        <v>61</v>
      </c>
      <c r="AO1245">
        <v>8.8000000000000007</v>
      </c>
      <c r="AP1245" t="s">
        <v>52</v>
      </c>
      <c r="AQ1245" t="s">
        <v>75</v>
      </c>
      <c r="AR1245" t="s">
        <v>132</v>
      </c>
      <c r="AS1245">
        <v>4</v>
      </c>
      <c r="AT1245" t="s">
        <v>53</v>
      </c>
    </row>
    <row r="1246" spans="1:46" x14ac:dyDescent="0.25">
      <c r="A1246" t="s">
        <v>1413</v>
      </c>
      <c r="B1246">
        <v>2022</v>
      </c>
      <c r="C1246" s="1">
        <v>44667</v>
      </c>
      <c r="D1246" t="s">
        <v>107</v>
      </c>
      <c r="E1246" t="s">
        <v>167</v>
      </c>
      <c r="F1246">
        <v>52</v>
      </c>
      <c r="G1246" t="s">
        <v>79</v>
      </c>
      <c r="H1246" t="s">
        <v>68</v>
      </c>
      <c r="I1246" t="s">
        <v>80</v>
      </c>
      <c r="J1246">
        <v>0</v>
      </c>
      <c r="K1246">
        <v>0</v>
      </c>
      <c r="L1246">
        <v>0</v>
      </c>
      <c r="M1246" t="s">
        <v>53</v>
      </c>
      <c r="N1246" t="s">
        <v>52</v>
      </c>
      <c r="O1246" t="s">
        <v>52</v>
      </c>
      <c r="P1246" t="s">
        <v>70</v>
      </c>
      <c r="Q1246" t="s">
        <v>54</v>
      </c>
      <c r="R1246">
        <v>22.6</v>
      </c>
      <c r="S1246" t="s">
        <v>96</v>
      </c>
      <c r="T1246" t="s">
        <v>70</v>
      </c>
      <c r="U1246" t="s">
        <v>53</v>
      </c>
      <c r="V1246" t="s">
        <v>53</v>
      </c>
      <c r="W1246" t="s">
        <v>53</v>
      </c>
      <c r="X1246" t="s">
        <v>53</v>
      </c>
      <c r="Y1246">
        <v>3</v>
      </c>
      <c r="Z1246" t="s">
        <v>97</v>
      </c>
      <c r="AA1246" t="s">
        <v>52</v>
      </c>
      <c r="AB1246" t="s">
        <v>52</v>
      </c>
      <c r="AC1246" t="s">
        <v>53</v>
      </c>
      <c r="AD1246" t="s">
        <v>53</v>
      </c>
      <c r="AE1246" t="s">
        <v>53</v>
      </c>
      <c r="AF1246" t="s">
        <v>53</v>
      </c>
      <c r="AG1246" t="s">
        <v>53</v>
      </c>
      <c r="AH1246" t="s">
        <v>53</v>
      </c>
      <c r="AI1246" t="s">
        <v>52</v>
      </c>
      <c r="AJ1246" t="s">
        <v>53</v>
      </c>
      <c r="AK1246">
        <v>3</v>
      </c>
      <c r="AL1246" t="s">
        <v>135</v>
      </c>
      <c r="AM1246" t="s">
        <v>136</v>
      </c>
      <c r="AN1246" t="s">
        <v>74</v>
      </c>
      <c r="AO1246">
        <v>3.2</v>
      </c>
      <c r="AP1246" t="s">
        <v>53</v>
      </c>
      <c r="AQ1246" t="s">
        <v>86</v>
      </c>
      <c r="AR1246" t="s">
        <v>76</v>
      </c>
      <c r="AS1246">
        <v>80</v>
      </c>
      <c r="AT1246" t="s">
        <v>53</v>
      </c>
    </row>
    <row r="1247" spans="1:46" x14ac:dyDescent="0.25">
      <c r="A1247" t="s">
        <v>1414</v>
      </c>
      <c r="B1247">
        <v>2024</v>
      </c>
      <c r="C1247" s="1">
        <v>45470</v>
      </c>
      <c r="D1247" t="s">
        <v>47</v>
      </c>
      <c r="E1247" t="s">
        <v>263</v>
      </c>
      <c r="F1247">
        <v>43</v>
      </c>
      <c r="G1247" t="s">
        <v>49</v>
      </c>
      <c r="H1247" t="s">
        <v>68</v>
      </c>
      <c r="I1247" t="s">
        <v>51</v>
      </c>
      <c r="J1247">
        <v>32</v>
      </c>
      <c r="K1247">
        <v>25</v>
      </c>
      <c r="L1247">
        <v>40</v>
      </c>
      <c r="M1247" t="s">
        <v>53</v>
      </c>
      <c r="N1247" t="s">
        <v>53</v>
      </c>
      <c r="O1247" t="s">
        <v>53</v>
      </c>
      <c r="P1247" t="s">
        <v>57</v>
      </c>
      <c r="Q1247" t="s">
        <v>55</v>
      </c>
      <c r="R1247">
        <v>22.3</v>
      </c>
      <c r="S1247" t="s">
        <v>96</v>
      </c>
      <c r="T1247" t="s">
        <v>70</v>
      </c>
      <c r="U1247" t="s">
        <v>53</v>
      </c>
      <c r="V1247" t="s">
        <v>53</v>
      </c>
      <c r="W1247" t="s">
        <v>53</v>
      </c>
      <c r="X1247" t="s">
        <v>53</v>
      </c>
      <c r="Y1247">
        <v>0</v>
      </c>
      <c r="Z1247" t="s">
        <v>165</v>
      </c>
      <c r="AA1247" t="s">
        <v>53</v>
      </c>
      <c r="AB1247" t="s">
        <v>53</v>
      </c>
      <c r="AC1247" t="s">
        <v>52</v>
      </c>
      <c r="AD1247" t="s">
        <v>52</v>
      </c>
      <c r="AE1247" t="s">
        <v>52</v>
      </c>
      <c r="AF1247" t="s">
        <v>53</v>
      </c>
      <c r="AG1247" t="s">
        <v>52</v>
      </c>
      <c r="AH1247" t="s">
        <v>53</v>
      </c>
      <c r="AI1247" t="s">
        <v>53</v>
      </c>
      <c r="AJ1247" t="s">
        <v>53</v>
      </c>
      <c r="AK1247">
        <v>4</v>
      </c>
      <c r="AL1247" t="s">
        <v>135</v>
      </c>
      <c r="AM1247" t="s">
        <v>136</v>
      </c>
      <c r="AN1247" t="s">
        <v>90</v>
      </c>
      <c r="AO1247">
        <v>6.2</v>
      </c>
      <c r="AP1247" t="s">
        <v>53</v>
      </c>
      <c r="AQ1247" t="s">
        <v>86</v>
      </c>
      <c r="AR1247" t="s">
        <v>63</v>
      </c>
      <c r="AS1247">
        <v>17</v>
      </c>
      <c r="AT1247" t="s">
        <v>53</v>
      </c>
    </row>
    <row r="1248" spans="1:46" x14ac:dyDescent="0.25">
      <c r="A1248" t="s">
        <v>1415</v>
      </c>
      <c r="B1248">
        <v>2020</v>
      </c>
      <c r="C1248" s="1">
        <v>44000</v>
      </c>
      <c r="D1248" t="s">
        <v>47</v>
      </c>
      <c r="E1248" t="s">
        <v>169</v>
      </c>
      <c r="F1248">
        <v>56</v>
      </c>
      <c r="G1248" t="s">
        <v>79</v>
      </c>
      <c r="H1248" t="s">
        <v>50</v>
      </c>
      <c r="I1248" t="s">
        <v>80</v>
      </c>
      <c r="J1248">
        <v>0</v>
      </c>
      <c r="K1248">
        <v>0</v>
      </c>
      <c r="L1248">
        <v>0</v>
      </c>
      <c r="M1248" t="s">
        <v>52</v>
      </c>
      <c r="N1248" t="s">
        <v>53</v>
      </c>
      <c r="O1248" t="s">
        <v>52</v>
      </c>
      <c r="P1248" t="s">
        <v>70</v>
      </c>
      <c r="Q1248" t="s">
        <v>54</v>
      </c>
      <c r="R1248">
        <v>25.1</v>
      </c>
      <c r="S1248" t="s">
        <v>56</v>
      </c>
      <c r="T1248" t="s">
        <v>57</v>
      </c>
      <c r="U1248" t="s">
        <v>53</v>
      </c>
      <c r="V1248" t="s">
        <v>53</v>
      </c>
      <c r="W1248" t="s">
        <v>53</v>
      </c>
      <c r="X1248" t="s">
        <v>53</v>
      </c>
      <c r="Y1248">
        <v>3</v>
      </c>
      <c r="Z1248" t="s">
        <v>104</v>
      </c>
      <c r="AA1248" t="s">
        <v>53</v>
      </c>
      <c r="AB1248" t="s">
        <v>53</v>
      </c>
      <c r="AC1248" t="s">
        <v>52</v>
      </c>
      <c r="AD1248" t="s">
        <v>53</v>
      </c>
      <c r="AE1248" t="s">
        <v>53</v>
      </c>
      <c r="AF1248" t="s">
        <v>53</v>
      </c>
      <c r="AG1248" t="s">
        <v>53</v>
      </c>
      <c r="AH1248" t="s">
        <v>52</v>
      </c>
      <c r="AI1248" t="s">
        <v>52</v>
      </c>
      <c r="AJ1248" t="s">
        <v>53</v>
      </c>
      <c r="AK1248">
        <v>3</v>
      </c>
      <c r="AL1248" t="s">
        <v>59</v>
      </c>
      <c r="AM1248" t="s">
        <v>81</v>
      </c>
      <c r="AN1248" t="s">
        <v>98</v>
      </c>
      <c r="AO1248">
        <v>3.6</v>
      </c>
      <c r="AP1248" t="s">
        <v>53</v>
      </c>
      <c r="AQ1248" t="s">
        <v>86</v>
      </c>
      <c r="AR1248" t="s">
        <v>87</v>
      </c>
      <c r="AS1248">
        <v>7</v>
      </c>
      <c r="AT1248" t="s">
        <v>53</v>
      </c>
    </row>
    <row r="1249" spans="1:46" x14ac:dyDescent="0.25">
      <c r="A1249" t="s">
        <v>1416</v>
      </c>
      <c r="B1249">
        <v>2026</v>
      </c>
      <c r="C1249" s="1">
        <v>46072</v>
      </c>
      <c r="D1249" t="s">
        <v>122</v>
      </c>
      <c r="E1249" t="s">
        <v>241</v>
      </c>
      <c r="F1249">
        <v>64</v>
      </c>
      <c r="G1249" t="s">
        <v>127</v>
      </c>
      <c r="H1249" t="s">
        <v>68</v>
      </c>
      <c r="I1249" t="s">
        <v>69</v>
      </c>
      <c r="J1249">
        <v>9</v>
      </c>
      <c r="K1249">
        <v>26</v>
      </c>
      <c r="L1249">
        <v>11.7</v>
      </c>
      <c r="M1249" t="s">
        <v>53</v>
      </c>
      <c r="N1249" t="s">
        <v>52</v>
      </c>
      <c r="O1249" t="s">
        <v>53</v>
      </c>
      <c r="P1249" t="s">
        <v>57</v>
      </c>
      <c r="Q1249" t="s">
        <v>55</v>
      </c>
      <c r="R1249">
        <v>26.7</v>
      </c>
      <c r="S1249" t="s">
        <v>56</v>
      </c>
      <c r="T1249" t="s">
        <v>54</v>
      </c>
      <c r="U1249" t="s">
        <v>53</v>
      </c>
      <c r="V1249" t="s">
        <v>53</v>
      </c>
      <c r="W1249" t="s">
        <v>53</v>
      </c>
      <c r="X1249" t="s">
        <v>53</v>
      </c>
      <c r="Y1249">
        <v>1</v>
      </c>
      <c r="Z1249" t="s">
        <v>58</v>
      </c>
      <c r="AA1249" t="s">
        <v>52</v>
      </c>
      <c r="AB1249" t="s">
        <v>53</v>
      </c>
      <c r="AC1249" t="s">
        <v>53</v>
      </c>
      <c r="AD1249" t="s">
        <v>52</v>
      </c>
      <c r="AE1249" t="s">
        <v>53</v>
      </c>
      <c r="AF1249" t="s">
        <v>53</v>
      </c>
      <c r="AG1249" t="s">
        <v>52</v>
      </c>
      <c r="AH1249" t="s">
        <v>52</v>
      </c>
      <c r="AI1249" t="s">
        <v>53</v>
      </c>
      <c r="AJ1249" t="s">
        <v>53</v>
      </c>
      <c r="AK1249">
        <v>4</v>
      </c>
      <c r="AL1249" t="s">
        <v>59</v>
      </c>
      <c r="AM1249" t="s">
        <v>60</v>
      </c>
      <c r="AN1249" t="s">
        <v>61</v>
      </c>
      <c r="AO1249">
        <v>5</v>
      </c>
      <c r="AP1249" t="s">
        <v>52</v>
      </c>
      <c r="AQ1249" t="s">
        <v>91</v>
      </c>
      <c r="AR1249" t="s">
        <v>63</v>
      </c>
      <c r="AS1249">
        <v>12</v>
      </c>
      <c r="AT1249" t="s">
        <v>53</v>
      </c>
    </row>
    <row r="1250" spans="1:46" x14ac:dyDescent="0.25">
      <c r="A1250" t="s">
        <v>1417</v>
      </c>
      <c r="B1250">
        <v>2023</v>
      </c>
      <c r="C1250" s="1">
        <v>45099</v>
      </c>
      <c r="D1250" t="s">
        <v>122</v>
      </c>
      <c r="E1250" t="s">
        <v>192</v>
      </c>
      <c r="F1250">
        <v>58</v>
      </c>
      <c r="G1250" t="s">
        <v>79</v>
      </c>
      <c r="H1250" t="s">
        <v>50</v>
      </c>
      <c r="I1250" t="s">
        <v>80</v>
      </c>
      <c r="J1250">
        <v>0</v>
      </c>
      <c r="K1250">
        <v>0</v>
      </c>
      <c r="L1250">
        <v>0</v>
      </c>
      <c r="M1250" t="s">
        <v>53</v>
      </c>
      <c r="N1250" t="s">
        <v>52</v>
      </c>
      <c r="O1250" t="s">
        <v>53</v>
      </c>
      <c r="P1250" t="s">
        <v>70</v>
      </c>
      <c r="Q1250" t="s">
        <v>55</v>
      </c>
      <c r="R1250">
        <v>26</v>
      </c>
      <c r="S1250" t="s">
        <v>56</v>
      </c>
      <c r="T1250" t="s">
        <v>57</v>
      </c>
      <c r="U1250" t="s">
        <v>52</v>
      </c>
      <c r="V1250" t="s">
        <v>53</v>
      </c>
      <c r="W1250" t="s">
        <v>53</v>
      </c>
      <c r="X1250" t="s">
        <v>53</v>
      </c>
      <c r="Y1250">
        <v>3</v>
      </c>
      <c r="Z1250" t="s">
        <v>73</v>
      </c>
      <c r="AA1250" t="s">
        <v>53</v>
      </c>
      <c r="AB1250" t="s">
        <v>52</v>
      </c>
      <c r="AC1250" t="s">
        <v>53</v>
      </c>
      <c r="AD1250" t="s">
        <v>52</v>
      </c>
      <c r="AE1250" t="s">
        <v>52</v>
      </c>
      <c r="AF1250" t="s">
        <v>52</v>
      </c>
      <c r="AG1250" t="s">
        <v>52</v>
      </c>
      <c r="AH1250" t="s">
        <v>53</v>
      </c>
      <c r="AI1250" t="s">
        <v>53</v>
      </c>
      <c r="AJ1250" t="s">
        <v>53</v>
      </c>
      <c r="AK1250">
        <v>5</v>
      </c>
      <c r="AL1250" t="s">
        <v>59</v>
      </c>
      <c r="AM1250" t="s">
        <v>81</v>
      </c>
      <c r="AN1250" t="s">
        <v>61</v>
      </c>
      <c r="AO1250">
        <v>5.3</v>
      </c>
      <c r="AP1250" t="s">
        <v>52</v>
      </c>
      <c r="AQ1250" t="s">
        <v>86</v>
      </c>
      <c r="AR1250" t="s">
        <v>87</v>
      </c>
      <c r="AS1250">
        <v>6</v>
      </c>
      <c r="AT1250" t="s">
        <v>53</v>
      </c>
    </row>
    <row r="1251" spans="1:46" x14ac:dyDescent="0.25">
      <c r="A1251" t="s">
        <v>1418</v>
      </c>
      <c r="B1251">
        <v>2021</v>
      </c>
      <c r="C1251" s="1">
        <v>44200</v>
      </c>
      <c r="D1251" t="s">
        <v>122</v>
      </c>
      <c r="E1251" t="s">
        <v>241</v>
      </c>
      <c r="F1251">
        <v>46</v>
      </c>
      <c r="G1251" t="s">
        <v>49</v>
      </c>
      <c r="H1251" t="s">
        <v>50</v>
      </c>
      <c r="I1251" t="s">
        <v>51</v>
      </c>
      <c r="J1251">
        <v>10</v>
      </c>
      <c r="K1251">
        <v>28</v>
      </c>
      <c r="L1251">
        <v>14</v>
      </c>
      <c r="M1251" t="s">
        <v>53</v>
      </c>
      <c r="N1251" t="s">
        <v>53</v>
      </c>
      <c r="O1251" t="s">
        <v>53</v>
      </c>
      <c r="P1251" t="s">
        <v>54</v>
      </c>
      <c r="Q1251" t="s">
        <v>55</v>
      </c>
      <c r="R1251">
        <v>30.6</v>
      </c>
      <c r="S1251" t="s">
        <v>72</v>
      </c>
      <c r="T1251" t="s">
        <v>70</v>
      </c>
      <c r="U1251" t="s">
        <v>53</v>
      </c>
      <c r="V1251" t="s">
        <v>53</v>
      </c>
      <c r="W1251" t="s">
        <v>53</v>
      </c>
      <c r="X1251" t="s">
        <v>53</v>
      </c>
      <c r="Y1251">
        <v>0</v>
      </c>
      <c r="Z1251" t="s">
        <v>58</v>
      </c>
      <c r="AA1251" t="s">
        <v>52</v>
      </c>
      <c r="AB1251" t="s">
        <v>52</v>
      </c>
      <c r="AC1251" t="s">
        <v>52</v>
      </c>
      <c r="AD1251" t="s">
        <v>53</v>
      </c>
      <c r="AE1251" t="s">
        <v>52</v>
      </c>
      <c r="AF1251" t="s">
        <v>52</v>
      </c>
      <c r="AG1251" t="s">
        <v>53</v>
      </c>
      <c r="AH1251" t="s">
        <v>53</v>
      </c>
      <c r="AI1251" t="s">
        <v>53</v>
      </c>
      <c r="AJ1251" t="s">
        <v>53</v>
      </c>
      <c r="AK1251">
        <v>5</v>
      </c>
      <c r="AL1251" t="s">
        <v>135</v>
      </c>
      <c r="AM1251" t="s">
        <v>136</v>
      </c>
      <c r="AN1251" t="s">
        <v>90</v>
      </c>
      <c r="AO1251">
        <v>4.5</v>
      </c>
      <c r="AP1251" t="s">
        <v>53</v>
      </c>
      <c r="AQ1251" t="s">
        <v>75</v>
      </c>
      <c r="AR1251" t="s">
        <v>63</v>
      </c>
      <c r="AS1251">
        <v>17</v>
      </c>
      <c r="AT1251" t="s">
        <v>52</v>
      </c>
    </row>
    <row r="1252" spans="1:46" x14ac:dyDescent="0.25">
      <c r="A1252" t="s">
        <v>1419</v>
      </c>
      <c r="B1252">
        <v>2022</v>
      </c>
      <c r="C1252" s="1">
        <v>44565</v>
      </c>
      <c r="D1252" t="s">
        <v>65</v>
      </c>
      <c r="E1252" t="s">
        <v>155</v>
      </c>
      <c r="F1252">
        <v>60</v>
      </c>
      <c r="G1252" t="s">
        <v>127</v>
      </c>
      <c r="H1252" t="s">
        <v>68</v>
      </c>
      <c r="I1252" t="s">
        <v>80</v>
      </c>
      <c r="J1252">
        <v>0</v>
      </c>
      <c r="K1252">
        <v>0</v>
      </c>
      <c r="L1252">
        <v>0</v>
      </c>
      <c r="M1252" t="s">
        <v>53</v>
      </c>
      <c r="N1252" t="s">
        <v>53</v>
      </c>
      <c r="O1252" t="s">
        <v>53</v>
      </c>
      <c r="P1252" t="s">
        <v>54</v>
      </c>
      <c r="Q1252" t="s">
        <v>54</v>
      </c>
      <c r="R1252">
        <v>29.4</v>
      </c>
      <c r="S1252" t="s">
        <v>56</v>
      </c>
      <c r="T1252" t="s">
        <v>70</v>
      </c>
      <c r="U1252" t="s">
        <v>53</v>
      </c>
      <c r="V1252" t="s">
        <v>53</v>
      </c>
      <c r="W1252" t="s">
        <v>53</v>
      </c>
      <c r="X1252" t="s">
        <v>53</v>
      </c>
      <c r="Y1252">
        <v>0</v>
      </c>
      <c r="Z1252" t="s">
        <v>104</v>
      </c>
      <c r="AA1252" t="s">
        <v>52</v>
      </c>
      <c r="AB1252" t="s">
        <v>53</v>
      </c>
      <c r="AC1252" t="s">
        <v>53</v>
      </c>
      <c r="AD1252" t="s">
        <v>53</v>
      </c>
      <c r="AE1252" t="s">
        <v>52</v>
      </c>
      <c r="AF1252" t="s">
        <v>52</v>
      </c>
      <c r="AG1252" t="s">
        <v>52</v>
      </c>
      <c r="AH1252" t="s">
        <v>53</v>
      </c>
      <c r="AI1252" t="s">
        <v>53</v>
      </c>
      <c r="AJ1252" t="s">
        <v>53</v>
      </c>
      <c r="AK1252">
        <v>4</v>
      </c>
      <c r="AL1252" t="s">
        <v>59</v>
      </c>
      <c r="AM1252" t="s">
        <v>102</v>
      </c>
      <c r="AN1252" t="s">
        <v>74</v>
      </c>
      <c r="AO1252">
        <v>1.2</v>
      </c>
      <c r="AP1252" t="s">
        <v>53</v>
      </c>
      <c r="AQ1252" t="s">
        <v>82</v>
      </c>
      <c r="AR1252" t="s">
        <v>76</v>
      </c>
      <c r="AS1252">
        <v>74</v>
      </c>
      <c r="AT1252" t="s">
        <v>52</v>
      </c>
    </row>
    <row r="1253" spans="1:46" x14ac:dyDescent="0.25">
      <c r="A1253" t="s">
        <v>1420</v>
      </c>
      <c r="B1253">
        <v>2023</v>
      </c>
      <c r="C1253" s="1">
        <v>45153</v>
      </c>
      <c r="D1253" t="s">
        <v>65</v>
      </c>
      <c r="E1253" t="s">
        <v>164</v>
      </c>
      <c r="F1253">
        <v>42</v>
      </c>
      <c r="G1253" t="s">
        <v>49</v>
      </c>
      <c r="H1253" t="s">
        <v>68</v>
      </c>
      <c r="I1253" t="s">
        <v>80</v>
      </c>
      <c r="J1253">
        <v>0</v>
      </c>
      <c r="K1253">
        <v>0</v>
      </c>
      <c r="L1253">
        <v>0</v>
      </c>
      <c r="M1253" t="s">
        <v>53</v>
      </c>
      <c r="N1253" t="s">
        <v>53</v>
      </c>
      <c r="O1253" t="s">
        <v>53</v>
      </c>
      <c r="P1253" t="s">
        <v>54</v>
      </c>
      <c r="Q1253" t="s">
        <v>54</v>
      </c>
      <c r="R1253">
        <v>24.9</v>
      </c>
      <c r="S1253" t="s">
        <v>96</v>
      </c>
      <c r="T1253" t="s">
        <v>57</v>
      </c>
      <c r="U1253" t="s">
        <v>53</v>
      </c>
      <c r="V1253" t="s">
        <v>53</v>
      </c>
      <c r="W1253" t="s">
        <v>53</v>
      </c>
      <c r="X1253" t="s">
        <v>53</v>
      </c>
      <c r="Y1253">
        <v>0</v>
      </c>
      <c r="Z1253" t="s">
        <v>97</v>
      </c>
      <c r="AA1253" t="s">
        <v>53</v>
      </c>
      <c r="AB1253" t="s">
        <v>52</v>
      </c>
      <c r="AC1253" t="s">
        <v>53</v>
      </c>
      <c r="AD1253" t="s">
        <v>52</v>
      </c>
      <c r="AE1253" t="s">
        <v>53</v>
      </c>
      <c r="AF1253" t="s">
        <v>53</v>
      </c>
      <c r="AG1253" t="s">
        <v>53</v>
      </c>
      <c r="AH1253" t="s">
        <v>53</v>
      </c>
      <c r="AI1253" t="s">
        <v>52</v>
      </c>
      <c r="AJ1253" t="s">
        <v>53</v>
      </c>
      <c r="AK1253">
        <v>3</v>
      </c>
      <c r="AL1253" t="s">
        <v>59</v>
      </c>
      <c r="AM1253" t="s">
        <v>60</v>
      </c>
      <c r="AN1253" t="s">
        <v>90</v>
      </c>
      <c r="AO1253">
        <v>4.9000000000000004</v>
      </c>
      <c r="AP1253" t="s">
        <v>53</v>
      </c>
      <c r="AQ1253" t="s">
        <v>86</v>
      </c>
      <c r="AR1253" t="s">
        <v>92</v>
      </c>
      <c r="AS1253">
        <v>19</v>
      </c>
      <c r="AT1253" t="s">
        <v>53</v>
      </c>
    </row>
    <row r="1254" spans="1:46" x14ac:dyDescent="0.25">
      <c r="A1254" t="s">
        <v>1421</v>
      </c>
      <c r="B1254">
        <v>2017</v>
      </c>
      <c r="C1254" s="1">
        <v>42923</v>
      </c>
      <c r="D1254" t="s">
        <v>94</v>
      </c>
      <c r="E1254" t="s">
        <v>197</v>
      </c>
      <c r="F1254">
        <v>78</v>
      </c>
      <c r="G1254" t="s">
        <v>67</v>
      </c>
      <c r="H1254" t="s">
        <v>68</v>
      </c>
      <c r="I1254" t="s">
        <v>51</v>
      </c>
      <c r="J1254">
        <v>13</v>
      </c>
      <c r="K1254">
        <v>38</v>
      </c>
      <c r="L1254">
        <v>24.7</v>
      </c>
      <c r="M1254" t="s">
        <v>53</v>
      </c>
      <c r="N1254" t="s">
        <v>52</v>
      </c>
      <c r="O1254" t="s">
        <v>53</v>
      </c>
      <c r="P1254" t="s">
        <v>57</v>
      </c>
      <c r="Q1254" t="s">
        <v>71</v>
      </c>
      <c r="R1254">
        <v>29.2</v>
      </c>
      <c r="S1254" t="s">
        <v>56</v>
      </c>
      <c r="T1254" t="s">
        <v>57</v>
      </c>
      <c r="U1254" t="s">
        <v>52</v>
      </c>
      <c r="V1254" t="s">
        <v>53</v>
      </c>
      <c r="W1254" t="s">
        <v>53</v>
      </c>
      <c r="X1254" t="s">
        <v>53</v>
      </c>
      <c r="Y1254">
        <v>2</v>
      </c>
      <c r="Z1254" t="s">
        <v>73</v>
      </c>
      <c r="AA1254" t="s">
        <v>53</v>
      </c>
      <c r="AB1254" t="s">
        <v>52</v>
      </c>
      <c r="AC1254" t="s">
        <v>53</v>
      </c>
      <c r="AD1254" t="s">
        <v>53</v>
      </c>
      <c r="AE1254" t="s">
        <v>53</v>
      </c>
      <c r="AF1254" t="s">
        <v>52</v>
      </c>
      <c r="AG1254" t="s">
        <v>52</v>
      </c>
      <c r="AH1254" t="s">
        <v>53</v>
      </c>
      <c r="AI1254" t="s">
        <v>53</v>
      </c>
      <c r="AJ1254" t="s">
        <v>52</v>
      </c>
      <c r="AK1254">
        <v>4</v>
      </c>
      <c r="AL1254" t="s">
        <v>59</v>
      </c>
      <c r="AM1254" t="s">
        <v>81</v>
      </c>
      <c r="AN1254" t="s">
        <v>90</v>
      </c>
      <c r="AO1254">
        <v>6.9</v>
      </c>
      <c r="AP1254" t="s">
        <v>53</v>
      </c>
      <c r="AQ1254" t="s">
        <v>112</v>
      </c>
      <c r="AR1254" t="s">
        <v>63</v>
      </c>
      <c r="AS1254">
        <v>25</v>
      </c>
      <c r="AT1254" t="s">
        <v>53</v>
      </c>
    </row>
    <row r="1255" spans="1:46" x14ac:dyDescent="0.25">
      <c r="A1255" t="s">
        <v>1422</v>
      </c>
      <c r="B1255">
        <v>2024</v>
      </c>
      <c r="C1255" s="1">
        <v>45606</v>
      </c>
      <c r="D1255" t="s">
        <v>122</v>
      </c>
      <c r="E1255" t="s">
        <v>310</v>
      </c>
      <c r="F1255">
        <v>59</v>
      </c>
      <c r="G1255" t="s">
        <v>79</v>
      </c>
      <c r="H1255" t="s">
        <v>68</v>
      </c>
      <c r="I1255" t="s">
        <v>80</v>
      </c>
      <c r="J1255">
        <v>0</v>
      </c>
      <c r="K1255">
        <v>0</v>
      </c>
      <c r="L1255">
        <v>0</v>
      </c>
      <c r="M1255" t="s">
        <v>53</v>
      </c>
      <c r="N1255" t="s">
        <v>53</v>
      </c>
      <c r="O1255" t="s">
        <v>53</v>
      </c>
      <c r="P1255" t="s">
        <v>70</v>
      </c>
      <c r="Q1255" t="s">
        <v>54</v>
      </c>
      <c r="R1255">
        <v>27.4</v>
      </c>
      <c r="S1255" t="s">
        <v>56</v>
      </c>
      <c r="T1255" t="s">
        <v>70</v>
      </c>
      <c r="U1255" t="s">
        <v>52</v>
      </c>
      <c r="V1255" t="s">
        <v>53</v>
      </c>
      <c r="W1255" t="s">
        <v>53</v>
      </c>
      <c r="X1255" t="s">
        <v>52</v>
      </c>
      <c r="Y1255">
        <v>3</v>
      </c>
      <c r="Z1255" t="s">
        <v>131</v>
      </c>
      <c r="AA1255" t="s">
        <v>53</v>
      </c>
      <c r="AB1255" t="s">
        <v>52</v>
      </c>
      <c r="AC1255" t="s">
        <v>52</v>
      </c>
      <c r="AD1255" t="s">
        <v>52</v>
      </c>
      <c r="AE1255" t="s">
        <v>53</v>
      </c>
      <c r="AF1255" t="s">
        <v>52</v>
      </c>
      <c r="AG1255" t="s">
        <v>53</v>
      </c>
      <c r="AH1255" t="s">
        <v>52</v>
      </c>
      <c r="AI1255" t="s">
        <v>53</v>
      </c>
      <c r="AJ1255" t="s">
        <v>53</v>
      </c>
      <c r="AK1255">
        <v>5</v>
      </c>
      <c r="AL1255" t="s">
        <v>59</v>
      </c>
      <c r="AM1255" t="s">
        <v>60</v>
      </c>
      <c r="AN1255" t="s">
        <v>98</v>
      </c>
      <c r="AO1255">
        <v>3.1</v>
      </c>
      <c r="AP1255" t="s">
        <v>53</v>
      </c>
      <c r="AQ1255" t="s">
        <v>112</v>
      </c>
      <c r="AR1255" t="s">
        <v>87</v>
      </c>
      <c r="AS1255">
        <v>40</v>
      </c>
      <c r="AT1255" t="s">
        <v>52</v>
      </c>
    </row>
    <row r="1256" spans="1:46" x14ac:dyDescent="0.25">
      <c r="A1256" t="s">
        <v>1423</v>
      </c>
      <c r="B1256">
        <v>2022</v>
      </c>
      <c r="C1256" s="1">
        <v>44684</v>
      </c>
      <c r="D1256" t="s">
        <v>107</v>
      </c>
      <c r="E1256" t="s">
        <v>119</v>
      </c>
      <c r="F1256">
        <v>61</v>
      </c>
      <c r="G1256" t="s">
        <v>127</v>
      </c>
      <c r="H1256" t="s">
        <v>68</v>
      </c>
      <c r="I1256" t="s">
        <v>69</v>
      </c>
      <c r="J1256">
        <v>27</v>
      </c>
      <c r="K1256">
        <v>11</v>
      </c>
      <c r="L1256">
        <v>14.8</v>
      </c>
      <c r="M1256" t="s">
        <v>52</v>
      </c>
      <c r="N1256" t="s">
        <v>52</v>
      </c>
      <c r="O1256" t="s">
        <v>53</v>
      </c>
      <c r="P1256" t="s">
        <v>54</v>
      </c>
      <c r="Q1256" t="s">
        <v>55</v>
      </c>
      <c r="R1256">
        <v>24.9</v>
      </c>
      <c r="S1256" t="s">
        <v>96</v>
      </c>
      <c r="T1256" t="s">
        <v>57</v>
      </c>
      <c r="U1256" t="s">
        <v>53</v>
      </c>
      <c r="V1256" t="s">
        <v>53</v>
      </c>
      <c r="W1256" t="s">
        <v>53</v>
      </c>
      <c r="X1256" t="s">
        <v>53</v>
      </c>
      <c r="Y1256">
        <v>2</v>
      </c>
      <c r="Z1256" t="s">
        <v>58</v>
      </c>
      <c r="AA1256" t="s">
        <v>52</v>
      </c>
      <c r="AB1256" t="s">
        <v>52</v>
      </c>
      <c r="AC1256" t="s">
        <v>53</v>
      </c>
      <c r="AD1256" t="s">
        <v>52</v>
      </c>
      <c r="AE1256" t="s">
        <v>52</v>
      </c>
      <c r="AF1256" t="s">
        <v>52</v>
      </c>
      <c r="AG1256" t="s">
        <v>53</v>
      </c>
      <c r="AH1256" t="s">
        <v>52</v>
      </c>
      <c r="AI1256" t="s">
        <v>53</v>
      </c>
      <c r="AJ1256" t="s">
        <v>53</v>
      </c>
      <c r="AK1256">
        <v>6</v>
      </c>
      <c r="AL1256" t="s">
        <v>59</v>
      </c>
      <c r="AM1256" t="s">
        <v>60</v>
      </c>
      <c r="AN1256" t="s">
        <v>61</v>
      </c>
      <c r="AO1256">
        <v>5.7</v>
      </c>
      <c r="AP1256" t="s">
        <v>52</v>
      </c>
      <c r="AQ1256" t="s">
        <v>91</v>
      </c>
      <c r="AR1256" t="s">
        <v>92</v>
      </c>
      <c r="AS1256">
        <v>9</v>
      </c>
      <c r="AT1256" t="s">
        <v>53</v>
      </c>
    </row>
    <row r="1257" spans="1:46" x14ac:dyDescent="0.25">
      <c r="A1257" t="s">
        <v>1424</v>
      </c>
      <c r="B1257">
        <v>2017</v>
      </c>
      <c r="C1257" s="1">
        <v>42858</v>
      </c>
      <c r="D1257" t="s">
        <v>107</v>
      </c>
      <c r="E1257" t="s">
        <v>119</v>
      </c>
      <c r="F1257">
        <v>45</v>
      </c>
      <c r="G1257" t="s">
        <v>49</v>
      </c>
      <c r="H1257" t="s">
        <v>50</v>
      </c>
      <c r="I1257" t="s">
        <v>80</v>
      </c>
      <c r="J1257">
        <v>0</v>
      </c>
      <c r="K1257">
        <v>0</v>
      </c>
      <c r="L1257">
        <v>0</v>
      </c>
      <c r="M1257" t="s">
        <v>52</v>
      </c>
      <c r="N1257" t="s">
        <v>53</v>
      </c>
      <c r="O1257" t="s">
        <v>53</v>
      </c>
      <c r="P1257" t="s">
        <v>54</v>
      </c>
      <c r="Q1257" t="s">
        <v>55</v>
      </c>
      <c r="R1257">
        <v>22.3</v>
      </c>
      <c r="S1257" t="s">
        <v>96</v>
      </c>
      <c r="T1257" t="s">
        <v>57</v>
      </c>
      <c r="U1257" t="s">
        <v>53</v>
      </c>
      <c r="V1257" t="s">
        <v>53</v>
      </c>
      <c r="W1257" t="s">
        <v>53</v>
      </c>
      <c r="X1257" t="s">
        <v>53</v>
      </c>
      <c r="Y1257">
        <v>1</v>
      </c>
      <c r="Z1257" t="s">
        <v>58</v>
      </c>
      <c r="AA1257" t="s">
        <v>53</v>
      </c>
      <c r="AB1257" t="s">
        <v>53</v>
      </c>
      <c r="AC1257" t="s">
        <v>53</v>
      </c>
      <c r="AD1257" t="s">
        <v>53</v>
      </c>
      <c r="AE1257" t="s">
        <v>52</v>
      </c>
      <c r="AF1257" t="s">
        <v>53</v>
      </c>
      <c r="AG1257" t="s">
        <v>53</v>
      </c>
      <c r="AH1257" t="s">
        <v>53</v>
      </c>
      <c r="AI1257" t="s">
        <v>53</v>
      </c>
      <c r="AJ1257" t="s">
        <v>53</v>
      </c>
      <c r="AK1257">
        <v>1</v>
      </c>
      <c r="AL1257" t="s">
        <v>59</v>
      </c>
      <c r="AM1257" t="s">
        <v>60</v>
      </c>
      <c r="AN1257" t="s">
        <v>74</v>
      </c>
      <c r="AO1257">
        <v>1.3</v>
      </c>
      <c r="AP1257" t="s">
        <v>53</v>
      </c>
      <c r="AQ1257" t="s">
        <v>86</v>
      </c>
      <c r="AR1257" t="s">
        <v>132</v>
      </c>
      <c r="AS1257">
        <v>49</v>
      </c>
      <c r="AT1257" t="s">
        <v>53</v>
      </c>
    </row>
    <row r="1258" spans="1:46" x14ac:dyDescent="0.25">
      <c r="A1258" t="s">
        <v>1425</v>
      </c>
      <c r="B1258">
        <v>2026</v>
      </c>
      <c r="C1258" s="1">
        <v>46194</v>
      </c>
      <c r="D1258" t="s">
        <v>122</v>
      </c>
      <c r="E1258" t="s">
        <v>310</v>
      </c>
      <c r="F1258">
        <v>61</v>
      </c>
      <c r="G1258" t="s">
        <v>127</v>
      </c>
      <c r="H1258" t="s">
        <v>68</v>
      </c>
      <c r="I1258" t="s">
        <v>80</v>
      </c>
      <c r="J1258">
        <v>0</v>
      </c>
      <c r="K1258">
        <v>0</v>
      </c>
      <c r="L1258">
        <v>0</v>
      </c>
      <c r="M1258" t="s">
        <v>53</v>
      </c>
      <c r="N1258" t="s">
        <v>53</v>
      </c>
      <c r="O1258" t="s">
        <v>52</v>
      </c>
      <c r="P1258" t="s">
        <v>70</v>
      </c>
      <c r="Q1258" t="s">
        <v>54</v>
      </c>
      <c r="R1258">
        <v>29.5</v>
      </c>
      <c r="S1258" t="s">
        <v>56</v>
      </c>
      <c r="T1258" t="s">
        <v>70</v>
      </c>
      <c r="U1258" t="s">
        <v>53</v>
      </c>
      <c r="V1258" t="s">
        <v>52</v>
      </c>
      <c r="W1258" t="s">
        <v>53</v>
      </c>
      <c r="X1258" t="s">
        <v>53</v>
      </c>
      <c r="Y1258">
        <v>3</v>
      </c>
      <c r="Z1258" t="s">
        <v>97</v>
      </c>
      <c r="AA1258" t="s">
        <v>53</v>
      </c>
      <c r="AB1258" t="s">
        <v>52</v>
      </c>
      <c r="AC1258" t="s">
        <v>53</v>
      </c>
      <c r="AD1258" t="s">
        <v>53</v>
      </c>
      <c r="AE1258" t="s">
        <v>52</v>
      </c>
      <c r="AF1258" t="s">
        <v>53</v>
      </c>
      <c r="AG1258" t="s">
        <v>53</v>
      </c>
      <c r="AH1258" t="s">
        <v>53</v>
      </c>
      <c r="AI1258" t="s">
        <v>53</v>
      </c>
      <c r="AJ1258" t="s">
        <v>53</v>
      </c>
      <c r="AK1258">
        <v>2</v>
      </c>
      <c r="AL1258" t="s">
        <v>59</v>
      </c>
      <c r="AM1258" t="s">
        <v>60</v>
      </c>
      <c r="AN1258" t="s">
        <v>61</v>
      </c>
      <c r="AO1258">
        <v>7</v>
      </c>
      <c r="AP1258" t="s">
        <v>52</v>
      </c>
      <c r="AQ1258" t="s">
        <v>91</v>
      </c>
      <c r="AR1258" t="s">
        <v>87</v>
      </c>
      <c r="AS1258">
        <v>12</v>
      </c>
      <c r="AT1258" t="s">
        <v>53</v>
      </c>
    </row>
    <row r="1259" spans="1:46" x14ac:dyDescent="0.25">
      <c r="A1259" t="s">
        <v>1426</v>
      </c>
      <c r="B1259">
        <v>2020</v>
      </c>
      <c r="C1259" s="1">
        <v>43843</v>
      </c>
      <c r="D1259" t="s">
        <v>47</v>
      </c>
      <c r="E1259" t="s">
        <v>263</v>
      </c>
      <c r="F1259">
        <v>63</v>
      </c>
      <c r="G1259" t="s">
        <v>127</v>
      </c>
      <c r="H1259" t="s">
        <v>68</v>
      </c>
      <c r="I1259" t="s">
        <v>51</v>
      </c>
      <c r="J1259">
        <v>32</v>
      </c>
      <c r="K1259">
        <v>27</v>
      </c>
      <c r="L1259">
        <v>43.2</v>
      </c>
      <c r="M1259" t="s">
        <v>52</v>
      </c>
      <c r="N1259" t="s">
        <v>52</v>
      </c>
      <c r="O1259" t="s">
        <v>52</v>
      </c>
      <c r="P1259" t="s">
        <v>70</v>
      </c>
      <c r="Q1259" t="s">
        <v>55</v>
      </c>
      <c r="R1259">
        <v>31.9</v>
      </c>
      <c r="S1259" t="s">
        <v>72</v>
      </c>
      <c r="T1259" t="s">
        <v>57</v>
      </c>
      <c r="U1259" t="s">
        <v>53</v>
      </c>
      <c r="V1259" t="s">
        <v>53</v>
      </c>
      <c r="W1259" t="s">
        <v>53</v>
      </c>
      <c r="X1259" t="s">
        <v>53</v>
      </c>
      <c r="Y1259">
        <v>4</v>
      </c>
      <c r="Z1259" t="s">
        <v>124</v>
      </c>
      <c r="AA1259" t="s">
        <v>52</v>
      </c>
      <c r="AB1259" t="s">
        <v>52</v>
      </c>
      <c r="AC1259" t="s">
        <v>52</v>
      </c>
      <c r="AD1259" t="s">
        <v>53</v>
      </c>
      <c r="AE1259" t="s">
        <v>53</v>
      </c>
      <c r="AF1259" t="s">
        <v>53</v>
      </c>
      <c r="AG1259" t="s">
        <v>53</v>
      </c>
      <c r="AH1259" t="s">
        <v>53</v>
      </c>
      <c r="AI1259" t="s">
        <v>53</v>
      </c>
      <c r="AJ1259" t="s">
        <v>53</v>
      </c>
      <c r="AK1259">
        <v>3</v>
      </c>
      <c r="AL1259" t="s">
        <v>59</v>
      </c>
      <c r="AM1259" t="s">
        <v>81</v>
      </c>
      <c r="AN1259" t="s">
        <v>74</v>
      </c>
      <c r="AO1259">
        <v>1.3</v>
      </c>
      <c r="AP1259" t="s">
        <v>53</v>
      </c>
      <c r="AQ1259" t="s">
        <v>82</v>
      </c>
      <c r="AR1259" t="s">
        <v>92</v>
      </c>
      <c r="AS1259">
        <v>37</v>
      </c>
      <c r="AT1259" t="s">
        <v>52</v>
      </c>
    </row>
    <row r="1260" spans="1:46" x14ac:dyDescent="0.25">
      <c r="A1260" t="s">
        <v>1427</v>
      </c>
      <c r="B1260">
        <v>2016</v>
      </c>
      <c r="C1260" s="1">
        <v>42727</v>
      </c>
      <c r="D1260" t="s">
        <v>65</v>
      </c>
      <c r="E1260" t="s">
        <v>66</v>
      </c>
      <c r="F1260">
        <v>64</v>
      </c>
      <c r="G1260" t="s">
        <v>127</v>
      </c>
      <c r="H1260" t="s">
        <v>50</v>
      </c>
      <c r="I1260" t="s">
        <v>51</v>
      </c>
      <c r="J1260">
        <v>12</v>
      </c>
      <c r="K1260">
        <v>34</v>
      </c>
      <c r="L1260">
        <v>20.399999999999999</v>
      </c>
      <c r="M1260" t="s">
        <v>52</v>
      </c>
      <c r="N1260" t="s">
        <v>52</v>
      </c>
      <c r="O1260" t="s">
        <v>53</v>
      </c>
      <c r="P1260" t="s">
        <v>57</v>
      </c>
      <c r="Q1260" t="s">
        <v>71</v>
      </c>
      <c r="R1260">
        <v>31.2</v>
      </c>
      <c r="S1260" t="s">
        <v>72</v>
      </c>
      <c r="T1260" t="s">
        <v>54</v>
      </c>
      <c r="U1260" t="s">
        <v>53</v>
      </c>
      <c r="V1260" t="s">
        <v>53</v>
      </c>
      <c r="W1260" t="s">
        <v>53</v>
      </c>
      <c r="X1260" t="s">
        <v>53</v>
      </c>
      <c r="Y1260">
        <v>2</v>
      </c>
      <c r="Z1260" t="s">
        <v>58</v>
      </c>
      <c r="AA1260" t="s">
        <v>53</v>
      </c>
      <c r="AB1260" t="s">
        <v>52</v>
      </c>
      <c r="AC1260" t="s">
        <v>52</v>
      </c>
      <c r="AD1260" t="s">
        <v>52</v>
      </c>
      <c r="AE1260" t="s">
        <v>52</v>
      </c>
      <c r="AF1260" t="s">
        <v>52</v>
      </c>
      <c r="AG1260" t="s">
        <v>53</v>
      </c>
      <c r="AH1260" t="s">
        <v>53</v>
      </c>
      <c r="AI1260" t="s">
        <v>53</v>
      </c>
      <c r="AJ1260" t="s">
        <v>53</v>
      </c>
      <c r="AK1260">
        <v>5</v>
      </c>
      <c r="AL1260" t="s">
        <v>59</v>
      </c>
      <c r="AM1260" t="s">
        <v>60</v>
      </c>
      <c r="AN1260" t="s">
        <v>61</v>
      </c>
      <c r="AO1260">
        <v>8.5</v>
      </c>
      <c r="AP1260" t="s">
        <v>52</v>
      </c>
      <c r="AQ1260" t="s">
        <v>75</v>
      </c>
      <c r="AR1260" t="s">
        <v>87</v>
      </c>
      <c r="AS1260">
        <v>7</v>
      </c>
      <c r="AT1260" t="s">
        <v>53</v>
      </c>
    </row>
    <row r="1261" spans="1:46" x14ac:dyDescent="0.25">
      <c r="A1261" t="s">
        <v>1428</v>
      </c>
      <c r="B1261">
        <v>2022</v>
      </c>
      <c r="C1261" s="1">
        <v>44763</v>
      </c>
      <c r="D1261" t="s">
        <v>47</v>
      </c>
      <c r="E1261" t="s">
        <v>78</v>
      </c>
      <c r="F1261">
        <v>49</v>
      </c>
      <c r="G1261" t="s">
        <v>49</v>
      </c>
      <c r="H1261" t="s">
        <v>68</v>
      </c>
      <c r="I1261" t="s">
        <v>80</v>
      </c>
      <c r="J1261">
        <v>0</v>
      </c>
      <c r="K1261">
        <v>0</v>
      </c>
      <c r="L1261">
        <v>0</v>
      </c>
      <c r="M1261" t="s">
        <v>53</v>
      </c>
      <c r="N1261" t="s">
        <v>53</v>
      </c>
      <c r="O1261" t="s">
        <v>53</v>
      </c>
      <c r="P1261" t="s">
        <v>54</v>
      </c>
      <c r="Q1261" t="s">
        <v>54</v>
      </c>
      <c r="R1261">
        <v>22.2</v>
      </c>
      <c r="S1261" t="s">
        <v>96</v>
      </c>
      <c r="T1261" t="s">
        <v>70</v>
      </c>
      <c r="U1261" t="s">
        <v>53</v>
      </c>
      <c r="V1261" t="s">
        <v>53</v>
      </c>
      <c r="W1261" t="s">
        <v>53</v>
      </c>
      <c r="X1261" t="s">
        <v>53</v>
      </c>
      <c r="Y1261">
        <v>0</v>
      </c>
      <c r="Z1261" t="s">
        <v>58</v>
      </c>
      <c r="AA1261" t="s">
        <v>52</v>
      </c>
      <c r="AB1261" t="s">
        <v>53</v>
      </c>
      <c r="AC1261" t="s">
        <v>53</v>
      </c>
      <c r="AD1261" t="s">
        <v>53</v>
      </c>
      <c r="AE1261" t="s">
        <v>52</v>
      </c>
      <c r="AF1261" t="s">
        <v>53</v>
      </c>
      <c r="AG1261" t="s">
        <v>53</v>
      </c>
      <c r="AH1261" t="s">
        <v>52</v>
      </c>
      <c r="AI1261" t="s">
        <v>53</v>
      </c>
      <c r="AJ1261" t="s">
        <v>53</v>
      </c>
      <c r="AK1261">
        <v>3</v>
      </c>
      <c r="AL1261" t="s">
        <v>59</v>
      </c>
      <c r="AM1261" t="s">
        <v>102</v>
      </c>
      <c r="AN1261" t="s">
        <v>98</v>
      </c>
      <c r="AO1261">
        <v>2.7</v>
      </c>
      <c r="AP1261" t="s">
        <v>53</v>
      </c>
      <c r="AQ1261" t="s">
        <v>75</v>
      </c>
      <c r="AR1261" t="s">
        <v>87</v>
      </c>
      <c r="AS1261">
        <v>45</v>
      </c>
      <c r="AT1261" t="s">
        <v>52</v>
      </c>
    </row>
    <row r="1262" spans="1:46" x14ac:dyDescent="0.25">
      <c r="A1262" t="s">
        <v>1429</v>
      </c>
      <c r="B1262">
        <v>2026</v>
      </c>
      <c r="C1262" s="1">
        <v>46177</v>
      </c>
      <c r="D1262" t="s">
        <v>47</v>
      </c>
      <c r="E1262" t="s">
        <v>48</v>
      </c>
      <c r="F1262">
        <v>60</v>
      </c>
      <c r="G1262" t="s">
        <v>127</v>
      </c>
      <c r="H1262" t="s">
        <v>68</v>
      </c>
      <c r="I1262" t="s">
        <v>80</v>
      </c>
      <c r="J1262">
        <v>0</v>
      </c>
      <c r="K1262">
        <v>0</v>
      </c>
      <c r="L1262">
        <v>0</v>
      </c>
      <c r="M1262" t="s">
        <v>52</v>
      </c>
      <c r="N1262" t="s">
        <v>52</v>
      </c>
      <c r="O1262" t="s">
        <v>53</v>
      </c>
      <c r="P1262" t="s">
        <v>54</v>
      </c>
      <c r="Q1262" t="s">
        <v>55</v>
      </c>
      <c r="R1262">
        <v>21.7</v>
      </c>
      <c r="S1262" t="s">
        <v>96</v>
      </c>
      <c r="T1262" t="s">
        <v>57</v>
      </c>
      <c r="U1262" t="s">
        <v>53</v>
      </c>
      <c r="V1262" t="s">
        <v>53</v>
      </c>
      <c r="W1262" t="s">
        <v>53</v>
      </c>
      <c r="X1262" t="s">
        <v>53</v>
      </c>
      <c r="Y1262">
        <v>2</v>
      </c>
      <c r="Z1262" t="s">
        <v>58</v>
      </c>
      <c r="AA1262" t="s">
        <v>52</v>
      </c>
      <c r="AB1262" t="s">
        <v>53</v>
      </c>
      <c r="AC1262" t="s">
        <v>52</v>
      </c>
      <c r="AD1262" t="s">
        <v>53</v>
      </c>
      <c r="AE1262" t="s">
        <v>52</v>
      </c>
      <c r="AF1262" t="s">
        <v>53</v>
      </c>
      <c r="AG1262" t="s">
        <v>53</v>
      </c>
      <c r="AH1262" t="s">
        <v>53</v>
      </c>
      <c r="AI1262" t="s">
        <v>53</v>
      </c>
      <c r="AJ1262" t="s">
        <v>52</v>
      </c>
      <c r="AK1262">
        <v>4</v>
      </c>
      <c r="AL1262" t="s">
        <v>135</v>
      </c>
      <c r="AM1262" t="s">
        <v>136</v>
      </c>
      <c r="AN1262" t="s">
        <v>74</v>
      </c>
      <c r="AO1262">
        <v>2.2000000000000002</v>
      </c>
      <c r="AP1262" t="s">
        <v>53</v>
      </c>
      <c r="AQ1262" t="s">
        <v>171</v>
      </c>
      <c r="AR1262" t="s">
        <v>83</v>
      </c>
      <c r="AS1262">
        <v>49</v>
      </c>
      <c r="AT1262" t="s">
        <v>52</v>
      </c>
    </row>
    <row r="1263" spans="1:46" x14ac:dyDescent="0.25">
      <c r="A1263" t="s">
        <v>1430</v>
      </c>
      <c r="B1263">
        <v>2019</v>
      </c>
      <c r="C1263" s="1">
        <v>43571</v>
      </c>
      <c r="D1263" t="s">
        <v>107</v>
      </c>
      <c r="E1263" t="s">
        <v>134</v>
      </c>
      <c r="F1263">
        <v>69</v>
      </c>
      <c r="G1263" t="s">
        <v>127</v>
      </c>
      <c r="H1263" t="s">
        <v>68</v>
      </c>
      <c r="I1263" t="s">
        <v>51</v>
      </c>
      <c r="J1263">
        <v>16</v>
      </c>
      <c r="K1263">
        <v>29</v>
      </c>
      <c r="L1263">
        <v>23.2</v>
      </c>
      <c r="M1263" t="s">
        <v>52</v>
      </c>
      <c r="N1263" t="s">
        <v>52</v>
      </c>
      <c r="O1263" t="s">
        <v>53</v>
      </c>
      <c r="P1263" t="s">
        <v>57</v>
      </c>
      <c r="Q1263" t="s">
        <v>71</v>
      </c>
      <c r="R1263">
        <v>25.3</v>
      </c>
      <c r="S1263" t="s">
        <v>56</v>
      </c>
      <c r="T1263" t="s">
        <v>57</v>
      </c>
      <c r="U1263" t="s">
        <v>53</v>
      </c>
      <c r="V1263" t="s">
        <v>53</v>
      </c>
      <c r="W1263" t="s">
        <v>53</v>
      </c>
      <c r="X1263" t="s">
        <v>52</v>
      </c>
      <c r="Y1263">
        <v>3</v>
      </c>
      <c r="Z1263" t="s">
        <v>97</v>
      </c>
      <c r="AA1263" t="s">
        <v>52</v>
      </c>
      <c r="AB1263" t="s">
        <v>52</v>
      </c>
      <c r="AC1263" t="s">
        <v>53</v>
      </c>
      <c r="AD1263" t="s">
        <v>53</v>
      </c>
      <c r="AE1263" t="s">
        <v>52</v>
      </c>
      <c r="AF1263" t="s">
        <v>53</v>
      </c>
      <c r="AG1263" t="s">
        <v>52</v>
      </c>
      <c r="AH1263" t="s">
        <v>53</v>
      </c>
      <c r="AI1263" t="s">
        <v>53</v>
      </c>
      <c r="AJ1263" t="s">
        <v>53</v>
      </c>
      <c r="AK1263">
        <v>4</v>
      </c>
      <c r="AL1263" t="s">
        <v>135</v>
      </c>
      <c r="AM1263" t="s">
        <v>136</v>
      </c>
      <c r="AN1263" t="s">
        <v>90</v>
      </c>
      <c r="AO1263">
        <v>4.9000000000000004</v>
      </c>
      <c r="AP1263" t="s">
        <v>53</v>
      </c>
      <c r="AQ1263" t="s">
        <v>91</v>
      </c>
      <c r="AR1263" t="s">
        <v>63</v>
      </c>
      <c r="AS1263">
        <v>5</v>
      </c>
      <c r="AT1263" t="s">
        <v>53</v>
      </c>
    </row>
    <row r="1264" spans="1:46" x14ac:dyDescent="0.25">
      <c r="A1264" t="s">
        <v>1431</v>
      </c>
      <c r="B1264">
        <v>2023</v>
      </c>
      <c r="C1264" s="1">
        <v>45004</v>
      </c>
      <c r="D1264" t="s">
        <v>47</v>
      </c>
      <c r="E1264" t="s">
        <v>175</v>
      </c>
      <c r="F1264">
        <v>62</v>
      </c>
      <c r="G1264" t="s">
        <v>127</v>
      </c>
      <c r="H1264" t="s">
        <v>68</v>
      </c>
      <c r="I1264" t="s">
        <v>80</v>
      </c>
      <c r="J1264">
        <v>0</v>
      </c>
      <c r="K1264">
        <v>0</v>
      </c>
      <c r="L1264">
        <v>0</v>
      </c>
      <c r="M1264" t="s">
        <v>52</v>
      </c>
      <c r="N1264" t="s">
        <v>53</v>
      </c>
      <c r="O1264" t="s">
        <v>53</v>
      </c>
      <c r="P1264" t="s">
        <v>70</v>
      </c>
      <c r="Q1264" t="s">
        <v>55</v>
      </c>
      <c r="R1264">
        <v>17.5</v>
      </c>
      <c r="S1264" t="s">
        <v>128</v>
      </c>
      <c r="T1264" t="s">
        <v>57</v>
      </c>
      <c r="U1264" t="s">
        <v>53</v>
      </c>
      <c r="V1264" t="s">
        <v>53</v>
      </c>
      <c r="W1264" t="s">
        <v>53</v>
      </c>
      <c r="X1264" t="s">
        <v>53</v>
      </c>
      <c r="Y1264">
        <v>2</v>
      </c>
      <c r="Z1264" t="s">
        <v>165</v>
      </c>
      <c r="AA1264" t="s">
        <v>53</v>
      </c>
      <c r="AB1264" t="s">
        <v>53</v>
      </c>
      <c r="AC1264" t="s">
        <v>53</v>
      </c>
      <c r="AD1264" t="s">
        <v>53</v>
      </c>
      <c r="AE1264" t="s">
        <v>52</v>
      </c>
      <c r="AF1264" t="s">
        <v>53</v>
      </c>
      <c r="AG1264" t="s">
        <v>53</v>
      </c>
      <c r="AH1264" t="s">
        <v>53</v>
      </c>
      <c r="AI1264" t="s">
        <v>52</v>
      </c>
      <c r="AJ1264" t="s">
        <v>53</v>
      </c>
      <c r="AK1264">
        <v>2</v>
      </c>
      <c r="AL1264" t="s">
        <v>59</v>
      </c>
      <c r="AM1264" t="s">
        <v>102</v>
      </c>
      <c r="AN1264" t="s">
        <v>61</v>
      </c>
      <c r="AO1264">
        <v>7.6</v>
      </c>
      <c r="AP1264" t="s">
        <v>52</v>
      </c>
      <c r="AQ1264" t="s">
        <v>86</v>
      </c>
      <c r="AR1264" t="s">
        <v>87</v>
      </c>
      <c r="AS1264">
        <v>10</v>
      </c>
      <c r="AT1264" t="s">
        <v>53</v>
      </c>
    </row>
    <row r="1265" spans="1:46" x14ac:dyDescent="0.25">
      <c r="A1265" t="s">
        <v>1432</v>
      </c>
      <c r="B1265">
        <v>2025</v>
      </c>
      <c r="C1265" s="1">
        <v>45922</v>
      </c>
      <c r="D1265" t="s">
        <v>65</v>
      </c>
      <c r="E1265" t="s">
        <v>268</v>
      </c>
      <c r="F1265">
        <v>48</v>
      </c>
      <c r="G1265" t="s">
        <v>49</v>
      </c>
      <c r="H1265" t="s">
        <v>50</v>
      </c>
      <c r="I1265" t="s">
        <v>80</v>
      </c>
      <c r="J1265">
        <v>0</v>
      </c>
      <c r="K1265">
        <v>0</v>
      </c>
      <c r="L1265">
        <v>0</v>
      </c>
      <c r="M1265" t="s">
        <v>53</v>
      </c>
      <c r="N1265" t="s">
        <v>53</v>
      </c>
      <c r="O1265" t="s">
        <v>53</v>
      </c>
      <c r="P1265" t="s">
        <v>57</v>
      </c>
      <c r="Q1265" t="s">
        <v>54</v>
      </c>
      <c r="R1265">
        <v>28.9</v>
      </c>
      <c r="S1265" t="s">
        <v>56</v>
      </c>
      <c r="T1265" t="s">
        <v>57</v>
      </c>
      <c r="U1265" t="s">
        <v>53</v>
      </c>
      <c r="V1265" t="s">
        <v>53</v>
      </c>
      <c r="W1265" t="s">
        <v>53</v>
      </c>
      <c r="X1265" t="s">
        <v>53</v>
      </c>
      <c r="Y1265">
        <v>0</v>
      </c>
      <c r="Z1265" t="s">
        <v>208</v>
      </c>
      <c r="AA1265" t="s">
        <v>52</v>
      </c>
      <c r="AB1265" t="s">
        <v>52</v>
      </c>
      <c r="AC1265" t="s">
        <v>53</v>
      </c>
      <c r="AD1265" t="s">
        <v>53</v>
      </c>
      <c r="AE1265" t="s">
        <v>53</v>
      </c>
      <c r="AF1265" t="s">
        <v>52</v>
      </c>
      <c r="AG1265" t="s">
        <v>52</v>
      </c>
      <c r="AH1265" t="s">
        <v>53</v>
      </c>
      <c r="AI1265" t="s">
        <v>53</v>
      </c>
      <c r="AJ1265" t="s">
        <v>53</v>
      </c>
      <c r="AK1265">
        <v>4</v>
      </c>
      <c r="AL1265" t="s">
        <v>59</v>
      </c>
      <c r="AM1265" t="s">
        <v>60</v>
      </c>
      <c r="AN1265" t="s">
        <v>74</v>
      </c>
      <c r="AO1265">
        <v>3.2</v>
      </c>
      <c r="AP1265" t="s">
        <v>53</v>
      </c>
      <c r="AQ1265" t="s">
        <v>82</v>
      </c>
      <c r="AR1265" t="s">
        <v>115</v>
      </c>
      <c r="AS1265">
        <v>68</v>
      </c>
      <c r="AT1265" t="s">
        <v>53</v>
      </c>
    </row>
    <row r="1266" spans="1:46" x14ac:dyDescent="0.25">
      <c r="A1266" t="s">
        <v>1433</v>
      </c>
      <c r="B1266">
        <v>2025</v>
      </c>
      <c r="C1266" s="1">
        <v>45658</v>
      </c>
      <c r="D1266" t="s">
        <v>94</v>
      </c>
      <c r="E1266" t="s">
        <v>204</v>
      </c>
      <c r="F1266">
        <v>46</v>
      </c>
      <c r="G1266" t="s">
        <v>49</v>
      </c>
      <c r="H1266" t="s">
        <v>50</v>
      </c>
      <c r="I1266" t="s">
        <v>80</v>
      </c>
      <c r="J1266">
        <v>0</v>
      </c>
      <c r="K1266">
        <v>0</v>
      </c>
      <c r="L1266">
        <v>0</v>
      </c>
      <c r="M1266" t="s">
        <v>53</v>
      </c>
      <c r="N1266" t="s">
        <v>52</v>
      </c>
      <c r="O1266" t="s">
        <v>53</v>
      </c>
      <c r="P1266" t="s">
        <v>54</v>
      </c>
      <c r="Q1266" t="s">
        <v>55</v>
      </c>
      <c r="R1266">
        <v>24.1</v>
      </c>
      <c r="S1266" t="s">
        <v>96</v>
      </c>
      <c r="T1266" t="s">
        <v>54</v>
      </c>
      <c r="U1266" t="s">
        <v>53</v>
      </c>
      <c r="V1266" t="s">
        <v>53</v>
      </c>
      <c r="W1266" t="s">
        <v>53</v>
      </c>
      <c r="X1266" t="s">
        <v>53</v>
      </c>
      <c r="Y1266">
        <v>1</v>
      </c>
      <c r="Z1266" t="s">
        <v>58</v>
      </c>
      <c r="AA1266" t="s">
        <v>52</v>
      </c>
      <c r="AB1266" t="s">
        <v>53</v>
      </c>
      <c r="AC1266" t="s">
        <v>52</v>
      </c>
      <c r="AD1266" t="s">
        <v>53</v>
      </c>
      <c r="AE1266" t="s">
        <v>53</v>
      </c>
      <c r="AF1266" t="s">
        <v>53</v>
      </c>
      <c r="AG1266" t="s">
        <v>53</v>
      </c>
      <c r="AH1266" t="s">
        <v>53</v>
      </c>
      <c r="AI1266" t="s">
        <v>53</v>
      </c>
      <c r="AJ1266" t="s">
        <v>53</v>
      </c>
      <c r="AK1266">
        <v>2</v>
      </c>
      <c r="AL1266" t="s">
        <v>59</v>
      </c>
      <c r="AM1266" t="s">
        <v>60</v>
      </c>
      <c r="AN1266" t="s">
        <v>98</v>
      </c>
      <c r="AO1266">
        <v>4.8</v>
      </c>
      <c r="AP1266" t="s">
        <v>53</v>
      </c>
      <c r="AQ1266" t="s">
        <v>86</v>
      </c>
      <c r="AR1266" t="s">
        <v>76</v>
      </c>
      <c r="AS1266">
        <v>49</v>
      </c>
      <c r="AT1266" t="s">
        <v>52</v>
      </c>
    </row>
    <row r="1267" spans="1:46" x14ac:dyDescent="0.25">
      <c r="A1267" t="s">
        <v>1434</v>
      </c>
      <c r="B1267">
        <v>2020</v>
      </c>
      <c r="C1267" s="1">
        <v>43889</v>
      </c>
      <c r="D1267" t="s">
        <v>65</v>
      </c>
      <c r="E1267" t="s">
        <v>245</v>
      </c>
      <c r="F1267">
        <v>63</v>
      </c>
      <c r="G1267" t="s">
        <v>127</v>
      </c>
      <c r="H1267" t="s">
        <v>50</v>
      </c>
      <c r="I1267" t="s">
        <v>69</v>
      </c>
      <c r="J1267">
        <v>9</v>
      </c>
      <c r="K1267">
        <v>15</v>
      </c>
      <c r="L1267">
        <v>6.8</v>
      </c>
      <c r="M1267" t="s">
        <v>52</v>
      </c>
      <c r="N1267" t="s">
        <v>52</v>
      </c>
      <c r="O1267" t="s">
        <v>53</v>
      </c>
      <c r="P1267" t="s">
        <v>54</v>
      </c>
      <c r="Q1267" t="s">
        <v>55</v>
      </c>
      <c r="R1267">
        <v>22.6</v>
      </c>
      <c r="S1267" t="s">
        <v>96</v>
      </c>
      <c r="T1267" t="s">
        <v>70</v>
      </c>
      <c r="U1267" t="s">
        <v>53</v>
      </c>
      <c r="V1267" t="s">
        <v>53</v>
      </c>
      <c r="W1267" t="s">
        <v>53</v>
      </c>
      <c r="X1267" t="s">
        <v>53</v>
      </c>
      <c r="Y1267">
        <v>2</v>
      </c>
      <c r="Z1267" t="s">
        <v>58</v>
      </c>
      <c r="AA1267" t="s">
        <v>52</v>
      </c>
      <c r="AB1267" t="s">
        <v>52</v>
      </c>
      <c r="AC1267" t="s">
        <v>52</v>
      </c>
      <c r="AD1267" t="s">
        <v>53</v>
      </c>
      <c r="AE1267" t="s">
        <v>52</v>
      </c>
      <c r="AF1267" t="s">
        <v>53</v>
      </c>
      <c r="AG1267" t="s">
        <v>53</v>
      </c>
      <c r="AH1267" t="s">
        <v>53</v>
      </c>
      <c r="AI1267" t="s">
        <v>53</v>
      </c>
      <c r="AJ1267" t="s">
        <v>52</v>
      </c>
      <c r="AK1267">
        <v>5</v>
      </c>
      <c r="AL1267" t="s">
        <v>59</v>
      </c>
      <c r="AM1267" t="s">
        <v>81</v>
      </c>
      <c r="AN1267" t="s">
        <v>98</v>
      </c>
      <c r="AO1267">
        <v>5.2</v>
      </c>
      <c r="AP1267" t="s">
        <v>53</v>
      </c>
      <c r="AQ1267" t="s">
        <v>86</v>
      </c>
      <c r="AR1267" t="s">
        <v>76</v>
      </c>
      <c r="AS1267">
        <v>39</v>
      </c>
      <c r="AT1267" t="s">
        <v>52</v>
      </c>
    </row>
    <row r="1268" spans="1:46" x14ac:dyDescent="0.25">
      <c r="A1268" t="s">
        <v>1435</v>
      </c>
      <c r="B1268">
        <v>2024</v>
      </c>
      <c r="C1268" s="1">
        <v>45631</v>
      </c>
      <c r="D1268" t="s">
        <v>122</v>
      </c>
      <c r="E1268" t="s">
        <v>241</v>
      </c>
      <c r="F1268">
        <v>57</v>
      </c>
      <c r="G1268" t="s">
        <v>79</v>
      </c>
      <c r="H1268" t="s">
        <v>68</v>
      </c>
      <c r="I1268" t="s">
        <v>80</v>
      </c>
      <c r="J1268">
        <v>0</v>
      </c>
      <c r="K1268">
        <v>0</v>
      </c>
      <c r="L1268">
        <v>0</v>
      </c>
      <c r="M1268" t="s">
        <v>52</v>
      </c>
      <c r="N1268" t="s">
        <v>53</v>
      </c>
      <c r="O1268" t="s">
        <v>52</v>
      </c>
      <c r="P1268" t="s">
        <v>70</v>
      </c>
      <c r="Q1268" t="s">
        <v>71</v>
      </c>
      <c r="R1268">
        <v>30.6</v>
      </c>
      <c r="S1268" t="s">
        <v>72</v>
      </c>
      <c r="T1268" t="s">
        <v>54</v>
      </c>
      <c r="U1268" t="s">
        <v>53</v>
      </c>
      <c r="V1268" t="s">
        <v>53</v>
      </c>
      <c r="W1268" t="s">
        <v>53</v>
      </c>
      <c r="X1268" t="s">
        <v>53</v>
      </c>
      <c r="Y1268">
        <v>3</v>
      </c>
      <c r="Z1268" t="s">
        <v>97</v>
      </c>
      <c r="AA1268" t="s">
        <v>53</v>
      </c>
      <c r="AB1268" t="s">
        <v>53</v>
      </c>
      <c r="AC1268" t="s">
        <v>52</v>
      </c>
      <c r="AD1268" t="s">
        <v>53</v>
      </c>
      <c r="AE1268" t="s">
        <v>52</v>
      </c>
      <c r="AF1268" t="s">
        <v>53</v>
      </c>
      <c r="AG1268" t="s">
        <v>53</v>
      </c>
      <c r="AH1268" t="s">
        <v>53</v>
      </c>
      <c r="AI1268" t="s">
        <v>53</v>
      </c>
      <c r="AJ1268" t="s">
        <v>53</v>
      </c>
      <c r="AK1268">
        <v>2</v>
      </c>
      <c r="AL1268" t="s">
        <v>59</v>
      </c>
      <c r="AM1268" t="s">
        <v>102</v>
      </c>
      <c r="AN1268" t="s">
        <v>98</v>
      </c>
      <c r="AO1268">
        <v>3.8</v>
      </c>
      <c r="AP1268" t="s">
        <v>53</v>
      </c>
      <c r="AQ1268" t="s">
        <v>171</v>
      </c>
      <c r="AR1268" t="s">
        <v>76</v>
      </c>
      <c r="AS1268">
        <v>23</v>
      </c>
      <c r="AT1268" t="s">
        <v>52</v>
      </c>
    </row>
    <row r="1269" spans="1:46" x14ac:dyDescent="0.25">
      <c r="A1269" t="s">
        <v>1436</v>
      </c>
      <c r="B1269">
        <v>2026</v>
      </c>
      <c r="C1269" s="1">
        <v>46030</v>
      </c>
      <c r="D1269" t="s">
        <v>94</v>
      </c>
      <c r="E1269" t="s">
        <v>114</v>
      </c>
      <c r="F1269">
        <v>54</v>
      </c>
      <c r="G1269" t="s">
        <v>79</v>
      </c>
      <c r="H1269" t="s">
        <v>68</v>
      </c>
      <c r="I1269" t="s">
        <v>80</v>
      </c>
      <c r="J1269">
        <v>0</v>
      </c>
      <c r="K1269">
        <v>0</v>
      </c>
      <c r="L1269">
        <v>0</v>
      </c>
      <c r="M1269" t="s">
        <v>52</v>
      </c>
      <c r="N1269" t="s">
        <v>53</v>
      </c>
      <c r="O1269" t="s">
        <v>53</v>
      </c>
      <c r="P1269" t="s">
        <v>54</v>
      </c>
      <c r="Q1269" t="s">
        <v>54</v>
      </c>
      <c r="R1269">
        <v>29.7</v>
      </c>
      <c r="S1269" t="s">
        <v>56</v>
      </c>
      <c r="T1269" t="s">
        <v>57</v>
      </c>
      <c r="U1269" t="s">
        <v>53</v>
      </c>
      <c r="V1269" t="s">
        <v>52</v>
      </c>
      <c r="W1269" t="s">
        <v>53</v>
      </c>
      <c r="X1269" t="s">
        <v>53</v>
      </c>
      <c r="Y1269">
        <v>2</v>
      </c>
      <c r="Z1269" t="s">
        <v>58</v>
      </c>
      <c r="AA1269" t="s">
        <v>53</v>
      </c>
      <c r="AB1269" t="s">
        <v>53</v>
      </c>
      <c r="AC1269" t="s">
        <v>53</v>
      </c>
      <c r="AD1269" t="s">
        <v>53</v>
      </c>
      <c r="AE1269" t="s">
        <v>52</v>
      </c>
      <c r="AF1269" t="s">
        <v>52</v>
      </c>
      <c r="AG1269" t="s">
        <v>53</v>
      </c>
      <c r="AH1269" t="s">
        <v>53</v>
      </c>
      <c r="AI1269" t="s">
        <v>53</v>
      </c>
      <c r="AJ1269" t="s">
        <v>53</v>
      </c>
      <c r="AK1269">
        <v>2</v>
      </c>
      <c r="AL1269" t="s">
        <v>59</v>
      </c>
      <c r="AM1269" t="s">
        <v>81</v>
      </c>
      <c r="AN1269" t="s">
        <v>98</v>
      </c>
      <c r="AO1269">
        <v>5.2</v>
      </c>
      <c r="AP1269" t="s">
        <v>53</v>
      </c>
      <c r="AQ1269" t="s">
        <v>82</v>
      </c>
      <c r="AR1269" t="s">
        <v>83</v>
      </c>
      <c r="AS1269">
        <v>36</v>
      </c>
      <c r="AT1269" t="s">
        <v>53</v>
      </c>
    </row>
    <row r="1270" spans="1:46" x14ac:dyDescent="0.25">
      <c r="A1270" t="s">
        <v>1437</v>
      </c>
      <c r="B1270">
        <v>2021</v>
      </c>
      <c r="C1270" s="1">
        <v>44251</v>
      </c>
      <c r="D1270" t="s">
        <v>47</v>
      </c>
      <c r="E1270" t="s">
        <v>78</v>
      </c>
      <c r="F1270">
        <v>46</v>
      </c>
      <c r="G1270" t="s">
        <v>49</v>
      </c>
      <c r="H1270" t="s">
        <v>68</v>
      </c>
      <c r="I1270" t="s">
        <v>69</v>
      </c>
      <c r="J1270">
        <v>19</v>
      </c>
      <c r="K1270">
        <v>26</v>
      </c>
      <c r="L1270">
        <v>24.7</v>
      </c>
      <c r="M1270" t="s">
        <v>53</v>
      </c>
      <c r="N1270" t="s">
        <v>53</v>
      </c>
      <c r="O1270" t="s">
        <v>53</v>
      </c>
      <c r="P1270" t="s">
        <v>70</v>
      </c>
      <c r="Q1270" t="s">
        <v>71</v>
      </c>
      <c r="R1270">
        <v>29.2</v>
      </c>
      <c r="S1270" t="s">
        <v>56</v>
      </c>
      <c r="T1270" t="s">
        <v>57</v>
      </c>
      <c r="U1270" t="s">
        <v>53</v>
      </c>
      <c r="V1270" t="s">
        <v>53</v>
      </c>
      <c r="W1270" t="s">
        <v>53</v>
      </c>
      <c r="X1270" t="s">
        <v>53</v>
      </c>
      <c r="Y1270">
        <v>1</v>
      </c>
      <c r="Z1270" t="s">
        <v>142</v>
      </c>
      <c r="AA1270" t="s">
        <v>53</v>
      </c>
      <c r="AB1270" t="s">
        <v>52</v>
      </c>
      <c r="AC1270" t="s">
        <v>53</v>
      </c>
      <c r="AD1270" t="s">
        <v>53</v>
      </c>
      <c r="AE1270" t="s">
        <v>53</v>
      </c>
      <c r="AF1270" t="s">
        <v>53</v>
      </c>
      <c r="AG1270" t="s">
        <v>53</v>
      </c>
      <c r="AH1270" t="s">
        <v>52</v>
      </c>
      <c r="AI1270" t="s">
        <v>53</v>
      </c>
      <c r="AJ1270" t="s">
        <v>53</v>
      </c>
      <c r="AK1270">
        <v>2</v>
      </c>
      <c r="AL1270" t="s">
        <v>59</v>
      </c>
      <c r="AM1270" t="s">
        <v>60</v>
      </c>
      <c r="AN1270" t="s">
        <v>74</v>
      </c>
      <c r="AO1270">
        <v>0.9</v>
      </c>
      <c r="AP1270" t="s">
        <v>53</v>
      </c>
      <c r="AQ1270" t="s">
        <v>86</v>
      </c>
      <c r="AR1270" t="s">
        <v>83</v>
      </c>
      <c r="AS1270">
        <v>76</v>
      </c>
      <c r="AT1270" t="s">
        <v>52</v>
      </c>
    </row>
    <row r="1271" spans="1:46" x14ac:dyDescent="0.25">
      <c r="A1271" t="s">
        <v>1438</v>
      </c>
      <c r="B1271">
        <v>2024</v>
      </c>
      <c r="C1271" s="1">
        <v>45333</v>
      </c>
      <c r="D1271" t="s">
        <v>107</v>
      </c>
      <c r="E1271" t="s">
        <v>119</v>
      </c>
      <c r="F1271">
        <v>64</v>
      </c>
      <c r="G1271" t="s">
        <v>127</v>
      </c>
      <c r="H1271" t="s">
        <v>50</v>
      </c>
      <c r="I1271" t="s">
        <v>51</v>
      </c>
      <c r="J1271">
        <v>31</v>
      </c>
      <c r="K1271">
        <v>29</v>
      </c>
      <c r="L1271">
        <v>45</v>
      </c>
      <c r="M1271" t="s">
        <v>52</v>
      </c>
      <c r="N1271" t="s">
        <v>53</v>
      </c>
      <c r="O1271" t="s">
        <v>53</v>
      </c>
      <c r="P1271" t="s">
        <v>57</v>
      </c>
      <c r="Q1271" t="s">
        <v>55</v>
      </c>
      <c r="R1271">
        <v>25.4</v>
      </c>
      <c r="S1271" t="s">
        <v>56</v>
      </c>
      <c r="T1271" t="s">
        <v>70</v>
      </c>
      <c r="U1271" t="s">
        <v>53</v>
      </c>
      <c r="V1271" t="s">
        <v>53</v>
      </c>
      <c r="W1271" t="s">
        <v>53</v>
      </c>
      <c r="X1271" t="s">
        <v>53</v>
      </c>
      <c r="Y1271">
        <v>1</v>
      </c>
      <c r="Z1271" t="s">
        <v>73</v>
      </c>
      <c r="AA1271" t="s">
        <v>53</v>
      </c>
      <c r="AB1271" t="s">
        <v>53</v>
      </c>
      <c r="AC1271" t="s">
        <v>53</v>
      </c>
      <c r="AD1271" t="s">
        <v>53</v>
      </c>
      <c r="AE1271" t="s">
        <v>53</v>
      </c>
      <c r="AF1271" t="s">
        <v>53</v>
      </c>
      <c r="AG1271" t="s">
        <v>53</v>
      </c>
      <c r="AH1271" t="s">
        <v>53</v>
      </c>
      <c r="AI1271" t="s">
        <v>53</v>
      </c>
      <c r="AJ1271" t="s">
        <v>53</v>
      </c>
      <c r="AK1271">
        <v>0</v>
      </c>
      <c r="AL1271" t="s">
        <v>59</v>
      </c>
      <c r="AM1271" t="s">
        <v>102</v>
      </c>
      <c r="AN1271" t="s">
        <v>90</v>
      </c>
      <c r="AO1271">
        <v>5.6</v>
      </c>
      <c r="AP1271" t="s">
        <v>53</v>
      </c>
      <c r="AQ1271" t="s">
        <v>86</v>
      </c>
      <c r="AR1271" t="s">
        <v>87</v>
      </c>
      <c r="AS1271">
        <v>17</v>
      </c>
      <c r="AT1271" t="s">
        <v>52</v>
      </c>
    </row>
    <row r="1272" spans="1:46" x14ac:dyDescent="0.25">
      <c r="A1272" t="s">
        <v>1439</v>
      </c>
      <c r="B1272">
        <v>2026</v>
      </c>
      <c r="C1272" s="1">
        <v>46086</v>
      </c>
      <c r="D1272" t="s">
        <v>47</v>
      </c>
      <c r="E1272" t="s">
        <v>89</v>
      </c>
      <c r="F1272">
        <v>67</v>
      </c>
      <c r="G1272" t="s">
        <v>127</v>
      </c>
      <c r="H1272" t="s">
        <v>50</v>
      </c>
      <c r="I1272" t="s">
        <v>80</v>
      </c>
      <c r="J1272">
        <v>0</v>
      </c>
      <c r="K1272">
        <v>0</v>
      </c>
      <c r="L1272">
        <v>0</v>
      </c>
      <c r="M1272" t="s">
        <v>52</v>
      </c>
      <c r="N1272" t="s">
        <v>53</v>
      </c>
      <c r="O1272" t="s">
        <v>52</v>
      </c>
      <c r="P1272" t="s">
        <v>70</v>
      </c>
      <c r="Q1272" t="s">
        <v>54</v>
      </c>
      <c r="R1272">
        <v>27.9</v>
      </c>
      <c r="S1272" t="s">
        <v>56</v>
      </c>
      <c r="T1272" t="s">
        <v>57</v>
      </c>
      <c r="U1272" t="s">
        <v>53</v>
      </c>
      <c r="V1272" t="s">
        <v>53</v>
      </c>
      <c r="W1272" t="s">
        <v>53</v>
      </c>
      <c r="X1272" t="s">
        <v>52</v>
      </c>
      <c r="Y1272">
        <v>4</v>
      </c>
      <c r="Z1272" t="s">
        <v>104</v>
      </c>
      <c r="AA1272" t="s">
        <v>53</v>
      </c>
      <c r="AB1272" t="s">
        <v>52</v>
      </c>
      <c r="AC1272" t="s">
        <v>52</v>
      </c>
      <c r="AD1272" t="s">
        <v>53</v>
      </c>
      <c r="AE1272" t="s">
        <v>52</v>
      </c>
      <c r="AF1272" t="s">
        <v>53</v>
      </c>
      <c r="AG1272" t="s">
        <v>53</v>
      </c>
      <c r="AH1272" t="s">
        <v>52</v>
      </c>
      <c r="AI1272" t="s">
        <v>53</v>
      </c>
      <c r="AJ1272" t="s">
        <v>53</v>
      </c>
      <c r="AK1272">
        <v>4</v>
      </c>
      <c r="AL1272" t="s">
        <v>59</v>
      </c>
      <c r="AM1272" t="s">
        <v>102</v>
      </c>
      <c r="AN1272" t="s">
        <v>98</v>
      </c>
      <c r="AO1272">
        <v>4.8</v>
      </c>
      <c r="AP1272" t="s">
        <v>53</v>
      </c>
      <c r="AQ1272" t="s">
        <v>86</v>
      </c>
      <c r="AR1272" t="s">
        <v>76</v>
      </c>
      <c r="AS1272">
        <v>26</v>
      </c>
      <c r="AT1272" t="s">
        <v>53</v>
      </c>
    </row>
    <row r="1273" spans="1:46" x14ac:dyDescent="0.25">
      <c r="A1273" t="s">
        <v>1440</v>
      </c>
      <c r="B1273">
        <v>2019</v>
      </c>
      <c r="C1273" s="1">
        <v>43545</v>
      </c>
      <c r="D1273" t="s">
        <v>47</v>
      </c>
      <c r="E1273" t="s">
        <v>181</v>
      </c>
      <c r="F1273">
        <v>45</v>
      </c>
      <c r="G1273" t="s">
        <v>49</v>
      </c>
      <c r="H1273" t="s">
        <v>50</v>
      </c>
      <c r="I1273" t="s">
        <v>69</v>
      </c>
      <c r="J1273">
        <v>26</v>
      </c>
      <c r="K1273">
        <v>19</v>
      </c>
      <c r="L1273">
        <v>24.7</v>
      </c>
      <c r="M1273" t="s">
        <v>53</v>
      </c>
      <c r="N1273" t="s">
        <v>53</v>
      </c>
      <c r="O1273" t="s">
        <v>52</v>
      </c>
      <c r="P1273" t="s">
        <v>70</v>
      </c>
      <c r="Q1273" t="s">
        <v>54</v>
      </c>
      <c r="R1273">
        <v>26.8</v>
      </c>
      <c r="S1273" t="s">
        <v>56</v>
      </c>
      <c r="T1273" t="s">
        <v>70</v>
      </c>
      <c r="U1273" t="s">
        <v>52</v>
      </c>
      <c r="V1273" t="s">
        <v>53</v>
      </c>
      <c r="W1273" t="s">
        <v>53</v>
      </c>
      <c r="X1273" t="s">
        <v>53</v>
      </c>
      <c r="Y1273">
        <v>3</v>
      </c>
      <c r="Z1273" t="s">
        <v>73</v>
      </c>
      <c r="AA1273" t="s">
        <v>52</v>
      </c>
      <c r="AB1273" t="s">
        <v>53</v>
      </c>
      <c r="AC1273" t="s">
        <v>53</v>
      </c>
      <c r="AD1273" t="s">
        <v>53</v>
      </c>
      <c r="AE1273" t="s">
        <v>52</v>
      </c>
      <c r="AF1273" t="s">
        <v>53</v>
      </c>
      <c r="AG1273" t="s">
        <v>53</v>
      </c>
      <c r="AH1273" t="s">
        <v>53</v>
      </c>
      <c r="AI1273" t="s">
        <v>52</v>
      </c>
      <c r="AJ1273" t="s">
        <v>53</v>
      </c>
      <c r="AK1273">
        <v>3</v>
      </c>
      <c r="AL1273" t="s">
        <v>59</v>
      </c>
      <c r="AM1273" t="s">
        <v>60</v>
      </c>
      <c r="AN1273" t="s">
        <v>90</v>
      </c>
      <c r="AO1273">
        <v>5.2</v>
      </c>
      <c r="AP1273" t="s">
        <v>52</v>
      </c>
      <c r="AQ1273" t="s">
        <v>112</v>
      </c>
      <c r="AR1273" t="s">
        <v>63</v>
      </c>
      <c r="AS1273">
        <v>32</v>
      </c>
      <c r="AT1273" t="s">
        <v>53</v>
      </c>
    </row>
    <row r="1274" spans="1:46" x14ac:dyDescent="0.25">
      <c r="A1274" t="s">
        <v>1441</v>
      </c>
      <c r="B1274">
        <v>2021</v>
      </c>
      <c r="C1274" s="1">
        <v>44244</v>
      </c>
      <c r="D1274" t="s">
        <v>110</v>
      </c>
      <c r="E1274" t="s">
        <v>959</v>
      </c>
      <c r="F1274">
        <v>59</v>
      </c>
      <c r="G1274" t="s">
        <v>79</v>
      </c>
      <c r="H1274" t="s">
        <v>50</v>
      </c>
      <c r="I1274" t="s">
        <v>80</v>
      </c>
      <c r="J1274">
        <v>0</v>
      </c>
      <c r="K1274">
        <v>0</v>
      </c>
      <c r="L1274">
        <v>0</v>
      </c>
      <c r="M1274" t="s">
        <v>52</v>
      </c>
      <c r="N1274" t="s">
        <v>52</v>
      </c>
      <c r="O1274" t="s">
        <v>53</v>
      </c>
      <c r="P1274" t="s">
        <v>54</v>
      </c>
      <c r="Q1274" t="s">
        <v>55</v>
      </c>
      <c r="R1274">
        <v>27.8</v>
      </c>
      <c r="S1274" t="s">
        <v>56</v>
      </c>
      <c r="T1274" t="s">
        <v>70</v>
      </c>
      <c r="U1274" t="s">
        <v>53</v>
      </c>
      <c r="V1274" t="s">
        <v>53</v>
      </c>
      <c r="W1274" t="s">
        <v>52</v>
      </c>
      <c r="X1274" t="s">
        <v>53</v>
      </c>
      <c r="Y1274">
        <v>3</v>
      </c>
      <c r="Z1274" t="s">
        <v>97</v>
      </c>
      <c r="AA1274" t="s">
        <v>52</v>
      </c>
      <c r="AB1274" t="s">
        <v>53</v>
      </c>
      <c r="AC1274" t="s">
        <v>53</v>
      </c>
      <c r="AD1274" t="s">
        <v>53</v>
      </c>
      <c r="AE1274" t="s">
        <v>52</v>
      </c>
      <c r="AF1274" t="s">
        <v>52</v>
      </c>
      <c r="AG1274" t="s">
        <v>53</v>
      </c>
      <c r="AH1274" t="s">
        <v>53</v>
      </c>
      <c r="AI1274" t="s">
        <v>53</v>
      </c>
      <c r="AJ1274" t="s">
        <v>53</v>
      </c>
      <c r="AK1274">
        <v>3</v>
      </c>
      <c r="AL1274" t="s">
        <v>59</v>
      </c>
      <c r="AM1274" t="s">
        <v>60</v>
      </c>
      <c r="AN1274" t="s">
        <v>74</v>
      </c>
      <c r="AO1274">
        <v>2.5</v>
      </c>
      <c r="AP1274" t="s">
        <v>53</v>
      </c>
      <c r="AQ1274" t="s">
        <v>86</v>
      </c>
      <c r="AR1274" t="s">
        <v>115</v>
      </c>
      <c r="AS1274">
        <v>49</v>
      </c>
      <c r="AT1274" t="s">
        <v>52</v>
      </c>
    </row>
    <row r="1275" spans="1:46" x14ac:dyDescent="0.25">
      <c r="A1275" t="s">
        <v>1442</v>
      </c>
      <c r="B1275">
        <v>2024</v>
      </c>
      <c r="C1275" s="1">
        <v>45311</v>
      </c>
      <c r="D1275" t="s">
        <v>47</v>
      </c>
      <c r="E1275" t="s">
        <v>181</v>
      </c>
      <c r="F1275">
        <v>43</v>
      </c>
      <c r="G1275" t="s">
        <v>49</v>
      </c>
      <c r="H1275" t="s">
        <v>50</v>
      </c>
      <c r="I1275" t="s">
        <v>80</v>
      </c>
      <c r="J1275">
        <v>0</v>
      </c>
      <c r="K1275">
        <v>0</v>
      </c>
      <c r="L1275">
        <v>0</v>
      </c>
      <c r="M1275" t="s">
        <v>53</v>
      </c>
      <c r="N1275" t="s">
        <v>53</v>
      </c>
      <c r="O1275" t="s">
        <v>53</v>
      </c>
      <c r="P1275" t="s">
        <v>70</v>
      </c>
      <c r="Q1275" t="s">
        <v>54</v>
      </c>
      <c r="R1275">
        <v>29.2</v>
      </c>
      <c r="S1275" t="s">
        <v>56</v>
      </c>
      <c r="T1275" t="s">
        <v>54</v>
      </c>
      <c r="U1275" t="s">
        <v>52</v>
      </c>
      <c r="V1275" t="s">
        <v>53</v>
      </c>
      <c r="W1275" t="s">
        <v>53</v>
      </c>
      <c r="X1275" t="s">
        <v>53</v>
      </c>
      <c r="Y1275">
        <v>2</v>
      </c>
      <c r="Z1275" t="s">
        <v>131</v>
      </c>
      <c r="AA1275" t="s">
        <v>52</v>
      </c>
      <c r="AB1275" t="s">
        <v>52</v>
      </c>
      <c r="AC1275" t="s">
        <v>52</v>
      </c>
      <c r="AD1275" t="s">
        <v>53</v>
      </c>
      <c r="AE1275" t="s">
        <v>52</v>
      </c>
      <c r="AF1275" t="s">
        <v>53</v>
      </c>
      <c r="AG1275" t="s">
        <v>53</v>
      </c>
      <c r="AH1275" t="s">
        <v>53</v>
      </c>
      <c r="AI1275" t="s">
        <v>53</v>
      </c>
      <c r="AJ1275" t="s">
        <v>53</v>
      </c>
      <c r="AK1275">
        <v>4</v>
      </c>
      <c r="AL1275" t="s">
        <v>135</v>
      </c>
      <c r="AM1275" t="s">
        <v>136</v>
      </c>
      <c r="AN1275" t="s">
        <v>61</v>
      </c>
      <c r="AO1275">
        <v>6.1</v>
      </c>
      <c r="AP1275" t="s">
        <v>52</v>
      </c>
      <c r="AQ1275" t="s">
        <v>112</v>
      </c>
      <c r="AR1275" t="s">
        <v>92</v>
      </c>
      <c r="AS1275">
        <v>4</v>
      </c>
      <c r="AT1275" t="s">
        <v>53</v>
      </c>
    </row>
    <row r="1276" spans="1:46" x14ac:dyDescent="0.25">
      <c r="A1276" t="s">
        <v>1443</v>
      </c>
      <c r="B1276">
        <v>2020</v>
      </c>
      <c r="C1276" s="1">
        <v>44055</v>
      </c>
      <c r="D1276" t="s">
        <v>47</v>
      </c>
      <c r="E1276" t="s">
        <v>175</v>
      </c>
      <c r="F1276">
        <v>54</v>
      </c>
      <c r="G1276" t="s">
        <v>79</v>
      </c>
      <c r="H1276" t="s">
        <v>68</v>
      </c>
      <c r="I1276" t="s">
        <v>80</v>
      </c>
      <c r="J1276">
        <v>0</v>
      </c>
      <c r="K1276">
        <v>0</v>
      </c>
      <c r="L1276">
        <v>0</v>
      </c>
      <c r="M1276" t="s">
        <v>53</v>
      </c>
      <c r="N1276" t="s">
        <v>53</v>
      </c>
      <c r="O1276" t="s">
        <v>52</v>
      </c>
      <c r="P1276" t="s">
        <v>54</v>
      </c>
      <c r="Q1276" t="s">
        <v>55</v>
      </c>
      <c r="R1276">
        <v>30.5</v>
      </c>
      <c r="S1276" t="s">
        <v>72</v>
      </c>
      <c r="T1276" t="s">
        <v>54</v>
      </c>
      <c r="U1276" t="s">
        <v>52</v>
      </c>
      <c r="V1276" t="s">
        <v>53</v>
      </c>
      <c r="W1276" t="s">
        <v>53</v>
      </c>
      <c r="X1276" t="s">
        <v>53</v>
      </c>
      <c r="Y1276">
        <v>2</v>
      </c>
      <c r="Z1276" t="s">
        <v>58</v>
      </c>
      <c r="AA1276" t="s">
        <v>53</v>
      </c>
      <c r="AB1276" t="s">
        <v>52</v>
      </c>
      <c r="AC1276" t="s">
        <v>53</v>
      </c>
      <c r="AD1276" t="s">
        <v>53</v>
      </c>
      <c r="AE1276" t="s">
        <v>52</v>
      </c>
      <c r="AF1276" t="s">
        <v>53</v>
      </c>
      <c r="AG1276" t="s">
        <v>53</v>
      </c>
      <c r="AH1276" t="s">
        <v>53</v>
      </c>
      <c r="AI1276" t="s">
        <v>53</v>
      </c>
      <c r="AJ1276" t="s">
        <v>53</v>
      </c>
      <c r="AK1276">
        <v>2</v>
      </c>
      <c r="AL1276" t="s">
        <v>59</v>
      </c>
      <c r="AM1276" t="s">
        <v>60</v>
      </c>
      <c r="AN1276" t="s">
        <v>74</v>
      </c>
      <c r="AO1276">
        <v>1.4</v>
      </c>
      <c r="AP1276" t="s">
        <v>53</v>
      </c>
      <c r="AQ1276" t="s">
        <v>171</v>
      </c>
      <c r="AR1276" t="s">
        <v>83</v>
      </c>
      <c r="AS1276">
        <v>36</v>
      </c>
      <c r="AT1276" t="s">
        <v>52</v>
      </c>
    </row>
    <row r="1277" spans="1:46" x14ac:dyDescent="0.25">
      <c r="A1277" t="s">
        <v>1444</v>
      </c>
      <c r="B1277">
        <v>2024</v>
      </c>
      <c r="C1277" s="1">
        <v>45620</v>
      </c>
      <c r="D1277" t="s">
        <v>47</v>
      </c>
      <c r="E1277" t="s">
        <v>181</v>
      </c>
      <c r="F1277">
        <v>80</v>
      </c>
      <c r="G1277" t="s">
        <v>101</v>
      </c>
      <c r="H1277" t="s">
        <v>68</v>
      </c>
      <c r="I1277" t="s">
        <v>80</v>
      </c>
      <c r="J1277">
        <v>0</v>
      </c>
      <c r="K1277">
        <v>0</v>
      </c>
      <c r="L1277">
        <v>0</v>
      </c>
      <c r="M1277" t="s">
        <v>53</v>
      </c>
      <c r="N1277" t="s">
        <v>52</v>
      </c>
      <c r="O1277" t="s">
        <v>52</v>
      </c>
      <c r="P1277" t="s">
        <v>54</v>
      </c>
      <c r="Q1277" t="s">
        <v>54</v>
      </c>
      <c r="R1277">
        <v>27.7</v>
      </c>
      <c r="S1277" t="s">
        <v>56</v>
      </c>
      <c r="T1277" t="s">
        <v>70</v>
      </c>
      <c r="U1277" t="s">
        <v>53</v>
      </c>
      <c r="V1277" t="s">
        <v>53</v>
      </c>
      <c r="W1277" t="s">
        <v>53</v>
      </c>
      <c r="X1277" t="s">
        <v>53</v>
      </c>
      <c r="Y1277">
        <v>2</v>
      </c>
      <c r="Z1277" t="s">
        <v>104</v>
      </c>
      <c r="AA1277" t="s">
        <v>53</v>
      </c>
      <c r="AB1277" t="s">
        <v>52</v>
      </c>
      <c r="AC1277" t="s">
        <v>52</v>
      </c>
      <c r="AD1277" t="s">
        <v>53</v>
      </c>
      <c r="AE1277" t="s">
        <v>53</v>
      </c>
      <c r="AF1277" t="s">
        <v>53</v>
      </c>
      <c r="AG1277" t="s">
        <v>52</v>
      </c>
      <c r="AH1277" t="s">
        <v>53</v>
      </c>
      <c r="AI1277" t="s">
        <v>53</v>
      </c>
      <c r="AJ1277" t="s">
        <v>53</v>
      </c>
      <c r="AK1277">
        <v>3</v>
      </c>
      <c r="AL1277" t="s">
        <v>59</v>
      </c>
      <c r="AM1277" t="s">
        <v>81</v>
      </c>
      <c r="AN1277" t="s">
        <v>98</v>
      </c>
      <c r="AO1277">
        <v>4.5999999999999996</v>
      </c>
      <c r="AP1277" t="s">
        <v>53</v>
      </c>
      <c r="AQ1277" t="s">
        <v>86</v>
      </c>
      <c r="AR1277" t="s">
        <v>83</v>
      </c>
      <c r="AS1277">
        <v>26</v>
      </c>
      <c r="AT1277" t="s">
        <v>52</v>
      </c>
    </row>
    <row r="1278" spans="1:46" x14ac:dyDescent="0.25">
      <c r="A1278" t="s">
        <v>1445</v>
      </c>
      <c r="B1278">
        <v>2019</v>
      </c>
      <c r="C1278" s="1">
        <v>43666</v>
      </c>
      <c r="D1278" t="s">
        <v>65</v>
      </c>
      <c r="E1278" t="s">
        <v>268</v>
      </c>
      <c r="F1278">
        <v>53</v>
      </c>
      <c r="G1278" t="s">
        <v>79</v>
      </c>
      <c r="H1278" t="s">
        <v>50</v>
      </c>
      <c r="I1278" t="s">
        <v>80</v>
      </c>
      <c r="J1278">
        <v>0</v>
      </c>
      <c r="K1278">
        <v>0</v>
      </c>
      <c r="L1278">
        <v>0</v>
      </c>
      <c r="M1278" t="s">
        <v>52</v>
      </c>
      <c r="N1278" t="s">
        <v>53</v>
      </c>
      <c r="O1278" t="s">
        <v>53</v>
      </c>
      <c r="P1278" t="s">
        <v>54</v>
      </c>
      <c r="Q1278" t="s">
        <v>55</v>
      </c>
      <c r="R1278">
        <v>22.6</v>
      </c>
      <c r="S1278" t="s">
        <v>96</v>
      </c>
      <c r="T1278" t="s">
        <v>57</v>
      </c>
      <c r="U1278" t="s">
        <v>53</v>
      </c>
      <c r="V1278" t="s">
        <v>53</v>
      </c>
      <c r="W1278" t="s">
        <v>53</v>
      </c>
      <c r="X1278" t="s">
        <v>53</v>
      </c>
      <c r="Y1278">
        <v>1</v>
      </c>
      <c r="Z1278" t="s">
        <v>58</v>
      </c>
      <c r="AA1278" t="s">
        <v>53</v>
      </c>
      <c r="AB1278" t="s">
        <v>53</v>
      </c>
      <c r="AC1278" t="s">
        <v>52</v>
      </c>
      <c r="AD1278" t="s">
        <v>53</v>
      </c>
      <c r="AE1278" t="s">
        <v>52</v>
      </c>
      <c r="AF1278" t="s">
        <v>53</v>
      </c>
      <c r="AG1278" t="s">
        <v>53</v>
      </c>
      <c r="AH1278" t="s">
        <v>52</v>
      </c>
      <c r="AI1278" t="s">
        <v>53</v>
      </c>
      <c r="AJ1278" t="s">
        <v>53</v>
      </c>
      <c r="AK1278">
        <v>3</v>
      </c>
      <c r="AL1278" t="s">
        <v>59</v>
      </c>
      <c r="AM1278" t="s">
        <v>60</v>
      </c>
      <c r="AN1278" t="s">
        <v>74</v>
      </c>
      <c r="AO1278">
        <v>2.1</v>
      </c>
      <c r="AP1278" t="s">
        <v>53</v>
      </c>
      <c r="AQ1278" t="s">
        <v>112</v>
      </c>
      <c r="AR1278" t="s">
        <v>83</v>
      </c>
      <c r="AS1278">
        <v>71</v>
      </c>
      <c r="AT1278" t="s">
        <v>52</v>
      </c>
    </row>
    <row r="1279" spans="1:46" x14ac:dyDescent="0.25">
      <c r="A1279" t="s">
        <v>1446</v>
      </c>
      <c r="B1279">
        <v>2017</v>
      </c>
      <c r="C1279" s="1">
        <v>42828</v>
      </c>
      <c r="D1279" t="s">
        <v>47</v>
      </c>
      <c r="E1279" t="s">
        <v>78</v>
      </c>
      <c r="F1279">
        <v>51</v>
      </c>
      <c r="G1279" t="s">
        <v>79</v>
      </c>
      <c r="H1279" t="s">
        <v>50</v>
      </c>
      <c r="I1279" t="s">
        <v>80</v>
      </c>
      <c r="J1279">
        <v>0</v>
      </c>
      <c r="K1279">
        <v>0</v>
      </c>
      <c r="L1279">
        <v>0</v>
      </c>
      <c r="M1279" t="s">
        <v>52</v>
      </c>
      <c r="N1279" t="s">
        <v>53</v>
      </c>
      <c r="O1279" t="s">
        <v>53</v>
      </c>
      <c r="P1279" t="s">
        <v>70</v>
      </c>
      <c r="Q1279" t="s">
        <v>71</v>
      </c>
      <c r="R1279">
        <v>22</v>
      </c>
      <c r="S1279" t="s">
        <v>96</v>
      </c>
      <c r="T1279" t="s">
        <v>70</v>
      </c>
      <c r="U1279" t="s">
        <v>53</v>
      </c>
      <c r="V1279" t="s">
        <v>53</v>
      </c>
      <c r="W1279" t="s">
        <v>52</v>
      </c>
      <c r="X1279" t="s">
        <v>53</v>
      </c>
      <c r="Y1279">
        <v>3</v>
      </c>
      <c r="Z1279" t="s">
        <v>58</v>
      </c>
      <c r="AA1279" t="s">
        <v>52</v>
      </c>
      <c r="AB1279" t="s">
        <v>53</v>
      </c>
      <c r="AC1279" t="s">
        <v>53</v>
      </c>
      <c r="AD1279" t="s">
        <v>53</v>
      </c>
      <c r="AE1279" t="s">
        <v>52</v>
      </c>
      <c r="AF1279" t="s">
        <v>52</v>
      </c>
      <c r="AG1279" t="s">
        <v>52</v>
      </c>
      <c r="AH1279" t="s">
        <v>53</v>
      </c>
      <c r="AI1279" t="s">
        <v>52</v>
      </c>
      <c r="AJ1279" t="s">
        <v>53</v>
      </c>
      <c r="AK1279">
        <v>5</v>
      </c>
      <c r="AL1279" t="s">
        <v>59</v>
      </c>
      <c r="AM1279" t="s">
        <v>81</v>
      </c>
      <c r="AN1279" t="s">
        <v>74</v>
      </c>
      <c r="AO1279">
        <v>1.9</v>
      </c>
      <c r="AP1279" t="s">
        <v>52</v>
      </c>
      <c r="AQ1279" t="s">
        <v>86</v>
      </c>
      <c r="AR1279" t="s">
        <v>83</v>
      </c>
      <c r="AS1279">
        <v>61</v>
      </c>
      <c r="AT1279" t="s">
        <v>53</v>
      </c>
    </row>
    <row r="1280" spans="1:46" x14ac:dyDescent="0.25">
      <c r="A1280" t="s">
        <v>1447</v>
      </c>
      <c r="B1280">
        <v>2019</v>
      </c>
      <c r="C1280" s="1">
        <v>43549</v>
      </c>
      <c r="D1280" t="s">
        <v>47</v>
      </c>
      <c r="E1280" t="s">
        <v>78</v>
      </c>
      <c r="F1280">
        <v>56</v>
      </c>
      <c r="G1280" t="s">
        <v>79</v>
      </c>
      <c r="H1280" t="s">
        <v>50</v>
      </c>
      <c r="I1280" t="s">
        <v>80</v>
      </c>
      <c r="J1280">
        <v>0</v>
      </c>
      <c r="K1280">
        <v>0</v>
      </c>
      <c r="L1280">
        <v>0</v>
      </c>
      <c r="M1280" t="s">
        <v>52</v>
      </c>
      <c r="N1280" t="s">
        <v>52</v>
      </c>
      <c r="O1280" t="s">
        <v>53</v>
      </c>
      <c r="P1280" t="s">
        <v>57</v>
      </c>
      <c r="Q1280" t="s">
        <v>55</v>
      </c>
      <c r="R1280">
        <v>24.1</v>
      </c>
      <c r="S1280" t="s">
        <v>96</v>
      </c>
      <c r="T1280" t="s">
        <v>57</v>
      </c>
      <c r="U1280" t="s">
        <v>53</v>
      </c>
      <c r="V1280" t="s">
        <v>53</v>
      </c>
      <c r="W1280" t="s">
        <v>53</v>
      </c>
      <c r="X1280" t="s">
        <v>53</v>
      </c>
      <c r="Y1280">
        <v>2</v>
      </c>
      <c r="Z1280" t="s">
        <v>73</v>
      </c>
      <c r="AA1280" t="s">
        <v>53</v>
      </c>
      <c r="AB1280" t="s">
        <v>53</v>
      </c>
      <c r="AC1280" t="s">
        <v>52</v>
      </c>
      <c r="AD1280" t="s">
        <v>52</v>
      </c>
      <c r="AE1280" t="s">
        <v>52</v>
      </c>
      <c r="AF1280" t="s">
        <v>53</v>
      </c>
      <c r="AG1280" t="s">
        <v>53</v>
      </c>
      <c r="AH1280" t="s">
        <v>53</v>
      </c>
      <c r="AI1280" t="s">
        <v>52</v>
      </c>
      <c r="AJ1280" t="s">
        <v>53</v>
      </c>
      <c r="AK1280">
        <v>4</v>
      </c>
      <c r="AL1280" t="s">
        <v>59</v>
      </c>
      <c r="AM1280" t="s">
        <v>60</v>
      </c>
      <c r="AN1280" t="s">
        <v>61</v>
      </c>
      <c r="AO1280">
        <v>3.9</v>
      </c>
      <c r="AP1280" t="s">
        <v>52</v>
      </c>
      <c r="AQ1280" t="s">
        <v>86</v>
      </c>
      <c r="AR1280" t="s">
        <v>115</v>
      </c>
      <c r="AS1280">
        <v>6</v>
      </c>
      <c r="AT1280" t="s">
        <v>53</v>
      </c>
    </row>
    <row r="1281" spans="1:46" x14ac:dyDescent="0.25">
      <c r="A1281" t="s">
        <v>1448</v>
      </c>
      <c r="B1281">
        <v>2016</v>
      </c>
      <c r="C1281" s="1">
        <v>42667</v>
      </c>
      <c r="D1281" t="s">
        <v>65</v>
      </c>
      <c r="E1281" t="s">
        <v>245</v>
      </c>
      <c r="F1281">
        <v>65</v>
      </c>
      <c r="G1281" t="s">
        <v>127</v>
      </c>
      <c r="H1281" t="s">
        <v>68</v>
      </c>
      <c r="I1281" t="s">
        <v>69</v>
      </c>
      <c r="J1281">
        <v>13</v>
      </c>
      <c r="K1281">
        <v>12</v>
      </c>
      <c r="L1281">
        <v>7.8</v>
      </c>
      <c r="M1281" t="s">
        <v>52</v>
      </c>
      <c r="N1281" t="s">
        <v>53</v>
      </c>
      <c r="O1281" t="s">
        <v>53</v>
      </c>
      <c r="P1281" t="s">
        <v>70</v>
      </c>
      <c r="Q1281" t="s">
        <v>54</v>
      </c>
      <c r="R1281">
        <v>28.9</v>
      </c>
      <c r="S1281" t="s">
        <v>56</v>
      </c>
      <c r="T1281" t="s">
        <v>57</v>
      </c>
      <c r="U1281" t="s">
        <v>52</v>
      </c>
      <c r="V1281" t="s">
        <v>53</v>
      </c>
      <c r="W1281" t="s">
        <v>53</v>
      </c>
      <c r="X1281" t="s">
        <v>53</v>
      </c>
      <c r="Y1281">
        <v>3</v>
      </c>
      <c r="Z1281" t="s">
        <v>58</v>
      </c>
      <c r="AA1281" t="s">
        <v>53</v>
      </c>
      <c r="AB1281" t="s">
        <v>53</v>
      </c>
      <c r="AC1281" t="s">
        <v>53</v>
      </c>
      <c r="AD1281" t="s">
        <v>53</v>
      </c>
      <c r="AE1281" t="s">
        <v>52</v>
      </c>
      <c r="AF1281" t="s">
        <v>52</v>
      </c>
      <c r="AG1281" t="s">
        <v>53</v>
      </c>
      <c r="AH1281" t="s">
        <v>53</v>
      </c>
      <c r="AI1281" t="s">
        <v>53</v>
      </c>
      <c r="AJ1281" t="s">
        <v>53</v>
      </c>
      <c r="AK1281">
        <v>2</v>
      </c>
      <c r="AL1281" t="s">
        <v>59</v>
      </c>
      <c r="AM1281" t="s">
        <v>60</v>
      </c>
      <c r="AN1281" t="s">
        <v>61</v>
      </c>
      <c r="AO1281">
        <v>6.8</v>
      </c>
      <c r="AP1281" t="s">
        <v>52</v>
      </c>
      <c r="AQ1281" t="s">
        <v>86</v>
      </c>
      <c r="AR1281" t="s">
        <v>63</v>
      </c>
      <c r="AS1281">
        <v>14</v>
      </c>
      <c r="AT1281" t="s">
        <v>53</v>
      </c>
    </row>
    <row r="1282" spans="1:46" x14ac:dyDescent="0.25">
      <c r="A1282" t="s">
        <v>1449</v>
      </c>
      <c r="B1282">
        <v>2023</v>
      </c>
      <c r="C1282" s="1">
        <v>45091</v>
      </c>
      <c r="D1282" t="s">
        <v>122</v>
      </c>
      <c r="E1282" t="s">
        <v>123</v>
      </c>
      <c r="F1282">
        <v>66</v>
      </c>
      <c r="G1282" t="s">
        <v>127</v>
      </c>
      <c r="H1282" t="s">
        <v>50</v>
      </c>
      <c r="I1282" t="s">
        <v>69</v>
      </c>
      <c r="J1282">
        <v>7</v>
      </c>
      <c r="K1282">
        <v>10</v>
      </c>
      <c r="L1282">
        <v>3.5</v>
      </c>
      <c r="M1282" t="s">
        <v>52</v>
      </c>
      <c r="N1282" t="s">
        <v>53</v>
      </c>
      <c r="O1282" t="s">
        <v>53</v>
      </c>
      <c r="P1282" t="s">
        <v>70</v>
      </c>
      <c r="Q1282" t="s">
        <v>71</v>
      </c>
      <c r="R1282">
        <v>30.6</v>
      </c>
      <c r="S1282" t="s">
        <v>72</v>
      </c>
      <c r="T1282" t="s">
        <v>57</v>
      </c>
      <c r="U1282" t="s">
        <v>52</v>
      </c>
      <c r="V1282" t="s">
        <v>53</v>
      </c>
      <c r="W1282" t="s">
        <v>53</v>
      </c>
      <c r="X1282" t="s">
        <v>53</v>
      </c>
      <c r="Y1282">
        <v>3</v>
      </c>
      <c r="Z1282" t="s">
        <v>58</v>
      </c>
      <c r="AA1282" t="s">
        <v>52</v>
      </c>
      <c r="AB1282" t="s">
        <v>52</v>
      </c>
      <c r="AC1282" t="s">
        <v>53</v>
      </c>
      <c r="AD1282" t="s">
        <v>52</v>
      </c>
      <c r="AE1282" t="s">
        <v>52</v>
      </c>
      <c r="AF1282" t="s">
        <v>52</v>
      </c>
      <c r="AG1282" t="s">
        <v>53</v>
      </c>
      <c r="AH1282" t="s">
        <v>53</v>
      </c>
      <c r="AI1282" t="s">
        <v>53</v>
      </c>
      <c r="AJ1282" t="s">
        <v>53</v>
      </c>
      <c r="AK1282">
        <v>5</v>
      </c>
      <c r="AL1282" t="s">
        <v>59</v>
      </c>
      <c r="AM1282" t="s">
        <v>60</v>
      </c>
      <c r="AN1282" t="s">
        <v>90</v>
      </c>
      <c r="AO1282">
        <v>4.0999999999999996</v>
      </c>
      <c r="AP1282" t="s">
        <v>53</v>
      </c>
      <c r="AQ1282" t="s">
        <v>62</v>
      </c>
      <c r="AR1282" t="s">
        <v>87</v>
      </c>
      <c r="AS1282">
        <v>15</v>
      </c>
      <c r="AT1282" t="s">
        <v>53</v>
      </c>
    </row>
    <row r="1283" spans="1:46" x14ac:dyDescent="0.25">
      <c r="A1283" t="s">
        <v>1450</v>
      </c>
      <c r="B1283">
        <v>2021</v>
      </c>
      <c r="C1283" s="1">
        <v>44263</v>
      </c>
      <c r="D1283" t="s">
        <v>65</v>
      </c>
      <c r="E1283" t="s">
        <v>147</v>
      </c>
      <c r="F1283">
        <v>72</v>
      </c>
      <c r="G1283" t="s">
        <v>67</v>
      </c>
      <c r="H1283" t="s">
        <v>50</v>
      </c>
      <c r="I1283" t="s">
        <v>80</v>
      </c>
      <c r="J1283">
        <v>0</v>
      </c>
      <c r="K1283">
        <v>0</v>
      </c>
      <c r="L1283">
        <v>0</v>
      </c>
      <c r="M1283" t="s">
        <v>52</v>
      </c>
      <c r="N1283" t="s">
        <v>52</v>
      </c>
      <c r="O1283" t="s">
        <v>52</v>
      </c>
      <c r="P1283" t="s">
        <v>70</v>
      </c>
      <c r="Q1283" t="s">
        <v>54</v>
      </c>
      <c r="R1283">
        <v>22</v>
      </c>
      <c r="S1283" t="s">
        <v>96</v>
      </c>
      <c r="T1283" t="s">
        <v>57</v>
      </c>
      <c r="U1283" t="s">
        <v>53</v>
      </c>
      <c r="V1283" t="s">
        <v>53</v>
      </c>
      <c r="W1283" t="s">
        <v>52</v>
      </c>
      <c r="X1283" t="s">
        <v>53</v>
      </c>
      <c r="Y1283">
        <v>5</v>
      </c>
      <c r="Z1283" t="s">
        <v>58</v>
      </c>
      <c r="AA1283" t="s">
        <v>52</v>
      </c>
      <c r="AB1283" t="s">
        <v>53</v>
      </c>
      <c r="AC1283" t="s">
        <v>53</v>
      </c>
      <c r="AD1283" t="s">
        <v>52</v>
      </c>
      <c r="AE1283" t="s">
        <v>53</v>
      </c>
      <c r="AF1283" t="s">
        <v>52</v>
      </c>
      <c r="AG1283" t="s">
        <v>53</v>
      </c>
      <c r="AH1283" t="s">
        <v>53</v>
      </c>
      <c r="AI1283" t="s">
        <v>53</v>
      </c>
      <c r="AJ1283" t="s">
        <v>53</v>
      </c>
      <c r="AK1283">
        <v>3</v>
      </c>
      <c r="AL1283" t="s">
        <v>59</v>
      </c>
      <c r="AM1283" t="s">
        <v>60</v>
      </c>
      <c r="AN1283" t="s">
        <v>98</v>
      </c>
      <c r="AO1283">
        <v>2.4</v>
      </c>
      <c r="AP1283" t="s">
        <v>53</v>
      </c>
      <c r="AQ1283" t="s">
        <v>75</v>
      </c>
      <c r="AR1283" t="s">
        <v>76</v>
      </c>
      <c r="AS1283">
        <v>47</v>
      </c>
      <c r="AT1283" t="s">
        <v>52</v>
      </c>
    </row>
    <row r="1284" spans="1:46" x14ac:dyDescent="0.25">
      <c r="A1284" t="s">
        <v>1451</v>
      </c>
      <c r="B1284">
        <v>2020</v>
      </c>
      <c r="C1284" s="1">
        <v>44138</v>
      </c>
      <c r="D1284" t="s">
        <v>65</v>
      </c>
      <c r="E1284" t="s">
        <v>66</v>
      </c>
      <c r="F1284">
        <v>62</v>
      </c>
      <c r="G1284" t="s">
        <v>127</v>
      </c>
      <c r="H1284" t="s">
        <v>68</v>
      </c>
      <c r="I1284" t="s">
        <v>69</v>
      </c>
      <c r="J1284">
        <v>3</v>
      </c>
      <c r="K1284">
        <v>19</v>
      </c>
      <c r="L1284">
        <v>2.8</v>
      </c>
      <c r="M1284" t="s">
        <v>52</v>
      </c>
      <c r="N1284" t="s">
        <v>53</v>
      </c>
      <c r="O1284" t="s">
        <v>53</v>
      </c>
      <c r="P1284" t="s">
        <v>54</v>
      </c>
      <c r="Q1284" t="s">
        <v>55</v>
      </c>
      <c r="R1284">
        <v>21.1</v>
      </c>
      <c r="S1284" t="s">
        <v>96</v>
      </c>
      <c r="T1284" t="s">
        <v>54</v>
      </c>
      <c r="U1284" t="s">
        <v>52</v>
      </c>
      <c r="V1284" t="s">
        <v>53</v>
      </c>
      <c r="W1284" t="s">
        <v>53</v>
      </c>
      <c r="X1284" t="s">
        <v>53</v>
      </c>
      <c r="Y1284">
        <v>2</v>
      </c>
      <c r="Z1284" t="s">
        <v>165</v>
      </c>
      <c r="AA1284" t="s">
        <v>53</v>
      </c>
      <c r="AB1284" t="s">
        <v>53</v>
      </c>
      <c r="AC1284" t="s">
        <v>53</v>
      </c>
      <c r="AD1284" t="s">
        <v>52</v>
      </c>
      <c r="AE1284" t="s">
        <v>52</v>
      </c>
      <c r="AF1284" t="s">
        <v>53</v>
      </c>
      <c r="AG1284" t="s">
        <v>52</v>
      </c>
      <c r="AH1284" t="s">
        <v>52</v>
      </c>
      <c r="AI1284" t="s">
        <v>53</v>
      </c>
      <c r="AJ1284" t="s">
        <v>53</v>
      </c>
      <c r="AK1284">
        <v>4</v>
      </c>
      <c r="AL1284" t="s">
        <v>59</v>
      </c>
      <c r="AM1284" t="s">
        <v>81</v>
      </c>
      <c r="AN1284" t="s">
        <v>90</v>
      </c>
      <c r="AO1284">
        <v>5.3</v>
      </c>
      <c r="AP1284" t="s">
        <v>53</v>
      </c>
      <c r="AQ1284" t="s">
        <v>86</v>
      </c>
      <c r="AR1284" t="s">
        <v>115</v>
      </c>
      <c r="AS1284">
        <v>16</v>
      </c>
      <c r="AT1284" t="s">
        <v>53</v>
      </c>
    </row>
    <row r="1285" spans="1:46" x14ac:dyDescent="0.25">
      <c r="A1285" t="s">
        <v>1452</v>
      </c>
      <c r="B1285">
        <v>2024</v>
      </c>
      <c r="C1285" s="1">
        <v>45555</v>
      </c>
      <c r="D1285" t="s">
        <v>47</v>
      </c>
      <c r="E1285" t="s">
        <v>169</v>
      </c>
      <c r="F1285">
        <v>87</v>
      </c>
      <c r="G1285" t="s">
        <v>101</v>
      </c>
      <c r="H1285" t="s">
        <v>68</v>
      </c>
      <c r="I1285" t="s">
        <v>80</v>
      </c>
      <c r="J1285">
        <v>0</v>
      </c>
      <c r="K1285">
        <v>0</v>
      </c>
      <c r="L1285">
        <v>0</v>
      </c>
      <c r="M1285" t="s">
        <v>52</v>
      </c>
      <c r="N1285" t="s">
        <v>53</v>
      </c>
      <c r="O1285" t="s">
        <v>53</v>
      </c>
      <c r="P1285" t="s">
        <v>54</v>
      </c>
      <c r="Q1285" t="s">
        <v>55</v>
      </c>
      <c r="R1285">
        <v>35.9</v>
      </c>
      <c r="S1285" t="s">
        <v>72</v>
      </c>
      <c r="T1285" t="s">
        <v>54</v>
      </c>
      <c r="U1285" t="s">
        <v>53</v>
      </c>
      <c r="V1285" t="s">
        <v>53</v>
      </c>
      <c r="W1285" t="s">
        <v>53</v>
      </c>
      <c r="X1285" t="s">
        <v>53</v>
      </c>
      <c r="Y1285">
        <v>1</v>
      </c>
      <c r="Z1285" t="s">
        <v>73</v>
      </c>
      <c r="AA1285" t="s">
        <v>52</v>
      </c>
      <c r="AB1285" t="s">
        <v>53</v>
      </c>
      <c r="AC1285" t="s">
        <v>53</v>
      </c>
      <c r="AD1285" t="s">
        <v>53</v>
      </c>
      <c r="AE1285" t="s">
        <v>52</v>
      </c>
      <c r="AF1285" t="s">
        <v>53</v>
      </c>
      <c r="AG1285" t="s">
        <v>53</v>
      </c>
      <c r="AH1285" t="s">
        <v>53</v>
      </c>
      <c r="AI1285" t="s">
        <v>53</v>
      </c>
      <c r="AJ1285" t="s">
        <v>53</v>
      </c>
      <c r="AK1285">
        <v>2</v>
      </c>
      <c r="AL1285" t="s">
        <v>59</v>
      </c>
      <c r="AM1285" t="s">
        <v>81</v>
      </c>
      <c r="AN1285" t="s">
        <v>98</v>
      </c>
      <c r="AO1285">
        <v>3.6</v>
      </c>
      <c r="AP1285" t="s">
        <v>53</v>
      </c>
      <c r="AQ1285" t="s">
        <v>112</v>
      </c>
      <c r="AR1285" t="s">
        <v>76</v>
      </c>
      <c r="AS1285">
        <v>35</v>
      </c>
      <c r="AT1285" t="s">
        <v>52</v>
      </c>
    </row>
    <row r="1286" spans="1:46" x14ac:dyDescent="0.25">
      <c r="A1286" t="s">
        <v>1453</v>
      </c>
      <c r="B1286">
        <v>2026</v>
      </c>
      <c r="C1286" s="1">
        <v>46193</v>
      </c>
      <c r="D1286" t="s">
        <v>107</v>
      </c>
      <c r="E1286" t="s">
        <v>167</v>
      </c>
      <c r="F1286">
        <v>51</v>
      </c>
      <c r="G1286" t="s">
        <v>79</v>
      </c>
      <c r="H1286" t="s">
        <v>50</v>
      </c>
      <c r="I1286" t="s">
        <v>80</v>
      </c>
      <c r="J1286">
        <v>0</v>
      </c>
      <c r="K1286">
        <v>0</v>
      </c>
      <c r="L1286">
        <v>0</v>
      </c>
      <c r="M1286" t="s">
        <v>52</v>
      </c>
      <c r="N1286" t="s">
        <v>52</v>
      </c>
      <c r="O1286" t="s">
        <v>52</v>
      </c>
      <c r="P1286" t="s">
        <v>57</v>
      </c>
      <c r="Q1286" t="s">
        <v>54</v>
      </c>
      <c r="R1286">
        <v>23.4</v>
      </c>
      <c r="S1286" t="s">
        <v>96</v>
      </c>
      <c r="T1286" t="s">
        <v>54</v>
      </c>
      <c r="U1286" t="s">
        <v>53</v>
      </c>
      <c r="V1286" t="s">
        <v>53</v>
      </c>
      <c r="W1286" t="s">
        <v>53</v>
      </c>
      <c r="X1286" t="s">
        <v>53</v>
      </c>
      <c r="Y1286">
        <v>3</v>
      </c>
      <c r="Z1286" t="s">
        <v>58</v>
      </c>
      <c r="AA1286" t="s">
        <v>53</v>
      </c>
      <c r="AB1286" t="s">
        <v>52</v>
      </c>
      <c r="AC1286" t="s">
        <v>52</v>
      </c>
      <c r="AD1286" t="s">
        <v>53</v>
      </c>
      <c r="AE1286" t="s">
        <v>52</v>
      </c>
      <c r="AF1286" t="s">
        <v>53</v>
      </c>
      <c r="AG1286" t="s">
        <v>53</v>
      </c>
      <c r="AH1286" t="s">
        <v>52</v>
      </c>
      <c r="AI1286" t="s">
        <v>53</v>
      </c>
      <c r="AJ1286" t="s">
        <v>52</v>
      </c>
      <c r="AK1286">
        <v>5</v>
      </c>
      <c r="AL1286" t="s">
        <v>59</v>
      </c>
      <c r="AM1286" t="s">
        <v>60</v>
      </c>
      <c r="AN1286" t="s">
        <v>98</v>
      </c>
      <c r="AO1286">
        <v>4.9000000000000004</v>
      </c>
      <c r="AP1286" t="s">
        <v>52</v>
      </c>
      <c r="AQ1286" t="s">
        <v>75</v>
      </c>
      <c r="AR1286" t="s">
        <v>92</v>
      </c>
      <c r="AS1286">
        <v>30</v>
      </c>
      <c r="AT1286" t="s">
        <v>53</v>
      </c>
    </row>
    <row r="1287" spans="1:46" x14ac:dyDescent="0.25">
      <c r="A1287" t="s">
        <v>1454</v>
      </c>
      <c r="B1287">
        <v>2021</v>
      </c>
      <c r="C1287" s="1">
        <v>44531</v>
      </c>
      <c r="D1287" t="s">
        <v>65</v>
      </c>
      <c r="E1287" t="s">
        <v>147</v>
      </c>
      <c r="F1287">
        <v>65</v>
      </c>
      <c r="G1287" t="s">
        <v>127</v>
      </c>
      <c r="H1287" t="s">
        <v>50</v>
      </c>
      <c r="I1287" t="s">
        <v>80</v>
      </c>
      <c r="J1287">
        <v>0</v>
      </c>
      <c r="K1287">
        <v>0</v>
      </c>
      <c r="L1287">
        <v>0</v>
      </c>
      <c r="M1287" t="s">
        <v>53</v>
      </c>
      <c r="N1287" t="s">
        <v>53</v>
      </c>
      <c r="O1287" t="s">
        <v>53</v>
      </c>
      <c r="P1287" t="s">
        <v>54</v>
      </c>
      <c r="Q1287" t="s">
        <v>71</v>
      </c>
      <c r="R1287">
        <v>23.3</v>
      </c>
      <c r="S1287" t="s">
        <v>96</v>
      </c>
      <c r="T1287" t="s">
        <v>54</v>
      </c>
      <c r="U1287" t="s">
        <v>53</v>
      </c>
      <c r="V1287" t="s">
        <v>53</v>
      </c>
      <c r="W1287" t="s">
        <v>53</v>
      </c>
      <c r="X1287" t="s">
        <v>53</v>
      </c>
      <c r="Y1287">
        <v>0</v>
      </c>
      <c r="Z1287" t="s">
        <v>97</v>
      </c>
      <c r="AA1287" t="s">
        <v>53</v>
      </c>
      <c r="AB1287" t="s">
        <v>52</v>
      </c>
      <c r="AC1287" t="s">
        <v>53</v>
      </c>
      <c r="AD1287" t="s">
        <v>53</v>
      </c>
      <c r="AE1287" t="s">
        <v>52</v>
      </c>
      <c r="AF1287" t="s">
        <v>52</v>
      </c>
      <c r="AG1287" t="s">
        <v>53</v>
      </c>
      <c r="AH1287" t="s">
        <v>52</v>
      </c>
      <c r="AI1287" t="s">
        <v>53</v>
      </c>
      <c r="AJ1287" t="s">
        <v>52</v>
      </c>
      <c r="AK1287">
        <v>5</v>
      </c>
      <c r="AL1287" t="s">
        <v>135</v>
      </c>
      <c r="AM1287" t="s">
        <v>136</v>
      </c>
      <c r="AN1287" t="s">
        <v>61</v>
      </c>
      <c r="AO1287">
        <v>9.8000000000000007</v>
      </c>
      <c r="AP1287" t="s">
        <v>52</v>
      </c>
      <c r="AQ1287" t="s">
        <v>112</v>
      </c>
      <c r="AR1287" t="s">
        <v>87</v>
      </c>
      <c r="AS1287">
        <v>16</v>
      </c>
      <c r="AT1287" t="s">
        <v>53</v>
      </c>
    </row>
    <row r="1288" spans="1:46" x14ac:dyDescent="0.25">
      <c r="A1288" t="s">
        <v>1455</v>
      </c>
      <c r="B1288">
        <v>2026</v>
      </c>
      <c r="C1288" s="1">
        <v>46070</v>
      </c>
      <c r="D1288" t="s">
        <v>47</v>
      </c>
      <c r="E1288" t="s">
        <v>169</v>
      </c>
      <c r="F1288">
        <v>60</v>
      </c>
      <c r="G1288" t="s">
        <v>127</v>
      </c>
      <c r="H1288" t="s">
        <v>50</v>
      </c>
      <c r="I1288" t="s">
        <v>80</v>
      </c>
      <c r="J1288">
        <v>0</v>
      </c>
      <c r="K1288">
        <v>0</v>
      </c>
      <c r="L1288">
        <v>0</v>
      </c>
      <c r="M1288" t="s">
        <v>52</v>
      </c>
      <c r="N1288" t="s">
        <v>53</v>
      </c>
      <c r="O1288" t="s">
        <v>53</v>
      </c>
      <c r="P1288" t="s">
        <v>54</v>
      </c>
      <c r="Q1288" t="s">
        <v>71</v>
      </c>
      <c r="R1288">
        <v>26.2</v>
      </c>
      <c r="S1288" t="s">
        <v>56</v>
      </c>
      <c r="T1288" t="s">
        <v>57</v>
      </c>
      <c r="U1288" t="s">
        <v>53</v>
      </c>
      <c r="V1288" t="s">
        <v>53</v>
      </c>
      <c r="W1288" t="s">
        <v>53</v>
      </c>
      <c r="X1288" t="s">
        <v>53</v>
      </c>
      <c r="Y1288">
        <v>1</v>
      </c>
      <c r="Z1288" t="s">
        <v>97</v>
      </c>
      <c r="AA1288" t="s">
        <v>53</v>
      </c>
      <c r="AB1288" t="s">
        <v>52</v>
      </c>
      <c r="AC1288" t="s">
        <v>53</v>
      </c>
      <c r="AD1288" t="s">
        <v>53</v>
      </c>
      <c r="AE1288" t="s">
        <v>52</v>
      </c>
      <c r="AF1288" t="s">
        <v>53</v>
      </c>
      <c r="AG1288" t="s">
        <v>52</v>
      </c>
      <c r="AH1288" t="s">
        <v>53</v>
      </c>
      <c r="AI1288" t="s">
        <v>53</v>
      </c>
      <c r="AJ1288" t="s">
        <v>52</v>
      </c>
      <c r="AK1288">
        <v>4</v>
      </c>
      <c r="AL1288" t="s">
        <v>59</v>
      </c>
      <c r="AM1288" t="s">
        <v>60</v>
      </c>
      <c r="AN1288" t="s">
        <v>74</v>
      </c>
      <c r="AO1288">
        <v>0.6</v>
      </c>
      <c r="AP1288" t="s">
        <v>53</v>
      </c>
      <c r="AQ1288" t="s">
        <v>86</v>
      </c>
      <c r="AR1288" t="s">
        <v>115</v>
      </c>
      <c r="AS1288">
        <v>76</v>
      </c>
      <c r="AT1288" t="s">
        <v>52</v>
      </c>
    </row>
    <row r="1289" spans="1:46" x14ac:dyDescent="0.25">
      <c r="A1289" t="s">
        <v>1456</v>
      </c>
      <c r="B1289">
        <v>2021</v>
      </c>
      <c r="C1289" s="1">
        <v>44446</v>
      </c>
      <c r="D1289" t="s">
        <v>47</v>
      </c>
      <c r="E1289" t="s">
        <v>89</v>
      </c>
      <c r="F1289">
        <v>71</v>
      </c>
      <c r="G1289" t="s">
        <v>67</v>
      </c>
      <c r="H1289" t="s">
        <v>50</v>
      </c>
      <c r="I1289" t="s">
        <v>80</v>
      </c>
      <c r="J1289">
        <v>0</v>
      </c>
      <c r="K1289">
        <v>0</v>
      </c>
      <c r="L1289">
        <v>0</v>
      </c>
      <c r="M1289" t="s">
        <v>53</v>
      </c>
      <c r="N1289" t="s">
        <v>53</v>
      </c>
      <c r="O1289" t="s">
        <v>53</v>
      </c>
      <c r="P1289" t="s">
        <v>54</v>
      </c>
      <c r="Q1289" t="s">
        <v>55</v>
      </c>
      <c r="R1289">
        <v>23.1</v>
      </c>
      <c r="S1289" t="s">
        <v>96</v>
      </c>
      <c r="T1289" t="s">
        <v>57</v>
      </c>
      <c r="U1289" t="s">
        <v>53</v>
      </c>
      <c r="V1289" t="s">
        <v>52</v>
      </c>
      <c r="W1289" t="s">
        <v>53</v>
      </c>
      <c r="X1289" t="s">
        <v>53</v>
      </c>
      <c r="Y1289">
        <v>1</v>
      </c>
      <c r="Z1289" t="s">
        <v>97</v>
      </c>
      <c r="AA1289" t="s">
        <v>52</v>
      </c>
      <c r="AB1289" t="s">
        <v>53</v>
      </c>
      <c r="AC1289" t="s">
        <v>53</v>
      </c>
      <c r="AD1289" t="s">
        <v>53</v>
      </c>
      <c r="AE1289" t="s">
        <v>52</v>
      </c>
      <c r="AF1289" t="s">
        <v>53</v>
      </c>
      <c r="AG1289" t="s">
        <v>52</v>
      </c>
      <c r="AH1289" t="s">
        <v>52</v>
      </c>
      <c r="AI1289" t="s">
        <v>53</v>
      </c>
      <c r="AJ1289" t="s">
        <v>53</v>
      </c>
      <c r="AK1289">
        <v>4</v>
      </c>
      <c r="AL1289" t="s">
        <v>59</v>
      </c>
      <c r="AM1289" t="s">
        <v>102</v>
      </c>
      <c r="AN1289" t="s">
        <v>98</v>
      </c>
      <c r="AO1289">
        <v>3.9</v>
      </c>
      <c r="AP1289" t="s">
        <v>53</v>
      </c>
      <c r="AQ1289" t="s">
        <v>112</v>
      </c>
      <c r="AR1289" t="s">
        <v>76</v>
      </c>
      <c r="AS1289">
        <v>47</v>
      </c>
      <c r="AT1289" t="s">
        <v>52</v>
      </c>
    </row>
    <row r="1290" spans="1:46" x14ac:dyDescent="0.25">
      <c r="A1290" t="s">
        <v>1457</v>
      </c>
      <c r="B1290">
        <v>2020</v>
      </c>
      <c r="C1290" s="1">
        <v>43972</v>
      </c>
      <c r="D1290" t="s">
        <v>107</v>
      </c>
      <c r="E1290" t="s">
        <v>126</v>
      </c>
      <c r="F1290">
        <v>78</v>
      </c>
      <c r="G1290" t="s">
        <v>67</v>
      </c>
      <c r="H1290" t="s">
        <v>68</v>
      </c>
      <c r="I1290" t="s">
        <v>80</v>
      </c>
      <c r="J1290">
        <v>0</v>
      </c>
      <c r="K1290">
        <v>0</v>
      </c>
      <c r="L1290">
        <v>0</v>
      </c>
      <c r="M1290" t="s">
        <v>53</v>
      </c>
      <c r="N1290" t="s">
        <v>53</v>
      </c>
      <c r="O1290" t="s">
        <v>53</v>
      </c>
      <c r="P1290" t="s">
        <v>57</v>
      </c>
      <c r="Q1290" t="s">
        <v>54</v>
      </c>
      <c r="R1290">
        <v>24.9</v>
      </c>
      <c r="S1290" t="s">
        <v>96</v>
      </c>
      <c r="T1290" t="s">
        <v>54</v>
      </c>
      <c r="U1290" t="s">
        <v>53</v>
      </c>
      <c r="V1290" t="s">
        <v>53</v>
      </c>
      <c r="W1290" t="s">
        <v>53</v>
      </c>
      <c r="X1290" t="s">
        <v>53</v>
      </c>
      <c r="Y1290">
        <v>0</v>
      </c>
      <c r="Z1290" t="s">
        <v>97</v>
      </c>
      <c r="AA1290" t="s">
        <v>53</v>
      </c>
      <c r="AB1290" t="s">
        <v>52</v>
      </c>
      <c r="AC1290" t="s">
        <v>53</v>
      </c>
      <c r="AD1290" t="s">
        <v>52</v>
      </c>
      <c r="AE1290" t="s">
        <v>52</v>
      </c>
      <c r="AF1290" t="s">
        <v>53</v>
      </c>
      <c r="AG1290" t="s">
        <v>52</v>
      </c>
      <c r="AH1290" t="s">
        <v>53</v>
      </c>
      <c r="AI1290" t="s">
        <v>53</v>
      </c>
      <c r="AJ1290" t="s">
        <v>52</v>
      </c>
      <c r="AK1290">
        <v>5</v>
      </c>
      <c r="AL1290" t="s">
        <v>59</v>
      </c>
      <c r="AM1290" t="s">
        <v>60</v>
      </c>
      <c r="AN1290" t="s">
        <v>90</v>
      </c>
      <c r="AO1290">
        <v>5.9</v>
      </c>
      <c r="AP1290" t="s">
        <v>53</v>
      </c>
      <c r="AQ1290" t="s">
        <v>171</v>
      </c>
      <c r="AR1290" t="s">
        <v>132</v>
      </c>
      <c r="AS1290">
        <v>18</v>
      </c>
      <c r="AT1290" t="s">
        <v>53</v>
      </c>
    </row>
    <row r="1291" spans="1:46" x14ac:dyDescent="0.25">
      <c r="A1291" t="s">
        <v>1458</v>
      </c>
      <c r="B1291">
        <v>2021</v>
      </c>
      <c r="C1291" s="1">
        <v>44302</v>
      </c>
      <c r="D1291" t="s">
        <v>107</v>
      </c>
      <c r="E1291" t="s">
        <v>159</v>
      </c>
      <c r="F1291">
        <v>56</v>
      </c>
      <c r="G1291" t="s">
        <v>79</v>
      </c>
      <c r="H1291" t="s">
        <v>68</v>
      </c>
      <c r="I1291" t="s">
        <v>51</v>
      </c>
      <c r="J1291">
        <v>40</v>
      </c>
      <c r="K1291">
        <v>17</v>
      </c>
      <c r="L1291">
        <v>34</v>
      </c>
      <c r="M1291" t="s">
        <v>53</v>
      </c>
      <c r="N1291" t="s">
        <v>53</v>
      </c>
      <c r="O1291" t="s">
        <v>53</v>
      </c>
      <c r="P1291" t="s">
        <v>57</v>
      </c>
      <c r="Q1291" t="s">
        <v>55</v>
      </c>
      <c r="R1291">
        <v>21.3</v>
      </c>
      <c r="S1291" t="s">
        <v>96</v>
      </c>
      <c r="T1291" t="s">
        <v>57</v>
      </c>
      <c r="U1291" t="s">
        <v>53</v>
      </c>
      <c r="V1291" t="s">
        <v>53</v>
      </c>
      <c r="W1291" t="s">
        <v>53</v>
      </c>
      <c r="X1291" t="s">
        <v>53</v>
      </c>
      <c r="Y1291">
        <v>0</v>
      </c>
      <c r="Z1291" t="s">
        <v>73</v>
      </c>
      <c r="AA1291" t="s">
        <v>52</v>
      </c>
      <c r="AB1291" t="s">
        <v>53</v>
      </c>
      <c r="AC1291" t="s">
        <v>52</v>
      </c>
      <c r="AD1291" t="s">
        <v>53</v>
      </c>
      <c r="AE1291" t="s">
        <v>53</v>
      </c>
      <c r="AF1291" t="s">
        <v>52</v>
      </c>
      <c r="AG1291" t="s">
        <v>52</v>
      </c>
      <c r="AH1291" t="s">
        <v>52</v>
      </c>
      <c r="AI1291" t="s">
        <v>53</v>
      </c>
      <c r="AJ1291" t="s">
        <v>53</v>
      </c>
      <c r="AK1291">
        <v>5</v>
      </c>
      <c r="AL1291" t="s">
        <v>59</v>
      </c>
      <c r="AM1291" t="s">
        <v>60</v>
      </c>
      <c r="AN1291" t="s">
        <v>98</v>
      </c>
      <c r="AO1291">
        <v>3.5</v>
      </c>
      <c r="AP1291" t="s">
        <v>53</v>
      </c>
      <c r="AQ1291" t="s">
        <v>86</v>
      </c>
      <c r="AR1291" t="s">
        <v>83</v>
      </c>
      <c r="AS1291">
        <v>49</v>
      </c>
      <c r="AT1291" t="s">
        <v>53</v>
      </c>
    </row>
    <row r="1292" spans="1:46" x14ac:dyDescent="0.25">
      <c r="A1292" t="s">
        <v>1459</v>
      </c>
      <c r="B1292">
        <v>2026</v>
      </c>
      <c r="C1292" s="1">
        <v>46030</v>
      </c>
      <c r="D1292" t="s">
        <v>107</v>
      </c>
      <c r="E1292" t="s">
        <v>108</v>
      </c>
      <c r="F1292">
        <v>53</v>
      </c>
      <c r="G1292" t="s">
        <v>79</v>
      </c>
      <c r="H1292" t="s">
        <v>50</v>
      </c>
      <c r="I1292" t="s">
        <v>80</v>
      </c>
      <c r="J1292">
        <v>0</v>
      </c>
      <c r="K1292">
        <v>0</v>
      </c>
      <c r="L1292">
        <v>0</v>
      </c>
      <c r="M1292" t="s">
        <v>52</v>
      </c>
      <c r="N1292" t="s">
        <v>52</v>
      </c>
      <c r="O1292" t="s">
        <v>53</v>
      </c>
      <c r="P1292" t="s">
        <v>54</v>
      </c>
      <c r="Q1292" t="s">
        <v>54</v>
      </c>
      <c r="R1292">
        <v>23.8</v>
      </c>
      <c r="S1292" t="s">
        <v>96</v>
      </c>
      <c r="T1292" t="s">
        <v>57</v>
      </c>
      <c r="U1292" t="s">
        <v>53</v>
      </c>
      <c r="V1292" t="s">
        <v>53</v>
      </c>
      <c r="W1292" t="s">
        <v>53</v>
      </c>
      <c r="X1292" t="s">
        <v>53</v>
      </c>
      <c r="Y1292">
        <v>2</v>
      </c>
      <c r="Z1292" t="s">
        <v>104</v>
      </c>
      <c r="AA1292" t="s">
        <v>53</v>
      </c>
      <c r="AB1292" t="s">
        <v>52</v>
      </c>
      <c r="AC1292" t="s">
        <v>53</v>
      </c>
      <c r="AD1292" t="s">
        <v>53</v>
      </c>
      <c r="AE1292" t="s">
        <v>52</v>
      </c>
      <c r="AF1292" t="s">
        <v>53</v>
      </c>
      <c r="AG1292" t="s">
        <v>53</v>
      </c>
      <c r="AH1292" t="s">
        <v>53</v>
      </c>
      <c r="AI1292" t="s">
        <v>53</v>
      </c>
      <c r="AJ1292" t="s">
        <v>53</v>
      </c>
      <c r="AK1292">
        <v>2</v>
      </c>
      <c r="AL1292" t="s">
        <v>59</v>
      </c>
      <c r="AM1292" t="s">
        <v>102</v>
      </c>
      <c r="AN1292" t="s">
        <v>61</v>
      </c>
      <c r="AO1292">
        <v>8.4</v>
      </c>
      <c r="AP1292" t="s">
        <v>52</v>
      </c>
      <c r="AQ1292" t="s">
        <v>86</v>
      </c>
      <c r="AR1292" t="s">
        <v>92</v>
      </c>
      <c r="AS1292">
        <v>9</v>
      </c>
      <c r="AT1292" t="s">
        <v>53</v>
      </c>
    </row>
    <row r="1293" spans="1:46" x14ac:dyDescent="0.25">
      <c r="A1293" t="s">
        <v>1460</v>
      </c>
      <c r="B1293">
        <v>2017</v>
      </c>
      <c r="C1293" s="1">
        <v>43059</v>
      </c>
      <c r="D1293" t="s">
        <v>122</v>
      </c>
      <c r="E1293" t="s">
        <v>243</v>
      </c>
      <c r="F1293">
        <v>55</v>
      </c>
      <c r="G1293" t="s">
        <v>79</v>
      </c>
      <c r="H1293" t="s">
        <v>50</v>
      </c>
      <c r="I1293" t="s">
        <v>51</v>
      </c>
      <c r="J1293">
        <v>39</v>
      </c>
      <c r="K1293">
        <v>30</v>
      </c>
      <c r="L1293">
        <v>58.5</v>
      </c>
      <c r="M1293" t="s">
        <v>53</v>
      </c>
      <c r="N1293" t="s">
        <v>53</v>
      </c>
      <c r="O1293" t="s">
        <v>53</v>
      </c>
      <c r="P1293" t="s">
        <v>70</v>
      </c>
      <c r="Q1293" t="s">
        <v>54</v>
      </c>
      <c r="R1293">
        <v>27.3</v>
      </c>
      <c r="S1293" t="s">
        <v>56</v>
      </c>
      <c r="T1293" t="s">
        <v>70</v>
      </c>
      <c r="U1293" t="s">
        <v>53</v>
      </c>
      <c r="V1293" t="s">
        <v>53</v>
      </c>
      <c r="W1293" t="s">
        <v>53</v>
      </c>
      <c r="X1293" t="s">
        <v>53</v>
      </c>
      <c r="Y1293">
        <v>1</v>
      </c>
      <c r="Z1293" t="s">
        <v>186</v>
      </c>
      <c r="AA1293" t="s">
        <v>52</v>
      </c>
      <c r="AB1293" t="s">
        <v>52</v>
      </c>
      <c r="AC1293" t="s">
        <v>53</v>
      </c>
      <c r="AD1293" t="s">
        <v>53</v>
      </c>
      <c r="AE1293" t="s">
        <v>52</v>
      </c>
      <c r="AF1293" t="s">
        <v>52</v>
      </c>
      <c r="AG1293" t="s">
        <v>52</v>
      </c>
      <c r="AH1293" t="s">
        <v>52</v>
      </c>
      <c r="AI1293" t="s">
        <v>53</v>
      </c>
      <c r="AJ1293" t="s">
        <v>53</v>
      </c>
      <c r="AK1293">
        <v>6</v>
      </c>
      <c r="AL1293" t="s">
        <v>135</v>
      </c>
      <c r="AM1293" t="s">
        <v>136</v>
      </c>
      <c r="AN1293" t="s">
        <v>90</v>
      </c>
      <c r="AO1293">
        <v>3</v>
      </c>
      <c r="AP1293" t="s">
        <v>53</v>
      </c>
      <c r="AQ1293" t="s">
        <v>75</v>
      </c>
      <c r="AR1293" t="s">
        <v>63</v>
      </c>
      <c r="AS1293">
        <v>19</v>
      </c>
      <c r="AT1293" t="s">
        <v>53</v>
      </c>
    </row>
    <row r="1294" spans="1:46" x14ac:dyDescent="0.25">
      <c r="A1294" t="s">
        <v>1461</v>
      </c>
      <c r="B1294">
        <v>2018</v>
      </c>
      <c r="C1294" s="1">
        <v>43344</v>
      </c>
      <c r="D1294" t="s">
        <v>65</v>
      </c>
      <c r="E1294" t="s">
        <v>151</v>
      </c>
      <c r="F1294">
        <v>68</v>
      </c>
      <c r="G1294" t="s">
        <v>127</v>
      </c>
      <c r="H1294" t="s">
        <v>68</v>
      </c>
      <c r="I1294" t="s">
        <v>80</v>
      </c>
      <c r="J1294">
        <v>0</v>
      </c>
      <c r="K1294">
        <v>0</v>
      </c>
      <c r="L1294">
        <v>0</v>
      </c>
      <c r="M1294" t="s">
        <v>53</v>
      </c>
      <c r="N1294" t="s">
        <v>52</v>
      </c>
      <c r="O1294" t="s">
        <v>53</v>
      </c>
      <c r="P1294" t="s">
        <v>57</v>
      </c>
      <c r="Q1294" t="s">
        <v>55</v>
      </c>
      <c r="R1294">
        <v>27.7</v>
      </c>
      <c r="S1294" t="s">
        <v>56</v>
      </c>
      <c r="T1294" t="s">
        <v>54</v>
      </c>
      <c r="U1294" t="s">
        <v>53</v>
      </c>
      <c r="V1294" t="s">
        <v>53</v>
      </c>
      <c r="W1294" t="s">
        <v>53</v>
      </c>
      <c r="X1294" t="s">
        <v>52</v>
      </c>
      <c r="Y1294">
        <v>2</v>
      </c>
      <c r="Z1294" t="s">
        <v>58</v>
      </c>
      <c r="AA1294" t="s">
        <v>53</v>
      </c>
      <c r="AB1294" t="s">
        <v>53</v>
      </c>
      <c r="AC1294" t="s">
        <v>53</v>
      </c>
      <c r="AD1294" t="s">
        <v>53</v>
      </c>
      <c r="AE1294" t="s">
        <v>52</v>
      </c>
      <c r="AF1294" t="s">
        <v>53</v>
      </c>
      <c r="AG1294" t="s">
        <v>53</v>
      </c>
      <c r="AH1294" t="s">
        <v>53</v>
      </c>
      <c r="AI1294" t="s">
        <v>53</v>
      </c>
      <c r="AJ1294" t="s">
        <v>53</v>
      </c>
      <c r="AK1294">
        <v>1</v>
      </c>
      <c r="AL1294" t="s">
        <v>59</v>
      </c>
      <c r="AM1294" t="s">
        <v>102</v>
      </c>
      <c r="AN1294" t="s">
        <v>98</v>
      </c>
      <c r="AO1294">
        <v>5.4</v>
      </c>
      <c r="AP1294" t="s">
        <v>53</v>
      </c>
      <c r="AQ1294" t="s">
        <v>86</v>
      </c>
      <c r="AR1294" t="s">
        <v>83</v>
      </c>
      <c r="AS1294">
        <v>37</v>
      </c>
      <c r="AT1294" t="s">
        <v>53</v>
      </c>
    </row>
    <row r="1295" spans="1:46" x14ac:dyDescent="0.25">
      <c r="A1295" t="s">
        <v>1462</v>
      </c>
      <c r="B1295">
        <v>2022</v>
      </c>
      <c r="C1295" s="1">
        <v>44717</v>
      </c>
      <c r="D1295" t="s">
        <v>122</v>
      </c>
      <c r="E1295" t="s">
        <v>247</v>
      </c>
      <c r="F1295">
        <v>58</v>
      </c>
      <c r="G1295" t="s">
        <v>79</v>
      </c>
      <c r="H1295" t="s">
        <v>68</v>
      </c>
      <c r="I1295" t="s">
        <v>80</v>
      </c>
      <c r="J1295">
        <v>0</v>
      </c>
      <c r="K1295">
        <v>0</v>
      </c>
      <c r="L1295">
        <v>0</v>
      </c>
      <c r="M1295" t="s">
        <v>53</v>
      </c>
      <c r="N1295" t="s">
        <v>52</v>
      </c>
      <c r="O1295" t="s">
        <v>53</v>
      </c>
      <c r="P1295" t="s">
        <v>70</v>
      </c>
      <c r="Q1295" t="s">
        <v>54</v>
      </c>
      <c r="R1295">
        <v>19.7</v>
      </c>
      <c r="S1295" t="s">
        <v>96</v>
      </c>
      <c r="T1295" t="s">
        <v>54</v>
      </c>
      <c r="U1295" t="s">
        <v>53</v>
      </c>
      <c r="V1295" t="s">
        <v>53</v>
      </c>
      <c r="W1295" t="s">
        <v>53</v>
      </c>
      <c r="X1295" t="s">
        <v>53</v>
      </c>
      <c r="Y1295">
        <v>2</v>
      </c>
      <c r="Z1295" t="s">
        <v>58</v>
      </c>
      <c r="AA1295" t="s">
        <v>52</v>
      </c>
      <c r="AB1295" t="s">
        <v>52</v>
      </c>
      <c r="AC1295" t="s">
        <v>53</v>
      </c>
      <c r="AD1295" t="s">
        <v>53</v>
      </c>
      <c r="AE1295" t="s">
        <v>52</v>
      </c>
      <c r="AF1295" t="s">
        <v>53</v>
      </c>
      <c r="AG1295" t="s">
        <v>53</v>
      </c>
      <c r="AH1295" t="s">
        <v>53</v>
      </c>
      <c r="AI1295" t="s">
        <v>52</v>
      </c>
      <c r="AJ1295" t="s">
        <v>53</v>
      </c>
      <c r="AK1295">
        <v>4</v>
      </c>
      <c r="AL1295" t="s">
        <v>59</v>
      </c>
      <c r="AM1295" t="s">
        <v>60</v>
      </c>
      <c r="AN1295" t="s">
        <v>98</v>
      </c>
      <c r="AO1295">
        <v>4</v>
      </c>
      <c r="AP1295" t="s">
        <v>53</v>
      </c>
      <c r="AQ1295" t="s">
        <v>86</v>
      </c>
      <c r="AR1295" t="s">
        <v>76</v>
      </c>
      <c r="AS1295">
        <v>51</v>
      </c>
      <c r="AT1295" t="s">
        <v>53</v>
      </c>
    </row>
    <row r="1296" spans="1:46" x14ac:dyDescent="0.25">
      <c r="A1296" t="s">
        <v>1463</v>
      </c>
      <c r="B1296">
        <v>2025</v>
      </c>
      <c r="C1296" s="1">
        <v>45944</v>
      </c>
      <c r="D1296" t="s">
        <v>47</v>
      </c>
      <c r="E1296" t="s">
        <v>149</v>
      </c>
      <c r="F1296">
        <v>56</v>
      </c>
      <c r="G1296" t="s">
        <v>79</v>
      </c>
      <c r="H1296" t="s">
        <v>68</v>
      </c>
      <c r="I1296" t="s">
        <v>51</v>
      </c>
      <c r="J1296">
        <v>13</v>
      </c>
      <c r="K1296">
        <v>26</v>
      </c>
      <c r="L1296">
        <v>16.899999999999999</v>
      </c>
      <c r="M1296" t="s">
        <v>53</v>
      </c>
      <c r="N1296" t="s">
        <v>53</v>
      </c>
      <c r="O1296" t="s">
        <v>53</v>
      </c>
      <c r="P1296" t="s">
        <v>70</v>
      </c>
      <c r="Q1296" t="s">
        <v>54</v>
      </c>
      <c r="R1296">
        <v>26.4</v>
      </c>
      <c r="S1296" t="s">
        <v>56</v>
      </c>
      <c r="T1296" t="s">
        <v>54</v>
      </c>
      <c r="U1296" t="s">
        <v>53</v>
      </c>
      <c r="V1296" t="s">
        <v>53</v>
      </c>
      <c r="W1296" t="s">
        <v>53</v>
      </c>
      <c r="X1296" t="s">
        <v>53</v>
      </c>
      <c r="Y1296">
        <v>1</v>
      </c>
      <c r="Z1296" t="s">
        <v>73</v>
      </c>
      <c r="AA1296" t="s">
        <v>52</v>
      </c>
      <c r="AB1296" t="s">
        <v>52</v>
      </c>
      <c r="AC1296" t="s">
        <v>52</v>
      </c>
      <c r="AD1296" t="s">
        <v>53</v>
      </c>
      <c r="AE1296" t="s">
        <v>52</v>
      </c>
      <c r="AF1296" t="s">
        <v>52</v>
      </c>
      <c r="AG1296" t="s">
        <v>53</v>
      </c>
      <c r="AH1296" t="s">
        <v>53</v>
      </c>
      <c r="AI1296" t="s">
        <v>53</v>
      </c>
      <c r="AJ1296" t="s">
        <v>53</v>
      </c>
      <c r="AK1296">
        <v>5</v>
      </c>
      <c r="AL1296" t="s">
        <v>59</v>
      </c>
      <c r="AM1296" t="s">
        <v>60</v>
      </c>
      <c r="AN1296" t="s">
        <v>61</v>
      </c>
      <c r="AO1296">
        <v>7.6</v>
      </c>
      <c r="AP1296" t="s">
        <v>52</v>
      </c>
      <c r="AQ1296" t="s">
        <v>75</v>
      </c>
      <c r="AR1296" t="s">
        <v>281</v>
      </c>
      <c r="AS1296">
        <v>8</v>
      </c>
      <c r="AT1296" t="s">
        <v>53</v>
      </c>
    </row>
    <row r="1297" spans="1:46" x14ac:dyDescent="0.25">
      <c r="A1297" t="s">
        <v>1464</v>
      </c>
      <c r="B1297">
        <v>2020</v>
      </c>
      <c r="C1297" s="1">
        <v>44096</v>
      </c>
      <c r="D1297" t="s">
        <v>110</v>
      </c>
      <c r="E1297" t="s">
        <v>359</v>
      </c>
      <c r="F1297">
        <v>58</v>
      </c>
      <c r="G1297" t="s">
        <v>79</v>
      </c>
      <c r="H1297" t="s">
        <v>50</v>
      </c>
      <c r="I1297" t="s">
        <v>69</v>
      </c>
      <c r="J1297">
        <v>12</v>
      </c>
      <c r="K1297">
        <v>9</v>
      </c>
      <c r="L1297">
        <v>5.4</v>
      </c>
      <c r="M1297" t="s">
        <v>53</v>
      </c>
      <c r="N1297" t="s">
        <v>53</v>
      </c>
      <c r="O1297" t="s">
        <v>53</v>
      </c>
      <c r="P1297" t="s">
        <v>70</v>
      </c>
      <c r="Q1297" t="s">
        <v>54</v>
      </c>
      <c r="R1297">
        <v>26.9</v>
      </c>
      <c r="S1297" t="s">
        <v>56</v>
      </c>
      <c r="T1297" t="s">
        <v>70</v>
      </c>
      <c r="U1297" t="s">
        <v>53</v>
      </c>
      <c r="V1297" t="s">
        <v>53</v>
      </c>
      <c r="W1297" t="s">
        <v>53</v>
      </c>
      <c r="X1297" t="s">
        <v>53</v>
      </c>
      <c r="Y1297">
        <v>1</v>
      </c>
      <c r="Z1297" t="s">
        <v>58</v>
      </c>
      <c r="AA1297" t="s">
        <v>52</v>
      </c>
      <c r="AB1297" t="s">
        <v>52</v>
      </c>
      <c r="AC1297" t="s">
        <v>52</v>
      </c>
      <c r="AD1297" t="s">
        <v>53</v>
      </c>
      <c r="AE1297" t="s">
        <v>52</v>
      </c>
      <c r="AF1297" t="s">
        <v>53</v>
      </c>
      <c r="AG1297" t="s">
        <v>53</v>
      </c>
      <c r="AH1297" t="s">
        <v>52</v>
      </c>
      <c r="AI1297" t="s">
        <v>53</v>
      </c>
      <c r="AJ1297" t="s">
        <v>53</v>
      </c>
      <c r="AK1297">
        <v>5</v>
      </c>
      <c r="AL1297" t="s">
        <v>59</v>
      </c>
      <c r="AM1297" t="s">
        <v>81</v>
      </c>
      <c r="AN1297" t="s">
        <v>61</v>
      </c>
      <c r="AO1297">
        <v>6.3</v>
      </c>
      <c r="AP1297" t="s">
        <v>52</v>
      </c>
      <c r="AQ1297" t="s">
        <v>75</v>
      </c>
      <c r="AR1297" t="s">
        <v>87</v>
      </c>
      <c r="AS1297">
        <v>10</v>
      </c>
      <c r="AT1297" t="s">
        <v>53</v>
      </c>
    </row>
    <row r="1298" spans="1:46" x14ac:dyDescent="0.25">
      <c r="A1298" t="s">
        <v>1465</v>
      </c>
      <c r="B1298">
        <v>2024</v>
      </c>
      <c r="C1298" s="1">
        <v>45529</v>
      </c>
      <c r="D1298" t="s">
        <v>107</v>
      </c>
      <c r="E1298" t="s">
        <v>134</v>
      </c>
      <c r="F1298">
        <v>53</v>
      </c>
      <c r="G1298" t="s">
        <v>79</v>
      </c>
      <c r="H1298" t="s">
        <v>50</v>
      </c>
      <c r="I1298" t="s">
        <v>80</v>
      </c>
      <c r="J1298">
        <v>0</v>
      </c>
      <c r="K1298">
        <v>0</v>
      </c>
      <c r="L1298">
        <v>0</v>
      </c>
      <c r="M1298" t="s">
        <v>52</v>
      </c>
      <c r="N1298" t="s">
        <v>53</v>
      </c>
      <c r="O1298" t="s">
        <v>53</v>
      </c>
      <c r="P1298" t="s">
        <v>70</v>
      </c>
      <c r="Q1298" t="s">
        <v>54</v>
      </c>
      <c r="R1298">
        <v>20.7</v>
      </c>
      <c r="S1298" t="s">
        <v>96</v>
      </c>
      <c r="T1298" t="s">
        <v>54</v>
      </c>
      <c r="U1298" t="s">
        <v>53</v>
      </c>
      <c r="V1298" t="s">
        <v>53</v>
      </c>
      <c r="W1298" t="s">
        <v>53</v>
      </c>
      <c r="X1298" t="s">
        <v>53</v>
      </c>
      <c r="Y1298">
        <v>2</v>
      </c>
      <c r="Z1298" t="s">
        <v>131</v>
      </c>
      <c r="AA1298" t="s">
        <v>53</v>
      </c>
      <c r="AB1298" t="s">
        <v>52</v>
      </c>
      <c r="AC1298" t="s">
        <v>53</v>
      </c>
      <c r="AD1298" t="s">
        <v>53</v>
      </c>
      <c r="AE1298" t="s">
        <v>53</v>
      </c>
      <c r="AF1298" t="s">
        <v>52</v>
      </c>
      <c r="AG1298" t="s">
        <v>53</v>
      </c>
      <c r="AH1298" t="s">
        <v>53</v>
      </c>
      <c r="AI1298" t="s">
        <v>53</v>
      </c>
      <c r="AJ1298" t="s">
        <v>52</v>
      </c>
      <c r="AK1298">
        <v>3</v>
      </c>
      <c r="AL1298" t="s">
        <v>59</v>
      </c>
      <c r="AM1298" t="s">
        <v>60</v>
      </c>
      <c r="AN1298" t="s">
        <v>90</v>
      </c>
      <c r="AO1298">
        <v>10</v>
      </c>
      <c r="AP1298" t="s">
        <v>53</v>
      </c>
      <c r="AQ1298" t="s">
        <v>112</v>
      </c>
      <c r="AR1298" t="s">
        <v>63</v>
      </c>
      <c r="AS1298">
        <v>24</v>
      </c>
      <c r="AT1298" t="s">
        <v>52</v>
      </c>
    </row>
    <row r="1299" spans="1:46" x14ac:dyDescent="0.25">
      <c r="A1299" t="s">
        <v>1466</v>
      </c>
      <c r="B1299">
        <v>2018</v>
      </c>
      <c r="C1299" s="1">
        <v>43119</v>
      </c>
      <c r="D1299" t="s">
        <v>107</v>
      </c>
      <c r="E1299" t="s">
        <v>134</v>
      </c>
      <c r="F1299">
        <v>43</v>
      </c>
      <c r="G1299" t="s">
        <v>49</v>
      </c>
      <c r="H1299" t="s">
        <v>50</v>
      </c>
      <c r="I1299" t="s">
        <v>69</v>
      </c>
      <c r="J1299">
        <v>18</v>
      </c>
      <c r="K1299">
        <v>10</v>
      </c>
      <c r="L1299">
        <v>9</v>
      </c>
      <c r="M1299" t="s">
        <v>53</v>
      </c>
      <c r="N1299" t="s">
        <v>52</v>
      </c>
      <c r="O1299" t="s">
        <v>53</v>
      </c>
      <c r="P1299" t="s">
        <v>54</v>
      </c>
      <c r="Q1299" t="s">
        <v>54</v>
      </c>
      <c r="R1299">
        <v>24.5</v>
      </c>
      <c r="S1299" t="s">
        <v>96</v>
      </c>
      <c r="T1299" t="s">
        <v>54</v>
      </c>
      <c r="U1299" t="s">
        <v>53</v>
      </c>
      <c r="V1299" t="s">
        <v>53</v>
      </c>
      <c r="W1299" t="s">
        <v>52</v>
      </c>
      <c r="X1299" t="s">
        <v>52</v>
      </c>
      <c r="Y1299">
        <v>3</v>
      </c>
      <c r="Z1299" t="s">
        <v>58</v>
      </c>
      <c r="AA1299" t="s">
        <v>52</v>
      </c>
      <c r="AB1299" t="s">
        <v>53</v>
      </c>
      <c r="AC1299" t="s">
        <v>52</v>
      </c>
      <c r="AD1299" t="s">
        <v>52</v>
      </c>
      <c r="AE1299" t="s">
        <v>52</v>
      </c>
      <c r="AF1299" t="s">
        <v>52</v>
      </c>
      <c r="AG1299" t="s">
        <v>53</v>
      </c>
      <c r="AH1299" t="s">
        <v>53</v>
      </c>
      <c r="AI1299" t="s">
        <v>52</v>
      </c>
      <c r="AJ1299" t="s">
        <v>53</v>
      </c>
      <c r="AK1299">
        <v>6</v>
      </c>
      <c r="AL1299" t="s">
        <v>59</v>
      </c>
      <c r="AM1299" t="s">
        <v>60</v>
      </c>
      <c r="AN1299" t="s">
        <v>98</v>
      </c>
      <c r="AO1299">
        <v>3.8</v>
      </c>
      <c r="AP1299" t="s">
        <v>53</v>
      </c>
      <c r="AQ1299" t="s">
        <v>86</v>
      </c>
      <c r="AR1299" t="s">
        <v>76</v>
      </c>
      <c r="AS1299">
        <v>36</v>
      </c>
      <c r="AT1299" t="s">
        <v>53</v>
      </c>
    </row>
    <row r="1300" spans="1:46" x14ac:dyDescent="0.25">
      <c r="A1300" t="s">
        <v>1467</v>
      </c>
      <c r="B1300">
        <v>2020</v>
      </c>
      <c r="C1300" s="1">
        <v>43839</v>
      </c>
      <c r="D1300" t="s">
        <v>107</v>
      </c>
      <c r="E1300" t="s">
        <v>144</v>
      </c>
      <c r="F1300">
        <v>55</v>
      </c>
      <c r="G1300" t="s">
        <v>79</v>
      </c>
      <c r="H1300" t="s">
        <v>68</v>
      </c>
      <c r="I1300" t="s">
        <v>51</v>
      </c>
      <c r="J1300">
        <v>31</v>
      </c>
      <c r="K1300">
        <v>27</v>
      </c>
      <c r="L1300">
        <v>41.8</v>
      </c>
      <c r="M1300" t="s">
        <v>52</v>
      </c>
      <c r="N1300" t="s">
        <v>53</v>
      </c>
      <c r="O1300" t="s">
        <v>53</v>
      </c>
      <c r="P1300" t="s">
        <v>57</v>
      </c>
      <c r="Q1300" t="s">
        <v>54</v>
      </c>
      <c r="R1300">
        <v>27.4</v>
      </c>
      <c r="S1300" t="s">
        <v>56</v>
      </c>
      <c r="T1300" t="s">
        <v>54</v>
      </c>
      <c r="U1300" t="s">
        <v>53</v>
      </c>
      <c r="V1300" t="s">
        <v>53</v>
      </c>
      <c r="W1300" t="s">
        <v>53</v>
      </c>
      <c r="X1300" t="s">
        <v>53</v>
      </c>
      <c r="Y1300">
        <v>1</v>
      </c>
      <c r="Z1300" t="s">
        <v>58</v>
      </c>
      <c r="AA1300" t="s">
        <v>52</v>
      </c>
      <c r="AB1300" t="s">
        <v>53</v>
      </c>
      <c r="AC1300" t="s">
        <v>52</v>
      </c>
      <c r="AD1300" t="s">
        <v>53</v>
      </c>
      <c r="AE1300" t="s">
        <v>53</v>
      </c>
      <c r="AF1300" t="s">
        <v>52</v>
      </c>
      <c r="AG1300" t="s">
        <v>52</v>
      </c>
      <c r="AH1300" t="s">
        <v>52</v>
      </c>
      <c r="AI1300" t="s">
        <v>53</v>
      </c>
      <c r="AJ1300" t="s">
        <v>53</v>
      </c>
      <c r="AK1300">
        <v>5</v>
      </c>
      <c r="AL1300" t="s">
        <v>59</v>
      </c>
      <c r="AM1300" t="s">
        <v>81</v>
      </c>
      <c r="AN1300" t="s">
        <v>98</v>
      </c>
      <c r="AO1300">
        <v>4.5999999999999996</v>
      </c>
      <c r="AP1300" t="s">
        <v>53</v>
      </c>
      <c r="AQ1300" t="s">
        <v>86</v>
      </c>
      <c r="AR1300" t="s">
        <v>83</v>
      </c>
      <c r="AS1300">
        <v>55</v>
      </c>
      <c r="AT1300" t="s">
        <v>52</v>
      </c>
    </row>
    <row r="1301" spans="1:46" x14ac:dyDescent="0.25">
      <c r="A1301" t="s">
        <v>1468</v>
      </c>
      <c r="B1301">
        <v>2026</v>
      </c>
      <c r="C1301" s="1">
        <v>46024</v>
      </c>
      <c r="D1301" t="s">
        <v>122</v>
      </c>
      <c r="E1301" t="s">
        <v>247</v>
      </c>
      <c r="F1301">
        <v>47</v>
      </c>
      <c r="G1301" t="s">
        <v>49</v>
      </c>
      <c r="H1301" t="s">
        <v>50</v>
      </c>
      <c r="I1301" t="s">
        <v>80</v>
      </c>
      <c r="J1301">
        <v>0</v>
      </c>
      <c r="K1301">
        <v>0</v>
      </c>
      <c r="L1301">
        <v>0</v>
      </c>
      <c r="M1301" t="s">
        <v>53</v>
      </c>
      <c r="N1301" t="s">
        <v>53</v>
      </c>
      <c r="O1301" t="s">
        <v>53</v>
      </c>
      <c r="P1301" t="s">
        <v>70</v>
      </c>
      <c r="Q1301" t="s">
        <v>55</v>
      </c>
      <c r="R1301">
        <v>26.6</v>
      </c>
      <c r="S1301" t="s">
        <v>56</v>
      </c>
      <c r="T1301" t="s">
        <v>57</v>
      </c>
      <c r="U1301" t="s">
        <v>53</v>
      </c>
      <c r="V1301" t="s">
        <v>53</v>
      </c>
      <c r="W1301" t="s">
        <v>53</v>
      </c>
      <c r="X1301" t="s">
        <v>53</v>
      </c>
      <c r="Y1301">
        <v>1</v>
      </c>
      <c r="Z1301" t="s">
        <v>186</v>
      </c>
      <c r="AA1301" t="s">
        <v>53</v>
      </c>
      <c r="AB1301" t="s">
        <v>52</v>
      </c>
      <c r="AC1301" t="s">
        <v>53</v>
      </c>
      <c r="AD1301" t="s">
        <v>53</v>
      </c>
      <c r="AE1301" t="s">
        <v>53</v>
      </c>
      <c r="AF1301" t="s">
        <v>53</v>
      </c>
      <c r="AG1301" t="s">
        <v>53</v>
      </c>
      <c r="AH1301" t="s">
        <v>53</v>
      </c>
      <c r="AI1301" t="s">
        <v>53</v>
      </c>
      <c r="AJ1301" t="s">
        <v>53</v>
      </c>
      <c r="AK1301">
        <v>1</v>
      </c>
      <c r="AL1301" t="s">
        <v>59</v>
      </c>
      <c r="AM1301" t="s">
        <v>81</v>
      </c>
      <c r="AN1301" t="s">
        <v>98</v>
      </c>
      <c r="AO1301">
        <v>5.5</v>
      </c>
      <c r="AP1301" t="s">
        <v>53</v>
      </c>
      <c r="AQ1301" t="s">
        <v>86</v>
      </c>
      <c r="AR1301" t="s">
        <v>76</v>
      </c>
      <c r="AS1301">
        <v>45</v>
      </c>
      <c r="AT1301" t="s">
        <v>53</v>
      </c>
    </row>
    <row r="1302" spans="1:46" x14ac:dyDescent="0.25">
      <c r="A1302" t="s">
        <v>1469</v>
      </c>
      <c r="B1302">
        <v>2016</v>
      </c>
      <c r="C1302" s="1">
        <v>42623</v>
      </c>
      <c r="D1302" t="s">
        <v>47</v>
      </c>
      <c r="E1302" t="s">
        <v>85</v>
      </c>
      <c r="F1302">
        <v>52</v>
      </c>
      <c r="G1302" t="s">
        <v>79</v>
      </c>
      <c r="H1302" t="s">
        <v>68</v>
      </c>
      <c r="I1302" t="s">
        <v>51</v>
      </c>
      <c r="J1302">
        <v>19</v>
      </c>
      <c r="K1302">
        <v>25</v>
      </c>
      <c r="L1302">
        <v>23.8</v>
      </c>
      <c r="M1302" t="s">
        <v>52</v>
      </c>
      <c r="N1302" t="s">
        <v>53</v>
      </c>
      <c r="O1302" t="s">
        <v>53</v>
      </c>
      <c r="P1302" t="s">
        <v>70</v>
      </c>
      <c r="Q1302" t="s">
        <v>71</v>
      </c>
      <c r="R1302">
        <v>31.4</v>
      </c>
      <c r="S1302" t="s">
        <v>72</v>
      </c>
      <c r="T1302" t="s">
        <v>57</v>
      </c>
      <c r="U1302" t="s">
        <v>53</v>
      </c>
      <c r="V1302" t="s">
        <v>53</v>
      </c>
      <c r="W1302" t="s">
        <v>53</v>
      </c>
      <c r="X1302" t="s">
        <v>53</v>
      </c>
      <c r="Y1302">
        <v>2</v>
      </c>
      <c r="Z1302" t="s">
        <v>73</v>
      </c>
      <c r="AA1302" t="s">
        <v>53</v>
      </c>
      <c r="AB1302" t="s">
        <v>52</v>
      </c>
      <c r="AC1302" t="s">
        <v>53</v>
      </c>
      <c r="AD1302" t="s">
        <v>53</v>
      </c>
      <c r="AE1302" t="s">
        <v>52</v>
      </c>
      <c r="AF1302" t="s">
        <v>52</v>
      </c>
      <c r="AG1302" t="s">
        <v>53</v>
      </c>
      <c r="AH1302" t="s">
        <v>53</v>
      </c>
      <c r="AI1302" t="s">
        <v>53</v>
      </c>
      <c r="AJ1302" t="s">
        <v>53</v>
      </c>
      <c r="AK1302">
        <v>3</v>
      </c>
      <c r="AL1302" t="s">
        <v>135</v>
      </c>
      <c r="AM1302" t="s">
        <v>136</v>
      </c>
      <c r="AN1302" t="s">
        <v>61</v>
      </c>
      <c r="AO1302">
        <v>4.5</v>
      </c>
      <c r="AP1302" t="s">
        <v>52</v>
      </c>
      <c r="AQ1302" t="s">
        <v>86</v>
      </c>
      <c r="AR1302" t="s">
        <v>132</v>
      </c>
      <c r="AS1302">
        <v>6</v>
      </c>
      <c r="AT1302" t="s">
        <v>53</v>
      </c>
    </row>
    <row r="1303" spans="1:46" x14ac:dyDescent="0.25">
      <c r="A1303" t="s">
        <v>1470</v>
      </c>
      <c r="B1303">
        <v>2025</v>
      </c>
      <c r="C1303" s="1">
        <v>45852</v>
      </c>
      <c r="D1303" t="s">
        <v>107</v>
      </c>
      <c r="E1303" t="s">
        <v>159</v>
      </c>
      <c r="F1303">
        <v>54</v>
      </c>
      <c r="G1303" t="s">
        <v>79</v>
      </c>
      <c r="H1303" t="s">
        <v>50</v>
      </c>
      <c r="I1303" t="s">
        <v>69</v>
      </c>
      <c r="J1303">
        <v>11</v>
      </c>
      <c r="K1303">
        <v>15</v>
      </c>
      <c r="L1303">
        <v>8.1999999999999993</v>
      </c>
      <c r="M1303" t="s">
        <v>53</v>
      </c>
      <c r="N1303" t="s">
        <v>53</v>
      </c>
      <c r="O1303" t="s">
        <v>53</v>
      </c>
      <c r="P1303" t="s">
        <v>54</v>
      </c>
      <c r="Q1303" t="s">
        <v>54</v>
      </c>
      <c r="R1303">
        <v>27.5</v>
      </c>
      <c r="S1303" t="s">
        <v>56</v>
      </c>
      <c r="T1303" t="s">
        <v>70</v>
      </c>
      <c r="U1303" t="s">
        <v>52</v>
      </c>
      <c r="V1303" t="s">
        <v>53</v>
      </c>
      <c r="W1303" t="s">
        <v>53</v>
      </c>
      <c r="X1303" t="s">
        <v>53</v>
      </c>
      <c r="Y1303">
        <v>1</v>
      </c>
      <c r="Z1303" t="s">
        <v>58</v>
      </c>
      <c r="AA1303" t="s">
        <v>52</v>
      </c>
      <c r="AB1303" t="s">
        <v>53</v>
      </c>
      <c r="AC1303" t="s">
        <v>53</v>
      </c>
      <c r="AD1303" t="s">
        <v>53</v>
      </c>
      <c r="AE1303" t="s">
        <v>53</v>
      </c>
      <c r="AF1303" t="s">
        <v>53</v>
      </c>
      <c r="AG1303" t="s">
        <v>53</v>
      </c>
      <c r="AH1303" t="s">
        <v>52</v>
      </c>
      <c r="AI1303" t="s">
        <v>52</v>
      </c>
      <c r="AJ1303" t="s">
        <v>53</v>
      </c>
      <c r="AK1303">
        <v>3</v>
      </c>
      <c r="AL1303" t="s">
        <v>59</v>
      </c>
      <c r="AM1303" t="s">
        <v>81</v>
      </c>
      <c r="AN1303" t="s">
        <v>90</v>
      </c>
      <c r="AO1303">
        <v>5.8</v>
      </c>
      <c r="AP1303" t="s">
        <v>53</v>
      </c>
      <c r="AQ1303" t="s">
        <v>112</v>
      </c>
      <c r="AR1303" t="s">
        <v>92</v>
      </c>
      <c r="AS1303">
        <v>27</v>
      </c>
      <c r="AT1303" t="s">
        <v>52</v>
      </c>
    </row>
    <row r="1304" spans="1:46" x14ac:dyDescent="0.25">
      <c r="A1304" t="s">
        <v>1471</v>
      </c>
      <c r="B1304">
        <v>2022</v>
      </c>
      <c r="C1304" s="1">
        <v>44613</v>
      </c>
      <c r="D1304" t="s">
        <v>107</v>
      </c>
      <c r="E1304" t="s">
        <v>161</v>
      </c>
      <c r="F1304">
        <v>68</v>
      </c>
      <c r="G1304" t="s">
        <v>127</v>
      </c>
      <c r="H1304" t="s">
        <v>68</v>
      </c>
      <c r="I1304" t="s">
        <v>69</v>
      </c>
      <c r="J1304">
        <v>3</v>
      </c>
      <c r="K1304">
        <v>23</v>
      </c>
      <c r="L1304">
        <v>3.4</v>
      </c>
      <c r="M1304" t="s">
        <v>53</v>
      </c>
      <c r="N1304" t="s">
        <v>53</v>
      </c>
      <c r="O1304" t="s">
        <v>53</v>
      </c>
      <c r="P1304" t="s">
        <v>54</v>
      </c>
      <c r="Q1304" t="s">
        <v>71</v>
      </c>
      <c r="R1304">
        <v>29.5</v>
      </c>
      <c r="S1304" t="s">
        <v>56</v>
      </c>
      <c r="T1304" t="s">
        <v>54</v>
      </c>
      <c r="U1304" t="s">
        <v>53</v>
      </c>
      <c r="V1304" t="s">
        <v>53</v>
      </c>
      <c r="W1304" t="s">
        <v>53</v>
      </c>
      <c r="X1304" t="s">
        <v>53</v>
      </c>
      <c r="Y1304">
        <v>0</v>
      </c>
      <c r="Z1304" t="s">
        <v>58</v>
      </c>
      <c r="AA1304" t="s">
        <v>52</v>
      </c>
      <c r="AB1304" t="s">
        <v>52</v>
      </c>
      <c r="AC1304" t="s">
        <v>53</v>
      </c>
      <c r="AD1304" t="s">
        <v>52</v>
      </c>
      <c r="AE1304" t="s">
        <v>52</v>
      </c>
      <c r="AF1304" t="s">
        <v>52</v>
      </c>
      <c r="AG1304" t="s">
        <v>52</v>
      </c>
      <c r="AH1304" t="s">
        <v>52</v>
      </c>
      <c r="AI1304" t="s">
        <v>53</v>
      </c>
      <c r="AJ1304" t="s">
        <v>53</v>
      </c>
      <c r="AK1304">
        <v>7</v>
      </c>
      <c r="AL1304" t="s">
        <v>59</v>
      </c>
      <c r="AM1304" t="s">
        <v>60</v>
      </c>
      <c r="AN1304" t="s">
        <v>90</v>
      </c>
      <c r="AO1304">
        <v>5.2</v>
      </c>
      <c r="AP1304" t="s">
        <v>53</v>
      </c>
      <c r="AQ1304" t="s">
        <v>112</v>
      </c>
      <c r="AR1304" t="s">
        <v>87</v>
      </c>
      <c r="AS1304">
        <v>19</v>
      </c>
      <c r="AT1304" t="s">
        <v>53</v>
      </c>
    </row>
    <row r="1305" spans="1:46" x14ac:dyDescent="0.25">
      <c r="A1305" t="s">
        <v>1472</v>
      </c>
      <c r="B1305">
        <v>2024</v>
      </c>
      <c r="C1305" s="1">
        <v>45555</v>
      </c>
      <c r="D1305" t="s">
        <v>107</v>
      </c>
      <c r="E1305" t="s">
        <v>117</v>
      </c>
      <c r="F1305">
        <v>57</v>
      </c>
      <c r="G1305" t="s">
        <v>79</v>
      </c>
      <c r="H1305" t="s">
        <v>68</v>
      </c>
      <c r="I1305" t="s">
        <v>80</v>
      </c>
      <c r="J1305">
        <v>0</v>
      </c>
      <c r="K1305">
        <v>0</v>
      </c>
      <c r="L1305">
        <v>0</v>
      </c>
      <c r="M1305" t="s">
        <v>52</v>
      </c>
      <c r="N1305" t="s">
        <v>53</v>
      </c>
      <c r="O1305" t="s">
        <v>53</v>
      </c>
      <c r="P1305" t="s">
        <v>54</v>
      </c>
      <c r="Q1305" t="s">
        <v>55</v>
      </c>
      <c r="R1305">
        <v>28.9</v>
      </c>
      <c r="S1305" t="s">
        <v>56</v>
      </c>
      <c r="T1305" t="s">
        <v>57</v>
      </c>
      <c r="U1305" t="s">
        <v>53</v>
      </c>
      <c r="V1305" t="s">
        <v>53</v>
      </c>
      <c r="W1305" t="s">
        <v>53</v>
      </c>
      <c r="X1305" t="s">
        <v>53</v>
      </c>
      <c r="Y1305">
        <v>1</v>
      </c>
      <c r="Z1305" t="s">
        <v>73</v>
      </c>
      <c r="AA1305" t="s">
        <v>53</v>
      </c>
      <c r="AB1305" t="s">
        <v>52</v>
      </c>
      <c r="AC1305" t="s">
        <v>53</v>
      </c>
      <c r="AD1305" t="s">
        <v>53</v>
      </c>
      <c r="AE1305" t="s">
        <v>53</v>
      </c>
      <c r="AF1305" t="s">
        <v>53</v>
      </c>
      <c r="AG1305" t="s">
        <v>53</v>
      </c>
      <c r="AH1305" t="s">
        <v>53</v>
      </c>
      <c r="AI1305" t="s">
        <v>53</v>
      </c>
      <c r="AJ1305" t="s">
        <v>53</v>
      </c>
      <c r="AK1305">
        <v>1</v>
      </c>
      <c r="AL1305" t="s">
        <v>59</v>
      </c>
      <c r="AM1305" t="s">
        <v>102</v>
      </c>
      <c r="AN1305" t="s">
        <v>74</v>
      </c>
      <c r="AO1305">
        <v>3.1</v>
      </c>
      <c r="AP1305" t="s">
        <v>53</v>
      </c>
      <c r="AQ1305" t="s">
        <v>171</v>
      </c>
      <c r="AR1305" t="s">
        <v>83</v>
      </c>
      <c r="AS1305">
        <v>72</v>
      </c>
      <c r="AT1305" t="s">
        <v>52</v>
      </c>
    </row>
    <row r="1306" spans="1:46" x14ac:dyDescent="0.25">
      <c r="A1306" t="s">
        <v>1473</v>
      </c>
      <c r="B1306">
        <v>2017</v>
      </c>
      <c r="C1306" s="1">
        <v>42858</v>
      </c>
      <c r="D1306" t="s">
        <v>65</v>
      </c>
      <c r="E1306" t="s">
        <v>147</v>
      </c>
      <c r="F1306">
        <v>52</v>
      </c>
      <c r="G1306" t="s">
        <v>79</v>
      </c>
      <c r="H1306" t="s">
        <v>68</v>
      </c>
      <c r="I1306" t="s">
        <v>51</v>
      </c>
      <c r="J1306">
        <v>24</v>
      </c>
      <c r="K1306">
        <v>29</v>
      </c>
      <c r="L1306">
        <v>34.799999999999997</v>
      </c>
      <c r="M1306" t="s">
        <v>53</v>
      </c>
      <c r="N1306" t="s">
        <v>53</v>
      </c>
      <c r="O1306" t="s">
        <v>52</v>
      </c>
      <c r="P1306" t="s">
        <v>70</v>
      </c>
      <c r="Q1306" t="s">
        <v>55</v>
      </c>
      <c r="R1306">
        <v>20.7</v>
      </c>
      <c r="S1306" t="s">
        <v>96</v>
      </c>
      <c r="T1306" t="s">
        <v>57</v>
      </c>
      <c r="U1306" t="s">
        <v>52</v>
      </c>
      <c r="V1306" t="s">
        <v>52</v>
      </c>
      <c r="W1306" t="s">
        <v>53</v>
      </c>
      <c r="X1306" t="s">
        <v>53</v>
      </c>
      <c r="Y1306">
        <v>4</v>
      </c>
      <c r="Z1306" t="s">
        <v>58</v>
      </c>
      <c r="AA1306" t="s">
        <v>53</v>
      </c>
      <c r="AB1306" t="s">
        <v>53</v>
      </c>
      <c r="AC1306" t="s">
        <v>53</v>
      </c>
      <c r="AD1306" t="s">
        <v>53</v>
      </c>
      <c r="AE1306" t="s">
        <v>53</v>
      </c>
      <c r="AF1306" t="s">
        <v>53</v>
      </c>
      <c r="AG1306" t="s">
        <v>52</v>
      </c>
      <c r="AH1306" t="s">
        <v>53</v>
      </c>
      <c r="AI1306" t="s">
        <v>53</v>
      </c>
      <c r="AJ1306" t="s">
        <v>53</v>
      </c>
      <c r="AK1306">
        <v>1</v>
      </c>
      <c r="AL1306" t="s">
        <v>135</v>
      </c>
      <c r="AM1306" t="s">
        <v>136</v>
      </c>
      <c r="AN1306" t="s">
        <v>61</v>
      </c>
      <c r="AO1306">
        <v>6.4</v>
      </c>
      <c r="AP1306" t="s">
        <v>52</v>
      </c>
      <c r="AQ1306" t="s">
        <v>82</v>
      </c>
      <c r="AR1306" t="s">
        <v>281</v>
      </c>
      <c r="AS1306">
        <v>12</v>
      </c>
      <c r="AT1306" t="s">
        <v>53</v>
      </c>
    </row>
    <row r="1307" spans="1:46" x14ac:dyDescent="0.25">
      <c r="A1307" t="s">
        <v>1474</v>
      </c>
      <c r="B1307">
        <v>2024</v>
      </c>
      <c r="C1307" s="1">
        <v>45339</v>
      </c>
      <c r="D1307" t="s">
        <v>107</v>
      </c>
      <c r="E1307" t="s">
        <v>144</v>
      </c>
      <c r="F1307">
        <v>53</v>
      </c>
      <c r="G1307" t="s">
        <v>79</v>
      </c>
      <c r="H1307" t="s">
        <v>50</v>
      </c>
      <c r="I1307" t="s">
        <v>69</v>
      </c>
      <c r="J1307">
        <v>9</v>
      </c>
      <c r="K1307">
        <v>2</v>
      </c>
      <c r="L1307">
        <v>0.9</v>
      </c>
      <c r="M1307" t="s">
        <v>53</v>
      </c>
      <c r="N1307" t="s">
        <v>53</v>
      </c>
      <c r="O1307" t="s">
        <v>53</v>
      </c>
      <c r="P1307" t="s">
        <v>70</v>
      </c>
      <c r="Q1307" t="s">
        <v>54</v>
      </c>
      <c r="R1307">
        <v>28.1</v>
      </c>
      <c r="S1307" t="s">
        <v>56</v>
      </c>
      <c r="T1307" t="s">
        <v>57</v>
      </c>
      <c r="U1307" t="s">
        <v>53</v>
      </c>
      <c r="V1307" t="s">
        <v>52</v>
      </c>
      <c r="W1307" t="s">
        <v>53</v>
      </c>
      <c r="X1307" t="s">
        <v>53</v>
      </c>
      <c r="Y1307">
        <v>2</v>
      </c>
      <c r="Z1307" t="s">
        <v>73</v>
      </c>
      <c r="AA1307" t="s">
        <v>53</v>
      </c>
      <c r="AB1307" t="s">
        <v>53</v>
      </c>
      <c r="AC1307" t="s">
        <v>53</v>
      </c>
      <c r="AD1307" t="s">
        <v>53</v>
      </c>
      <c r="AE1307" t="s">
        <v>52</v>
      </c>
      <c r="AF1307" t="s">
        <v>52</v>
      </c>
      <c r="AG1307" t="s">
        <v>52</v>
      </c>
      <c r="AH1307" t="s">
        <v>53</v>
      </c>
      <c r="AI1307" t="s">
        <v>53</v>
      </c>
      <c r="AJ1307" t="s">
        <v>53</v>
      </c>
      <c r="AK1307">
        <v>3</v>
      </c>
      <c r="AL1307" t="s">
        <v>59</v>
      </c>
      <c r="AM1307" t="s">
        <v>102</v>
      </c>
      <c r="AN1307" t="s">
        <v>98</v>
      </c>
      <c r="AO1307">
        <v>6.4</v>
      </c>
      <c r="AP1307" t="s">
        <v>53</v>
      </c>
      <c r="AQ1307" t="s">
        <v>91</v>
      </c>
      <c r="AR1307" t="s">
        <v>76</v>
      </c>
      <c r="AS1307">
        <v>29</v>
      </c>
      <c r="AT1307" t="s">
        <v>53</v>
      </c>
    </row>
    <row r="1308" spans="1:46" x14ac:dyDescent="0.25">
      <c r="A1308" t="s">
        <v>1475</v>
      </c>
      <c r="B1308">
        <v>2021</v>
      </c>
      <c r="C1308" s="1">
        <v>44273</v>
      </c>
      <c r="D1308" t="s">
        <v>47</v>
      </c>
      <c r="E1308" t="s">
        <v>149</v>
      </c>
      <c r="F1308">
        <v>51</v>
      </c>
      <c r="G1308" t="s">
        <v>79</v>
      </c>
      <c r="H1308" t="s">
        <v>50</v>
      </c>
      <c r="I1308" t="s">
        <v>51</v>
      </c>
      <c r="J1308">
        <v>12</v>
      </c>
      <c r="K1308">
        <v>30</v>
      </c>
      <c r="L1308">
        <v>18</v>
      </c>
      <c r="M1308" t="s">
        <v>53</v>
      </c>
      <c r="N1308" t="s">
        <v>53</v>
      </c>
      <c r="O1308" t="s">
        <v>53</v>
      </c>
      <c r="P1308" t="s">
        <v>70</v>
      </c>
      <c r="Q1308" t="s">
        <v>54</v>
      </c>
      <c r="R1308">
        <v>23.3</v>
      </c>
      <c r="S1308" t="s">
        <v>96</v>
      </c>
      <c r="T1308" t="s">
        <v>70</v>
      </c>
      <c r="U1308" t="s">
        <v>53</v>
      </c>
      <c r="V1308" t="s">
        <v>53</v>
      </c>
      <c r="W1308" t="s">
        <v>53</v>
      </c>
      <c r="X1308" t="s">
        <v>53</v>
      </c>
      <c r="Y1308">
        <v>1</v>
      </c>
      <c r="Z1308" t="s">
        <v>58</v>
      </c>
      <c r="AA1308" t="s">
        <v>52</v>
      </c>
      <c r="AB1308" t="s">
        <v>53</v>
      </c>
      <c r="AC1308" t="s">
        <v>53</v>
      </c>
      <c r="AD1308" t="s">
        <v>53</v>
      </c>
      <c r="AE1308" t="s">
        <v>53</v>
      </c>
      <c r="AF1308" t="s">
        <v>53</v>
      </c>
      <c r="AG1308" t="s">
        <v>52</v>
      </c>
      <c r="AH1308" t="s">
        <v>53</v>
      </c>
      <c r="AI1308" t="s">
        <v>53</v>
      </c>
      <c r="AJ1308" t="s">
        <v>53</v>
      </c>
      <c r="AK1308">
        <v>2</v>
      </c>
      <c r="AL1308" t="s">
        <v>59</v>
      </c>
      <c r="AM1308" t="s">
        <v>60</v>
      </c>
      <c r="AN1308" t="s">
        <v>74</v>
      </c>
      <c r="AO1308">
        <v>0.7</v>
      </c>
      <c r="AP1308" t="s">
        <v>53</v>
      </c>
      <c r="AQ1308" t="s">
        <v>82</v>
      </c>
      <c r="AR1308" t="s">
        <v>132</v>
      </c>
      <c r="AS1308">
        <v>26</v>
      </c>
      <c r="AT1308" t="s">
        <v>52</v>
      </c>
    </row>
    <row r="1309" spans="1:46" x14ac:dyDescent="0.25">
      <c r="A1309" t="s">
        <v>1476</v>
      </c>
      <c r="B1309">
        <v>2022</v>
      </c>
      <c r="C1309" s="1">
        <v>44761</v>
      </c>
      <c r="D1309" t="s">
        <v>107</v>
      </c>
      <c r="E1309" t="s">
        <v>134</v>
      </c>
      <c r="F1309">
        <v>70</v>
      </c>
      <c r="G1309" t="s">
        <v>67</v>
      </c>
      <c r="H1309" t="s">
        <v>50</v>
      </c>
      <c r="I1309" t="s">
        <v>80</v>
      </c>
      <c r="J1309">
        <v>0</v>
      </c>
      <c r="K1309">
        <v>0</v>
      </c>
      <c r="L1309">
        <v>0</v>
      </c>
      <c r="M1309" t="s">
        <v>52</v>
      </c>
      <c r="N1309" t="s">
        <v>53</v>
      </c>
      <c r="O1309" t="s">
        <v>52</v>
      </c>
      <c r="P1309" t="s">
        <v>54</v>
      </c>
      <c r="Q1309" t="s">
        <v>55</v>
      </c>
      <c r="R1309">
        <v>27.4</v>
      </c>
      <c r="S1309" t="s">
        <v>56</v>
      </c>
      <c r="T1309" t="s">
        <v>54</v>
      </c>
      <c r="U1309" t="s">
        <v>53</v>
      </c>
      <c r="V1309" t="s">
        <v>53</v>
      </c>
      <c r="W1309" t="s">
        <v>53</v>
      </c>
      <c r="X1309" t="s">
        <v>53</v>
      </c>
      <c r="Y1309">
        <v>2</v>
      </c>
      <c r="Z1309" t="s">
        <v>131</v>
      </c>
      <c r="AA1309" t="s">
        <v>53</v>
      </c>
      <c r="AB1309" t="s">
        <v>53</v>
      </c>
      <c r="AC1309" t="s">
        <v>53</v>
      </c>
      <c r="AD1309" t="s">
        <v>52</v>
      </c>
      <c r="AE1309" t="s">
        <v>52</v>
      </c>
      <c r="AF1309" t="s">
        <v>53</v>
      </c>
      <c r="AG1309" t="s">
        <v>53</v>
      </c>
      <c r="AH1309" t="s">
        <v>53</v>
      </c>
      <c r="AI1309" t="s">
        <v>53</v>
      </c>
      <c r="AJ1309" t="s">
        <v>53</v>
      </c>
      <c r="AK1309">
        <v>2</v>
      </c>
      <c r="AL1309" t="s">
        <v>59</v>
      </c>
      <c r="AM1309" t="s">
        <v>60</v>
      </c>
      <c r="AN1309" t="s">
        <v>74</v>
      </c>
      <c r="AO1309">
        <v>2.5</v>
      </c>
      <c r="AP1309" t="s">
        <v>53</v>
      </c>
      <c r="AQ1309" t="s">
        <v>86</v>
      </c>
      <c r="AR1309" t="s">
        <v>83</v>
      </c>
      <c r="AS1309">
        <v>70</v>
      </c>
      <c r="AT1309" t="s">
        <v>52</v>
      </c>
    </row>
    <row r="1310" spans="1:46" x14ac:dyDescent="0.25">
      <c r="A1310" t="s">
        <v>1477</v>
      </c>
      <c r="B1310">
        <v>2024</v>
      </c>
      <c r="C1310" s="1">
        <v>45435</v>
      </c>
      <c r="D1310" t="s">
        <v>107</v>
      </c>
      <c r="E1310" t="s">
        <v>159</v>
      </c>
      <c r="F1310">
        <v>44</v>
      </c>
      <c r="G1310" t="s">
        <v>49</v>
      </c>
      <c r="H1310" t="s">
        <v>68</v>
      </c>
      <c r="I1310" t="s">
        <v>80</v>
      </c>
      <c r="J1310">
        <v>0</v>
      </c>
      <c r="K1310">
        <v>0</v>
      </c>
      <c r="L1310">
        <v>0</v>
      </c>
      <c r="M1310" t="s">
        <v>53</v>
      </c>
      <c r="N1310" t="s">
        <v>52</v>
      </c>
      <c r="O1310" t="s">
        <v>53</v>
      </c>
      <c r="P1310" t="s">
        <v>57</v>
      </c>
      <c r="Q1310" t="s">
        <v>54</v>
      </c>
      <c r="R1310">
        <v>23.1</v>
      </c>
      <c r="S1310" t="s">
        <v>96</v>
      </c>
      <c r="T1310" t="s">
        <v>54</v>
      </c>
      <c r="U1310" t="s">
        <v>53</v>
      </c>
      <c r="V1310" t="s">
        <v>53</v>
      </c>
      <c r="W1310" t="s">
        <v>53</v>
      </c>
      <c r="X1310" t="s">
        <v>53</v>
      </c>
      <c r="Y1310">
        <v>1</v>
      </c>
      <c r="Z1310" t="s">
        <v>97</v>
      </c>
      <c r="AA1310" t="s">
        <v>52</v>
      </c>
      <c r="AB1310" t="s">
        <v>53</v>
      </c>
      <c r="AC1310" t="s">
        <v>52</v>
      </c>
      <c r="AD1310" t="s">
        <v>53</v>
      </c>
      <c r="AE1310" t="s">
        <v>53</v>
      </c>
      <c r="AF1310" t="s">
        <v>52</v>
      </c>
      <c r="AG1310" t="s">
        <v>53</v>
      </c>
      <c r="AH1310" t="s">
        <v>53</v>
      </c>
      <c r="AI1310" t="s">
        <v>53</v>
      </c>
      <c r="AJ1310" t="s">
        <v>53</v>
      </c>
      <c r="AK1310">
        <v>3</v>
      </c>
      <c r="AL1310" t="s">
        <v>59</v>
      </c>
      <c r="AM1310" t="s">
        <v>60</v>
      </c>
      <c r="AN1310" t="s">
        <v>74</v>
      </c>
      <c r="AO1310">
        <v>2</v>
      </c>
      <c r="AP1310" t="s">
        <v>53</v>
      </c>
      <c r="AQ1310" t="s">
        <v>86</v>
      </c>
      <c r="AR1310" t="s">
        <v>115</v>
      </c>
      <c r="AS1310">
        <v>46</v>
      </c>
      <c r="AT1310" t="s">
        <v>53</v>
      </c>
    </row>
    <row r="1311" spans="1:46" x14ac:dyDescent="0.25">
      <c r="A1311" t="s">
        <v>1478</v>
      </c>
      <c r="B1311">
        <v>2023</v>
      </c>
      <c r="C1311" s="1">
        <v>45288</v>
      </c>
      <c r="D1311" t="s">
        <v>94</v>
      </c>
      <c r="E1311" t="s">
        <v>157</v>
      </c>
      <c r="F1311">
        <v>57</v>
      </c>
      <c r="G1311" t="s">
        <v>79</v>
      </c>
      <c r="H1311" t="s">
        <v>68</v>
      </c>
      <c r="I1311" t="s">
        <v>80</v>
      </c>
      <c r="J1311">
        <v>0</v>
      </c>
      <c r="K1311">
        <v>0</v>
      </c>
      <c r="L1311">
        <v>0</v>
      </c>
      <c r="M1311" t="s">
        <v>53</v>
      </c>
      <c r="N1311" t="s">
        <v>53</v>
      </c>
      <c r="O1311" t="s">
        <v>53</v>
      </c>
      <c r="P1311" t="s">
        <v>70</v>
      </c>
      <c r="Q1311" t="s">
        <v>55</v>
      </c>
      <c r="R1311">
        <v>32.799999999999997</v>
      </c>
      <c r="S1311" t="s">
        <v>72</v>
      </c>
      <c r="T1311" t="s">
        <v>57</v>
      </c>
      <c r="U1311" t="s">
        <v>53</v>
      </c>
      <c r="V1311" t="s">
        <v>53</v>
      </c>
      <c r="W1311" t="s">
        <v>53</v>
      </c>
      <c r="X1311" t="s">
        <v>52</v>
      </c>
      <c r="Y1311">
        <v>2</v>
      </c>
      <c r="Z1311" t="s">
        <v>58</v>
      </c>
      <c r="AA1311" t="s">
        <v>52</v>
      </c>
      <c r="AB1311" t="s">
        <v>53</v>
      </c>
      <c r="AC1311" t="s">
        <v>53</v>
      </c>
      <c r="AD1311" t="s">
        <v>53</v>
      </c>
      <c r="AE1311" t="s">
        <v>53</v>
      </c>
      <c r="AF1311" t="s">
        <v>53</v>
      </c>
      <c r="AG1311" t="s">
        <v>52</v>
      </c>
      <c r="AH1311" t="s">
        <v>53</v>
      </c>
      <c r="AI1311" t="s">
        <v>53</v>
      </c>
      <c r="AJ1311" t="s">
        <v>53</v>
      </c>
      <c r="AK1311">
        <v>2</v>
      </c>
      <c r="AL1311" t="s">
        <v>59</v>
      </c>
      <c r="AM1311" t="s">
        <v>81</v>
      </c>
      <c r="AN1311" t="s">
        <v>61</v>
      </c>
      <c r="AO1311">
        <v>5</v>
      </c>
      <c r="AP1311" t="s">
        <v>52</v>
      </c>
      <c r="AQ1311" t="s">
        <v>112</v>
      </c>
      <c r="AR1311" t="s">
        <v>115</v>
      </c>
      <c r="AS1311">
        <v>10</v>
      </c>
      <c r="AT1311" t="s">
        <v>52</v>
      </c>
    </row>
    <row r="1312" spans="1:46" x14ac:dyDescent="0.25">
      <c r="A1312" t="s">
        <v>1479</v>
      </c>
      <c r="B1312">
        <v>2018</v>
      </c>
      <c r="C1312" s="1">
        <v>43108</v>
      </c>
      <c r="D1312" t="s">
        <v>94</v>
      </c>
      <c r="E1312" t="s">
        <v>95</v>
      </c>
      <c r="F1312">
        <v>59</v>
      </c>
      <c r="G1312" t="s">
        <v>79</v>
      </c>
      <c r="H1312" t="s">
        <v>68</v>
      </c>
      <c r="I1312" t="s">
        <v>80</v>
      </c>
      <c r="J1312">
        <v>0</v>
      </c>
      <c r="K1312">
        <v>0</v>
      </c>
      <c r="L1312">
        <v>0</v>
      </c>
      <c r="M1312" t="s">
        <v>52</v>
      </c>
      <c r="N1312" t="s">
        <v>53</v>
      </c>
      <c r="O1312" t="s">
        <v>53</v>
      </c>
      <c r="P1312" t="s">
        <v>54</v>
      </c>
      <c r="Q1312" t="s">
        <v>55</v>
      </c>
      <c r="R1312">
        <v>24.2</v>
      </c>
      <c r="S1312" t="s">
        <v>96</v>
      </c>
      <c r="T1312" t="s">
        <v>54</v>
      </c>
      <c r="U1312" t="s">
        <v>53</v>
      </c>
      <c r="V1312" t="s">
        <v>53</v>
      </c>
      <c r="W1312" t="s">
        <v>53</v>
      </c>
      <c r="X1312" t="s">
        <v>53</v>
      </c>
      <c r="Y1312">
        <v>1</v>
      </c>
      <c r="Z1312" t="s">
        <v>58</v>
      </c>
      <c r="AA1312" t="s">
        <v>52</v>
      </c>
      <c r="AB1312" t="s">
        <v>53</v>
      </c>
      <c r="AC1312" t="s">
        <v>52</v>
      </c>
      <c r="AD1312" t="s">
        <v>53</v>
      </c>
      <c r="AE1312" t="s">
        <v>52</v>
      </c>
      <c r="AF1312" t="s">
        <v>53</v>
      </c>
      <c r="AG1312" t="s">
        <v>53</v>
      </c>
      <c r="AH1312" t="s">
        <v>53</v>
      </c>
      <c r="AI1312" t="s">
        <v>52</v>
      </c>
      <c r="AJ1312" t="s">
        <v>53</v>
      </c>
      <c r="AK1312">
        <v>4</v>
      </c>
      <c r="AL1312" t="s">
        <v>59</v>
      </c>
      <c r="AM1312" t="s">
        <v>60</v>
      </c>
      <c r="AN1312" t="s">
        <v>74</v>
      </c>
      <c r="AO1312">
        <v>2.4</v>
      </c>
      <c r="AP1312" t="s">
        <v>53</v>
      </c>
      <c r="AQ1312" t="s">
        <v>82</v>
      </c>
      <c r="AR1312" t="s">
        <v>76</v>
      </c>
      <c r="AS1312">
        <v>60</v>
      </c>
      <c r="AT1312" t="s">
        <v>52</v>
      </c>
    </row>
    <row r="1313" spans="1:46" x14ac:dyDescent="0.25">
      <c r="A1313" t="s">
        <v>1480</v>
      </c>
      <c r="B1313">
        <v>2020</v>
      </c>
      <c r="C1313" s="1">
        <v>44016</v>
      </c>
      <c r="D1313" t="s">
        <v>47</v>
      </c>
      <c r="E1313" t="s">
        <v>226</v>
      </c>
      <c r="F1313">
        <v>77</v>
      </c>
      <c r="G1313" t="s">
        <v>67</v>
      </c>
      <c r="H1313" t="s">
        <v>50</v>
      </c>
      <c r="I1313" t="s">
        <v>80</v>
      </c>
      <c r="J1313">
        <v>0</v>
      </c>
      <c r="K1313">
        <v>0</v>
      </c>
      <c r="L1313">
        <v>0</v>
      </c>
      <c r="M1313" t="s">
        <v>53</v>
      </c>
      <c r="N1313" t="s">
        <v>52</v>
      </c>
      <c r="O1313" t="s">
        <v>53</v>
      </c>
      <c r="P1313" t="s">
        <v>57</v>
      </c>
      <c r="Q1313" t="s">
        <v>54</v>
      </c>
      <c r="R1313">
        <v>27.8</v>
      </c>
      <c r="S1313" t="s">
        <v>56</v>
      </c>
      <c r="T1313" t="s">
        <v>54</v>
      </c>
      <c r="U1313" t="s">
        <v>53</v>
      </c>
      <c r="V1313" t="s">
        <v>53</v>
      </c>
      <c r="W1313" t="s">
        <v>53</v>
      </c>
      <c r="X1313" t="s">
        <v>53</v>
      </c>
      <c r="Y1313">
        <v>1</v>
      </c>
      <c r="Z1313" t="s">
        <v>97</v>
      </c>
      <c r="AA1313" t="s">
        <v>53</v>
      </c>
      <c r="AB1313" t="s">
        <v>52</v>
      </c>
      <c r="AC1313" t="s">
        <v>53</v>
      </c>
      <c r="AD1313" t="s">
        <v>53</v>
      </c>
      <c r="AE1313" t="s">
        <v>52</v>
      </c>
      <c r="AF1313" t="s">
        <v>53</v>
      </c>
      <c r="AG1313" t="s">
        <v>53</v>
      </c>
      <c r="AH1313" t="s">
        <v>53</v>
      </c>
      <c r="AI1313" t="s">
        <v>53</v>
      </c>
      <c r="AJ1313" t="s">
        <v>53</v>
      </c>
      <c r="AK1313">
        <v>2</v>
      </c>
      <c r="AL1313" t="s">
        <v>59</v>
      </c>
      <c r="AM1313" t="s">
        <v>60</v>
      </c>
      <c r="AN1313" t="s">
        <v>61</v>
      </c>
      <c r="AO1313">
        <v>7.7</v>
      </c>
      <c r="AP1313" t="s">
        <v>52</v>
      </c>
      <c r="AQ1313" t="s">
        <v>86</v>
      </c>
      <c r="AR1313" t="s">
        <v>92</v>
      </c>
      <c r="AS1313">
        <v>1</v>
      </c>
      <c r="AT1313" t="s">
        <v>53</v>
      </c>
    </row>
    <row r="1314" spans="1:46" x14ac:dyDescent="0.25">
      <c r="A1314" t="s">
        <v>1481</v>
      </c>
      <c r="B1314">
        <v>2025</v>
      </c>
      <c r="C1314" s="1">
        <v>45950</v>
      </c>
      <c r="D1314" t="s">
        <v>107</v>
      </c>
      <c r="E1314" t="s">
        <v>126</v>
      </c>
      <c r="F1314">
        <v>70</v>
      </c>
      <c r="G1314" t="s">
        <v>67</v>
      </c>
      <c r="H1314" t="s">
        <v>68</v>
      </c>
      <c r="I1314" t="s">
        <v>51</v>
      </c>
      <c r="J1314">
        <v>33</v>
      </c>
      <c r="K1314">
        <v>48</v>
      </c>
      <c r="L1314">
        <v>79.2</v>
      </c>
      <c r="M1314" t="s">
        <v>52</v>
      </c>
      <c r="N1314" t="s">
        <v>53</v>
      </c>
      <c r="O1314" t="s">
        <v>53</v>
      </c>
      <c r="P1314" t="s">
        <v>57</v>
      </c>
      <c r="Q1314" t="s">
        <v>55</v>
      </c>
      <c r="R1314">
        <v>25.9</v>
      </c>
      <c r="S1314" t="s">
        <v>56</v>
      </c>
      <c r="T1314" t="s">
        <v>70</v>
      </c>
      <c r="U1314" t="s">
        <v>53</v>
      </c>
      <c r="V1314" t="s">
        <v>53</v>
      </c>
      <c r="W1314" t="s">
        <v>53</v>
      </c>
      <c r="X1314" t="s">
        <v>52</v>
      </c>
      <c r="Y1314">
        <v>2</v>
      </c>
      <c r="Z1314" t="s">
        <v>58</v>
      </c>
      <c r="AA1314" t="s">
        <v>52</v>
      </c>
      <c r="AB1314" t="s">
        <v>52</v>
      </c>
      <c r="AC1314" t="s">
        <v>53</v>
      </c>
      <c r="AD1314" t="s">
        <v>52</v>
      </c>
      <c r="AE1314" t="s">
        <v>52</v>
      </c>
      <c r="AF1314" t="s">
        <v>53</v>
      </c>
      <c r="AG1314" t="s">
        <v>52</v>
      </c>
      <c r="AH1314" t="s">
        <v>53</v>
      </c>
      <c r="AI1314" t="s">
        <v>53</v>
      </c>
      <c r="AJ1314" t="s">
        <v>53</v>
      </c>
      <c r="AK1314">
        <v>5</v>
      </c>
      <c r="AL1314" t="s">
        <v>59</v>
      </c>
      <c r="AM1314" t="s">
        <v>60</v>
      </c>
      <c r="AN1314" t="s">
        <v>61</v>
      </c>
      <c r="AO1314">
        <v>6.4</v>
      </c>
      <c r="AP1314" t="s">
        <v>52</v>
      </c>
      <c r="AQ1314" t="s">
        <v>75</v>
      </c>
      <c r="AR1314" t="s">
        <v>132</v>
      </c>
      <c r="AS1314">
        <v>4</v>
      </c>
      <c r="AT1314" t="s">
        <v>53</v>
      </c>
    </row>
    <row r="1315" spans="1:46" x14ac:dyDescent="0.25">
      <c r="A1315" t="s">
        <v>1482</v>
      </c>
      <c r="B1315">
        <v>2016</v>
      </c>
      <c r="C1315" s="1">
        <v>42512</v>
      </c>
      <c r="D1315" t="s">
        <v>47</v>
      </c>
      <c r="E1315" t="s">
        <v>181</v>
      </c>
      <c r="F1315">
        <v>57</v>
      </c>
      <c r="G1315" t="s">
        <v>79</v>
      </c>
      <c r="H1315" t="s">
        <v>68</v>
      </c>
      <c r="I1315" t="s">
        <v>80</v>
      </c>
      <c r="J1315">
        <v>0</v>
      </c>
      <c r="K1315">
        <v>0</v>
      </c>
      <c r="L1315">
        <v>0</v>
      </c>
      <c r="M1315" t="s">
        <v>53</v>
      </c>
      <c r="N1315" t="s">
        <v>53</v>
      </c>
      <c r="O1315" t="s">
        <v>53</v>
      </c>
      <c r="P1315" t="s">
        <v>57</v>
      </c>
      <c r="Q1315" t="s">
        <v>54</v>
      </c>
      <c r="R1315">
        <v>22.9</v>
      </c>
      <c r="S1315" t="s">
        <v>96</v>
      </c>
      <c r="T1315" t="s">
        <v>54</v>
      </c>
      <c r="U1315" t="s">
        <v>53</v>
      </c>
      <c r="V1315" t="s">
        <v>53</v>
      </c>
      <c r="W1315" t="s">
        <v>53</v>
      </c>
      <c r="X1315" t="s">
        <v>53</v>
      </c>
      <c r="Y1315">
        <v>0</v>
      </c>
      <c r="Z1315" t="s">
        <v>73</v>
      </c>
      <c r="AA1315" t="s">
        <v>53</v>
      </c>
      <c r="AB1315" t="s">
        <v>52</v>
      </c>
      <c r="AC1315" t="s">
        <v>53</v>
      </c>
      <c r="AD1315" t="s">
        <v>53</v>
      </c>
      <c r="AE1315" t="s">
        <v>52</v>
      </c>
      <c r="AF1315" t="s">
        <v>53</v>
      </c>
      <c r="AG1315" t="s">
        <v>53</v>
      </c>
      <c r="AH1315" t="s">
        <v>52</v>
      </c>
      <c r="AI1315" t="s">
        <v>53</v>
      </c>
      <c r="AJ1315" t="s">
        <v>53</v>
      </c>
      <c r="AK1315">
        <v>3</v>
      </c>
      <c r="AL1315" t="s">
        <v>59</v>
      </c>
      <c r="AM1315" t="s">
        <v>81</v>
      </c>
      <c r="AN1315" t="s">
        <v>90</v>
      </c>
      <c r="AO1315">
        <v>7.5</v>
      </c>
      <c r="AP1315" t="s">
        <v>53</v>
      </c>
      <c r="AQ1315" t="s">
        <v>91</v>
      </c>
      <c r="AR1315" t="s">
        <v>76</v>
      </c>
      <c r="AS1315">
        <v>10</v>
      </c>
      <c r="AT1315" t="s">
        <v>53</v>
      </c>
    </row>
    <row r="1316" spans="1:46" x14ac:dyDescent="0.25">
      <c r="A1316" t="s">
        <v>1483</v>
      </c>
      <c r="B1316">
        <v>2023</v>
      </c>
      <c r="C1316" s="1">
        <v>44958</v>
      </c>
      <c r="D1316" t="s">
        <v>122</v>
      </c>
      <c r="E1316" t="s">
        <v>310</v>
      </c>
      <c r="F1316">
        <v>81</v>
      </c>
      <c r="G1316" t="s">
        <v>101</v>
      </c>
      <c r="H1316" t="s">
        <v>50</v>
      </c>
      <c r="I1316" t="s">
        <v>80</v>
      </c>
      <c r="J1316">
        <v>0</v>
      </c>
      <c r="K1316">
        <v>0</v>
      </c>
      <c r="L1316">
        <v>0</v>
      </c>
      <c r="M1316" t="s">
        <v>53</v>
      </c>
      <c r="N1316" t="s">
        <v>53</v>
      </c>
      <c r="O1316" t="s">
        <v>53</v>
      </c>
      <c r="P1316" t="s">
        <v>54</v>
      </c>
      <c r="Q1316" t="s">
        <v>54</v>
      </c>
      <c r="R1316">
        <v>27.4</v>
      </c>
      <c r="S1316" t="s">
        <v>56</v>
      </c>
      <c r="T1316" t="s">
        <v>54</v>
      </c>
      <c r="U1316" t="s">
        <v>53</v>
      </c>
      <c r="V1316" t="s">
        <v>53</v>
      </c>
      <c r="W1316" t="s">
        <v>53</v>
      </c>
      <c r="X1316" t="s">
        <v>53</v>
      </c>
      <c r="Y1316">
        <v>0</v>
      </c>
      <c r="Z1316" t="s">
        <v>58</v>
      </c>
      <c r="AA1316" t="s">
        <v>53</v>
      </c>
      <c r="AB1316" t="s">
        <v>52</v>
      </c>
      <c r="AC1316" t="s">
        <v>53</v>
      </c>
      <c r="AD1316" t="s">
        <v>53</v>
      </c>
      <c r="AE1316" t="s">
        <v>52</v>
      </c>
      <c r="AF1316" t="s">
        <v>53</v>
      </c>
      <c r="AG1316" t="s">
        <v>53</v>
      </c>
      <c r="AH1316" t="s">
        <v>52</v>
      </c>
      <c r="AI1316" t="s">
        <v>53</v>
      </c>
      <c r="AJ1316" t="s">
        <v>53</v>
      </c>
      <c r="AK1316">
        <v>3</v>
      </c>
      <c r="AL1316" t="s">
        <v>59</v>
      </c>
      <c r="AM1316" t="s">
        <v>81</v>
      </c>
      <c r="AN1316" t="s">
        <v>61</v>
      </c>
      <c r="AO1316">
        <v>8.1</v>
      </c>
      <c r="AP1316" t="s">
        <v>52</v>
      </c>
      <c r="AQ1316" t="s">
        <v>86</v>
      </c>
      <c r="AR1316" t="s">
        <v>92</v>
      </c>
      <c r="AS1316">
        <v>14</v>
      </c>
      <c r="AT1316" t="s">
        <v>53</v>
      </c>
    </row>
    <row r="1317" spans="1:46" x14ac:dyDescent="0.25">
      <c r="A1317" t="s">
        <v>1484</v>
      </c>
      <c r="B1317">
        <v>2015</v>
      </c>
      <c r="C1317" s="1">
        <v>42339</v>
      </c>
      <c r="D1317" t="s">
        <v>94</v>
      </c>
      <c r="E1317" t="s">
        <v>197</v>
      </c>
      <c r="F1317">
        <v>58</v>
      </c>
      <c r="G1317" t="s">
        <v>79</v>
      </c>
      <c r="H1317" t="s">
        <v>68</v>
      </c>
      <c r="I1317" t="s">
        <v>80</v>
      </c>
      <c r="J1317">
        <v>0</v>
      </c>
      <c r="K1317">
        <v>0</v>
      </c>
      <c r="L1317">
        <v>0</v>
      </c>
      <c r="M1317" t="s">
        <v>52</v>
      </c>
      <c r="N1317" t="s">
        <v>53</v>
      </c>
      <c r="O1317" t="s">
        <v>53</v>
      </c>
      <c r="P1317" t="s">
        <v>70</v>
      </c>
      <c r="Q1317" t="s">
        <v>54</v>
      </c>
      <c r="R1317">
        <v>28.1</v>
      </c>
      <c r="S1317" t="s">
        <v>56</v>
      </c>
      <c r="T1317" t="s">
        <v>57</v>
      </c>
      <c r="U1317" t="s">
        <v>53</v>
      </c>
      <c r="V1317" t="s">
        <v>53</v>
      </c>
      <c r="W1317" t="s">
        <v>52</v>
      </c>
      <c r="X1317" t="s">
        <v>53</v>
      </c>
      <c r="Y1317">
        <v>3</v>
      </c>
      <c r="Z1317" t="s">
        <v>73</v>
      </c>
      <c r="AA1317" t="s">
        <v>53</v>
      </c>
      <c r="AB1317" t="s">
        <v>53</v>
      </c>
      <c r="AC1317" t="s">
        <v>52</v>
      </c>
      <c r="AD1317" t="s">
        <v>53</v>
      </c>
      <c r="AE1317" t="s">
        <v>53</v>
      </c>
      <c r="AF1317" t="s">
        <v>53</v>
      </c>
      <c r="AG1317" t="s">
        <v>52</v>
      </c>
      <c r="AH1317" t="s">
        <v>53</v>
      </c>
      <c r="AI1317" t="s">
        <v>53</v>
      </c>
      <c r="AJ1317" t="s">
        <v>52</v>
      </c>
      <c r="AK1317">
        <v>3</v>
      </c>
      <c r="AL1317" t="s">
        <v>59</v>
      </c>
      <c r="AM1317" t="s">
        <v>60</v>
      </c>
      <c r="AN1317" t="s">
        <v>61</v>
      </c>
      <c r="AO1317">
        <v>5.0999999999999996</v>
      </c>
      <c r="AP1317" t="s">
        <v>52</v>
      </c>
      <c r="AQ1317" t="s">
        <v>171</v>
      </c>
      <c r="AR1317" t="s">
        <v>63</v>
      </c>
      <c r="AS1317">
        <v>2</v>
      </c>
      <c r="AT1317" t="s">
        <v>53</v>
      </c>
    </row>
    <row r="1318" spans="1:46" x14ac:dyDescent="0.25">
      <c r="A1318" t="s">
        <v>1485</v>
      </c>
      <c r="B1318">
        <v>2020</v>
      </c>
      <c r="C1318" s="1">
        <v>44055</v>
      </c>
      <c r="D1318" t="s">
        <v>47</v>
      </c>
      <c r="E1318" t="s">
        <v>85</v>
      </c>
      <c r="F1318">
        <v>70</v>
      </c>
      <c r="G1318" t="s">
        <v>67</v>
      </c>
      <c r="H1318" t="s">
        <v>68</v>
      </c>
      <c r="I1318" t="s">
        <v>80</v>
      </c>
      <c r="J1318">
        <v>0</v>
      </c>
      <c r="K1318">
        <v>0</v>
      </c>
      <c r="L1318">
        <v>0</v>
      </c>
      <c r="M1318" t="s">
        <v>52</v>
      </c>
      <c r="N1318" t="s">
        <v>53</v>
      </c>
      <c r="O1318" t="s">
        <v>53</v>
      </c>
      <c r="P1318" t="s">
        <v>57</v>
      </c>
      <c r="Q1318" t="s">
        <v>55</v>
      </c>
      <c r="R1318">
        <v>32.5</v>
      </c>
      <c r="S1318" t="s">
        <v>72</v>
      </c>
      <c r="T1318" t="s">
        <v>57</v>
      </c>
      <c r="U1318" t="s">
        <v>53</v>
      </c>
      <c r="V1318" t="s">
        <v>53</v>
      </c>
      <c r="W1318" t="s">
        <v>53</v>
      </c>
      <c r="X1318" t="s">
        <v>52</v>
      </c>
      <c r="Y1318">
        <v>2</v>
      </c>
      <c r="Z1318" t="s">
        <v>58</v>
      </c>
      <c r="AA1318" t="s">
        <v>53</v>
      </c>
      <c r="AB1318" t="s">
        <v>53</v>
      </c>
      <c r="AC1318" t="s">
        <v>53</v>
      </c>
      <c r="AD1318" t="s">
        <v>53</v>
      </c>
      <c r="AE1318" t="s">
        <v>52</v>
      </c>
      <c r="AF1318" t="s">
        <v>53</v>
      </c>
      <c r="AG1318" t="s">
        <v>53</v>
      </c>
      <c r="AH1318" t="s">
        <v>52</v>
      </c>
      <c r="AI1318" t="s">
        <v>53</v>
      </c>
      <c r="AJ1318" t="s">
        <v>53</v>
      </c>
      <c r="AK1318">
        <v>2</v>
      </c>
      <c r="AL1318" t="s">
        <v>59</v>
      </c>
      <c r="AM1318" t="s">
        <v>102</v>
      </c>
      <c r="AN1318" t="s">
        <v>74</v>
      </c>
      <c r="AO1318">
        <v>1</v>
      </c>
      <c r="AP1318" t="s">
        <v>53</v>
      </c>
      <c r="AQ1318" t="s">
        <v>86</v>
      </c>
      <c r="AR1318" t="s">
        <v>76</v>
      </c>
      <c r="AS1318">
        <v>40</v>
      </c>
      <c r="AT1318" t="s">
        <v>52</v>
      </c>
    </row>
    <row r="1319" spans="1:46" x14ac:dyDescent="0.25">
      <c r="A1319" t="s">
        <v>1486</v>
      </c>
      <c r="B1319">
        <v>2017</v>
      </c>
      <c r="C1319" s="1">
        <v>43004</v>
      </c>
      <c r="D1319" t="s">
        <v>110</v>
      </c>
      <c r="E1319" t="s">
        <v>211</v>
      </c>
      <c r="F1319">
        <v>50</v>
      </c>
      <c r="G1319" t="s">
        <v>79</v>
      </c>
      <c r="H1319" t="s">
        <v>50</v>
      </c>
      <c r="I1319" t="s">
        <v>80</v>
      </c>
      <c r="J1319">
        <v>0</v>
      </c>
      <c r="K1319">
        <v>0</v>
      </c>
      <c r="L1319">
        <v>0</v>
      </c>
      <c r="M1319" t="s">
        <v>52</v>
      </c>
      <c r="N1319" t="s">
        <v>52</v>
      </c>
      <c r="O1319" t="s">
        <v>53</v>
      </c>
      <c r="P1319" t="s">
        <v>70</v>
      </c>
      <c r="Q1319" t="s">
        <v>55</v>
      </c>
      <c r="R1319">
        <v>25.4</v>
      </c>
      <c r="S1319" t="s">
        <v>56</v>
      </c>
      <c r="T1319" t="s">
        <v>70</v>
      </c>
      <c r="U1319" t="s">
        <v>53</v>
      </c>
      <c r="V1319" t="s">
        <v>53</v>
      </c>
      <c r="W1319" t="s">
        <v>53</v>
      </c>
      <c r="X1319" t="s">
        <v>53</v>
      </c>
      <c r="Y1319">
        <v>3</v>
      </c>
      <c r="Z1319" t="s">
        <v>97</v>
      </c>
      <c r="AA1319" t="s">
        <v>53</v>
      </c>
      <c r="AB1319" t="s">
        <v>53</v>
      </c>
      <c r="AC1319" t="s">
        <v>53</v>
      </c>
      <c r="AD1319" t="s">
        <v>53</v>
      </c>
      <c r="AE1319" t="s">
        <v>52</v>
      </c>
      <c r="AF1319" t="s">
        <v>53</v>
      </c>
      <c r="AG1319" t="s">
        <v>53</v>
      </c>
      <c r="AH1319" t="s">
        <v>52</v>
      </c>
      <c r="AI1319" t="s">
        <v>53</v>
      </c>
      <c r="AJ1319" t="s">
        <v>53</v>
      </c>
      <c r="AK1319">
        <v>2</v>
      </c>
      <c r="AL1319" t="s">
        <v>59</v>
      </c>
      <c r="AM1319" t="s">
        <v>60</v>
      </c>
      <c r="AN1319" t="s">
        <v>74</v>
      </c>
      <c r="AO1319">
        <v>2.2000000000000002</v>
      </c>
      <c r="AP1319" t="s">
        <v>53</v>
      </c>
      <c r="AQ1319" t="s">
        <v>91</v>
      </c>
      <c r="AR1319" t="s">
        <v>83</v>
      </c>
      <c r="AS1319">
        <v>91</v>
      </c>
      <c r="AT1319" t="s">
        <v>52</v>
      </c>
    </row>
    <row r="1320" spans="1:46" x14ac:dyDescent="0.25">
      <c r="A1320" t="s">
        <v>1487</v>
      </c>
      <c r="B1320">
        <v>2023</v>
      </c>
      <c r="C1320" s="1">
        <v>44997</v>
      </c>
      <c r="D1320" t="s">
        <v>94</v>
      </c>
      <c r="E1320" t="s">
        <v>197</v>
      </c>
      <c r="F1320">
        <v>63</v>
      </c>
      <c r="G1320" t="s">
        <v>127</v>
      </c>
      <c r="H1320" t="s">
        <v>68</v>
      </c>
      <c r="I1320" t="s">
        <v>80</v>
      </c>
      <c r="J1320">
        <v>0</v>
      </c>
      <c r="K1320">
        <v>0</v>
      </c>
      <c r="L1320">
        <v>0</v>
      </c>
      <c r="M1320" t="s">
        <v>52</v>
      </c>
      <c r="N1320" t="s">
        <v>53</v>
      </c>
      <c r="O1320" t="s">
        <v>53</v>
      </c>
      <c r="P1320" t="s">
        <v>54</v>
      </c>
      <c r="Q1320" t="s">
        <v>54</v>
      </c>
      <c r="R1320">
        <v>25.6</v>
      </c>
      <c r="S1320" t="s">
        <v>56</v>
      </c>
      <c r="T1320" t="s">
        <v>54</v>
      </c>
      <c r="U1320" t="s">
        <v>53</v>
      </c>
      <c r="V1320" t="s">
        <v>53</v>
      </c>
      <c r="W1320" t="s">
        <v>53</v>
      </c>
      <c r="X1320" t="s">
        <v>53</v>
      </c>
      <c r="Y1320">
        <v>1</v>
      </c>
      <c r="Z1320" t="s">
        <v>131</v>
      </c>
      <c r="AA1320" t="s">
        <v>53</v>
      </c>
      <c r="AB1320" t="s">
        <v>53</v>
      </c>
      <c r="AC1320" t="s">
        <v>53</v>
      </c>
      <c r="AD1320" t="s">
        <v>53</v>
      </c>
      <c r="AE1320" t="s">
        <v>53</v>
      </c>
      <c r="AF1320" t="s">
        <v>53</v>
      </c>
      <c r="AG1320" t="s">
        <v>53</v>
      </c>
      <c r="AH1320" t="s">
        <v>52</v>
      </c>
      <c r="AI1320" t="s">
        <v>53</v>
      </c>
      <c r="AJ1320" t="s">
        <v>52</v>
      </c>
      <c r="AK1320">
        <v>2</v>
      </c>
      <c r="AL1320" t="s">
        <v>59</v>
      </c>
      <c r="AM1320" t="s">
        <v>102</v>
      </c>
      <c r="AN1320" t="s">
        <v>74</v>
      </c>
      <c r="AO1320">
        <v>3.1</v>
      </c>
      <c r="AP1320" t="s">
        <v>53</v>
      </c>
      <c r="AQ1320" t="s">
        <v>86</v>
      </c>
      <c r="AR1320" t="s">
        <v>132</v>
      </c>
      <c r="AS1320">
        <v>57</v>
      </c>
      <c r="AT1320" t="s">
        <v>52</v>
      </c>
    </row>
    <row r="1321" spans="1:46" x14ac:dyDescent="0.25">
      <c r="A1321" t="s">
        <v>1488</v>
      </c>
      <c r="B1321">
        <v>2017</v>
      </c>
      <c r="C1321" s="1">
        <v>43094</v>
      </c>
      <c r="D1321" t="s">
        <v>122</v>
      </c>
      <c r="E1321" t="s">
        <v>540</v>
      </c>
      <c r="F1321">
        <v>48</v>
      </c>
      <c r="G1321" t="s">
        <v>49</v>
      </c>
      <c r="H1321" t="s">
        <v>68</v>
      </c>
      <c r="I1321" t="s">
        <v>51</v>
      </c>
      <c r="J1321">
        <v>17</v>
      </c>
      <c r="K1321">
        <v>11</v>
      </c>
      <c r="L1321">
        <v>9.4</v>
      </c>
      <c r="M1321" t="s">
        <v>53</v>
      </c>
      <c r="N1321" t="s">
        <v>52</v>
      </c>
      <c r="O1321" t="s">
        <v>53</v>
      </c>
      <c r="P1321" t="s">
        <v>70</v>
      </c>
      <c r="Q1321" t="s">
        <v>55</v>
      </c>
      <c r="R1321">
        <v>20.399999999999999</v>
      </c>
      <c r="S1321" t="s">
        <v>96</v>
      </c>
      <c r="T1321" t="s">
        <v>57</v>
      </c>
      <c r="U1321" t="s">
        <v>53</v>
      </c>
      <c r="V1321" t="s">
        <v>53</v>
      </c>
      <c r="W1321" t="s">
        <v>52</v>
      </c>
      <c r="X1321" t="s">
        <v>52</v>
      </c>
      <c r="Y1321">
        <v>4</v>
      </c>
      <c r="Z1321" t="s">
        <v>73</v>
      </c>
      <c r="AA1321" t="s">
        <v>52</v>
      </c>
      <c r="AB1321" t="s">
        <v>53</v>
      </c>
      <c r="AC1321" t="s">
        <v>53</v>
      </c>
      <c r="AD1321" t="s">
        <v>53</v>
      </c>
      <c r="AE1321" t="s">
        <v>53</v>
      </c>
      <c r="AF1321" t="s">
        <v>52</v>
      </c>
      <c r="AG1321" t="s">
        <v>53</v>
      </c>
      <c r="AH1321" t="s">
        <v>53</v>
      </c>
      <c r="AI1321" t="s">
        <v>53</v>
      </c>
      <c r="AJ1321" t="s">
        <v>53</v>
      </c>
      <c r="AK1321">
        <v>2</v>
      </c>
      <c r="AL1321" t="s">
        <v>59</v>
      </c>
      <c r="AM1321" t="s">
        <v>81</v>
      </c>
      <c r="AN1321" t="s">
        <v>90</v>
      </c>
      <c r="AO1321">
        <v>4.0999999999999996</v>
      </c>
      <c r="AP1321" t="s">
        <v>52</v>
      </c>
      <c r="AQ1321" t="s">
        <v>86</v>
      </c>
      <c r="AR1321" t="s">
        <v>87</v>
      </c>
      <c r="AS1321">
        <v>12</v>
      </c>
      <c r="AT1321" t="s">
        <v>53</v>
      </c>
    </row>
    <row r="1322" spans="1:46" x14ac:dyDescent="0.25">
      <c r="A1322" t="s">
        <v>1489</v>
      </c>
      <c r="B1322">
        <v>2024</v>
      </c>
      <c r="C1322" s="1">
        <v>45630</v>
      </c>
      <c r="D1322" t="s">
        <v>47</v>
      </c>
      <c r="E1322" t="s">
        <v>48</v>
      </c>
      <c r="F1322">
        <v>53</v>
      </c>
      <c r="G1322" t="s">
        <v>79</v>
      </c>
      <c r="H1322" t="s">
        <v>68</v>
      </c>
      <c r="I1322" t="s">
        <v>69</v>
      </c>
      <c r="J1322">
        <v>16</v>
      </c>
      <c r="K1322">
        <v>15</v>
      </c>
      <c r="L1322">
        <v>12</v>
      </c>
      <c r="M1322" t="s">
        <v>52</v>
      </c>
      <c r="N1322" t="s">
        <v>53</v>
      </c>
      <c r="O1322" t="s">
        <v>53</v>
      </c>
      <c r="P1322" t="s">
        <v>54</v>
      </c>
      <c r="Q1322" t="s">
        <v>54</v>
      </c>
      <c r="R1322">
        <v>30.1</v>
      </c>
      <c r="S1322" t="s">
        <v>72</v>
      </c>
      <c r="T1322" t="s">
        <v>57</v>
      </c>
      <c r="U1322" t="s">
        <v>53</v>
      </c>
      <c r="V1322" t="s">
        <v>53</v>
      </c>
      <c r="W1322" t="s">
        <v>53</v>
      </c>
      <c r="X1322" t="s">
        <v>52</v>
      </c>
      <c r="Y1322">
        <v>2</v>
      </c>
      <c r="Z1322" t="s">
        <v>73</v>
      </c>
      <c r="AA1322" t="s">
        <v>53</v>
      </c>
      <c r="AB1322" t="s">
        <v>52</v>
      </c>
      <c r="AC1322" t="s">
        <v>53</v>
      </c>
      <c r="AD1322" t="s">
        <v>52</v>
      </c>
      <c r="AE1322" t="s">
        <v>52</v>
      </c>
      <c r="AF1322" t="s">
        <v>52</v>
      </c>
      <c r="AG1322" t="s">
        <v>53</v>
      </c>
      <c r="AH1322" t="s">
        <v>52</v>
      </c>
      <c r="AI1322" t="s">
        <v>53</v>
      </c>
      <c r="AJ1322" t="s">
        <v>53</v>
      </c>
      <c r="AK1322">
        <v>5</v>
      </c>
      <c r="AL1322" t="s">
        <v>59</v>
      </c>
      <c r="AM1322" t="s">
        <v>81</v>
      </c>
      <c r="AN1322" t="s">
        <v>98</v>
      </c>
      <c r="AO1322">
        <v>4.4000000000000004</v>
      </c>
      <c r="AP1322" t="s">
        <v>53</v>
      </c>
      <c r="AQ1322" t="s">
        <v>86</v>
      </c>
      <c r="AR1322" t="s">
        <v>83</v>
      </c>
      <c r="AS1322">
        <v>26</v>
      </c>
      <c r="AT1322" t="s">
        <v>53</v>
      </c>
    </row>
    <row r="1323" spans="1:46" x14ac:dyDescent="0.25">
      <c r="A1323" t="s">
        <v>1490</v>
      </c>
      <c r="B1323">
        <v>2020</v>
      </c>
      <c r="C1323" s="1">
        <v>44008</v>
      </c>
      <c r="D1323" t="s">
        <v>47</v>
      </c>
      <c r="E1323" t="s">
        <v>89</v>
      </c>
      <c r="F1323">
        <v>64</v>
      </c>
      <c r="G1323" t="s">
        <v>127</v>
      </c>
      <c r="H1323" t="s">
        <v>50</v>
      </c>
      <c r="I1323" t="s">
        <v>80</v>
      </c>
      <c r="J1323">
        <v>0</v>
      </c>
      <c r="K1323">
        <v>0</v>
      </c>
      <c r="L1323">
        <v>0</v>
      </c>
      <c r="M1323" t="s">
        <v>53</v>
      </c>
      <c r="N1323" t="s">
        <v>53</v>
      </c>
      <c r="O1323" t="s">
        <v>53</v>
      </c>
      <c r="P1323" t="s">
        <v>70</v>
      </c>
      <c r="Q1323" t="s">
        <v>71</v>
      </c>
      <c r="R1323">
        <v>21.2</v>
      </c>
      <c r="S1323" t="s">
        <v>96</v>
      </c>
      <c r="T1323" t="s">
        <v>54</v>
      </c>
      <c r="U1323" t="s">
        <v>53</v>
      </c>
      <c r="V1323" t="s">
        <v>53</v>
      </c>
      <c r="W1323" t="s">
        <v>53</v>
      </c>
      <c r="X1323" t="s">
        <v>53</v>
      </c>
      <c r="Y1323">
        <v>1</v>
      </c>
      <c r="Z1323" t="s">
        <v>73</v>
      </c>
      <c r="AA1323" t="s">
        <v>52</v>
      </c>
      <c r="AB1323" t="s">
        <v>53</v>
      </c>
      <c r="AC1323" t="s">
        <v>53</v>
      </c>
      <c r="AD1323" t="s">
        <v>52</v>
      </c>
      <c r="AE1323" t="s">
        <v>53</v>
      </c>
      <c r="AF1323" t="s">
        <v>53</v>
      </c>
      <c r="AG1323" t="s">
        <v>53</v>
      </c>
      <c r="AH1323" t="s">
        <v>53</v>
      </c>
      <c r="AI1323" t="s">
        <v>53</v>
      </c>
      <c r="AJ1323" t="s">
        <v>53</v>
      </c>
      <c r="AK1323">
        <v>2</v>
      </c>
      <c r="AL1323" t="s">
        <v>59</v>
      </c>
      <c r="AM1323" t="s">
        <v>60</v>
      </c>
      <c r="AN1323" t="s">
        <v>98</v>
      </c>
      <c r="AO1323">
        <v>3.1</v>
      </c>
      <c r="AP1323" t="s">
        <v>53</v>
      </c>
      <c r="AQ1323" t="s">
        <v>75</v>
      </c>
      <c r="AR1323" t="s">
        <v>92</v>
      </c>
      <c r="AS1323">
        <v>33</v>
      </c>
      <c r="AT1323" t="s">
        <v>53</v>
      </c>
    </row>
    <row r="1324" spans="1:46" x14ac:dyDescent="0.25">
      <c r="A1324" t="s">
        <v>1491</v>
      </c>
      <c r="B1324">
        <v>2026</v>
      </c>
      <c r="C1324" s="1">
        <v>46098</v>
      </c>
      <c r="D1324" t="s">
        <v>110</v>
      </c>
      <c r="E1324" t="s">
        <v>279</v>
      </c>
      <c r="F1324">
        <v>63</v>
      </c>
      <c r="G1324" t="s">
        <v>127</v>
      </c>
      <c r="H1324" t="s">
        <v>50</v>
      </c>
      <c r="I1324" t="s">
        <v>80</v>
      </c>
      <c r="J1324">
        <v>0</v>
      </c>
      <c r="K1324">
        <v>0</v>
      </c>
      <c r="L1324">
        <v>0</v>
      </c>
      <c r="M1324" t="s">
        <v>52</v>
      </c>
      <c r="N1324" t="s">
        <v>53</v>
      </c>
      <c r="O1324" t="s">
        <v>53</v>
      </c>
      <c r="P1324" t="s">
        <v>54</v>
      </c>
      <c r="Q1324" t="s">
        <v>54</v>
      </c>
      <c r="R1324">
        <v>28.6</v>
      </c>
      <c r="S1324" t="s">
        <v>56</v>
      </c>
      <c r="T1324" t="s">
        <v>54</v>
      </c>
      <c r="U1324" t="s">
        <v>53</v>
      </c>
      <c r="V1324" t="s">
        <v>53</v>
      </c>
      <c r="W1324" t="s">
        <v>53</v>
      </c>
      <c r="X1324" t="s">
        <v>52</v>
      </c>
      <c r="Y1324">
        <v>2</v>
      </c>
      <c r="Z1324" t="s">
        <v>104</v>
      </c>
      <c r="AA1324" t="s">
        <v>53</v>
      </c>
      <c r="AB1324" t="s">
        <v>53</v>
      </c>
      <c r="AC1324" t="s">
        <v>53</v>
      </c>
      <c r="AD1324" t="s">
        <v>53</v>
      </c>
      <c r="AE1324" t="s">
        <v>52</v>
      </c>
      <c r="AF1324" t="s">
        <v>53</v>
      </c>
      <c r="AG1324" t="s">
        <v>53</v>
      </c>
      <c r="AH1324" t="s">
        <v>53</v>
      </c>
      <c r="AI1324" t="s">
        <v>52</v>
      </c>
      <c r="AJ1324" t="s">
        <v>53</v>
      </c>
      <c r="AK1324">
        <v>2</v>
      </c>
      <c r="AL1324" t="s">
        <v>59</v>
      </c>
      <c r="AM1324" t="s">
        <v>60</v>
      </c>
      <c r="AN1324" t="s">
        <v>74</v>
      </c>
      <c r="AO1324">
        <v>1.4</v>
      </c>
      <c r="AP1324" t="s">
        <v>53</v>
      </c>
      <c r="AQ1324" t="s">
        <v>86</v>
      </c>
      <c r="AR1324" t="s">
        <v>83</v>
      </c>
      <c r="AS1324">
        <v>49</v>
      </c>
      <c r="AT1324" t="s">
        <v>52</v>
      </c>
    </row>
    <row r="1325" spans="1:46" x14ac:dyDescent="0.25">
      <c r="A1325" t="s">
        <v>1492</v>
      </c>
      <c r="B1325">
        <v>2019</v>
      </c>
      <c r="C1325" s="1">
        <v>43608</v>
      </c>
      <c r="D1325" t="s">
        <v>47</v>
      </c>
      <c r="E1325" t="s">
        <v>169</v>
      </c>
      <c r="F1325">
        <v>56</v>
      </c>
      <c r="G1325" t="s">
        <v>79</v>
      </c>
      <c r="H1325" t="s">
        <v>50</v>
      </c>
      <c r="I1325" t="s">
        <v>80</v>
      </c>
      <c r="J1325">
        <v>0</v>
      </c>
      <c r="K1325">
        <v>0</v>
      </c>
      <c r="L1325">
        <v>0</v>
      </c>
      <c r="M1325" t="s">
        <v>53</v>
      </c>
      <c r="N1325" t="s">
        <v>53</v>
      </c>
      <c r="O1325" t="s">
        <v>53</v>
      </c>
      <c r="P1325" t="s">
        <v>70</v>
      </c>
      <c r="Q1325" t="s">
        <v>71</v>
      </c>
      <c r="R1325">
        <v>24.8</v>
      </c>
      <c r="S1325" t="s">
        <v>96</v>
      </c>
      <c r="T1325" t="s">
        <v>70</v>
      </c>
      <c r="U1325" t="s">
        <v>53</v>
      </c>
      <c r="V1325" t="s">
        <v>53</v>
      </c>
      <c r="W1325" t="s">
        <v>53</v>
      </c>
      <c r="X1325" t="s">
        <v>53</v>
      </c>
      <c r="Y1325">
        <v>1</v>
      </c>
      <c r="Z1325" t="s">
        <v>186</v>
      </c>
      <c r="AA1325" t="s">
        <v>53</v>
      </c>
      <c r="AB1325" t="s">
        <v>53</v>
      </c>
      <c r="AC1325" t="s">
        <v>53</v>
      </c>
      <c r="AD1325" t="s">
        <v>53</v>
      </c>
      <c r="AE1325" t="s">
        <v>53</v>
      </c>
      <c r="AF1325" t="s">
        <v>52</v>
      </c>
      <c r="AG1325" t="s">
        <v>52</v>
      </c>
      <c r="AH1325" t="s">
        <v>53</v>
      </c>
      <c r="AI1325" t="s">
        <v>53</v>
      </c>
      <c r="AJ1325" t="s">
        <v>53</v>
      </c>
      <c r="AK1325">
        <v>2</v>
      </c>
      <c r="AL1325" t="s">
        <v>59</v>
      </c>
      <c r="AM1325" t="s">
        <v>60</v>
      </c>
      <c r="AN1325" t="s">
        <v>74</v>
      </c>
      <c r="AO1325">
        <v>0.5</v>
      </c>
      <c r="AP1325" t="s">
        <v>53</v>
      </c>
      <c r="AQ1325" t="s">
        <v>171</v>
      </c>
      <c r="AR1325" t="s">
        <v>83</v>
      </c>
      <c r="AS1325">
        <v>60</v>
      </c>
      <c r="AT1325" t="s">
        <v>52</v>
      </c>
    </row>
    <row r="1326" spans="1:46" x14ac:dyDescent="0.25">
      <c r="A1326" t="s">
        <v>1493</v>
      </c>
      <c r="B1326">
        <v>2020</v>
      </c>
      <c r="C1326" s="1">
        <v>44138</v>
      </c>
      <c r="D1326" t="s">
        <v>65</v>
      </c>
      <c r="E1326" t="s">
        <v>268</v>
      </c>
      <c r="F1326">
        <v>79</v>
      </c>
      <c r="G1326" t="s">
        <v>67</v>
      </c>
      <c r="H1326" t="s">
        <v>50</v>
      </c>
      <c r="I1326" t="s">
        <v>80</v>
      </c>
      <c r="J1326">
        <v>0</v>
      </c>
      <c r="K1326">
        <v>0</v>
      </c>
      <c r="L1326">
        <v>0</v>
      </c>
      <c r="M1326" t="s">
        <v>53</v>
      </c>
      <c r="N1326" t="s">
        <v>53</v>
      </c>
      <c r="O1326" t="s">
        <v>53</v>
      </c>
      <c r="P1326" t="s">
        <v>57</v>
      </c>
      <c r="Q1326" t="s">
        <v>54</v>
      </c>
      <c r="R1326">
        <v>20.5</v>
      </c>
      <c r="S1326" t="s">
        <v>96</v>
      </c>
      <c r="T1326" t="s">
        <v>57</v>
      </c>
      <c r="U1326" t="s">
        <v>53</v>
      </c>
      <c r="V1326" t="s">
        <v>53</v>
      </c>
      <c r="W1326" t="s">
        <v>52</v>
      </c>
      <c r="X1326" t="s">
        <v>53</v>
      </c>
      <c r="Y1326">
        <v>1</v>
      </c>
      <c r="Z1326" t="s">
        <v>131</v>
      </c>
      <c r="AA1326" t="s">
        <v>53</v>
      </c>
      <c r="AB1326" t="s">
        <v>52</v>
      </c>
      <c r="AC1326" t="s">
        <v>53</v>
      </c>
      <c r="AD1326" t="s">
        <v>53</v>
      </c>
      <c r="AE1326" t="s">
        <v>52</v>
      </c>
      <c r="AF1326" t="s">
        <v>52</v>
      </c>
      <c r="AG1326" t="s">
        <v>52</v>
      </c>
      <c r="AH1326" t="s">
        <v>52</v>
      </c>
      <c r="AI1326" t="s">
        <v>53</v>
      </c>
      <c r="AJ1326" t="s">
        <v>53</v>
      </c>
      <c r="AK1326">
        <v>5</v>
      </c>
      <c r="AL1326" t="s">
        <v>59</v>
      </c>
      <c r="AM1326" t="s">
        <v>60</v>
      </c>
      <c r="AN1326" t="s">
        <v>98</v>
      </c>
      <c r="AO1326">
        <v>5</v>
      </c>
      <c r="AP1326" t="s">
        <v>53</v>
      </c>
      <c r="AQ1326" t="s">
        <v>75</v>
      </c>
      <c r="AR1326" t="s">
        <v>76</v>
      </c>
      <c r="AS1326">
        <v>36</v>
      </c>
      <c r="AT1326" t="s">
        <v>53</v>
      </c>
    </row>
    <row r="1327" spans="1:46" x14ac:dyDescent="0.25">
      <c r="A1327" t="s">
        <v>1494</v>
      </c>
      <c r="B1327">
        <v>2022</v>
      </c>
      <c r="C1327" s="1">
        <v>44790</v>
      </c>
      <c r="D1327" t="s">
        <v>122</v>
      </c>
      <c r="E1327" t="s">
        <v>123</v>
      </c>
      <c r="F1327">
        <v>61</v>
      </c>
      <c r="G1327" t="s">
        <v>127</v>
      </c>
      <c r="H1327" t="s">
        <v>50</v>
      </c>
      <c r="I1327" t="s">
        <v>80</v>
      </c>
      <c r="J1327">
        <v>0</v>
      </c>
      <c r="K1327">
        <v>0</v>
      </c>
      <c r="L1327">
        <v>0</v>
      </c>
      <c r="M1327" t="s">
        <v>53</v>
      </c>
      <c r="N1327" t="s">
        <v>52</v>
      </c>
      <c r="O1327" t="s">
        <v>53</v>
      </c>
      <c r="P1327" t="s">
        <v>54</v>
      </c>
      <c r="Q1327" t="s">
        <v>54</v>
      </c>
      <c r="R1327">
        <v>29.9</v>
      </c>
      <c r="S1327" t="s">
        <v>56</v>
      </c>
      <c r="T1327" t="s">
        <v>57</v>
      </c>
      <c r="U1327" t="s">
        <v>53</v>
      </c>
      <c r="V1327" t="s">
        <v>53</v>
      </c>
      <c r="W1327" t="s">
        <v>53</v>
      </c>
      <c r="X1327" t="s">
        <v>53</v>
      </c>
      <c r="Y1327">
        <v>1</v>
      </c>
      <c r="Z1327" t="s">
        <v>165</v>
      </c>
      <c r="AA1327" t="s">
        <v>53</v>
      </c>
      <c r="AB1327" t="s">
        <v>53</v>
      </c>
      <c r="AC1327" t="s">
        <v>53</v>
      </c>
      <c r="AD1327" t="s">
        <v>53</v>
      </c>
      <c r="AE1327" t="s">
        <v>52</v>
      </c>
      <c r="AF1327" t="s">
        <v>53</v>
      </c>
      <c r="AG1327" t="s">
        <v>53</v>
      </c>
      <c r="AH1327" t="s">
        <v>52</v>
      </c>
      <c r="AI1327" t="s">
        <v>52</v>
      </c>
      <c r="AJ1327" t="s">
        <v>53</v>
      </c>
      <c r="AK1327">
        <v>3</v>
      </c>
      <c r="AL1327" t="s">
        <v>59</v>
      </c>
      <c r="AM1327" t="s">
        <v>60</v>
      </c>
      <c r="AN1327" t="s">
        <v>98</v>
      </c>
      <c r="AO1327">
        <v>2</v>
      </c>
      <c r="AP1327" t="s">
        <v>53</v>
      </c>
      <c r="AQ1327" t="s">
        <v>112</v>
      </c>
      <c r="AR1327" t="s">
        <v>87</v>
      </c>
      <c r="AS1327">
        <v>43</v>
      </c>
      <c r="AT1327" t="s">
        <v>53</v>
      </c>
    </row>
    <row r="1328" spans="1:46" x14ac:dyDescent="0.25">
      <c r="A1328" t="s">
        <v>1495</v>
      </c>
      <c r="B1328">
        <v>2026</v>
      </c>
      <c r="C1328" s="1">
        <v>46038</v>
      </c>
      <c r="D1328" t="s">
        <v>65</v>
      </c>
      <c r="E1328" t="s">
        <v>178</v>
      </c>
      <c r="F1328">
        <v>75</v>
      </c>
      <c r="G1328" t="s">
        <v>67</v>
      </c>
      <c r="H1328" t="s">
        <v>68</v>
      </c>
      <c r="I1328" t="s">
        <v>80</v>
      </c>
      <c r="J1328">
        <v>0</v>
      </c>
      <c r="K1328">
        <v>0</v>
      </c>
      <c r="L1328">
        <v>0</v>
      </c>
      <c r="M1328" t="s">
        <v>52</v>
      </c>
      <c r="N1328" t="s">
        <v>53</v>
      </c>
      <c r="O1328" t="s">
        <v>53</v>
      </c>
      <c r="P1328" t="s">
        <v>57</v>
      </c>
      <c r="Q1328" t="s">
        <v>55</v>
      </c>
      <c r="R1328">
        <v>30</v>
      </c>
      <c r="S1328" t="s">
        <v>72</v>
      </c>
      <c r="T1328" t="s">
        <v>54</v>
      </c>
      <c r="U1328" t="s">
        <v>53</v>
      </c>
      <c r="V1328" t="s">
        <v>53</v>
      </c>
      <c r="W1328" t="s">
        <v>53</v>
      </c>
      <c r="X1328" t="s">
        <v>53</v>
      </c>
      <c r="Y1328">
        <v>1</v>
      </c>
      <c r="Z1328" t="s">
        <v>58</v>
      </c>
      <c r="AA1328" t="s">
        <v>52</v>
      </c>
      <c r="AB1328" t="s">
        <v>52</v>
      </c>
      <c r="AC1328" t="s">
        <v>52</v>
      </c>
      <c r="AD1328" t="s">
        <v>53</v>
      </c>
      <c r="AE1328" t="s">
        <v>52</v>
      </c>
      <c r="AF1328" t="s">
        <v>53</v>
      </c>
      <c r="AG1328" t="s">
        <v>53</v>
      </c>
      <c r="AH1328" t="s">
        <v>53</v>
      </c>
      <c r="AI1328" t="s">
        <v>52</v>
      </c>
      <c r="AJ1328" t="s">
        <v>52</v>
      </c>
      <c r="AK1328">
        <v>6</v>
      </c>
      <c r="AL1328" t="s">
        <v>59</v>
      </c>
      <c r="AM1328" t="s">
        <v>81</v>
      </c>
      <c r="AN1328" t="s">
        <v>98</v>
      </c>
      <c r="AO1328">
        <v>2.6</v>
      </c>
      <c r="AP1328" t="s">
        <v>53</v>
      </c>
      <c r="AQ1328" t="s">
        <v>112</v>
      </c>
      <c r="AR1328" t="s">
        <v>132</v>
      </c>
      <c r="AS1328">
        <v>28</v>
      </c>
      <c r="AT1328" t="s">
        <v>53</v>
      </c>
    </row>
    <row r="1329" spans="1:46" x14ac:dyDescent="0.25">
      <c r="A1329" t="s">
        <v>1496</v>
      </c>
      <c r="B1329">
        <v>2026</v>
      </c>
      <c r="C1329" s="1">
        <v>46065</v>
      </c>
      <c r="D1329" t="s">
        <v>107</v>
      </c>
      <c r="E1329" t="s">
        <v>117</v>
      </c>
      <c r="F1329">
        <v>64</v>
      </c>
      <c r="G1329" t="s">
        <v>127</v>
      </c>
      <c r="H1329" t="s">
        <v>68</v>
      </c>
      <c r="I1329" t="s">
        <v>80</v>
      </c>
      <c r="J1329">
        <v>0</v>
      </c>
      <c r="K1329">
        <v>0</v>
      </c>
      <c r="L1329">
        <v>0</v>
      </c>
      <c r="M1329" t="s">
        <v>53</v>
      </c>
      <c r="N1329" t="s">
        <v>53</v>
      </c>
      <c r="O1329" t="s">
        <v>53</v>
      </c>
      <c r="P1329" t="s">
        <v>57</v>
      </c>
      <c r="Q1329" t="s">
        <v>55</v>
      </c>
      <c r="R1329">
        <v>21.3</v>
      </c>
      <c r="S1329" t="s">
        <v>96</v>
      </c>
      <c r="T1329" t="s">
        <v>54</v>
      </c>
      <c r="U1329" t="s">
        <v>53</v>
      </c>
      <c r="V1329" t="s">
        <v>53</v>
      </c>
      <c r="W1329" t="s">
        <v>53</v>
      </c>
      <c r="X1329" t="s">
        <v>53</v>
      </c>
      <c r="Y1329">
        <v>0</v>
      </c>
      <c r="Z1329" t="s">
        <v>73</v>
      </c>
      <c r="AA1329" t="s">
        <v>52</v>
      </c>
      <c r="AB1329" t="s">
        <v>53</v>
      </c>
      <c r="AC1329" t="s">
        <v>53</v>
      </c>
      <c r="AD1329" t="s">
        <v>53</v>
      </c>
      <c r="AE1329" t="s">
        <v>52</v>
      </c>
      <c r="AF1329" t="s">
        <v>52</v>
      </c>
      <c r="AG1329" t="s">
        <v>53</v>
      </c>
      <c r="AH1329" t="s">
        <v>53</v>
      </c>
      <c r="AI1329" t="s">
        <v>53</v>
      </c>
      <c r="AJ1329" t="s">
        <v>53</v>
      </c>
      <c r="AK1329">
        <v>3</v>
      </c>
      <c r="AL1329" t="s">
        <v>59</v>
      </c>
      <c r="AM1329" t="s">
        <v>102</v>
      </c>
      <c r="AN1329" t="s">
        <v>61</v>
      </c>
      <c r="AO1329">
        <v>10.1</v>
      </c>
      <c r="AP1329" t="s">
        <v>52</v>
      </c>
      <c r="AQ1329" t="s">
        <v>112</v>
      </c>
      <c r="AR1329" t="s">
        <v>87</v>
      </c>
      <c r="AS1329">
        <v>5</v>
      </c>
      <c r="AT1329" t="s">
        <v>53</v>
      </c>
    </row>
    <row r="1330" spans="1:46" x14ac:dyDescent="0.25">
      <c r="A1330" t="s">
        <v>1497</v>
      </c>
      <c r="B1330">
        <v>2017</v>
      </c>
      <c r="C1330" s="1">
        <v>42880</v>
      </c>
      <c r="D1330" t="s">
        <v>94</v>
      </c>
      <c r="E1330" t="s">
        <v>95</v>
      </c>
      <c r="F1330">
        <v>81</v>
      </c>
      <c r="G1330" t="s">
        <v>101</v>
      </c>
      <c r="H1330" t="s">
        <v>68</v>
      </c>
      <c r="I1330" t="s">
        <v>80</v>
      </c>
      <c r="J1330">
        <v>0</v>
      </c>
      <c r="K1330">
        <v>0</v>
      </c>
      <c r="L1330">
        <v>0</v>
      </c>
      <c r="M1330" t="s">
        <v>52</v>
      </c>
      <c r="N1330" t="s">
        <v>53</v>
      </c>
      <c r="O1330" t="s">
        <v>53</v>
      </c>
      <c r="P1330" t="s">
        <v>70</v>
      </c>
      <c r="Q1330" t="s">
        <v>54</v>
      </c>
      <c r="R1330">
        <v>23.7</v>
      </c>
      <c r="S1330" t="s">
        <v>96</v>
      </c>
      <c r="T1330" t="s">
        <v>57</v>
      </c>
      <c r="U1330" t="s">
        <v>53</v>
      </c>
      <c r="V1330" t="s">
        <v>53</v>
      </c>
      <c r="W1330" t="s">
        <v>53</v>
      </c>
      <c r="X1330" t="s">
        <v>53</v>
      </c>
      <c r="Y1330">
        <v>2</v>
      </c>
      <c r="Z1330" t="s">
        <v>97</v>
      </c>
      <c r="AA1330" t="s">
        <v>53</v>
      </c>
      <c r="AB1330" t="s">
        <v>53</v>
      </c>
      <c r="AC1330" t="s">
        <v>53</v>
      </c>
      <c r="AD1330" t="s">
        <v>52</v>
      </c>
      <c r="AE1330" t="s">
        <v>52</v>
      </c>
      <c r="AF1330" t="s">
        <v>53</v>
      </c>
      <c r="AG1330" t="s">
        <v>53</v>
      </c>
      <c r="AH1330" t="s">
        <v>53</v>
      </c>
      <c r="AI1330" t="s">
        <v>53</v>
      </c>
      <c r="AJ1330" t="s">
        <v>53</v>
      </c>
      <c r="AK1330">
        <v>2</v>
      </c>
      <c r="AL1330" t="s">
        <v>59</v>
      </c>
      <c r="AM1330" t="s">
        <v>60</v>
      </c>
      <c r="AN1330" t="s">
        <v>98</v>
      </c>
      <c r="AO1330">
        <v>5.3</v>
      </c>
      <c r="AP1330" t="s">
        <v>53</v>
      </c>
      <c r="AQ1330" t="s">
        <v>112</v>
      </c>
      <c r="AR1330" t="s">
        <v>83</v>
      </c>
      <c r="AS1330">
        <v>52</v>
      </c>
      <c r="AT1330" t="s">
        <v>52</v>
      </c>
    </row>
    <row r="1331" spans="1:46" x14ac:dyDescent="0.25">
      <c r="A1331" t="s">
        <v>1498</v>
      </c>
      <c r="B1331">
        <v>2022</v>
      </c>
      <c r="C1331" s="1">
        <v>44856</v>
      </c>
      <c r="D1331" t="s">
        <v>107</v>
      </c>
      <c r="E1331" t="s">
        <v>134</v>
      </c>
      <c r="F1331">
        <v>79</v>
      </c>
      <c r="G1331" t="s">
        <v>67</v>
      </c>
      <c r="H1331" t="s">
        <v>68</v>
      </c>
      <c r="I1331" t="s">
        <v>80</v>
      </c>
      <c r="J1331">
        <v>0</v>
      </c>
      <c r="K1331">
        <v>0</v>
      </c>
      <c r="L1331">
        <v>0</v>
      </c>
      <c r="M1331" t="s">
        <v>52</v>
      </c>
      <c r="N1331" t="s">
        <v>53</v>
      </c>
      <c r="O1331" t="s">
        <v>53</v>
      </c>
      <c r="P1331" t="s">
        <v>70</v>
      </c>
      <c r="Q1331" t="s">
        <v>54</v>
      </c>
      <c r="R1331">
        <v>24</v>
      </c>
      <c r="S1331" t="s">
        <v>96</v>
      </c>
      <c r="T1331" t="s">
        <v>70</v>
      </c>
      <c r="U1331" t="s">
        <v>53</v>
      </c>
      <c r="V1331" t="s">
        <v>53</v>
      </c>
      <c r="W1331" t="s">
        <v>53</v>
      </c>
      <c r="X1331" t="s">
        <v>53</v>
      </c>
      <c r="Y1331">
        <v>2</v>
      </c>
      <c r="Z1331" t="s">
        <v>131</v>
      </c>
      <c r="AA1331" t="s">
        <v>52</v>
      </c>
      <c r="AB1331" t="s">
        <v>53</v>
      </c>
      <c r="AC1331" t="s">
        <v>52</v>
      </c>
      <c r="AD1331" t="s">
        <v>53</v>
      </c>
      <c r="AE1331" t="s">
        <v>52</v>
      </c>
      <c r="AF1331" t="s">
        <v>53</v>
      </c>
      <c r="AG1331" t="s">
        <v>53</v>
      </c>
      <c r="AH1331" t="s">
        <v>53</v>
      </c>
      <c r="AI1331" t="s">
        <v>53</v>
      </c>
      <c r="AJ1331" t="s">
        <v>53</v>
      </c>
      <c r="AK1331">
        <v>3</v>
      </c>
      <c r="AL1331" t="s">
        <v>59</v>
      </c>
      <c r="AM1331" t="s">
        <v>102</v>
      </c>
      <c r="AN1331" t="s">
        <v>74</v>
      </c>
      <c r="AO1331">
        <v>3.1</v>
      </c>
      <c r="AP1331" t="s">
        <v>53</v>
      </c>
      <c r="AQ1331" t="s">
        <v>82</v>
      </c>
      <c r="AR1331" t="s">
        <v>115</v>
      </c>
      <c r="AS1331">
        <v>61</v>
      </c>
      <c r="AT1331" t="s">
        <v>53</v>
      </c>
    </row>
    <row r="1332" spans="1:46" x14ac:dyDescent="0.25">
      <c r="A1332" t="s">
        <v>1499</v>
      </c>
      <c r="B1332">
        <v>2026</v>
      </c>
      <c r="C1332" s="1">
        <v>46077</v>
      </c>
      <c r="D1332" t="s">
        <v>122</v>
      </c>
      <c r="E1332" t="s">
        <v>130</v>
      </c>
      <c r="F1332">
        <v>60</v>
      </c>
      <c r="G1332" t="s">
        <v>127</v>
      </c>
      <c r="H1332" t="s">
        <v>50</v>
      </c>
      <c r="I1332" t="s">
        <v>80</v>
      </c>
      <c r="J1332">
        <v>0</v>
      </c>
      <c r="K1332">
        <v>0</v>
      </c>
      <c r="L1332">
        <v>0</v>
      </c>
      <c r="M1332" t="s">
        <v>53</v>
      </c>
      <c r="N1332" t="s">
        <v>53</v>
      </c>
      <c r="O1332" t="s">
        <v>53</v>
      </c>
      <c r="P1332" t="s">
        <v>70</v>
      </c>
      <c r="Q1332" t="s">
        <v>55</v>
      </c>
      <c r="R1332">
        <v>26.9</v>
      </c>
      <c r="S1332" t="s">
        <v>56</v>
      </c>
      <c r="T1332" t="s">
        <v>54</v>
      </c>
      <c r="U1332" t="s">
        <v>53</v>
      </c>
      <c r="V1332" t="s">
        <v>53</v>
      </c>
      <c r="W1332" t="s">
        <v>52</v>
      </c>
      <c r="X1332" t="s">
        <v>53</v>
      </c>
      <c r="Y1332">
        <v>2</v>
      </c>
      <c r="Z1332" t="s">
        <v>104</v>
      </c>
      <c r="AA1332" t="s">
        <v>52</v>
      </c>
      <c r="AB1332" t="s">
        <v>53</v>
      </c>
      <c r="AC1332" t="s">
        <v>52</v>
      </c>
      <c r="AD1332" t="s">
        <v>53</v>
      </c>
      <c r="AE1332" t="s">
        <v>53</v>
      </c>
      <c r="AF1332" t="s">
        <v>53</v>
      </c>
      <c r="AG1332" t="s">
        <v>53</v>
      </c>
      <c r="AH1332" t="s">
        <v>53</v>
      </c>
      <c r="AI1332" t="s">
        <v>53</v>
      </c>
      <c r="AJ1332" t="s">
        <v>52</v>
      </c>
      <c r="AK1332">
        <v>3</v>
      </c>
      <c r="AL1332" t="s">
        <v>59</v>
      </c>
      <c r="AM1332" t="s">
        <v>60</v>
      </c>
      <c r="AN1332" t="s">
        <v>98</v>
      </c>
      <c r="AO1332">
        <v>4.2</v>
      </c>
      <c r="AP1332" t="s">
        <v>53</v>
      </c>
      <c r="AQ1332" t="s">
        <v>112</v>
      </c>
      <c r="AR1332" t="s">
        <v>76</v>
      </c>
      <c r="AS1332">
        <v>49</v>
      </c>
      <c r="AT1332" t="s">
        <v>52</v>
      </c>
    </row>
    <row r="1333" spans="1:46" x14ac:dyDescent="0.25">
      <c r="A1333" t="s">
        <v>1500</v>
      </c>
      <c r="B1333">
        <v>2024</v>
      </c>
      <c r="C1333" s="1">
        <v>45293</v>
      </c>
      <c r="D1333" t="s">
        <v>110</v>
      </c>
      <c r="E1333" t="s">
        <v>111</v>
      </c>
      <c r="F1333">
        <v>47</v>
      </c>
      <c r="G1333" t="s">
        <v>49</v>
      </c>
      <c r="H1333" t="s">
        <v>50</v>
      </c>
      <c r="I1333" t="s">
        <v>80</v>
      </c>
      <c r="J1333">
        <v>0</v>
      </c>
      <c r="K1333">
        <v>0</v>
      </c>
      <c r="L1333">
        <v>0</v>
      </c>
      <c r="M1333" t="s">
        <v>52</v>
      </c>
      <c r="N1333" t="s">
        <v>53</v>
      </c>
      <c r="O1333" t="s">
        <v>53</v>
      </c>
      <c r="P1333" t="s">
        <v>54</v>
      </c>
      <c r="Q1333" t="s">
        <v>54</v>
      </c>
      <c r="R1333">
        <v>21</v>
      </c>
      <c r="S1333" t="s">
        <v>96</v>
      </c>
      <c r="T1333" t="s">
        <v>57</v>
      </c>
      <c r="U1333" t="s">
        <v>53</v>
      </c>
      <c r="V1333" t="s">
        <v>53</v>
      </c>
      <c r="W1333" t="s">
        <v>52</v>
      </c>
      <c r="X1333" t="s">
        <v>53</v>
      </c>
      <c r="Y1333">
        <v>2</v>
      </c>
      <c r="Z1333" t="s">
        <v>97</v>
      </c>
      <c r="AA1333" t="s">
        <v>52</v>
      </c>
      <c r="AB1333" t="s">
        <v>53</v>
      </c>
      <c r="AC1333" t="s">
        <v>53</v>
      </c>
      <c r="AD1333" t="s">
        <v>53</v>
      </c>
      <c r="AE1333" t="s">
        <v>52</v>
      </c>
      <c r="AF1333" t="s">
        <v>53</v>
      </c>
      <c r="AG1333" t="s">
        <v>53</v>
      </c>
      <c r="AH1333" t="s">
        <v>53</v>
      </c>
      <c r="AI1333" t="s">
        <v>53</v>
      </c>
      <c r="AJ1333" t="s">
        <v>53</v>
      </c>
      <c r="AK1333">
        <v>2</v>
      </c>
      <c r="AL1333" t="s">
        <v>59</v>
      </c>
      <c r="AM1333" t="s">
        <v>60</v>
      </c>
      <c r="AN1333" t="s">
        <v>74</v>
      </c>
      <c r="AO1333">
        <v>2.2000000000000002</v>
      </c>
      <c r="AP1333" t="s">
        <v>53</v>
      </c>
      <c r="AQ1333" t="s">
        <v>82</v>
      </c>
      <c r="AR1333" t="s">
        <v>83</v>
      </c>
      <c r="AS1333">
        <v>20</v>
      </c>
      <c r="AT1333" t="s">
        <v>52</v>
      </c>
    </row>
    <row r="1334" spans="1:46" x14ac:dyDescent="0.25">
      <c r="A1334" t="s">
        <v>1501</v>
      </c>
      <c r="B1334">
        <v>2016</v>
      </c>
      <c r="C1334" s="1">
        <v>42462</v>
      </c>
      <c r="D1334" t="s">
        <v>47</v>
      </c>
      <c r="E1334" t="s">
        <v>226</v>
      </c>
      <c r="F1334">
        <v>66</v>
      </c>
      <c r="G1334" t="s">
        <v>127</v>
      </c>
      <c r="H1334" t="s">
        <v>68</v>
      </c>
      <c r="I1334" t="s">
        <v>51</v>
      </c>
      <c r="J1334">
        <v>10</v>
      </c>
      <c r="K1334">
        <v>40</v>
      </c>
      <c r="L1334">
        <v>20</v>
      </c>
      <c r="M1334" t="s">
        <v>53</v>
      </c>
      <c r="N1334" t="s">
        <v>53</v>
      </c>
      <c r="O1334" t="s">
        <v>53</v>
      </c>
      <c r="P1334" t="s">
        <v>54</v>
      </c>
      <c r="Q1334" t="s">
        <v>55</v>
      </c>
      <c r="R1334">
        <v>30.4</v>
      </c>
      <c r="S1334" t="s">
        <v>72</v>
      </c>
      <c r="T1334" t="s">
        <v>57</v>
      </c>
      <c r="U1334" t="s">
        <v>53</v>
      </c>
      <c r="V1334" t="s">
        <v>53</v>
      </c>
      <c r="W1334" t="s">
        <v>53</v>
      </c>
      <c r="X1334" t="s">
        <v>53</v>
      </c>
      <c r="Y1334">
        <v>0</v>
      </c>
      <c r="Z1334" t="s">
        <v>58</v>
      </c>
      <c r="AA1334" t="s">
        <v>52</v>
      </c>
      <c r="AB1334" t="s">
        <v>52</v>
      </c>
      <c r="AC1334" t="s">
        <v>52</v>
      </c>
      <c r="AD1334" t="s">
        <v>53</v>
      </c>
      <c r="AE1334" t="s">
        <v>52</v>
      </c>
      <c r="AF1334" t="s">
        <v>52</v>
      </c>
      <c r="AG1334" t="s">
        <v>53</v>
      </c>
      <c r="AH1334" t="s">
        <v>53</v>
      </c>
      <c r="AI1334" t="s">
        <v>53</v>
      </c>
      <c r="AJ1334" t="s">
        <v>53</v>
      </c>
      <c r="AK1334">
        <v>5</v>
      </c>
      <c r="AL1334" t="s">
        <v>59</v>
      </c>
      <c r="AM1334" t="s">
        <v>60</v>
      </c>
      <c r="AN1334" t="s">
        <v>61</v>
      </c>
      <c r="AO1334">
        <v>6.6</v>
      </c>
      <c r="AP1334" t="s">
        <v>52</v>
      </c>
      <c r="AQ1334" t="s">
        <v>112</v>
      </c>
      <c r="AR1334" t="s">
        <v>132</v>
      </c>
      <c r="AS1334">
        <v>7</v>
      </c>
      <c r="AT1334" t="s">
        <v>53</v>
      </c>
    </row>
    <row r="1335" spans="1:46" x14ac:dyDescent="0.25">
      <c r="A1335" t="s">
        <v>1502</v>
      </c>
      <c r="B1335">
        <v>2019</v>
      </c>
      <c r="C1335" s="1">
        <v>43629</v>
      </c>
      <c r="D1335" t="s">
        <v>110</v>
      </c>
      <c r="E1335" t="s">
        <v>359</v>
      </c>
      <c r="F1335">
        <v>62</v>
      </c>
      <c r="G1335" t="s">
        <v>127</v>
      </c>
      <c r="H1335" t="s">
        <v>68</v>
      </c>
      <c r="I1335" t="s">
        <v>80</v>
      </c>
      <c r="J1335">
        <v>0</v>
      </c>
      <c r="K1335">
        <v>0</v>
      </c>
      <c r="L1335">
        <v>0</v>
      </c>
      <c r="M1335" t="s">
        <v>52</v>
      </c>
      <c r="N1335" t="s">
        <v>53</v>
      </c>
      <c r="O1335" t="s">
        <v>53</v>
      </c>
      <c r="P1335" t="s">
        <v>70</v>
      </c>
      <c r="Q1335" t="s">
        <v>54</v>
      </c>
      <c r="R1335">
        <v>26</v>
      </c>
      <c r="S1335" t="s">
        <v>56</v>
      </c>
      <c r="T1335" t="s">
        <v>70</v>
      </c>
      <c r="U1335" t="s">
        <v>52</v>
      </c>
      <c r="V1335" t="s">
        <v>53</v>
      </c>
      <c r="W1335" t="s">
        <v>53</v>
      </c>
      <c r="X1335" t="s">
        <v>53</v>
      </c>
      <c r="Y1335">
        <v>3</v>
      </c>
      <c r="Z1335" t="s">
        <v>97</v>
      </c>
      <c r="AA1335" t="s">
        <v>52</v>
      </c>
      <c r="AB1335" t="s">
        <v>53</v>
      </c>
      <c r="AC1335" t="s">
        <v>52</v>
      </c>
      <c r="AD1335" t="s">
        <v>53</v>
      </c>
      <c r="AE1335" t="s">
        <v>53</v>
      </c>
      <c r="AF1335" t="s">
        <v>52</v>
      </c>
      <c r="AG1335" t="s">
        <v>53</v>
      </c>
      <c r="AH1335" t="s">
        <v>53</v>
      </c>
      <c r="AI1335" t="s">
        <v>53</v>
      </c>
      <c r="AJ1335" t="s">
        <v>53</v>
      </c>
      <c r="AK1335">
        <v>3</v>
      </c>
      <c r="AL1335" t="s">
        <v>59</v>
      </c>
      <c r="AM1335" t="s">
        <v>81</v>
      </c>
      <c r="AN1335" t="s">
        <v>74</v>
      </c>
      <c r="AO1335">
        <v>1.9</v>
      </c>
      <c r="AP1335" t="s">
        <v>53</v>
      </c>
      <c r="AQ1335" t="s">
        <v>91</v>
      </c>
      <c r="AR1335" t="s">
        <v>83</v>
      </c>
      <c r="AS1335">
        <v>58</v>
      </c>
      <c r="AT1335" t="s">
        <v>53</v>
      </c>
    </row>
    <row r="1336" spans="1:46" x14ac:dyDescent="0.25">
      <c r="A1336" t="s">
        <v>1503</v>
      </c>
      <c r="B1336">
        <v>2025</v>
      </c>
      <c r="C1336" s="1">
        <v>45744</v>
      </c>
      <c r="D1336" t="s">
        <v>65</v>
      </c>
      <c r="E1336" t="s">
        <v>164</v>
      </c>
      <c r="F1336">
        <v>68</v>
      </c>
      <c r="G1336" t="s">
        <v>127</v>
      </c>
      <c r="H1336" t="s">
        <v>68</v>
      </c>
      <c r="I1336" t="s">
        <v>80</v>
      </c>
      <c r="J1336">
        <v>0</v>
      </c>
      <c r="K1336">
        <v>0</v>
      </c>
      <c r="L1336">
        <v>0</v>
      </c>
      <c r="M1336" t="s">
        <v>53</v>
      </c>
      <c r="N1336" t="s">
        <v>53</v>
      </c>
      <c r="O1336" t="s">
        <v>53</v>
      </c>
      <c r="P1336" t="s">
        <v>70</v>
      </c>
      <c r="Q1336" t="s">
        <v>54</v>
      </c>
      <c r="R1336">
        <v>25.4</v>
      </c>
      <c r="S1336" t="s">
        <v>56</v>
      </c>
      <c r="T1336" t="s">
        <v>54</v>
      </c>
      <c r="U1336" t="s">
        <v>53</v>
      </c>
      <c r="V1336" t="s">
        <v>53</v>
      </c>
      <c r="W1336" t="s">
        <v>53</v>
      </c>
      <c r="X1336" t="s">
        <v>53</v>
      </c>
      <c r="Y1336">
        <v>1</v>
      </c>
      <c r="Z1336" t="s">
        <v>208</v>
      </c>
      <c r="AA1336" t="s">
        <v>53</v>
      </c>
      <c r="AB1336" t="s">
        <v>53</v>
      </c>
      <c r="AC1336" t="s">
        <v>53</v>
      </c>
      <c r="AD1336" t="s">
        <v>52</v>
      </c>
      <c r="AE1336" t="s">
        <v>53</v>
      </c>
      <c r="AF1336" t="s">
        <v>52</v>
      </c>
      <c r="AG1336" t="s">
        <v>53</v>
      </c>
      <c r="AH1336" t="s">
        <v>53</v>
      </c>
      <c r="AI1336" t="s">
        <v>53</v>
      </c>
      <c r="AJ1336" t="s">
        <v>53</v>
      </c>
      <c r="AK1336">
        <v>2</v>
      </c>
      <c r="AL1336" t="s">
        <v>59</v>
      </c>
      <c r="AM1336" t="s">
        <v>60</v>
      </c>
      <c r="AN1336" t="s">
        <v>74</v>
      </c>
      <c r="AO1336">
        <v>2.7</v>
      </c>
      <c r="AP1336" t="s">
        <v>53</v>
      </c>
      <c r="AQ1336" t="s">
        <v>171</v>
      </c>
      <c r="AR1336" t="s">
        <v>76</v>
      </c>
      <c r="AS1336">
        <v>59</v>
      </c>
      <c r="AT1336" t="s">
        <v>52</v>
      </c>
    </row>
    <row r="1337" spans="1:46" x14ac:dyDescent="0.25">
      <c r="A1337" t="s">
        <v>1504</v>
      </c>
      <c r="B1337">
        <v>2019</v>
      </c>
      <c r="C1337" s="1">
        <v>43734</v>
      </c>
      <c r="D1337" t="s">
        <v>47</v>
      </c>
      <c r="E1337" t="s">
        <v>89</v>
      </c>
      <c r="F1337">
        <v>75</v>
      </c>
      <c r="G1337" t="s">
        <v>67</v>
      </c>
      <c r="H1337" t="s">
        <v>50</v>
      </c>
      <c r="I1337" t="s">
        <v>80</v>
      </c>
      <c r="J1337">
        <v>0</v>
      </c>
      <c r="K1337">
        <v>0</v>
      </c>
      <c r="L1337">
        <v>0</v>
      </c>
      <c r="M1337" t="s">
        <v>52</v>
      </c>
      <c r="N1337" t="s">
        <v>53</v>
      </c>
      <c r="O1337" t="s">
        <v>53</v>
      </c>
      <c r="P1337" t="s">
        <v>54</v>
      </c>
      <c r="Q1337" t="s">
        <v>71</v>
      </c>
      <c r="R1337">
        <v>23.9</v>
      </c>
      <c r="S1337" t="s">
        <v>96</v>
      </c>
      <c r="T1337" t="s">
        <v>54</v>
      </c>
      <c r="U1337" t="s">
        <v>53</v>
      </c>
      <c r="V1337" t="s">
        <v>53</v>
      </c>
      <c r="W1337" t="s">
        <v>53</v>
      </c>
      <c r="X1337" t="s">
        <v>53</v>
      </c>
      <c r="Y1337">
        <v>1</v>
      </c>
      <c r="Z1337" t="s">
        <v>58</v>
      </c>
      <c r="AA1337" t="s">
        <v>53</v>
      </c>
      <c r="AB1337" t="s">
        <v>53</v>
      </c>
      <c r="AC1337" t="s">
        <v>53</v>
      </c>
      <c r="AD1337" t="s">
        <v>53</v>
      </c>
      <c r="AE1337" t="s">
        <v>52</v>
      </c>
      <c r="AF1337" t="s">
        <v>53</v>
      </c>
      <c r="AG1337" t="s">
        <v>53</v>
      </c>
      <c r="AH1337" t="s">
        <v>53</v>
      </c>
      <c r="AI1337" t="s">
        <v>53</v>
      </c>
      <c r="AJ1337" t="s">
        <v>53</v>
      </c>
      <c r="AK1337">
        <v>1</v>
      </c>
      <c r="AL1337" t="s">
        <v>59</v>
      </c>
      <c r="AM1337" t="s">
        <v>60</v>
      </c>
      <c r="AN1337" t="s">
        <v>74</v>
      </c>
      <c r="AO1337">
        <v>2.9</v>
      </c>
      <c r="AP1337" t="s">
        <v>53</v>
      </c>
      <c r="AQ1337" t="s">
        <v>86</v>
      </c>
      <c r="AR1337" t="s">
        <v>83</v>
      </c>
      <c r="AS1337">
        <v>44</v>
      </c>
      <c r="AT1337" t="s">
        <v>53</v>
      </c>
    </row>
    <row r="1338" spans="1:46" x14ac:dyDescent="0.25">
      <c r="A1338" t="s">
        <v>1505</v>
      </c>
      <c r="B1338">
        <v>2018</v>
      </c>
      <c r="C1338" s="1">
        <v>43201</v>
      </c>
      <c r="D1338" t="s">
        <v>47</v>
      </c>
      <c r="E1338" t="s">
        <v>175</v>
      </c>
      <c r="F1338">
        <v>59</v>
      </c>
      <c r="G1338" t="s">
        <v>79</v>
      </c>
      <c r="H1338" t="s">
        <v>68</v>
      </c>
      <c r="I1338" t="s">
        <v>69</v>
      </c>
      <c r="J1338">
        <v>12</v>
      </c>
      <c r="K1338">
        <v>12</v>
      </c>
      <c r="L1338">
        <v>7.2</v>
      </c>
      <c r="M1338" t="s">
        <v>52</v>
      </c>
      <c r="N1338" t="s">
        <v>53</v>
      </c>
      <c r="O1338" t="s">
        <v>53</v>
      </c>
      <c r="P1338" t="s">
        <v>54</v>
      </c>
      <c r="Q1338" t="s">
        <v>54</v>
      </c>
      <c r="R1338">
        <v>27.7</v>
      </c>
      <c r="S1338" t="s">
        <v>56</v>
      </c>
      <c r="T1338" t="s">
        <v>57</v>
      </c>
      <c r="U1338" t="s">
        <v>53</v>
      </c>
      <c r="V1338" t="s">
        <v>53</v>
      </c>
      <c r="W1338" t="s">
        <v>53</v>
      </c>
      <c r="X1338" t="s">
        <v>53</v>
      </c>
      <c r="Y1338">
        <v>1</v>
      </c>
      <c r="Z1338" t="s">
        <v>58</v>
      </c>
      <c r="AA1338" t="s">
        <v>52</v>
      </c>
      <c r="AB1338" t="s">
        <v>52</v>
      </c>
      <c r="AC1338" t="s">
        <v>52</v>
      </c>
      <c r="AD1338" t="s">
        <v>53</v>
      </c>
      <c r="AE1338" t="s">
        <v>52</v>
      </c>
      <c r="AF1338" t="s">
        <v>53</v>
      </c>
      <c r="AG1338" t="s">
        <v>53</v>
      </c>
      <c r="AH1338" t="s">
        <v>53</v>
      </c>
      <c r="AI1338" t="s">
        <v>53</v>
      </c>
      <c r="AJ1338" t="s">
        <v>53</v>
      </c>
      <c r="AK1338">
        <v>4</v>
      </c>
      <c r="AL1338" t="s">
        <v>59</v>
      </c>
      <c r="AM1338" t="s">
        <v>60</v>
      </c>
      <c r="AN1338" t="s">
        <v>90</v>
      </c>
      <c r="AO1338">
        <v>5.0999999999999996</v>
      </c>
      <c r="AP1338" t="s">
        <v>53</v>
      </c>
      <c r="AQ1338" t="s">
        <v>86</v>
      </c>
      <c r="AR1338" t="s">
        <v>87</v>
      </c>
      <c r="AS1338">
        <v>15</v>
      </c>
      <c r="AT1338" t="s">
        <v>53</v>
      </c>
    </row>
    <row r="1339" spans="1:46" x14ac:dyDescent="0.25">
      <c r="A1339" t="s">
        <v>1506</v>
      </c>
      <c r="B1339">
        <v>2024</v>
      </c>
      <c r="C1339" s="1">
        <v>45497</v>
      </c>
      <c r="D1339" t="s">
        <v>122</v>
      </c>
      <c r="E1339" t="s">
        <v>123</v>
      </c>
      <c r="F1339">
        <v>70</v>
      </c>
      <c r="G1339" t="s">
        <v>67</v>
      </c>
      <c r="H1339" t="s">
        <v>68</v>
      </c>
      <c r="I1339" t="s">
        <v>69</v>
      </c>
      <c r="J1339">
        <v>37</v>
      </c>
      <c r="K1339">
        <v>17</v>
      </c>
      <c r="L1339">
        <v>31.4</v>
      </c>
      <c r="M1339" t="s">
        <v>53</v>
      </c>
      <c r="N1339" t="s">
        <v>52</v>
      </c>
      <c r="O1339" t="s">
        <v>53</v>
      </c>
      <c r="P1339" t="s">
        <v>54</v>
      </c>
      <c r="Q1339" t="s">
        <v>54</v>
      </c>
      <c r="R1339">
        <v>32.4</v>
      </c>
      <c r="S1339" t="s">
        <v>72</v>
      </c>
      <c r="T1339" t="s">
        <v>57</v>
      </c>
      <c r="U1339" t="s">
        <v>53</v>
      </c>
      <c r="V1339" t="s">
        <v>53</v>
      </c>
      <c r="W1339" t="s">
        <v>53</v>
      </c>
      <c r="X1339" t="s">
        <v>53</v>
      </c>
      <c r="Y1339">
        <v>1</v>
      </c>
      <c r="Z1339" t="s">
        <v>131</v>
      </c>
      <c r="AA1339" t="s">
        <v>52</v>
      </c>
      <c r="AB1339" t="s">
        <v>53</v>
      </c>
      <c r="AC1339" t="s">
        <v>52</v>
      </c>
      <c r="AD1339" t="s">
        <v>52</v>
      </c>
      <c r="AE1339" t="s">
        <v>52</v>
      </c>
      <c r="AF1339" t="s">
        <v>53</v>
      </c>
      <c r="AG1339" t="s">
        <v>52</v>
      </c>
      <c r="AH1339" t="s">
        <v>52</v>
      </c>
      <c r="AI1339" t="s">
        <v>52</v>
      </c>
      <c r="AJ1339" t="s">
        <v>52</v>
      </c>
      <c r="AK1339">
        <v>8</v>
      </c>
      <c r="AL1339" t="s">
        <v>59</v>
      </c>
      <c r="AM1339" t="s">
        <v>102</v>
      </c>
      <c r="AN1339" t="s">
        <v>74</v>
      </c>
      <c r="AO1339">
        <v>2.1</v>
      </c>
      <c r="AP1339" t="s">
        <v>53</v>
      </c>
      <c r="AQ1339" t="s">
        <v>86</v>
      </c>
      <c r="AR1339" t="s">
        <v>132</v>
      </c>
      <c r="AS1339">
        <v>53</v>
      </c>
      <c r="AT1339" t="s">
        <v>52</v>
      </c>
    </row>
    <row r="1340" spans="1:46" x14ac:dyDescent="0.25">
      <c r="A1340" t="s">
        <v>1507</v>
      </c>
      <c r="B1340">
        <v>2020</v>
      </c>
      <c r="C1340" s="1">
        <v>43978</v>
      </c>
      <c r="D1340" t="s">
        <v>122</v>
      </c>
      <c r="E1340" t="s">
        <v>243</v>
      </c>
      <c r="F1340">
        <v>46</v>
      </c>
      <c r="G1340" t="s">
        <v>49</v>
      </c>
      <c r="H1340" t="s">
        <v>68</v>
      </c>
      <c r="I1340" t="s">
        <v>80</v>
      </c>
      <c r="J1340">
        <v>0</v>
      </c>
      <c r="K1340">
        <v>0</v>
      </c>
      <c r="L1340">
        <v>0</v>
      </c>
      <c r="M1340" t="s">
        <v>53</v>
      </c>
      <c r="N1340" t="s">
        <v>53</v>
      </c>
      <c r="O1340" t="s">
        <v>53</v>
      </c>
      <c r="P1340" t="s">
        <v>57</v>
      </c>
      <c r="Q1340" t="s">
        <v>54</v>
      </c>
      <c r="R1340">
        <v>26.6</v>
      </c>
      <c r="S1340" t="s">
        <v>56</v>
      </c>
      <c r="T1340" t="s">
        <v>54</v>
      </c>
      <c r="U1340" t="s">
        <v>53</v>
      </c>
      <c r="V1340" t="s">
        <v>53</v>
      </c>
      <c r="W1340" t="s">
        <v>53</v>
      </c>
      <c r="X1340" t="s">
        <v>53</v>
      </c>
      <c r="Y1340">
        <v>0</v>
      </c>
      <c r="Z1340" t="s">
        <v>73</v>
      </c>
      <c r="AA1340" t="s">
        <v>52</v>
      </c>
      <c r="AB1340" t="s">
        <v>52</v>
      </c>
      <c r="AC1340" t="s">
        <v>53</v>
      </c>
      <c r="AD1340" t="s">
        <v>53</v>
      </c>
      <c r="AE1340" t="s">
        <v>52</v>
      </c>
      <c r="AF1340" t="s">
        <v>53</v>
      </c>
      <c r="AG1340" t="s">
        <v>53</v>
      </c>
      <c r="AH1340" t="s">
        <v>52</v>
      </c>
      <c r="AI1340" t="s">
        <v>53</v>
      </c>
      <c r="AJ1340" t="s">
        <v>53</v>
      </c>
      <c r="AK1340">
        <v>4</v>
      </c>
      <c r="AL1340" t="s">
        <v>59</v>
      </c>
      <c r="AM1340" t="s">
        <v>102</v>
      </c>
      <c r="AN1340" t="s">
        <v>90</v>
      </c>
      <c r="AO1340">
        <v>3.9</v>
      </c>
      <c r="AP1340" t="s">
        <v>53</v>
      </c>
      <c r="AQ1340" t="s">
        <v>86</v>
      </c>
      <c r="AR1340" t="s">
        <v>92</v>
      </c>
      <c r="AS1340">
        <v>3</v>
      </c>
      <c r="AT1340" t="s">
        <v>53</v>
      </c>
    </row>
    <row r="1341" spans="1:46" x14ac:dyDescent="0.25">
      <c r="A1341" t="s">
        <v>1508</v>
      </c>
      <c r="B1341">
        <v>2024</v>
      </c>
      <c r="C1341" s="1">
        <v>45577</v>
      </c>
      <c r="D1341" t="s">
        <v>47</v>
      </c>
      <c r="E1341" t="s">
        <v>78</v>
      </c>
      <c r="F1341">
        <v>61</v>
      </c>
      <c r="G1341" t="s">
        <v>127</v>
      </c>
      <c r="H1341" t="s">
        <v>68</v>
      </c>
      <c r="I1341" t="s">
        <v>51</v>
      </c>
      <c r="J1341">
        <v>21</v>
      </c>
      <c r="K1341">
        <v>27</v>
      </c>
      <c r="L1341">
        <v>28.4</v>
      </c>
      <c r="M1341" t="s">
        <v>53</v>
      </c>
      <c r="N1341" t="s">
        <v>52</v>
      </c>
      <c r="O1341" t="s">
        <v>53</v>
      </c>
      <c r="P1341" t="s">
        <v>54</v>
      </c>
      <c r="Q1341" t="s">
        <v>55</v>
      </c>
      <c r="R1341">
        <v>26.9</v>
      </c>
      <c r="S1341" t="s">
        <v>56</v>
      </c>
      <c r="T1341" t="s">
        <v>57</v>
      </c>
      <c r="U1341" t="s">
        <v>53</v>
      </c>
      <c r="V1341" t="s">
        <v>53</v>
      </c>
      <c r="W1341" t="s">
        <v>53</v>
      </c>
      <c r="X1341" t="s">
        <v>53</v>
      </c>
      <c r="Y1341">
        <v>1</v>
      </c>
      <c r="Z1341" t="s">
        <v>58</v>
      </c>
      <c r="AA1341" t="s">
        <v>52</v>
      </c>
      <c r="AB1341" t="s">
        <v>52</v>
      </c>
      <c r="AC1341" t="s">
        <v>53</v>
      </c>
      <c r="AD1341" t="s">
        <v>52</v>
      </c>
      <c r="AE1341" t="s">
        <v>53</v>
      </c>
      <c r="AF1341" t="s">
        <v>52</v>
      </c>
      <c r="AG1341" t="s">
        <v>53</v>
      </c>
      <c r="AH1341" t="s">
        <v>53</v>
      </c>
      <c r="AI1341" t="s">
        <v>53</v>
      </c>
      <c r="AJ1341" t="s">
        <v>53</v>
      </c>
      <c r="AK1341">
        <v>4</v>
      </c>
      <c r="AL1341" t="s">
        <v>59</v>
      </c>
      <c r="AM1341" t="s">
        <v>81</v>
      </c>
      <c r="AN1341" t="s">
        <v>90</v>
      </c>
      <c r="AO1341">
        <v>5.5</v>
      </c>
      <c r="AP1341" t="s">
        <v>53</v>
      </c>
      <c r="AQ1341" t="s">
        <v>91</v>
      </c>
      <c r="AR1341" t="s">
        <v>132</v>
      </c>
      <c r="AS1341">
        <v>18</v>
      </c>
      <c r="AT1341" t="s">
        <v>53</v>
      </c>
    </row>
    <row r="1342" spans="1:46" x14ac:dyDescent="0.25">
      <c r="A1342" t="s">
        <v>1509</v>
      </c>
      <c r="B1342">
        <v>2024</v>
      </c>
      <c r="C1342" s="1">
        <v>45557</v>
      </c>
      <c r="D1342" t="s">
        <v>107</v>
      </c>
      <c r="E1342" t="s">
        <v>126</v>
      </c>
      <c r="F1342">
        <v>66</v>
      </c>
      <c r="G1342" t="s">
        <v>127</v>
      </c>
      <c r="H1342" t="s">
        <v>68</v>
      </c>
      <c r="I1342" t="s">
        <v>69</v>
      </c>
      <c r="J1342">
        <v>25</v>
      </c>
      <c r="K1342">
        <v>15</v>
      </c>
      <c r="L1342">
        <v>18.8</v>
      </c>
      <c r="M1342" t="s">
        <v>52</v>
      </c>
      <c r="N1342" t="s">
        <v>52</v>
      </c>
      <c r="O1342" t="s">
        <v>53</v>
      </c>
      <c r="P1342" t="s">
        <v>70</v>
      </c>
      <c r="Q1342" t="s">
        <v>54</v>
      </c>
      <c r="R1342">
        <v>26.8</v>
      </c>
      <c r="S1342" t="s">
        <v>56</v>
      </c>
      <c r="T1342" t="s">
        <v>70</v>
      </c>
      <c r="U1342" t="s">
        <v>52</v>
      </c>
      <c r="V1342" t="s">
        <v>53</v>
      </c>
      <c r="W1342" t="s">
        <v>53</v>
      </c>
      <c r="X1342" t="s">
        <v>52</v>
      </c>
      <c r="Y1342">
        <v>5</v>
      </c>
      <c r="Z1342" t="s">
        <v>58</v>
      </c>
      <c r="AA1342" t="s">
        <v>52</v>
      </c>
      <c r="AB1342" t="s">
        <v>52</v>
      </c>
      <c r="AC1342" t="s">
        <v>52</v>
      </c>
      <c r="AD1342" t="s">
        <v>53</v>
      </c>
      <c r="AE1342" t="s">
        <v>52</v>
      </c>
      <c r="AF1342" t="s">
        <v>52</v>
      </c>
      <c r="AG1342" t="s">
        <v>52</v>
      </c>
      <c r="AH1342" t="s">
        <v>52</v>
      </c>
      <c r="AI1342" t="s">
        <v>52</v>
      </c>
      <c r="AJ1342" t="s">
        <v>53</v>
      </c>
      <c r="AK1342">
        <v>8</v>
      </c>
      <c r="AL1342" t="s">
        <v>135</v>
      </c>
      <c r="AM1342" t="s">
        <v>136</v>
      </c>
      <c r="AN1342" t="s">
        <v>61</v>
      </c>
      <c r="AO1342">
        <v>9.4</v>
      </c>
      <c r="AP1342" t="s">
        <v>52</v>
      </c>
      <c r="AQ1342" t="s">
        <v>91</v>
      </c>
      <c r="AR1342" t="s">
        <v>281</v>
      </c>
      <c r="AS1342">
        <v>7</v>
      </c>
      <c r="AT1342" t="s">
        <v>53</v>
      </c>
    </row>
    <row r="1343" spans="1:46" x14ac:dyDescent="0.25">
      <c r="A1343" t="s">
        <v>1510</v>
      </c>
      <c r="B1343">
        <v>2023</v>
      </c>
      <c r="C1343" s="1">
        <v>44993</v>
      </c>
      <c r="D1343" t="s">
        <v>94</v>
      </c>
      <c r="E1343" t="s">
        <v>100</v>
      </c>
      <c r="F1343">
        <v>73</v>
      </c>
      <c r="G1343" t="s">
        <v>67</v>
      </c>
      <c r="H1343" t="s">
        <v>68</v>
      </c>
      <c r="I1343" t="s">
        <v>51</v>
      </c>
      <c r="J1343">
        <v>35</v>
      </c>
      <c r="K1343">
        <v>37</v>
      </c>
      <c r="L1343">
        <v>64.8</v>
      </c>
      <c r="M1343" t="s">
        <v>53</v>
      </c>
      <c r="N1343" t="s">
        <v>53</v>
      </c>
      <c r="O1343" t="s">
        <v>53</v>
      </c>
      <c r="P1343" t="s">
        <v>54</v>
      </c>
      <c r="Q1343" t="s">
        <v>54</v>
      </c>
      <c r="R1343">
        <v>25.2</v>
      </c>
      <c r="S1343" t="s">
        <v>56</v>
      </c>
      <c r="T1343" t="s">
        <v>57</v>
      </c>
      <c r="U1343" t="s">
        <v>53</v>
      </c>
      <c r="V1343" t="s">
        <v>53</v>
      </c>
      <c r="W1343" t="s">
        <v>53</v>
      </c>
      <c r="X1343" t="s">
        <v>53</v>
      </c>
      <c r="Y1343">
        <v>0</v>
      </c>
      <c r="Z1343" t="s">
        <v>58</v>
      </c>
      <c r="AA1343" t="s">
        <v>52</v>
      </c>
      <c r="AB1343" t="s">
        <v>53</v>
      </c>
      <c r="AC1343" t="s">
        <v>53</v>
      </c>
      <c r="AD1343" t="s">
        <v>53</v>
      </c>
      <c r="AE1343" t="s">
        <v>52</v>
      </c>
      <c r="AF1343" t="s">
        <v>52</v>
      </c>
      <c r="AG1343" t="s">
        <v>52</v>
      </c>
      <c r="AH1343" t="s">
        <v>53</v>
      </c>
      <c r="AI1343" t="s">
        <v>52</v>
      </c>
      <c r="AJ1343" t="s">
        <v>53</v>
      </c>
      <c r="AK1343">
        <v>5</v>
      </c>
      <c r="AL1343" t="s">
        <v>59</v>
      </c>
      <c r="AM1343" t="s">
        <v>60</v>
      </c>
      <c r="AN1343" t="s">
        <v>90</v>
      </c>
      <c r="AO1343">
        <v>6.4</v>
      </c>
      <c r="AP1343" t="s">
        <v>53</v>
      </c>
      <c r="AQ1343" t="s">
        <v>91</v>
      </c>
      <c r="AR1343" t="s">
        <v>115</v>
      </c>
      <c r="AS1343">
        <v>19</v>
      </c>
      <c r="AT1343" t="s">
        <v>53</v>
      </c>
    </row>
    <row r="1344" spans="1:46" x14ac:dyDescent="0.25">
      <c r="A1344" t="s">
        <v>1511</v>
      </c>
      <c r="B1344">
        <v>2022</v>
      </c>
      <c r="C1344" s="1">
        <v>44574</v>
      </c>
      <c r="D1344" t="s">
        <v>122</v>
      </c>
      <c r="E1344" t="s">
        <v>243</v>
      </c>
      <c r="F1344">
        <v>62</v>
      </c>
      <c r="G1344" t="s">
        <v>127</v>
      </c>
      <c r="H1344" t="s">
        <v>50</v>
      </c>
      <c r="I1344" t="s">
        <v>80</v>
      </c>
      <c r="J1344">
        <v>0</v>
      </c>
      <c r="K1344">
        <v>0</v>
      </c>
      <c r="L1344">
        <v>0</v>
      </c>
      <c r="M1344" t="s">
        <v>53</v>
      </c>
      <c r="N1344" t="s">
        <v>52</v>
      </c>
      <c r="O1344" t="s">
        <v>53</v>
      </c>
      <c r="P1344" t="s">
        <v>70</v>
      </c>
      <c r="Q1344" t="s">
        <v>55</v>
      </c>
      <c r="R1344">
        <v>21.8</v>
      </c>
      <c r="S1344" t="s">
        <v>96</v>
      </c>
      <c r="T1344" t="s">
        <v>54</v>
      </c>
      <c r="U1344" t="s">
        <v>53</v>
      </c>
      <c r="V1344" t="s">
        <v>53</v>
      </c>
      <c r="W1344" t="s">
        <v>53</v>
      </c>
      <c r="X1344" t="s">
        <v>52</v>
      </c>
      <c r="Y1344">
        <v>3</v>
      </c>
      <c r="Z1344" t="s">
        <v>186</v>
      </c>
      <c r="AA1344" t="s">
        <v>53</v>
      </c>
      <c r="AB1344" t="s">
        <v>53</v>
      </c>
      <c r="AC1344" t="s">
        <v>53</v>
      </c>
      <c r="AD1344" t="s">
        <v>53</v>
      </c>
      <c r="AE1344" t="s">
        <v>53</v>
      </c>
      <c r="AF1344" t="s">
        <v>53</v>
      </c>
      <c r="AG1344" t="s">
        <v>52</v>
      </c>
      <c r="AH1344" t="s">
        <v>53</v>
      </c>
      <c r="AI1344" t="s">
        <v>53</v>
      </c>
      <c r="AJ1344" t="s">
        <v>53</v>
      </c>
      <c r="AK1344">
        <v>1</v>
      </c>
      <c r="AL1344" t="s">
        <v>59</v>
      </c>
      <c r="AM1344" t="s">
        <v>60</v>
      </c>
      <c r="AN1344" t="s">
        <v>74</v>
      </c>
      <c r="AO1344">
        <v>2.8</v>
      </c>
      <c r="AP1344" t="s">
        <v>53</v>
      </c>
      <c r="AQ1344" t="s">
        <v>86</v>
      </c>
      <c r="AR1344" t="s">
        <v>132</v>
      </c>
      <c r="AS1344">
        <v>36</v>
      </c>
      <c r="AT1344" t="s">
        <v>52</v>
      </c>
    </row>
    <row r="1345" spans="1:46" x14ac:dyDescent="0.25">
      <c r="A1345" t="s">
        <v>1512</v>
      </c>
      <c r="B1345">
        <v>2022</v>
      </c>
      <c r="C1345" s="1">
        <v>44801</v>
      </c>
      <c r="D1345" t="s">
        <v>107</v>
      </c>
      <c r="E1345" t="s">
        <v>167</v>
      </c>
      <c r="F1345">
        <v>77</v>
      </c>
      <c r="G1345" t="s">
        <v>67</v>
      </c>
      <c r="H1345" t="s">
        <v>50</v>
      </c>
      <c r="I1345" t="s">
        <v>51</v>
      </c>
      <c r="J1345">
        <v>28</v>
      </c>
      <c r="K1345">
        <v>42</v>
      </c>
      <c r="L1345">
        <v>58.8</v>
      </c>
      <c r="M1345" t="s">
        <v>52</v>
      </c>
      <c r="N1345" t="s">
        <v>53</v>
      </c>
      <c r="O1345" t="s">
        <v>52</v>
      </c>
      <c r="P1345" t="s">
        <v>54</v>
      </c>
      <c r="Q1345" t="s">
        <v>54</v>
      </c>
      <c r="R1345">
        <v>31.8</v>
      </c>
      <c r="S1345" t="s">
        <v>72</v>
      </c>
      <c r="T1345" t="s">
        <v>54</v>
      </c>
      <c r="U1345" t="s">
        <v>53</v>
      </c>
      <c r="V1345" t="s">
        <v>53</v>
      </c>
      <c r="W1345" t="s">
        <v>53</v>
      </c>
      <c r="X1345" t="s">
        <v>53</v>
      </c>
      <c r="Y1345">
        <v>2</v>
      </c>
      <c r="Z1345" t="s">
        <v>97</v>
      </c>
      <c r="AA1345" t="s">
        <v>52</v>
      </c>
      <c r="AB1345" t="s">
        <v>52</v>
      </c>
      <c r="AC1345" t="s">
        <v>52</v>
      </c>
      <c r="AD1345" t="s">
        <v>52</v>
      </c>
      <c r="AE1345" t="s">
        <v>53</v>
      </c>
      <c r="AF1345" t="s">
        <v>52</v>
      </c>
      <c r="AG1345" t="s">
        <v>53</v>
      </c>
      <c r="AH1345" t="s">
        <v>53</v>
      </c>
      <c r="AI1345" t="s">
        <v>53</v>
      </c>
      <c r="AJ1345" t="s">
        <v>53</v>
      </c>
      <c r="AK1345">
        <v>5</v>
      </c>
      <c r="AL1345" t="s">
        <v>59</v>
      </c>
      <c r="AM1345" t="s">
        <v>102</v>
      </c>
      <c r="AN1345" t="s">
        <v>98</v>
      </c>
      <c r="AO1345">
        <v>4</v>
      </c>
      <c r="AP1345" t="s">
        <v>53</v>
      </c>
      <c r="AQ1345" t="s">
        <v>171</v>
      </c>
      <c r="AR1345" t="s">
        <v>76</v>
      </c>
      <c r="AS1345">
        <v>40</v>
      </c>
      <c r="AT1345" t="s">
        <v>53</v>
      </c>
    </row>
    <row r="1346" spans="1:46" x14ac:dyDescent="0.25">
      <c r="A1346" t="s">
        <v>1513</v>
      </c>
      <c r="B1346">
        <v>2024</v>
      </c>
      <c r="C1346" s="1">
        <v>45423</v>
      </c>
      <c r="D1346" t="s">
        <v>122</v>
      </c>
      <c r="E1346" t="s">
        <v>243</v>
      </c>
      <c r="F1346">
        <v>55</v>
      </c>
      <c r="G1346" t="s">
        <v>79</v>
      </c>
      <c r="H1346" t="s">
        <v>68</v>
      </c>
      <c r="I1346" t="s">
        <v>80</v>
      </c>
      <c r="J1346">
        <v>0</v>
      </c>
      <c r="K1346">
        <v>0</v>
      </c>
      <c r="L1346">
        <v>0</v>
      </c>
      <c r="M1346" t="s">
        <v>53</v>
      </c>
      <c r="N1346" t="s">
        <v>53</v>
      </c>
      <c r="O1346" t="s">
        <v>53</v>
      </c>
      <c r="P1346" t="s">
        <v>54</v>
      </c>
      <c r="Q1346" t="s">
        <v>55</v>
      </c>
      <c r="R1346">
        <v>24.3</v>
      </c>
      <c r="S1346" t="s">
        <v>96</v>
      </c>
      <c r="T1346" t="s">
        <v>70</v>
      </c>
      <c r="U1346" t="s">
        <v>53</v>
      </c>
      <c r="V1346" t="s">
        <v>53</v>
      </c>
      <c r="W1346" t="s">
        <v>53</v>
      </c>
      <c r="X1346" t="s">
        <v>53</v>
      </c>
      <c r="Y1346">
        <v>0</v>
      </c>
      <c r="Z1346" t="s">
        <v>165</v>
      </c>
      <c r="AA1346" t="s">
        <v>52</v>
      </c>
      <c r="AB1346" t="s">
        <v>53</v>
      </c>
      <c r="AC1346" t="s">
        <v>53</v>
      </c>
      <c r="AD1346" t="s">
        <v>53</v>
      </c>
      <c r="AE1346" t="s">
        <v>53</v>
      </c>
      <c r="AF1346" t="s">
        <v>53</v>
      </c>
      <c r="AG1346" t="s">
        <v>53</v>
      </c>
      <c r="AH1346" t="s">
        <v>53</v>
      </c>
      <c r="AI1346" t="s">
        <v>53</v>
      </c>
      <c r="AJ1346" t="s">
        <v>53</v>
      </c>
      <c r="AK1346">
        <v>1</v>
      </c>
      <c r="AL1346" t="s">
        <v>59</v>
      </c>
      <c r="AM1346" t="s">
        <v>60</v>
      </c>
      <c r="AN1346" t="s">
        <v>98</v>
      </c>
      <c r="AO1346">
        <v>3.3</v>
      </c>
      <c r="AP1346" t="s">
        <v>53</v>
      </c>
      <c r="AQ1346" t="s">
        <v>86</v>
      </c>
      <c r="AR1346" t="s">
        <v>132</v>
      </c>
      <c r="AS1346">
        <v>50</v>
      </c>
      <c r="AT1346" t="s">
        <v>52</v>
      </c>
    </row>
    <row r="1347" spans="1:46" x14ac:dyDescent="0.25">
      <c r="A1347" t="s">
        <v>1514</v>
      </c>
      <c r="B1347">
        <v>2018</v>
      </c>
      <c r="C1347" s="1">
        <v>43358</v>
      </c>
      <c r="D1347" t="s">
        <v>47</v>
      </c>
      <c r="E1347" t="s">
        <v>48</v>
      </c>
      <c r="F1347">
        <v>52</v>
      </c>
      <c r="G1347" t="s">
        <v>79</v>
      </c>
      <c r="H1347" t="s">
        <v>68</v>
      </c>
      <c r="I1347" t="s">
        <v>80</v>
      </c>
      <c r="J1347">
        <v>0</v>
      </c>
      <c r="K1347">
        <v>0</v>
      </c>
      <c r="L1347">
        <v>0</v>
      </c>
      <c r="M1347" t="s">
        <v>53</v>
      </c>
      <c r="N1347" t="s">
        <v>53</v>
      </c>
      <c r="O1347" t="s">
        <v>52</v>
      </c>
      <c r="P1347" t="s">
        <v>54</v>
      </c>
      <c r="Q1347" t="s">
        <v>71</v>
      </c>
      <c r="R1347">
        <v>26.4</v>
      </c>
      <c r="S1347" t="s">
        <v>56</v>
      </c>
      <c r="T1347" t="s">
        <v>54</v>
      </c>
      <c r="U1347" t="s">
        <v>52</v>
      </c>
      <c r="V1347" t="s">
        <v>53</v>
      </c>
      <c r="W1347" t="s">
        <v>53</v>
      </c>
      <c r="X1347" t="s">
        <v>53</v>
      </c>
      <c r="Y1347">
        <v>2</v>
      </c>
      <c r="Z1347" t="s">
        <v>58</v>
      </c>
      <c r="AA1347" t="s">
        <v>53</v>
      </c>
      <c r="AB1347" t="s">
        <v>52</v>
      </c>
      <c r="AC1347" t="s">
        <v>53</v>
      </c>
      <c r="AD1347" t="s">
        <v>53</v>
      </c>
      <c r="AE1347" t="s">
        <v>52</v>
      </c>
      <c r="AF1347" t="s">
        <v>52</v>
      </c>
      <c r="AG1347" t="s">
        <v>53</v>
      </c>
      <c r="AH1347" t="s">
        <v>52</v>
      </c>
      <c r="AI1347" t="s">
        <v>53</v>
      </c>
      <c r="AJ1347" t="s">
        <v>53</v>
      </c>
      <c r="AK1347">
        <v>4</v>
      </c>
      <c r="AL1347" t="s">
        <v>135</v>
      </c>
      <c r="AM1347" t="s">
        <v>136</v>
      </c>
      <c r="AN1347" t="s">
        <v>98</v>
      </c>
      <c r="AO1347">
        <v>3.7</v>
      </c>
      <c r="AP1347" t="s">
        <v>53</v>
      </c>
      <c r="AQ1347" t="s">
        <v>75</v>
      </c>
      <c r="AR1347" t="s">
        <v>132</v>
      </c>
      <c r="AS1347">
        <v>48</v>
      </c>
      <c r="AT1347" t="s">
        <v>53</v>
      </c>
    </row>
    <row r="1348" spans="1:46" x14ac:dyDescent="0.25">
      <c r="A1348" t="s">
        <v>1515</v>
      </c>
      <c r="B1348">
        <v>2024</v>
      </c>
      <c r="C1348" s="1">
        <v>45450</v>
      </c>
      <c r="D1348" t="s">
        <v>107</v>
      </c>
      <c r="E1348" t="s">
        <v>167</v>
      </c>
      <c r="F1348">
        <v>82</v>
      </c>
      <c r="G1348" t="s">
        <v>101</v>
      </c>
      <c r="H1348" t="s">
        <v>68</v>
      </c>
      <c r="I1348" t="s">
        <v>80</v>
      </c>
      <c r="J1348">
        <v>0</v>
      </c>
      <c r="K1348">
        <v>0</v>
      </c>
      <c r="L1348">
        <v>0</v>
      </c>
      <c r="M1348" t="s">
        <v>53</v>
      </c>
      <c r="N1348" t="s">
        <v>53</v>
      </c>
      <c r="O1348" t="s">
        <v>53</v>
      </c>
      <c r="P1348" t="s">
        <v>54</v>
      </c>
      <c r="Q1348" t="s">
        <v>54</v>
      </c>
      <c r="R1348">
        <v>29.7</v>
      </c>
      <c r="S1348" t="s">
        <v>56</v>
      </c>
      <c r="T1348" t="s">
        <v>70</v>
      </c>
      <c r="U1348" t="s">
        <v>53</v>
      </c>
      <c r="V1348" t="s">
        <v>53</v>
      </c>
      <c r="W1348" t="s">
        <v>53</v>
      </c>
      <c r="X1348" t="s">
        <v>53</v>
      </c>
      <c r="Y1348">
        <v>0</v>
      </c>
      <c r="Z1348" t="s">
        <v>97</v>
      </c>
      <c r="AA1348" t="s">
        <v>52</v>
      </c>
      <c r="AB1348" t="s">
        <v>53</v>
      </c>
      <c r="AC1348" t="s">
        <v>53</v>
      </c>
      <c r="AD1348" t="s">
        <v>53</v>
      </c>
      <c r="AE1348" t="s">
        <v>52</v>
      </c>
      <c r="AF1348" t="s">
        <v>53</v>
      </c>
      <c r="AG1348" t="s">
        <v>53</v>
      </c>
      <c r="AH1348" t="s">
        <v>53</v>
      </c>
      <c r="AI1348" t="s">
        <v>53</v>
      </c>
      <c r="AJ1348" t="s">
        <v>53</v>
      </c>
      <c r="AK1348">
        <v>2</v>
      </c>
      <c r="AL1348" t="s">
        <v>59</v>
      </c>
      <c r="AM1348" t="s">
        <v>60</v>
      </c>
      <c r="AN1348" t="s">
        <v>90</v>
      </c>
      <c r="AO1348">
        <v>5.4</v>
      </c>
      <c r="AP1348" t="s">
        <v>53</v>
      </c>
      <c r="AQ1348" t="s">
        <v>86</v>
      </c>
      <c r="AR1348" t="s">
        <v>87</v>
      </c>
      <c r="AS1348">
        <v>29</v>
      </c>
      <c r="AT1348" t="s">
        <v>53</v>
      </c>
    </row>
    <row r="1349" spans="1:46" x14ac:dyDescent="0.25">
      <c r="A1349" t="s">
        <v>1516</v>
      </c>
      <c r="B1349">
        <v>2026</v>
      </c>
      <c r="C1349" s="1">
        <v>46168</v>
      </c>
      <c r="D1349" t="s">
        <v>47</v>
      </c>
      <c r="E1349" t="s">
        <v>263</v>
      </c>
      <c r="F1349">
        <v>75</v>
      </c>
      <c r="G1349" t="s">
        <v>67</v>
      </c>
      <c r="H1349" t="s">
        <v>68</v>
      </c>
      <c r="I1349" t="s">
        <v>80</v>
      </c>
      <c r="J1349">
        <v>0</v>
      </c>
      <c r="K1349">
        <v>0</v>
      </c>
      <c r="L1349">
        <v>0</v>
      </c>
      <c r="M1349" t="s">
        <v>53</v>
      </c>
      <c r="N1349" t="s">
        <v>53</v>
      </c>
      <c r="O1349" t="s">
        <v>53</v>
      </c>
      <c r="P1349" t="s">
        <v>70</v>
      </c>
      <c r="Q1349" t="s">
        <v>71</v>
      </c>
      <c r="R1349">
        <v>28</v>
      </c>
      <c r="S1349" t="s">
        <v>56</v>
      </c>
      <c r="T1349" t="s">
        <v>54</v>
      </c>
      <c r="U1349" t="s">
        <v>53</v>
      </c>
      <c r="V1349" t="s">
        <v>53</v>
      </c>
      <c r="W1349" t="s">
        <v>53</v>
      </c>
      <c r="X1349" t="s">
        <v>53</v>
      </c>
      <c r="Y1349">
        <v>1</v>
      </c>
      <c r="Z1349" t="s">
        <v>97</v>
      </c>
      <c r="AA1349" t="s">
        <v>53</v>
      </c>
      <c r="AB1349" t="s">
        <v>53</v>
      </c>
      <c r="AC1349" t="s">
        <v>53</v>
      </c>
      <c r="AD1349" t="s">
        <v>52</v>
      </c>
      <c r="AE1349" t="s">
        <v>52</v>
      </c>
      <c r="AF1349" t="s">
        <v>53</v>
      </c>
      <c r="AG1349" t="s">
        <v>53</v>
      </c>
      <c r="AH1349" t="s">
        <v>53</v>
      </c>
      <c r="AI1349" t="s">
        <v>53</v>
      </c>
      <c r="AJ1349" t="s">
        <v>53</v>
      </c>
      <c r="AK1349">
        <v>2</v>
      </c>
      <c r="AL1349" t="s">
        <v>59</v>
      </c>
      <c r="AM1349" t="s">
        <v>60</v>
      </c>
      <c r="AN1349" t="s">
        <v>90</v>
      </c>
      <c r="AO1349">
        <v>3.4</v>
      </c>
      <c r="AP1349" t="s">
        <v>53</v>
      </c>
      <c r="AQ1349" t="s">
        <v>75</v>
      </c>
      <c r="AR1349" t="s">
        <v>115</v>
      </c>
      <c r="AS1349">
        <v>8</v>
      </c>
      <c r="AT1349" t="s">
        <v>53</v>
      </c>
    </row>
    <row r="1350" spans="1:46" x14ac:dyDescent="0.25">
      <c r="A1350" t="s">
        <v>1517</v>
      </c>
      <c r="B1350">
        <v>2024</v>
      </c>
      <c r="C1350" s="1">
        <v>45646</v>
      </c>
      <c r="D1350" t="s">
        <v>122</v>
      </c>
      <c r="E1350" t="s">
        <v>252</v>
      </c>
      <c r="F1350">
        <v>51</v>
      </c>
      <c r="G1350" t="s">
        <v>79</v>
      </c>
      <c r="H1350" t="s">
        <v>68</v>
      </c>
      <c r="I1350" t="s">
        <v>80</v>
      </c>
      <c r="J1350">
        <v>0</v>
      </c>
      <c r="K1350">
        <v>0</v>
      </c>
      <c r="L1350">
        <v>0</v>
      </c>
      <c r="M1350" t="s">
        <v>53</v>
      </c>
      <c r="N1350" t="s">
        <v>52</v>
      </c>
      <c r="O1350" t="s">
        <v>53</v>
      </c>
      <c r="P1350" t="s">
        <v>54</v>
      </c>
      <c r="Q1350" t="s">
        <v>54</v>
      </c>
      <c r="R1350">
        <v>23</v>
      </c>
      <c r="S1350" t="s">
        <v>96</v>
      </c>
      <c r="T1350" t="s">
        <v>54</v>
      </c>
      <c r="U1350" t="s">
        <v>53</v>
      </c>
      <c r="V1350" t="s">
        <v>53</v>
      </c>
      <c r="W1350" t="s">
        <v>53</v>
      </c>
      <c r="X1350" t="s">
        <v>53</v>
      </c>
      <c r="Y1350">
        <v>1</v>
      </c>
      <c r="Z1350" t="s">
        <v>97</v>
      </c>
      <c r="AA1350" t="s">
        <v>52</v>
      </c>
      <c r="AB1350" t="s">
        <v>52</v>
      </c>
      <c r="AC1350" t="s">
        <v>53</v>
      </c>
      <c r="AD1350" t="s">
        <v>53</v>
      </c>
      <c r="AE1350" t="s">
        <v>52</v>
      </c>
      <c r="AF1350" t="s">
        <v>52</v>
      </c>
      <c r="AG1350" t="s">
        <v>52</v>
      </c>
      <c r="AH1350" t="s">
        <v>52</v>
      </c>
      <c r="AI1350" t="s">
        <v>53</v>
      </c>
      <c r="AJ1350" t="s">
        <v>53</v>
      </c>
      <c r="AK1350">
        <v>6</v>
      </c>
      <c r="AL1350" t="s">
        <v>135</v>
      </c>
      <c r="AM1350" t="s">
        <v>136</v>
      </c>
      <c r="AN1350" t="s">
        <v>98</v>
      </c>
      <c r="AO1350">
        <v>5.2</v>
      </c>
      <c r="AP1350" t="s">
        <v>53</v>
      </c>
      <c r="AQ1350" t="s">
        <v>91</v>
      </c>
      <c r="AR1350" t="s">
        <v>115</v>
      </c>
      <c r="AS1350">
        <v>53</v>
      </c>
      <c r="AT1350" t="s">
        <v>53</v>
      </c>
    </row>
    <row r="1351" spans="1:46" x14ac:dyDescent="0.25">
      <c r="A1351" t="s">
        <v>1518</v>
      </c>
      <c r="B1351">
        <v>2026</v>
      </c>
      <c r="C1351" s="1">
        <v>46124</v>
      </c>
      <c r="D1351" t="s">
        <v>65</v>
      </c>
      <c r="E1351" t="s">
        <v>178</v>
      </c>
      <c r="F1351">
        <v>71</v>
      </c>
      <c r="G1351" t="s">
        <v>67</v>
      </c>
      <c r="H1351" t="s">
        <v>68</v>
      </c>
      <c r="I1351" t="s">
        <v>80</v>
      </c>
      <c r="J1351">
        <v>0</v>
      </c>
      <c r="K1351">
        <v>0</v>
      </c>
      <c r="L1351">
        <v>0</v>
      </c>
      <c r="M1351" t="s">
        <v>52</v>
      </c>
      <c r="N1351" t="s">
        <v>53</v>
      </c>
      <c r="O1351" t="s">
        <v>53</v>
      </c>
      <c r="P1351" t="s">
        <v>54</v>
      </c>
      <c r="Q1351" t="s">
        <v>55</v>
      </c>
      <c r="R1351">
        <v>26.1</v>
      </c>
      <c r="S1351" t="s">
        <v>56</v>
      </c>
      <c r="T1351" t="s">
        <v>54</v>
      </c>
      <c r="U1351" t="s">
        <v>53</v>
      </c>
      <c r="V1351" t="s">
        <v>53</v>
      </c>
      <c r="W1351" t="s">
        <v>53</v>
      </c>
      <c r="X1351" t="s">
        <v>53</v>
      </c>
      <c r="Y1351">
        <v>1</v>
      </c>
      <c r="Z1351" t="s">
        <v>58</v>
      </c>
      <c r="AA1351" t="s">
        <v>53</v>
      </c>
      <c r="AB1351" t="s">
        <v>52</v>
      </c>
      <c r="AC1351" t="s">
        <v>53</v>
      </c>
      <c r="AD1351" t="s">
        <v>52</v>
      </c>
      <c r="AE1351" t="s">
        <v>52</v>
      </c>
      <c r="AF1351" t="s">
        <v>52</v>
      </c>
      <c r="AG1351" t="s">
        <v>53</v>
      </c>
      <c r="AH1351" t="s">
        <v>53</v>
      </c>
      <c r="AI1351" t="s">
        <v>53</v>
      </c>
      <c r="AJ1351" t="s">
        <v>53</v>
      </c>
      <c r="AK1351">
        <v>4</v>
      </c>
      <c r="AL1351" t="s">
        <v>59</v>
      </c>
      <c r="AM1351" t="s">
        <v>60</v>
      </c>
      <c r="AN1351" t="s">
        <v>98</v>
      </c>
      <c r="AO1351">
        <v>6.2</v>
      </c>
      <c r="AP1351" t="s">
        <v>53</v>
      </c>
      <c r="AQ1351" t="s">
        <v>86</v>
      </c>
      <c r="AR1351" t="s">
        <v>115</v>
      </c>
      <c r="AS1351">
        <v>39</v>
      </c>
      <c r="AT1351" t="s">
        <v>52</v>
      </c>
    </row>
    <row r="1352" spans="1:46" x14ac:dyDescent="0.25">
      <c r="A1352" t="s">
        <v>1519</v>
      </c>
      <c r="B1352">
        <v>2024</v>
      </c>
      <c r="C1352" s="1">
        <v>45529</v>
      </c>
      <c r="D1352" t="s">
        <v>47</v>
      </c>
      <c r="E1352" t="s">
        <v>175</v>
      </c>
      <c r="F1352">
        <v>60</v>
      </c>
      <c r="G1352" t="s">
        <v>127</v>
      </c>
      <c r="H1352" t="s">
        <v>50</v>
      </c>
      <c r="I1352" t="s">
        <v>51</v>
      </c>
      <c r="J1352">
        <v>33</v>
      </c>
      <c r="K1352">
        <v>38</v>
      </c>
      <c r="L1352">
        <v>62.7</v>
      </c>
      <c r="M1352" t="s">
        <v>52</v>
      </c>
      <c r="N1352" t="s">
        <v>53</v>
      </c>
      <c r="O1352" t="s">
        <v>53</v>
      </c>
      <c r="P1352" t="s">
        <v>70</v>
      </c>
      <c r="Q1352" t="s">
        <v>71</v>
      </c>
      <c r="R1352">
        <v>32.6</v>
      </c>
      <c r="S1352" t="s">
        <v>72</v>
      </c>
      <c r="T1352" t="s">
        <v>70</v>
      </c>
      <c r="U1352" t="s">
        <v>52</v>
      </c>
      <c r="V1352" t="s">
        <v>53</v>
      </c>
      <c r="W1352" t="s">
        <v>53</v>
      </c>
      <c r="X1352" t="s">
        <v>53</v>
      </c>
      <c r="Y1352">
        <v>3</v>
      </c>
      <c r="Z1352" t="s">
        <v>73</v>
      </c>
      <c r="AA1352" t="s">
        <v>52</v>
      </c>
      <c r="AB1352" t="s">
        <v>52</v>
      </c>
      <c r="AC1352" t="s">
        <v>53</v>
      </c>
      <c r="AD1352" t="s">
        <v>52</v>
      </c>
      <c r="AE1352" t="s">
        <v>52</v>
      </c>
      <c r="AF1352" t="s">
        <v>52</v>
      </c>
      <c r="AG1352" t="s">
        <v>53</v>
      </c>
      <c r="AH1352" t="s">
        <v>52</v>
      </c>
      <c r="AI1352" t="s">
        <v>52</v>
      </c>
      <c r="AJ1352" t="s">
        <v>53</v>
      </c>
      <c r="AK1352">
        <v>7</v>
      </c>
      <c r="AL1352" t="s">
        <v>59</v>
      </c>
      <c r="AM1352" t="s">
        <v>60</v>
      </c>
      <c r="AN1352" t="s">
        <v>61</v>
      </c>
      <c r="AO1352">
        <v>6.4</v>
      </c>
      <c r="AP1352" t="s">
        <v>52</v>
      </c>
      <c r="AQ1352" t="s">
        <v>86</v>
      </c>
      <c r="AR1352" t="s">
        <v>87</v>
      </c>
      <c r="AS1352">
        <v>10</v>
      </c>
      <c r="AT1352" t="s">
        <v>53</v>
      </c>
    </row>
    <row r="1353" spans="1:46" x14ac:dyDescent="0.25">
      <c r="A1353" t="s">
        <v>1520</v>
      </c>
      <c r="B1353">
        <v>2026</v>
      </c>
      <c r="C1353" s="1">
        <v>46191</v>
      </c>
      <c r="D1353" t="s">
        <v>47</v>
      </c>
      <c r="E1353" t="s">
        <v>175</v>
      </c>
      <c r="F1353">
        <v>64</v>
      </c>
      <c r="G1353" t="s">
        <v>127</v>
      </c>
      <c r="H1353" t="s">
        <v>68</v>
      </c>
      <c r="I1353" t="s">
        <v>80</v>
      </c>
      <c r="J1353">
        <v>0</v>
      </c>
      <c r="K1353">
        <v>0</v>
      </c>
      <c r="L1353">
        <v>0</v>
      </c>
      <c r="M1353" t="s">
        <v>53</v>
      </c>
      <c r="N1353" t="s">
        <v>53</v>
      </c>
      <c r="O1353" t="s">
        <v>52</v>
      </c>
      <c r="P1353" t="s">
        <v>70</v>
      </c>
      <c r="Q1353" t="s">
        <v>54</v>
      </c>
      <c r="R1353">
        <v>33.200000000000003</v>
      </c>
      <c r="S1353" t="s">
        <v>72</v>
      </c>
      <c r="T1353" t="s">
        <v>57</v>
      </c>
      <c r="U1353" t="s">
        <v>53</v>
      </c>
      <c r="V1353" t="s">
        <v>52</v>
      </c>
      <c r="W1353" t="s">
        <v>53</v>
      </c>
      <c r="X1353" t="s">
        <v>53</v>
      </c>
      <c r="Y1353">
        <v>3</v>
      </c>
      <c r="Z1353" t="s">
        <v>58</v>
      </c>
      <c r="AA1353" t="s">
        <v>53</v>
      </c>
      <c r="AB1353" t="s">
        <v>53</v>
      </c>
      <c r="AC1353" t="s">
        <v>53</v>
      </c>
      <c r="AD1353" t="s">
        <v>53</v>
      </c>
      <c r="AE1353" t="s">
        <v>52</v>
      </c>
      <c r="AF1353" t="s">
        <v>53</v>
      </c>
      <c r="AG1353" t="s">
        <v>53</v>
      </c>
      <c r="AH1353" t="s">
        <v>52</v>
      </c>
      <c r="AI1353" t="s">
        <v>52</v>
      </c>
      <c r="AJ1353" t="s">
        <v>53</v>
      </c>
      <c r="AK1353">
        <v>3</v>
      </c>
      <c r="AL1353" t="s">
        <v>59</v>
      </c>
      <c r="AM1353" t="s">
        <v>60</v>
      </c>
      <c r="AN1353" t="s">
        <v>98</v>
      </c>
      <c r="AO1353">
        <v>4</v>
      </c>
      <c r="AP1353" t="s">
        <v>53</v>
      </c>
      <c r="AQ1353" t="s">
        <v>75</v>
      </c>
      <c r="AR1353" t="s">
        <v>83</v>
      </c>
      <c r="AS1353">
        <v>39</v>
      </c>
      <c r="AT1353" t="s">
        <v>53</v>
      </c>
    </row>
    <row r="1354" spans="1:46" x14ac:dyDescent="0.25">
      <c r="A1354" t="s">
        <v>1521</v>
      </c>
      <c r="B1354">
        <v>2017</v>
      </c>
      <c r="C1354" s="1">
        <v>42795</v>
      </c>
      <c r="D1354" t="s">
        <v>122</v>
      </c>
      <c r="E1354" t="s">
        <v>247</v>
      </c>
      <c r="F1354">
        <v>63</v>
      </c>
      <c r="G1354" t="s">
        <v>127</v>
      </c>
      <c r="H1354" t="s">
        <v>50</v>
      </c>
      <c r="I1354" t="s">
        <v>80</v>
      </c>
      <c r="J1354">
        <v>0</v>
      </c>
      <c r="K1354">
        <v>0</v>
      </c>
      <c r="L1354">
        <v>0</v>
      </c>
      <c r="M1354" t="s">
        <v>53</v>
      </c>
      <c r="N1354" t="s">
        <v>52</v>
      </c>
      <c r="O1354" t="s">
        <v>53</v>
      </c>
      <c r="P1354" t="s">
        <v>70</v>
      </c>
      <c r="Q1354" t="s">
        <v>71</v>
      </c>
      <c r="R1354">
        <v>26.1</v>
      </c>
      <c r="S1354" t="s">
        <v>56</v>
      </c>
      <c r="T1354" t="s">
        <v>54</v>
      </c>
      <c r="U1354" t="s">
        <v>53</v>
      </c>
      <c r="V1354" t="s">
        <v>53</v>
      </c>
      <c r="W1354" t="s">
        <v>53</v>
      </c>
      <c r="X1354" t="s">
        <v>53</v>
      </c>
      <c r="Y1354">
        <v>2</v>
      </c>
      <c r="Z1354" t="s">
        <v>73</v>
      </c>
      <c r="AA1354" t="s">
        <v>53</v>
      </c>
      <c r="AB1354" t="s">
        <v>53</v>
      </c>
      <c r="AC1354" t="s">
        <v>53</v>
      </c>
      <c r="AD1354" t="s">
        <v>53</v>
      </c>
      <c r="AE1354" t="s">
        <v>52</v>
      </c>
      <c r="AF1354" t="s">
        <v>52</v>
      </c>
      <c r="AG1354" t="s">
        <v>53</v>
      </c>
      <c r="AH1354" t="s">
        <v>52</v>
      </c>
      <c r="AI1354" t="s">
        <v>53</v>
      </c>
      <c r="AJ1354" t="s">
        <v>53</v>
      </c>
      <c r="AK1354">
        <v>3</v>
      </c>
      <c r="AL1354" t="s">
        <v>59</v>
      </c>
      <c r="AM1354" t="s">
        <v>60</v>
      </c>
      <c r="AN1354" t="s">
        <v>98</v>
      </c>
      <c r="AO1354">
        <v>4.5999999999999996</v>
      </c>
      <c r="AP1354" t="s">
        <v>53</v>
      </c>
      <c r="AQ1354" t="s">
        <v>86</v>
      </c>
      <c r="AR1354" t="s">
        <v>76</v>
      </c>
      <c r="AS1354">
        <v>34</v>
      </c>
      <c r="AT1354" t="s">
        <v>52</v>
      </c>
    </row>
    <row r="1355" spans="1:46" x14ac:dyDescent="0.25">
      <c r="A1355" t="s">
        <v>1522</v>
      </c>
      <c r="B1355">
        <v>2022</v>
      </c>
      <c r="C1355" s="1">
        <v>44569</v>
      </c>
      <c r="D1355" t="s">
        <v>94</v>
      </c>
      <c r="E1355" t="s">
        <v>100</v>
      </c>
      <c r="F1355">
        <v>78</v>
      </c>
      <c r="G1355" t="s">
        <v>67</v>
      </c>
      <c r="H1355" t="s">
        <v>68</v>
      </c>
      <c r="I1355" t="s">
        <v>80</v>
      </c>
      <c r="J1355">
        <v>0</v>
      </c>
      <c r="K1355">
        <v>0</v>
      </c>
      <c r="L1355">
        <v>0</v>
      </c>
      <c r="M1355" t="s">
        <v>53</v>
      </c>
      <c r="N1355" t="s">
        <v>52</v>
      </c>
      <c r="O1355" t="s">
        <v>53</v>
      </c>
      <c r="P1355" t="s">
        <v>57</v>
      </c>
      <c r="Q1355" t="s">
        <v>54</v>
      </c>
      <c r="R1355">
        <v>23.2</v>
      </c>
      <c r="S1355" t="s">
        <v>96</v>
      </c>
      <c r="T1355" t="s">
        <v>54</v>
      </c>
      <c r="U1355" t="s">
        <v>53</v>
      </c>
      <c r="V1355" t="s">
        <v>53</v>
      </c>
      <c r="W1355" t="s">
        <v>53</v>
      </c>
      <c r="X1355" t="s">
        <v>53</v>
      </c>
      <c r="Y1355">
        <v>1</v>
      </c>
      <c r="Z1355" t="s">
        <v>97</v>
      </c>
      <c r="AA1355" t="s">
        <v>53</v>
      </c>
      <c r="AB1355" t="s">
        <v>53</v>
      </c>
      <c r="AC1355" t="s">
        <v>52</v>
      </c>
      <c r="AD1355" t="s">
        <v>53</v>
      </c>
      <c r="AE1355" t="s">
        <v>53</v>
      </c>
      <c r="AF1355" t="s">
        <v>53</v>
      </c>
      <c r="AG1355" t="s">
        <v>53</v>
      </c>
      <c r="AH1355" t="s">
        <v>53</v>
      </c>
      <c r="AI1355" t="s">
        <v>53</v>
      </c>
      <c r="AJ1355" t="s">
        <v>53</v>
      </c>
      <c r="AK1355">
        <v>1</v>
      </c>
      <c r="AL1355" t="s">
        <v>59</v>
      </c>
      <c r="AM1355" t="s">
        <v>60</v>
      </c>
      <c r="AN1355" t="s">
        <v>98</v>
      </c>
      <c r="AO1355">
        <v>4.5</v>
      </c>
      <c r="AP1355" t="s">
        <v>52</v>
      </c>
      <c r="AQ1355" t="s">
        <v>86</v>
      </c>
      <c r="AR1355" t="s">
        <v>83</v>
      </c>
      <c r="AS1355">
        <v>43</v>
      </c>
      <c r="AT1355" t="s">
        <v>53</v>
      </c>
    </row>
    <row r="1356" spans="1:46" x14ac:dyDescent="0.25">
      <c r="A1356" t="s">
        <v>1523</v>
      </c>
      <c r="B1356">
        <v>2025</v>
      </c>
      <c r="C1356" s="1">
        <v>45829</v>
      </c>
      <c r="D1356" t="s">
        <v>107</v>
      </c>
      <c r="E1356" t="s">
        <v>126</v>
      </c>
      <c r="F1356">
        <v>75</v>
      </c>
      <c r="G1356" t="s">
        <v>67</v>
      </c>
      <c r="H1356" t="s">
        <v>68</v>
      </c>
      <c r="I1356" t="s">
        <v>69</v>
      </c>
      <c r="J1356">
        <v>14</v>
      </c>
      <c r="K1356">
        <v>7</v>
      </c>
      <c r="L1356">
        <v>4.9000000000000004</v>
      </c>
      <c r="M1356" t="s">
        <v>52</v>
      </c>
      <c r="N1356" t="s">
        <v>53</v>
      </c>
      <c r="O1356" t="s">
        <v>53</v>
      </c>
      <c r="P1356" t="s">
        <v>54</v>
      </c>
      <c r="Q1356" t="s">
        <v>54</v>
      </c>
      <c r="R1356">
        <v>26.1</v>
      </c>
      <c r="S1356" t="s">
        <v>56</v>
      </c>
      <c r="T1356" t="s">
        <v>70</v>
      </c>
      <c r="U1356" t="s">
        <v>52</v>
      </c>
      <c r="V1356" t="s">
        <v>53</v>
      </c>
      <c r="W1356" t="s">
        <v>53</v>
      </c>
      <c r="X1356" t="s">
        <v>53</v>
      </c>
      <c r="Y1356">
        <v>2</v>
      </c>
      <c r="Z1356" t="s">
        <v>58</v>
      </c>
      <c r="AA1356" t="s">
        <v>53</v>
      </c>
      <c r="AB1356" t="s">
        <v>52</v>
      </c>
      <c r="AC1356" t="s">
        <v>53</v>
      </c>
      <c r="AD1356" t="s">
        <v>53</v>
      </c>
      <c r="AE1356" t="s">
        <v>53</v>
      </c>
      <c r="AF1356" t="s">
        <v>53</v>
      </c>
      <c r="AG1356" t="s">
        <v>53</v>
      </c>
      <c r="AH1356" t="s">
        <v>52</v>
      </c>
      <c r="AI1356" t="s">
        <v>53</v>
      </c>
      <c r="AJ1356" t="s">
        <v>53</v>
      </c>
      <c r="AK1356">
        <v>2</v>
      </c>
      <c r="AL1356" t="s">
        <v>59</v>
      </c>
      <c r="AM1356" t="s">
        <v>102</v>
      </c>
      <c r="AN1356" t="s">
        <v>61</v>
      </c>
      <c r="AO1356">
        <v>8.1999999999999993</v>
      </c>
      <c r="AP1356" t="s">
        <v>52</v>
      </c>
      <c r="AQ1356" t="s">
        <v>91</v>
      </c>
      <c r="AR1356" t="s">
        <v>92</v>
      </c>
      <c r="AS1356">
        <v>7</v>
      </c>
      <c r="AT1356" t="s">
        <v>52</v>
      </c>
    </row>
    <row r="1357" spans="1:46" x14ac:dyDescent="0.25">
      <c r="A1357" t="s">
        <v>1524</v>
      </c>
      <c r="B1357">
        <v>2023</v>
      </c>
      <c r="C1357" s="1">
        <v>45078</v>
      </c>
      <c r="D1357" t="s">
        <v>122</v>
      </c>
      <c r="E1357" t="s">
        <v>247</v>
      </c>
      <c r="F1357">
        <v>64</v>
      </c>
      <c r="G1357" t="s">
        <v>127</v>
      </c>
      <c r="H1357" t="s">
        <v>68</v>
      </c>
      <c r="I1357" t="s">
        <v>80</v>
      </c>
      <c r="J1357">
        <v>0</v>
      </c>
      <c r="K1357">
        <v>0</v>
      </c>
      <c r="L1357">
        <v>0</v>
      </c>
      <c r="M1357" t="s">
        <v>53</v>
      </c>
      <c r="N1357" t="s">
        <v>52</v>
      </c>
      <c r="O1357" t="s">
        <v>52</v>
      </c>
      <c r="P1357" t="s">
        <v>70</v>
      </c>
      <c r="Q1357" t="s">
        <v>55</v>
      </c>
      <c r="R1357">
        <v>28.8</v>
      </c>
      <c r="S1357" t="s">
        <v>56</v>
      </c>
      <c r="T1357" t="s">
        <v>54</v>
      </c>
      <c r="U1357" t="s">
        <v>53</v>
      </c>
      <c r="V1357" t="s">
        <v>53</v>
      </c>
      <c r="W1357" t="s">
        <v>53</v>
      </c>
      <c r="X1357" t="s">
        <v>52</v>
      </c>
      <c r="Y1357">
        <v>4</v>
      </c>
      <c r="Z1357" t="s">
        <v>58</v>
      </c>
      <c r="AA1357" t="s">
        <v>52</v>
      </c>
      <c r="AB1357" t="s">
        <v>53</v>
      </c>
      <c r="AC1357" t="s">
        <v>53</v>
      </c>
      <c r="AD1357" t="s">
        <v>53</v>
      </c>
      <c r="AE1357" t="s">
        <v>52</v>
      </c>
      <c r="AF1357" t="s">
        <v>53</v>
      </c>
      <c r="AG1357" t="s">
        <v>53</v>
      </c>
      <c r="AH1357" t="s">
        <v>53</v>
      </c>
      <c r="AI1357" t="s">
        <v>53</v>
      </c>
      <c r="AJ1357" t="s">
        <v>53</v>
      </c>
      <c r="AK1357">
        <v>2</v>
      </c>
      <c r="AL1357" t="s">
        <v>59</v>
      </c>
      <c r="AM1357" t="s">
        <v>60</v>
      </c>
      <c r="AN1357" t="s">
        <v>61</v>
      </c>
      <c r="AO1357">
        <v>3.9</v>
      </c>
      <c r="AP1357" t="s">
        <v>52</v>
      </c>
      <c r="AQ1357" t="s">
        <v>86</v>
      </c>
      <c r="AR1357" t="s">
        <v>115</v>
      </c>
      <c r="AS1357">
        <v>6</v>
      </c>
      <c r="AT1357" t="s">
        <v>53</v>
      </c>
    </row>
    <row r="1358" spans="1:46" x14ac:dyDescent="0.25">
      <c r="A1358" t="s">
        <v>1525</v>
      </c>
      <c r="B1358">
        <v>2019</v>
      </c>
      <c r="C1358" s="1">
        <v>43823</v>
      </c>
      <c r="D1358" t="s">
        <v>65</v>
      </c>
      <c r="E1358" t="s">
        <v>147</v>
      </c>
      <c r="F1358">
        <v>51</v>
      </c>
      <c r="G1358" t="s">
        <v>79</v>
      </c>
      <c r="H1358" t="s">
        <v>50</v>
      </c>
      <c r="I1358" t="s">
        <v>80</v>
      </c>
      <c r="J1358">
        <v>0</v>
      </c>
      <c r="K1358">
        <v>0</v>
      </c>
      <c r="L1358">
        <v>0</v>
      </c>
      <c r="M1358" t="s">
        <v>52</v>
      </c>
      <c r="N1358" t="s">
        <v>52</v>
      </c>
      <c r="O1358" t="s">
        <v>53</v>
      </c>
      <c r="P1358" t="s">
        <v>54</v>
      </c>
      <c r="Q1358" t="s">
        <v>71</v>
      </c>
      <c r="R1358">
        <v>16</v>
      </c>
      <c r="S1358" t="s">
        <v>128</v>
      </c>
      <c r="T1358" t="s">
        <v>54</v>
      </c>
      <c r="U1358" t="s">
        <v>52</v>
      </c>
      <c r="V1358" t="s">
        <v>53</v>
      </c>
      <c r="W1358" t="s">
        <v>53</v>
      </c>
      <c r="X1358" t="s">
        <v>53</v>
      </c>
      <c r="Y1358">
        <v>3</v>
      </c>
      <c r="Z1358" t="s">
        <v>73</v>
      </c>
      <c r="AA1358" t="s">
        <v>53</v>
      </c>
      <c r="AB1358" t="s">
        <v>53</v>
      </c>
      <c r="AC1358" t="s">
        <v>53</v>
      </c>
      <c r="AD1358" t="s">
        <v>53</v>
      </c>
      <c r="AE1358" t="s">
        <v>52</v>
      </c>
      <c r="AF1358" t="s">
        <v>53</v>
      </c>
      <c r="AG1358" t="s">
        <v>53</v>
      </c>
      <c r="AH1358" t="s">
        <v>53</v>
      </c>
      <c r="AI1358" t="s">
        <v>53</v>
      </c>
      <c r="AJ1358" t="s">
        <v>52</v>
      </c>
      <c r="AK1358">
        <v>2</v>
      </c>
      <c r="AL1358" t="s">
        <v>59</v>
      </c>
      <c r="AM1358" t="s">
        <v>102</v>
      </c>
      <c r="AN1358" t="s">
        <v>98</v>
      </c>
      <c r="AO1358">
        <v>4.2</v>
      </c>
      <c r="AP1358" t="s">
        <v>53</v>
      </c>
      <c r="AQ1358" t="s">
        <v>91</v>
      </c>
      <c r="AR1358" t="s">
        <v>76</v>
      </c>
      <c r="AS1358">
        <v>6</v>
      </c>
      <c r="AT1358" t="s">
        <v>53</v>
      </c>
    </row>
    <row r="1359" spans="1:46" x14ac:dyDescent="0.25">
      <c r="A1359" t="s">
        <v>1526</v>
      </c>
      <c r="B1359">
        <v>2022</v>
      </c>
      <c r="C1359" s="1">
        <v>44599</v>
      </c>
      <c r="D1359" t="s">
        <v>122</v>
      </c>
      <c r="E1359" t="s">
        <v>130</v>
      </c>
      <c r="F1359">
        <v>58</v>
      </c>
      <c r="G1359" t="s">
        <v>79</v>
      </c>
      <c r="H1359" t="s">
        <v>68</v>
      </c>
      <c r="I1359" t="s">
        <v>69</v>
      </c>
      <c r="J1359">
        <v>3</v>
      </c>
      <c r="K1359">
        <v>4</v>
      </c>
      <c r="L1359">
        <v>0.6</v>
      </c>
      <c r="M1359" t="s">
        <v>52</v>
      </c>
      <c r="N1359" t="s">
        <v>52</v>
      </c>
      <c r="O1359" t="s">
        <v>52</v>
      </c>
      <c r="P1359" t="s">
        <v>70</v>
      </c>
      <c r="Q1359" t="s">
        <v>71</v>
      </c>
      <c r="R1359">
        <v>35.700000000000003</v>
      </c>
      <c r="S1359" t="s">
        <v>72</v>
      </c>
      <c r="T1359" t="s">
        <v>57</v>
      </c>
      <c r="U1359" t="s">
        <v>53</v>
      </c>
      <c r="V1359" t="s">
        <v>53</v>
      </c>
      <c r="W1359" t="s">
        <v>53</v>
      </c>
      <c r="X1359" t="s">
        <v>53</v>
      </c>
      <c r="Y1359">
        <v>4</v>
      </c>
      <c r="Z1359" t="s">
        <v>58</v>
      </c>
      <c r="AA1359" t="s">
        <v>53</v>
      </c>
      <c r="AB1359" t="s">
        <v>53</v>
      </c>
      <c r="AC1359" t="s">
        <v>52</v>
      </c>
      <c r="AD1359" t="s">
        <v>52</v>
      </c>
      <c r="AE1359" t="s">
        <v>52</v>
      </c>
      <c r="AF1359" t="s">
        <v>52</v>
      </c>
      <c r="AG1359" t="s">
        <v>53</v>
      </c>
      <c r="AH1359" t="s">
        <v>53</v>
      </c>
      <c r="AI1359" t="s">
        <v>53</v>
      </c>
      <c r="AJ1359" t="s">
        <v>53</v>
      </c>
      <c r="AK1359">
        <v>4</v>
      </c>
      <c r="AL1359" t="s">
        <v>59</v>
      </c>
      <c r="AM1359" t="s">
        <v>60</v>
      </c>
      <c r="AN1359" t="s">
        <v>98</v>
      </c>
      <c r="AO1359">
        <v>4.0999999999999996</v>
      </c>
      <c r="AP1359" t="s">
        <v>53</v>
      </c>
      <c r="AQ1359" t="s">
        <v>91</v>
      </c>
      <c r="AR1359" t="s">
        <v>92</v>
      </c>
      <c r="AS1359">
        <v>24</v>
      </c>
      <c r="AT1359" t="s">
        <v>53</v>
      </c>
    </row>
    <row r="1360" spans="1:46" x14ac:dyDescent="0.25">
      <c r="A1360" t="s">
        <v>1527</v>
      </c>
      <c r="B1360">
        <v>2026</v>
      </c>
      <c r="C1360" s="1">
        <v>46067</v>
      </c>
      <c r="D1360" t="s">
        <v>94</v>
      </c>
      <c r="E1360" t="s">
        <v>332</v>
      </c>
      <c r="F1360">
        <v>75</v>
      </c>
      <c r="G1360" t="s">
        <v>67</v>
      </c>
      <c r="H1360" t="s">
        <v>68</v>
      </c>
      <c r="I1360" t="s">
        <v>80</v>
      </c>
      <c r="J1360">
        <v>0</v>
      </c>
      <c r="K1360">
        <v>0</v>
      </c>
      <c r="L1360">
        <v>0</v>
      </c>
      <c r="M1360" t="s">
        <v>53</v>
      </c>
      <c r="N1360" t="s">
        <v>53</v>
      </c>
      <c r="O1360" t="s">
        <v>53</v>
      </c>
      <c r="P1360" t="s">
        <v>57</v>
      </c>
      <c r="Q1360" t="s">
        <v>71</v>
      </c>
      <c r="R1360">
        <v>30.3</v>
      </c>
      <c r="S1360" t="s">
        <v>72</v>
      </c>
      <c r="T1360" t="s">
        <v>54</v>
      </c>
      <c r="U1360" t="s">
        <v>53</v>
      </c>
      <c r="V1360" t="s">
        <v>53</v>
      </c>
      <c r="W1360" t="s">
        <v>53</v>
      </c>
      <c r="X1360" t="s">
        <v>53</v>
      </c>
      <c r="Y1360">
        <v>0</v>
      </c>
      <c r="Z1360" t="s">
        <v>58</v>
      </c>
      <c r="AA1360" t="s">
        <v>53</v>
      </c>
      <c r="AB1360" t="s">
        <v>53</v>
      </c>
      <c r="AC1360" t="s">
        <v>53</v>
      </c>
      <c r="AD1360" t="s">
        <v>53</v>
      </c>
      <c r="AE1360" t="s">
        <v>53</v>
      </c>
      <c r="AF1360" t="s">
        <v>53</v>
      </c>
      <c r="AG1360" t="s">
        <v>52</v>
      </c>
      <c r="AH1360" t="s">
        <v>53</v>
      </c>
      <c r="AI1360" t="s">
        <v>53</v>
      </c>
      <c r="AJ1360" t="s">
        <v>52</v>
      </c>
      <c r="AK1360">
        <v>2</v>
      </c>
      <c r="AL1360" t="s">
        <v>59</v>
      </c>
      <c r="AM1360" t="s">
        <v>60</v>
      </c>
      <c r="AN1360" t="s">
        <v>61</v>
      </c>
      <c r="AO1360">
        <v>3.5</v>
      </c>
      <c r="AP1360" t="s">
        <v>52</v>
      </c>
      <c r="AQ1360" t="s">
        <v>86</v>
      </c>
      <c r="AR1360" t="s">
        <v>281</v>
      </c>
      <c r="AS1360">
        <v>7</v>
      </c>
      <c r="AT1360" t="s">
        <v>53</v>
      </c>
    </row>
    <row r="1361" spans="1:46" x14ac:dyDescent="0.25">
      <c r="A1361" t="s">
        <v>1528</v>
      </c>
      <c r="B1361">
        <v>2026</v>
      </c>
      <c r="C1361" s="1">
        <v>46027</v>
      </c>
      <c r="D1361" t="s">
        <v>107</v>
      </c>
      <c r="E1361" t="s">
        <v>167</v>
      </c>
      <c r="F1361">
        <v>60</v>
      </c>
      <c r="G1361" t="s">
        <v>127</v>
      </c>
      <c r="H1361" t="s">
        <v>68</v>
      </c>
      <c r="I1361" t="s">
        <v>80</v>
      </c>
      <c r="J1361">
        <v>0</v>
      </c>
      <c r="K1361">
        <v>0</v>
      </c>
      <c r="L1361">
        <v>0</v>
      </c>
      <c r="M1361" t="s">
        <v>53</v>
      </c>
      <c r="N1361" t="s">
        <v>53</v>
      </c>
      <c r="O1361" t="s">
        <v>52</v>
      </c>
      <c r="P1361" t="s">
        <v>70</v>
      </c>
      <c r="Q1361" t="s">
        <v>54</v>
      </c>
      <c r="R1361">
        <v>19.5</v>
      </c>
      <c r="S1361" t="s">
        <v>96</v>
      </c>
      <c r="T1361" t="s">
        <v>70</v>
      </c>
      <c r="U1361" t="s">
        <v>53</v>
      </c>
      <c r="V1361" t="s">
        <v>53</v>
      </c>
      <c r="W1361" t="s">
        <v>53</v>
      </c>
      <c r="X1361" t="s">
        <v>53</v>
      </c>
      <c r="Y1361">
        <v>2</v>
      </c>
      <c r="Z1361" t="s">
        <v>131</v>
      </c>
      <c r="AA1361" t="s">
        <v>52</v>
      </c>
      <c r="AB1361" t="s">
        <v>53</v>
      </c>
      <c r="AC1361" t="s">
        <v>53</v>
      </c>
      <c r="AD1361" t="s">
        <v>53</v>
      </c>
      <c r="AE1361" t="s">
        <v>52</v>
      </c>
      <c r="AF1361" t="s">
        <v>53</v>
      </c>
      <c r="AG1361" t="s">
        <v>53</v>
      </c>
      <c r="AH1361" t="s">
        <v>52</v>
      </c>
      <c r="AI1361" t="s">
        <v>53</v>
      </c>
      <c r="AJ1361" t="s">
        <v>53</v>
      </c>
      <c r="AK1361">
        <v>3</v>
      </c>
      <c r="AL1361" t="s">
        <v>59</v>
      </c>
      <c r="AM1361" t="s">
        <v>60</v>
      </c>
      <c r="AN1361" t="s">
        <v>74</v>
      </c>
      <c r="AO1361">
        <v>2.8</v>
      </c>
      <c r="AP1361" t="s">
        <v>53</v>
      </c>
      <c r="AQ1361" t="s">
        <v>91</v>
      </c>
      <c r="AR1361" t="s">
        <v>92</v>
      </c>
      <c r="AS1361">
        <v>37</v>
      </c>
      <c r="AT1361" t="s">
        <v>52</v>
      </c>
    </row>
    <row r="1362" spans="1:46" x14ac:dyDescent="0.25">
      <c r="A1362" t="s">
        <v>1529</v>
      </c>
      <c r="B1362">
        <v>2020</v>
      </c>
      <c r="C1362" s="1">
        <v>43863</v>
      </c>
      <c r="D1362" t="s">
        <v>122</v>
      </c>
      <c r="E1362" t="s">
        <v>252</v>
      </c>
      <c r="F1362">
        <v>69</v>
      </c>
      <c r="G1362" t="s">
        <v>127</v>
      </c>
      <c r="H1362" t="s">
        <v>68</v>
      </c>
      <c r="I1362" t="s">
        <v>80</v>
      </c>
      <c r="J1362">
        <v>0</v>
      </c>
      <c r="K1362">
        <v>0</v>
      </c>
      <c r="L1362">
        <v>0</v>
      </c>
      <c r="M1362" t="s">
        <v>52</v>
      </c>
      <c r="N1362" t="s">
        <v>52</v>
      </c>
      <c r="O1362" t="s">
        <v>52</v>
      </c>
      <c r="P1362" t="s">
        <v>70</v>
      </c>
      <c r="Q1362" t="s">
        <v>55</v>
      </c>
      <c r="R1362">
        <v>21.8</v>
      </c>
      <c r="S1362" t="s">
        <v>96</v>
      </c>
      <c r="T1362" t="s">
        <v>57</v>
      </c>
      <c r="U1362" t="s">
        <v>53</v>
      </c>
      <c r="V1362" t="s">
        <v>53</v>
      </c>
      <c r="W1362" t="s">
        <v>53</v>
      </c>
      <c r="X1362" t="s">
        <v>53</v>
      </c>
      <c r="Y1362">
        <v>4</v>
      </c>
      <c r="Z1362" t="s">
        <v>58</v>
      </c>
      <c r="AA1362" t="s">
        <v>52</v>
      </c>
      <c r="AB1362" t="s">
        <v>53</v>
      </c>
      <c r="AC1362" t="s">
        <v>52</v>
      </c>
      <c r="AD1362" t="s">
        <v>53</v>
      </c>
      <c r="AE1362" t="s">
        <v>52</v>
      </c>
      <c r="AF1362" t="s">
        <v>52</v>
      </c>
      <c r="AG1362" t="s">
        <v>53</v>
      </c>
      <c r="AH1362" t="s">
        <v>52</v>
      </c>
      <c r="AI1362" t="s">
        <v>53</v>
      </c>
      <c r="AJ1362" t="s">
        <v>53</v>
      </c>
      <c r="AK1362">
        <v>5</v>
      </c>
      <c r="AL1362" t="s">
        <v>59</v>
      </c>
      <c r="AM1362" t="s">
        <v>60</v>
      </c>
      <c r="AN1362" t="s">
        <v>98</v>
      </c>
      <c r="AO1362">
        <v>4.5</v>
      </c>
      <c r="AP1362" t="s">
        <v>53</v>
      </c>
      <c r="AQ1362" t="s">
        <v>91</v>
      </c>
      <c r="AR1362" t="s">
        <v>76</v>
      </c>
      <c r="AS1362">
        <v>42</v>
      </c>
      <c r="AT1362" t="s">
        <v>53</v>
      </c>
    </row>
    <row r="1363" spans="1:46" x14ac:dyDescent="0.25">
      <c r="A1363" t="s">
        <v>1530</v>
      </c>
      <c r="B1363">
        <v>2020</v>
      </c>
      <c r="C1363" s="1">
        <v>44088</v>
      </c>
      <c r="D1363" t="s">
        <v>47</v>
      </c>
      <c r="E1363" t="s">
        <v>149</v>
      </c>
      <c r="F1363">
        <v>61</v>
      </c>
      <c r="G1363" t="s">
        <v>127</v>
      </c>
      <c r="H1363" t="s">
        <v>68</v>
      </c>
      <c r="I1363" t="s">
        <v>80</v>
      </c>
      <c r="J1363">
        <v>0</v>
      </c>
      <c r="K1363">
        <v>0</v>
      </c>
      <c r="L1363">
        <v>0</v>
      </c>
      <c r="M1363" t="s">
        <v>52</v>
      </c>
      <c r="N1363" t="s">
        <v>53</v>
      </c>
      <c r="O1363" t="s">
        <v>53</v>
      </c>
      <c r="P1363" t="s">
        <v>70</v>
      </c>
      <c r="Q1363" t="s">
        <v>54</v>
      </c>
      <c r="R1363">
        <v>25.4</v>
      </c>
      <c r="S1363" t="s">
        <v>56</v>
      </c>
      <c r="T1363" t="s">
        <v>57</v>
      </c>
      <c r="U1363" t="s">
        <v>53</v>
      </c>
      <c r="V1363" t="s">
        <v>53</v>
      </c>
      <c r="W1363" t="s">
        <v>53</v>
      </c>
      <c r="X1363" t="s">
        <v>53</v>
      </c>
      <c r="Y1363">
        <v>2</v>
      </c>
      <c r="Z1363" t="s">
        <v>58</v>
      </c>
      <c r="AA1363" t="s">
        <v>53</v>
      </c>
      <c r="AB1363" t="s">
        <v>53</v>
      </c>
      <c r="AC1363" t="s">
        <v>53</v>
      </c>
      <c r="AD1363" t="s">
        <v>53</v>
      </c>
      <c r="AE1363" t="s">
        <v>52</v>
      </c>
      <c r="AF1363" t="s">
        <v>53</v>
      </c>
      <c r="AG1363" t="s">
        <v>53</v>
      </c>
      <c r="AH1363" t="s">
        <v>53</v>
      </c>
      <c r="AI1363" t="s">
        <v>53</v>
      </c>
      <c r="AJ1363" t="s">
        <v>53</v>
      </c>
      <c r="AK1363">
        <v>1</v>
      </c>
      <c r="AL1363" t="s">
        <v>59</v>
      </c>
      <c r="AM1363" t="s">
        <v>81</v>
      </c>
      <c r="AN1363" t="s">
        <v>98</v>
      </c>
      <c r="AO1363">
        <v>5.5</v>
      </c>
      <c r="AP1363" t="s">
        <v>53</v>
      </c>
      <c r="AQ1363" t="s">
        <v>112</v>
      </c>
      <c r="AR1363" t="s">
        <v>115</v>
      </c>
      <c r="AS1363">
        <v>27</v>
      </c>
      <c r="AT1363" t="s">
        <v>53</v>
      </c>
    </row>
    <row r="1364" spans="1:46" x14ac:dyDescent="0.25">
      <c r="A1364" t="s">
        <v>1531</v>
      </c>
      <c r="B1364">
        <v>2015</v>
      </c>
      <c r="C1364" s="1">
        <v>42240</v>
      </c>
      <c r="D1364" t="s">
        <v>122</v>
      </c>
      <c r="E1364" t="s">
        <v>243</v>
      </c>
      <c r="F1364">
        <v>59</v>
      </c>
      <c r="G1364" t="s">
        <v>79</v>
      </c>
      <c r="H1364" t="s">
        <v>68</v>
      </c>
      <c r="I1364" t="s">
        <v>80</v>
      </c>
      <c r="J1364">
        <v>0</v>
      </c>
      <c r="K1364">
        <v>0</v>
      </c>
      <c r="L1364">
        <v>0</v>
      </c>
      <c r="M1364" t="s">
        <v>53</v>
      </c>
      <c r="N1364" t="s">
        <v>53</v>
      </c>
      <c r="O1364" t="s">
        <v>52</v>
      </c>
      <c r="P1364" t="s">
        <v>70</v>
      </c>
      <c r="Q1364" t="s">
        <v>54</v>
      </c>
      <c r="R1364">
        <v>29.6</v>
      </c>
      <c r="S1364" t="s">
        <v>56</v>
      </c>
      <c r="T1364" t="s">
        <v>57</v>
      </c>
      <c r="U1364" t="s">
        <v>53</v>
      </c>
      <c r="V1364" t="s">
        <v>53</v>
      </c>
      <c r="W1364" t="s">
        <v>53</v>
      </c>
      <c r="X1364" t="s">
        <v>53</v>
      </c>
      <c r="Y1364">
        <v>2</v>
      </c>
      <c r="Z1364" t="s">
        <v>73</v>
      </c>
      <c r="AA1364" t="s">
        <v>53</v>
      </c>
      <c r="AB1364" t="s">
        <v>53</v>
      </c>
      <c r="AC1364" t="s">
        <v>52</v>
      </c>
      <c r="AD1364" t="s">
        <v>52</v>
      </c>
      <c r="AE1364" t="s">
        <v>52</v>
      </c>
      <c r="AF1364" t="s">
        <v>53</v>
      </c>
      <c r="AG1364" t="s">
        <v>52</v>
      </c>
      <c r="AH1364" t="s">
        <v>53</v>
      </c>
      <c r="AI1364" t="s">
        <v>53</v>
      </c>
      <c r="AJ1364" t="s">
        <v>53</v>
      </c>
      <c r="AK1364">
        <v>4</v>
      </c>
      <c r="AL1364" t="s">
        <v>59</v>
      </c>
      <c r="AM1364" t="s">
        <v>60</v>
      </c>
      <c r="AN1364" t="s">
        <v>90</v>
      </c>
      <c r="AO1364">
        <v>5.6</v>
      </c>
      <c r="AP1364" t="s">
        <v>53</v>
      </c>
      <c r="AQ1364" t="s">
        <v>86</v>
      </c>
      <c r="AR1364" t="s">
        <v>87</v>
      </c>
      <c r="AS1364">
        <v>20</v>
      </c>
      <c r="AT1364" t="s">
        <v>53</v>
      </c>
    </row>
    <row r="1365" spans="1:46" x14ac:dyDescent="0.25">
      <c r="A1365" t="s">
        <v>1532</v>
      </c>
      <c r="B1365">
        <v>2018</v>
      </c>
      <c r="C1365" s="1">
        <v>43377</v>
      </c>
      <c r="D1365" t="s">
        <v>122</v>
      </c>
      <c r="E1365" t="s">
        <v>130</v>
      </c>
      <c r="F1365">
        <v>59</v>
      </c>
      <c r="G1365" t="s">
        <v>79</v>
      </c>
      <c r="H1365" t="s">
        <v>68</v>
      </c>
      <c r="I1365" t="s">
        <v>51</v>
      </c>
      <c r="J1365">
        <v>32</v>
      </c>
      <c r="K1365">
        <v>19</v>
      </c>
      <c r="L1365">
        <v>30.4</v>
      </c>
      <c r="M1365" t="s">
        <v>52</v>
      </c>
      <c r="N1365" t="s">
        <v>52</v>
      </c>
      <c r="O1365" t="s">
        <v>53</v>
      </c>
      <c r="P1365" t="s">
        <v>54</v>
      </c>
      <c r="Q1365" t="s">
        <v>71</v>
      </c>
      <c r="R1365">
        <v>29.1</v>
      </c>
      <c r="S1365" t="s">
        <v>56</v>
      </c>
      <c r="T1365" t="s">
        <v>57</v>
      </c>
      <c r="U1365" t="s">
        <v>52</v>
      </c>
      <c r="V1365" t="s">
        <v>53</v>
      </c>
      <c r="W1365" t="s">
        <v>53</v>
      </c>
      <c r="X1365" t="s">
        <v>53</v>
      </c>
      <c r="Y1365">
        <v>3</v>
      </c>
      <c r="Z1365" t="s">
        <v>165</v>
      </c>
      <c r="AA1365" t="s">
        <v>52</v>
      </c>
      <c r="AB1365" t="s">
        <v>52</v>
      </c>
      <c r="AC1365" t="s">
        <v>53</v>
      </c>
      <c r="AD1365" t="s">
        <v>52</v>
      </c>
      <c r="AE1365" t="s">
        <v>53</v>
      </c>
      <c r="AF1365" t="s">
        <v>52</v>
      </c>
      <c r="AG1365" t="s">
        <v>52</v>
      </c>
      <c r="AH1365" t="s">
        <v>53</v>
      </c>
      <c r="AI1365" t="s">
        <v>53</v>
      </c>
      <c r="AJ1365" t="s">
        <v>53</v>
      </c>
      <c r="AK1365">
        <v>5</v>
      </c>
      <c r="AL1365" t="s">
        <v>59</v>
      </c>
      <c r="AM1365" t="s">
        <v>102</v>
      </c>
      <c r="AN1365" t="s">
        <v>61</v>
      </c>
      <c r="AO1365">
        <v>10.199999999999999</v>
      </c>
      <c r="AP1365" t="s">
        <v>52</v>
      </c>
      <c r="AQ1365" t="s">
        <v>75</v>
      </c>
      <c r="AR1365" t="s">
        <v>87</v>
      </c>
      <c r="AS1365">
        <v>2</v>
      </c>
      <c r="AT1365" t="s">
        <v>53</v>
      </c>
    </row>
    <row r="1366" spans="1:46" x14ac:dyDescent="0.25">
      <c r="A1366" t="s">
        <v>1533</v>
      </c>
      <c r="B1366">
        <v>2017</v>
      </c>
      <c r="C1366" s="1">
        <v>42815</v>
      </c>
      <c r="D1366" t="s">
        <v>122</v>
      </c>
      <c r="E1366" t="s">
        <v>247</v>
      </c>
      <c r="F1366">
        <v>52</v>
      </c>
      <c r="G1366" t="s">
        <v>79</v>
      </c>
      <c r="H1366" t="s">
        <v>68</v>
      </c>
      <c r="I1366" t="s">
        <v>80</v>
      </c>
      <c r="J1366">
        <v>0</v>
      </c>
      <c r="K1366">
        <v>0</v>
      </c>
      <c r="L1366">
        <v>0</v>
      </c>
      <c r="M1366" t="s">
        <v>53</v>
      </c>
      <c r="N1366" t="s">
        <v>53</v>
      </c>
      <c r="O1366" t="s">
        <v>52</v>
      </c>
      <c r="P1366" t="s">
        <v>54</v>
      </c>
      <c r="Q1366" t="s">
        <v>71</v>
      </c>
      <c r="R1366">
        <v>25.1</v>
      </c>
      <c r="S1366" t="s">
        <v>56</v>
      </c>
      <c r="T1366" t="s">
        <v>57</v>
      </c>
      <c r="U1366" t="s">
        <v>53</v>
      </c>
      <c r="V1366" t="s">
        <v>53</v>
      </c>
      <c r="W1366" t="s">
        <v>53</v>
      </c>
      <c r="X1366" t="s">
        <v>53</v>
      </c>
      <c r="Y1366">
        <v>1</v>
      </c>
      <c r="Z1366" t="s">
        <v>97</v>
      </c>
      <c r="AA1366" t="s">
        <v>53</v>
      </c>
      <c r="AB1366" t="s">
        <v>53</v>
      </c>
      <c r="AC1366" t="s">
        <v>53</v>
      </c>
      <c r="AD1366" t="s">
        <v>52</v>
      </c>
      <c r="AE1366" t="s">
        <v>52</v>
      </c>
      <c r="AF1366" t="s">
        <v>53</v>
      </c>
      <c r="AG1366" t="s">
        <v>53</v>
      </c>
      <c r="AH1366" t="s">
        <v>53</v>
      </c>
      <c r="AI1366" t="s">
        <v>53</v>
      </c>
      <c r="AJ1366" t="s">
        <v>53</v>
      </c>
      <c r="AK1366">
        <v>2</v>
      </c>
      <c r="AL1366" t="s">
        <v>59</v>
      </c>
      <c r="AM1366" t="s">
        <v>60</v>
      </c>
      <c r="AN1366" t="s">
        <v>74</v>
      </c>
      <c r="AO1366">
        <v>1.2</v>
      </c>
      <c r="AP1366" t="s">
        <v>53</v>
      </c>
      <c r="AQ1366" t="s">
        <v>171</v>
      </c>
      <c r="AR1366" t="s">
        <v>83</v>
      </c>
      <c r="AS1366">
        <v>74</v>
      </c>
      <c r="AT1366" t="s">
        <v>52</v>
      </c>
    </row>
    <row r="1367" spans="1:46" x14ac:dyDescent="0.25">
      <c r="A1367" t="s">
        <v>1534</v>
      </c>
      <c r="B1367">
        <v>2024</v>
      </c>
      <c r="C1367" s="1">
        <v>45341</v>
      </c>
      <c r="D1367" t="s">
        <v>47</v>
      </c>
      <c r="E1367" t="s">
        <v>169</v>
      </c>
      <c r="F1367">
        <v>51</v>
      </c>
      <c r="G1367" t="s">
        <v>79</v>
      </c>
      <c r="H1367" t="s">
        <v>68</v>
      </c>
      <c r="I1367" t="s">
        <v>80</v>
      </c>
      <c r="J1367">
        <v>0</v>
      </c>
      <c r="K1367">
        <v>0</v>
      </c>
      <c r="L1367">
        <v>0</v>
      </c>
      <c r="M1367" t="s">
        <v>52</v>
      </c>
      <c r="N1367" t="s">
        <v>53</v>
      </c>
      <c r="O1367" t="s">
        <v>53</v>
      </c>
      <c r="P1367" t="s">
        <v>70</v>
      </c>
      <c r="Q1367" t="s">
        <v>71</v>
      </c>
      <c r="R1367">
        <v>30.1</v>
      </c>
      <c r="S1367" t="s">
        <v>72</v>
      </c>
      <c r="T1367" t="s">
        <v>54</v>
      </c>
      <c r="U1367" t="s">
        <v>53</v>
      </c>
      <c r="V1367" t="s">
        <v>53</v>
      </c>
      <c r="W1367" t="s">
        <v>53</v>
      </c>
      <c r="X1367" t="s">
        <v>52</v>
      </c>
      <c r="Y1367">
        <v>3</v>
      </c>
      <c r="Z1367" t="s">
        <v>165</v>
      </c>
      <c r="AA1367" t="s">
        <v>53</v>
      </c>
      <c r="AB1367" t="s">
        <v>53</v>
      </c>
      <c r="AC1367" t="s">
        <v>53</v>
      </c>
      <c r="AD1367" t="s">
        <v>53</v>
      </c>
      <c r="AE1367" t="s">
        <v>52</v>
      </c>
      <c r="AF1367" t="s">
        <v>53</v>
      </c>
      <c r="AG1367" t="s">
        <v>53</v>
      </c>
      <c r="AH1367" t="s">
        <v>53</v>
      </c>
      <c r="AI1367" t="s">
        <v>53</v>
      </c>
      <c r="AJ1367" t="s">
        <v>53</v>
      </c>
      <c r="AK1367">
        <v>1</v>
      </c>
      <c r="AL1367" t="s">
        <v>59</v>
      </c>
      <c r="AM1367" t="s">
        <v>60</v>
      </c>
      <c r="AN1367" t="s">
        <v>90</v>
      </c>
      <c r="AO1367">
        <v>4.2</v>
      </c>
      <c r="AP1367" t="s">
        <v>53</v>
      </c>
      <c r="AQ1367" t="s">
        <v>86</v>
      </c>
      <c r="AR1367" t="s">
        <v>76</v>
      </c>
      <c r="AS1367">
        <v>24</v>
      </c>
      <c r="AT1367" t="s">
        <v>52</v>
      </c>
    </row>
    <row r="1368" spans="1:46" x14ac:dyDescent="0.25">
      <c r="A1368" t="s">
        <v>1535</v>
      </c>
      <c r="B1368">
        <v>2026</v>
      </c>
      <c r="C1368" s="1">
        <v>46036</v>
      </c>
      <c r="D1368" t="s">
        <v>110</v>
      </c>
      <c r="E1368" t="s">
        <v>359</v>
      </c>
      <c r="F1368">
        <v>62</v>
      </c>
      <c r="G1368" t="s">
        <v>127</v>
      </c>
      <c r="H1368" t="s">
        <v>50</v>
      </c>
      <c r="I1368" t="s">
        <v>69</v>
      </c>
      <c r="J1368">
        <v>21</v>
      </c>
      <c r="K1368">
        <v>16</v>
      </c>
      <c r="L1368">
        <v>16.8</v>
      </c>
      <c r="M1368" t="s">
        <v>52</v>
      </c>
      <c r="N1368" t="s">
        <v>53</v>
      </c>
      <c r="O1368" t="s">
        <v>53</v>
      </c>
      <c r="P1368" t="s">
        <v>54</v>
      </c>
      <c r="Q1368" t="s">
        <v>71</v>
      </c>
      <c r="R1368">
        <v>28.4</v>
      </c>
      <c r="S1368" t="s">
        <v>56</v>
      </c>
      <c r="T1368" t="s">
        <v>54</v>
      </c>
      <c r="U1368" t="s">
        <v>53</v>
      </c>
      <c r="V1368" t="s">
        <v>53</v>
      </c>
      <c r="W1368" t="s">
        <v>53</v>
      </c>
      <c r="X1368" t="s">
        <v>53</v>
      </c>
      <c r="Y1368">
        <v>1</v>
      </c>
      <c r="Z1368" t="s">
        <v>58</v>
      </c>
      <c r="AA1368" t="s">
        <v>52</v>
      </c>
      <c r="AB1368" t="s">
        <v>52</v>
      </c>
      <c r="AC1368" t="s">
        <v>53</v>
      </c>
      <c r="AD1368" t="s">
        <v>53</v>
      </c>
      <c r="AE1368" t="s">
        <v>52</v>
      </c>
      <c r="AF1368" t="s">
        <v>53</v>
      </c>
      <c r="AG1368" t="s">
        <v>53</v>
      </c>
      <c r="AH1368" t="s">
        <v>52</v>
      </c>
      <c r="AI1368" t="s">
        <v>53</v>
      </c>
      <c r="AJ1368" t="s">
        <v>53</v>
      </c>
      <c r="AK1368">
        <v>4</v>
      </c>
      <c r="AL1368" t="s">
        <v>59</v>
      </c>
      <c r="AM1368" t="s">
        <v>81</v>
      </c>
      <c r="AN1368" t="s">
        <v>98</v>
      </c>
      <c r="AO1368">
        <v>5.2</v>
      </c>
      <c r="AP1368" t="s">
        <v>53</v>
      </c>
      <c r="AQ1368" t="s">
        <v>171</v>
      </c>
      <c r="AR1368" t="s">
        <v>83</v>
      </c>
      <c r="AS1368">
        <v>40</v>
      </c>
      <c r="AT1368" t="s">
        <v>52</v>
      </c>
    </row>
    <row r="1369" spans="1:46" x14ac:dyDescent="0.25">
      <c r="A1369" t="s">
        <v>1536</v>
      </c>
      <c r="B1369">
        <v>2021</v>
      </c>
      <c r="C1369" s="1">
        <v>44296</v>
      </c>
      <c r="D1369" t="s">
        <v>94</v>
      </c>
      <c r="E1369" t="s">
        <v>199</v>
      </c>
      <c r="F1369">
        <v>60</v>
      </c>
      <c r="G1369" t="s">
        <v>127</v>
      </c>
      <c r="H1369" t="s">
        <v>50</v>
      </c>
      <c r="I1369" t="s">
        <v>80</v>
      </c>
      <c r="J1369">
        <v>0</v>
      </c>
      <c r="K1369">
        <v>0</v>
      </c>
      <c r="L1369">
        <v>0</v>
      </c>
      <c r="M1369" t="s">
        <v>53</v>
      </c>
      <c r="N1369" t="s">
        <v>53</v>
      </c>
      <c r="O1369" t="s">
        <v>53</v>
      </c>
      <c r="P1369" t="s">
        <v>70</v>
      </c>
      <c r="Q1369" t="s">
        <v>55</v>
      </c>
      <c r="R1369">
        <v>32.200000000000003</v>
      </c>
      <c r="S1369" t="s">
        <v>72</v>
      </c>
      <c r="T1369" t="s">
        <v>70</v>
      </c>
      <c r="U1369" t="s">
        <v>53</v>
      </c>
      <c r="V1369" t="s">
        <v>53</v>
      </c>
      <c r="W1369" t="s">
        <v>53</v>
      </c>
      <c r="X1369" t="s">
        <v>53</v>
      </c>
      <c r="Y1369">
        <v>1</v>
      </c>
      <c r="Z1369" t="s">
        <v>131</v>
      </c>
      <c r="AA1369" t="s">
        <v>52</v>
      </c>
      <c r="AB1369" t="s">
        <v>52</v>
      </c>
      <c r="AC1369" t="s">
        <v>53</v>
      </c>
      <c r="AD1369" t="s">
        <v>53</v>
      </c>
      <c r="AE1369" t="s">
        <v>52</v>
      </c>
      <c r="AF1369" t="s">
        <v>53</v>
      </c>
      <c r="AG1369" t="s">
        <v>53</v>
      </c>
      <c r="AH1369" t="s">
        <v>53</v>
      </c>
      <c r="AI1369" t="s">
        <v>53</v>
      </c>
      <c r="AJ1369" t="s">
        <v>53</v>
      </c>
      <c r="AK1369">
        <v>3</v>
      </c>
      <c r="AL1369" t="s">
        <v>59</v>
      </c>
      <c r="AM1369" t="s">
        <v>60</v>
      </c>
      <c r="AN1369" t="s">
        <v>74</v>
      </c>
      <c r="AO1369">
        <v>1.4</v>
      </c>
      <c r="AP1369" t="s">
        <v>53</v>
      </c>
      <c r="AQ1369" t="s">
        <v>86</v>
      </c>
      <c r="AR1369" t="s">
        <v>132</v>
      </c>
      <c r="AS1369">
        <v>57</v>
      </c>
      <c r="AT1369" t="s">
        <v>53</v>
      </c>
    </row>
    <row r="1370" spans="1:46" x14ac:dyDescent="0.25">
      <c r="A1370" t="s">
        <v>1537</v>
      </c>
      <c r="B1370">
        <v>2025</v>
      </c>
      <c r="C1370" s="1">
        <v>45834</v>
      </c>
      <c r="D1370" t="s">
        <v>122</v>
      </c>
      <c r="E1370" t="s">
        <v>247</v>
      </c>
      <c r="F1370">
        <v>56</v>
      </c>
      <c r="G1370" t="s">
        <v>79</v>
      </c>
      <c r="H1370" t="s">
        <v>68</v>
      </c>
      <c r="I1370" t="s">
        <v>80</v>
      </c>
      <c r="J1370">
        <v>0</v>
      </c>
      <c r="K1370">
        <v>0</v>
      </c>
      <c r="L1370">
        <v>0</v>
      </c>
      <c r="M1370" t="s">
        <v>53</v>
      </c>
      <c r="N1370" t="s">
        <v>53</v>
      </c>
      <c r="O1370" t="s">
        <v>52</v>
      </c>
      <c r="P1370" t="s">
        <v>54</v>
      </c>
      <c r="Q1370" t="s">
        <v>54</v>
      </c>
      <c r="R1370">
        <v>28.4</v>
      </c>
      <c r="S1370" t="s">
        <v>56</v>
      </c>
      <c r="T1370" t="s">
        <v>54</v>
      </c>
      <c r="U1370" t="s">
        <v>53</v>
      </c>
      <c r="V1370" t="s">
        <v>53</v>
      </c>
      <c r="W1370" t="s">
        <v>52</v>
      </c>
      <c r="X1370" t="s">
        <v>53</v>
      </c>
      <c r="Y1370">
        <v>2</v>
      </c>
      <c r="Z1370" t="s">
        <v>58</v>
      </c>
      <c r="AA1370" t="s">
        <v>53</v>
      </c>
      <c r="AB1370" t="s">
        <v>53</v>
      </c>
      <c r="AC1370" t="s">
        <v>53</v>
      </c>
      <c r="AD1370" t="s">
        <v>53</v>
      </c>
      <c r="AE1370" t="s">
        <v>52</v>
      </c>
      <c r="AF1370" t="s">
        <v>52</v>
      </c>
      <c r="AG1370" t="s">
        <v>53</v>
      </c>
      <c r="AH1370" t="s">
        <v>53</v>
      </c>
      <c r="AI1370" t="s">
        <v>53</v>
      </c>
      <c r="AJ1370" t="s">
        <v>52</v>
      </c>
      <c r="AK1370">
        <v>3</v>
      </c>
      <c r="AL1370" t="s">
        <v>59</v>
      </c>
      <c r="AM1370" t="s">
        <v>60</v>
      </c>
      <c r="AN1370" t="s">
        <v>74</v>
      </c>
      <c r="AO1370">
        <v>2.2000000000000002</v>
      </c>
      <c r="AP1370" t="s">
        <v>53</v>
      </c>
      <c r="AQ1370" t="s">
        <v>112</v>
      </c>
      <c r="AR1370" t="s">
        <v>83</v>
      </c>
      <c r="AS1370">
        <v>35</v>
      </c>
      <c r="AT1370" t="s">
        <v>53</v>
      </c>
    </row>
    <row r="1371" spans="1:46" x14ac:dyDescent="0.25">
      <c r="A1371" t="s">
        <v>1538</v>
      </c>
      <c r="B1371">
        <v>2018</v>
      </c>
      <c r="C1371" s="1">
        <v>43461</v>
      </c>
      <c r="D1371" t="s">
        <v>47</v>
      </c>
      <c r="E1371" t="s">
        <v>149</v>
      </c>
      <c r="F1371">
        <v>62</v>
      </c>
      <c r="G1371" t="s">
        <v>127</v>
      </c>
      <c r="H1371" t="s">
        <v>50</v>
      </c>
      <c r="I1371" t="s">
        <v>80</v>
      </c>
      <c r="J1371">
        <v>0</v>
      </c>
      <c r="K1371">
        <v>0</v>
      </c>
      <c r="L1371">
        <v>0</v>
      </c>
      <c r="M1371" t="s">
        <v>53</v>
      </c>
      <c r="N1371" t="s">
        <v>53</v>
      </c>
      <c r="O1371" t="s">
        <v>52</v>
      </c>
      <c r="P1371" t="s">
        <v>70</v>
      </c>
      <c r="Q1371" t="s">
        <v>71</v>
      </c>
      <c r="R1371">
        <v>28.2</v>
      </c>
      <c r="S1371" t="s">
        <v>56</v>
      </c>
      <c r="T1371" t="s">
        <v>57</v>
      </c>
      <c r="U1371" t="s">
        <v>53</v>
      </c>
      <c r="V1371" t="s">
        <v>53</v>
      </c>
      <c r="W1371" t="s">
        <v>53</v>
      </c>
      <c r="X1371" t="s">
        <v>53</v>
      </c>
      <c r="Y1371">
        <v>2</v>
      </c>
      <c r="Z1371" t="s">
        <v>58</v>
      </c>
      <c r="AA1371" t="s">
        <v>53</v>
      </c>
      <c r="AB1371" t="s">
        <v>53</v>
      </c>
      <c r="AC1371" t="s">
        <v>53</v>
      </c>
      <c r="AD1371" t="s">
        <v>53</v>
      </c>
      <c r="AE1371" t="s">
        <v>53</v>
      </c>
      <c r="AF1371" t="s">
        <v>52</v>
      </c>
      <c r="AG1371" t="s">
        <v>52</v>
      </c>
      <c r="AH1371" t="s">
        <v>52</v>
      </c>
      <c r="AI1371" t="s">
        <v>53</v>
      </c>
      <c r="AJ1371" t="s">
        <v>53</v>
      </c>
      <c r="AK1371">
        <v>3</v>
      </c>
      <c r="AL1371" t="s">
        <v>59</v>
      </c>
      <c r="AM1371" t="s">
        <v>60</v>
      </c>
      <c r="AN1371" t="s">
        <v>61</v>
      </c>
      <c r="AO1371">
        <v>8.4</v>
      </c>
      <c r="AP1371" t="s">
        <v>52</v>
      </c>
      <c r="AQ1371" t="s">
        <v>86</v>
      </c>
      <c r="AR1371" t="s">
        <v>115</v>
      </c>
      <c r="AS1371">
        <v>8</v>
      </c>
      <c r="AT1371" t="s">
        <v>53</v>
      </c>
    </row>
    <row r="1372" spans="1:46" x14ac:dyDescent="0.25">
      <c r="A1372" t="s">
        <v>1539</v>
      </c>
      <c r="B1372">
        <v>2024</v>
      </c>
      <c r="C1372" s="1">
        <v>45458</v>
      </c>
      <c r="D1372" t="s">
        <v>47</v>
      </c>
      <c r="E1372" t="s">
        <v>263</v>
      </c>
      <c r="F1372">
        <v>70</v>
      </c>
      <c r="G1372" t="s">
        <v>67</v>
      </c>
      <c r="H1372" t="s">
        <v>68</v>
      </c>
      <c r="I1372" t="s">
        <v>80</v>
      </c>
      <c r="J1372">
        <v>0</v>
      </c>
      <c r="K1372">
        <v>0</v>
      </c>
      <c r="L1372">
        <v>0</v>
      </c>
      <c r="M1372" t="s">
        <v>52</v>
      </c>
      <c r="N1372" t="s">
        <v>53</v>
      </c>
      <c r="O1372" t="s">
        <v>53</v>
      </c>
      <c r="P1372" t="s">
        <v>54</v>
      </c>
      <c r="Q1372" t="s">
        <v>55</v>
      </c>
      <c r="R1372">
        <v>24</v>
      </c>
      <c r="S1372" t="s">
        <v>96</v>
      </c>
      <c r="T1372" t="s">
        <v>54</v>
      </c>
      <c r="U1372" t="s">
        <v>53</v>
      </c>
      <c r="V1372" t="s">
        <v>53</v>
      </c>
      <c r="W1372" t="s">
        <v>53</v>
      </c>
      <c r="X1372" t="s">
        <v>53</v>
      </c>
      <c r="Y1372">
        <v>1</v>
      </c>
      <c r="Z1372" t="s">
        <v>131</v>
      </c>
      <c r="AA1372" t="s">
        <v>53</v>
      </c>
      <c r="AB1372" t="s">
        <v>52</v>
      </c>
      <c r="AC1372" t="s">
        <v>53</v>
      </c>
      <c r="AD1372" t="s">
        <v>52</v>
      </c>
      <c r="AE1372" t="s">
        <v>52</v>
      </c>
      <c r="AF1372" t="s">
        <v>53</v>
      </c>
      <c r="AG1372" t="s">
        <v>53</v>
      </c>
      <c r="AH1372" t="s">
        <v>53</v>
      </c>
      <c r="AI1372" t="s">
        <v>53</v>
      </c>
      <c r="AJ1372" t="s">
        <v>53</v>
      </c>
      <c r="AK1372">
        <v>3</v>
      </c>
      <c r="AL1372" t="s">
        <v>59</v>
      </c>
      <c r="AM1372" t="s">
        <v>60</v>
      </c>
      <c r="AN1372" t="s">
        <v>74</v>
      </c>
      <c r="AO1372">
        <v>1.9</v>
      </c>
      <c r="AP1372" t="s">
        <v>53</v>
      </c>
      <c r="AQ1372" t="s">
        <v>82</v>
      </c>
      <c r="AR1372" t="s">
        <v>83</v>
      </c>
      <c r="AS1372">
        <v>47</v>
      </c>
      <c r="AT1372" t="s">
        <v>53</v>
      </c>
    </row>
    <row r="1373" spans="1:46" x14ac:dyDescent="0.25">
      <c r="A1373" t="s">
        <v>1540</v>
      </c>
      <c r="B1373">
        <v>2019</v>
      </c>
      <c r="C1373" s="1">
        <v>43558</v>
      </c>
      <c r="D1373" t="s">
        <v>107</v>
      </c>
      <c r="E1373" t="s">
        <v>144</v>
      </c>
      <c r="F1373">
        <v>51</v>
      </c>
      <c r="G1373" t="s">
        <v>79</v>
      </c>
      <c r="H1373" t="s">
        <v>68</v>
      </c>
      <c r="I1373" t="s">
        <v>69</v>
      </c>
      <c r="J1373">
        <v>25</v>
      </c>
      <c r="K1373">
        <v>9</v>
      </c>
      <c r="L1373">
        <v>11.2</v>
      </c>
      <c r="M1373" t="s">
        <v>52</v>
      </c>
      <c r="N1373" t="s">
        <v>52</v>
      </c>
      <c r="O1373" t="s">
        <v>53</v>
      </c>
      <c r="P1373" t="s">
        <v>54</v>
      </c>
      <c r="Q1373" t="s">
        <v>54</v>
      </c>
      <c r="R1373">
        <v>24.7</v>
      </c>
      <c r="S1373" t="s">
        <v>96</v>
      </c>
      <c r="T1373" t="s">
        <v>54</v>
      </c>
      <c r="U1373" t="s">
        <v>52</v>
      </c>
      <c r="V1373" t="s">
        <v>53</v>
      </c>
      <c r="W1373" t="s">
        <v>53</v>
      </c>
      <c r="X1373" t="s">
        <v>53</v>
      </c>
      <c r="Y1373">
        <v>3</v>
      </c>
      <c r="Z1373" t="s">
        <v>58</v>
      </c>
      <c r="AA1373" t="s">
        <v>53</v>
      </c>
      <c r="AB1373" t="s">
        <v>52</v>
      </c>
      <c r="AC1373" t="s">
        <v>53</v>
      </c>
      <c r="AD1373" t="s">
        <v>53</v>
      </c>
      <c r="AE1373" t="s">
        <v>52</v>
      </c>
      <c r="AF1373" t="s">
        <v>53</v>
      </c>
      <c r="AG1373" t="s">
        <v>53</v>
      </c>
      <c r="AH1373" t="s">
        <v>53</v>
      </c>
      <c r="AI1373" t="s">
        <v>53</v>
      </c>
      <c r="AJ1373" t="s">
        <v>53</v>
      </c>
      <c r="AK1373">
        <v>2</v>
      </c>
      <c r="AL1373" t="s">
        <v>59</v>
      </c>
      <c r="AM1373" t="s">
        <v>60</v>
      </c>
      <c r="AN1373" t="s">
        <v>98</v>
      </c>
      <c r="AO1373">
        <v>3.5</v>
      </c>
      <c r="AP1373" t="s">
        <v>53</v>
      </c>
      <c r="AQ1373" t="s">
        <v>82</v>
      </c>
      <c r="AR1373" t="s">
        <v>76</v>
      </c>
      <c r="AS1373">
        <v>6</v>
      </c>
      <c r="AT1373" t="s">
        <v>52</v>
      </c>
    </row>
    <row r="1374" spans="1:46" x14ac:dyDescent="0.25">
      <c r="A1374" t="s">
        <v>1541</v>
      </c>
      <c r="B1374">
        <v>2019</v>
      </c>
      <c r="C1374" s="1">
        <v>43549</v>
      </c>
      <c r="D1374" t="s">
        <v>107</v>
      </c>
      <c r="E1374" t="s">
        <v>271</v>
      </c>
      <c r="F1374">
        <v>79</v>
      </c>
      <c r="G1374" t="s">
        <v>67</v>
      </c>
      <c r="H1374" t="s">
        <v>50</v>
      </c>
      <c r="I1374" t="s">
        <v>80</v>
      </c>
      <c r="J1374">
        <v>0</v>
      </c>
      <c r="K1374">
        <v>0</v>
      </c>
      <c r="L1374">
        <v>0</v>
      </c>
      <c r="M1374" t="s">
        <v>53</v>
      </c>
      <c r="N1374" t="s">
        <v>53</v>
      </c>
      <c r="O1374" t="s">
        <v>52</v>
      </c>
      <c r="P1374" t="s">
        <v>54</v>
      </c>
      <c r="Q1374" t="s">
        <v>71</v>
      </c>
      <c r="R1374">
        <v>27.4</v>
      </c>
      <c r="S1374" t="s">
        <v>56</v>
      </c>
      <c r="T1374" t="s">
        <v>54</v>
      </c>
      <c r="U1374" t="s">
        <v>53</v>
      </c>
      <c r="V1374" t="s">
        <v>53</v>
      </c>
      <c r="W1374" t="s">
        <v>53</v>
      </c>
      <c r="X1374" t="s">
        <v>53</v>
      </c>
      <c r="Y1374">
        <v>1</v>
      </c>
      <c r="Z1374" t="s">
        <v>97</v>
      </c>
      <c r="AA1374" t="s">
        <v>53</v>
      </c>
      <c r="AB1374" t="s">
        <v>52</v>
      </c>
      <c r="AC1374" t="s">
        <v>53</v>
      </c>
      <c r="AD1374" t="s">
        <v>53</v>
      </c>
      <c r="AE1374" t="s">
        <v>53</v>
      </c>
      <c r="AF1374" t="s">
        <v>53</v>
      </c>
      <c r="AG1374" t="s">
        <v>53</v>
      </c>
      <c r="AH1374" t="s">
        <v>53</v>
      </c>
      <c r="AI1374" t="s">
        <v>53</v>
      </c>
      <c r="AJ1374" t="s">
        <v>53</v>
      </c>
      <c r="AK1374">
        <v>1</v>
      </c>
      <c r="AL1374" t="s">
        <v>59</v>
      </c>
      <c r="AM1374" t="s">
        <v>60</v>
      </c>
      <c r="AN1374" t="s">
        <v>74</v>
      </c>
      <c r="AO1374">
        <v>2.9</v>
      </c>
      <c r="AP1374" t="s">
        <v>53</v>
      </c>
      <c r="AQ1374" t="s">
        <v>86</v>
      </c>
      <c r="AR1374" t="s">
        <v>132</v>
      </c>
      <c r="AS1374">
        <v>66</v>
      </c>
      <c r="AT1374" t="s">
        <v>52</v>
      </c>
    </row>
    <row r="1375" spans="1:46" x14ac:dyDescent="0.25">
      <c r="A1375" t="s">
        <v>1542</v>
      </c>
      <c r="B1375">
        <v>2026</v>
      </c>
      <c r="C1375" s="1">
        <v>46027</v>
      </c>
      <c r="D1375" t="s">
        <v>107</v>
      </c>
      <c r="E1375" t="s">
        <v>134</v>
      </c>
      <c r="F1375">
        <v>52</v>
      </c>
      <c r="G1375" t="s">
        <v>79</v>
      </c>
      <c r="H1375" t="s">
        <v>50</v>
      </c>
      <c r="I1375" t="s">
        <v>80</v>
      </c>
      <c r="J1375">
        <v>0</v>
      </c>
      <c r="K1375">
        <v>0</v>
      </c>
      <c r="L1375">
        <v>0</v>
      </c>
      <c r="M1375" t="s">
        <v>52</v>
      </c>
      <c r="N1375" t="s">
        <v>53</v>
      </c>
      <c r="O1375" t="s">
        <v>52</v>
      </c>
      <c r="P1375" t="s">
        <v>70</v>
      </c>
      <c r="Q1375" t="s">
        <v>71</v>
      </c>
      <c r="R1375">
        <v>37.6</v>
      </c>
      <c r="S1375" t="s">
        <v>72</v>
      </c>
      <c r="T1375" t="s">
        <v>70</v>
      </c>
      <c r="U1375" t="s">
        <v>53</v>
      </c>
      <c r="V1375" t="s">
        <v>53</v>
      </c>
      <c r="W1375" t="s">
        <v>53</v>
      </c>
      <c r="X1375" t="s">
        <v>53</v>
      </c>
      <c r="Y1375">
        <v>3</v>
      </c>
      <c r="Z1375" t="s">
        <v>73</v>
      </c>
      <c r="AA1375" t="s">
        <v>53</v>
      </c>
      <c r="AB1375" t="s">
        <v>52</v>
      </c>
      <c r="AC1375" t="s">
        <v>53</v>
      </c>
      <c r="AD1375" t="s">
        <v>53</v>
      </c>
      <c r="AE1375" t="s">
        <v>52</v>
      </c>
      <c r="AF1375" t="s">
        <v>52</v>
      </c>
      <c r="AG1375" t="s">
        <v>53</v>
      </c>
      <c r="AH1375" t="s">
        <v>53</v>
      </c>
      <c r="AI1375" t="s">
        <v>53</v>
      </c>
      <c r="AJ1375" t="s">
        <v>53</v>
      </c>
      <c r="AK1375">
        <v>3</v>
      </c>
      <c r="AL1375" t="s">
        <v>59</v>
      </c>
      <c r="AM1375" t="s">
        <v>60</v>
      </c>
      <c r="AN1375" t="s">
        <v>74</v>
      </c>
      <c r="AO1375">
        <v>1.2</v>
      </c>
      <c r="AP1375" t="s">
        <v>53</v>
      </c>
      <c r="AQ1375" t="s">
        <v>82</v>
      </c>
      <c r="AR1375" t="s">
        <v>76</v>
      </c>
      <c r="AS1375">
        <v>56</v>
      </c>
      <c r="AT1375" t="s">
        <v>52</v>
      </c>
    </row>
    <row r="1376" spans="1:46" x14ac:dyDescent="0.25">
      <c r="A1376" t="s">
        <v>1543</v>
      </c>
      <c r="B1376">
        <v>2017</v>
      </c>
      <c r="C1376" s="1">
        <v>42809</v>
      </c>
      <c r="D1376" t="s">
        <v>47</v>
      </c>
      <c r="E1376" t="s">
        <v>226</v>
      </c>
      <c r="F1376">
        <v>50</v>
      </c>
      <c r="G1376" t="s">
        <v>79</v>
      </c>
      <c r="H1376" t="s">
        <v>50</v>
      </c>
      <c r="I1376" t="s">
        <v>80</v>
      </c>
      <c r="J1376">
        <v>0</v>
      </c>
      <c r="K1376">
        <v>0</v>
      </c>
      <c r="L1376">
        <v>0</v>
      </c>
      <c r="M1376" t="s">
        <v>53</v>
      </c>
      <c r="N1376" t="s">
        <v>53</v>
      </c>
      <c r="O1376" t="s">
        <v>53</v>
      </c>
      <c r="P1376" t="s">
        <v>70</v>
      </c>
      <c r="Q1376" t="s">
        <v>54</v>
      </c>
      <c r="R1376">
        <v>29.8</v>
      </c>
      <c r="S1376" t="s">
        <v>56</v>
      </c>
      <c r="T1376" t="s">
        <v>54</v>
      </c>
      <c r="U1376" t="s">
        <v>53</v>
      </c>
      <c r="V1376" t="s">
        <v>53</v>
      </c>
      <c r="W1376" t="s">
        <v>53</v>
      </c>
      <c r="X1376" t="s">
        <v>53</v>
      </c>
      <c r="Y1376">
        <v>1</v>
      </c>
      <c r="Z1376" t="s">
        <v>104</v>
      </c>
      <c r="AA1376" t="s">
        <v>53</v>
      </c>
      <c r="AB1376" t="s">
        <v>53</v>
      </c>
      <c r="AC1376" t="s">
        <v>53</v>
      </c>
      <c r="AD1376" t="s">
        <v>53</v>
      </c>
      <c r="AE1376" t="s">
        <v>53</v>
      </c>
      <c r="AF1376" t="s">
        <v>53</v>
      </c>
      <c r="AG1376" t="s">
        <v>53</v>
      </c>
      <c r="AH1376" t="s">
        <v>53</v>
      </c>
      <c r="AI1376" t="s">
        <v>53</v>
      </c>
      <c r="AJ1376" t="s">
        <v>53</v>
      </c>
      <c r="AK1376">
        <v>0</v>
      </c>
      <c r="AL1376" t="s">
        <v>59</v>
      </c>
      <c r="AM1376" t="s">
        <v>60</v>
      </c>
      <c r="AN1376" t="s">
        <v>74</v>
      </c>
      <c r="AO1376">
        <v>1.9</v>
      </c>
      <c r="AP1376" t="s">
        <v>53</v>
      </c>
      <c r="AQ1376" t="s">
        <v>86</v>
      </c>
      <c r="AR1376" t="s">
        <v>76</v>
      </c>
      <c r="AS1376">
        <v>49</v>
      </c>
      <c r="AT1376" t="s">
        <v>53</v>
      </c>
    </row>
    <row r="1377" spans="1:46" x14ac:dyDescent="0.25">
      <c r="A1377" t="s">
        <v>1544</v>
      </c>
      <c r="B1377">
        <v>2025</v>
      </c>
      <c r="C1377" s="1">
        <v>45822</v>
      </c>
      <c r="D1377" t="s">
        <v>110</v>
      </c>
      <c r="E1377" t="s">
        <v>279</v>
      </c>
      <c r="F1377">
        <v>73</v>
      </c>
      <c r="G1377" t="s">
        <v>67</v>
      </c>
      <c r="H1377" t="s">
        <v>68</v>
      </c>
      <c r="I1377" t="s">
        <v>80</v>
      </c>
      <c r="J1377">
        <v>0</v>
      </c>
      <c r="K1377">
        <v>0</v>
      </c>
      <c r="L1377">
        <v>0</v>
      </c>
      <c r="M1377" t="s">
        <v>52</v>
      </c>
      <c r="N1377" t="s">
        <v>52</v>
      </c>
      <c r="O1377" t="s">
        <v>53</v>
      </c>
      <c r="P1377" t="s">
        <v>54</v>
      </c>
      <c r="Q1377" t="s">
        <v>55</v>
      </c>
      <c r="R1377">
        <v>29</v>
      </c>
      <c r="S1377" t="s">
        <v>56</v>
      </c>
      <c r="T1377" t="s">
        <v>54</v>
      </c>
      <c r="U1377" t="s">
        <v>53</v>
      </c>
      <c r="V1377" t="s">
        <v>53</v>
      </c>
      <c r="W1377" t="s">
        <v>53</v>
      </c>
      <c r="X1377" t="s">
        <v>53</v>
      </c>
      <c r="Y1377">
        <v>2</v>
      </c>
      <c r="Z1377" t="s">
        <v>97</v>
      </c>
      <c r="AA1377" t="s">
        <v>52</v>
      </c>
      <c r="AB1377" t="s">
        <v>52</v>
      </c>
      <c r="AC1377" t="s">
        <v>53</v>
      </c>
      <c r="AD1377" t="s">
        <v>53</v>
      </c>
      <c r="AE1377" t="s">
        <v>52</v>
      </c>
      <c r="AF1377" t="s">
        <v>52</v>
      </c>
      <c r="AG1377" t="s">
        <v>53</v>
      </c>
      <c r="AH1377" t="s">
        <v>53</v>
      </c>
      <c r="AI1377" t="s">
        <v>53</v>
      </c>
      <c r="AJ1377" t="s">
        <v>53</v>
      </c>
      <c r="AK1377">
        <v>4</v>
      </c>
      <c r="AL1377" t="s">
        <v>59</v>
      </c>
      <c r="AM1377" t="s">
        <v>60</v>
      </c>
      <c r="AN1377" t="s">
        <v>74</v>
      </c>
      <c r="AO1377">
        <v>2.5</v>
      </c>
      <c r="AP1377" t="s">
        <v>53</v>
      </c>
      <c r="AQ1377" t="s">
        <v>82</v>
      </c>
      <c r="AR1377" t="s">
        <v>76</v>
      </c>
      <c r="AS1377">
        <v>41</v>
      </c>
      <c r="AT1377" t="s">
        <v>53</v>
      </c>
    </row>
    <row r="1378" spans="1:46" x14ac:dyDescent="0.25">
      <c r="A1378" t="s">
        <v>1545</v>
      </c>
      <c r="B1378">
        <v>2025</v>
      </c>
      <c r="C1378" s="1">
        <v>45912</v>
      </c>
      <c r="D1378" t="s">
        <v>122</v>
      </c>
      <c r="E1378" t="s">
        <v>252</v>
      </c>
      <c r="F1378">
        <v>60</v>
      </c>
      <c r="G1378" t="s">
        <v>127</v>
      </c>
      <c r="H1378" t="s">
        <v>68</v>
      </c>
      <c r="I1378" t="s">
        <v>80</v>
      </c>
      <c r="J1378">
        <v>0</v>
      </c>
      <c r="K1378">
        <v>0</v>
      </c>
      <c r="L1378">
        <v>0</v>
      </c>
      <c r="M1378" t="s">
        <v>53</v>
      </c>
      <c r="N1378" t="s">
        <v>53</v>
      </c>
      <c r="O1378" t="s">
        <v>53</v>
      </c>
      <c r="P1378" t="s">
        <v>70</v>
      </c>
      <c r="Q1378" t="s">
        <v>55</v>
      </c>
      <c r="R1378">
        <v>23</v>
      </c>
      <c r="S1378" t="s">
        <v>96</v>
      </c>
      <c r="T1378" t="s">
        <v>57</v>
      </c>
      <c r="U1378" t="s">
        <v>53</v>
      </c>
      <c r="V1378" t="s">
        <v>53</v>
      </c>
      <c r="W1378" t="s">
        <v>53</v>
      </c>
      <c r="X1378" t="s">
        <v>53</v>
      </c>
      <c r="Y1378">
        <v>1</v>
      </c>
      <c r="Z1378" t="s">
        <v>58</v>
      </c>
      <c r="AA1378" t="s">
        <v>53</v>
      </c>
      <c r="AB1378" t="s">
        <v>52</v>
      </c>
      <c r="AC1378" t="s">
        <v>53</v>
      </c>
      <c r="AD1378" t="s">
        <v>53</v>
      </c>
      <c r="AE1378" t="s">
        <v>52</v>
      </c>
      <c r="AF1378" t="s">
        <v>53</v>
      </c>
      <c r="AG1378" t="s">
        <v>53</v>
      </c>
      <c r="AH1378" t="s">
        <v>53</v>
      </c>
      <c r="AI1378" t="s">
        <v>52</v>
      </c>
      <c r="AJ1378" t="s">
        <v>53</v>
      </c>
      <c r="AK1378">
        <v>3</v>
      </c>
      <c r="AL1378" t="s">
        <v>59</v>
      </c>
      <c r="AM1378" t="s">
        <v>81</v>
      </c>
      <c r="AN1378" t="s">
        <v>98</v>
      </c>
      <c r="AO1378">
        <v>2.7</v>
      </c>
      <c r="AP1378" t="s">
        <v>53</v>
      </c>
      <c r="AQ1378" t="s">
        <v>82</v>
      </c>
      <c r="AR1378" t="s">
        <v>76</v>
      </c>
      <c r="AS1378">
        <v>24</v>
      </c>
      <c r="AT1378" t="s">
        <v>52</v>
      </c>
    </row>
    <row r="1379" spans="1:46" x14ac:dyDescent="0.25">
      <c r="A1379" t="s">
        <v>1546</v>
      </c>
      <c r="B1379">
        <v>2017</v>
      </c>
      <c r="C1379" s="1">
        <v>42957</v>
      </c>
      <c r="D1379" t="s">
        <v>47</v>
      </c>
      <c r="E1379" t="s">
        <v>226</v>
      </c>
      <c r="F1379">
        <v>52</v>
      </c>
      <c r="G1379" t="s">
        <v>79</v>
      </c>
      <c r="H1379" t="s">
        <v>68</v>
      </c>
      <c r="I1379" t="s">
        <v>51</v>
      </c>
      <c r="J1379">
        <v>35</v>
      </c>
      <c r="K1379">
        <v>21</v>
      </c>
      <c r="L1379">
        <v>36.799999999999997</v>
      </c>
      <c r="M1379" t="s">
        <v>52</v>
      </c>
      <c r="N1379" t="s">
        <v>52</v>
      </c>
      <c r="O1379" t="s">
        <v>53</v>
      </c>
      <c r="P1379" t="s">
        <v>54</v>
      </c>
      <c r="Q1379" t="s">
        <v>55</v>
      </c>
      <c r="R1379">
        <v>25</v>
      </c>
      <c r="S1379" t="s">
        <v>56</v>
      </c>
      <c r="T1379" t="s">
        <v>57</v>
      </c>
      <c r="U1379" t="s">
        <v>53</v>
      </c>
      <c r="V1379" t="s">
        <v>53</v>
      </c>
      <c r="W1379" t="s">
        <v>53</v>
      </c>
      <c r="X1379" t="s">
        <v>53</v>
      </c>
      <c r="Y1379">
        <v>2</v>
      </c>
      <c r="Z1379" t="s">
        <v>58</v>
      </c>
      <c r="AA1379" t="s">
        <v>52</v>
      </c>
      <c r="AB1379" t="s">
        <v>52</v>
      </c>
      <c r="AC1379" t="s">
        <v>53</v>
      </c>
      <c r="AD1379" t="s">
        <v>53</v>
      </c>
      <c r="AE1379" t="s">
        <v>52</v>
      </c>
      <c r="AF1379" t="s">
        <v>52</v>
      </c>
      <c r="AG1379" t="s">
        <v>53</v>
      </c>
      <c r="AH1379" t="s">
        <v>53</v>
      </c>
      <c r="AI1379" t="s">
        <v>53</v>
      </c>
      <c r="AJ1379" t="s">
        <v>53</v>
      </c>
      <c r="AK1379">
        <v>4</v>
      </c>
      <c r="AL1379" t="s">
        <v>135</v>
      </c>
      <c r="AM1379" t="s">
        <v>136</v>
      </c>
      <c r="AN1379" t="s">
        <v>98</v>
      </c>
      <c r="AO1379">
        <v>3.9</v>
      </c>
      <c r="AP1379" t="s">
        <v>53</v>
      </c>
      <c r="AQ1379" t="s">
        <v>86</v>
      </c>
      <c r="AR1379" t="s">
        <v>83</v>
      </c>
      <c r="AS1379">
        <v>40</v>
      </c>
      <c r="AT1379" t="s">
        <v>52</v>
      </c>
    </row>
    <row r="1380" spans="1:46" x14ac:dyDescent="0.25">
      <c r="A1380" t="s">
        <v>1547</v>
      </c>
      <c r="B1380">
        <v>2018</v>
      </c>
      <c r="C1380" s="1">
        <v>43248</v>
      </c>
      <c r="D1380" t="s">
        <v>47</v>
      </c>
      <c r="E1380" t="s">
        <v>78</v>
      </c>
      <c r="F1380">
        <v>49</v>
      </c>
      <c r="G1380" t="s">
        <v>49</v>
      </c>
      <c r="H1380" t="s">
        <v>68</v>
      </c>
      <c r="I1380" t="s">
        <v>80</v>
      </c>
      <c r="J1380">
        <v>0</v>
      </c>
      <c r="K1380">
        <v>0</v>
      </c>
      <c r="L1380">
        <v>0</v>
      </c>
      <c r="M1380" t="s">
        <v>52</v>
      </c>
      <c r="N1380" t="s">
        <v>53</v>
      </c>
      <c r="O1380" t="s">
        <v>53</v>
      </c>
      <c r="P1380" t="s">
        <v>54</v>
      </c>
      <c r="Q1380" t="s">
        <v>71</v>
      </c>
      <c r="R1380">
        <v>31.4</v>
      </c>
      <c r="S1380" t="s">
        <v>72</v>
      </c>
      <c r="T1380" t="s">
        <v>54</v>
      </c>
      <c r="U1380" t="s">
        <v>53</v>
      </c>
      <c r="V1380" t="s">
        <v>53</v>
      </c>
      <c r="W1380" t="s">
        <v>53</v>
      </c>
      <c r="X1380" t="s">
        <v>53</v>
      </c>
      <c r="Y1380">
        <v>1</v>
      </c>
      <c r="Z1380" t="s">
        <v>97</v>
      </c>
      <c r="AA1380" t="s">
        <v>53</v>
      </c>
      <c r="AB1380" t="s">
        <v>52</v>
      </c>
      <c r="AC1380" t="s">
        <v>53</v>
      </c>
      <c r="AD1380" t="s">
        <v>53</v>
      </c>
      <c r="AE1380" t="s">
        <v>52</v>
      </c>
      <c r="AF1380" t="s">
        <v>53</v>
      </c>
      <c r="AG1380" t="s">
        <v>52</v>
      </c>
      <c r="AH1380" t="s">
        <v>53</v>
      </c>
      <c r="AI1380" t="s">
        <v>53</v>
      </c>
      <c r="AJ1380" t="s">
        <v>53</v>
      </c>
      <c r="AK1380">
        <v>3</v>
      </c>
      <c r="AL1380" t="s">
        <v>59</v>
      </c>
      <c r="AM1380" t="s">
        <v>60</v>
      </c>
      <c r="AN1380" t="s">
        <v>90</v>
      </c>
      <c r="AO1380">
        <v>6.9</v>
      </c>
      <c r="AP1380" t="s">
        <v>53</v>
      </c>
      <c r="AQ1380" t="s">
        <v>171</v>
      </c>
      <c r="AR1380" t="s">
        <v>76</v>
      </c>
      <c r="AS1380">
        <v>16</v>
      </c>
      <c r="AT1380" t="s">
        <v>53</v>
      </c>
    </row>
    <row r="1381" spans="1:46" x14ac:dyDescent="0.25">
      <c r="A1381" t="s">
        <v>1548</v>
      </c>
      <c r="B1381">
        <v>2025</v>
      </c>
      <c r="C1381" s="1">
        <v>45694</v>
      </c>
      <c r="D1381" t="s">
        <v>122</v>
      </c>
      <c r="E1381" t="s">
        <v>540</v>
      </c>
      <c r="F1381">
        <v>64</v>
      </c>
      <c r="G1381" t="s">
        <v>127</v>
      </c>
      <c r="H1381" t="s">
        <v>68</v>
      </c>
      <c r="I1381" t="s">
        <v>80</v>
      </c>
      <c r="J1381">
        <v>0</v>
      </c>
      <c r="K1381">
        <v>0</v>
      </c>
      <c r="L1381">
        <v>0</v>
      </c>
      <c r="M1381" t="s">
        <v>52</v>
      </c>
      <c r="N1381" t="s">
        <v>52</v>
      </c>
      <c r="O1381" t="s">
        <v>53</v>
      </c>
      <c r="P1381" t="s">
        <v>70</v>
      </c>
      <c r="Q1381" t="s">
        <v>71</v>
      </c>
      <c r="R1381">
        <v>27</v>
      </c>
      <c r="S1381" t="s">
        <v>56</v>
      </c>
      <c r="T1381" t="s">
        <v>54</v>
      </c>
      <c r="U1381" t="s">
        <v>53</v>
      </c>
      <c r="V1381" t="s">
        <v>53</v>
      </c>
      <c r="W1381" t="s">
        <v>53</v>
      </c>
      <c r="X1381" t="s">
        <v>53</v>
      </c>
      <c r="Y1381">
        <v>3</v>
      </c>
      <c r="Z1381" t="s">
        <v>58</v>
      </c>
      <c r="AA1381" t="s">
        <v>52</v>
      </c>
      <c r="AB1381" t="s">
        <v>52</v>
      </c>
      <c r="AC1381" t="s">
        <v>53</v>
      </c>
      <c r="AD1381" t="s">
        <v>53</v>
      </c>
      <c r="AE1381" t="s">
        <v>53</v>
      </c>
      <c r="AF1381" t="s">
        <v>53</v>
      </c>
      <c r="AG1381" t="s">
        <v>53</v>
      </c>
      <c r="AH1381" t="s">
        <v>53</v>
      </c>
      <c r="AI1381" t="s">
        <v>53</v>
      </c>
      <c r="AJ1381" t="s">
        <v>53</v>
      </c>
      <c r="AK1381">
        <v>2</v>
      </c>
      <c r="AL1381" t="s">
        <v>59</v>
      </c>
      <c r="AM1381" t="s">
        <v>102</v>
      </c>
      <c r="AN1381" t="s">
        <v>61</v>
      </c>
      <c r="AO1381">
        <v>6.6</v>
      </c>
      <c r="AP1381" t="s">
        <v>52</v>
      </c>
      <c r="AQ1381" t="s">
        <v>86</v>
      </c>
      <c r="AR1381" t="s">
        <v>87</v>
      </c>
      <c r="AS1381">
        <v>7</v>
      </c>
      <c r="AT1381" t="s">
        <v>53</v>
      </c>
    </row>
    <row r="1382" spans="1:46" x14ac:dyDescent="0.25">
      <c r="A1382" t="s">
        <v>1549</v>
      </c>
      <c r="B1382">
        <v>2022</v>
      </c>
      <c r="C1382" s="1">
        <v>44918</v>
      </c>
      <c r="D1382" t="s">
        <v>94</v>
      </c>
      <c r="E1382" t="s">
        <v>140</v>
      </c>
      <c r="F1382">
        <v>58</v>
      </c>
      <c r="G1382" t="s">
        <v>79</v>
      </c>
      <c r="H1382" t="s">
        <v>68</v>
      </c>
      <c r="I1382" t="s">
        <v>51</v>
      </c>
      <c r="J1382">
        <v>11</v>
      </c>
      <c r="K1382">
        <v>22</v>
      </c>
      <c r="L1382">
        <v>12.1</v>
      </c>
      <c r="M1382" t="s">
        <v>53</v>
      </c>
      <c r="N1382" t="s">
        <v>53</v>
      </c>
      <c r="O1382" t="s">
        <v>53</v>
      </c>
      <c r="P1382" t="s">
        <v>70</v>
      </c>
      <c r="Q1382" t="s">
        <v>55</v>
      </c>
      <c r="R1382">
        <v>31</v>
      </c>
      <c r="S1382" t="s">
        <v>72</v>
      </c>
      <c r="T1382" t="s">
        <v>54</v>
      </c>
      <c r="U1382" t="s">
        <v>52</v>
      </c>
      <c r="V1382" t="s">
        <v>53</v>
      </c>
      <c r="W1382" t="s">
        <v>53</v>
      </c>
      <c r="X1382" t="s">
        <v>53</v>
      </c>
      <c r="Y1382">
        <v>2</v>
      </c>
      <c r="Z1382" t="s">
        <v>58</v>
      </c>
      <c r="AA1382" t="s">
        <v>52</v>
      </c>
      <c r="AB1382" t="s">
        <v>52</v>
      </c>
      <c r="AC1382" t="s">
        <v>52</v>
      </c>
      <c r="AD1382" t="s">
        <v>52</v>
      </c>
      <c r="AE1382" t="s">
        <v>52</v>
      </c>
      <c r="AF1382" t="s">
        <v>52</v>
      </c>
      <c r="AG1382" t="s">
        <v>53</v>
      </c>
      <c r="AH1382" t="s">
        <v>53</v>
      </c>
      <c r="AI1382" t="s">
        <v>53</v>
      </c>
      <c r="AJ1382" t="s">
        <v>53</v>
      </c>
      <c r="AK1382">
        <v>6</v>
      </c>
      <c r="AL1382" t="s">
        <v>59</v>
      </c>
      <c r="AM1382" t="s">
        <v>60</v>
      </c>
      <c r="AN1382" t="s">
        <v>98</v>
      </c>
      <c r="AO1382">
        <v>4</v>
      </c>
      <c r="AP1382" t="s">
        <v>53</v>
      </c>
      <c r="AQ1382" t="s">
        <v>75</v>
      </c>
      <c r="AR1382" t="s">
        <v>115</v>
      </c>
      <c r="AS1382">
        <v>27</v>
      </c>
      <c r="AT1382" t="s">
        <v>53</v>
      </c>
    </row>
    <row r="1383" spans="1:46" x14ac:dyDescent="0.25">
      <c r="A1383" t="s">
        <v>1550</v>
      </c>
      <c r="B1383">
        <v>2026</v>
      </c>
      <c r="C1383" s="1">
        <v>46029</v>
      </c>
      <c r="D1383" t="s">
        <v>47</v>
      </c>
      <c r="E1383" t="s">
        <v>149</v>
      </c>
      <c r="F1383">
        <v>50</v>
      </c>
      <c r="G1383" t="s">
        <v>79</v>
      </c>
      <c r="H1383" t="s">
        <v>68</v>
      </c>
      <c r="I1383" t="s">
        <v>80</v>
      </c>
      <c r="J1383">
        <v>0</v>
      </c>
      <c r="K1383">
        <v>0</v>
      </c>
      <c r="L1383">
        <v>0</v>
      </c>
      <c r="M1383" t="s">
        <v>53</v>
      </c>
      <c r="N1383" t="s">
        <v>52</v>
      </c>
      <c r="O1383" t="s">
        <v>52</v>
      </c>
      <c r="P1383" t="s">
        <v>54</v>
      </c>
      <c r="Q1383" t="s">
        <v>55</v>
      </c>
      <c r="R1383">
        <v>29.6</v>
      </c>
      <c r="S1383" t="s">
        <v>56</v>
      </c>
      <c r="T1383" t="s">
        <v>57</v>
      </c>
      <c r="U1383" t="s">
        <v>53</v>
      </c>
      <c r="V1383" t="s">
        <v>53</v>
      </c>
      <c r="W1383" t="s">
        <v>53</v>
      </c>
      <c r="X1383" t="s">
        <v>53</v>
      </c>
      <c r="Y1383">
        <v>2</v>
      </c>
      <c r="Z1383" t="s">
        <v>208</v>
      </c>
      <c r="AA1383" t="s">
        <v>53</v>
      </c>
      <c r="AB1383" t="s">
        <v>53</v>
      </c>
      <c r="AC1383" t="s">
        <v>52</v>
      </c>
      <c r="AD1383" t="s">
        <v>53</v>
      </c>
      <c r="AE1383" t="s">
        <v>52</v>
      </c>
      <c r="AF1383" t="s">
        <v>53</v>
      </c>
      <c r="AG1383" t="s">
        <v>53</v>
      </c>
      <c r="AH1383" t="s">
        <v>53</v>
      </c>
      <c r="AI1383" t="s">
        <v>53</v>
      </c>
      <c r="AJ1383" t="s">
        <v>53</v>
      </c>
      <c r="AK1383">
        <v>2</v>
      </c>
      <c r="AL1383" t="s">
        <v>59</v>
      </c>
      <c r="AM1383" t="s">
        <v>102</v>
      </c>
      <c r="AN1383" t="s">
        <v>74</v>
      </c>
      <c r="AO1383">
        <v>2.5</v>
      </c>
      <c r="AP1383" t="s">
        <v>53</v>
      </c>
      <c r="AQ1383" t="s">
        <v>112</v>
      </c>
      <c r="AR1383" t="s">
        <v>83</v>
      </c>
      <c r="AS1383">
        <v>40</v>
      </c>
      <c r="AT1383" t="s">
        <v>52</v>
      </c>
    </row>
    <row r="1384" spans="1:46" x14ac:dyDescent="0.25">
      <c r="A1384" t="s">
        <v>1551</v>
      </c>
      <c r="B1384">
        <v>2021</v>
      </c>
      <c r="C1384" s="1">
        <v>44258</v>
      </c>
      <c r="D1384" t="s">
        <v>65</v>
      </c>
      <c r="E1384" t="s">
        <v>66</v>
      </c>
      <c r="F1384">
        <v>79</v>
      </c>
      <c r="G1384" t="s">
        <v>67</v>
      </c>
      <c r="H1384" t="s">
        <v>68</v>
      </c>
      <c r="I1384" t="s">
        <v>80</v>
      </c>
      <c r="J1384">
        <v>0</v>
      </c>
      <c r="K1384">
        <v>0</v>
      </c>
      <c r="L1384">
        <v>0</v>
      </c>
      <c r="M1384" t="s">
        <v>52</v>
      </c>
      <c r="N1384" t="s">
        <v>53</v>
      </c>
      <c r="O1384" t="s">
        <v>53</v>
      </c>
      <c r="P1384" t="s">
        <v>57</v>
      </c>
      <c r="Q1384" t="s">
        <v>55</v>
      </c>
      <c r="R1384">
        <v>27</v>
      </c>
      <c r="S1384" t="s">
        <v>56</v>
      </c>
      <c r="T1384" t="s">
        <v>57</v>
      </c>
      <c r="U1384" t="s">
        <v>53</v>
      </c>
      <c r="V1384" t="s">
        <v>53</v>
      </c>
      <c r="W1384" t="s">
        <v>53</v>
      </c>
      <c r="X1384" t="s">
        <v>53</v>
      </c>
      <c r="Y1384">
        <v>1</v>
      </c>
      <c r="Z1384" t="s">
        <v>58</v>
      </c>
      <c r="AA1384" t="s">
        <v>53</v>
      </c>
      <c r="AB1384" t="s">
        <v>53</v>
      </c>
      <c r="AC1384" t="s">
        <v>53</v>
      </c>
      <c r="AD1384" t="s">
        <v>53</v>
      </c>
      <c r="AE1384" t="s">
        <v>53</v>
      </c>
      <c r="AF1384" t="s">
        <v>53</v>
      </c>
      <c r="AG1384" t="s">
        <v>53</v>
      </c>
      <c r="AH1384" t="s">
        <v>53</v>
      </c>
      <c r="AI1384" t="s">
        <v>53</v>
      </c>
      <c r="AJ1384" t="s">
        <v>53</v>
      </c>
      <c r="AK1384">
        <v>0</v>
      </c>
      <c r="AL1384" t="s">
        <v>59</v>
      </c>
      <c r="AM1384" t="s">
        <v>60</v>
      </c>
      <c r="AN1384" t="s">
        <v>98</v>
      </c>
      <c r="AO1384">
        <v>5.7</v>
      </c>
      <c r="AP1384" t="s">
        <v>53</v>
      </c>
      <c r="AQ1384" t="s">
        <v>112</v>
      </c>
      <c r="AR1384" t="s">
        <v>87</v>
      </c>
      <c r="AS1384">
        <v>44</v>
      </c>
      <c r="AT1384" t="s">
        <v>53</v>
      </c>
    </row>
    <row r="1385" spans="1:46" x14ac:dyDescent="0.25">
      <c r="A1385" t="s">
        <v>1552</v>
      </c>
      <c r="B1385">
        <v>2026</v>
      </c>
      <c r="C1385" s="1">
        <v>46094</v>
      </c>
      <c r="D1385" t="s">
        <v>47</v>
      </c>
      <c r="E1385" t="s">
        <v>85</v>
      </c>
      <c r="F1385">
        <v>78</v>
      </c>
      <c r="G1385" t="s">
        <v>67</v>
      </c>
      <c r="H1385" t="s">
        <v>68</v>
      </c>
      <c r="I1385" t="s">
        <v>80</v>
      </c>
      <c r="J1385">
        <v>0</v>
      </c>
      <c r="K1385">
        <v>0</v>
      </c>
      <c r="L1385">
        <v>0</v>
      </c>
      <c r="M1385" t="s">
        <v>53</v>
      </c>
      <c r="N1385" t="s">
        <v>53</v>
      </c>
      <c r="O1385" t="s">
        <v>53</v>
      </c>
      <c r="P1385" t="s">
        <v>54</v>
      </c>
      <c r="Q1385" t="s">
        <v>54</v>
      </c>
      <c r="R1385">
        <v>24.2</v>
      </c>
      <c r="S1385" t="s">
        <v>96</v>
      </c>
      <c r="T1385" t="s">
        <v>54</v>
      </c>
      <c r="U1385" t="s">
        <v>53</v>
      </c>
      <c r="V1385" t="s">
        <v>53</v>
      </c>
      <c r="W1385" t="s">
        <v>53</v>
      </c>
      <c r="X1385" t="s">
        <v>53</v>
      </c>
      <c r="Y1385">
        <v>0</v>
      </c>
      <c r="Z1385" t="s">
        <v>131</v>
      </c>
      <c r="AA1385" t="s">
        <v>53</v>
      </c>
      <c r="AB1385" t="s">
        <v>52</v>
      </c>
      <c r="AC1385" t="s">
        <v>53</v>
      </c>
      <c r="AD1385" t="s">
        <v>53</v>
      </c>
      <c r="AE1385" t="s">
        <v>53</v>
      </c>
      <c r="AF1385" t="s">
        <v>53</v>
      </c>
      <c r="AG1385" t="s">
        <v>53</v>
      </c>
      <c r="AH1385" t="s">
        <v>53</v>
      </c>
      <c r="AI1385" t="s">
        <v>53</v>
      </c>
      <c r="AJ1385" t="s">
        <v>53</v>
      </c>
      <c r="AK1385">
        <v>1</v>
      </c>
      <c r="AL1385" t="s">
        <v>59</v>
      </c>
      <c r="AM1385" t="s">
        <v>81</v>
      </c>
      <c r="AN1385" t="s">
        <v>74</v>
      </c>
      <c r="AO1385">
        <v>2</v>
      </c>
      <c r="AP1385" t="s">
        <v>53</v>
      </c>
      <c r="AQ1385" t="s">
        <v>86</v>
      </c>
      <c r="AR1385" t="s">
        <v>83</v>
      </c>
      <c r="AS1385">
        <v>16</v>
      </c>
      <c r="AT1385" t="s">
        <v>53</v>
      </c>
    </row>
    <row r="1386" spans="1:46" x14ac:dyDescent="0.25">
      <c r="A1386" t="s">
        <v>1553</v>
      </c>
      <c r="B1386">
        <v>2023</v>
      </c>
      <c r="C1386" s="1">
        <v>44948</v>
      </c>
      <c r="D1386" t="s">
        <v>47</v>
      </c>
      <c r="E1386" t="s">
        <v>263</v>
      </c>
      <c r="F1386">
        <v>57</v>
      </c>
      <c r="G1386" t="s">
        <v>79</v>
      </c>
      <c r="H1386" t="s">
        <v>68</v>
      </c>
      <c r="I1386" t="s">
        <v>80</v>
      </c>
      <c r="J1386">
        <v>0</v>
      </c>
      <c r="K1386">
        <v>0</v>
      </c>
      <c r="L1386">
        <v>0</v>
      </c>
      <c r="M1386" t="s">
        <v>52</v>
      </c>
      <c r="N1386" t="s">
        <v>53</v>
      </c>
      <c r="O1386" t="s">
        <v>53</v>
      </c>
      <c r="P1386" t="s">
        <v>54</v>
      </c>
      <c r="Q1386" t="s">
        <v>55</v>
      </c>
      <c r="R1386">
        <v>28</v>
      </c>
      <c r="S1386" t="s">
        <v>56</v>
      </c>
      <c r="T1386" t="s">
        <v>70</v>
      </c>
      <c r="U1386" t="s">
        <v>53</v>
      </c>
      <c r="V1386" t="s">
        <v>53</v>
      </c>
      <c r="W1386" t="s">
        <v>53</v>
      </c>
      <c r="X1386" t="s">
        <v>53</v>
      </c>
      <c r="Y1386">
        <v>1</v>
      </c>
      <c r="Z1386" t="s">
        <v>208</v>
      </c>
      <c r="AA1386" t="s">
        <v>52</v>
      </c>
      <c r="AB1386" t="s">
        <v>53</v>
      </c>
      <c r="AC1386" t="s">
        <v>52</v>
      </c>
      <c r="AD1386" t="s">
        <v>53</v>
      </c>
      <c r="AE1386" t="s">
        <v>53</v>
      </c>
      <c r="AF1386" t="s">
        <v>53</v>
      </c>
      <c r="AG1386" t="s">
        <v>52</v>
      </c>
      <c r="AH1386" t="s">
        <v>53</v>
      </c>
      <c r="AI1386" t="s">
        <v>53</v>
      </c>
      <c r="AJ1386" t="s">
        <v>53</v>
      </c>
      <c r="AK1386">
        <v>3</v>
      </c>
      <c r="AL1386" t="s">
        <v>59</v>
      </c>
      <c r="AM1386" t="s">
        <v>102</v>
      </c>
      <c r="AN1386" t="s">
        <v>74</v>
      </c>
      <c r="AO1386">
        <v>1.3</v>
      </c>
      <c r="AP1386" t="s">
        <v>53</v>
      </c>
      <c r="AQ1386" t="s">
        <v>82</v>
      </c>
      <c r="AR1386" t="s">
        <v>83</v>
      </c>
      <c r="AS1386">
        <v>60</v>
      </c>
      <c r="AT1386" t="s">
        <v>52</v>
      </c>
    </row>
    <row r="1387" spans="1:46" x14ac:dyDescent="0.25">
      <c r="A1387" t="s">
        <v>1554</v>
      </c>
      <c r="B1387">
        <v>2025</v>
      </c>
      <c r="C1387" s="1">
        <v>45804</v>
      </c>
      <c r="D1387" t="s">
        <v>65</v>
      </c>
      <c r="E1387" t="s">
        <v>155</v>
      </c>
      <c r="F1387">
        <v>69</v>
      </c>
      <c r="G1387" t="s">
        <v>127</v>
      </c>
      <c r="H1387" t="s">
        <v>68</v>
      </c>
      <c r="I1387" t="s">
        <v>80</v>
      </c>
      <c r="J1387">
        <v>0</v>
      </c>
      <c r="K1387">
        <v>0</v>
      </c>
      <c r="L1387">
        <v>0</v>
      </c>
      <c r="M1387" t="s">
        <v>53</v>
      </c>
      <c r="N1387" t="s">
        <v>52</v>
      </c>
      <c r="O1387" t="s">
        <v>53</v>
      </c>
      <c r="P1387" t="s">
        <v>57</v>
      </c>
      <c r="Q1387" t="s">
        <v>55</v>
      </c>
      <c r="R1387">
        <v>24.4</v>
      </c>
      <c r="S1387" t="s">
        <v>96</v>
      </c>
      <c r="T1387" t="s">
        <v>54</v>
      </c>
      <c r="U1387" t="s">
        <v>53</v>
      </c>
      <c r="V1387" t="s">
        <v>53</v>
      </c>
      <c r="W1387" t="s">
        <v>53</v>
      </c>
      <c r="X1387" t="s">
        <v>52</v>
      </c>
      <c r="Y1387">
        <v>2</v>
      </c>
      <c r="Z1387" t="s">
        <v>131</v>
      </c>
      <c r="AA1387" t="s">
        <v>52</v>
      </c>
      <c r="AB1387" t="s">
        <v>53</v>
      </c>
      <c r="AC1387" t="s">
        <v>52</v>
      </c>
      <c r="AD1387" t="s">
        <v>53</v>
      </c>
      <c r="AE1387" t="s">
        <v>52</v>
      </c>
      <c r="AF1387" t="s">
        <v>53</v>
      </c>
      <c r="AG1387" t="s">
        <v>53</v>
      </c>
      <c r="AH1387" t="s">
        <v>52</v>
      </c>
      <c r="AI1387" t="s">
        <v>53</v>
      </c>
      <c r="AJ1387" t="s">
        <v>53</v>
      </c>
      <c r="AK1387">
        <v>4</v>
      </c>
      <c r="AL1387" t="s">
        <v>59</v>
      </c>
      <c r="AM1387" t="s">
        <v>60</v>
      </c>
      <c r="AN1387" t="s">
        <v>98</v>
      </c>
      <c r="AO1387">
        <v>3.5</v>
      </c>
      <c r="AP1387" t="s">
        <v>53</v>
      </c>
      <c r="AQ1387" t="s">
        <v>91</v>
      </c>
      <c r="AR1387" t="s">
        <v>87</v>
      </c>
      <c r="AS1387">
        <v>30</v>
      </c>
      <c r="AT1387" t="s">
        <v>53</v>
      </c>
    </row>
    <row r="1388" spans="1:46" x14ac:dyDescent="0.25">
      <c r="A1388" t="s">
        <v>1555</v>
      </c>
      <c r="B1388">
        <v>2017</v>
      </c>
      <c r="C1388" s="1">
        <v>42748</v>
      </c>
      <c r="D1388" t="s">
        <v>122</v>
      </c>
      <c r="E1388" t="s">
        <v>241</v>
      </c>
      <c r="F1388">
        <v>52</v>
      </c>
      <c r="G1388" t="s">
        <v>79</v>
      </c>
      <c r="H1388" t="s">
        <v>50</v>
      </c>
      <c r="I1388" t="s">
        <v>80</v>
      </c>
      <c r="J1388">
        <v>0</v>
      </c>
      <c r="K1388">
        <v>0</v>
      </c>
      <c r="L1388">
        <v>0</v>
      </c>
      <c r="M1388" t="s">
        <v>52</v>
      </c>
      <c r="N1388" t="s">
        <v>53</v>
      </c>
      <c r="O1388" t="s">
        <v>53</v>
      </c>
      <c r="P1388" t="s">
        <v>70</v>
      </c>
      <c r="Q1388" t="s">
        <v>54</v>
      </c>
      <c r="R1388">
        <v>22.4</v>
      </c>
      <c r="S1388" t="s">
        <v>96</v>
      </c>
      <c r="T1388" t="s">
        <v>57</v>
      </c>
      <c r="U1388" t="s">
        <v>53</v>
      </c>
      <c r="V1388" t="s">
        <v>53</v>
      </c>
      <c r="W1388" t="s">
        <v>53</v>
      </c>
      <c r="X1388" t="s">
        <v>53</v>
      </c>
      <c r="Y1388">
        <v>2</v>
      </c>
      <c r="Z1388" t="s">
        <v>58</v>
      </c>
      <c r="AA1388" t="s">
        <v>53</v>
      </c>
      <c r="AB1388" t="s">
        <v>53</v>
      </c>
      <c r="AC1388" t="s">
        <v>53</v>
      </c>
      <c r="AD1388" t="s">
        <v>52</v>
      </c>
      <c r="AE1388" t="s">
        <v>52</v>
      </c>
      <c r="AF1388" t="s">
        <v>52</v>
      </c>
      <c r="AG1388" t="s">
        <v>53</v>
      </c>
      <c r="AH1388" t="s">
        <v>53</v>
      </c>
      <c r="AI1388" t="s">
        <v>53</v>
      </c>
      <c r="AJ1388" t="s">
        <v>53</v>
      </c>
      <c r="AK1388">
        <v>3</v>
      </c>
      <c r="AL1388" t="s">
        <v>59</v>
      </c>
      <c r="AM1388" t="s">
        <v>60</v>
      </c>
      <c r="AN1388" t="s">
        <v>74</v>
      </c>
      <c r="AO1388">
        <v>3.2</v>
      </c>
      <c r="AP1388" t="s">
        <v>53</v>
      </c>
      <c r="AQ1388" t="s">
        <v>75</v>
      </c>
      <c r="AR1388" t="s">
        <v>83</v>
      </c>
      <c r="AS1388">
        <v>49</v>
      </c>
      <c r="AT1388" t="s">
        <v>53</v>
      </c>
    </row>
    <row r="1389" spans="1:46" x14ac:dyDescent="0.25">
      <c r="A1389" t="s">
        <v>1556</v>
      </c>
      <c r="B1389">
        <v>2023</v>
      </c>
      <c r="C1389" s="1">
        <v>45193</v>
      </c>
      <c r="D1389" t="s">
        <v>107</v>
      </c>
      <c r="E1389" t="s">
        <v>161</v>
      </c>
      <c r="F1389">
        <v>61</v>
      </c>
      <c r="G1389" t="s">
        <v>127</v>
      </c>
      <c r="H1389" t="s">
        <v>50</v>
      </c>
      <c r="I1389" t="s">
        <v>80</v>
      </c>
      <c r="J1389">
        <v>0</v>
      </c>
      <c r="K1389">
        <v>0</v>
      </c>
      <c r="L1389">
        <v>0</v>
      </c>
      <c r="M1389" t="s">
        <v>52</v>
      </c>
      <c r="N1389" t="s">
        <v>53</v>
      </c>
      <c r="O1389" t="s">
        <v>53</v>
      </c>
      <c r="P1389" t="s">
        <v>54</v>
      </c>
      <c r="Q1389" t="s">
        <v>54</v>
      </c>
      <c r="R1389">
        <v>32.700000000000003</v>
      </c>
      <c r="S1389" t="s">
        <v>72</v>
      </c>
      <c r="T1389" t="s">
        <v>57</v>
      </c>
      <c r="U1389" t="s">
        <v>53</v>
      </c>
      <c r="V1389" t="s">
        <v>53</v>
      </c>
      <c r="W1389" t="s">
        <v>53</v>
      </c>
      <c r="X1389" t="s">
        <v>52</v>
      </c>
      <c r="Y1389">
        <v>2</v>
      </c>
      <c r="Z1389" t="s">
        <v>97</v>
      </c>
      <c r="AA1389" t="s">
        <v>53</v>
      </c>
      <c r="AB1389" t="s">
        <v>53</v>
      </c>
      <c r="AC1389" t="s">
        <v>52</v>
      </c>
      <c r="AD1389" t="s">
        <v>53</v>
      </c>
      <c r="AE1389" t="s">
        <v>53</v>
      </c>
      <c r="AF1389" t="s">
        <v>52</v>
      </c>
      <c r="AG1389" t="s">
        <v>53</v>
      </c>
      <c r="AH1389" t="s">
        <v>53</v>
      </c>
      <c r="AI1389" t="s">
        <v>52</v>
      </c>
      <c r="AJ1389" t="s">
        <v>53</v>
      </c>
      <c r="AK1389">
        <v>3</v>
      </c>
      <c r="AL1389" t="s">
        <v>59</v>
      </c>
      <c r="AM1389" t="s">
        <v>60</v>
      </c>
      <c r="AN1389" t="s">
        <v>74</v>
      </c>
      <c r="AO1389">
        <v>1.3</v>
      </c>
      <c r="AP1389" t="s">
        <v>53</v>
      </c>
      <c r="AQ1389" t="s">
        <v>86</v>
      </c>
      <c r="AR1389" t="s">
        <v>76</v>
      </c>
      <c r="AS1389">
        <v>69</v>
      </c>
      <c r="AT1389" t="s">
        <v>52</v>
      </c>
    </row>
    <row r="1390" spans="1:46" x14ac:dyDescent="0.25">
      <c r="A1390" t="s">
        <v>1557</v>
      </c>
      <c r="B1390">
        <v>2023</v>
      </c>
      <c r="C1390" s="1">
        <v>45020</v>
      </c>
      <c r="D1390" t="s">
        <v>65</v>
      </c>
      <c r="E1390" t="s">
        <v>268</v>
      </c>
      <c r="F1390">
        <v>44</v>
      </c>
      <c r="G1390" t="s">
        <v>49</v>
      </c>
      <c r="H1390" t="s">
        <v>68</v>
      </c>
      <c r="I1390" t="s">
        <v>80</v>
      </c>
      <c r="J1390">
        <v>0</v>
      </c>
      <c r="K1390">
        <v>0</v>
      </c>
      <c r="L1390">
        <v>0</v>
      </c>
      <c r="M1390" t="s">
        <v>53</v>
      </c>
      <c r="N1390" t="s">
        <v>53</v>
      </c>
      <c r="O1390" t="s">
        <v>53</v>
      </c>
      <c r="P1390" t="s">
        <v>70</v>
      </c>
      <c r="Q1390" t="s">
        <v>71</v>
      </c>
      <c r="R1390">
        <v>35.299999999999997</v>
      </c>
      <c r="S1390" t="s">
        <v>72</v>
      </c>
      <c r="T1390" t="s">
        <v>54</v>
      </c>
      <c r="U1390" t="s">
        <v>53</v>
      </c>
      <c r="V1390" t="s">
        <v>53</v>
      </c>
      <c r="W1390" t="s">
        <v>53</v>
      </c>
      <c r="X1390" t="s">
        <v>53</v>
      </c>
      <c r="Y1390">
        <v>1</v>
      </c>
      <c r="Z1390" t="s">
        <v>165</v>
      </c>
      <c r="AA1390" t="s">
        <v>53</v>
      </c>
      <c r="AB1390" t="s">
        <v>53</v>
      </c>
      <c r="AC1390" t="s">
        <v>53</v>
      </c>
      <c r="AD1390" t="s">
        <v>53</v>
      </c>
      <c r="AE1390" t="s">
        <v>52</v>
      </c>
      <c r="AF1390" t="s">
        <v>53</v>
      </c>
      <c r="AG1390" t="s">
        <v>53</v>
      </c>
      <c r="AH1390" t="s">
        <v>53</v>
      </c>
      <c r="AI1390" t="s">
        <v>53</v>
      </c>
      <c r="AJ1390" t="s">
        <v>53</v>
      </c>
      <c r="AK1390">
        <v>1</v>
      </c>
      <c r="AL1390" t="s">
        <v>59</v>
      </c>
      <c r="AM1390" t="s">
        <v>60</v>
      </c>
      <c r="AN1390" t="s">
        <v>74</v>
      </c>
      <c r="AO1390">
        <v>2.4</v>
      </c>
      <c r="AP1390" t="s">
        <v>53</v>
      </c>
      <c r="AQ1390" t="s">
        <v>86</v>
      </c>
      <c r="AR1390" t="s">
        <v>83</v>
      </c>
      <c r="AS1390">
        <v>37</v>
      </c>
      <c r="AT1390" t="s">
        <v>52</v>
      </c>
    </row>
    <row r="1391" spans="1:46" x14ac:dyDescent="0.25">
      <c r="A1391" t="s">
        <v>1558</v>
      </c>
      <c r="B1391">
        <v>2022</v>
      </c>
      <c r="C1391" s="1">
        <v>44618</v>
      </c>
      <c r="D1391" t="s">
        <v>47</v>
      </c>
      <c r="E1391" t="s">
        <v>181</v>
      </c>
      <c r="F1391">
        <v>60</v>
      </c>
      <c r="G1391" t="s">
        <v>127</v>
      </c>
      <c r="H1391" t="s">
        <v>68</v>
      </c>
      <c r="I1391" t="s">
        <v>80</v>
      </c>
      <c r="J1391">
        <v>0</v>
      </c>
      <c r="K1391">
        <v>0</v>
      </c>
      <c r="L1391">
        <v>0</v>
      </c>
      <c r="M1391" t="s">
        <v>53</v>
      </c>
      <c r="N1391" t="s">
        <v>53</v>
      </c>
      <c r="O1391" t="s">
        <v>53</v>
      </c>
      <c r="P1391" t="s">
        <v>57</v>
      </c>
      <c r="Q1391" t="s">
        <v>54</v>
      </c>
      <c r="R1391">
        <v>25.2</v>
      </c>
      <c r="S1391" t="s">
        <v>56</v>
      </c>
      <c r="T1391" t="s">
        <v>57</v>
      </c>
      <c r="U1391" t="s">
        <v>53</v>
      </c>
      <c r="V1391" t="s">
        <v>53</v>
      </c>
      <c r="W1391" t="s">
        <v>53</v>
      </c>
      <c r="X1391" t="s">
        <v>53</v>
      </c>
      <c r="Y1391">
        <v>0</v>
      </c>
      <c r="Z1391" t="s">
        <v>58</v>
      </c>
      <c r="AA1391" t="s">
        <v>52</v>
      </c>
      <c r="AB1391" t="s">
        <v>53</v>
      </c>
      <c r="AC1391" t="s">
        <v>53</v>
      </c>
      <c r="AD1391" t="s">
        <v>53</v>
      </c>
      <c r="AE1391" t="s">
        <v>52</v>
      </c>
      <c r="AF1391" t="s">
        <v>53</v>
      </c>
      <c r="AG1391" t="s">
        <v>53</v>
      </c>
      <c r="AH1391" t="s">
        <v>52</v>
      </c>
      <c r="AI1391" t="s">
        <v>53</v>
      </c>
      <c r="AJ1391" t="s">
        <v>53</v>
      </c>
      <c r="AK1391">
        <v>3</v>
      </c>
      <c r="AL1391" t="s">
        <v>135</v>
      </c>
      <c r="AM1391" t="s">
        <v>136</v>
      </c>
      <c r="AN1391" t="s">
        <v>61</v>
      </c>
      <c r="AO1391">
        <v>7.5</v>
      </c>
      <c r="AP1391" t="s">
        <v>52</v>
      </c>
      <c r="AQ1391" t="s">
        <v>86</v>
      </c>
      <c r="AR1391" t="s">
        <v>92</v>
      </c>
      <c r="AS1391">
        <v>10</v>
      </c>
      <c r="AT1391" t="s">
        <v>53</v>
      </c>
    </row>
    <row r="1392" spans="1:46" x14ac:dyDescent="0.25">
      <c r="A1392" t="s">
        <v>1559</v>
      </c>
      <c r="B1392">
        <v>2019</v>
      </c>
      <c r="C1392" s="1">
        <v>43497</v>
      </c>
      <c r="D1392" t="s">
        <v>65</v>
      </c>
      <c r="E1392" t="s">
        <v>164</v>
      </c>
      <c r="F1392">
        <v>56</v>
      </c>
      <c r="G1392" t="s">
        <v>79</v>
      </c>
      <c r="H1392" t="s">
        <v>68</v>
      </c>
      <c r="I1392" t="s">
        <v>80</v>
      </c>
      <c r="J1392">
        <v>0</v>
      </c>
      <c r="K1392">
        <v>0</v>
      </c>
      <c r="L1392">
        <v>0</v>
      </c>
      <c r="M1392" t="s">
        <v>53</v>
      </c>
      <c r="N1392" t="s">
        <v>53</v>
      </c>
      <c r="O1392" t="s">
        <v>53</v>
      </c>
      <c r="P1392" t="s">
        <v>54</v>
      </c>
      <c r="Q1392" t="s">
        <v>54</v>
      </c>
      <c r="R1392">
        <v>22.7</v>
      </c>
      <c r="S1392" t="s">
        <v>96</v>
      </c>
      <c r="T1392" t="s">
        <v>57</v>
      </c>
      <c r="U1392" t="s">
        <v>53</v>
      </c>
      <c r="V1392" t="s">
        <v>52</v>
      </c>
      <c r="W1392" t="s">
        <v>53</v>
      </c>
      <c r="X1392" t="s">
        <v>53</v>
      </c>
      <c r="Y1392">
        <v>1</v>
      </c>
      <c r="Z1392" t="s">
        <v>131</v>
      </c>
      <c r="AA1392" t="s">
        <v>53</v>
      </c>
      <c r="AB1392" t="s">
        <v>52</v>
      </c>
      <c r="AC1392" t="s">
        <v>53</v>
      </c>
      <c r="AD1392" t="s">
        <v>53</v>
      </c>
      <c r="AE1392" t="s">
        <v>53</v>
      </c>
      <c r="AF1392" t="s">
        <v>53</v>
      </c>
      <c r="AG1392" t="s">
        <v>52</v>
      </c>
      <c r="AH1392" t="s">
        <v>53</v>
      </c>
      <c r="AI1392" t="s">
        <v>53</v>
      </c>
      <c r="AJ1392" t="s">
        <v>53</v>
      </c>
      <c r="AK1392">
        <v>2</v>
      </c>
      <c r="AL1392" t="s">
        <v>59</v>
      </c>
      <c r="AM1392" t="s">
        <v>60</v>
      </c>
      <c r="AN1392" t="s">
        <v>90</v>
      </c>
      <c r="AO1392">
        <v>6.1</v>
      </c>
      <c r="AP1392" t="s">
        <v>53</v>
      </c>
      <c r="AQ1392" t="s">
        <v>171</v>
      </c>
      <c r="AR1392" t="s">
        <v>132</v>
      </c>
      <c r="AS1392">
        <v>15</v>
      </c>
      <c r="AT1392" t="s">
        <v>53</v>
      </c>
    </row>
    <row r="1393" spans="1:46" x14ac:dyDescent="0.25">
      <c r="A1393" t="s">
        <v>1560</v>
      </c>
      <c r="B1393">
        <v>2018</v>
      </c>
      <c r="C1393" s="1">
        <v>43195</v>
      </c>
      <c r="D1393" t="s">
        <v>107</v>
      </c>
      <c r="E1393" t="s">
        <v>144</v>
      </c>
      <c r="F1393">
        <v>68</v>
      </c>
      <c r="G1393" t="s">
        <v>127</v>
      </c>
      <c r="H1393" t="s">
        <v>50</v>
      </c>
      <c r="I1393" t="s">
        <v>80</v>
      </c>
      <c r="J1393">
        <v>0</v>
      </c>
      <c r="K1393">
        <v>0</v>
      </c>
      <c r="L1393">
        <v>0</v>
      </c>
      <c r="M1393" t="s">
        <v>52</v>
      </c>
      <c r="N1393" t="s">
        <v>52</v>
      </c>
      <c r="O1393" t="s">
        <v>53</v>
      </c>
      <c r="P1393" t="s">
        <v>54</v>
      </c>
      <c r="Q1393" t="s">
        <v>55</v>
      </c>
      <c r="R1393">
        <v>27.6</v>
      </c>
      <c r="S1393" t="s">
        <v>56</v>
      </c>
      <c r="T1393" t="s">
        <v>70</v>
      </c>
      <c r="U1393" t="s">
        <v>52</v>
      </c>
      <c r="V1393" t="s">
        <v>53</v>
      </c>
      <c r="W1393" t="s">
        <v>53</v>
      </c>
      <c r="X1393" t="s">
        <v>53</v>
      </c>
      <c r="Y1393">
        <v>3</v>
      </c>
      <c r="Z1393" t="s">
        <v>58</v>
      </c>
      <c r="AA1393" t="s">
        <v>53</v>
      </c>
      <c r="AB1393" t="s">
        <v>53</v>
      </c>
      <c r="AC1393" t="s">
        <v>52</v>
      </c>
      <c r="AD1393" t="s">
        <v>53</v>
      </c>
      <c r="AE1393" t="s">
        <v>52</v>
      </c>
      <c r="AF1393" t="s">
        <v>52</v>
      </c>
      <c r="AG1393" t="s">
        <v>53</v>
      </c>
      <c r="AH1393" t="s">
        <v>53</v>
      </c>
      <c r="AI1393" t="s">
        <v>53</v>
      </c>
      <c r="AJ1393" t="s">
        <v>52</v>
      </c>
      <c r="AK1393">
        <v>4</v>
      </c>
      <c r="AL1393" t="s">
        <v>135</v>
      </c>
      <c r="AM1393" t="s">
        <v>136</v>
      </c>
      <c r="AN1393" t="s">
        <v>90</v>
      </c>
      <c r="AO1393">
        <v>7.8</v>
      </c>
      <c r="AP1393" t="s">
        <v>53</v>
      </c>
      <c r="AQ1393" t="s">
        <v>112</v>
      </c>
      <c r="AR1393" t="s">
        <v>76</v>
      </c>
      <c r="AS1393">
        <v>8</v>
      </c>
      <c r="AT1393" t="s">
        <v>53</v>
      </c>
    </row>
    <row r="1394" spans="1:46" x14ac:dyDescent="0.25">
      <c r="A1394" t="s">
        <v>1561</v>
      </c>
      <c r="B1394">
        <v>2026</v>
      </c>
      <c r="C1394" s="1">
        <v>46210</v>
      </c>
      <c r="D1394" t="s">
        <v>47</v>
      </c>
      <c r="E1394" t="s">
        <v>149</v>
      </c>
      <c r="F1394">
        <v>75</v>
      </c>
      <c r="G1394" t="s">
        <v>67</v>
      </c>
      <c r="H1394" t="s">
        <v>68</v>
      </c>
      <c r="I1394" t="s">
        <v>80</v>
      </c>
      <c r="J1394">
        <v>0</v>
      </c>
      <c r="K1394">
        <v>0</v>
      </c>
      <c r="L1394">
        <v>0</v>
      </c>
      <c r="M1394" t="s">
        <v>52</v>
      </c>
      <c r="N1394" t="s">
        <v>53</v>
      </c>
      <c r="O1394" t="s">
        <v>53</v>
      </c>
      <c r="P1394" t="s">
        <v>57</v>
      </c>
      <c r="Q1394" t="s">
        <v>54</v>
      </c>
      <c r="R1394">
        <v>33.4</v>
      </c>
      <c r="S1394" t="s">
        <v>72</v>
      </c>
      <c r="T1394" t="s">
        <v>57</v>
      </c>
      <c r="U1394" t="s">
        <v>53</v>
      </c>
      <c r="V1394" t="s">
        <v>53</v>
      </c>
      <c r="W1394" t="s">
        <v>53</v>
      </c>
      <c r="X1394" t="s">
        <v>53</v>
      </c>
      <c r="Y1394">
        <v>1</v>
      </c>
      <c r="Z1394" t="s">
        <v>131</v>
      </c>
      <c r="AA1394" t="s">
        <v>53</v>
      </c>
      <c r="AB1394" t="s">
        <v>52</v>
      </c>
      <c r="AC1394" t="s">
        <v>53</v>
      </c>
      <c r="AD1394" t="s">
        <v>52</v>
      </c>
      <c r="AE1394" t="s">
        <v>52</v>
      </c>
      <c r="AF1394" t="s">
        <v>53</v>
      </c>
      <c r="AG1394" t="s">
        <v>52</v>
      </c>
      <c r="AH1394" t="s">
        <v>53</v>
      </c>
      <c r="AI1394" t="s">
        <v>52</v>
      </c>
      <c r="AJ1394" t="s">
        <v>53</v>
      </c>
      <c r="AK1394">
        <v>5</v>
      </c>
      <c r="AL1394" t="s">
        <v>59</v>
      </c>
      <c r="AM1394" t="s">
        <v>60</v>
      </c>
      <c r="AN1394" t="s">
        <v>74</v>
      </c>
      <c r="AO1394">
        <v>1.7</v>
      </c>
      <c r="AP1394" t="s">
        <v>53</v>
      </c>
      <c r="AQ1394" t="s">
        <v>82</v>
      </c>
      <c r="AR1394" t="s">
        <v>92</v>
      </c>
      <c r="AS1394">
        <v>55</v>
      </c>
      <c r="AT1394" t="s">
        <v>52</v>
      </c>
    </row>
    <row r="1395" spans="1:46" x14ac:dyDescent="0.25">
      <c r="A1395" t="s">
        <v>1562</v>
      </c>
      <c r="B1395">
        <v>2023</v>
      </c>
      <c r="C1395" s="1">
        <v>45251</v>
      </c>
      <c r="D1395" t="s">
        <v>122</v>
      </c>
      <c r="E1395" t="s">
        <v>243</v>
      </c>
      <c r="F1395">
        <v>59</v>
      </c>
      <c r="G1395" t="s">
        <v>79</v>
      </c>
      <c r="H1395" t="s">
        <v>50</v>
      </c>
      <c r="I1395" t="s">
        <v>80</v>
      </c>
      <c r="J1395">
        <v>0</v>
      </c>
      <c r="K1395">
        <v>0</v>
      </c>
      <c r="L1395">
        <v>0</v>
      </c>
      <c r="M1395" t="s">
        <v>52</v>
      </c>
      <c r="N1395" t="s">
        <v>53</v>
      </c>
      <c r="O1395" t="s">
        <v>53</v>
      </c>
      <c r="P1395" t="s">
        <v>54</v>
      </c>
      <c r="Q1395" t="s">
        <v>55</v>
      </c>
      <c r="R1395">
        <v>21.9</v>
      </c>
      <c r="S1395" t="s">
        <v>96</v>
      </c>
      <c r="T1395" t="s">
        <v>57</v>
      </c>
      <c r="U1395" t="s">
        <v>53</v>
      </c>
      <c r="V1395" t="s">
        <v>53</v>
      </c>
      <c r="W1395" t="s">
        <v>53</v>
      </c>
      <c r="X1395" t="s">
        <v>52</v>
      </c>
      <c r="Y1395">
        <v>2</v>
      </c>
      <c r="Z1395" t="s">
        <v>124</v>
      </c>
      <c r="AA1395" t="s">
        <v>52</v>
      </c>
      <c r="AB1395" t="s">
        <v>53</v>
      </c>
      <c r="AC1395" t="s">
        <v>53</v>
      </c>
      <c r="AD1395" t="s">
        <v>53</v>
      </c>
      <c r="AE1395" t="s">
        <v>52</v>
      </c>
      <c r="AF1395" t="s">
        <v>52</v>
      </c>
      <c r="AG1395" t="s">
        <v>53</v>
      </c>
      <c r="AH1395" t="s">
        <v>53</v>
      </c>
      <c r="AI1395" t="s">
        <v>53</v>
      </c>
      <c r="AJ1395" t="s">
        <v>52</v>
      </c>
      <c r="AK1395">
        <v>4</v>
      </c>
      <c r="AL1395" t="s">
        <v>59</v>
      </c>
      <c r="AM1395" t="s">
        <v>60</v>
      </c>
      <c r="AN1395" t="s">
        <v>61</v>
      </c>
      <c r="AO1395">
        <v>7.8</v>
      </c>
      <c r="AP1395" t="s">
        <v>52</v>
      </c>
      <c r="AQ1395" t="s">
        <v>91</v>
      </c>
      <c r="AR1395" t="s">
        <v>87</v>
      </c>
      <c r="AS1395">
        <v>4</v>
      </c>
      <c r="AT1395" t="s">
        <v>53</v>
      </c>
    </row>
    <row r="1396" spans="1:46" x14ac:dyDescent="0.25">
      <c r="A1396" t="s">
        <v>1563</v>
      </c>
      <c r="B1396">
        <v>2021</v>
      </c>
      <c r="C1396" s="1">
        <v>44488</v>
      </c>
      <c r="D1396" t="s">
        <v>65</v>
      </c>
      <c r="E1396" t="s">
        <v>147</v>
      </c>
      <c r="F1396">
        <v>81</v>
      </c>
      <c r="G1396" t="s">
        <v>101</v>
      </c>
      <c r="H1396" t="s">
        <v>50</v>
      </c>
      <c r="I1396" t="s">
        <v>80</v>
      </c>
      <c r="J1396">
        <v>0</v>
      </c>
      <c r="K1396">
        <v>0</v>
      </c>
      <c r="L1396">
        <v>0</v>
      </c>
      <c r="M1396" t="s">
        <v>53</v>
      </c>
      <c r="N1396" t="s">
        <v>53</v>
      </c>
      <c r="O1396" t="s">
        <v>53</v>
      </c>
      <c r="P1396" t="s">
        <v>57</v>
      </c>
      <c r="Q1396" t="s">
        <v>55</v>
      </c>
      <c r="R1396">
        <v>22.5</v>
      </c>
      <c r="S1396" t="s">
        <v>96</v>
      </c>
      <c r="T1396" t="s">
        <v>54</v>
      </c>
      <c r="U1396" t="s">
        <v>53</v>
      </c>
      <c r="V1396" t="s">
        <v>53</v>
      </c>
      <c r="W1396" t="s">
        <v>53</v>
      </c>
      <c r="X1396" t="s">
        <v>53</v>
      </c>
      <c r="Y1396">
        <v>0</v>
      </c>
      <c r="Z1396" t="s">
        <v>58</v>
      </c>
      <c r="AA1396" t="s">
        <v>53</v>
      </c>
      <c r="AB1396" t="s">
        <v>53</v>
      </c>
      <c r="AC1396" t="s">
        <v>53</v>
      </c>
      <c r="AD1396" t="s">
        <v>53</v>
      </c>
      <c r="AE1396" t="s">
        <v>52</v>
      </c>
      <c r="AF1396" t="s">
        <v>53</v>
      </c>
      <c r="AG1396" t="s">
        <v>52</v>
      </c>
      <c r="AH1396" t="s">
        <v>53</v>
      </c>
      <c r="AI1396" t="s">
        <v>53</v>
      </c>
      <c r="AJ1396" t="s">
        <v>52</v>
      </c>
      <c r="AK1396">
        <v>3</v>
      </c>
      <c r="AL1396" t="s">
        <v>59</v>
      </c>
      <c r="AM1396" t="s">
        <v>60</v>
      </c>
      <c r="AN1396" t="s">
        <v>98</v>
      </c>
      <c r="AO1396">
        <v>2.6</v>
      </c>
      <c r="AP1396" t="s">
        <v>53</v>
      </c>
      <c r="AQ1396" t="s">
        <v>86</v>
      </c>
      <c r="AR1396" t="s">
        <v>87</v>
      </c>
      <c r="AS1396">
        <v>26</v>
      </c>
      <c r="AT1396" t="s">
        <v>52</v>
      </c>
    </row>
    <row r="1397" spans="1:46" x14ac:dyDescent="0.25">
      <c r="A1397" t="s">
        <v>1564</v>
      </c>
      <c r="B1397">
        <v>2015</v>
      </c>
      <c r="C1397" s="1">
        <v>42036</v>
      </c>
      <c r="D1397" t="s">
        <v>122</v>
      </c>
      <c r="E1397" t="s">
        <v>243</v>
      </c>
      <c r="F1397">
        <v>75</v>
      </c>
      <c r="G1397" t="s">
        <v>67</v>
      </c>
      <c r="H1397" t="s">
        <v>68</v>
      </c>
      <c r="I1397" t="s">
        <v>80</v>
      </c>
      <c r="J1397">
        <v>0</v>
      </c>
      <c r="K1397">
        <v>0</v>
      </c>
      <c r="L1397">
        <v>0</v>
      </c>
      <c r="M1397" t="s">
        <v>53</v>
      </c>
      <c r="N1397" t="s">
        <v>52</v>
      </c>
      <c r="O1397" t="s">
        <v>53</v>
      </c>
      <c r="P1397" t="s">
        <v>70</v>
      </c>
      <c r="Q1397" t="s">
        <v>55</v>
      </c>
      <c r="R1397">
        <v>28.6</v>
      </c>
      <c r="S1397" t="s">
        <v>56</v>
      </c>
      <c r="T1397" t="s">
        <v>54</v>
      </c>
      <c r="U1397" t="s">
        <v>53</v>
      </c>
      <c r="V1397" t="s">
        <v>53</v>
      </c>
      <c r="W1397" t="s">
        <v>53</v>
      </c>
      <c r="X1397" t="s">
        <v>53</v>
      </c>
      <c r="Y1397">
        <v>2</v>
      </c>
      <c r="Z1397" t="s">
        <v>73</v>
      </c>
      <c r="AA1397" t="s">
        <v>53</v>
      </c>
      <c r="AB1397" t="s">
        <v>52</v>
      </c>
      <c r="AC1397" t="s">
        <v>53</v>
      </c>
      <c r="AD1397" t="s">
        <v>53</v>
      </c>
      <c r="AE1397" t="s">
        <v>52</v>
      </c>
      <c r="AF1397" t="s">
        <v>53</v>
      </c>
      <c r="AG1397" t="s">
        <v>53</v>
      </c>
      <c r="AH1397" t="s">
        <v>53</v>
      </c>
      <c r="AI1397" t="s">
        <v>52</v>
      </c>
      <c r="AJ1397" t="s">
        <v>53</v>
      </c>
      <c r="AK1397">
        <v>3</v>
      </c>
      <c r="AL1397" t="s">
        <v>59</v>
      </c>
      <c r="AM1397" t="s">
        <v>102</v>
      </c>
      <c r="AN1397" t="s">
        <v>90</v>
      </c>
      <c r="AO1397">
        <v>5.2</v>
      </c>
      <c r="AP1397" t="s">
        <v>53</v>
      </c>
      <c r="AQ1397" t="s">
        <v>112</v>
      </c>
      <c r="AR1397" t="s">
        <v>87</v>
      </c>
      <c r="AS1397">
        <v>34</v>
      </c>
      <c r="AT1397" t="s">
        <v>52</v>
      </c>
    </row>
    <row r="1398" spans="1:46" x14ac:dyDescent="0.25">
      <c r="A1398" t="s">
        <v>1565</v>
      </c>
      <c r="B1398">
        <v>2025</v>
      </c>
      <c r="C1398" s="1">
        <v>45768</v>
      </c>
      <c r="D1398" t="s">
        <v>65</v>
      </c>
      <c r="E1398" t="s">
        <v>268</v>
      </c>
      <c r="F1398">
        <v>58</v>
      </c>
      <c r="G1398" t="s">
        <v>79</v>
      </c>
      <c r="H1398" t="s">
        <v>50</v>
      </c>
      <c r="I1398" t="s">
        <v>80</v>
      </c>
      <c r="J1398">
        <v>0</v>
      </c>
      <c r="K1398">
        <v>0</v>
      </c>
      <c r="L1398">
        <v>0</v>
      </c>
      <c r="M1398" t="s">
        <v>53</v>
      </c>
      <c r="N1398" t="s">
        <v>53</v>
      </c>
      <c r="O1398" t="s">
        <v>52</v>
      </c>
      <c r="P1398" t="s">
        <v>54</v>
      </c>
      <c r="Q1398" t="s">
        <v>55</v>
      </c>
      <c r="R1398">
        <v>25.2</v>
      </c>
      <c r="S1398" t="s">
        <v>56</v>
      </c>
      <c r="T1398" t="s">
        <v>70</v>
      </c>
      <c r="U1398" t="s">
        <v>53</v>
      </c>
      <c r="V1398" t="s">
        <v>53</v>
      </c>
      <c r="W1398" t="s">
        <v>53</v>
      </c>
      <c r="X1398" t="s">
        <v>53</v>
      </c>
      <c r="Y1398">
        <v>1</v>
      </c>
      <c r="Z1398" t="s">
        <v>131</v>
      </c>
      <c r="AA1398" t="s">
        <v>52</v>
      </c>
      <c r="AB1398" t="s">
        <v>53</v>
      </c>
      <c r="AC1398" t="s">
        <v>53</v>
      </c>
      <c r="AD1398" t="s">
        <v>53</v>
      </c>
      <c r="AE1398" t="s">
        <v>52</v>
      </c>
      <c r="AF1398" t="s">
        <v>52</v>
      </c>
      <c r="AG1398" t="s">
        <v>53</v>
      </c>
      <c r="AH1398" t="s">
        <v>52</v>
      </c>
      <c r="AI1398" t="s">
        <v>53</v>
      </c>
      <c r="AJ1398" t="s">
        <v>53</v>
      </c>
      <c r="AK1398">
        <v>4</v>
      </c>
      <c r="AL1398" t="s">
        <v>59</v>
      </c>
      <c r="AM1398" t="s">
        <v>60</v>
      </c>
      <c r="AN1398" t="s">
        <v>90</v>
      </c>
      <c r="AO1398">
        <v>5.5</v>
      </c>
      <c r="AP1398" t="s">
        <v>52</v>
      </c>
      <c r="AQ1398" t="s">
        <v>82</v>
      </c>
      <c r="AR1398" t="s">
        <v>115</v>
      </c>
      <c r="AS1398">
        <v>20</v>
      </c>
      <c r="AT1398" t="s">
        <v>53</v>
      </c>
    </row>
    <row r="1399" spans="1:46" x14ac:dyDescent="0.25">
      <c r="A1399" t="s">
        <v>1566</v>
      </c>
      <c r="B1399">
        <v>2026</v>
      </c>
      <c r="C1399" s="1">
        <v>46206</v>
      </c>
      <c r="D1399" t="s">
        <v>107</v>
      </c>
      <c r="E1399" t="s">
        <v>134</v>
      </c>
      <c r="F1399">
        <v>68</v>
      </c>
      <c r="G1399" t="s">
        <v>127</v>
      </c>
      <c r="H1399" t="s">
        <v>68</v>
      </c>
      <c r="I1399" t="s">
        <v>80</v>
      </c>
      <c r="J1399">
        <v>0</v>
      </c>
      <c r="K1399">
        <v>0</v>
      </c>
      <c r="L1399">
        <v>0</v>
      </c>
      <c r="M1399" t="s">
        <v>53</v>
      </c>
      <c r="N1399" t="s">
        <v>53</v>
      </c>
      <c r="O1399" t="s">
        <v>53</v>
      </c>
      <c r="P1399" t="s">
        <v>54</v>
      </c>
      <c r="Q1399" t="s">
        <v>54</v>
      </c>
      <c r="R1399">
        <v>31.5</v>
      </c>
      <c r="S1399" t="s">
        <v>72</v>
      </c>
      <c r="T1399" t="s">
        <v>57</v>
      </c>
      <c r="U1399" t="s">
        <v>53</v>
      </c>
      <c r="V1399" t="s">
        <v>53</v>
      </c>
      <c r="W1399" t="s">
        <v>53</v>
      </c>
      <c r="X1399" t="s">
        <v>53</v>
      </c>
      <c r="Y1399">
        <v>0</v>
      </c>
      <c r="Z1399" t="s">
        <v>97</v>
      </c>
      <c r="AA1399" t="s">
        <v>53</v>
      </c>
      <c r="AB1399" t="s">
        <v>52</v>
      </c>
      <c r="AC1399" t="s">
        <v>52</v>
      </c>
      <c r="AD1399" t="s">
        <v>53</v>
      </c>
      <c r="AE1399" t="s">
        <v>53</v>
      </c>
      <c r="AF1399" t="s">
        <v>53</v>
      </c>
      <c r="AG1399" t="s">
        <v>53</v>
      </c>
      <c r="AH1399" t="s">
        <v>52</v>
      </c>
      <c r="AI1399" t="s">
        <v>53</v>
      </c>
      <c r="AJ1399" t="s">
        <v>53</v>
      </c>
      <c r="AK1399">
        <v>3</v>
      </c>
      <c r="AL1399" t="s">
        <v>59</v>
      </c>
      <c r="AM1399" t="s">
        <v>60</v>
      </c>
      <c r="AN1399" t="s">
        <v>74</v>
      </c>
      <c r="AO1399">
        <v>2.2000000000000002</v>
      </c>
      <c r="AP1399" t="s">
        <v>53</v>
      </c>
      <c r="AQ1399" t="s">
        <v>171</v>
      </c>
      <c r="AR1399" t="s">
        <v>76</v>
      </c>
      <c r="AS1399">
        <v>92</v>
      </c>
      <c r="AT1399" t="s">
        <v>52</v>
      </c>
    </row>
    <row r="1400" spans="1:46" x14ac:dyDescent="0.25">
      <c r="A1400" t="s">
        <v>1567</v>
      </c>
      <c r="B1400">
        <v>2023</v>
      </c>
      <c r="C1400" s="1">
        <v>45081</v>
      </c>
      <c r="D1400" t="s">
        <v>65</v>
      </c>
      <c r="E1400" t="s">
        <v>164</v>
      </c>
      <c r="F1400">
        <v>76</v>
      </c>
      <c r="G1400" t="s">
        <v>67</v>
      </c>
      <c r="H1400" t="s">
        <v>50</v>
      </c>
      <c r="I1400" t="s">
        <v>80</v>
      </c>
      <c r="J1400">
        <v>0</v>
      </c>
      <c r="K1400">
        <v>0</v>
      </c>
      <c r="L1400">
        <v>0</v>
      </c>
      <c r="M1400" t="s">
        <v>52</v>
      </c>
      <c r="N1400" t="s">
        <v>53</v>
      </c>
      <c r="O1400" t="s">
        <v>53</v>
      </c>
      <c r="P1400" t="s">
        <v>57</v>
      </c>
      <c r="Q1400" t="s">
        <v>55</v>
      </c>
      <c r="R1400">
        <v>29.4</v>
      </c>
      <c r="S1400" t="s">
        <v>56</v>
      </c>
      <c r="T1400" t="s">
        <v>54</v>
      </c>
      <c r="U1400" t="s">
        <v>52</v>
      </c>
      <c r="V1400" t="s">
        <v>52</v>
      </c>
      <c r="W1400" t="s">
        <v>53</v>
      </c>
      <c r="X1400" t="s">
        <v>53</v>
      </c>
      <c r="Y1400">
        <v>3</v>
      </c>
      <c r="Z1400" t="s">
        <v>58</v>
      </c>
      <c r="AA1400" t="s">
        <v>52</v>
      </c>
      <c r="AB1400" t="s">
        <v>52</v>
      </c>
      <c r="AC1400" t="s">
        <v>52</v>
      </c>
      <c r="AD1400" t="s">
        <v>53</v>
      </c>
      <c r="AE1400" t="s">
        <v>52</v>
      </c>
      <c r="AF1400" t="s">
        <v>53</v>
      </c>
      <c r="AG1400" t="s">
        <v>53</v>
      </c>
      <c r="AH1400" t="s">
        <v>53</v>
      </c>
      <c r="AI1400" t="s">
        <v>52</v>
      </c>
      <c r="AJ1400" t="s">
        <v>53</v>
      </c>
      <c r="AK1400">
        <v>5</v>
      </c>
      <c r="AL1400" t="s">
        <v>59</v>
      </c>
      <c r="AM1400" t="s">
        <v>60</v>
      </c>
      <c r="AN1400" t="s">
        <v>74</v>
      </c>
      <c r="AO1400">
        <v>2.5</v>
      </c>
      <c r="AP1400" t="s">
        <v>53</v>
      </c>
      <c r="AQ1400" t="s">
        <v>86</v>
      </c>
      <c r="AR1400" t="s">
        <v>83</v>
      </c>
      <c r="AS1400">
        <v>30</v>
      </c>
      <c r="AT1400" t="s">
        <v>53</v>
      </c>
    </row>
    <row r="1401" spans="1:46" x14ac:dyDescent="0.25">
      <c r="A1401" t="s">
        <v>1568</v>
      </c>
      <c r="B1401">
        <v>2025</v>
      </c>
      <c r="C1401" s="1">
        <v>45871</v>
      </c>
      <c r="D1401" t="s">
        <v>110</v>
      </c>
      <c r="E1401" t="s">
        <v>359</v>
      </c>
      <c r="F1401">
        <v>61</v>
      </c>
      <c r="G1401" t="s">
        <v>127</v>
      </c>
      <c r="H1401" t="s">
        <v>50</v>
      </c>
      <c r="I1401" t="s">
        <v>80</v>
      </c>
      <c r="J1401">
        <v>0</v>
      </c>
      <c r="K1401">
        <v>0</v>
      </c>
      <c r="L1401">
        <v>0</v>
      </c>
      <c r="M1401" t="s">
        <v>53</v>
      </c>
      <c r="N1401" t="s">
        <v>53</v>
      </c>
      <c r="O1401" t="s">
        <v>53</v>
      </c>
      <c r="P1401" t="s">
        <v>70</v>
      </c>
      <c r="Q1401" t="s">
        <v>71</v>
      </c>
      <c r="R1401">
        <v>30.7</v>
      </c>
      <c r="S1401" t="s">
        <v>72</v>
      </c>
      <c r="T1401" t="s">
        <v>70</v>
      </c>
      <c r="U1401" t="s">
        <v>53</v>
      </c>
      <c r="V1401" t="s">
        <v>53</v>
      </c>
      <c r="W1401" t="s">
        <v>52</v>
      </c>
      <c r="X1401" t="s">
        <v>53</v>
      </c>
      <c r="Y1401">
        <v>2</v>
      </c>
      <c r="Z1401" t="s">
        <v>131</v>
      </c>
      <c r="AA1401" t="s">
        <v>53</v>
      </c>
      <c r="AB1401" t="s">
        <v>53</v>
      </c>
      <c r="AC1401" t="s">
        <v>53</v>
      </c>
      <c r="AD1401" t="s">
        <v>53</v>
      </c>
      <c r="AE1401" t="s">
        <v>53</v>
      </c>
      <c r="AF1401" t="s">
        <v>53</v>
      </c>
      <c r="AG1401" t="s">
        <v>53</v>
      </c>
      <c r="AH1401" t="s">
        <v>53</v>
      </c>
      <c r="AI1401" t="s">
        <v>53</v>
      </c>
      <c r="AJ1401" t="s">
        <v>53</v>
      </c>
      <c r="AK1401">
        <v>0</v>
      </c>
      <c r="AL1401" t="s">
        <v>59</v>
      </c>
      <c r="AM1401" t="s">
        <v>60</v>
      </c>
      <c r="AN1401" t="s">
        <v>98</v>
      </c>
      <c r="AO1401">
        <v>4.0999999999999996</v>
      </c>
      <c r="AP1401" t="s">
        <v>53</v>
      </c>
      <c r="AQ1401" t="s">
        <v>75</v>
      </c>
      <c r="AR1401" t="s">
        <v>132</v>
      </c>
      <c r="AS1401">
        <v>61</v>
      </c>
      <c r="AT1401" t="s">
        <v>53</v>
      </c>
    </row>
    <row r="1402" spans="1:46" x14ac:dyDescent="0.25">
      <c r="A1402" t="s">
        <v>1569</v>
      </c>
      <c r="B1402">
        <v>2017</v>
      </c>
      <c r="C1402" s="1">
        <v>43022</v>
      </c>
      <c r="D1402" t="s">
        <v>65</v>
      </c>
      <c r="E1402" t="s">
        <v>245</v>
      </c>
      <c r="F1402">
        <v>52</v>
      </c>
      <c r="G1402" t="s">
        <v>79</v>
      </c>
      <c r="H1402" t="s">
        <v>68</v>
      </c>
      <c r="I1402" t="s">
        <v>80</v>
      </c>
      <c r="J1402">
        <v>0</v>
      </c>
      <c r="K1402">
        <v>0</v>
      </c>
      <c r="L1402">
        <v>0</v>
      </c>
      <c r="M1402" t="s">
        <v>53</v>
      </c>
      <c r="N1402" t="s">
        <v>53</v>
      </c>
      <c r="O1402" t="s">
        <v>53</v>
      </c>
      <c r="P1402" t="s">
        <v>57</v>
      </c>
      <c r="Q1402" t="s">
        <v>54</v>
      </c>
      <c r="R1402">
        <v>27.1</v>
      </c>
      <c r="S1402" t="s">
        <v>56</v>
      </c>
      <c r="T1402" t="s">
        <v>54</v>
      </c>
      <c r="U1402" t="s">
        <v>53</v>
      </c>
      <c r="V1402" t="s">
        <v>53</v>
      </c>
      <c r="W1402" t="s">
        <v>53</v>
      </c>
      <c r="X1402" t="s">
        <v>53</v>
      </c>
      <c r="Y1402">
        <v>0</v>
      </c>
      <c r="Z1402" t="s">
        <v>58</v>
      </c>
      <c r="AA1402" t="s">
        <v>53</v>
      </c>
      <c r="AB1402" t="s">
        <v>53</v>
      </c>
      <c r="AC1402" t="s">
        <v>53</v>
      </c>
      <c r="AD1402" t="s">
        <v>53</v>
      </c>
      <c r="AE1402" t="s">
        <v>52</v>
      </c>
      <c r="AF1402" t="s">
        <v>53</v>
      </c>
      <c r="AG1402" t="s">
        <v>53</v>
      </c>
      <c r="AH1402" t="s">
        <v>52</v>
      </c>
      <c r="AI1402" t="s">
        <v>53</v>
      </c>
      <c r="AJ1402" t="s">
        <v>53</v>
      </c>
      <c r="AK1402">
        <v>2</v>
      </c>
      <c r="AL1402" t="s">
        <v>59</v>
      </c>
      <c r="AM1402" t="s">
        <v>60</v>
      </c>
      <c r="AN1402" t="s">
        <v>90</v>
      </c>
      <c r="AO1402">
        <v>5.7</v>
      </c>
      <c r="AP1402" t="s">
        <v>53</v>
      </c>
      <c r="AQ1402" t="s">
        <v>112</v>
      </c>
      <c r="AR1402" t="s">
        <v>63</v>
      </c>
      <c r="AS1402">
        <v>12</v>
      </c>
      <c r="AT1402" t="s">
        <v>53</v>
      </c>
    </row>
    <row r="1403" spans="1:46" x14ac:dyDescent="0.25">
      <c r="A1403" t="s">
        <v>1570</v>
      </c>
      <c r="B1403">
        <v>2023</v>
      </c>
      <c r="C1403" s="1">
        <v>45139</v>
      </c>
      <c r="D1403" t="s">
        <v>47</v>
      </c>
      <c r="E1403" t="s">
        <v>89</v>
      </c>
      <c r="F1403">
        <v>59</v>
      </c>
      <c r="G1403" t="s">
        <v>79</v>
      </c>
      <c r="H1403" t="s">
        <v>50</v>
      </c>
      <c r="I1403" t="s">
        <v>80</v>
      </c>
      <c r="J1403">
        <v>0</v>
      </c>
      <c r="K1403">
        <v>0</v>
      </c>
      <c r="L1403">
        <v>0</v>
      </c>
      <c r="M1403" t="s">
        <v>53</v>
      </c>
      <c r="N1403" t="s">
        <v>53</v>
      </c>
      <c r="O1403" t="s">
        <v>53</v>
      </c>
      <c r="P1403" t="s">
        <v>70</v>
      </c>
      <c r="Q1403" t="s">
        <v>55</v>
      </c>
      <c r="R1403">
        <v>25.8</v>
      </c>
      <c r="S1403" t="s">
        <v>56</v>
      </c>
      <c r="T1403" t="s">
        <v>54</v>
      </c>
      <c r="U1403" t="s">
        <v>53</v>
      </c>
      <c r="V1403" t="s">
        <v>53</v>
      </c>
      <c r="W1403" t="s">
        <v>52</v>
      </c>
      <c r="X1403" t="s">
        <v>53</v>
      </c>
      <c r="Y1403">
        <v>2</v>
      </c>
      <c r="Z1403" t="s">
        <v>97</v>
      </c>
      <c r="AA1403" t="s">
        <v>53</v>
      </c>
      <c r="AB1403" t="s">
        <v>53</v>
      </c>
      <c r="AC1403" t="s">
        <v>53</v>
      </c>
      <c r="AD1403" t="s">
        <v>53</v>
      </c>
      <c r="AE1403" t="s">
        <v>52</v>
      </c>
      <c r="AF1403" t="s">
        <v>53</v>
      </c>
      <c r="AG1403" t="s">
        <v>53</v>
      </c>
      <c r="AH1403" t="s">
        <v>53</v>
      </c>
      <c r="AI1403" t="s">
        <v>53</v>
      </c>
      <c r="AJ1403" t="s">
        <v>53</v>
      </c>
      <c r="AK1403">
        <v>1</v>
      </c>
      <c r="AL1403" t="s">
        <v>59</v>
      </c>
      <c r="AM1403" t="s">
        <v>60</v>
      </c>
      <c r="AN1403" t="s">
        <v>74</v>
      </c>
      <c r="AO1403">
        <v>1</v>
      </c>
      <c r="AP1403" t="s">
        <v>53</v>
      </c>
      <c r="AQ1403" t="s">
        <v>75</v>
      </c>
      <c r="AR1403" t="s">
        <v>132</v>
      </c>
      <c r="AS1403">
        <v>64</v>
      </c>
      <c r="AT1403" t="s">
        <v>52</v>
      </c>
    </row>
    <row r="1404" spans="1:46" x14ac:dyDescent="0.25">
      <c r="A1404" t="s">
        <v>1571</v>
      </c>
      <c r="B1404">
        <v>2021</v>
      </c>
      <c r="C1404" s="1">
        <v>44514</v>
      </c>
      <c r="D1404" t="s">
        <v>47</v>
      </c>
      <c r="E1404" t="s">
        <v>181</v>
      </c>
      <c r="F1404">
        <v>56</v>
      </c>
      <c r="G1404" t="s">
        <v>79</v>
      </c>
      <c r="H1404" t="s">
        <v>68</v>
      </c>
      <c r="I1404" t="s">
        <v>80</v>
      </c>
      <c r="J1404">
        <v>0</v>
      </c>
      <c r="K1404">
        <v>0</v>
      </c>
      <c r="L1404">
        <v>0</v>
      </c>
      <c r="M1404" t="s">
        <v>53</v>
      </c>
      <c r="N1404" t="s">
        <v>53</v>
      </c>
      <c r="O1404" t="s">
        <v>53</v>
      </c>
      <c r="P1404" t="s">
        <v>54</v>
      </c>
      <c r="Q1404" t="s">
        <v>55</v>
      </c>
      <c r="R1404">
        <v>29</v>
      </c>
      <c r="S1404" t="s">
        <v>56</v>
      </c>
      <c r="T1404" t="s">
        <v>57</v>
      </c>
      <c r="U1404" t="s">
        <v>53</v>
      </c>
      <c r="V1404" t="s">
        <v>53</v>
      </c>
      <c r="W1404" t="s">
        <v>53</v>
      </c>
      <c r="X1404" t="s">
        <v>52</v>
      </c>
      <c r="Y1404">
        <v>1</v>
      </c>
      <c r="Z1404" t="s">
        <v>97</v>
      </c>
      <c r="AA1404" t="s">
        <v>53</v>
      </c>
      <c r="AB1404" t="s">
        <v>53</v>
      </c>
      <c r="AC1404" t="s">
        <v>52</v>
      </c>
      <c r="AD1404" t="s">
        <v>53</v>
      </c>
      <c r="AE1404" t="s">
        <v>53</v>
      </c>
      <c r="AF1404" t="s">
        <v>52</v>
      </c>
      <c r="AG1404" t="s">
        <v>53</v>
      </c>
      <c r="AH1404" t="s">
        <v>53</v>
      </c>
      <c r="AI1404" t="s">
        <v>53</v>
      </c>
      <c r="AJ1404" t="s">
        <v>53</v>
      </c>
      <c r="AK1404">
        <v>2</v>
      </c>
      <c r="AL1404" t="s">
        <v>59</v>
      </c>
      <c r="AM1404" t="s">
        <v>60</v>
      </c>
      <c r="AN1404" t="s">
        <v>98</v>
      </c>
      <c r="AO1404">
        <v>3.6</v>
      </c>
      <c r="AP1404" t="s">
        <v>53</v>
      </c>
      <c r="AQ1404" t="s">
        <v>91</v>
      </c>
      <c r="AR1404" t="s">
        <v>115</v>
      </c>
      <c r="AS1404">
        <v>37</v>
      </c>
      <c r="AT1404" t="s">
        <v>53</v>
      </c>
    </row>
    <row r="1405" spans="1:46" x14ac:dyDescent="0.25">
      <c r="A1405" t="s">
        <v>1572</v>
      </c>
      <c r="B1405">
        <v>2021</v>
      </c>
      <c r="C1405" s="1">
        <v>44354</v>
      </c>
      <c r="D1405" t="s">
        <v>47</v>
      </c>
      <c r="E1405" t="s">
        <v>181</v>
      </c>
      <c r="F1405">
        <v>52</v>
      </c>
      <c r="G1405" t="s">
        <v>79</v>
      </c>
      <c r="H1405" t="s">
        <v>50</v>
      </c>
      <c r="I1405" t="s">
        <v>80</v>
      </c>
      <c r="J1405">
        <v>0</v>
      </c>
      <c r="K1405">
        <v>0</v>
      </c>
      <c r="L1405">
        <v>0</v>
      </c>
      <c r="M1405" t="s">
        <v>52</v>
      </c>
      <c r="N1405" t="s">
        <v>53</v>
      </c>
      <c r="O1405" t="s">
        <v>53</v>
      </c>
      <c r="P1405" t="s">
        <v>70</v>
      </c>
      <c r="Q1405" t="s">
        <v>71</v>
      </c>
      <c r="R1405">
        <v>28.2</v>
      </c>
      <c r="S1405" t="s">
        <v>56</v>
      </c>
      <c r="T1405" t="s">
        <v>57</v>
      </c>
      <c r="U1405" t="s">
        <v>53</v>
      </c>
      <c r="V1405" t="s">
        <v>53</v>
      </c>
      <c r="W1405" t="s">
        <v>53</v>
      </c>
      <c r="X1405" t="s">
        <v>53</v>
      </c>
      <c r="Y1405">
        <v>2</v>
      </c>
      <c r="Z1405" t="s">
        <v>186</v>
      </c>
      <c r="AA1405" t="s">
        <v>53</v>
      </c>
      <c r="AB1405" t="s">
        <v>53</v>
      </c>
      <c r="AC1405" t="s">
        <v>52</v>
      </c>
      <c r="AD1405" t="s">
        <v>53</v>
      </c>
      <c r="AE1405" t="s">
        <v>52</v>
      </c>
      <c r="AF1405" t="s">
        <v>52</v>
      </c>
      <c r="AG1405" t="s">
        <v>53</v>
      </c>
      <c r="AH1405" t="s">
        <v>52</v>
      </c>
      <c r="AI1405" t="s">
        <v>53</v>
      </c>
      <c r="AJ1405" t="s">
        <v>53</v>
      </c>
      <c r="AK1405">
        <v>4</v>
      </c>
      <c r="AL1405" t="s">
        <v>59</v>
      </c>
      <c r="AM1405" t="s">
        <v>60</v>
      </c>
      <c r="AN1405" t="s">
        <v>98</v>
      </c>
      <c r="AO1405">
        <v>3.6</v>
      </c>
      <c r="AP1405" t="s">
        <v>53</v>
      </c>
      <c r="AQ1405" t="s">
        <v>86</v>
      </c>
      <c r="AR1405" t="s">
        <v>83</v>
      </c>
      <c r="AS1405">
        <v>30</v>
      </c>
      <c r="AT1405" t="s">
        <v>53</v>
      </c>
    </row>
    <row r="1406" spans="1:46" x14ac:dyDescent="0.25">
      <c r="A1406" t="s">
        <v>1573</v>
      </c>
      <c r="B1406">
        <v>2018</v>
      </c>
      <c r="C1406" s="1">
        <v>43229</v>
      </c>
      <c r="D1406" t="s">
        <v>47</v>
      </c>
      <c r="E1406" t="s">
        <v>226</v>
      </c>
      <c r="F1406">
        <v>57</v>
      </c>
      <c r="G1406" t="s">
        <v>79</v>
      </c>
      <c r="H1406" t="s">
        <v>68</v>
      </c>
      <c r="I1406" t="s">
        <v>80</v>
      </c>
      <c r="J1406">
        <v>0</v>
      </c>
      <c r="K1406">
        <v>0</v>
      </c>
      <c r="L1406">
        <v>0</v>
      </c>
      <c r="M1406" t="s">
        <v>53</v>
      </c>
      <c r="N1406" t="s">
        <v>52</v>
      </c>
      <c r="O1406" t="s">
        <v>52</v>
      </c>
      <c r="P1406" t="s">
        <v>70</v>
      </c>
      <c r="Q1406" t="s">
        <v>54</v>
      </c>
      <c r="R1406">
        <v>25</v>
      </c>
      <c r="S1406" t="s">
        <v>56</v>
      </c>
      <c r="T1406" t="s">
        <v>70</v>
      </c>
      <c r="U1406" t="s">
        <v>53</v>
      </c>
      <c r="V1406" t="s">
        <v>53</v>
      </c>
      <c r="W1406" t="s">
        <v>53</v>
      </c>
      <c r="X1406" t="s">
        <v>53</v>
      </c>
      <c r="Y1406">
        <v>3</v>
      </c>
      <c r="Z1406" t="s">
        <v>131</v>
      </c>
      <c r="AA1406" t="s">
        <v>52</v>
      </c>
      <c r="AB1406" t="s">
        <v>53</v>
      </c>
      <c r="AC1406" t="s">
        <v>53</v>
      </c>
      <c r="AD1406" t="s">
        <v>53</v>
      </c>
      <c r="AE1406" t="s">
        <v>52</v>
      </c>
      <c r="AF1406" t="s">
        <v>53</v>
      </c>
      <c r="AG1406" t="s">
        <v>53</v>
      </c>
      <c r="AH1406" t="s">
        <v>52</v>
      </c>
      <c r="AI1406" t="s">
        <v>53</v>
      </c>
      <c r="AJ1406" t="s">
        <v>53</v>
      </c>
      <c r="AK1406">
        <v>3</v>
      </c>
      <c r="AL1406" t="s">
        <v>59</v>
      </c>
      <c r="AM1406" t="s">
        <v>60</v>
      </c>
      <c r="AN1406" t="s">
        <v>74</v>
      </c>
      <c r="AO1406">
        <v>0.6</v>
      </c>
      <c r="AP1406" t="s">
        <v>53</v>
      </c>
      <c r="AQ1406" t="s">
        <v>86</v>
      </c>
      <c r="AR1406" t="s">
        <v>83</v>
      </c>
      <c r="AS1406">
        <v>60</v>
      </c>
      <c r="AT1406" t="s">
        <v>53</v>
      </c>
    </row>
    <row r="1407" spans="1:46" x14ac:dyDescent="0.25">
      <c r="A1407" t="s">
        <v>1574</v>
      </c>
      <c r="B1407">
        <v>2015</v>
      </c>
      <c r="C1407" s="1">
        <v>42065</v>
      </c>
      <c r="D1407" t="s">
        <v>107</v>
      </c>
      <c r="E1407" t="s">
        <v>271</v>
      </c>
      <c r="F1407">
        <v>52</v>
      </c>
      <c r="G1407" t="s">
        <v>79</v>
      </c>
      <c r="H1407" t="s">
        <v>68</v>
      </c>
      <c r="I1407" t="s">
        <v>80</v>
      </c>
      <c r="J1407">
        <v>0</v>
      </c>
      <c r="K1407">
        <v>0</v>
      </c>
      <c r="L1407">
        <v>0</v>
      </c>
      <c r="M1407" t="s">
        <v>53</v>
      </c>
      <c r="N1407" t="s">
        <v>53</v>
      </c>
      <c r="O1407" t="s">
        <v>53</v>
      </c>
      <c r="P1407" t="s">
        <v>70</v>
      </c>
      <c r="Q1407" t="s">
        <v>54</v>
      </c>
      <c r="R1407">
        <v>30.4</v>
      </c>
      <c r="S1407" t="s">
        <v>72</v>
      </c>
      <c r="T1407" t="s">
        <v>70</v>
      </c>
      <c r="U1407" t="s">
        <v>53</v>
      </c>
      <c r="V1407" t="s">
        <v>53</v>
      </c>
      <c r="W1407" t="s">
        <v>53</v>
      </c>
      <c r="X1407" t="s">
        <v>53</v>
      </c>
      <c r="Y1407">
        <v>1</v>
      </c>
      <c r="Z1407" t="s">
        <v>58</v>
      </c>
      <c r="AA1407" t="s">
        <v>52</v>
      </c>
      <c r="AB1407" t="s">
        <v>53</v>
      </c>
      <c r="AC1407" t="s">
        <v>52</v>
      </c>
      <c r="AD1407" t="s">
        <v>53</v>
      </c>
      <c r="AE1407" t="s">
        <v>52</v>
      </c>
      <c r="AF1407" t="s">
        <v>52</v>
      </c>
      <c r="AG1407" t="s">
        <v>53</v>
      </c>
      <c r="AH1407" t="s">
        <v>53</v>
      </c>
      <c r="AI1407" t="s">
        <v>53</v>
      </c>
      <c r="AJ1407" t="s">
        <v>52</v>
      </c>
      <c r="AK1407">
        <v>5</v>
      </c>
      <c r="AL1407" t="s">
        <v>59</v>
      </c>
      <c r="AM1407" t="s">
        <v>81</v>
      </c>
      <c r="AN1407" t="s">
        <v>61</v>
      </c>
      <c r="AO1407">
        <v>5.7</v>
      </c>
      <c r="AP1407" t="s">
        <v>52</v>
      </c>
      <c r="AQ1407" t="s">
        <v>171</v>
      </c>
      <c r="AR1407" t="s">
        <v>87</v>
      </c>
      <c r="AS1407">
        <v>4</v>
      </c>
      <c r="AT1407" t="s">
        <v>53</v>
      </c>
    </row>
    <row r="1408" spans="1:46" x14ac:dyDescent="0.25">
      <c r="A1408" t="s">
        <v>1575</v>
      </c>
      <c r="B1408">
        <v>2023</v>
      </c>
      <c r="C1408" s="1">
        <v>45219</v>
      </c>
      <c r="D1408" t="s">
        <v>65</v>
      </c>
      <c r="E1408" t="s">
        <v>66</v>
      </c>
      <c r="F1408">
        <v>53</v>
      </c>
      <c r="G1408" t="s">
        <v>79</v>
      </c>
      <c r="H1408" t="s">
        <v>50</v>
      </c>
      <c r="I1408" t="s">
        <v>80</v>
      </c>
      <c r="J1408">
        <v>0</v>
      </c>
      <c r="K1408">
        <v>0</v>
      </c>
      <c r="L1408">
        <v>0</v>
      </c>
      <c r="M1408" t="s">
        <v>52</v>
      </c>
      <c r="N1408" t="s">
        <v>53</v>
      </c>
      <c r="O1408" t="s">
        <v>53</v>
      </c>
      <c r="P1408" t="s">
        <v>57</v>
      </c>
      <c r="Q1408" t="s">
        <v>54</v>
      </c>
      <c r="R1408">
        <v>32.200000000000003</v>
      </c>
      <c r="S1408" t="s">
        <v>72</v>
      </c>
      <c r="T1408" t="s">
        <v>57</v>
      </c>
      <c r="U1408" t="s">
        <v>53</v>
      </c>
      <c r="V1408" t="s">
        <v>53</v>
      </c>
      <c r="W1408" t="s">
        <v>52</v>
      </c>
      <c r="X1408" t="s">
        <v>53</v>
      </c>
      <c r="Y1408">
        <v>2</v>
      </c>
      <c r="Z1408" t="s">
        <v>97</v>
      </c>
      <c r="AA1408" t="s">
        <v>52</v>
      </c>
      <c r="AB1408" t="s">
        <v>53</v>
      </c>
      <c r="AC1408" t="s">
        <v>53</v>
      </c>
      <c r="AD1408" t="s">
        <v>53</v>
      </c>
      <c r="AE1408" t="s">
        <v>52</v>
      </c>
      <c r="AF1408" t="s">
        <v>53</v>
      </c>
      <c r="AG1408" t="s">
        <v>52</v>
      </c>
      <c r="AH1408" t="s">
        <v>52</v>
      </c>
      <c r="AI1408" t="s">
        <v>53</v>
      </c>
      <c r="AJ1408" t="s">
        <v>53</v>
      </c>
      <c r="AK1408">
        <v>4</v>
      </c>
      <c r="AL1408" t="s">
        <v>59</v>
      </c>
      <c r="AM1408" t="s">
        <v>60</v>
      </c>
      <c r="AN1408" t="s">
        <v>74</v>
      </c>
      <c r="AO1408">
        <v>3.5</v>
      </c>
      <c r="AP1408" t="s">
        <v>53</v>
      </c>
      <c r="AQ1408" t="s">
        <v>86</v>
      </c>
      <c r="AR1408" t="s">
        <v>83</v>
      </c>
      <c r="AS1408">
        <v>59</v>
      </c>
      <c r="AT1408" t="s">
        <v>52</v>
      </c>
    </row>
    <row r="1409" spans="1:46" x14ac:dyDescent="0.25">
      <c r="A1409" t="s">
        <v>1576</v>
      </c>
      <c r="B1409">
        <v>2026</v>
      </c>
      <c r="C1409" s="1">
        <v>46183</v>
      </c>
      <c r="D1409" t="s">
        <v>107</v>
      </c>
      <c r="E1409" t="s">
        <v>108</v>
      </c>
      <c r="F1409">
        <v>74</v>
      </c>
      <c r="G1409" t="s">
        <v>67</v>
      </c>
      <c r="H1409" t="s">
        <v>50</v>
      </c>
      <c r="I1409" t="s">
        <v>51</v>
      </c>
      <c r="J1409">
        <v>15</v>
      </c>
      <c r="K1409">
        <v>40</v>
      </c>
      <c r="L1409">
        <v>30</v>
      </c>
      <c r="M1409" t="s">
        <v>52</v>
      </c>
      <c r="N1409" t="s">
        <v>52</v>
      </c>
      <c r="O1409" t="s">
        <v>53</v>
      </c>
      <c r="P1409" t="s">
        <v>54</v>
      </c>
      <c r="Q1409" t="s">
        <v>54</v>
      </c>
      <c r="R1409">
        <v>29.3</v>
      </c>
      <c r="S1409" t="s">
        <v>56</v>
      </c>
      <c r="T1409" t="s">
        <v>54</v>
      </c>
      <c r="U1409" t="s">
        <v>53</v>
      </c>
      <c r="V1409" t="s">
        <v>53</v>
      </c>
      <c r="W1409" t="s">
        <v>53</v>
      </c>
      <c r="X1409" t="s">
        <v>52</v>
      </c>
      <c r="Y1409">
        <v>3</v>
      </c>
      <c r="Z1409" t="s">
        <v>186</v>
      </c>
      <c r="AA1409" t="s">
        <v>52</v>
      </c>
      <c r="AB1409" t="s">
        <v>53</v>
      </c>
      <c r="AC1409" t="s">
        <v>53</v>
      </c>
      <c r="AD1409" t="s">
        <v>53</v>
      </c>
      <c r="AE1409" t="s">
        <v>52</v>
      </c>
      <c r="AF1409" t="s">
        <v>52</v>
      </c>
      <c r="AG1409" t="s">
        <v>52</v>
      </c>
      <c r="AH1409" t="s">
        <v>52</v>
      </c>
      <c r="AI1409" t="s">
        <v>53</v>
      </c>
      <c r="AJ1409" t="s">
        <v>52</v>
      </c>
      <c r="AK1409">
        <v>6</v>
      </c>
      <c r="AL1409" t="s">
        <v>59</v>
      </c>
      <c r="AM1409" t="s">
        <v>81</v>
      </c>
      <c r="AN1409" t="s">
        <v>74</v>
      </c>
      <c r="AO1409">
        <v>1.7</v>
      </c>
      <c r="AP1409" t="s">
        <v>53</v>
      </c>
      <c r="AQ1409" t="s">
        <v>86</v>
      </c>
      <c r="AR1409" t="s">
        <v>115</v>
      </c>
      <c r="AS1409">
        <v>71</v>
      </c>
      <c r="AT1409" t="s">
        <v>52</v>
      </c>
    </row>
    <row r="1410" spans="1:46" x14ac:dyDescent="0.25">
      <c r="A1410" t="s">
        <v>1577</v>
      </c>
      <c r="B1410">
        <v>2017</v>
      </c>
      <c r="C1410" s="1">
        <v>42934</v>
      </c>
      <c r="D1410" t="s">
        <v>107</v>
      </c>
      <c r="E1410" t="s">
        <v>108</v>
      </c>
      <c r="F1410">
        <v>73</v>
      </c>
      <c r="G1410" t="s">
        <v>67</v>
      </c>
      <c r="H1410" t="s">
        <v>50</v>
      </c>
      <c r="I1410" t="s">
        <v>69</v>
      </c>
      <c r="J1410">
        <v>22</v>
      </c>
      <c r="K1410">
        <v>19</v>
      </c>
      <c r="L1410">
        <v>20.9</v>
      </c>
      <c r="M1410" t="s">
        <v>52</v>
      </c>
      <c r="N1410" t="s">
        <v>52</v>
      </c>
      <c r="O1410" t="s">
        <v>52</v>
      </c>
      <c r="P1410" t="s">
        <v>57</v>
      </c>
      <c r="Q1410" t="s">
        <v>71</v>
      </c>
      <c r="R1410">
        <v>29.2</v>
      </c>
      <c r="S1410" t="s">
        <v>56</v>
      </c>
      <c r="T1410" t="s">
        <v>57</v>
      </c>
      <c r="U1410" t="s">
        <v>52</v>
      </c>
      <c r="V1410" t="s">
        <v>53</v>
      </c>
      <c r="W1410" t="s">
        <v>53</v>
      </c>
      <c r="X1410" t="s">
        <v>53</v>
      </c>
      <c r="Y1410">
        <v>4</v>
      </c>
      <c r="Z1410" t="s">
        <v>97</v>
      </c>
      <c r="AA1410" t="s">
        <v>52</v>
      </c>
      <c r="AB1410" t="s">
        <v>53</v>
      </c>
      <c r="AC1410" t="s">
        <v>52</v>
      </c>
      <c r="AD1410" t="s">
        <v>53</v>
      </c>
      <c r="AE1410" t="s">
        <v>52</v>
      </c>
      <c r="AF1410" t="s">
        <v>53</v>
      </c>
      <c r="AG1410" t="s">
        <v>53</v>
      </c>
      <c r="AH1410" t="s">
        <v>53</v>
      </c>
      <c r="AI1410" t="s">
        <v>53</v>
      </c>
      <c r="AJ1410" t="s">
        <v>53</v>
      </c>
      <c r="AK1410">
        <v>3</v>
      </c>
      <c r="AL1410" t="s">
        <v>59</v>
      </c>
      <c r="AM1410" t="s">
        <v>60</v>
      </c>
      <c r="AN1410" t="s">
        <v>90</v>
      </c>
      <c r="AO1410">
        <v>7.3</v>
      </c>
      <c r="AP1410" t="s">
        <v>53</v>
      </c>
      <c r="AQ1410" t="s">
        <v>112</v>
      </c>
      <c r="AR1410" t="s">
        <v>63</v>
      </c>
      <c r="AS1410">
        <v>15</v>
      </c>
      <c r="AT1410" t="s">
        <v>53</v>
      </c>
    </row>
    <row r="1411" spans="1:46" x14ac:dyDescent="0.25">
      <c r="A1411" t="s">
        <v>1578</v>
      </c>
      <c r="B1411">
        <v>2026</v>
      </c>
      <c r="C1411" s="1">
        <v>46025</v>
      </c>
      <c r="D1411" t="s">
        <v>47</v>
      </c>
      <c r="E1411" t="s">
        <v>263</v>
      </c>
      <c r="F1411">
        <v>62</v>
      </c>
      <c r="G1411" t="s">
        <v>127</v>
      </c>
      <c r="H1411" t="s">
        <v>68</v>
      </c>
      <c r="I1411" t="s">
        <v>80</v>
      </c>
      <c r="J1411">
        <v>0</v>
      </c>
      <c r="K1411">
        <v>0</v>
      </c>
      <c r="L1411">
        <v>0</v>
      </c>
      <c r="M1411" t="s">
        <v>52</v>
      </c>
      <c r="N1411" t="s">
        <v>53</v>
      </c>
      <c r="O1411" t="s">
        <v>52</v>
      </c>
      <c r="P1411" t="s">
        <v>70</v>
      </c>
      <c r="Q1411" t="s">
        <v>54</v>
      </c>
      <c r="R1411">
        <v>27.6</v>
      </c>
      <c r="S1411" t="s">
        <v>56</v>
      </c>
      <c r="T1411" t="s">
        <v>54</v>
      </c>
      <c r="U1411" t="s">
        <v>53</v>
      </c>
      <c r="V1411" t="s">
        <v>53</v>
      </c>
      <c r="W1411" t="s">
        <v>52</v>
      </c>
      <c r="X1411" t="s">
        <v>53</v>
      </c>
      <c r="Y1411">
        <v>4</v>
      </c>
      <c r="Z1411" t="s">
        <v>58</v>
      </c>
      <c r="AA1411" t="s">
        <v>53</v>
      </c>
      <c r="AB1411" t="s">
        <v>52</v>
      </c>
      <c r="AC1411" t="s">
        <v>52</v>
      </c>
      <c r="AD1411" t="s">
        <v>53</v>
      </c>
      <c r="AE1411" t="s">
        <v>53</v>
      </c>
      <c r="AF1411" t="s">
        <v>53</v>
      </c>
      <c r="AG1411" t="s">
        <v>52</v>
      </c>
      <c r="AH1411" t="s">
        <v>53</v>
      </c>
      <c r="AI1411" t="s">
        <v>53</v>
      </c>
      <c r="AJ1411" t="s">
        <v>52</v>
      </c>
      <c r="AK1411">
        <v>4</v>
      </c>
      <c r="AL1411" t="s">
        <v>59</v>
      </c>
      <c r="AM1411" t="s">
        <v>60</v>
      </c>
      <c r="AN1411" t="s">
        <v>98</v>
      </c>
      <c r="AO1411">
        <v>3.7</v>
      </c>
      <c r="AP1411" t="s">
        <v>53</v>
      </c>
      <c r="AQ1411" t="s">
        <v>75</v>
      </c>
      <c r="AR1411" t="s">
        <v>83</v>
      </c>
      <c r="AS1411">
        <v>28</v>
      </c>
      <c r="AT1411" t="s">
        <v>52</v>
      </c>
    </row>
    <row r="1412" spans="1:46" x14ac:dyDescent="0.25">
      <c r="A1412" t="s">
        <v>1579</v>
      </c>
      <c r="B1412">
        <v>2019</v>
      </c>
      <c r="C1412" s="1">
        <v>43651</v>
      </c>
      <c r="D1412" t="s">
        <v>47</v>
      </c>
      <c r="E1412" t="s">
        <v>89</v>
      </c>
      <c r="F1412">
        <v>73</v>
      </c>
      <c r="G1412" t="s">
        <v>67</v>
      </c>
      <c r="H1412" t="s">
        <v>68</v>
      </c>
      <c r="I1412" t="s">
        <v>51</v>
      </c>
      <c r="J1412">
        <v>22</v>
      </c>
      <c r="K1412">
        <v>21</v>
      </c>
      <c r="L1412">
        <v>23.1</v>
      </c>
      <c r="M1412" t="s">
        <v>52</v>
      </c>
      <c r="N1412" t="s">
        <v>53</v>
      </c>
      <c r="O1412" t="s">
        <v>53</v>
      </c>
      <c r="P1412" t="s">
        <v>57</v>
      </c>
      <c r="Q1412" t="s">
        <v>71</v>
      </c>
      <c r="R1412">
        <v>27.2</v>
      </c>
      <c r="S1412" t="s">
        <v>56</v>
      </c>
      <c r="T1412" t="s">
        <v>54</v>
      </c>
      <c r="U1412" t="s">
        <v>53</v>
      </c>
      <c r="V1412" t="s">
        <v>53</v>
      </c>
      <c r="W1412" t="s">
        <v>53</v>
      </c>
      <c r="X1412" t="s">
        <v>53</v>
      </c>
      <c r="Y1412">
        <v>1</v>
      </c>
      <c r="Z1412" t="s">
        <v>165</v>
      </c>
      <c r="AA1412" t="s">
        <v>52</v>
      </c>
      <c r="AB1412" t="s">
        <v>52</v>
      </c>
      <c r="AC1412" t="s">
        <v>52</v>
      </c>
      <c r="AD1412" t="s">
        <v>52</v>
      </c>
      <c r="AE1412" t="s">
        <v>53</v>
      </c>
      <c r="AF1412" t="s">
        <v>52</v>
      </c>
      <c r="AG1412" t="s">
        <v>52</v>
      </c>
      <c r="AH1412" t="s">
        <v>53</v>
      </c>
      <c r="AI1412" t="s">
        <v>53</v>
      </c>
      <c r="AJ1412" t="s">
        <v>53</v>
      </c>
      <c r="AK1412">
        <v>6</v>
      </c>
      <c r="AL1412" t="s">
        <v>135</v>
      </c>
      <c r="AM1412" t="s">
        <v>136</v>
      </c>
      <c r="AN1412" t="s">
        <v>61</v>
      </c>
      <c r="AO1412">
        <v>7.9</v>
      </c>
      <c r="AP1412" t="s">
        <v>52</v>
      </c>
      <c r="AQ1412" t="s">
        <v>91</v>
      </c>
      <c r="AR1412" t="s">
        <v>63</v>
      </c>
      <c r="AS1412">
        <v>18</v>
      </c>
      <c r="AT1412" t="s">
        <v>53</v>
      </c>
    </row>
    <row r="1413" spans="1:46" x14ac:dyDescent="0.25">
      <c r="A1413" t="s">
        <v>1580</v>
      </c>
      <c r="B1413">
        <v>2019</v>
      </c>
      <c r="C1413" s="1">
        <v>43576</v>
      </c>
      <c r="D1413" t="s">
        <v>122</v>
      </c>
      <c r="E1413" t="s">
        <v>130</v>
      </c>
      <c r="F1413">
        <v>67</v>
      </c>
      <c r="G1413" t="s">
        <v>127</v>
      </c>
      <c r="H1413" t="s">
        <v>68</v>
      </c>
      <c r="I1413" t="s">
        <v>51</v>
      </c>
      <c r="J1413">
        <v>5</v>
      </c>
      <c r="K1413">
        <v>36</v>
      </c>
      <c r="L1413">
        <v>9</v>
      </c>
      <c r="M1413" t="s">
        <v>53</v>
      </c>
      <c r="N1413" t="s">
        <v>52</v>
      </c>
      <c r="O1413" t="s">
        <v>53</v>
      </c>
      <c r="P1413" t="s">
        <v>70</v>
      </c>
      <c r="Q1413" t="s">
        <v>71</v>
      </c>
      <c r="R1413">
        <v>26.6</v>
      </c>
      <c r="S1413" t="s">
        <v>56</v>
      </c>
      <c r="T1413" t="s">
        <v>70</v>
      </c>
      <c r="U1413" t="s">
        <v>52</v>
      </c>
      <c r="V1413" t="s">
        <v>53</v>
      </c>
      <c r="W1413" t="s">
        <v>53</v>
      </c>
      <c r="X1413" t="s">
        <v>53</v>
      </c>
      <c r="Y1413">
        <v>3</v>
      </c>
      <c r="Z1413" t="s">
        <v>131</v>
      </c>
      <c r="AA1413" t="s">
        <v>52</v>
      </c>
      <c r="AB1413" t="s">
        <v>53</v>
      </c>
      <c r="AC1413" t="s">
        <v>52</v>
      </c>
      <c r="AD1413" t="s">
        <v>53</v>
      </c>
      <c r="AE1413" t="s">
        <v>52</v>
      </c>
      <c r="AF1413" t="s">
        <v>53</v>
      </c>
      <c r="AG1413" t="s">
        <v>52</v>
      </c>
      <c r="AH1413" t="s">
        <v>52</v>
      </c>
      <c r="AI1413" t="s">
        <v>53</v>
      </c>
      <c r="AJ1413" t="s">
        <v>53</v>
      </c>
      <c r="AK1413">
        <v>5</v>
      </c>
      <c r="AL1413" t="s">
        <v>59</v>
      </c>
      <c r="AM1413" t="s">
        <v>102</v>
      </c>
      <c r="AN1413" t="s">
        <v>74</v>
      </c>
      <c r="AO1413">
        <v>2.1</v>
      </c>
      <c r="AP1413" t="s">
        <v>53</v>
      </c>
      <c r="AQ1413" t="s">
        <v>82</v>
      </c>
      <c r="AR1413" t="s">
        <v>115</v>
      </c>
      <c r="AS1413">
        <v>61</v>
      </c>
      <c r="AT1413" t="s">
        <v>52</v>
      </c>
    </row>
    <row r="1414" spans="1:46" x14ac:dyDescent="0.25">
      <c r="A1414" t="s">
        <v>1581</v>
      </c>
      <c r="B1414">
        <v>2018</v>
      </c>
      <c r="C1414" s="1">
        <v>43211</v>
      </c>
      <c r="D1414" t="s">
        <v>110</v>
      </c>
      <c r="E1414" t="s">
        <v>190</v>
      </c>
      <c r="F1414">
        <v>60</v>
      </c>
      <c r="G1414" t="s">
        <v>127</v>
      </c>
      <c r="H1414" t="s">
        <v>68</v>
      </c>
      <c r="I1414" t="s">
        <v>80</v>
      </c>
      <c r="J1414">
        <v>0</v>
      </c>
      <c r="K1414">
        <v>0</v>
      </c>
      <c r="L1414">
        <v>0</v>
      </c>
      <c r="M1414" t="s">
        <v>52</v>
      </c>
      <c r="N1414" t="s">
        <v>53</v>
      </c>
      <c r="O1414" t="s">
        <v>53</v>
      </c>
      <c r="P1414" t="s">
        <v>54</v>
      </c>
      <c r="Q1414" t="s">
        <v>55</v>
      </c>
      <c r="R1414">
        <v>31.7</v>
      </c>
      <c r="S1414" t="s">
        <v>72</v>
      </c>
      <c r="T1414" t="s">
        <v>70</v>
      </c>
      <c r="U1414" t="s">
        <v>53</v>
      </c>
      <c r="V1414" t="s">
        <v>53</v>
      </c>
      <c r="W1414" t="s">
        <v>53</v>
      </c>
      <c r="X1414" t="s">
        <v>53</v>
      </c>
      <c r="Y1414">
        <v>1</v>
      </c>
      <c r="Z1414" t="s">
        <v>73</v>
      </c>
      <c r="AA1414" t="s">
        <v>53</v>
      </c>
      <c r="AB1414" t="s">
        <v>53</v>
      </c>
      <c r="AC1414" t="s">
        <v>53</v>
      </c>
      <c r="AD1414" t="s">
        <v>53</v>
      </c>
      <c r="AE1414" t="s">
        <v>53</v>
      </c>
      <c r="AF1414" t="s">
        <v>53</v>
      </c>
      <c r="AG1414" t="s">
        <v>53</v>
      </c>
      <c r="AH1414" t="s">
        <v>53</v>
      </c>
      <c r="AI1414" t="s">
        <v>53</v>
      </c>
      <c r="AJ1414" t="s">
        <v>53</v>
      </c>
      <c r="AK1414">
        <v>0</v>
      </c>
      <c r="AL1414" t="s">
        <v>59</v>
      </c>
      <c r="AM1414" t="s">
        <v>60</v>
      </c>
      <c r="AN1414" t="s">
        <v>74</v>
      </c>
      <c r="AO1414">
        <v>2.2000000000000002</v>
      </c>
      <c r="AP1414" t="s">
        <v>53</v>
      </c>
      <c r="AQ1414" t="s">
        <v>75</v>
      </c>
      <c r="AR1414" t="s">
        <v>83</v>
      </c>
      <c r="AS1414">
        <v>42</v>
      </c>
      <c r="AT1414" t="s">
        <v>52</v>
      </c>
    </row>
    <row r="1415" spans="1:46" x14ac:dyDescent="0.25">
      <c r="A1415" t="s">
        <v>1582</v>
      </c>
      <c r="B1415">
        <v>2026</v>
      </c>
      <c r="C1415" s="1">
        <v>46204</v>
      </c>
      <c r="D1415" t="s">
        <v>47</v>
      </c>
      <c r="E1415" t="s">
        <v>89</v>
      </c>
      <c r="F1415">
        <v>79</v>
      </c>
      <c r="G1415" t="s">
        <v>67</v>
      </c>
      <c r="H1415" t="s">
        <v>68</v>
      </c>
      <c r="I1415" t="s">
        <v>80</v>
      </c>
      <c r="J1415">
        <v>0</v>
      </c>
      <c r="K1415">
        <v>0</v>
      </c>
      <c r="L1415">
        <v>0</v>
      </c>
      <c r="M1415" t="s">
        <v>53</v>
      </c>
      <c r="N1415" t="s">
        <v>53</v>
      </c>
      <c r="O1415" t="s">
        <v>53</v>
      </c>
      <c r="P1415" t="s">
        <v>57</v>
      </c>
      <c r="Q1415" t="s">
        <v>54</v>
      </c>
      <c r="R1415">
        <v>32.6</v>
      </c>
      <c r="S1415" t="s">
        <v>72</v>
      </c>
      <c r="T1415" t="s">
        <v>70</v>
      </c>
      <c r="U1415" t="s">
        <v>53</v>
      </c>
      <c r="V1415" t="s">
        <v>53</v>
      </c>
      <c r="W1415" t="s">
        <v>53</v>
      </c>
      <c r="X1415" t="s">
        <v>53</v>
      </c>
      <c r="Y1415">
        <v>0</v>
      </c>
      <c r="Z1415" t="s">
        <v>97</v>
      </c>
      <c r="AA1415" t="s">
        <v>53</v>
      </c>
      <c r="AB1415" t="s">
        <v>52</v>
      </c>
      <c r="AC1415" t="s">
        <v>52</v>
      </c>
      <c r="AD1415" t="s">
        <v>53</v>
      </c>
      <c r="AE1415" t="s">
        <v>53</v>
      </c>
      <c r="AF1415" t="s">
        <v>53</v>
      </c>
      <c r="AG1415" t="s">
        <v>53</v>
      </c>
      <c r="AH1415" t="s">
        <v>52</v>
      </c>
      <c r="AI1415" t="s">
        <v>53</v>
      </c>
      <c r="AJ1415" t="s">
        <v>53</v>
      </c>
      <c r="AK1415">
        <v>3</v>
      </c>
      <c r="AL1415" t="s">
        <v>135</v>
      </c>
      <c r="AM1415" t="s">
        <v>136</v>
      </c>
      <c r="AN1415" t="s">
        <v>90</v>
      </c>
      <c r="AO1415">
        <v>5.5</v>
      </c>
      <c r="AP1415" t="s">
        <v>53</v>
      </c>
      <c r="AQ1415" t="s">
        <v>86</v>
      </c>
      <c r="AR1415" t="s">
        <v>92</v>
      </c>
      <c r="AS1415">
        <v>11</v>
      </c>
      <c r="AT1415" t="s">
        <v>53</v>
      </c>
    </row>
    <row r="1416" spans="1:46" x14ac:dyDescent="0.25">
      <c r="A1416" t="s">
        <v>1583</v>
      </c>
      <c r="B1416">
        <v>2021</v>
      </c>
      <c r="C1416" s="1">
        <v>44542</v>
      </c>
      <c r="D1416" t="s">
        <v>107</v>
      </c>
      <c r="E1416" t="s">
        <v>108</v>
      </c>
      <c r="F1416">
        <v>65</v>
      </c>
      <c r="G1416" t="s">
        <v>127</v>
      </c>
      <c r="H1416" t="s">
        <v>50</v>
      </c>
      <c r="I1416" t="s">
        <v>51</v>
      </c>
      <c r="J1416">
        <v>25</v>
      </c>
      <c r="K1416">
        <v>36</v>
      </c>
      <c r="L1416">
        <v>45</v>
      </c>
      <c r="M1416" t="s">
        <v>52</v>
      </c>
      <c r="N1416" t="s">
        <v>53</v>
      </c>
      <c r="O1416" t="s">
        <v>53</v>
      </c>
      <c r="P1416" t="s">
        <v>54</v>
      </c>
      <c r="Q1416" t="s">
        <v>55</v>
      </c>
      <c r="R1416">
        <v>21.4</v>
      </c>
      <c r="S1416" t="s">
        <v>96</v>
      </c>
      <c r="T1416" t="s">
        <v>70</v>
      </c>
      <c r="U1416" t="s">
        <v>52</v>
      </c>
      <c r="V1416" t="s">
        <v>53</v>
      </c>
      <c r="W1416" t="s">
        <v>53</v>
      </c>
      <c r="X1416" t="s">
        <v>53</v>
      </c>
      <c r="Y1416">
        <v>2</v>
      </c>
      <c r="Z1416" t="s">
        <v>97</v>
      </c>
      <c r="AA1416" t="s">
        <v>53</v>
      </c>
      <c r="AB1416" t="s">
        <v>52</v>
      </c>
      <c r="AC1416" t="s">
        <v>52</v>
      </c>
      <c r="AD1416" t="s">
        <v>52</v>
      </c>
      <c r="AE1416" t="s">
        <v>52</v>
      </c>
      <c r="AF1416" t="s">
        <v>52</v>
      </c>
      <c r="AG1416" t="s">
        <v>52</v>
      </c>
      <c r="AH1416" t="s">
        <v>53</v>
      </c>
      <c r="AI1416" t="s">
        <v>53</v>
      </c>
      <c r="AJ1416" t="s">
        <v>53</v>
      </c>
      <c r="AK1416">
        <v>6</v>
      </c>
      <c r="AL1416" t="s">
        <v>59</v>
      </c>
      <c r="AM1416" t="s">
        <v>102</v>
      </c>
      <c r="AN1416" t="s">
        <v>61</v>
      </c>
      <c r="AO1416">
        <v>4.7</v>
      </c>
      <c r="AP1416" t="s">
        <v>52</v>
      </c>
      <c r="AQ1416" t="s">
        <v>112</v>
      </c>
      <c r="AR1416" t="s">
        <v>92</v>
      </c>
      <c r="AS1416">
        <v>7</v>
      </c>
      <c r="AT1416" t="s">
        <v>53</v>
      </c>
    </row>
    <row r="1417" spans="1:46" x14ac:dyDescent="0.25">
      <c r="A1417" t="s">
        <v>1584</v>
      </c>
      <c r="B1417">
        <v>2026</v>
      </c>
      <c r="C1417" s="1">
        <v>46168</v>
      </c>
      <c r="D1417" t="s">
        <v>65</v>
      </c>
      <c r="E1417" t="s">
        <v>268</v>
      </c>
      <c r="F1417">
        <v>47</v>
      </c>
      <c r="G1417" t="s">
        <v>49</v>
      </c>
      <c r="H1417" t="s">
        <v>68</v>
      </c>
      <c r="I1417" t="s">
        <v>80</v>
      </c>
      <c r="J1417">
        <v>0</v>
      </c>
      <c r="K1417">
        <v>0</v>
      </c>
      <c r="L1417">
        <v>0</v>
      </c>
      <c r="M1417" t="s">
        <v>53</v>
      </c>
      <c r="N1417" t="s">
        <v>53</v>
      </c>
      <c r="O1417" t="s">
        <v>53</v>
      </c>
      <c r="P1417" t="s">
        <v>57</v>
      </c>
      <c r="Q1417" t="s">
        <v>55</v>
      </c>
      <c r="R1417">
        <v>31.2</v>
      </c>
      <c r="S1417" t="s">
        <v>72</v>
      </c>
      <c r="T1417" t="s">
        <v>70</v>
      </c>
      <c r="U1417" t="s">
        <v>53</v>
      </c>
      <c r="V1417" t="s">
        <v>53</v>
      </c>
      <c r="W1417" t="s">
        <v>53</v>
      </c>
      <c r="X1417" t="s">
        <v>53</v>
      </c>
      <c r="Y1417">
        <v>0</v>
      </c>
      <c r="Z1417" t="s">
        <v>58</v>
      </c>
      <c r="AA1417" t="s">
        <v>53</v>
      </c>
      <c r="AB1417" t="s">
        <v>53</v>
      </c>
      <c r="AC1417" t="s">
        <v>52</v>
      </c>
      <c r="AD1417" t="s">
        <v>53</v>
      </c>
      <c r="AE1417" t="s">
        <v>52</v>
      </c>
      <c r="AF1417" t="s">
        <v>53</v>
      </c>
      <c r="AG1417" t="s">
        <v>52</v>
      </c>
      <c r="AH1417" t="s">
        <v>53</v>
      </c>
      <c r="AI1417" t="s">
        <v>53</v>
      </c>
      <c r="AJ1417" t="s">
        <v>53</v>
      </c>
      <c r="AK1417">
        <v>3</v>
      </c>
      <c r="AL1417" t="s">
        <v>59</v>
      </c>
      <c r="AM1417" t="s">
        <v>60</v>
      </c>
      <c r="AN1417" t="s">
        <v>90</v>
      </c>
      <c r="AO1417">
        <v>5.0999999999999996</v>
      </c>
      <c r="AP1417" t="s">
        <v>53</v>
      </c>
      <c r="AQ1417" t="s">
        <v>112</v>
      </c>
      <c r="AR1417" t="s">
        <v>87</v>
      </c>
      <c r="AS1417">
        <v>25</v>
      </c>
      <c r="AT1417" t="s">
        <v>53</v>
      </c>
    </row>
    <row r="1418" spans="1:46" x14ac:dyDescent="0.25">
      <c r="A1418" t="s">
        <v>1585</v>
      </c>
      <c r="B1418">
        <v>2016</v>
      </c>
      <c r="C1418" s="1">
        <v>42540</v>
      </c>
      <c r="D1418" t="s">
        <v>65</v>
      </c>
      <c r="E1418" t="s">
        <v>236</v>
      </c>
      <c r="F1418">
        <v>45</v>
      </c>
      <c r="G1418" t="s">
        <v>49</v>
      </c>
      <c r="H1418" t="s">
        <v>50</v>
      </c>
      <c r="I1418" t="s">
        <v>80</v>
      </c>
      <c r="J1418">
        <v>0</v>
      </c>
      <c r="K1418">
        <v>0</v>
      </c>
      <c r="L1418">
        <v>0</v>
      </c>
      <c r="M1418" t="s">
        <v>53</v>
      </c>
      <c r="N1418" t="s">
        <v>53</v>
      </c>
      <c r="O1418" t="s">
        <v>53</v>
      </c>
      <c r="P1418" t="s">
        <v>57</v>
      </c>
      <c r="Q1418" t="s">
        <v>54</v>
      </c>
      <c r="R1418">
        <v>30.2</v>
      </c>
      <c r="S1418" t="s">
        <v>72</v>
      </c>
      <c r="T1418" t="s">
        <v>54</v>
      </c>
      <c r="U1418" t="s">
        <v>53</v>
      </c>
      <c r="V1418" t="s">
        <v>53</v>
      </c>
      <c r="W1418" t="s">
        <v>53</v>
      </c>
      <c r="X1418" t="s">
        <v>53</v>
      </c>
      <c r="Y1418">
        <v>0</v>
      </c>
      <c r="Z1418" t="s">
        <v>131</v>
      </c>
      <c r="AA1418" t="s">
        <v>53</v>
      </c>
      <c r="AB1418" t="s">
        <v>53</v>
      </c>
      <c r="AC1418" t="s">
        <v>53</v>
      </c>
      <c r="AD1418" t="s">
        <v>52</v>
      </c>
      <c r="AE1418" t="s">
        <v>52</v>
      </c>
      <c r="AF1418" t="s">
        <v>53</v>
      </c>
      <c r="AG1418" t="s">
        <v>53</v>
      </c>
      <c r="AH1418" t="s">
        <v>52</v>
      </c>
      <c r="AI1418" t="s">
        <v>53</v>
      </c>
      <c r="AJ1418" t="s">
        <v>53</v>
      </c>
      <c r="AK1418">
        <v>3</v>
      </c>
      <c r="AL1418" t="s">
        <v>59</v>
      </c>
      <c r="AM1418" t="s">
        <v>60</v>
      </c>
      <c r="AN1418" t="s">
        <v>90</v>
      </c>
      <c r="AO1418">
        <v>9.4</v>
      </c>
      <c r="AP1418" t="s">
        <v>53</v>
      </c>
      <c r="AQ1418" t="s">
        <v>86</v>
      </c>
      <c r="AR1418" t="s">
        <v>87</v>
      </c>
      <c r="AS1418">
        <v>24</v>
      </c>
      <c r="AT1418" t="s">
        <v>53</v>
      </c>
    </row>
    <row r="1419" spans="1:46" x14ac:dyDescent="0.25">
      <c r="A1419" t="s">
        <v>1586</v>
      </c>
      <c r="B1419">
        <v>2018</v>
      </c>
      <c r="C1419" s="1">
        <v>43264</v>
      </c>
      <c r="D1419" t="s">
        <v>65</v>
      </c>
      <c r="E1419" t="s">
        <v>147</v>
      </c>
      <c r="F1419">
        <v>61</v>
      </c>
      <c r="G1419" t="s">
        <v>127</v>
      </c>
      <c r="H1419" t="s">
        <v>68</v>
      </c>
      <c r="I1419" t="s">
        <v>80</v>
      </c>
      <c r="J1419">
        <v>0</v>
      </c>
      <c r="K1419">
        <v>0</v>
      </c>
      <c r="L1419">
        <v>0</v>
      </c>
      <c r="M1419" t="s">
        <v>52</v>
      </c>
      <c r="N1419" t="s">
        <v>53</v>
      </c>
      <c r="O1419" t="s">
        <v>52</v>
      </c>
      <c r="P1419" t="s">
        <v>54</v>
      </c>
      <c r="Q1419" t="s">
        <v>55</v>
      </c>
      <c r="R1419">
        <v>29.9</v>
      </c>
      <c r="S1419" t="s">
        <v>56</v>
      </c>
      <c r="T1419" t="s">
        <v>54</v>
      </c>
      <c r="U1419" t="s">
        <v>53</v>
      </c>
      <c r="V1419" t="s">
        <v>53</v>
      </c>
      <c r="W1419" t="s">
        <v>53</v>
      </c>
      <c r="X1419" t="s">
        <v>53</v>
      </c>
      <c r="Y1419">
        <v>2</v>
      </c>
      <c r="Z1419" t="s">
        <v>58</v>
      </c>
      <c r="AA1419" t="s">
        <v>52</v>
      </c>
      <c r="AB1419" t="s">
        <v>53</v>
      </c>
      <c r="AC1419" t="s">
        <v>53</v>
      </c>
      <c r="AD1419" t="s">
        <v>53</v>
      </c>
      <c r="AE1419" t="s">
        <v>52</v>
      </c>
      <c r="AF1419" t="s">
        <v>53</v>
      </c>
      <c r="AG1419" t="s">
        <v>53</v>
      </c>
      <c r="AH1419" t="s">
        <v>52</v>
      </c>
      <c r="AI1419" t="s">
        <v>53</v>
      </c>
      <c r="AJ1419" t="s">
        <v>53</v>
      </c>
      <c r="AK1419">
        <v>3</v>
      </c>
      <c r="AL1419" t="s">
        <v>59</v>
      </c>
      <c r="AM1419" t="s">
        <v>60</v>
      </c>
      <c r="AN1419" t="s">
        <v>98</v>
      </c>
      <c r="AO1419">
        <v>3.4</v>
      </c>
      <c r="AP1419" t="s">
        <v>53</v>
      </c>
      <c r="AQ1419" t="s">
        <v>62</v>
      </c>
      <c r="AR1419" t="s">
        <v>76</v>
      </c>
      <c r="AS1419">
        <v>25</v>
      </c>
      <c r="AT1419" t="s">
        <v>52</v>
      </c>
    </row>
    <row r="1420" spans="1:46" x14ac:dyDescent="0.25">
      <c r="A1420" t="s">
        <v>1587</v>
      </c>
      <c r="B1420">
        <v>2026</v>
      </c>
      <c r="C1420" s="1">
        <v>46054</v>
      </c>
      <c r="D1420" t="s">
        <v>94</v>
      </c>
      <c r="E1420" t="s">
        <v>204</v>
      </c>
      <c r="F1420">
        <v>60</v>
      </c>
      <c r="G1420" t="s">
        <v>127</v>
      </c>
      <c r="H1420" t="s">
        <v>68</v>
      </c>
      <c r="I1420" t="s">
        <v>51</v>
      </c>
      <c r="J1420">
        <v>24</v>
      </c>
      <c r="K1420">
        <v>26</v>
      </c>
      <c r="L1420">
        <v>31.2</v>
      </c>
      <c r="M1420" t="s">
        <v>52</v>
      </c>
      <c r="N1420" t="s">
        <v>53</v>
      </c>
      <c r="O1420" t="s">
        <v>53</v>
      </c>
      <c r="P1420" t="s">
        <v>70</v>
      </c>
      <c r="Q1420" t="s">
        <v>54</v>
      </c>
      <c r="R1420">
        <v>32.299999999999997</v>
      </c>
      <c r="S1420" t="s">
        <v>72</v>
      </c>
      <c r="T1420" t="s">
        <v>70</v>
      </c>
      <c r="U1420" t="s">
        <v>53</v>
      </c>
      <c r="V1420" t="s">
        <v>53</v>
      </c>
      <c r="W1420" t="s">
        <v>53</v>
      </c>
      <c r="X1420" t="s">
        <v>53</v>
      </c>
      <c r="Y1420">
        <v>2</v>
      </c>
      <c r="Z1420" t="s">
        <v>73</v>
      </c>
      <c r="AA1420" t="s">
        <v>53</v>
      </c>
      <c r="AB1420" t="s">
        <v>52</v>
      </c>
      <c r="AC1420" t="s">
        <v>52</v>
      </c>
      <c r="AD1420" t="s">
        <v>53</v>
      </c>
      <c r="AE1420" t="s">
        <v>52</v>
      </c>
      <c r="AF1420" t="s">
        <v>52</v>
      </c>
      <c r="AG1420" t="s">
        <v>53</v>
      </c>
      <c r="AH1420" t="s">
        <v>53</v>
      </c>
      <c r="AI1420" t="s">
        <v>53</v>
      </c>
      <c r="AJ1420" t="s">
        <v>53</v>
      </c>
      <c r="AK1420">
        <v>4</v>
      </c>
      <c r="AL1420" t="s">
        <v>135</v>
      </c>
      <c r="AM1420" t="s">
        <v>136</v>
      </c>
      <c r="AN1420" t="s">
        <v>61</v>
      </c>
      <c r="AO1420">
        <v>8.8000000000000007</v>
      </c>
      <c r="AP1420" t="s">
        <v>52</v>
      </c>
      <c r="AQ1420" t="s">
        <v>75</v>
      </c>
      <c r="AR1420" t="s">
        <v>87</v>
      </c>
      <c r="AS1420">
        <v>2</v>
      </c>
      <c r="AT1420" t="s">
        <v>53</v>
      </c>
    </row>
    <row r="1421" spans="1:46" x14ac:dyDescent="0.25">
      <c r="A1421" t="s">
        <v>1588</v>
      </c>
      <c r="B1421">
        <v>2020</v>
      </c>
      <c r="C1421" s="1">
        <v>44112</v>
      </c>
      <c r="D1421" t="s">
        <v>47</v>
      </c>
      <c r="E1421" t="s">
        <v>48</v>
      </c>
      <c r="F1421">
        <v>54</v>
      </c>
      <c r="G1421" t="s">
        <v>79</v>
      </c>
      <c r="H1421" t="s">
        <v>68</v>
      </c>
      <c r="I1421" t="s">
        <v>80</v>
      </c>
      <c r="J1421">
        <v>0</v>
      </c>
      <c r="K1421">
        <v>0</v>
      </c>
      <c r="L1421">
        <v>0</v>
      </c>
      <c r="M1421" t="s">
        <v>53</v>
      </c>
      <c r="N1421" t="s">
        <v>53</v>
      </c>
      <c r="O1421" t="s">
        <v>52</v>
      </c>
      <c r="P1421" t="s">
        <v>70</v>
      </c>
      <c r="Q1421" t="s">
        <v>55</v>
      </c>
      <c r="R1421">
        <v>17</v>
      </c>
      <c r="S1421" t="s">
        <v>128</v>
      </c>
      <c r="T1421" t="s">
        <v>54</v>
      </c>
      <c r="U1421" t="s">
        <v>53</v>
      </c>
      <c r="V1421" t="s">
        <v>53</v>
      </c>
      <c r="W1421" t="s">
        <v>53</v>
      </c>
      <c r="X1421" t="s">
        <v>53</v>
      </c>
      <c r="Y1421">
        <v>2</v>
      </c>
      <c r="Z1421" t="s">
        <v>58</v>
      </c>
      <c r="AA1421" t="s">
        <v>53</v>
      </c>
      <c r="AB1421" t="s">
        <v>53</v>
      </c>
      <c r="AC1421" t="s">
        <v>52</v>
      </c>
      <c r="AD1421" t="s">
        <v>52</v>
      </c>
      <c r="AE1421" t="s">
        <v>52</v>
      </c>
      <c r="AF1421" t="s">
        <v>53</v>
      </c>
      <c r="AG1421" t="s">
        <v>53</v>
      </c>
      <c r="AH1421" t="s">
        <v>53</v>
      </c>
      <c r="AI1421" t="s">
        <v>53</v>
      </c>
      <c r="AJ1421" t="s">
        <v>53</v>
      </c>
      <c r="AK1421">
        <v>3</v>
      </c>
      <c r="AL1421" t="s">
        <v>59</v>
      </c>
      <c r="AM1421" t="s">
        <v>60</v>
      </c>
      <c r="AN1421" t="s">
        <v>61</v>
      </c>
      <c r="AO1421">
        <v>5.2</v>
      </c>
      <c r="AP1421" t="s">
        <v>52</v>
      </c>
      <c r="AQ1421" t="s">
        <v>171</v>
      </c>
      <c r="AR1421" t="s">
        <v>132</v>
      </c>
      <c r="AS1421">
        <v>8</v>
      </c>
      <c r="AT1421" t="s">
        <v>53</v>
      </c>
    </row>
    <row r="1422" spans="1:46" x14ac:dyDescent="0.25">
      <c r="A1422" t="s">
        <v>1589</v>
      </c>
      <c r="B1422">
        <v>2020</v>
      </c>
      <c r="C1422" s="1">
        <v>43953</v>
      </c>
      <c r="D1422" t="s">
        <v>107</v>
      </c>
      <c r="E1422" t="s">
        <v>108</v>
      </c>
      <c r="F1422">
        <v>62</v>
      </c>
      <c r="G1422" t="s">
        <v>127</v>
      </c>
      <c r="H1422" t="s">
        <v>68</v>
      </c>
      <c r="I1422" t="s">
        <v>51</v>
      </c>
      <c r="J1422">
        <v>16</v>
      </c>
      <c r="K1422">
        <v>18</v>
      </c>
      <c r="L1422">
        <v>14.4</v>
      </c>
      <c r="M1422" t="s">
        <v>52</v>
      </c>
      <c r="N1422" t="s">
        <v>53</v>
      </c>
      <c r="O1422" t="s">
        <v>53</v>
      </c>
      <c r="P1422" t="s">
        <v>57</v>
      </c>
      <c r="Q1422" t="s">
        <v>54</v>
      </c>
      <c r="R1422">
        <v>23.8</v>
      </c>
      <c r="S1422" t="s">
        <v>96</v>
      </c>
      <c r="T1422" t="s">
        <v>54</v>
      </c>
      <c r="U1422" t="s">
        <v>53</v>
      </c>
      <c r="V1422" t="s">
        <v>53</v>
      </c>
      <c r="W1422" t="s">
        <v>53</v>
      </c>
      <c r="X1422" t="s">
        <v>53</v>
      </c>
      <c r="Y1422">
        <v>1</v>
      </c>
      <c r="Z1422" t="s">
        <v>186</v>
      </c>
      <c r="AA1422" t="s">
        <v>52</v>
      </c>
      <c r="AB1422" t="s">
        <v>52</v>
      </c>
      <c r="AC1422" t="s">
        <v>52</v>
      </c>
      <c r="AD1422" t="s">
        <v>53</v>
      </c>
      <c r="AE1422" t="s">
        <v>52</v>
      </c>
      <c r="AF1422" t="s">
        <v>53</v>
      </c>
      <c r="AG1422" t="s">
        <v>53</v>
      </c>
      <c r="AH1422" t="s">
        <v>53</v>
      </c>
      <c r="AI1422" t="s">
        <v>53</v>
      </c>
      <c r="AJ1422" t="s">
        <v>53</v>
      </c>
      <c r="AK1422">
        <v>4</v>
      </c>
      <c r="AL1422" t="s">
        <v>59</v>
      </c>
      <c r="AM1422" t="s">
        <v>102</v>
      </c>
      <c r="AN1422" t="s">
        <v>74</v>
      </c>
      <c r="AO1422">
        <v>2.5</v>
      </c>
      <c r="AP1422" t="s">
        <v>53</v>
      </c>
      <c r="AQ1422" t="s">
        <v>86</v>
      </c>
      <c r="AR1422" t="s">
        <v>83</v>
      </c>
      <c r="AS1422">
        <v>44</v>
      </c>
      <c r="AT1422" t="s">
        <v>53</v>
      </c>
    </row>
    <row r="1423" spans="1:46" x14ac:dyDescent="0.25">
      <c r="A1423" t="s">
        <v>1590</v>
      </c>
      <c r="B1423">
        <v>2026</v>
      </c>
      <c r="C1423" s="1">
        <v>46154</v>
      </c>
      <c r="D1423" t="s">
        <v>47</v>
      </c>
      <c r="E1423" t="s">
        <v>169</v>
      </c>
      <c r="F1423">
        <v>47</v>
      </c>
      <c r="G1423" t="s">
        <v>49</v>
      </c>
      <c r="H1423" t="s">
        <v>50</v>
      </c>
      <c r="I1423" t="s">
        <v>80</v>
      </c>
      <c r="J1423">
        <v>0</v>
      </c>
      <c r="K1423">
        <v>0</v>
      </c>
      <c r="L1423">
        <v>0</v>
      </c>
      <c r="M1423" t="s">
        <v>53</v>
      </c>
      <c r="N1423" t="s">
        <v>53</v>
      </c>
      <c r="O1423" t="s">
        <v>53</v>
      </c>
      <c r="P1423" t="s">
        <v>57</v>
      </c>
      <c r="Q1423" t="s">
        <v>54</v>
      </c>
      <c r="R1423">
        <v>27.9</v>
      </c>
      <c r="S1423" t="s">
        <v>56</v>
      </c>
      <c r="T1423" t="s">
        <v>57</v>
      </c>
      <c r="U1423" t="s">
        <v>53</v>
      </c>
      <c r="V1423" t="s">
        <v>53</v>
      </c>
      <c r="W1423" t="s">
        <v>53</v>
      </c>
      <c r="X1423" t="s">
        <v>53</v>
      </c>
      <c r="Y1423">
        <v>0</v>
      </c>
      <c r="Z1423" t="s">
        <v>58</v>
      </c>
      <c r="AA1423" t="s">
        <v>53</v>
      </c>
      <c r="AB1423" t="s">
        <v>53</v>
      </c>
      <c r="AC1423" t="s">
        <v>53</v>
      </c>
      <c r="AD1423" t="s">
        <v>53</v>
      </c>
      <c r="AE1423" t="s">
        <v>52</v>
      </c>
      <c r="AF1423" t="s">
        <v>53</v>
      </c>
      <c r="AG1423" t="s">
        <v>53</v>
      </c>
      <c r="AH1423" t="s">
        <v>53</v>
      </c>
      <c r="AI1423" t="s">
        <v>53</v>
      </c>
      <c r="AJ1423" t="s">
        <v>53</v>
      </c>
      <c r="AK1423">
        <v>1</v>
      </c>
      <c r="AL1423" t="s">
        <v>59</v>
      </c>
      <c r="AM1423" t="s">
        <v>60</v>
      </c>
      <c r="AN1423" t="s">
        <v>61</v>
      </c>
      <c r="AO1423">
        <v>8</v>
      </c>
      <c r="AP1423" t="s">
        <v>52</v>
      </c>
      <c r="AQ1423" t="s">
        <v>86</v>
      </c>
      <c r="AR1423" t="s">
        <v>92</v>
      </c>
      <c r="AS1423">
        <v>9</v>
      </c>
      <c r="AT1423" t="s">
        <v>53</v>
      </c>
    </row>
    <row r="1424" spans="1:46" x14ac:dyDescent="0.25">
      <c r="A1424" t="s">
        <v>1591</v>
      </c>
      <c r="B1424">
        <v>2023</v>
      </c>
      <c r="C1424" s="1">
        <v>45022</v>
      </c>
      <c r="D1424" t="s">
        <v>122</v>
      </c>
      <c r="E1424" t="s">
        <v>243</v>
      </c>
      <c r="F1424">
        <v>48</v>
      </c>
      <c r="G1424" t="s">
        <v>49</v>
      </c>
      <c r="H1424" t="s">
        <v>68</v>
      </c>
      <c r="I1424" t="s">
        <v>80</v>
      </c>
      <c r="J1424">
        <v>0</v>
      </c>
      <c r="K1424">
        <v>0</v>
      </c>
      <c r="L1424">
        <v>0</v>
      </c>
      <c r="M1424" t="s">
        <v>52</v>
      </c>
      <c r="N1424" t="s">
        <v>52</v>
      </c>
      <c r="O1424" t="s">
        <v>52</v>
      </c>
      <c r="P1424" t="s">
        <v>70</v>
      </c>
      <c r="Q1424" t="s">
        <v>71</v>
      </c>
      <c r="R1424">
        <v>30.4</v>
      </c>
      <c r="S1424" t="s">
        <v>72</v>
      </c>
      <c r="T1424" t="s">
        <v>54</v>
      </c>
      <c r="U1424" t="s">
        <v>52</v>
      </c>
      <c r="V1424" t="s">
        <v>53</v>
      </c>
      <c r="W1424" t="s">
        <v>53</v>
      </c>
      <c r="X1424" t="s">
        <v>53</v>
      </c>
      <c r="Y1424">
        <v>5</v>
      </c>
      <c r="Z1424" t="s">
        <v>97</v>
      </c>
      <c r="AA1424" t="s">
        <v>53</v>
      </c>
      <c r="AB1424" t="s">
        <v>53</v>
      </c>
      <c r="AC1424" t="s">
        <v>53</v>
      </c>
      <c r="AD1424" t="s">
        <v>53</v>
      </c>
      <c r="AE1424" t="s">
        <v>52</v>
      </c>
      <c r="AF1424" t="s">
        <v>53</v>
      </c>
      <c r="AG1424" t="s">
        <v>53</v>
      </c>
      <c r="AH1424" t="s">
        <v>52</v>
      </c>
      <c r="AI1424" t="s">
        <v>53</v>
      </c>
      <c r="AJ1424" t="s">
        <v>52</v>
      </c>
      <c r="AK1424">
        <v>3</v>
      </c>
      <c r="AL1424" t="s">
        <v>59</v>
      </c>
      <c r="AM1424" t="s">
        <v>60</v>
      </c>
      <c r="AN1424" t="s">
        <v>61</v>
      </c>
      <c r="AO1424">
        <v>6.8</v>
      </c>
      <c r="AP1424" t="s">
        <v>52</v>
      </c>
      <c r="AQ1424" t="s">
        <v>91</v>
      </c>
      <c r="AR1424" t="s">
        <v>92</v>
      </c>
      <c r="AS1424">
        <v>7</v>
      </c>
      <c r="AT1424" t="s">
        <v>53</v>
      </c>
    </row>
    <row r="1425" spans="1:46" x14ac:dyDescent="0.25">
      <c r="A1425" t="s">
        <v>1592</v>
      </c>
      <c r="B1425">
        <v>2023</v>
      </c>
      <c r="C1425" s="1">
        <v>45038</v>
      </c>
      <c r="D1425" t="s">
        <v>47</v>
      </c>
      <c r="E1425" t="s">
        <v>175</v>
      </c>
      <c r="F1425">
        <v>66</v>
      </c>
      <c r="G1425" t="s">
        <v>127</v>
      </c>
      <c r="H1425" t="s">
        <v>68</v>
      </c>
      <c r="I1425" t="s">
        <v>51</v>
      </c>
      <c r="J1425">
        <v>24</v>
      </c>
      <c r="K1425">
        <v>17</v>
      </c>
      <c r="L1425">
        <v>20.399999999999999</v>
      </c>
      <c r="M1425" t="s">
        <v>52</v>
      </c>
      <c r="N1425" t="s">
        <v>53</v>
      </c>
      <c r="O1425" t="s">
        <v>53</v>
      </c>
      <c r="P1425" t="s">
        <v>54</v>
      </c>
      <c r="Q1425" t="s">
        <v>55</v>
      </c>
      <c r="R1425">
        <v>23.8</v>
      </c>
      <c r="S1425" t="s">
        <v>96</v>
      </c>
      <c r="T1425" t="s">
        <v>70</v>
      </c>
      <c r="U1425" t="s">
        <v>52</v>
      </c>
      <c r="V1425" t="s">
        <v>53</v>
      </c>
      <c r="W1425" t="s">
        <v>53</v>
      </c>
      <c r="X1425" t="s">
        <v>53</v>
      </c>
      <c r="Y1425">
        <v>2</v>
      </c>
      <c r="Z1425" t="s">
        <v>58</v>
      </c>
      <c r="AA1425" t="s">
        <v>52</v>
      </c>
      <c r="AB1425" t="s">
        <v>52</v>
      </c>
      <c r="AC1425" t="s">
        <v>53</v>
      </c>
      <c r="AD1425" t="s">
        <v>53</v>
      </c>
      <c r="AE1425" t="s">
        <v>52</v>
      </c>
      <c r="AF1425" t="s">
        <v>52</v>
      </c>
      <c r="AG1425" t="s">
        <v>52</v>
      </c>
      <c r="AH1425" t="s">
        <v>52</v>
      </c>
      <c r="AI1425" t="s">
        <v>53</v>
      </c>
      <c r="AJ1425" t="s">
        <v>53</v>
      </c>
      <c r="AK1425">
        <v>6</v>
      </c>
      <c r="AL1425" t="s">
        <v>59</v>
      </c>
      <c r="AM1425" t="s">
        <v>60</v>
      </c>
      <c r="AN1425" t="s">
        <v>74</v>
      </c>
      <c r="AO1425">
        <v>0.9</v>
      </c>
      <c r="AP1425" t="s">
        <v>53</v>
      </c>
      <c r="AQ1425" t="s">
        <v>82</v>
      </c>
      <c r="AR1425" t="s">
        <v>83</v>
      </c>
      <c r="AS1425">
        <v>53</v>
      </c>
      <c r="AT1425" t="s">
        <v>52</v>
      </c>
    </row>
    <row r="1426" spans="1:46" x14ac:dyDescent="0.25">
      <c r="A1426" t="s">
        <v>1593</v>
      </c>
      <c r="B1426">
        <v>2017</v>
      </c>
      <c r="C1426" s="1">
        <v>42873</v>
      </c>
      <c r="D1426" t="s">
        <v>47</v>
      </c>
      <c r="E1426" t="s">
        <v>48</v>
      </c>
      <c r="F1426">
        <v>71</v>
      </c>
      <c r="G1426" t="s">
        <v>67</v>
      </c>
      <c r="H1426" t="s">
        <v>68</v>
      </c>
      <c r="I1426" t="s">
        <v>51</v>
      </c>
      <c r="J1426">
        <v>35</v>
      </c>
      <c r="K1426">
        <v>48</v>
      </c>
      <c r="L1426">
        <v>84</v>
      </c>
      <c r="M1426" t="s">
        <v>52</v>
      </c>
      <c r="N1426" t="s">
        <v>53</v>
      </c>
      <c r="O1426" t="s">
        <v>53</v>
      </c>
      <c r="P1426" t="s">
        <v>54</v>
      </c>
      <c r="Q1426" t="s">
        <v>55</v>
      </c>
      <c r="R1426">
        <v>31.4</v>
      </c>
      <c r="S1426" t="s">
        <v>72</v>
      </c>
      <c r="T1426" t="s">
        <v>57</v>
      </c>
      <c r="U1426" t="s">
        <v>52</v>
      </c>
      <c r="V1426" t="s">
        <v>53</v>
      </c>
      <c r="W1426" t="s">
        <v>53</v>
      </c>
      <c r="X1426" t="s">
        <v>53</v>
      </c>
      <c r="Y1426">
        <v>2</v>
      </c>
      <c r="Z1426" t="s">
        <v>58</v>
      </c>
      <c r="AA1426" t="s">
        <v>52</v>
      </c>
      <c r="AB1426" t="s">
        <v>52</v>
      </c>
      <c r="AC1426" t="s">
        <v>52</v>
      </c>
      <c r="AD1426" t="s">
        <v>52</v>
      </c>
      <c r="AE1426" t="s">
        <v>53</v>
      </c>
      <c r="AF1426" t="s">
        <v>52</v>
      </c>
      <c r="AG1426" t="s">
        <v>52</v>
      </c>
      <c r="AH1426" t="s">
        <v>53</v>
      </c>
      <c r="AI1426" t="s">
        <v>53</v>
      </c>
      <c r="AJ1426" t="s">
        <v>53</v>
      </c>
      <c r="AK1426">
        <v>6</v>
      </c>
      <c r="AL1426" t="s">
        <v>135</v>
      </c>
      <c r="AM1426" t="s">
        <v>136</v>
      </c>
      <c r="AN1426" t="s">
        <v>74</v>
      </c>
      <c r="AO1426">
        <v>1.8</v>
      </c>
      <c r="AP1426" t="s">
        <v>53</v>
      </c>
      <c r="AQ1426" t="s">
        <v>171</v>
      </c>
      <c r="AR1426" t="s">
        <v>92</v>
      </c>
      <c r="AS1426">
        <v>77</v>
      </c>
      <c r="AT1426" t="s">
        <v>52</v>
      </c>
    </row>
    <row r="1427" spans="1:46" x14ac:dyDescent="0.25">
      <c r="A1427" t="s">
        <v>1594</v>
      </c>
      <c r="B1427">
        <v>2023</v>
      </c>
      <c r="C1427" s="1">
        <v>45035</v>
      </c>
      <c r="D1427" t="s">
        <v>94</v>
      </c>
      <c r="E1427" t="s">
        <v>114</v>
      </c>
      <c r="F1427">
        <v>41</v>
      </c>
      <c r="G1427" t="s">
        <v>49</v>
      </c>
      <c r="H1427" t="s">
        <v>50</v>
      </c>
      <c r="I1427" t="s">
        <v>80</v>
      </c>
      <c r="J1427">
        <v>0</v>
      </c>
      <c r="K1427">
        <v>0</v>
      </c>
      <c r="L1427">
        <v>0</v>
      </c>
      <c r="M1427" t="s">
        <v>52</v>
      </c>
      <c r="N1427" t="s">
        <v>53</v>
      </c>
      <c r="O1427" t="s">
        <v>53</v>
      </c>
      <c r="P1427" t="s">
        <v>54</v>
      </c>
      <c r="Q1427" t="s">
        <v>54</v>
      </c>
      <c r="R1427">
        <v>24.8</v>
      </c>
      <c r="S1427" t="s">
        <v>96</v>
      </c>
      <c r="T1427" t="s">
        <v>70</v>
      </c>
      <c r="U1427" t="s">
        <v>53</v>
      </c>
      <c r="V1427" t="s">
        <v>53</v>
      </c>
      <c r="W1427" t="s">
        <v>53</v>
      </c>
      <c r="X1427" t="s">
        <v>53</v>
      </c>
      <c r="Y1427">
        <v>1</v>
      </c>
      <c r="Z1427" t="s">
        <v>58</v>
      </c>
      <c r="AA1427" t="s">
        <v>52</v>
      </c>
      <c r="AB1427" t="s">
        <v>52</v>
      </c>
      <c r="AC1427" t="s">
        <v>53</v>
      </c>
      <c r="AD1427" t="s">
        <v>53</v>
      </c>
      <c r="AE1427" t="s">
        <v>52</v>
      </c>
      <c r="AF1427" t="s">
        <v>53</v>
      </c>
      <c r="AG1427" t="s">
        <v>53</v>
      </c>
      <c r="AH1427" t="s">
        <v>53</v>
      </c>
      <c r="AI1427" t="s">
        <v>53</v>
      </c>
      <c r="AJ1427" t="s">
        <v>53</v>
      </c>
      <c r="AK1427">
        <v>3</v>
      </c>
      <c r="AL1427" t="s">
        <v>59</v>
      </c>
      <c r="AM1427" t="s">
        <v>60</v>
      </c>
      <c r="AN1427" t="s">
        <v>74</v>
      </c>
      <c r="AO1427">
        <v>3.3</v>
      </c>
      <c r="AP1427" t="s">
        <v>53</v>
      </c>
      <c r="AQ1427" t="s">
        <v>82</v>
      </c>
      <c r="AR1427" t="s">
        <v>115</v>
      </c>
      <c r="AS1427">
        <v>40</v>
      </c>
      <c r="AT1427" t="s">
        <v>52</v>
      </c>
    </row>
    <row r="1428" spans="1:46" x14ac:dyDescent="0.25">
      <c r="A1428" t="s">
        <v>1595</v>
      </c>
      <c r="B1428">
        <v>2024</v>
      </c>
      <c r="C1428" s="1">
        <v>45470</v>
      </c>
      <c r="D1428" t="s">
        <v>110</v>
      </c>
      <c r="E1428" t="s">
        <v>359</v>
      </c>
      <c r="F1428">
        <v>54</v>
      </c>
      <c r="G1428" t="s">
        <v>79</v>
      </c>
      <c r="H1428" t="s">
        <v>68</v>
      </c>
      <c r="I1428" t="s">
        <v>80</v>
      </c>
      <c r="J1428">
        <v>0</v>
      </c>
      <c r="K1428">
        <v>0</v>
      </c>
      <c r="L1428">
        <v>0</v>
      </c>
      <c r="M1428" t="s">
        <v>53</v>
      </c>
      <c r="N1428" t="s">
        <v>53</v>
      </c>
      <c r="O1428" t="s">
        <v>53</v>
      </c>
      <c r="P1428" t="s">
        <v>54</v>
      </c>
      <c r="Q1428" t="s">
        <v>71</v>
      </c>
      <c r="R1428">
        <v>26.7</v>
      </c>
      <c r="S1428" t="s">
        <v>56</v>
      </c>
      <c r="T1428" t="s">
        <v>57</v>
      </c>
      <c r="U1428" t="s">
        <v>53</v>
      </c>
      <c r="V1428" t="s">
        <v>53</v>
      </c>
      <c r="W1428" t="s">
        <v>53</v>
      </c>
      <c r="X1428" t="s">
        <v>53</v>
      </c>
      <c r="Y1428">
        <v>0</v>
      </c>
      <c r="Z1428" t="s">
        <v>97</v>
      </c>
      <c r="AA1428" t="s">
        <v>53</v>
      </c>
      <c r="AB1428" t="s">
        <v>52</v>
      </c>
      <c r="AC1428" t="s">
        <v>52</v>
      </c>
      <c r="AD1428" t="s">
        <v>53</v>
      </c>
      <c r="AE1428" t="s">
        <v>52</v>
      </c>
      <c r="AF1428" t="s">
        <v>53</v>
      </c>
      <c r="AG1428" t="s">
        <v>53</v>
      </c>
      <c r="AH1428" t="s">
        <v>53</v>
      </c>
      <c r="AI1428" t="s">
        <v>53</v>
      </c>
      <c r="AJ1428" t="s">
        <v>53</v>
      </c>
      <c r="AK1428">
        <v>3</v>
      </c>
      <c r="AL1428" t="s">
        <v>59</v>
      </c>
      <c r="AM1428" t="s">
        <v>60</v>
      </c>
      <c r="AN1428" t="s">
        <v>61</v>
      </c>
      <c r="AO1428">
        <v>4</v>
      </c>
      <c r="AP1428" t="s">
        <v>52</v>
      </c>
      <c r="AQ1428" t="s">
        <v>86</v>
      </c>
      <c r="AR1428" t="s">
        <v>132</v>
      </c>
      <c r="AS1428">
        <v>5</v>
      </c>
      <c r="AT1428" t="s">
        <v>53</v>
      </c>
    </row>
    <row r="1429" spans="1:46" x14ac:dyDescent="0.25">
      <c r="A1429" t="s">
        <v>1596</v>
      </c>
      <c r="B1429">
        <v>2024</v>
      </c>
      <c r="C1429" s="1">
        <v>45359</v>
      </c>
      <c r="D1429" t="s">
        <v>122</v>
      </c>
      <c r="E1429" t="s">
        <v>138</v>
      </c>
      <c r="F1429">
        <v>63</v>
      </c>
      <c r="G1429" t="s">
        <v>127</v>
      </c>
      <c r="H1429" t="s">
        <v>50</v>
      </c>
      <c r="I1429" t="s">
        <v>51</v>
      </c>
      <c r="J1429">
        <v>15</v>
      </c>
      <c r="K1429">
        <v>30</v>
      </c>
      <c r="L1429">
        <v>22.5</v>
      </c>
      <c r="M1429" t="s">
        <v>53</v>
      </c>
      <c r="N1429" t="s">
        <v>53</v>
      </c>
      <c r="O1429" t="s">
        <v>53</v>
      </c>
      <c r="P1429" t="s">
        <v>54</v>
      </c>
      <c r="Q1429" t="s">
        <v>55</v>
      </c>
      <c r="R1429">
        <v>32</v>
      </c>
      <c r="S1429" t="s">
        <v>72</v>
      </c>
      <c r="T1429" t="s">
        <v>54</v>
      </c>
      <c r="U1429" t="s">
        <v>53</v>
      </c>
      <c r="V1429" t="s">
        <v>53</v>
      </c>
      <c r="W1429" t="s">
        <v>53</v>
      </c>
      <c r="X1429" t="s">
        <v>53</v>
      </c>
      <c r="Y1429">
        <v>0</v>
      </c>
      <c r="Z1429" t="s">
        <v>73</v>
      </c>
      <c r="AA1429" t="s">
        <v>52</v>
      </c>
      <c r="AB1429" t="s">
        <v>52</v>
      </c>
      <c r="AC1429" t="s">
        <v>52</v>
      </c>
      <c r="AD1429" t="s">
        <v>53</v>
      </c>
      <c r="AE1429" t="s">
        <v>53</v>
      </c>
      <c r="AF1429" t="s">
        <v>53</v>
      </c>
      <c r="AG1429" t="s">
        <v>53</v>
      </c>
      <c r="AH1429" t="s">
        <v>53</v>
      </c>
      <c r="AI1429" t="s">
        <v>53</v>
      </c>
      <c r="AJ1429" t="s">
        <v>53</v>
      </c>
      <c r="AK1429">
        <v>3</v>
      </c>
      <c r="AL1429" t="s">
        <v>59</v>
      </c>
      <c r="AM1429" t="s">
        <v>60</v>
      </c>
      <c r="AN1429" t="s">
        <v>90</v>
      </c>
      <c r="AO1429">
        <v>6.4</v>
      </c>
      <c r="AP1429" t="s">
        <v>53</v>
      </c>
      <c r="AQ1429" t="s">
        <v>75</v>
      </c>
      <c r="AR1429" t="s">
        <v>63</v>
      </c>
      <c r="AS1429">
        <v>10</v>
      </c>
      <c r="AT1429" t="s">
        <v>53</v>
      </c>
    </row>
    <row r="1430" spans="1:46" x14ac:dyDescent="0.25">
      <c r="A1430" t="s">
        <v>1597</v>
      </c>
      <c r="B1430">
        <v>2018</v>
      </c>
      <c r="C1430" s="1">
        <v>43277</v>
      </c>
      <c r="D1430" t="s">
        <v>47</v>
      </c>
      <c r="E1430" t="s">
        <v>149</v>
      </c>
      <c r="F1430">
        <v>60</v>
      </c>
      <c r="G1430" t="s">
        <v>127</v>
      </c>
      <c r="H1430" t="s">
        <v>50</v>
      </c>
      <c r="I1430" t="s">
        <v>80</v>
      </c>
      <c r="J1430">
        <v>0</v>
      </c>
      <c r="K1430">
        <v>0</v>
      </c>
      <c r="L1430">
        <v>0</v>
      </c>
      <c r="M1430" t="s">
        <v>52</v>
      </c>
      <c r="N1430" t="s">
        <v>53</v>
      </c>
      <c r="O1430" t="s">
        <v>53</v>
      </c>
      <c r="P1430" t="s">
        <v>70</v>
      </c>
      <c r="Q1430" t="s">
        <v>71</v>
      </c>
      <c r="R1430">
        <v>24.5</v>
      </c>
      <c r="S1430" t="s">
        <v>96</v>
      </c>
      <c r="T1430" t="s">
        <v>57</v>
      </c>
      <c r="U1430" t="s">
        <v>52</v>
      </c>
      <c r="V1430" t="s">
        <v>53</v>
      </c>
      <c r="W1430" t="s">
        <v>53</v>
      </c>
      <c r="X1430" t="s">
        <v>53</v>
      </c>
      <c r="Y1430">
        <v>3</v>
      </c>
      <c r="Z1430" t="s">
        <v>58</v>
      </c>
      <c r="AA1430" t="s">
        <v>53</v>
      </c>
      <c r="AB1430" t="s">
        <v>53</v>
      </c>
      <c r="AC1430" t="s">
        <v>53</v>
      </c>
      <c r="AD1430" t="s">
        <v>53</v>
      </c>
      <c r="AE1430" t="s">
        <v>52</v>
      </c>
      <c r="AF1430" t="s">
        <v>53</v>
      </c>
      <c r="AG1430" t="s">
        <v>53</v>
      </c>
      <c r="AH1430" t="s">
        <v>53</v>
      </c>
      <c r="AI1430" t="s">
        <v>53</v>
      </c>
      <c r="AJ1430" t="s">
        <v>53</v>
      </c>
      <c r="AK1430">
        <v>1</v>
      </c>
      <c r="AL1430" t="s">
        <v>59</v>
      </c>
      <c r="AM1430" t="s">
        <v>102</v>
      </c>
      <c r="AN1430" t="s">
        <v>61</v>
      </c>
      <c r="AO1430">
        <v>6.7</v>
      </c>
      <c r="AP1430" t="s">
        <v>52</v>
      </c>
      <c r="AQ1430" t="s">
        <v>75</v>
      </c>
      <c r="AR1430" t="s">
        <v>281</v>
      </c>
      <c r="AS1430">
        <v>15</v>
      </c>
      <c r="AT1430" t="s">
        <v>52</v>
      </c>
    </row>
    <row r="1431" spans="1:46" x14ac:dyDescent="0.25">
      <c r="A1431" t="s">
        <v>1598</v>
      </c>
      <c r="B1431">
        <v>2025</v>
      </c>
      <c r="C1431" s="1">
        <v>45931</v>
      </c>
      <c r="D1431" t="s">
        <v>94</v>
      </c>
      <c r="E1431" t="s">
        <v>204</v>
      </c>
      <c r="F1431">
        <v>51</v>
      </c>
      <c r="G1431" t="s">
        <v>79</v>
      </c>
      <c r="H1431" t="s">
        <v>68</v>
      </c>
      <c r="I1431" t="s">
        <v>80</v>
      </c>
      <c r="J1431">
        <v>0</v>
      </c>
      <c r="K1431">
        <v>0</v>
      </c>
      <c r="L1431">
        <v>0</v>
      </c>
      <c r="M1431" t="s">
        <v>52</v>
      </c>
      <c r="N1431" t="s">
        <v>53</v>
      </c>
      <c r="O1431" t="s">
        <v>53</v>
      </c>
      <c r="P1431" t="s">
        <v>70</v>
      </c>
      <c r="Q1431" t="s">
        <v>55</v>
      </c>
      <c r="R1431">
        <v>24.2</v>
      </c>
      <c r="S1431" t="s">
        <v>96</v>
      </c>
      <c r="T1431" t="s">
        <v>57</v>
      </c>
      <c r="U1431" t="s">
        <v>53</v>
      </c>
      <c r="V1431" t="s">
        <v>53</v>
      </c>
      <c r="W1431" t="s">
        <v>53</v>
      </c>
      <c r="X1431" t="s">
        <v>53</v>
      </c>
      <c r="Y1431">
        <v>2</v>
      </c>
      <c r="Z1431" t="s">
        <v>142</v>
      </c>
      <c r="AA1431" t="s">
        <v>52</v>
      </c>
      <c r="AB1431" t="s">
        <v>53</v>
      </c>
      <c r="AC1431" t="s">
        <v>53</v>
      </c>
      <c r="AD1431" t="s">
        <v>53</v>
      </c>
      <c r="AE1431" t="s">
        <v>53</v>
      </c>
      <c r="AF1431" t="s">
        <v>52</v>
      </c>
      <c r="AG1431" t="s">
        <v>52</v>
      </c>
      <c r="AH1431" t="s">
        <v>53</v>
      </c>
      <c r="AI1431" t="s">
        <v>53</v>
      </c>
      <c r="AJ1431" t="s">
        <v>53</v>
      </c>
      <c r="AK1431">
        <v>3</v>
      </c>
      <c r="AL1431" t="s">
        <v>59</v>
      </c>
      <c r="AM1431" t="s">
        <v>60</v>
      </c>
      <c r="AN1431" t="s">
        <v>90</v>
      </c>
      <c r="AO1431">
        <v>8.6999999999999993</v>
      </c>
      <c r="AP1431" t="s">
        <v>53</v>
      </c>
      <c r="AQ1431" t="s">
        <v>91</v>
      </c>
      <c r="AR1431" t="s">
        <v>87</v>
      </c>
      <c r="AS1431">
        <v>15</v>
      </c>
      <c r="AT1431" t="s">
        <v>53</v>
      </c>
    </row>
    <row r="1432" spans="1:46" x14ac:dyDescent="0.25">
      <c r="A1432" t="s">
        <v>1599</v>
      </c>
      <c r="B1432">
        <v>2021</v>
      </c>
      <c r="C1432" s="1">
        <v>44488</v>
      </c>
      <c r="D1432" t="s">
        <v>65</v>
      </c>
      <c r="E1432" t="s">
        <v>155</v>
      </c>
      <c r="F1432">
        <v>60</v>
      </c>
      <c r="G1432" t="s">
        <v>127</v>
      </c>
      <c r="H1432" t="s">
        <v>68</v>
      </c>
      <c r="I1432" t="s">
        <v>80</v>
      </c>
      <c r="J1432">
        <v>0</v>
      </c>
      <c r="K1432">
        <v>0</v>
      </c>
      <c r="L1432">
        <v>0</v>
      </c>
      <c r="M1432" t="s">
        <v>52</v>
      </c>
      <c r="N1432" t="s">
        <v>53</v>
      </c>
      <c r="O1432" t="s">
        <v>53</v>
      </c>
      <c r="P1432" t="s">
        <v>57</v>
      </c>
      <c r="Q1432" t="s">
        <v>55</v>
      </c>
      <c r="R1432">
        <v>26.2</v>
      </c>
      <c r="S1432" t="s">
        <v>56</v>
      </c>
      <c r="T1432" t="s">
        <v>54</v>
      </c>
      <c r="U1432" t="s">
        <v>53</v>
      </c>
      <c r="V1432" t="s">
        <v>53</v>
      </c>
      <c r="W1432" t="s">
        <v>53</v>
      </c>
      <c r="X1432" t="s">
        <v>53</v>
      </c>
      <c r="Y1432">
        <v>1</v>
      </c>
      <c r="Z1432" t="s">
        <v>58</v>
      </c>
      <c r="AA1432" t="s">
        <v>52</v>
      </c>
      <c r="AB1432" t="s">
        <v>53</v>
      </c>
      <c r="AC1432" t="s">
        <v>52</v>
      </c>
      <c r="AD1432" t="s">
        <v>53</v>
      </c>
      <c r="AE1432" t="s">
        <v>52</v>
      </c>
      <c r="AF1432" t="s">
        <v>53</v>
      </c>
      <c r="AG1432" t="s">
        <v>53</v>
      </c>
      <c r="AH1432" t="s">
        <v>53</v>
      </c>
      <c r="AI1432" t="s">
        <v>53</v>
      </c>
      <c r="AJ1432" t="s">
        <v>53</v>
      </c>
      <c r="AK1432">
        <v>3</v>
      </c>
      <c r="AL1432" t="s">
        <v>59</v>
      </c>
      <c r="AM1432" t="s">
        <v>102</v>
      </c>
      <c r="AN1432" t="s">
        <v>98</v>
      </c>
      <c r="AO1432">
        <v>5.7</v>
      </c>
      <c r="AP1432" t="s">
        <v>53</v>
      </c>
      <c r="AQ1432" t="s">
        <v>82</v>
      </c>
      <c r="AR1432" t="s">
        <v>83</v>
      </c>
      <c r="AS1432">
        <v>41</v>
      </c>
      <c r="AT1432" t="s">
        <v>53</v>
      </c>
    </row>
    <row r="1433" spans="1:46" x14ac:dyDescent="0.25">
      <c r="A1433" t="s">
        <v>1600</v>
      </c>
      <c r="B1433">
        <v>2024</v>
      </c>
      <c r="C1433" s="1">
        <v>45572</v>
      </c>
      <c r="D1433" t="s">
        <v>107</v>
      </c>
      <c r="E1433" t="s">
        <v>108</v>
      </c>
      <c r="F1433">
        <v>49</v>
      </c>
      <c r="G1433" t="s">
        <v>49</v>
      </c>
      <c r="H1433" t="s">
        <v>50</v>
      </c>
      <c r="I1433" t="s">
        <v>51</v>
      </c>
      <c r="J1433">
        <v>24</v>
      </c>
      <c r="K1433">
        <v>22</v>
      </c>
      <c r="L1433">
        <v>26.4</v>
      </c>
      <c r="M1433" t="s">
        <v>52</v>
      </c>
      <c r="N1433" t="s">
        <v>53</v>
      </c>
      <c r="O1433" t="s">
        <v>53</v>
      </c>
      <c r="P1433" t="s">
        <v>57</v>
      </c>
      <c r="Q1433" t="s">
        <v>55</v>
      </c>
      <c r="R1433">
        <v>29.6</v>
      </c>
      <c r="S1433" t="s">
        <v>56</v>
      </c>
      <c r="T1433" t="s">
        <v>54</v>
      </c>
      <c r="U1433" t="s">
        <v>52</v>
      </c>
      <c r="V1433" t="s">
        <v>53</v>
      </c>
      <c r="W1433" t="s">
        <v>53</v>
      </c>
      <c r="X1433" t="s">
        <v>53</v>
      </c>
      <c r="Y1433">
        <v>2</v>
      </c>
      <c r="Z1433" t="s">
        <v>97</v>
      </c>
      <c r="AA1433" t="s">
        <v>53</v>
      </c>
      <c r="AB1433" t="s">
        <v>52</v>
      </c>
      <c r="AC1433" t="s">
        <v>52</v>
      </c>
      <c r="AD1433" t="s">
        <v>53</v>
      </c>
      <c r="AE1433" t="s">
        <v>52</v>
      </c>
      <c r="AF1433" t="s">
        <v>53</v>
      </c>
      <c r="AG1433" t="s">
        <v>53</v>
      </c>
      <c r="AH1433" t="s">
        <v>52</v>
      </c>
      <c r="AI1433" t="s">
        <v>53</v>
      </c>
      <c r="AJ1433" t="s">
        <v>53</v>
      </c>
      <c r="AK1433">
        <v>4</v>
      </c>
      <c r="AL1433" t="s">
        <v>59</v>
      </c>
      <c r="AM1433" t="s">
        <v>60</v>
      </c>
      <c r="AN1433" t="s">
        <v>61</v>
      </c>
      <c r="AO1433">
        <v>8.1999999999999993</v>
      </c>
      <c r="AP1433" t="s">
        <v>52</v>
      </c>
      <c r="AQ1433" t="s">
        <v>86</v>
      </c>
      <c r="AR1433" t="s">
        <v>92</v>
      </c>
      <c r="AS1433">
        <v>10</v>
      </c>
      <c r="AT1433" t="s">
        <v>53</v>
      </c>
    </row>
    <row r="1434" spans="1:46" x14ac:dyDescent="0.25">
      <c r="A1434" t="s">
        <v>1601</v>
      </c>
      <c r="B1434">
        <v>2017</v>
      </c>
      <c r="C1434" s="1">
        <v>42988</v>
      </c>
      <c r="D1434" t="s">
        <v>107</v>
      </c>
      <c r="E1434" t="s">
        <v>117</v>
      </c>
      <c r="F1434">
        <v>65</v>
      </c>
      <c r="G1434" t="s">
        <v>127</v>
      </c>
      <c r="H1434" t="s">
        <v>50</v>
      </c>
      <c r="I1434" t="s">
        <v>80</v>
      </c>
      <c r="J1434">
        <v>0</v>
      </c>
      <c r="K1434">
        <v>0</v>
      </c>
      <c r="L1434">
        <v>0</v>
      </c>
      <c r="M1434" t="s">
        <v>53</v>
      </c>
      <c r="N1434" t="s">
        <v>53</v>
      </c>
      <c r="O1434" t="s">
        <v>53</v>
      </c>
      <c r="P1434" t="s">
        <v>57</v>
      </c>
      <c r="Q1434" t="s">
        <v>54</v>
      </c>
      <c r="R1434">
        <v>21.8</v>
      </c>
      <c r="S1434" t="s">
        <v>96</v>
      </c>
      <c r="T1434" t="s">
        <v>54</v>
      </c>
      <c r="U1434" t="s">
        <v>53</v>
      </c>
      <c r="V1434" t="s">
        <v>53</v>
      </c>
      <c r="W1434" t="s">
        <v>53</v>
      </c>
      <c r="X1434" t="s">
        <v>53</v>
      </c>
      <c r="Y1434">
        <v>0</v>
      </c>
      <c r="Z1434" t="s">
        <v>131</v>
      </c>
      <c r="AA1434" t="s">
        <v>53</v>
      </c>
      <c r="AB1434" t="s">
        <v>53</v>
      </c>
      <c r="AC1434" t="s">
        <v>53</v>
      </c>
      <c r="AD1434" t="s">
        <v>52</v>
      </c>
      <c r="AE1434" t="s">
        <v>52</v>
      </c>
      <c r="AF1434" t="s">
        <v>52</v>
      </c>
      <c r="AG1434" t="s">
        <v>52</v>
      </c>
      <c r="AH1434" t="s">
        <v>53</v>
      </c>
      <c r="AI1434" t="s">
        <v>53</v>
      </c>
      <c r="AJ1434" t="s">
        <v>53</v>
      </c>
      <c r="AK1434">
        <v>4</v>
      </c>
      <c r="AL1434" t="s">
        <v>59</v>
      </c>
      <c r="AM1434" t="s">
        <v>60</v>
      </c>
      <c r="AN1434" t="s">
        <v>98</v>
      </c>
      <c r="AO1434">
        <v>4</v>
      </c>
      <c r="AP1434" t="s">
        <v>53</v>
      </c>
      <c r="AQ1434" t="s">
        <v>86</v>
      </c>
      <c r="AR1434" t="s">
        <v>115</v>
      </c>
      <c r="AS1434">
        <v>43</v>
      </c>
      <c r="AT1434" t="s">
        <v>52</v>
      </c>
    </row>
    <row r="1435" spans="1:46" x14ac:dyDescent="0.25">
      <c r="A1435" t="s">
        <v>1602</v>
      </c>
      <c r="B1435">
        <v>2020</v>
      </c>
      <c r="C1435" s="1">
        <v>44045</v>
      </c>
      <c r="D1435" t="s">
        <v>65</v>
      </c>
      <c r="E1435" t="s">
        <v>184</v>
      </c>
      <c r="F1435">
        <v>50</v>
      </c>
      <c r="G1435" t="s">
        <v>79</v>
      </c>
      <c r="H1435" t="s">
        <v>50</v>
      </c>
      <c r="I1435" t="s">
        <v>80</v>
      </c>
      <c r="J1435">
        <v>0</v>
      </c>
      <c r="K1435">
        <v>0</v>
      </c>
      <c r="L1435">
        <v>0</v>
      </c>
      <c r="M1435" t="s">
        <v>52</v>
      </c>
      <c r="N1435" t="s">
        <v>53</v>
      </c>
      <c r="O1435" t="s">
        <v>53</v>
      </c>
      <c r="P1435" t="s">
        <v>54</v>
      </c>
      <c r="Q1435" t="s">
        <v>54</v>
      </c>
      <c r="R1435">
        <v>23.4</v>
      </c>
      <c r="S1435" t="s">
        <v>96</v>
      </c>
      <c r="T1435" t="s">
        <v>70</v>
      </c>
      <c r="U1435" t="s">
        <v>53</v>
      </c>
      <c r="V1435" t="s">
        <v>52</v>
      </c>
      <c r="W1435" t="s">
        <v>53</v>
      </c>
      <c r="X1435" t="s">
        <v>52</v>
      </c>
      <c r="Y1435">
        <v>3</v>
      </c>
      <c r="Z1435" t="s">
        <v>104</v>
      </c>
      <c r="AA1435" t="s">
        <v>52</v>
      </c>
      <c r="AB1435" t="s">
        <v>52</v>
      </c>
      <c r="AC1435" t="s">
        <v>53</v>
      </c>
      <c r="AD1435" t="s">
        <v>53</v>
      </c>
      <c r="AE1435" t="s">
        <v>52</v>
      </c>
      <c r="AF1435" t="s">
        <v>53</v>
      </c>
      <c r="AG1435" t="s">
        <v>53</v>
      </c>
      <c r="AH1435" t="s">
        <v>52</v>
      </c>
      <c r="AI1435" t="s">
        <v>53</v>
      </c>
      <c r="AJ1435" t="s">
        <v>53</v>
      </c>
      <c r="AK1435">
        <v>4</v>
      </c>
      <c r="AL1435" t="s">
        <v>59</v>
      </c>
      <c r="AM1435" t="s">
        <v>102</v>
      </c>
      <c r="AN1435" t="s">
        <v>90</v>
      </c>
      <c r="AO1435">
        <v>4.0999999999999996</v>
      </c>
      <c r="AP1435" t="s">
        <v>53</v>
      </c>
      <c r="AQ1435" t="s">
        <v>75</v>
      </c>
      <c r="AR1435" t="s">
        <v>76</v>
      </c>
      <c r="AS1435">
        <v>10</v>
      </c>
      <c r="AT1435" t="s">
        <v>53</v>
      </c>
    </row>
    <row r="1436" spans="1:46" x14ac:dyDescent="0.25">
      <c r="A1436" t="s">
        <v>1603</v>
      </c>
      <c r="B1436">
        <v>2023</v>
      </c>
      <c r="C1436" s="1">
        <v>44934</v>
      </c>
      <c r="D1436" t="s">
        <v>47</v>
      </c>
      <c r="E1436" t="s">
        <v>169</v>
      </c>
      <c r="F1436">
        <v>68</v>
      </c>
      <c r="G1436" t="s">
        <v>127</v>
      </c>
      <c r="H1436" t="s">
        <v>68</v>
      </c>
      <c r="I1436" t="s">
        <v>51</v>
      </c>
      <c r="J1436">
        <v>24</v>
      </c>
      <c r="K1436">
        <v>30</v>
      </c>
      <c r="L1436">
        <v>36</v>
      </c>
      <c r="M1436" t="s">
        <v>53</v>
      </c>
      <c r="N1436" t="s">
        <v>52</v>
      </c>
      <c r="O1436" t="s">
        <v>52</v>
      </c>
      <c r="P1436" t="s">
        <v>57</v>
      </c>
      <c r="Q1436" t="s">
        <v>54</v>
      </c>
      <c r="R1436">
        <v>23.5</v>
      </c>
      <c r="S1436" t="s">
        <v>96</v>
      </c>
      <c r="T1436" t="s">
        <v>54</v>
      </c>
      <c r="U1436" t="s">
        <v>53</v>
      </c>
      <c r="V1436" t="s">
        <v>53</v>
      </c>
      <c r="W1436" t="s">
        <v>53</v>
      </c>
      <c r="X1436" t="s">
        <v>52</v>
      </c>
      <c r="Y1436">
        <v>3</v>
      </c>
      <c r="Z1436" t="s">
        <v>58</v>
      </c>
      <c r="AA1436" t="s">
        <v>53</v>
      </c>
      <c r="AB1436" t="s">
        <v>52</v>
      </c>
      <c r="AC1436" t="s">
        <v>52</v>
      </c>
      <c r="AD1436" t="s">
        <v>53</v>
      </c>
      <c r="AE1436" t="s">
        <v>52</v>
      </c>
      <c r="AF1436" t="s">
        <v>52</v>
      </c>
      <c r="AG1436" t="s">
        <v>52</v>
      </c>
      <c r="AH1436" t="s">
        <v>53</v>
      </c>
      <c r="AI1436" t="s">
        <v>53</v>
      </c>
      <c r="AJ1436" t="s">
        <v>53</v>
      </c>
      <c r="AK1436">
        <v>5</v>
      </c>
      <c r="AL1436" t="s">
        <v>59</v>
      </c>
      <c r="AM1436" t="s">
        <v>60</v>
      </c>
      <c r="AN1436" t="s">
        <v>98</v>
      </c>
      <c r="AO1436">
        <v>4.2</v>
      </c>
      <c r="AP1436" t="s">
        <v>53</v>
      </c>
      <c r="AQ1436" t="s">
        <v>82</v>
      </c>
      <c r="AR1436" t="s">
        <v>132</v>
      </c>
      <c r="AS1436">
        <v>35</v>
      </c>
      <c r="AT1436" t="s">
        <v>53</v>
      </c>
    </row>
    <row r="1437" spans="1:46" x14ac:dyDescent="0.25">
      <c r="A1437" t="s">
        <v>1604</v>
      </c>
      <c r="B1437">
        <v>2020</v>
      </c>
      <c r="C1437" s="1">
        <v>43922</v>
      </c>
      <c r="D1437" t="s">
        <v>65</v>
      </c>
      <c r="E1437" t="s">
        <v>236</v>
      </c>
      <c r="F1437">
        <v>68</v>
      </c>
      <c r="G1437" t="s">
        <v>127</v>
      </c>
      <c r="H1437" t="s">
        <v>68</v>
      </c>
      <c r="I1437" t="s">
        <v>80</v>
      </c>
      <c r="J1437">
        <v>0</v>
      </c>
      <c r="K1437">
        <v>0</v>
      </c>
      <c r="L1437">
        <v>0</v>
      </c>
      <c r="M1437" t="s">
        <v>52</v>
      </c>
      <c r="N1437" t="s">
        <v>53</v>
      </c>
      <c r="O1437" t="s">
        <v>53</v>
      </c>
      <c r="P1437" t="s">
        <v>57</v>
      </c>
      <c r="Q1437" t="s">
        <v>55</v>
      </c>
      <c r="R1437">
        <v>18.600000000000001</v>
      </c>
      <c r="S1437" t="s">
        <v>96</v>
      </c>
      <c r="T1437" t="s">
        <v>54</v>
      </c>
      <c r="U1437" t="s">
        <v>53</v>
      </c>
      <c r="V1437" t="s">
        <v>53</v>
      </c>
      <c r="W1437" t="s">
        <v>53</v>
      </c>
      <c r="X1437" t="s">
        <v>53</v>
      </c>
      <c r="Y1437">
        <v>1</v>
      </c>
      <c r="Z1437" t="s">
        <v>165</v>
      </c>
      <c r="AA1437" t="s">
        <v>53</v>
      </c>
      <c r="AB1437" t="s">
        <v>52</v>
      </c>
      <c r="AC1437" t="s">
        <v>53</v>
      </c>
      <c r="AD1437" t="s">
        <v>53</v>
      </c>
      <c r="AE1437" t="s">
        <v>52</v>
      </c>
      <c r="AF1437" t="s">
        <v>53</v>
      </c>
      <c r="AG1437" t="s">
        <v>53</v>
      </c>
      <c r="AH1437" t="s">
        <v>53</v>
      </c>
      <c r="AI1437" t="s">
        <v>53</v>
      </c>
      <c r="AJ1437" t="s">
        <v>53</v>
      </c>
      <c r="AK1437">
        <v>2</v>
      </c>
      <c r="AL1437" t="s">
        <v>59</v>
      </c>
      <c r="AM1437" t="s">
        <v>60</v>
      </c>
      <c r="AN1437" t="s">
        <v>61</v>
      </c>
      <c r="AO1437">
        <v>9.6999999999999993</v>
      </c>
      <c r="AP1437" t="s">
        <v>52</v>
      </c>
      <c r="AQ1437" t="s">
        <v>75</v>
      </c>
      <c r="AR1437" t="s">
        <v>281</v>
      </c>
      <c r="AS1437">
        <v>14</v>
      </c>
      <c r="AT1437" t="s">
        <v>53</v>
      </c>
    </row>
    <row r="1438" spans="1:46" x14ac:dyDescent="0.25">
      <c r="A1438" t="s">
        <v>1605</v>
      </c>
      <c r="B1438">
        <v>2024</v>
      </c>
      <c r="C1438" s="1">
        <v>45505</v>
      </c>
      <c r="D1438" t="s">
        <v>110</v>
      </c>
      <c r="E1438" t="s">
        <v>207</v>
      </c>
      <c r="F1438">
        <v>77</v>
      </c>
      <c r="G1438" t="s">
        <v>67</v>
      </c>
      <c r="H1438" t="s">
        <v>68</v>
      </c>
      <c r="I1438" t="s">
        <v>80</v>
      </c>
      <c r="J1438">
        <v>0</v>
      </c>
      <c r="K1438">
        <v>0</v>
      </c>
      <c r="L1438">
        <v>0</v>
      </c>
      <c r="M1438" t="s">
        <v>53</v>
      </c>
      <c r="N1438" t="s">
        <v>52</v>
      </c>
      <c r="O1438" t="s">
        <v>53</v>
      </c>
      <c r="P1438" t="s">
        <v>70</v>
      </c>
      <c r="Q1438" t="s">
        <v>55</v>
      </c>
      <c r="R1438">
        <v>31</v>
      </c>
      <c r="S1438" t="s">
        <v>72</v>
      </c>
      <c r="T1438" t="s">
        <v>54</v>
      </c>
      <c r="U1438" t="s">
        <v>53</v>
      </c>
      <c r="V1438" t="s">
        <v>53</v>
      </c>
      <c r="W1438" t="s">
        <v>53</v>
      </c>
      <c r="X1438" t="s">
        <v>53</v>
      </c>
      <c r="Y1438">
        <v>2</v>
      </c>
      <c r="Z1438" t="s">
        <v>97</v>
      </c>
      <c r="AA1438" t="s">
        <v>53</v>
      </c>
      <c r="AB1438" t="s">
        <v>53</v>
      </c>
      <c r="AC1438" t="s">
        <v>53</v>
      </c>
      <c r="AD1438" t="s">
        <v>53</v>
      </c>
      <c r="AE1438" t="s">
        <v>53</v>
      </c>
      <c r="AF1438" t="s">
        <v>53</v>
      </c>
      <c r="AG1438" t="s">
        <v>53</v>
      </c>
      <c r="AH1438" t="s">
        <v>52</v>
      </c>
      <c r="AI1438" t="s">
        <v>53</v>
      </c>
      <c r="AJ1438" t="s">
        <v>53</v>
      </c>
      <c r="AK1438">
        <v>1</v>
      </c>
      <c r="AL1438" t="s">
        <v>59</v>
      </c>
      <c r="AM1438" t="s">
        <v>81</v>
      </c>
      <c r="AN1438" t="s">
        <v>61</v>
      </c>
      <c r="AO1438">
        <v>9.1999999999999993</v>
      </c>
      <c r="AP1438" t="s">
        <v>52</v>
      </c>
      <c r="AQ1438" t="s">
        <v>62</v>
      </c>
      <c r="AR1438" t="s">
        <v>63</v>
      </c>
      <c r="AS1438">
        <v>6</v>
      </c>
      <c r="AT1438" t="s">
        <v>53</v>
      </c>
    </row>
    <row r="1439" spans="1:46" x14ac:dyDescent="0.25">
      <c r="A1439" t="s">
        <v>1606</v>
      </c>
      <c r="B1439">
        <v>2025</v>
      </c>
      <c r="C1439" s="1">
        <v>45937</v>
      </c>
      <c r="D1439" t="s">
        <v>47</v>
      </c>
      <c r="E1439" t="s">
        <v>181</v>
      </c>
      <c r="F1439">
        <v>62</v>
      </c>
      <c r="G1439" t="s">
        <v>127</v>
      </c>
      <c r="H1439" t="s">
        <v>50</v>
      </c>
      <c r="I1439" t="s">
        <v>80</v>
      </c>
      <c r="J1439">
        <v>0</v>
      </c>
      <c r="K1439">
        <v>0</v>
      </c>
      <c r="L1439">
        <v>0</v>
      </c>
      <c r="M1439" t="s">
        <v>53</v>
      </c>
      <c r="N1439" t="s">
        <v>52</v>
      </c>
      <c r="O1439" t="s">
        <v>53</v>
      </c>
      <c r="P1439" t="s">
        <v>54</v>
      </c>
      <c r="Q1439" t="s">
        <v>54</v>
      </c>
      <c r="R1439">
        <v>23.4</v>
      </c>
      <c r="S1439" t="s">
        <v>96</v>
      </c>
      <c r="T1439" t="s">
        <v>54</v>
      </c>
      <c r="U1439" t="s">
        <v>53</v>
      </c>
      <c r="V1439" t="s">
        <v>53</v>
      </c>
      <c r="W1439" t="s">
        <v>53</v>
      </c>
      <c r="X1439" t="s">
        <v>53</v>
      </c>
      <c r="Y1439">
        <v>1</v>
      </c>
      <c r="Z1439" t="s">
        <v>58</v>
      </c>
      <c r="AA1439" t="s">
        <v>52</v>
      </c>
      <c r="AB1439" t="s">
        <v>53</v>
      </c>
      <c r="AC1439" t="s">
        <v>53</v>
      </c>
      <c r="AD1439" t="s">
        <v>53</v>
      </c>
      <c r="AE1439" t="s">
        <v>53</v>
      </c>
      <c r="AF1439" t="s">
        <v>53</v>
      </c>
      <c r="AG1439" t="s">
        <v>53</v>
      </c>
      <c r="AH1439" t="s">
        <v>53</v>
      </c>
      <c r="AI1439" t="s">
        <v>53</v>
      </c>
      <c r="AJ1439" t="s">
        <v>53</v>
      </c>
      <c r="AK1439">
        <v>1</v>
      </c>
      <c r="AL1439" t="s">
        <v>59</v>
      </c>
      <c r="AM1439" t="s">
        <v>102</v>
      </c>
      <c r="AN1439" t="s">
        <v>74</v>
      </c>
      <c r="AO1439">
        <v>2.4</v>
      </c>
      <c r="AP1439" t="s">
        <v>53</v>
      </c>
      <c r="AQ1439" t="s">
        <v>82</v>
      </c>
      <c r="AR1439" t="s">
        <v>83</v>
      </c>
      <c r="AS1439">
        <v>29</v>
      </c>
      <c r="AT1439" t="s">
        <v>53</v>
      </c>
    </row>
    <row r="1440" spans="1:46" x14ac:dyDescent="0.25">
      <c r="A1440" t="s">
        <v>1607</v>
      </c>
      <c r="B1440">
        <v>2025</v>
      </c>
      <c r="C1440" s="1">
        <v>45831</v>
      </c>
      <c r="D1440" t="s">
        <v>47</v>
      </c>
      <c r="E1440" t="s">
        <v>181</v>
      </c>
      <c r="F1440">
        <v>72</v>
      </c>
      <c r="G1440" t="s">
        <v>67</v>
      </c>
      <c r="H1440" t="s">
        <v>68</v>
      </c>
      <c r="I1440" t="s">
        <v>80</v>
      </c>
      <c r="J1440">
        <v>0</v>
      </c>
      <c r="K1440">
        <v>0</v>
      </c>
      <c r="L1440">
        <v>0</v>
      </c>
      <c r="M1440" t="s">
        <v>53</v>
      </c>
      <c r="N1440" t="s">
        <v>53</v>
      </c>
      <c r="O1440" t="s">
        <v>53</v>
      </c>
      <c r="P1440" t="s">
        <v>70</v>
      </c>
      <c r="Q1440" t="s">
        <v>55</v>
      </c>
      <c r="R1440">
        <v>24.1</v>
      </c>
      <c r="S1440" t="s">
        <v>96</v>
      </c>
      <c r="T1440" t="s">
        <v>54</v>
      </c>
      <c r="U1440" t="s">
        <v>53</v>
      </c>
      <c r="V1440" t="s">
        <v>53</v>
      </c>
      <c r="W1440" t="s">
        <v>53</v>
      </c>
      <c r="X1440" t="s">
        <v>53</v>
      </c>
      <c r="Y1440">
        <v>1</v>
      </c>
      <c r="Z1440" t="s">
        <v>97</v>
      </c>
      <c r="AA1440" t="s">
        <v>53</v>
      </c>
      <c r="AB1440" t="s">
        <v>53</v>
      </c>
      <c r="AC1440" t="s">
        <v>53</v>
      </c>
      <c r="AD1440" t="s">
        <v>53</v>
      </c>
      <c r="AE1440" t="s">
        <v>52</v>
      </c>
      <c r="AF1440" t="s">
        <v>53</v>
      </c>
      <c r="AG1440" t="s">
        <v>53</v>
      </c>
      <c r="AH1440" t="s">
        <v>53</v>
      </c>
      <c r="AI1440" t="s">
        <v>53</v>
      </c>
      <c r="AJ1440" t="s">
        <v>53</v>
      </c>
      <c r="AK1440">
        <v>1</v>
      </c>
      <c r="AL1440" t="s">
        <v>59</v>
      </c>
      <c r="AM1440" t="s">
        <v>60</v>
      </c>
      <c r="AN1440" t="s">
        <v>98</v>
      </c>
      <c r="AO1440">
        <v>2.7</v>
      </c>
      <c r="AP1440" t="s">
        <v>53</v>
      </c>
      <c r="AQ1440" t="s">
        <v>75</v>
      </c>
      <c r="AR1440" t="s">
        <v>76</v>
      </c>
      <c r="AS1440">
        <v>40</v>
      </c>
      <c r="AT1440" t="s">
        <v>52</v>
      </c>
    </row>
    <row r="1441" spans="1:46" x14ac:dyDescent="0.25">
      <c r="A1441" t="s">
        <v>1608</v>
      </c>
      <c r="B1441">
        <v>2019</v>
      </c>
      <c r="C1441" s="1">
        <v>43618</v>
      </c>
      <c r="D1441" t="s">
        <v>65</v>
      </c>
      <c r="E1441" t="s">
        <v>164</v>
      </c>
      <c r="F1441">
        <v>54</v>
      </c>
      <c r="G1441" t="s">
        <v>79</v>
      </c>
      <c r="H1441" t="s">
        <v>68</v>
      </c>
      <c r="I1441" t="s">
        <v>51</v>
      </c>
      <c r="J1441">
        <v>22</v>
      </c>
      <c r="K1441">
        <v>19</v>
      </c>
      <c r="L1441">
        <v>20.9</v>
      </c>
      <c r="M1441" t="s">
        <v>53</v>
      </c>
      <c r="N1441" t="s">
        <v>52</v>
      </c>
      <c r="O1441" t="s">
        <v>52</v>
      </c>
      <c r="P1441" t="s">
        <v>54</v>
      </c>
      <c r="Q1441" t="s">
        <v>54</v>
      </c>
      <c r="R1441">
        <v>29.8</v>
      </c>
      <c r="S1441" t="s">
        <v>56</v>
      </c>
      <c r="T1441" t="s">
        <v>57</v>
      </c>
      <c r="U1441" t="s">
        <v>52</v>
      </c>
      <c r="V1441" t="s">
        <v>52</v>
      </c>
      <c r="W1441" t="s">
        <v>53</v>
      </c>
      <c r="X1441" t="s">
        <v>53</v>
      </c>
      <c r="Y1441">
        <v>4</v>
      </c>
      <c r="Z1441" t="s">
        <v>73</v>
      </c>
      <c r="AA1441" t="s">
        <v>53</v>
      </c>
      <c r="AB1441" t="s">
        <v>52</v>
      </c>
      <c r="AC1441" t="s">
        <v>52</v>
      </c>
      <c r="AD1441" t="s">
        <v>52</v>
      </c>
      <c r="AE1441" t="s">
        <v>52</v>
      </c>
      <c r="AF1441" t="s">
        <v>52</v>
      </c>
      <c r="AG1441" t="s">
        <v>53</v>
      </c>
      <c r="AH1441" t="s">
        <v>53</v>
      </c>
      <c r="AI1441" t="s">
        <v>53</v>
      </c>
      <c r="AJ1441" t="s">
        <v>53</v>
      </c>
      <c r="AK1441">
        <v>5</v>
      </c>
      <c r="AL1441" t="s">
        <v>59</v>
      </c>
      <c r="AM1441" t="s">
        <v>60</v>
      </c>
      <c r="AN1441" t="s">
        <v>61</v>
      </c>
      <c r="AO1441">
        <v>10.3</v>
      </c>
      <c r="AP1441" t="s">
        <v>52</v>
      </c>
      <c r="AQ1441" t="s">
        <v>112</v>
      </c>
      <c r="AR1441" t="s">
        <v>87</v>
      </c>
      <c r="AS1441">
        <v>3</v>
      </c>
      <c r="AT1441" t="s">
        <v>53</v>
      </c>
    </row>
    <row r="1442" spans="1:46" x14ac:dyDescent="0.25">
      <c r="A1442" t="s">
        <v>1609</v>
      </c>
      <c r="B1442">
        <v>2019</v>
      </c>
      <c r="C1442" s="1">
        <v>43543</v>
      </c>
      <c r="D1442" t="s">
        <v>107</v>
      </c>
      <c r="E1442" t="s">
        <v>117</v>
      </c>
      <c r="F1442">
        <v>52</v>
      </c>
      <c r="G1442" t="s">
        <v>79</v>
      </c>
      <c r="H1442" t="s">
        <v>50</v>
      </c>
      <c r="I1442" t="s">
        <v>80</v>
      </c>
      <c r="J1442">
        <v>0</v>
      </c>
      <c r="K1442">
        <v>0</v>
      </c>
      <c r="L1442">
        <v>0</v>
      </c>
      <c r="M1442" t="s">
        <v>53</v>
      </c>
      <c r="N1442" t="s">
        <v>53</v>
      </c>
      <c r="O1442" t="s">
        <v>53</v>
      </c>
      <c r="P1442" t="s">
        <v>54</v>
      </c>
      <c r="Q1442" t="s">
        <v>55</v>
      </c>
      <c r="R1442">
        <v>33.9</v>
      </c>
      <c r="S1442" t="s">
        <v>72</v>
      </c>
      <c r="T1442" t="s">
        <v>57</v>
      </c>
      <c r="U1442" t="s">
        <v>53</v>
      </c>
      <c r="V1442" t="s">
        <v>53</v>
      </c>
      <c r="W1442" t="s">
        <v>53</v>
      </c>
      <c r="X1442" t="s">
        <v>53</v>
      </c>
      <c r="Y1442">
        <v>0</v>
      </c>
      <c r="Z1442" t="s">
        <v>58</v>
      </c>
      <c r="AA1442" t="s">
        <v>52</v>
      </c>
      <c r="AB1442" t="s">
        <v>53</v>
      </c>
      <c r="AC1442" t="s">
        <v>53</v>
      </c>
      <c r="AD1442" t="s">
        <v>52</v>
      </c>
      <c r="AE1442" t="s">
        <v>53</v>
      </c>
      <c r="AF1442" t="s">
        <v>53</v>
      </c>
      <c r="AG1442" t="s">
        <v>53</v>
      </c>
      <c r="AH1442" t="s">
        <v>53</v>
      </c>
      <c r="AI1442" t="s">
        <v>53</v>
      </c>
      <c r="AJ1442" t="s">
        <v>53</v>
      </c>
      <c r="AK1442">
        <v>2</v>
      </c>
      <c r="AL1442" t="s">
        <v>59</v>
      </c>
      <c r="AM1442" t="s">
        <v>60</v>
      </c>
      <c r="AN1442" t="s">
        <v>74</v>
      </c>
      <c r="AO1442">
        <v>0.7</v>
      </c>
      <c r="AP1442" t="s">
        <v>53</v>
      </c>
      <c r="AQ1442" t="s">
        <v>171</v>
      </c>
      <c r="AR1442" t="s">
        <v>76</v>
      </c>
      <c r="AS1442">
        <v>31</v>
      </c>
      <c r="AT1442" t="s">
        <v>53</v>
      </c>
    </row>
    <row r="1443" spans="1:46" x14ac:dyDescent="0.25">
      <c r="A1443" t="s">
        <v>1610</v>
      </c>
      <c r="B1443">
        <v>2026</v>
      </c>
      <c r="C1443" s="1">
        <v>46205</v>
      </c>
      <c r="D1443" t="s">
        <v>47</v>
      </c>
      <c r="E1443" t="s">
        <v>85</v>
      </c>
      <c r="F1443">
        <v>76</v>
      </c>
      <c r="G1443" t="s">
        <v>67</v>
      </c>
      <c r="H1443" t="s">
        <v>50</v>
      </c>
      <c r="I1443" t="s">
        <v>80</v>
      </c>
      <c r="J1443">
        <v>0</v>
      </c>
      <c r="K1443">
        <v>0</v>
      </c>
      <c r="L1443">
        <v>0</v>
      </c>
      <c r="M1443" t="s">
        <v>53</v>
      </c>
      <c r="N1443" t="s">
        <v>53</v>
      </c>
      <c r="O1443" t="s">
        <v>53</v>
      </c>
      <c r="P1443" t="s">
        <v>70</v>
      </c>
      <c r="Q1443" t="s">
        <v>55</v>
      </c>
      <c r="R1443">
        <v>22.6</v>
      </c>
      <c r="S1443" t="s">
        <v>96</v>
      </c>
      <c r="T1443" t="s">
        <v>57</v>
      </c>
      <c r="U1443" t="s">
        <v>53</v>
      </c>
      <c r="V1443" t="s">
        <v>52</v>
      </c>
      <c r="W1443" t="s">
        <v>53</v>
      </c>
      <c r="X1443" t="s">
        <v>53</v>
      </c>
      <c r="Y1443">
        <v>2</v>
      </c>
      <c r="Z1443" t="s">
        <v>208</v>
      </c>
      <c r="AA1443" t="s">
        <v>53</v>
      </c>
      <c r="AB1443" t="s">
        <v>53</v>
      </c>
      <c r="AC1443" t="s">
        <v>53</v>
      </c>
      <c r="AD1443" t="s">
        <v>53</v>
      </c>
      <c r="AE1443" t="s">
        <v>52</v>
      </c>
      <c r="AF1443" t="s">
        <v>53</v>
      </c>
      <c r="AG1443" t="s">
        <v>53</v>
      </c>
      <c r="AH1443" t="s">
        <v>52</v>
      </c>
      <c r="AI1443" t="s">
        <v>53</v>
      </c>
      <c r="AJ1443" t="s">
        <v>53</v>
      </c>
      <c r="AK1443">
        <v>2</v>
      </c>
      <c r="AL1443" t="s">
        <v>59</v>
      </c>
      <c r="AM1443" t="s">
        <v>60</v>
      </c>
      <c r="AN1443" t="s">
        <v>74</v>
      </c>
      <c r="AO1443">
        <v>1.3</v>
      </c>
      <c r="AP1443" t="s">
        <v>53</v>
      </c>
      <c r="AQ1443" t="s">
        <v>86</v>
      </c>
      <c r="AR1443" t="s">
        <v>83</v>
      </c>
      <c r="AS1443">
        <v>44</v>
      </c>
      <c r="AT1443" t="s">
        <v>52</v>
      </c>
    </row>
    <row r="1444" spans="1:46" x14ac:dyDescent="0.25">
      <c r="A1444" t="s">
        <v>1611</v>
      </c>
      <c r="B1444">
        <v>2025</v>
      </c>
      <c r="C1444" s="1">
        <v>45811</v>
      </c>
      <c r="D1444" t="s">
        <v>122</v>
      </c>
      <c r="E1444" t="s">
        <v>123</v>
      </c>
      <c r="F1444">
        <v>76</v>
      </c>
      <c r="G1444" t="s">
        <v>67</v>
      </c>
      <c r="H1444" t="s">
        <v>68</v>
      </c>
      <c r="I1444" t="s">
        <v>69</v>
      </c>
      <c r="J1444">
        <v>16</v>
      </c>
      <c r="K1444">
        <v>21</v>
      </c>
      <c r="L1444">
        <v>16.8</v>
      </c>
      <c r="M1444" t="s">
        <v>53</v>
      </c>
      <c r="N1444" t="s">
        <v>53</v>
      </c>
      <c r="O1444" t="s">
        <v>52</v>
      </c>
      <c r="P1444" t="s">
        <v>57</v>
      </c>
      <c r="Q1444" t="s">
        <v>55</v>
      </c>
      <c r="R1444">
        <v>25.6</v>
      </c>
      <c r="S1444" t="s">
        <v>56</v>
      </c>
      <c r="T1444" t="s">
        <v>57</v>
      </c>
      <c r="U1444" t="s">
        <v>52</v>
      </c>
      <c r="V1444" t="s">
        <v>53</v>
      </c>
      <c r="W1444" t="s">
        <v>53</v>
      </c>
      <c r="X1444" t="s">
        <v>53</v>
      </c>
      <c r="Y1444">
        <v>2</v>
      </c>
      <c r="Z1444" t="s">
        <v>58</v>
      </c>
      <c r="AA1444" t="s">
        <v>52</v>
      </c>
      <c r="AB1444" t="s">
        <v>53</v>
      </c>
      <c r="AC1444" t="s">
        <v>53</v>
      </c>
      <c r="AD1444" t="s">
        <v>52</v>
      </c>
      <c r="AE1444" t="s">
        <v>52</v>
      </c>
      <c r="AF1444" t="s">
        <v>52</v>
      </c>
      <c r="AG1444" t="s">
        <v>53</v>
      </c>
      <c r="AH1444" t="s">
        <v>52</v>
      </c>
      <c r="AI1444" t="s">
        <v>52</v>
      </c>
      <c r="AJ1444" t="s">
        <v>53</v>
      </c>
      <c r="AK1444">
        <v>6</v>
      </c>
      <c r="AL1444" t="s">
        <v>59</v>
      </c>
      <c r="AM1444" t="s">
        <v>60</v>
      </c>
      <c r="AN1444" t="s">
        <v>90</v>
      </c>
      <c r="AO1444">
        <v>3</v>
      </c>
      <c r="AP1444" t="s">
        <v>52</v>
      </c>
      <c r="AQ1444" t="s">
        <v>86</v>
      </c>
      <c r="AR1444" t="s">
        <v>63</v>
      </c>
      <c r="AS1444">
        <v>10</v>
      </c>
      <c r="AT1444" t="s">
        <v>53</v>
      </c>
    </row>
    <row r="1445" spans="1:46" x14ac:dyDescent="0.25">
      <c r="A1445" t="s">
        <v>1612</v>
      </c>
      <c r="B1445">
        <v>2016</v>
      </c>
      <c r="C1445" s="1">
        <v>42726</v>
      </c>
      <c r="D1445" t="s">
        <v>122</v>
      </c>
      <c r="E1445" t="s">
        <v>247</v>
      </c>
      <c r="F1445">
        <v>51</v>
      </c>
      <c r="G1445" t="s">
        <v>79</v>
      </c>
      <c r="H1445" t="s">
        <v>68</v>
      </c>
      <c r="I1445" t="s">
        <v>80</v>
      </c>
      <c r="J1445">
        <v>0</v>
      </c>
      <c r="K1445">
        <v>0</v>
      </c>
      <c r="L1445">
        <v>0</v>
      </c>
      <c r="M1445" t="s">
        <v>53</v>
      </c>
      <c r="N1445" t="s">
        <v>53</v>
      </c>
      <c r="O1445" t="s">
        <v>53</v>
      </c>
      <c r="P1445" t="s">
        <v>70</v>
      </c>
      <c r="Q1445" t="s">
        <v>54</v>
      </c>
      <c r="R1445">
        <v>24.1</v>
      </c>
      <c r="S1445" t="s">
        <v>96</v>
      </c>
      <c r="T1445" t="s">
        <v>70</v>
      </c>
      <c r="U1445" t="s">
        <v>53</v>
      </c>
      <c r="V1445" t="s">
        <v>53</v>
      </c>
      <c r="W1445" t="s">
        <v>53</v>
      </c>
      <c r="X1445" t="s">
        <v>52</v>
      </c>
      <c r="Y1445">
        <v>2</v>
      </c>
      <c r="Z1445" t="s">
        <v>97</v>
      </c>
      <c r="AA1445" t="s">
        <v>53</v>
      </c>
      <c r="AB1445" t="s">
        <v>53</v>
      </c>
      <c r="AC1445" t="s">
        <v>53</v>
      </c>
      <c r="AD1445" t="s">
        <v>53</v>
      </c>
      <c r="AE1445" t="s">
        <v>53</v>
      </c>
      <c r="AF1445" t="s">
        <v>53</v>
      </c>
      <c r="AG1445" t="s">
        <v>53</v>
      </c>
      <c r="AH1445" t="s">
        <v>53</v>
      </c>
      <c r="AI1445" t="s">
        <v>53</v>
      </c>
      <c r="AJ1445" t="s">
        <v>53</v>
      </c>
      <c r="AK1445">
        <v>0</v>
      </c>
      <c r="AL1445" t="s">
        <v>59</v>
      </c>
      <c r="AM1445" t="s">
        <v>60</v>
      </c>
      <c r="AN1445" t="s">
        <v>61</v>
      </c>
      <c r="AO1445">
        <v>9.6</v>
      </c>
      <c r="AP1445" t="s">
        <v>52</v>
      </c>
      <c r="AQ1445" t="s">
        <v>91</v>
      </c>
      <c r="AR1445" t="s">
        <v>132</v>
      </c>
      <c r="AS1445">
        <v>1</v>
      </c>
      <c r="AT1445" t="s">
        <v>53</v>
      </c>
    </row>
    <row r="1446" spans="1:46" x14ac:dyDescent="0.25">
      <c r="A1446" t="s">
        <v>1613</v>
      </c>
      <c r="B1446">
        <v>2019</v>
      </c>
      <c r="C1446" s="1">
        <v>43742</v>
      </c>
      <c r="D1446" t="s">
        <v>107</v>
      </c>
      <c r="E1446" t="s">
        <v>119</v>
      </c>
      <c r="F1446">
        <v>56</v>
      </c>
      <c r="G1446" t="s">
        <v>79</v>
      </c>
      <c r="H1446" t="s">
        <v>68</v>
      </c>
      <c r="I1446" t="s">
        <v>51</v>
      </c>
      <c r="J1446">
        <v>41</v>
      </c>
      <c r="K1446">
        <v>36</v>
      </c>
      <c r="L1446">
        <v>73.8</v>
      </c>
      <c r="M1446" t="s">
        <v>53</v>
      </c>
      <c r="N1446" t="s">
        <v>53</v>
      </c>
      <c r="O1446" t="s">
        <v>53</v>
      </c>
      <c r="P1446" t="s">
        <v>57</v>
      </c>
      <c r="Q1446" t="s">
        <v>71</v>
      </c>
      <c r="R1446">
        <v>26.3</v>
      </c>
      <c r="S1446" t="s">
        <v>56</v>
      </c>
      <c r="T1446" t="s">
        <v>54</v>
      </c>
      <c r="U1446" t="s">
        <v>52</v>
      </c>
      <c r="V1446" t="s">
        <v>53</v>
      </c>
      <c r="W1446" t="s">
        <v>53</v>
      </c>
      <c r="X1446" t="s">
        <v>53</v>
      </c>
      <c r="Y1446">
        <v>1</v>
      </c>
      <c r="Z1446" t="s">
        <v>165</v>
      </c>
      <c r="AA1446" t="s">
        <v>53</v>
      </c>
      <c r="AB1446" t="s">
        <v>53</v>
      </c>
      <c r="AC1446" t="s">
        <v>53</v>
      </c>
      <c r="AD1446" t="s">
        <v>52</v>
      </c>
      <c r="AE1446" t="s">
        <v>52</v>
      </c>
      <c r="AF1446" t="s">
        <v>53</v>
      </c>
      <c r="AG1446" t="s">
        <v>53</v>
      </c>
      <c r="AH1446" t="s">
        <v>53</v>
      </c>
      <c r="AI1446" t="s">
        <v>53</v>
      </c>
      <c r="AJ1446" t="s">
        <v>53</v>
      </c>
      <c r="AK1446">
        <v>2</v>
      </c>
      <c r="AL1446" t="s">
        <v>59</v>
      </c>
      <c r="AM1446" t="s">
        <v>60</v>
      </c>
      <c r="AN1446" t="s">
        <v>90</v>
      </c>
      <c r="AO1446">
        <v>3.9</v>
      </c>
      <c r="AP1446" t="s">
        <v>53</v>
      </c>
      <c r="AQ1446" t="s">
        <v>112</v>
      </c>
      <c r="AR1446" t="s">
        <v>76</v>
      </c>
      <c r="AS1446">
        <v>12</v>
      </c>
      <c r="AT1446" t="s">
        <v>53</v>
      </c>
    </row>
    <row r="1447" spans="1:46" x14ac:dyDescent="0.25">
      <c r="A1447" t="s">
        <v>1614</v>
      </c>
      <c r="B1447">
        <v>2020</v>
      </c>
      <c r="C1447" s="1">
        <v>43962</v>
      </c>
      <c r="D1447" t="s">
        <v>47</v>
      </c>
      <c r="E1447" t="s">
        <v>181</v>
      </c>
      <c r="F1447">
        <v>67</v>
      </c>
      <c r="G1447" t="s">
        <v>127</v>
      </c>
      <c r="H1447" t="s">
        <v>50</v>
      </c>
      <c r="I1447" t="s">
        <v>51</v>
      </c>
      <c r="J1447">
        <v>26</v>
      </c>
      <c r="K1447">
        <v>39</v>
      </c>
      <c r="L1447">
        <v>50.7</v>
      </c>
      <c r="M1447" t="s">
        <v>52</v>
      </c>
      <c r="N1447" t="s">
        <v>53</v>
      </c>
      <c r="O1447" t="s">
        <v>52</v>
      </c>
      <c r="P1447" t="s">
        <v>54</v>
      </c>
      <c r="Q1447" t="s">
        <v>54</v>
      </c>
      <c r="R1447">
        <v>24.8</v>
      </c>
      <c r="S1447" t="s">
        <v>96</v>
      </c>
      <c r="T1447" t="s">
        <v>54</v>
      </c>
      <c r="U1447" t="s">
        <v>52</v>
      </c>
      <c r="V1447" t="s">
        <v>52</v>
      </c>
      <c r="W1447" t="s">
        <v>53</v>
      </c>
      <c r="X1447" t="s">
        <v>53</v>
      </c>
      <c r="Y1447">
        <v>4</v>
      </c>
      <c r="Z1447" t="s">
        <v>73</v>
      </c>
      <c r="AA1447" t="s">
        <v>52</v>
      </c>
      <c r="AB1447" t="s">
        <v>52</v>
      </c>
      <c r="AC1447" t="s">
        <v>53</v>
      </c>
      <c r="AD1447" t="s">
        <v>53</v>
      </c>
      <c r="AE1447" t="s">
        <v>53</v>
      </c>
      <c r="AF1447" t="s">
        <v>53</v>
      </c>
      <c r="AG1447" t="s">
        <v>53</v>
      </c>
      <c r="AH1447" t="s">
        <v>52</v>
      </c>
      <c r="AI1447" t="s">
        <v>53</v>
      </c>
      <c r="AJ1447" t="s">
        <v>53</v>
      </c>
      <c r="AK1447">
        <v>3</v>
      </c>
      <c r="AL1447" t="s">
        <v>59</v>
      </c>
      <c r="AM1447" t="s">
        <v>102</v>
      </c>
      <c r="AN1447" t="s">
        <v>61</v>
      </c>
      <c r="AO1447">
        <v>7.7</v>
      </c>
      <c r="AP1447" t="s">
        <v>52</v>
      </c>
      <c r="AQ1447" t="s">
        <v>112</v>
      </c>
      <c r="AR1447" t="s">
        <v>92</v>
      </c>
      <c r="AS1447">
        <v>4</v>
      </c>
      <c r="AT1447" t="s">
        <v>53</v>
      </c>
    </row>
    <row r="1448" spans="1:46" x14ac:dyDescent="0.25">
      <c r="A1448" t="s">
        <v>1615</v>
      </c>
      <c r="B1448">
        <v>2017</v>
      </c>
      <c r="C1448" s="1">
        <v>42818</v>
      </c>
      <c r="D1448" t="s">
        <v>47</v>
      </c>
      <c r="E1448" t="s">
        <v>89</v>
      </c>
      <c r="F1448">
        <v>62</v>
      </c>
      <c r="G1448" t="s">
        <v>127</v>
      </c>
      <c r="H1448" t="s">
        <v>50</v>
      </c>
      <c r="I1448" t="s">
        <v>80</v>
      </c>
      <c r="J1448">
        <v>0</v>
      </c>
      <c r="K1448">
        <v>0</v>
      </c>
      <c r="L1448">
        <v>0</v>
      </c>
      <c r="M1448" t="s">
        <v>53</v>
      </c>
      <c r="N1448" t="s">
        <v>53</v>
      </c>
      <c r="O1448" t="s">
        <v>52</v>
      </c>
      <c r="P1448" t="s">
        <v>54</v>
      </c>
      <c r="Q1448" t="s">
        <v>55</v>
      </c>
      <c r="R1448">
        <v>23</v>
      </c>
      <c r="S1448" t="s">
        <v>96</v>
      </c>
      <c r="T1448" t="s">
        <v>70</v>
      </c>
      <c r="U1448" t="s">
        <v>53</v>
      </c>
      <c r="V1448" t="s">
        <v>53</v>
      </c>
      <c r="W1448" t="s">
        <v>53</v>
      </c>
      <c r="X1448" t="s">
        <v>53</v>
      </c>
      <c r="Y1448">
        <v>1</v>
      </c>
      <c r="Z1448" t="s">
        <v>58</v>
      </c>
      <c r="AA1448" t="s">
        <v>53</v>
      </c>
      <c r="AB1448" t="s">
        <v>52</v>
      </c>
      <c r="AC1448" t="s">
        <v>53</v>
      </c>
      <c r="AD1448" t="s">
        <v>52</v>
      </c>
      <c r="AE1448" t="s">
        <v>53</v>
      </c>
      <c r="AF1448" t="s">
        <v>53</v>
      </c>
      <c r="AG1448" t="s">
        <v>52</v>
      </c>
      <c r="AH1448" t="s">
        <v>52</v>
      </c>
      <c r="AI1448" t="s">
        <v>53</v>
      </c>
      <c r="AJ1448" t="s">
        <v>53</v>
      </c>
      <c r="AK1448">
        <v>4</v>
      </c>
      <c r="AL1448" t="s">
        <v>59</v>
      </c>
      <c r="AM1448" t="s">
        <v>102</v>
      </c>
      <c r="AN1448" t="s">
        <v>90</v>
      </c>
      <c r="AO1448">
        <v>3.9</v>
      </c>
      <c r="AP1448" t="s">
        <v>53</v>
      </c>
      <c r="AQ1448" t="s">
        <v>86</v>
      </c>
      <c r="AR1448" t="s">
        <v>87</v>
      </c>
      <c r="AS1448">
        <v>7</v>
      </c>
      <c r="AT1448" t="s">
        <v>53</v>
      </c>
    </row>
    <row r="1449" spans="1:46" x14ac:dyDescent="0.25">
      <c r="A1449" t="s">
        <v>1616</v>
      </c>
      <c r="B1449">
        <v>2022</v>
      </c>
      <c r="C1449" s="1">
        <v>44881</v>
      </c>
      <c r="D1449" t="s">
        <v>107</v>
      </c>
      <c r="E1449" t="s">
        <v>119</v>
      </c>
      <c r="F1449">
        <v>73</v>
      </c>
      <c r="G1449" t="s">
        <v>67</v>
      </c>
      <c r="H1449" t="s">
        <v>68</v>
      </c>
      <c r="I1449" t="s">
        <v>80</v>
      </c>
      <c r="J1449">
        <v>0</v>
      </c>
      <c r="K1449">
        <v>0</v>
      </c>
      <c r="L1449">
        <v>0</v>
      </c>
      <c r="M1449" t="s">
        <v>52</v>
      </c>
      <c r="N1449" t="s">
        <v>53</v>
      </c>
      <c r="O1449" t="s">
        <v>53</v>
      </c>
      <c r="P1449" t="s">
        <v>54</v>
      </c>
      <c r="Q1449" t="s">
        <v>54</v>
      </c>
      <c r="R1449">
        <v>23.8</v>
      </c>
      <c r="S1449" t="s">
        <v>96</v>
      </c>
      <c r="T1449" t="s">
        <v>70</v>
      </c>
      <c r="U1449" t="s">
        <v>52</v>
      </c>
      <c r="V1449" t="s">
        <v>53</v>
      </c>
      <c r="W1449" t="s">
        <v>53</v>
      </c>
      <c r="X1449" t="s">
        <v>53</v>
      </c>
      <c r="Y1449">
        <v>2</v>
      </c>
      <c r="Z1449" t="s">
        <v>131</v>
      </c>
      <c r="AA1449" t="s">
        <v>53</v>
      </c>
      <c r="AB1449" t="s">
        <v>52</v>
      </c>
      <c r="AC1449" t="s">
        <v>53</v>
      </c>
      <c r="AD1449" t="s">
        <v>53</v>
      </c>
      <c r="AE1449" t="s">
        <v>52</v>
      </c>
      <c r="AF1449" t="s">
        <v>53</v>
      </c>
      <c r="AG1449" t="s">
        <v>53</v>
      </c>
      <c r="AH1449" t="s">
        <v>52</v>
      </c>
      <c r="AI1449" t="s">
        <v>53</v>
      </c>
      <c r="AJ1449" t="s">
        <v>53</v>
      </c>
      <c r="AK1449">
        <v>3</v>
      </c>
      <c r="AL1449" t="s">
        <v>59</v>
      </c>
      <c r="AM1449" t="s">
        <v>60</v>
      </c>
      <c r="AN1449" t="s">
        <v>61</v>
      </c>
      <c r="AO1449">
        <v>5.0999999999999996</v>
      </c>
      <c r="AP1449" t="s">
        <v>52</v>
      </c>
      <c r="AQ1449" t="s">
        <v>86</v>
      </c>
      <c r="AR1449" t="s">
        <v>132</v>
      </c>
      <c r="AS1449">
        <v>11</v>
      </c>
      <c r="AT1449" t="s">
        <v>53</v>
      </c>
    </row>
    <row r="1450" spans="1:46" x14ac:dyDescent="0.25">
      <c r="A1450" t="s">
        <v>1617</v>
      </c>
      <c r="B1450">
        <v>2015</v>
      </c>
      <c r="C1450" s="1">
        <v>42086</v>
      </c>
      <c r="D1450" t="s">
        <v>65</v>
      </c>
      <c r="E1450" t="s">
        <v>236</v>
      </c>
      <c r="F1450">
        <v>62</v>
      </c>
      <c r="G1450" t="s">
        <v>127</v>
      </c>
      <c r="H1450" t="s">
        <v>68</v>
      </c>
      <c r="I1450" t="s">
        <v>80</v>
      </c>
      <c r="J1450">
        <v>0</v>
      </c>
      <c r="K1450">
        <v>0</v>
      </c>
      <c r="L1450">
        <v>0</v>
      </c>
      <c r="M1450" t="s">
        <v>52</v>
      </c>
      <c r="N1450" t="s">
        <v>52</v>
      </c>
      <c r="O1450" t="s">
        <v>53</v>
      </c>
      <c r="P1450" t="s">
        <v>54</v>
      </c>
      <c r="Q1450" t="s">
        <v>54</v>
      </c>
      <c r="R1450">
        <v>30.5</v>
      </c>
      <c r="S1450" t="s">
        <v>72</v>
      </c>
      <c r="T1450" t="s">
        <v>70</v>
      </c>
      <c r="U1450" t="s">
        <v>53</v>
      </c>
      <c r="V1450" t="s">
        <v>53</v>
      </c>
      <c r="W1450" t="s">
        <v>53</v>
      </c>
      <c r="X1450" t="s">
        <v>53</v>
      </c>
      <c r="Y1450">
        <v>2</v>
      </c>
      <c r="Z1450" t="s">
        <v>58</v>
      </c>
      <c r="AA1450" t="s">
        <v>52</v>
      </c>
      <c r="AB1450" t="s">
        <v>53</v>
      </c>
      <c r="AC1450" t="s">
        <v>53</v>
      </c>
      <c r="AD1450" t="s">
        <v>53</v>
      </c>
      <c r="AE1450" t="s">
        <v>52</v>
      </c>
      <c r="AF1450" t="s">
        <v>53</v>
      </c>
      <c r="AG1450" t="s">
        <v>52</v>
      </c>
      <c r="AH1450" t="s">
        <v>53</v>
      </c>
      <c r="AI1450" t="s">
        <v>53</v>
      </c>
      <c r="AJ1450" t="s">
        <v>52</v>
      </c>
      <c r="AK1450">
        <v>4</v>
      </c>
      <c r="AL1450" t="s">
        <v>59</v>
      </c>
      <c r="AM1450" t="s">
        <v>102</v>
      </c>
      <c r="AN1450" t="s">
        <v>61</v>
      </c>
      <c r="AO1450">
        <v>8.1999999999999993</v>
      </c>
      <c r="AP1450" t="s">
        <v>52</v>
      </c>
      <c r="AQ1450" t="s">
        <v>112</v>
      </c>
      <c r="AR1450" t="s">
        <v>63</v>
      </c>
      <c r="AS1450">
        <v>13</v>
      </c>
      <c r="AT1450" t="s">
        <v>53</v>
      </c>
    </row>
    <row r="1451" spans="1:46" x14ac:dyDescent="0.25">
      <c r="A1451" t="s">
        <v>1618</v>
      </c>
      <c r="B1451">
        <v>2026</v>
      </c>
      <c r="C1451" s="1">
        <v>46193</v>
      </c>
      <c r="D1451" t="s">
        <v>65</v>
      </c>
      <c r="E1451" t="s">
        <v>151</v>
      </c>
      <c r="F1451">
        <v>48</v>
      </c>
      <c r="G1451" t="s">
        <v>49</v>
      </c>
      <c r="H1451" t="s">
        <v>50</v>
      </c>
      <c r="I1451" t="s">
        <v>80</v>
      </c>
      <c r="J1451">
        <v>0</v>
      </c>
      <c r="K1451">
        <v>0</v>
      </c>
      <c r="L1451">
        <v>0</v>
      </c>
      <c r="M1451" t="s">
        <v>52</v>
      </c>
      <c r="N1451" t="s">
        <v>53</v>
      </c>
      <c r="O1451" t="s">
        <v>53</v>
      </c>
      <c r="P1451" t="s">
        <v>54</v>
      </c>
      <c r="Q1451" t="s">
        <v>54</v>
      </c>
      <c r="R1451">
        <v>30.5</v>
      </c>
      <c r="S1451" t="s">
        <v>72</v>
      </c>
      <c r="T1451" t="s">
        <v>57</v>
      </c>
      <c r="U1451" t="s">
        <v>53</v>
      </c>
      <c r="V1451" t="s">
        <v>52</v>
      </c>
      <c r="W1451" t="s">
        <v>53</v>
      </c>
      <c r="X1451" t="s">
        <v>53</v>
      </c>
      <c r="Y1451">
        <v>2</v>
      </c>
      <c r="Z1451" t="s">
        <v>142</v>
      </c>
      <c r="AA1451" t="s">
        <v>53</v>
      </c>
      <c r="AB1451" t="s">
        <v>52</v>
      </c>
      <c r="AC1451" t="s">
        <v>53</v>
      </c>
      <c r="AD1451" t="s">
        <v>53</v>
      </c>
      <c r="AE1451" t="s">
        <v>52</v>
      </c>
      <c r="AF1451" t="s">
        <v>53</v>
      </c>
      <c r="AG1451" t="s">
        <v>53</v>
      </c>
      <c r="AH1451" t="s">
        <v>53</v>
      </c>
      <c r="AI1451" t="s">
        <v>53</v>
      </c>
      <c r="AJ1451" t="s">
        <v>53</v>
      </c>
      <c r="AK1451">
        <v>2</v>
      </c>
      <c r="AL1451" t="s">
        <v>59</v>
      </c>
      <c r="AM1451" t="s">
        <v>60</v>
      </c>
      <c r="AN1451" t="s">
        <v>74</v>
      </c>
      <c r="AO1451">
        <v>0.5</v>
      </c>
      <c r="AP1451" t="s">
        <v>53</v>
      </c>
      <c r="AQ1451" t="s">
        <v>75</v>
      </c>
      <c r="AR1451" t="s">
        <v>83</v>
      </c>
      <c r="AS1451">
        <v>44</v>
      </c>
      <c r="AT1451" t="s">
        <v>52</v>
      </c>
    </row>
    <row r="1452" spans="1:46" x14ac:dyDescent="0.25">
      <c r="A1452" t="s">
        <v>1619</v>
      </c>
      <c r="B1452">
        <v>2022</v>
      </c>
      <c r="C1452" s="1">
        <v>44673</v>
      </c>
      <c r="D1452" t="s">
        <v>122</v>
      </c>
      <c r="E1452" t="s">
        <v>138</v>
      </c>
      <c r="F1452">
        <v>61</v>
      </c>
      <c r="G1452" t="s">
        <v>127</v>
      </c>
      <c r="H1452" t="s">
        <v>68</v>
      </c>
      <c r="I1452" t="s">
        <v>69</v>
      </c>
      <c r="J1452">
        <v>13</v>
      </c>
      <c r="K1452">
        <v>20</v>
      </c>
      <c r="L1452">
        <v>13</v>
      </c>
      <c r="M1452" t="s">
        <v>52</v>
      </c>
      <c r="N1452" t="s">
        <v>53</v>
      </c>
      <c r="O1452" t="s">
        <v>53</v>
      </c>
      <c r="P1452" t="s">
        <v>70</v>
      </c>
      <c r="Q1452" t="s">
        <v>54</v>
      </c>
      <c r="R1452">
        <v>25.4</v>
      </c>
      <c r="S1452" t="s">
        <v>56</v>
      </c>
      <c r="T1452" t="s">
        <v>70</v>
      </c>
      <c r="U1452" t="s">
        <v>52</v>
      </c>
      <c r="V1452" t="s">
        <v>53</v>
      </c>
      <c r="W1452" t="s">
        <v>53</v>
      </c>
      <c r="X1452" t="s">
        <v>53</v>
      </c>
      <c r="Y1452">
        <v>3</v>
      </c>
      <c r="Z1452" t="s">
        <v>104</v>
      </c>
      <c r="AA1452" t="s">
        <v>53</v>
      </c>
      <c r="AB1452" t="s">
        <v>52</v>
      </c>
      <c r="AC1452" t="s">
        <v>53</v>
      </c>
      <c r="AD1452" t="s">
        <v>52</v>
      </c>
      <c r="AE1452" t="s">
        <v>53</v>
      </c>
      <c r="AF1452" t="s">
        <v>53</v>
      </c>
      <c r="AG1452" t="s">
        <v>53</v>
      </c>
      <c r="AH1452" t="s">
        <v>53</v>
      </c>
      <c r="AI1452" t="s">
        <v>53</v>
      </c>
      <c r="AJ1452" t="s">
        <v>53</v>
      </c>
      <c r="AK1452">
        <v>2</v>
      </c>
      <c r="AL1452" t="s">
        <v>135</v>
      </c>
      <c r="AM1452" t="s">
        <v>136</v>
      </c>
      <c r="AN1452" t="s">
        <v>90</v>
      </c>
      <c r="AO1452">
        <v>9.1</v>
      </c>
      <c r="AP1452" t="s">
        <v>53</v>
      </c>
      <c r="AQ1452" t="s">
        <v>86</v>
      </c>
      <c r="AR1452" t="s">
        <v>63</v>
      </c>
      <c r="AS1452">
        <v>20</v>
      </c>
      <c r="AT1452" t="s">
        <v>53</v>
      </c>
    </row>
    <row r="1453" spans="1:46" x14ac:dyDescent="0.25">
      <c r="A1453" t="s">
        <v>1620</v>
      </c>
      <c r="B1453">
        <v>2017</v>
      </c>
      <c r="C1453" s="1">
        <v>42807</v>
      </c>
      <c r="D1453" t="s">
        <v>122</v>
      </c>
      <c r="E1453" t="s">
        <v>540</v>
      </c>
      <c r="F1453">
        <v>51</v>
      </c>
      <c r="G1453" t="s">
        <v>79</v>
      </c>
      <c r="H1453" t="s">
        <v>50</v>
      </c>
      <c r="I1453" t="s">
        <v>80</v>
      </c>
      <c r="J1453">
        <v>0</v>
      </c>
      <c r="K1453">
        <v>0</v>
      </c>
      <c r="L1453">
        <v>0</v>
      </c>
      <c r="M1453" t="s">
        <v>53</v>
      </c>
      <c r="N1453" t="s">
        <v>53</v>
      </c>
      <c r="O1453" t="s">
        <v>53</v>
      </c>
      <c r="P1453" t="s">
        <v>57</v>
      </c>
      <c r="Q1453" t="s">
        <v>54</v>
      </c>
      <c r="R1453">
        <v>27.5</v>
      </c>
      <c r="S1453" t="s">
        <v>56</v>
      </c>
      <c r="T1453" t="s">
        <v>57</v>
      </c>
      <c r="U1453" t="s">
        <v>53</v>
      </c>
      <c r="V1453" t="s">
        <v>53</v>
      </c>
      <c r="W1453" t="s">
        <v>53</v>
      </c>
      <c r="X1453" t="s">
        <v>52</v>
      </c>
      <c r="Y1453">
        <v>1</v>
      </c>
      <c r="Z1453" t="s">
        <v>58</v>
      </c>
      <c r="AA1453" t="s">
        <v>53</v>
      </c>
      <c r="AB1453" t="s">
        <v>53</v>
      </c>
      <c r="AC1453" t="s">
        <v>53</v>
      </c>
      <c r="AD1453" t="s">
        <v>52</v>
      </c>
      <c r="AE1453" t="s">
        <v>53</v>
      </c>
      <c r="AF1453" t="s">
        <v>53</v>
      </c>
      <c r="AG1453" t="s">
        <v>53</v>
      </c>
      <c r="AH1453" t="s">
        <v>53</v>
      </c>
      <c r="AI1453" t="s">
        <v>53</v>
      </c>
      <c r="AJ1453" t="s">
        <v>53</v>
      </c>
      <c r="AK1453">
        <v>1</v>
      </c>
      <c r="AL1453" t="s">
        <v>59</v>
      </c>
      <c r="AM1453" t="s">
        <v>60</v>
      </c>
      <c r="AN1453" t="s">
        <v>61</v>
      </c>
      <c r="AO1453">
        <v>5.6</v>
      </c>
      <c r="AP1453" t="s">
        <v>52</v>
      </c>
      <c r="AQ1453" t="s">
        <v>112</v>
      </c>
      <c r="AR1453" t="s">
        <v>87</v>
      </c>
      <c r="AS1453">
        <v>1</v>
      </c>
      <c r="AT1453" t="s">
        <v>53</v>
      </c>
    </row>
    <row r="1454" spans="1:46" x14ac:dyDescent="0.25">
      <c r="A1454" t="s">
        <v>1621</v>
      </c>
      <c r="B1454">
        <v>2020</v>
      </c>
      <c r="C1454" s="1">
        <v>44188</v>
      </c>
      <c r="D1454" t="s">
        <v>47</v>
      </c>
      <c r="E1454" t="s">
        <v>263</v>
      </c>
      <c r="F1454">
        <v>61</v>
      </c>
      <c r="G1454" t="s">
        <v>127</v>
      </c>
      <c r="H1454" t="s">
        <v>68</v>
      </c>
      <c r="I1454" t="s">
        <v>69</v>
      </c>
      <c r="J1454">
        <v>11</v>
      </c>
      <c r="K1454">
        <v>12</v>
      </c>
      <c r="L1454">
        <v>6.6</v>
      </c>
      <c r="M1454" t="s">
        <v>52</v>
      </c>
      <c r="N1454" t="s">
        <v>53</v>
      </c>
      <c r="O1454" t="s">
        <v>53</v>
      </c>
      <c r="P1454" t="s">
        <v>70</v>
      </c>
      <c r="Q1454" t="s">
        <v>71</v>
      </c>
      <c r="R1454">
        <v>29.8</v>
      </c>
      <c r="S1454" t="s">
        <v>56</v>
      </c>
      <c r="T1454" t="s">
        <v>70</v>
      </c>
      <c r="U1454" t="s">
        <v>52</v>
      </c>
      <c r="V1454" t="s">
        <v>53</v>
      </c>
      <c r="W1454" t="s">
        <v>53</v>
      </c>
      <c r="X1454" t="s">
        <v>53</v>
      </c>
      <c r="Y1454">
        <v>3</v>
      </c>
      <c r="Z1454" t="s">
        <v>58</v>
      </c>
      <c r="AA1454" t="s">
        <v>53</v>
      </c>
      <c r="AB1454" t="s">
        <v>53</v>
      </c>
      <c r="AC1454" t="s">
        <v>52</v>
      </c>
      <c r="AD1454" t="s">
        <v>53</v>
      </c>
      <c r="AE1454" t="s">
        <v>53</v>
      </c>
      <c r="AF1454" t="s">
        <v>53</v>
      </c>
      <c r="AG1454" t="s">
        <v>52</v>
      </c>
      <c r="AH1454" t="s">
        <v>53</v>
      </c>
      <c r="AI1454" t="s">
        <v>53</v>
      </c>
      <c r="AJ1454" t="s">
        <v>53</v>
      </c>
      <c r="AK1454">
        <v>2</v>
      </c>
      <c r="AL1454" t="s">
        <v>59</v>
      </c>
      <c r="AM1454" t="s">
        <v>60</v>
      </c>
      <c r="AN1454" t="s">
        <v>74</v>
      </c>
      <c r="AO1454">
        <v>2.1</v>
      </c>
      <c r="AP1454" t="s">
        <v>53</v>
      </c>
      <c r="AQ1454" t="s">
        <v>75</v>
      </c>
      <c r="AR1454" t="s">
        <v>76</v>
      </c>
      <c r="AS1454">
        <v>36</v>
      </c>
      <c r="AT1454" t="s">
        <v>52</v>
      </c>
    </row>
    <row r="1455" spans="1:46" x14ac:dyDescent="0.25">
      <c r="A1455" t="s">
        <v>1622</v>
      </c>
      <c r="B1455">
        <v>2018</v>
      </c>
      <c r="C1455" s="1">
        <v>43165</v>
      </c>
      <c r="D1455" t="s">
        <v>47</v>
      </c>
      <c r="E1455" t="s">
        <v>48</v>
      </c>
      <c r="F1455">
        <v>59</v>
      </c>
      <c r="G1455" t="s">
        <v>79</v>
      </c>
      <c r="H1455" t="s">
        <v>68</v>
      </c>
      <c r="I1455" t="s">
        <v>80</v>
      </c>
      <c r="J1455">
        <v>0</v>
      </c>
      <c r="K1455">
        <v>0</v>
      </c>
      <c r="L1455">
        <v>0</v>
      </c>
      <c r="M1455" t="s">
        <v>52</v>
      </c>
      <c r="N1455" t="s">
        <v>53</v>
      </c>
      <c r="O1455" t="s">
        <v>53</v>
      </c>
      <c r="P1455" t="s">
        <v>57</v>
      </c>
      <c r="Q1455" t="s">
        <v>71</v>
      </c>
      <c r="R1455">
        <v>24.5</v>
      </c>
      <c r="S1455" t="s">
        <v>96</v>
      </c>
      <c r="T1455" t="s">
        <v>57</v>
      </c>
      <c r="U1455" t="s">
        <v>53</v>
      </c>
      <c r="V1455" t="s">
        <v>53</v>
      </c>
      <c r="W1455" t="s">
        <v>53</v>
      </c>
      <c r="X1455" t="s">
        <v>53</v>
      </c>
      <c r="Y1455">
        <v>1</v>
      </c>
      <c r="Z1455" t="s">
        <v>58</v>
      </c>
      <c r="AA1455" t="s">
        <v>52</v>
      </c>
      <c r="AB1455" t="s">
        <v>53</v>
      </c>
      <c r="AC1455" t="s">
        <v>52</v>
      </c>
      <c r="AD1455" t="s">
        <v>53</v>
      </c>
      <c r="AE1455" t="s">
        <v>53</v>
      </c>
      <c r="AF1455" t="s">
        <v>53</v>
      </c>
      <c r="AG1455" t="s">
        <v>53</v>
      </c>
      <c r="AH1455" t="s">
        <v>52</v>
      </c>
      <c r="AI1455" t="s">
        <v>53</v>
      </c>
      <c r="AJ1455" t="s">
        <v>53</v>
      </c>
      <c r="AK1455">
        <v>3</v>
      </c>
      <c r="AL1455" t="s">
        <v>59</v>
      </c>
      <c r="AM1455" t="s">
        <v>102</v>
      </c>
      <c r="AN1455" t="s">
        <v>74</v>
      </c>
      <c r="AO1455">
        <v>0.8</v>
      </c>
      <c r="AP1455" t="s">
        <v>53</v>
      </c>
      <c r="AQ1455" t="s">
        <v>82</v>
      </c>
      <c r="AR1455" t="s">
        <v>83</v>
      </c>
      <c r="AS1455">
        <v>69</v>
      </c>
      <c r="AT1455" t="s">
        <v>52</v>
      </c>
    </row>
    <row r="1456" spans="1:46" x14ac:dyDescent="0.25">
      <c r="A1456" t="s">
        <v>1623</v>
      </c>
      <c r="B1456">
        <v>2017</v>
      </c>
      <c r="C1456" s="1">
        <v>43088</v>
      </c>
      <c r="D1456" t="s">
        <v>65</v>
      </c>
      <c r="E1456" t="s">
        <v>245</v>
      </c>
      <c r="F1456">
        <v>59</v>
      </c>
      <c r="G1456" t="s">
        <v>79</v>
      </c>
      <c r="H1456" t="s">
        <v>68</v>
      </c>
      <c r="I1456" t="s">
        <v>69</v>
      </c>
      <c r="J1456">
        <v>11</v>
      </c>
      <c r="K1456">
        <v>10</v>
      </c>
      <c r="L1456">
        <v>5.5</v>
      </c>
      <c r="M1456" t="s">
        <v>53</v>
      </c>
      <c r="N1456" t="s">
        <v>52</v>
      </c>
      <c r="O1456" t="s">
        <v>53</v>
      </c>
      <c r="P1456" t="s">
        <v>54</v>
      </c>
      <c r="Q1456" t="s">
        <v>54</v>
      </c>
      <c r="R1456">
        <v>29.1</v>
      </c>
      <c r="S1456" t="s">
        <v>56</v>
      </c>
      <c r="T1456" t="s">
        <v>57</v>
      </c>
      <c r="U1456" t="s">
        <v>52</v>
      </c>
      <c r="V1456" t="s">
        <v>53</v>
      </c>
      <c r="W1456" t="s">
        <v>53</v>
      </c>
      <c r="X1456" t="s">
        <v>53</v>
      </c>
      <c r="Y1456">
        <v>2</v>
      </c>
      <c r="Z1456" t="s">
        <v>58</v>
      </c>
      <c r="AA1456" t="s">
        <v>53</v>
      </c>
      <c r="AB1456" t="s">
        <v>53</v>
      </c>
      <c r="AC1456" t="s">
        <v>52</v>
      </c>
      <c r="AD1456" t="s">
        <v>53</v>
      </c>
      <c r="AE1456" t="s">
        <v>52</v>
      </c>
      <c r="AF1456" t="s">
        <v>53</v>
      </c>
      <c r="AG1456" t="s">
        <v>52</v>
      </c>
      <c r="AH1456" t="s">
        <v>53</v>
      </c>
      <c r="AI1456" t="s">
        <v>53</v>
      </c>
      <c r="AJ1456" t="s">
        <v>53</v>
      </c>
      <c r="AK1456">
        <v>3</v>
      </c>
      <c r="AL1456" t="s">
        <v>59</v>
      </c>
      <c r="AM1456" t="s">
        <v>60</v>
      </c>
      <c r="AN1456" t="s">
        <v>90</v>
      </c>
      <c r="AO1456">
        <v>4.7</v>
      </c>
      <c r="AP1456" t="s">
        <v>53</v>
      </c>
      <c r="AQ1456" t="s">
        <v>86</v>
      </c>
      <c r="AR1456" t="s">
        <v>92</v>
      </c>
      <c r="AS1456">
        <v>22</v>
      </c>
      <c r="AT1456" t="s">
        <v>53</v>
      </c>
    </row>
    <row r="1457" spans="1:46" x14ac:dyDescent="0.25">
      <c r="A1457" t="s">
        <v>1624</v>
      </c>
      <c r="B1457">
        <v>2026</v>
      </c>
      <c r="C1457" s="1">
        <v>46204</v>
      </c>
      <c r="D1457" t="s">
        <v>65</v>
      </c>
      <c r="E1457" t="s">
        <v>155</v>
      </c>
      <c r="F1457">
        <v>66</v>
      </c>
      <c r="G1457" t="s">
        <v>127</v>
      </c>
      <c r="H1457" t="s">
        <v>68</v>
      </c>
      <c r="I1457" t="s">
        <v>80</v>
      </c>
      <c r="J1457">
        <v>0</v>
      </c>
      <c r="K1457">
        <v>0</v>
      </c>
      <c r="L1457">
        <v>0</v>
      </c>
      <c r="M1457" t="s">
        <v>53</v>
      </c>
      <c r="N1457" t="s">
        <v>52</v>
      </c>
      <c r="O1457" t="s">
        <v>53</v>
      </c>
      <c r="P1457" t="s">
        <v>57</v>
      </c>
      <c r="Q1457" t="s">
        <v>54</v>
      </c>
      <c r="R1457">
        <v>26.1</v>
      </c>
      <c r="S1457" t="s">
        <v>56</v>
      </c>
      <c r="T1457" t="s">
        <v>57</v>
      </c>
      <c r="U1457" t="s">
        <v>53</v>
      </c>
      <c r="V1457" t="s">
        <v>53</v>
      </c>
      <c r="W1457" t="s">
        <v>53</v>
      </c>
      <c r="X1457" t="s">
        <v>53</v>
      </c>
      <c r="Y1457">
        <v>1</v>
      </c>
      <c r="Z1457" t="s">
        <v>58</v>
      </c>
      <c r="AA1457" t="s">
        <v>52</v>
      </c>
      <c r="AB1457" t="s">
        <v>52</v>
      </c>
      <c r="AC1457" t="s">
        <v>53</v>
      </c>
      <c r="AD1457" t="s">
        <v>53</v>
      </c>
      <c r="AE1457" t="s">
        <v>53</v>
      </c>
      <c r="AF1457" t="s">
        <v>53</v>
      </c>
      <c r="AG1457" t="s">
        <v>53</v>
      </c>
      <c r="AH1457" t="s">
        <v>52</v>
      </c>
      <c r="AI1457" t="s">
        <v>53</v>
      </c>
      <c r="AJ1457" t="s">
        <v>53</v>
      </c>
      <c r="AK1457">
        <v>3</v>
      </c>
      <c r="AL1457" t="s">
        <v>59</v>
      </c>
      <c r="AM1457" t="s">
        <v>60</v>
      </c>
      <c r="AN1457" t="s">
        <v>74</v>
      </c>
      <c r="AO1457">
        <v>2.1</v>
      </c>
      <c r="AP1457" t="s">
        <v>53</v>
      </c>
      <c r="AQ1457" t="s">
        <v>75</v>
      </c>
      <c r="AR1457" t="s">
        <v>83</v>
      </c>
      <c r="AS1457">
        <v>85</v>
      </c>
      <c r="AT1457" t="s">
        <v>53</v>
      </c>
    </row>
    <row r="1458" spans="1:46" x14ac:dyDescent="0.25">
      <c r="A1458" t="s">
        <v>1625</v>
      </c>
      <c r="B1458">
        <v>2025</v>
      </c>
      <c r="C1458" s="1">
        <v>45941</v>
      </c>
      <c r="D1458" t="s">
        <v>107</v>
      </c>
      <c r="E1458" t="s">
        <v>271</v>
      </c>
      <c r="F1458">
        <v>53</v>
      </c>
      <c r="G1458" t="s">
        <v>79</v>
      </c>
      <c r="H1458" t="s">
        <v>50</v>
      </c>
      <c r="I1458" t="s">
        <v>80</v>
      </c>
      <c r="J1458">
        <v>0</v>
      </c>
      <c r="K1458">
        <v>0</v>
      </c>
      <c r="L1458">
        <v>0</v>
      </c>
      <c r="M1458" t="s">
        <v>53</v>
      </c>
      <c r="N1458" t="s">
        <v>53</v>
      </c>
      <c r="O1458" t="s">
        <v>52</v>
      </c>
      <c r="P1458" t="s">
        <v>54</v>
      </c>
      <c r="Q1458" t="s">
        <v>54</v>
      </c>
      <c r="R1458">
        <v>29.9</v>
      </c>
      <c r="S1458" t="s">
        <v>56</v>
      </c>
      <c r="T1458" t="s">
        <v>70</v>
      </c>
      <c r="U1458" t="s">
        <v>53</v>
      </c>
      <c r="V1458" t="s">
        <v>53</v>
      </c>
      <c r="W1458" t="s">
        <v>53</v>
      </c>
      <c r="X1458" t="s">
        <v>52</v>
      </c>
      <c r="Y1458">
        <v>2</v>
      </c>
      <c r="Z1458" t="s">
        <v>97</v>
      </c>
      <c r="AA1458" t="s">
        <v>52</v>
      </c>
      <c r="AB1458" t="s">
        <v>53</v>
      </c>
      <c r="AC1458" t="s">
        <v>53</v>
      </c>
      <c r="AD1458" t="s">
        <v>53</v>
      </c>
      <c r="AE1458" t="s">
        <v>52</v>
      </c>
      <c r="AF1458" t="s">
        <v>52</v>
      </c>
      <c r="AG1458" t="s">
        <v>53</v>
      </c>
      <c r="AH1458" t="s">
        <v>53</v>
      </c>
      <c r="AI1458" t="s">
        <v>53</v>
      </c>
      <c r="AJ1458" t="s">
        <v>53</v>
      </c>
      <c r="AK1458">
        <v>3</v>
      </c>
      <c r="AL1458" t="s">
        <v>59</v>
      </c>
      <c r="AM1458" t="s">
        <v>60</v>
      </c>
      <c r="AN1458" t="s">
        <v>90</v>
      </c>
      <c r="AO1458">
        <v>7.2</v>
      </c>
      <c r="AP1458" t="s">
        <v>53</v>
      </c>
      <c r="AQ1458" t="s">
        <v>86</v>
      </c>
      <c r="AR1458" t="s">
        <v>63</v>
      </c>
      <c r="AS1458">
        <v>17</v>
      </c>
      <c r="AT1458" t="s">
        <v>53</v>
      </c>
    </row>
    <row r="1459" spans="1:46" x14ac:dyDescent="0.25">
      <c r="A1459" t="s">
        <v>1626</v>
      </c>
      <c r="B1459">
        <v>2020</v>
      </c>
      <c r="C1459" s="1">
        <v>43942</v>
      </c>
      <c r="D1459" t="s">
        <v>107</v>
      </c>
      <c r="E1459" t="s">
        <v>271</v>
      </c>
      <c r="F1459">
        <v>48</v>
      </c>
      <c r="G1459" t="s">
        <v>49</v>
      </c>
      <c r="H1459" t="s">
        <v>68</v>
      </c>
      <c r="I1459" t="s">
        <v>51</v>
      </c>
      <c r="J1459">
        <v>24</v>
      </c>
      <c r="K1459">
        <v>14</v>
      </c>
      <c r="L1459">
        <v>16.8</v>
      </c>
      <c r="M1459" t="s">
        <v>53</v>
      </c>
      <c r="N1459" t="s">
        <v>52</v>
      </c>
      <c r="O1459" t="s">
        <v>53</v>
      </c>
      <c r="P1459" t="s">
        <v>57</v>
      </c>
      <c r="Q1459" t="s">
        <v>54</v>
      </c>
      <c r="R1459">
        <v>29.9</v>
      </c>
      <c r="S1459" t="s">
        <v>56</v>
      </c>
      <c r="T1459" t="s">
        <v>57</v>
      </c>
      <c r="U1459" t="s">
        <v>52</v>
      </c>
      <c r="V1459" t="s">
        <v>53</v>
      </c>
      <c r="W1459" t="s">
        <v>53</v>
      </c>
      <c r="X1459" t="s">
        <v>53</v>
      </c>
      <c r="Y1459">
        <v>2</v>
      </c>
      <c r="Z1459" t="s">
        <v>73</v>
      </c>
      <c r="AA1459" t="s">
        <v>52</v>
      </c>
      <c r="AB1459" t="s">
        <v>52</v>
      </c>
      <c r="AC1459" t="s">
        <v>53</v>
      </c>
      <c r="AD1459" t="s">
        <v>52</v>
      </c>
      <c r="AE1459" t="s">
        <v>52</v>
      </c>
      <c r="AF1459" t="s">
        <v>52</v>
      </c>
      <c r="AG1459" t="s">
        <v>53</v>
      </c>
      <c r="AH1459" t="s">
        <v>53</v>
      </c>
      <c r="AI1459" t="s">
        <v>53</v>
      </c>
      <c r="AJ1459" t="s">
        <v>53</v>
      </c>
      <c r="AK1459">
        <v>5</v>
      </c>
      <c r="AL1459" t="s">
        <v>59</v>
      </c>
      <c r="AM1459" t="s">
        <v>81</v>
      </c>
      <c r="AN1459" t="s">
        <v>61</v>
      </c>
      <c r="AO1459">
        <v>11.2</v>
      </c>
      <c r="AP1459" t="s">
        <v>52</v>
      </c>
      <c r="AQ1459" t="s">
        <v>91</v>
      </c>
      <c r="AR1459" t="s">
        <v>92</v>
      </c>
      <c r="AS1459">
        <v>12</v>
      </c>
      <c r="AT1459" t="s">
        <v>53</v>
      </c>
    </row>
    <row r="1460" spans="1:46" x14ac:dyDescent="0.25">
      <c r="A1460" t="s">
        <v>1627</v>
      </c>
      <c r="B1460">
        <v>2019</v>
      </c>
      <c r="C1460" s="1">
        <v>43512</v>
      </c>
      <c r="D1460" t="s">
        <v>94</v>
      </c>
      <c r="E1460" t="s">
        <v>197</v>
      </c>
      <c r="F1460">
        <v>55</v>
      </c>
      <c r="G1460" t="s">
        <v>79</v>
      </c>
      <c r="H1460" t="s">
        <v>50</v>
      </c>
      <c r="I1460" t="s">
        <v>80</v>
      </c>
      <c r="J1460">
        <v>0</v>
      </c>
      <c r="K1460">
        <v>0</v>
      </c>
      <c r="L1460">
        <v>0</v>
      </c>
      <c r="M1460" t="s">
        <v>53</v>
      </c>
      <c r="N1460" t="s">
        <v>53</v>
      </c>
      <c r="O1460" t="s">
        <v>53</v>
      </c>
      <c r="P1460" t="s">
        <v>70</v>
      </c>
      <c r="Q1460" t="s">
        <v>55</v>
      </c>
      <c r="R1460">
        <v>21</v>
      </c>
      <c r="S1460" t="s">
        <v>96</v>
      </c>
      <c r="T1460" t="s">
        <v>57</v>
      </c>
      <c r="U1460" t="s">
        <v>53</v>
      </c>
      <c r="V1460" t="s">
        <v>52</v>
      </c>
      <c r="W1460" t="s">
        <v>53</v>
      </c>
      <c r="X1460" t="s">
        <v>53</v>
      </c>
      <c r="Y1460">
        <v>2</v>
      </c>
      <c r="Z1460" t="s">
        <v>131</v>
      </c>
      <c r="AA1460" t="s">
        <v>53</v>
      </c>
      <c r="AB1460" t="s">
        <v>53</v>
      </c>
      <c r="AC1460" t="s">
        <v>52</v>
      </c>
      <c r="AD1460" t="s">
        <v>52</v>
      </c>
      <c r="AE1460" t="s">
        <v>53</v>
      </c>
      <c r="AF1460" t="s">
        <v>53</v>
      </c>
      <c r="AG1460" t="s">
        <v>53</v>
      </c>
      <c r="AH1460" t="s">
        <v>53</v>
      </c>
      <c r="AI1460" t="s">
        <v>53</v>
      </c>
      <c r="AJ1460" t="s">
        <v>53</v>
      </c>
      <c r="AK1460">
        <v>2</v>
      </c>
      <c r="AL1460" t="s">
        <v>59</v>
      </c>
      <c r="AM1460" t="s">
        <v>60</v>
      </c>
      <c r="AN1460" t="s">
        <v>98</v>
      </c>
      <c r="AO1460">
        <v>3</v>
      </c>
      <c r="AP1460" t="s">
        <v>53</v>
      </c>
      <c r="AQ1460" t="s">
        <v>112</v>
      </c>
      <c r="AR1460" t="s">
        <v>83</v>
      </c>
      <c r="AS1460">
        <v>22</v>
      </c>
      <c r="AT1460" t="s">
        <v>53</v>
      </c>
    </row>
    <row r="1461" spans="1:46" x14ac:dyDescent="0.25">
      <c r="A1461" t="s">
        <v>1628</v>
      </c>
      <c r="B1461">
        <v>2023</v>
      </c>
      <c r="C1461" s="1">
        <v>45101</v>
      </c>
      <c r="D1461" t="s">
        <v>47</v>
      </c>
      <c r="E1461" t="s">
        <v>78</v>
      </c>
      <c r="F1461">
        <v>62</v>
      </c>
      <c r="G1461" t="s">
        <v>127</v>
      </c>
      <c r="H1461" t="s">
        <v>50</v>
      </c>
      <c r="I1461" t="s">
        <v>80</v>
      </c>
      <c r="J1461">
        <v>0</v>
      </c>
      <c r="K1461">
        <v>0</v>
      </c>
      <c r="L1461">
        <v>0</v>
      </c>
      <c r="M1461" t="s">
        <v>52</v>
      </c>
      <c r="N1461" t="s">
        <v>53</v>
      </c>
      <c r="O1461" t="s">
        <v>53</v>
      </c>
      <c r="P1461" t="s">
        <v>70</v>
      </c>
      <c r="Q1461" t="s">
        <v>71</v>
      </c>
      <c r="R1461">
        <v>22.5</v>
      </c>
      <c r="S1461" t="s">
        <v>96</v>
      </c>
      <c r="T1461" t="s">
        <v>70</v>
      </c>
      <c r="U1461" t="s">
        <v>53</v>
      </c>
      <c r="V1461" t="s">
        <v>53</v>
      </c>
      <c r="W1461" t="s">
        <v>53</v>
      </c>
      <c r="X1461" t="s">
        <v>53</v>
      </c>
      <c r="Y1461">
        <v>2</v>
      </c>
      <c r="Z1461" t="s">
        <v>73</v>
      </c>
      <c r="AA1461" t="s">
        <v>53</v>
      </c>
      <c r="AB1461" t="s">
        <v>52</v>
      </c>
      <c r="AC1461" t="s">
        <v>52</v>
      </c>
      <c r="AD1461" t="s">
        <v>53</v>
      </c>
      <c r="AE1461" t="s">
        <v>53</v>
      </c>
      <c r="AF1461" t="s">
        <v>52</v>
      </c>
      <c r="AG1461" t="s">
        <v>53</v>
      </c>
      <c r="AH1461" t="s">
        <v>53</v>
      </c>
      <c r="AI1461" t="s">
        <v>53</v>
      </c>
      <c r="AJ1461" t="s">
        <v>53</v>
      </c>
      <c r="AK1461">
        <v>3</v>
      </c>
      <c r="AL1461" t="s">
        <v>135</v>
      </c>
      <c r="AM1461" t="s">
        <v>136</v>
      </c>
      <c r="AN1461" t="s">
        <v>61</v>
      </c>
      <c r="AO1461">
        <v>8.9</v>
      </c>
      <c r="AP1461" t="s">
        <v>52</v>
      </c>
      <c r="AQ1461" t="s">
        <v>112</v>
      </c>
      <c r="AR1461" t="s">
        <v>281</v>
      </c>
      <c r="AS1461">
        <v>7</v>
      </c>
      <c r="AT1461" t="s">
        <v>53</v>
      </c>
    </row>
    <row r="1462" spans="1:46" x14ac:dyDescent="0.25">
      <c r="A1462" t="s">
        <v>1629</v>
      </c>
      <c r="B1462">
        <v>2026</v>
      </c>
      <c r="C1462" s="1">
        <v>46065</v>
      </c>
      <c r="D1462" t="s">
        <v>65</v>
      </c>
      <c r="E1462" t="s">
        <v>151</v>
      </c>
      <c r="F1462">
        <v>61</v>
      </c>
      <c r="G1462" t="s">
        <v>127</v>
      </c>
      <c r="H1462" t="s">
        <v>68</v>
      </c>
      <c r="I1462" t="s">
        <v>51</v>
      </c>
      <c r="J1462">
        <v>5</v>
      </c>
      <c r="K1462">
        <v>32</v>
      </c>
      <c r="L1462">
        <v>8</v>
      </c>
      <c r="M1462" t="s">
        <v>53</v>
      </c>
      <c r="N1462" t="s">
        <v>53</v>
      </c>
      <c r="O1462" t="s">
        <v>53</v>
      </c>
      <c r="P1462" t="s">
        <v>57</v>
      </c>
      <c r="Q1462" t="s">
        <v>54</v>
      </c>
      <c r="R1462">
        <v>28</v>
      </c>
      <c r="S1462" t="s">
        <v>56</v>
      </c>
      <c r="T1462" t="s">
        <v>57</v>
      </c>
      <c r="U1462" t="s">
        <v>52</v>
      </c>
      <c r="V1462" t="s">
        <v>53</v>
      </c>
      <c r="W1462" t="s">
        <v>53</v>
      </c>
      <c r="X1462" t="s">
        <v>53</v>
      </c>
      <c r="Y1462">
        <v>1</v>
      </c>
      <c r="Z1462" t="s">
        <v>131</v>
      </c>
      <c r="AA1462" t="s">
        <v>52</v>
      </c>
      <c r="AB1462" t="s">
        <v>52</v>
      </c>
      <c r="AC1462" t="s">
        <v>52</v>
      </c>
      <c r="AD1462" t="s">
        <v>53</v>
      </c>
      <c r="AE1462" t="s">
        <v>52</v>
      </c>
      <c r="AF1462" t="s">
        <v>52</v>
      </c>
      <c r="AG1462" t="s">
        <v>52</v>
      </c>
      <c r="AH1462" t="s">
        <v>53</v>
      </c>
      <c r="AI1462" t="s">
        <v>53</v>
      </c>
      <c r="AJ1462" t="s">
        <v>53</v>
      </c>
      <c r="AK1462">
        <v>6</v>
      </c>
      <c r="AL1462" t="s">
        <v>135</v>
      </c>
      <c r="AM1462" t="s">
        <v>136</v>
      </c>
      <c r="AN1462" t="s">
        <v>98</v>
      </c>
      <c r="AO1462">
        <v>6.9</v>
      </c>
      <c r="AP1462" t="s">
        <v>53</v>
      </c>
      <c r="AQ1462" t="s">
        <v>112</v>
      </c>
      <c r="AR1462" t="s">
        <v>92</v>
      </c>
      <c r="AS1462">
        <v>35</v>
      </c>
      <c r="AT1462" t="s">
        <v>52</v>
      </c>
    </row>
    <row r="1463" spans="1:46" x14ac:dyDescent="0.25">
      <c r="A1463" t="s">
        <v>1630</v>
      </c>
      <c r="B1463">
        <v>2024</v>
      </c>
      <c r="C1463" s="1">
        <v>45372</v>
      </c>
      <c r="D1463" t="s">
        <v>47</v>
      </c>
      <c r="E1463" t="s">
        <v>78</v>
      </c>
      <c r="F1463">
        <v>63</v>
      </c>
      <c r="G1463" t="s">
        <v>127</v>
      </c>
      <c r="H1463" t="s">
        <v>50</v>
      </c>
      <c r="I1463" t="s">
        <v>80</v>
      </c>
      <c r="J1463">
        <v>0</v>
      </c>
      <c r="K1463">
        <v>0</v>
      </c>
      <c r="L1463">
        <v>0</v>
      </c>
      <c r="M1463" t="s">
        <v>52</v>
      </c>
      <c r="N1463" t="s">
        <v>53</v>
      </c>
      <c r="O1463" t="s">
        <v>53</v>
      </c>
      <c r="P1463" t="s">
        <v>70</v>
      </c>
      <c r="Q1463" t="s">
        <v>54</v>
      </c>
      <c r="R1463">
        <v>25.1</v>
      </c>
      <c r="S1463" t="s">
        <v>56</v>
      </c>
      <c r="T1463" t="s">
        <v>54</v>
      </c>
      <c r="U1463" t="s">
        <v>53</v>
      </c>
      <c r="V1463" t="s">
        <v>53</v>
      </c>
      <c r="W1463" t="s">
        <v>53</v>
      </c>
      <c r="X1463" t="s">
        <v>53</v>
      </c>
      <c r="Y1463">
        <v>2</v>
      </c>
      <c r="Z1463" t="s">
        <v>58</v>
      </c>
      <c r="AA1463" t="s">
        <v>53</v>
      </c>
      <c r="AB1463" t="s">
        <v>53</v>
      </c>
      <c r="AC1463" t="s">
        <v>53</v>
      </c>
      <c r="AD1463" t="s">
        <v>53</v>
      </c>
      <c r="AE1463" t="s">
        <v>52</v>
      </c>
      <c r="AF1463" t="s">
        <v>53</v>
      </c>
      <c r="AG1463" t="s">
        <v>53</v>
      </c>
      <c r="AH1463" t="s">
        <v>52</v>
      </c>
      <c r="AI1463" t="s">
        <v>53</v>
      </c>
      <c r="AJ1463" t="s">
        <v>53</v>
      </c>
      <c r="AK1463">
        <v>2</v>
      </c>
      <c r="AL1463" t="s">
        <v>59</v>
      </c>
      <c r="AM1463" t="s">
        <v>60</v>
      </c>
      <c r="AN1463" t="s">
        <v>98</v>
      </c>
      <c r="AO1463">
        <v>4</v>
      </c>
      <c r="AP1463" t="s">
        <v>53</v>
      </c>
      <c r="AQ1463" t="s">
        <v>86</v>
      </c>
      <c r="AR1463" t="s">
        <v>115</v>
      </c>
      <c r="AS1463">
        <v>53</v>
      </c>
      <c r="AT1463" t="s">
        <v>52</v>
      </c>
    </row>
    <row r="1464" spans="1:46" x14ac:dyDescent="0.25">
      <c r="A1464" t="s">
        <v>1631</v>
      </c>
      <c r="B1464">
        <v>2021</v>
      </c>
      <c r="C1464" s="1">
        <v>44552</v>
      </c>
      <c r="D1464" t="s">
        <v>65</v>
      </c>
      <c r="E1464" t="s">
        <v>151</v>
      </c>
      <c r="F1464">
        <v>45</v>
      </c>
      <c r="G1464" t="s">
        <v>49</v>
      </c>
      <c r="H1464" t="s">
        <v>68</v>
      </c>
      <c r="I1464" t="s">
        <v>80</v>
      </c>
      <c r="J1464">
        <v>0</v>
      </c>
      <c r="K1464">
        <v>0</v>
      </c>
      <c r="L1464">
        <v>0</v>
      </c>
      <c r="M1464" t="s">
        <v>52</v>
      </c>
      <c r="N1464" t="s">
        <v>53</v>
      </c>
      <c r="O1464" t="s">
        <v>53</v>
      </c>
      <c r="P1464" t="s">
        <v>54</v>
      </c>
      <c r="Q1464" t="s">
        <v>55</v>
      </c>
      <c r="R1464">
        <v>32.700000000000003</v>
      </c>
      <c r="S1464" t="s">
        <v>72</v>
      </c>
      <c r="T1464" t="s">
        <v>54</v>
      </c>
      <c r="U1464" t="s">
        <v>53</v>
      </c>
      <c r="V1464" t="s">
        <v>53</v>
      </c>
      <c r="W1464" t="s">
        <v>53</v>
      </c>
      <c r="X1464" t="s">
        <v>53</v>
      </c>
      <c r="Y1464">
        <v>1</v>
      </c>
      <c r="Z1464" t="s">
        <v>186</v>
      </c>
      <c r="AA1464" t="s">
        <v>52</v>
      </c>
      <c r="AB1464" t="s">
        <v>53</v>
      </c>
      <c r="AC1464" t="s">
        <v>53</v>
      </c>
      <c r="AD1464" t="s">
        <v>53</v>
      </c>
      <c r="AE1464" t="s">
        <v>52</v>
      </c>
      <c r="AF1464" t="s">
        <v>52</v>
      </c>
      <c r="AG1464" t="s">
        <v>53</v>
      </c>
      <c r="AH1464" t="s">
        <v>52</v>
      </c>
      <c r="AI1464" t="s">
        <v>53</v>
      </c>
      <c r="AJ1464" t="s">
        <v>53</v>
      </c>
      <c r="AK1464">
        <v>4</v>
      </c>
      <c r="AL1464" t="s">
        <v>59</v>
      </c>
      <c r="AM1464" t="s">
        <v>60</v>
      </c>
      <c r="AN1464" t="s">
        <v>98</v>
      </c>
      <c r="AO1464">
        <v>2.8</v>
      </c>
      <c r="AP1464" t="s">
        <v>53</v>
      </c>
      <c r="AQ1464" t="s">
        <v>62</v>
      </c>
      <c r="AR1464" t="s">
        <v>115</v>
      </c>
      <c r="AS1464">
        <v>23</v>
      </c>
      <c r="AT1464" t="s">
        <v>53</v>
      </c>
    </row>
    <row r="1465" spans="1:46" x14ac:dyDescent="0.25">
      <c r="A1465" t="s">
        <v>1632</v>
      </c>
      <c r="B1465">
        <v>2020</v>
      </c>
      <c r="C1465" s="1">
        <v>44044</v>
      </c>
      <c r="D1465" t="s">
        <v>47</v>
      </c>
      <c r="E1465" t="s">
        <v>263</v>
      </c>
      <c r="F1465">
        <v>78</v>
      </c>
      <c r="G1465" t="s">
        <v>67</v>
      </c>
      <c r="H1465" t="s">
        <v>68</v>
      </c>
      <c r="I1465" t="s">
        <v>80</v>
      </c>
      <c r="J1465">
        <v>0</v>
      </c>
      <c r="K1465">
        <v>0</v>
      </c>
      <c r="L1465">
        <v>0</v>
      </c>
      <c r="M1465" t="s">
        <v>52</v>
      </c>
      <c r="N1465" t="s">
        <v>53</v>
      </c>
      <c r="O1465" t="s">
        <v>52</v>
      </c>
      <c r="P1465" t="s">
        <v>70</v>
      </c>
      <c r="Q1465" t="s">
        <v>54</v>
      </c>
      <c r="R1465">
        <v>27.1</v>
      </c>
      <c r="S1465" t="s">
        <v>56</v>
      </c>
      <c r="T1465" t="s">
        <v>70</v>
      </c>
      <c r="U1465" t="s">
        <v>53</v>
      </c>
      <c r="V1465" t="s">
        <v>53</v>
      </c>
      <c r="W1465" t="s">
        <v>53</v>
      </c>
      <c r="X1465" t="s">
        <v>53</v>
      </c>
      <c r="Y1465">
        <v>3</v>
      </c>
      <c r="Z1465" t="s">
        <v>104</v>
      </c>
      <c r="AA1465" t="s">
        <v>52</v>
      </c>
      <c r="AB1465" t="s">
        <v>53</v>
      </c>
      <c r="AC1465" t="s">
        <v>53</v>
      </c>
      <c r="AD1465" t="s">
        <v>53</v>
      </c>
      <c r="AE1465" t="s">
        <v>53</v>
      </c>
      <c r="AF1465" t="s">
        <v>53</v>
      </c>
      <c r="AG1465" t="s">
        <v>53</v>
      </c>
      <c r="AH1465" t="s">
        <v>52</v>
      </c>
      <c r="AI1465" t="s">
        <v>53</v>
      </c>
      <c r="AJ1465" t="s">
        <v>53</v>
      </c>
      <c r="AK1465">
        <v>2</v>
      </c>
      <c r="AL1465" t="s">
        <v>59</v>
      </c>
      <c r="AM1465" t="s">
        <v>81</v>
      </c>
      <c r="AN1465" t="s">
        <v>74</v>
      </c>
      <c r="AO1465">
        <v>1.2</v>
      </c>
      <c r="AP1465" t="s">
        <v>53</v>
      </c>
      <c r="AQ1465" t="s">
        <v>86</v>
      </c>
      <c r="AR1465" t="s">
        <v>83</v>
      </c>
      <c r="AS1465">
        <v>36</v>
      </c>
      <c r="AT1465" t="s">
        <v>52</v>
      </c>
    </row>
    <row r="1466" spans="1:46" x14ac:dyDescent="0.25">
      <c r="A1466" t="s">
        <v>1633</v>
      </c>
      <c r="B1466">
        <v>2023</v>
      </c>
      <c r="C1466" s="1">
        <v>45024</v>
      </c>
      <c r="D1466" t="s">
        <v>65</v>
      </c>
      <c r="E1466" t="s">
        <v>184</v>
      </c>
      <c r="F1466">
        <v>48</v>
      </c>
      <c r="G1466" t="s">
        <v>49</v>
      </c>
      <c r="H1466" t="s">
        <v>50</v>
      </c>
      <c r="I1466" t="s">
        <v>80</v>
      </c>
      <c r="J1466">
        <v>0</v>
      </c>
      <c r="K1466">
        <v>0</v>
      </c>
      <c r="L1466">
        <v>0</v>
      </c>
      <c r="M1466" t="s">
        <v>52</v>
      </c>
      <c r="N1466" t="s">
        <v>53</v>
      </c>
      <c r="O1466" t="s">
        <v>52</v>
      </c>
      <c r="P1466" t="s">
        <v>54</v>
      </c>
      <c r="Q1466" t="s">
        <v>55</v>
      </c>
      <c r="R1466">
        <v>23.9</v>
      </c>
      <c r="S1466" t="s">
        <v>96</v>
      </c>
      <c r="T1466" t="s">
        <v>57</v>
      </c>
      <c r="U1466" t="s">
        <v>53</v>
      </c>
      <c r="V1466" t="s">
        <v>53</v>
      </c>
      <c r="W1466" t="s">
        <v>53</v>
      </c>
      <c r="X1466" t="s">
        <v>53</v>
      </c>
      <c r="Y1466">
        <v>2</v>
      </c>
      <c r="Z1466" t="s">
        <v>97</v>
      </c>
      <c r="AA1466" t="s">
        <v>53</v>
      </c>
      <c r="AB1466" t="s">
        <v>52</v>
      </c>
      <c r="AC1466" t="s">
        <v>53</v>
      </c>
      <c r="AD1466" t="s">
        <v>53</v>
      </c>
      <c r="AE1466" t="s">
        <v>52</v>
      </c>
      <c r="AF1466" t="s">
        <v>53</v>
      </c>
      <c r="AG1466" t="s">
        <v>53</v>
      </c>
      <c r="AH1466" t="s">
        <v>52</v>
      </c>
      <c r="AI1466" t="s">
        <v>53</v>
      </c>
      <c r="AJ1466" t="s">
        <v>53</v>
      </c>
      <c r="AK1466">
        <v>3</v>
      </c>
      <c r="AL1466" t="s">
        <v>59</v>
      </c>
      <c r="AM1466" t="s">
        <v>102</v>
      </c>
      <c r="AN1466" t="s">
        <v>98</v>
      </c>
      <c r="AO1466">
        <v>3.2</v>
      </c>
      <c r="AP1466" t="s">
        <v>53</v>
      </c>
      <c r="AQ1466" t="s">
        <v>86</v>
      </c>
      <c r="AR1466" t="s">
        <v>83</v>
      </c>
      <c r="AS1466">
        <v>47</v>
      </c>
      <c r="AT1466" t="s">
        <v>52</v>
      </c>
    </row>
    <row r="1467" spans="1:46" x14ac:dyDescent="0.25">
      <c r="A1467" t="s">
        <v>1634</v>
      </c>
      <c r="B1467">
        <v>2020</v>
      </c>
      <c r="C1467" s="1">
        <v>43991</v>
      </c>
      <c r="D1467" t="s">
        <v>107</v>
      </c>
      <c r="E1467" t="s">
        <v>134</v>
      </c>
      <c r="F1467">
        <v>84</v>
      </c>
      <c r="G1467" t="s">
        <v>101</v>
      </c>
      <c r="H1467" t="s">
        <v>68</v>
      </c>
      <c r="I1467" t="s">
        <v>80</v>
      </c>
      <c r="J1467">
        <v>0</v>
      </c>
      <c r="K1467">
        <v>0</v>
      </c>
      <c r="L1467">
        <v>0</v>
      </c>
      <c r="M1467" t="s">
        <v>53</v>
      </c>
      <c r="N1467" t="s">
        <v>53</v>
      </c>
      <c r="O1467" t="s">
        <v>53</v>
      </c>
      <c r="P1467" t="s">
        <v>54</v>
      </c>
      <c r="Q1467" t="s">
        <v>55</v>
      </c>
      <c r="R1467">
        <v>26.6</v>
      </c>
      <c r="S1467" t="s">
        <v>56</v>
      </c>
      <c r="T1467" t="s">
        <v>57</v>
      </c>
      <c r="U1467" t="s">
        <v>53</v>
      </c>
      <c r="V1467" t="s">
        <v>53</v>
      </c>
      <c r="W1467" t="s">
        <v>53</v>
      </c>
      <c r="X1467" t="s">
        <v>53</v>
      </c>
      <c r="Y1467">
        <v>0</v>
      </c>
      <c r="Z1467" t="s">
        <v>104</v>
      </c>
      <c r="AA1467" t="s">
        <v>53</v>
      </c>
      <c r="AB1467" t="s">
        <v>53</v>
      </c>
      <c r="AC1467" t="s">
        <v>53</v>
      </c>
      <c r="AD1467" t="s">
        <v>53</v>
      </c>
      <c r="AE1467" t="s">
        <v>53</v>
      </c>
      <c r="AF1467" t="s">
        <v>53</v>
      </c>
      <c r="AG1467" t="s">
        <v>53</v>
      </c>
      <c r="AH1467" t="s">
        <v>53</v>
      </c>
      <c r="AI1467" t="s">
        <v>53</v>
      </c>
      <c r="AJ1467" t="s">
        <v>52</v>
      </c>
      <c r="AK1467">
        <v>1</v>
      </c>
      <c r="AL1467" t="s">
        <v>59</v>
      </c>
      <c r="AM1467" t="s">
        <v>81</v>
      </c>
      <c r="AN1467" t="s">
        <v>74</v>
      </c>
      <c r="AO1467">
        <v>2.6</v>
      </c>
      <c r="AP1467" t="s">
        <v>53</v>
      </c>
      <c r="AQ1467" t="s">
        <v>86</v>
      </c>
      <c r="AR1467" t="s">
        <v>83</v>
      </c>
      <c r="AS1467">
        <v>51</v>
      </c>
      <c r="AT1467" t="s">
        <v>52</v>
      </c>
    </row>
    <row r="1468" spans="1:46" x14ac:dyDescent="0.25">
      <c r="A1468" t="s">
        <v>1635</v>
      </c>
      <c r="B1468">
        <v>2022</v>
      </c>
      <c r="C1468" s="1">
        <v>44896</v>
      </c>
      <c r="D1468" t="s">
        <v>47</v>
      </c>
      <c r="E1468" t="s">
        <v>48</v>
      </c>
      <c r="F1468">
        <v>55</v>
      </c>
      <c r="G1468" t="s">
        <v>79</v>
      </c>
      <c r="H1468" t="s">
        <v>50</v>
      </c>
      <c r="I1468" t="s">
        <v>51</v>
      </c>
      <c r="J1468">
        <v>20</v>
      </c>
      <c r="K1468">
        <v>37</v>
      </c>
      <c r="L1468">
        <v>37</v>
      </c>
      <c r="M1468" t="s">
        <v>53</v>
      </c>
      <c r="N1468" t="s">
        <v>52</v>
      </c>
      <c r="O1468" t="s">
        <v>52</v>
      </c>
      <c r="P1468" t="s">
        <v>54</v>
      </c>
      <c r="Q1468" t="s">
        <v>54</v>
      </c>
      <c r="R1468">
        <v>22.9</v>
      </c>
      <c r="S1468" t="s">
        <v>96</v>
      </c>
      <c r="T1468" t="s">
        <v>54</v>
      </c>
      <c r="U1468" t="s">
        <v>52</v>
      </c>
      <c r="V1468" t="s">
        <v>52</v>
      </c>
      <c r="W1468" t="s">
        <v>53</v>
      </c>
      <c r="X1468" t="s">
        <v>53</v>
      </c>
      <c r="Y1468">
        <v>4</v>
      </c>
      <c r="Z1468" t="s">
        <v>73</v>
      </c>
      <c r="AA1468" t="s">
        <v>52</v>
      </c>
      <c r="AB1468" t="s">
        <v>52</v>
      </c>
      <c r="AC1468" t="s">
        <v>52</v>
      </c>
      <c r="AD1468" t="s">
        <v>53</v>
      </c>
      <c r="AE1468" t="s">
        <v>52</v>
      </c>
      <c r="AF1468" t="s">
        <v>53</v>
      </c>
      <c r="AG1468" t="s">
        <v>53</v>
      </c>
      <c r="AH1468" t="s">
        <v>53</v>
      </c>
      <c r="AI1468" t="s">
        <v>53</v>
      </c>
      <c r="AJ1468" t="s">
        <v>53</v>
      </c>
      <c r="AK1468">
        <v>4</v>
      </c>
      <c r="AL1468" t="s">
        <v>59</v>
      </c>
      <c r="AM1468" t="s">
        <v>81</v>
      </c>
      <c r="AN1468" t="s">
        <v>74</v>
      </c>
      <c r="AO1468">
        <v>0.9</v>
      </c>
      <c r="AP1468" t="s">
        <v>53</v>
      </c>
      <c r="AQ1468" t="s">
        <v>82</v>
      </c>
      <c r="AR1468" t="s">
        <v>83</v>
      </c>
      <c r="AS1468">
        <v>71</v>
      </c>
      <c r="AT1468" t="s">
        <v>53</v>
      </c>
    </row>
    <row r="1469" spans="1:46" x14ac:dyDescent="0.25">
      <c r="A1469" t="s">
        <v>1636</v>
      </c>
      <c r="B1469">
        <v>2024</v>
      </c>
      <c r="C1469" s="1">
        <v>45488</v>
      </c>
      <c r="D1469" t="s">
        <v>65</v>
      </c>
      <c r="E1469" t="s">
        <v>245</v>
      </c>
      <c r="F1469">
        <v>71</v>
      </c>
      <c r="G1469" t="s">
        <v>67</v>
      </c>
      <c r="H1469" t="s">
        <v>68</v>
      </c>
      <c r="I1469" t="s">
        <v>80</v>
      </c>
      <c r="J1469">
        <v>0</v>
      </c>
      <c r="K1469">
        <v>0</v>
      </c>
      <c r="L1469">
        <v>0</v>
      </c>
      <c r="M1469" t="s">
        <v>53</v>
      </c>
      <c r="N1469" t="s">
        <v>53</v>
      </c>
      <c r="O1469" t="s">
        <v>53</v>
      </c>
      <c r="P1469" t="s">
        <v>70</v>
      </c>
      <c r="Q1469" t="s">
        <v>54</v>
      </c>
      <c r="R1469">
        <v>27.1</v>
      </c>
      <c r="S1469" t="s">
        <v>56</v>
      </c>
      <c r="T1469" t="s">
        <v>54</v>
      </c>
      <c r="U1469" t="s">
        <v>53</v>
      </c>
      <c r="V1469" t="s">
        <v>53</v>
      </c>
      <c r="W1469" t="s">
        <v>53</v>
      </c>
      <c r="X1469" t="s">
        <v>53</v>
      </c>
      <c r="Y1469">
        <v>1</v>
      </c>
      <c r="Z1469" t="s">
        <v>73</v>
      </c>
      <c r="AA1469" t="s">
        <v>53</v>
      </c>
      <c r="AB1469" t="s">
        <v>53</v>
      </c>
      <c r="AC1469" t="s">
        <v>52</v>
      </c>
      <c r="AD1469" t="s">
        <v>52</v>
      </c>
      <c r="AE1469" t="s">
        <v>53</v>
      </c>
      <c r="AF1469" t="s">
        <v>53</v>
      </c>
      <c r="AG1469" t="s">
        <v>52</v>
      </c>
      <c r="AH1469" t="s">
        <v>53</v>
      </c>
      <c r="AI1469" t="s">
        <v>53</v>
      </c>
      <c r="AJ1469" t="s">
        <v>53</v>
      </c>
      <c r="AK1469">
        <v>3</v>
      </c>
      <c r="AL1469" t="s">
        <v>59</v>
      </c>
      <c r="AM1469" t="s">
        <v>60</v>
      </c>
      <c r="AN1469" t="s">
        <v>61</v>
      </c>
      <c r="AO1469">
        <v>9</v>
      </c>
      <c r="AP1469" t="s">
        <v>52</v>
      </c>
      <c r="AQ1469" t="s">
        <v>62</v>
      </c>
      <c r="AR1469" t="s">
        <v>132</v>
      </c>
      <c r="AS1469">
        <v>14</v>
      </c>
      <c r="AT1469" t="s">
        <v>53</v>
      </c>
    </row>
    <row r="1470" spans="1:46" x14ac:dyDescent="0.25">
      <c r="A1470" t="s">
        <v>1637</v>
      </c>
      <c r="B1470">
        <v>2021</v>
      </c>
      <c r="C1470" s="1">
        <v>44269</v>
      </c>
      <c r="D1470" t="s">
        <v>107</v>
      </c>
      <c r="E1470" t="s">
        <v>108</v>
      </c>
      <c r="F1470">
        <v>42</v>
      </c>
      <c r="G1470" t="s">
        <v>49</v>
      </c>
      <c r="H1470" t="s">
        <v>68</v>
      </c>
      <c r="I1470" t="s">
        <v>51</v>
      </c>
      <c r="J1470">
        <v>7</v>
      </c>
      <c r="K1470">
        <v>15</v>
      </c>
      <c r="L1470">
        <v>5.2</v>
      </c>
      <c r="M1470" t="s">
        <v>53</v>
      </c>
      <c r="N1470" t="s">
        <v>52</v>
      </c>
      <c r="O1470" t="s">
        <v>53</v>
      </c>
      <c r="P1470" t="s">
        <v>54</v>
      </c>
      <c r="Q1470" t="s">
        <v>54</v>
      </c>
      <c r="R1470">
        <v>31.9</v>
      </c>
      <c r="S1470" t="s">
        <v>72</v>
      </c>
      <c r="T1470" t="s">
        <v>54</v>
      </c>
      <c r="U1470" t="s">
        <v>53</v>
      </c>
      <c r="V1470" t="s">
        <v>53</v>
      </c>
      <c r="W1470" t="s">
        <v>53</v>
      </c>
      <c r="X1470" t="s">
        <v>53</v>
      </c>
      <c r="Y1470">
        <v>1</v>
      </c>
      <c r="Z1470" t="s">
        <v>142</v>
      </c>
      <c r="AA1470" t="s">
        <v>52</v>
      </c>
      <c r="AB1470" t="s">
        <v>52</v>
      </c>
      <c r="AC1470" t="s">
        <v>52</v>
      </c>
      <c r="AD1470" t="s">
        <v>52</v>
      </c>
      <c r="AE1470" t="s">
        <v>52</v>
      </c>
      <c r="AF1470" t="s">
        <v>52</v>
      </c>
      <c r="AG1470" t="s">
        <v>52</v>
      </c>
      <c r="AH1470" t="s">
        <v>52</v>
      </c>
      <c r="AI1470" t="s">
        <v>53</v>
      </c>
      <c r="AJ1470" t="s">
        <v>53</v>
      </c>
      <c r="AK1470">
        <v>8</v>
      </c>
      <c r="AL1470" t="s">
        <v>59</v>
      </c>
      <c r="AM1470" t="s">
        <v>102</v>
      </c>
      <c r="AN1470" t="s">
        <v>61</v>
      </c>
      <c r="AO1470">
        <v>7.3</v>
      </c>
      <c r="AP1470" t="s">
        <v>52</v>
      </c>
      <c r="AQ1470" t="s">
        <v>171</v>
      </c>
      <c r="AR1470" t="s">
        <v>87</v>
      </c>
      <c r="AS1470">
        <v>8</v>
      </c>
      <c r="AT1470" t="s">
        <v>53</v>
      </c>
    </row>
    <row r="1471" spans="1:46" x14ac:dyDescent="0.25">
      <c r="A1471" t="s">
        <v>1638</v>
      </c>
      <c r="B1471">
        <v>2018</v>
      </c>
      <c r="C1471" s="1">
        <v>43293</v>
      </c>
      <c r="D1471" t="s">
        <v>47</v>
      </c>
      <c r="E1471" t="s">
        <v>85</v>
      </c>
      <c r="F1471">
        <v>58</v>
      </c>
      <c r="G1471" t="s">
        <v>79</v>
      </c>
      <c r="H1471" t="s">
        <v>68</v>
      </c>
      <c r="I1471" t="s">
        <v>80</v>
      </c>
      <c r="J1471">
        <v>0</v>
      </c>
      <c r="K1471">
        <v>0</v>
      </c>
      <c r="L1471">
        <v>0</v>
      </c>
      <c r="M1471" t="s">
        <v>53</v>
      </c>
      <c r="N1471" t="s">
        <v>53</v>
      </c>
      <c r="O1471" t="s">
        <v>53</v>
      </c>
      <c r="P1471" t="s">
        <v>70</v>
      </c>
      <c r="Q1471" t="s">
        <v>54</v>
      </c>
      <c r="R1471">
        <v>25.9</v>
      </c>
      <c r="S1471" t="s">
        <v>56</v>
      </c>
      <c r="T1471" t="s">
        <v>54</v>
      </c>
      <c r="U1471" t="s">
        <v>53</v>
      </c>
      <c r="V1471" t="s">
        <v>53</v>
      </c>
      <c r="W1471" t="s">
        <v>53</v>
      </c>
      <c r="X1471" t="s">
        <v>53</v>
      </c>
      <c r="Y1471">
        <v>1</v>
      </c>
      <c r="Z1471" t="s">
        <v>97</v>
      </c>
      <c r="AA1471" t="s">
        <v>53</v>
      </c>
      <c r="AB1471" t="s">
        <v>53</v>
      </c>
      <c r="AC1471" t="s">
        <v>52</v>
      </c>
      <c r="AD1471" t="s">
        <v>53</v>
      </c>
      <c r="AE1471" t="s">
        <v>52</v>
      </c>
      <c r="AF1471" t="s">
        <v>53</v>
      </c>
      <c r="AG1471" t="s">
        <v>53</v>
      </c>
      <c r="AH1471" t="s">
        <v>53</v>
      </c>
      <c r="AI1471" t="s">
        <v>53</v>
      </c>
      <c r="AJ1471" t="s">
        <v>53</v>
      </c>
      <c r="AK1471">
        <v>2</v>
      </c>
      <c r="AL1471" t="s">
        <v>59</v>
      </c>
      <c r="AM1471" t="s">
        <v>102</v>
      </c>
      <c r="AN1471" t="s">
        <v>74</v>
      </c>
      <c r="AO1471">
        <v>2.5</v>
      </c>
      <c r="AP1471" t="s">
        <v>53</v>
      </c>
      <c r="AQ1471" t="s">
        <v>82</v>
      </c>
      <c r="AR1471" t="s">
        <v>83</v>
      </c>
      <c r="AS1471">
        <v>58</v>
      </c>
      <c r="AT1471" t="s">
        <v>52</v>
      </c>
    </row>
    <row r="1472" spans="1:46" x14ac:dyDescent="0.25">
      <c r="A1472" t="s">
        <v>1639</v>
      </c>
      <c r="B1472">
        <v>2017</v>
      </c>
      <c r="C1472" s="1">
        <v>42920</v>
      </c>
      <c r="D1472" t="s">
        <v>94</v>
      </c>
      <c r="E1472" t="s">
        <v>332</v>
      </c>
      <c r="F1472">
        <v>76</v>
      </c>
      <c r="G1472" t="s">
        <v>67</v>
      </c>
      <c r="H1472" t="s">
        <v>68</v>
      </c>
      <c r="I1472" t="s">
        <v>80</v>
      </c>
      <c r="J1472">
        <v>0</v>
      </c>
      <c r="K1472">
        <v>0</v>
      </c>
      <c r="L1472">
        <v>0</v>
      </c>
      <c r="M1472" t="s">
        <v>53</v>
      </c>
      <c r="N1472" t="s">
        <v>53</v>
      </c>
      <c r="O1472" t="s">
        <v>52</v>
      </c>
      <c r="P1472" t="s">
        <v>70</v>
      </c>
      <c r="Q1472" t="s">
        <v>71</v>
      </c>
      <c r="R1472">
        <v>28.4</v>
      </c>
      <c r="S1472" t="s">
        <v>56</v>
      </c>
      <c r="T1472" t="s">
        <v>54</v>
      </c>
      <c r="U1472" t="s">
        <v>53</v>
      </c>
      <c r="V1472" t="s">
        <v>53</v>
      </c>
      <c r="W1472" t="s">
        <v>53</v>
      </c>
      <c r="X1472" t="s">
        <v>53</v>
      </c>
      <c r="Y1472">
        <v>2</v>
      </c>
      <c r="Z1472" t="s">
        <v>97</v>
      </c>
      <c r="AA1472" t="s">
        <v>53</v>
      </c>
      <c r="AB1472" t="s">
        <v>52</v>
      </c>
      <c r="AC1472" t="s">
        <v>52</v>
      </c>
      <c r="AD1472" t="s">
        <v>53</v>
      </c>
      <c r="AE1472" t="s">
        <v>52</v>
      </c>
      <c r="AF1472" t="s">
        <v>52</v>
      </c>
      <c r="AG1472" t="s">
        <v>53</v>
      </c>
      <c r="AH1472" t="s">
        <v>53</v>
      </c>
      <c r="AI1472" t="s">
        <v>53</v>
      </c>
      <c r="AJ1472" t="s">
        <v>53</v>
      </c>
      <c r="AK1472">
        <v>4</v>
      </c>
      <c r="AL1472" t="s">
        <v>59</v>
      </c>
      <c r="AM1472" t="s">
        <v>60</v>
      </c>
      <c r="AN1472" t="s">
        <v>98</v>
      </c>
      <c r="AO1472">
        <v>2.9</v>
      </c>
      <c r="AP1472" t="s">
        <v>53</v>
      </c>
      <c r="AQ1472" t="s">
        <v>91</v>
      </c>
      <c r="AR1472" t="s">
        <v>132</v>
      </c>
      <c r="AS1472">
        <v>22</v>
      </c>
      <c r="AT1472" t="s">
        <v>52</v>
      </c>
    </row>
    <row r="1473" spans="1:46" x14ac:dyDescent="0.25">
      <c r="A1473" t="s">
        <v>1640</v>
      </c>
      <c r="B1473">
        <v>2019</v>
      </c>
      <c r="C1473" s="1">
        <v>43759</v>
      </c>
      <c r="D1473" t="s">
        <v>47</v>
      </c>
      <c r="E1473" t="s">
        <v>175</v>
      </c>
      <c r="F1473">
        <v>66</v>
      </c>
      <c r="G1473" t="s">
        <v>127</v>
      </c>
      <c r="H1473" t="s">
        <v>50</v>
      </c>
      <c r="I1473" t="s">
        <v>80</v>
      </c>
      <c r="J1473">
        <v>0</v>
      </c>
      <c r="K1473">
        <v>0</v>
      </c>
      <c r="L1473">
        <v>0</v>
      </c>
      <c r="M1473" t="s">
        <v>52</v>
      </c>
      <c r="N1473" t="s">
        <v>53</v>
      </c>
      <c r="O1473" t="s">
        <v>53</v>
      </c>
      <c r="P1473" t="s">
        <v>70</v>
      </c>
      <c r="Q1473" t="s">
        <v>71</v>
      </c>
      <c r="R1473">
        <v>24.2</v>
      </c>
      <c r="S1473" t="s">
        <v>96</v>
      </c>
      <c r="T1473" t="s">
        <v>54</v>
      </c>
      <c r="U1473" t="s">
        <v>53</v>
      </c>
      <c r="V1473" t="s">
        <v>53</v>
      </c>
      <c r="W1473" t="s">
        <v>53</v>
      </c>
      <c r="X1473" t="s">
        <v>53</v>
      </c>
      <c r="Y1473">
        <v>2</v>
      </c>
      <c r="Z1473" t="s">
        <v>97</v>
      </c>
      <c r="AA1473" t="s">
        <v>53</v>
      </c>
      <c r="AB1473" t="s">
        <v>53</v>
      </c>
      <c r="AC1473" t="s">
        <v>53</v>
      </c>
      <c r="AD1473" t="s">
        <v>53</v>
      </c>
      <c r="AE1473" t="s">
        <v>53</v>
      </c>
      <c r="AF1473" t="s">
        <v>52</v>
      </c>
      <c r="AG1473" t="s">
        <v>53</v>
      </c>
      <c r="AH1473" t="s">
        <v>52</v>
      </c>
      <c r="AI1473" t="s">
        <v>53</v>
      </c>
      <c r="AJ1473" t="s">
        <v>53</v>
      </c>
      <c r="AK1473">
        <v>2</v>
      </c>
      <c r="AL1473" t="s">
        <v>59</v>
      </c>
      <c r="AM1473" t="s">
        <v>81</v>
      </c>
      <c r="AN1473" t="s">
        <v>98</v>
      </c>
      <c r="AO1473">
        <v>3.4</v>
      </c>
      <c r="AP1473" t="s">
        <v>53</v>
      </c>
      <c r="AQ1473" t="s">
        <v>75</v>
      </c>
      <c r="AR1473" t="s">
        <v>132</v>
      </c>
      <c r="AS1473">
        <v>33</v>
      </c>
      <c r="AT1473" t="s">
        <v>53</v>
      </c>
    </row>
    <row r="1474" spans="1:46" x14ac:dyDescent="0.25">
      <c r="A1474" t="s">
        <v>1641</v>
      </c>
      <c r="B1474">
        <v>2021</v>
      </c>
      <c r="C1474" s="1">
        <v>44270</v>
      </c>
      <c r="D1474" t="s">
        <v>107</v>
      </c>
      <c r="E1474" t="s">
        <v>134</v>
      </c>
      <c r="F1474">
        <v>64</v>
      </c>
      <c r="G1474" t="s">
        <v>127</v>
      </c>
      <c r="H1474" t="s">
        <v>68</v>
      </c>
      <c r="I1474" t="s">
        <v>80</v>
      </c>
      <c r="J1474">
        <v>0</v>
      </c>
      <c r="K1474">
        <v>0</v>
      </c>
      <c r="L1474">
        <v>0</v>
      </c>
      <c r="M1474" t="s">
        <v>53</v>
      </c>
      <c r="N1474" t="s">
        <v>53</v>
      </c>
      <c r="O1474" t="s">
        <v>53</v>
      </c>
      <c r="P1474" t="s">
        <v>54</v>
      </c>
      <c r="Q1474" t="s">
        <v>71</v>
      </c>
      <c r="R1474">
        <v>36.5</v>
      </c>
      <c r="S1474" t="s">
        <v>72</v>
      </c>
      <c r="T1474" t="s">
        <v>57</v>
      </c>
      <c r="U1474" t="s">
        <v>53</v>
      </c>
      <c r="V1474" t="s">
        <v>53</v>
      </c>
      <c r="W1474" t="s">
        <v>53</v>
      </c>
      <c r="X1474" t="s">
        <v>53</v>
      </c>
      <c r="Y1474">
        <v>0</v>
      </c>
      <c r="Z1474" t="s">
        <v>186</v>
      </c>
      <c r="AA1474" t="s">
        <v>53</v>
      </c>
      <c r="AB1474" t="s">
        <v>53</v>
      </c>
      <c r="AC1474" t="s">
        <v>53</v>
      </c>
      <c r="AD1474" t="s">
        <v>53</v>
      </c>
      <c r="AE1474" t="s">
        <v>53</v>
      </c>
      <c r="AF1474" t="s">
        <v>53</v>
      </c>
      <c r="AG1474" t="s">
        <v>53</v>
      </c>
      <c r="AH1474" t="s">
        <v>53</v>
      </c>
      <c r="AI1474" t="s">
        <v>52</v>
      </c>
      <c r="AJ1474" t="s">
        <v>53</v>
      </c>
      <c r="AK1474">
        <v>1</v>
      </c>
      <c r="AL1474" t="s">
        <v>59</v>
      </c>
      <c r="AM1474" t="s">
        <v>60</v>
      </c>
      <c r="AN1474" t="s">
        <v>98</v>
      </c>
      <c r="AO1474">
        <v>4.5999999999999996</v>
      </c>
      <c r="AP1474" t="s">
        <v>53</v>
      </c>
      <c r="AQ1474" t="s">
        <v>171</v>
      </c>
      <c r="AR1474" t="s">
        <v>76</v>
      </c>
      <c r="AS1474">
        <v>20</v>
      </c>
      <c r="AT1474" t="s">
        <v>53</v>
      </c>
    </row>
    <row r="1475" spans="1:46" x14ac:dyDescent="0.25">
      <c r="A1475" t="s">
        <v>1642</v>
      </c>
      <c r="B1475">
        <v>2024</v>
      </c>
      <c r="C1475" s="1">
        <v>45301</v>
      </c>
      <c r="D1475" t="s">
        <v>94</v>
      </c>
      <c r="E1475" t="s">
        <v>234</v>
      </c>
      <c r="F1475">
        <v>65</v>
      </c>
      <c r="G1475" t="s">
        <v>127</v>
      </c>
      <c r="H1475" t="s">
        <v>68</v>
      </c>
      <c r="I1475" t="s">
        <v>80</v>
      </c>
      <c r="J1475">
        <v>0</v>
      </c>
      <c r="K1475">
        <v>0</v>
      </c>
      <c r="L1475">
        <v>0</v>
      </c>
      <c r="M1475" t="s">
        <v>52</v>
      </c>
      <c r="N1475" t="s">
        <v>53</v>
      </c>
      <c r="O1475" t="s">
        <v>52</v>
      </c>
      <c r="P1475" t="s">
        <v>54</v>
      </c>
      <c r="Q1475" t="s">
        <v>71</v>
      </c>
      <c r="R1475">
        <v>29.7</v>
      </c>
      <c r="S1475" t="s">
        <v>56</v>
      </c>
      <c r="T1475" t="s">
        <v>57</v>
      </c>
      <c r="U1475" t="s">
        <v>53</v>
      </c>
      <c r="V1475" t="s">
        <v>53</v>
      </c>
      <c r="W1475" t="s">
        <v>53</v>
      </c>
      <c r="X1475" t="s">
        <v>53</v>
      </c>
      <c r="Y1475">
        <v>2</v>
      </c>
      <c r="Z1475" t="s">
        <v>58</v>
      </c>
      <c r="AA1475" t="s">
        <v>53</v>
      </c>
      <c r="AB1475" t="s">
        <v>52</v>
      </c>
      <c r="AC1475" t="s">
        <v>53</v>
      </c>
      <c r="AD1475" t="s">
        <v>53</v>
      </c>
      <c r="AE1475" t="s">
        <v>52</v>
      </c>
      <c r="AF1475" t="s">
        <v>52</v>
      </c>
      <c r="AG1475" t="s">
        <v>53</v>
      </c>
      <c r="AH1475" t="s">
        <v>53</v>
      </c>
      <c r="AI1475" t="s">
        <v>53</v>
      </c>
      <c r="AJ1475" t="s">
        <v>53</v>
      </c>
      <c r="AK1475">
        <v>3</v>
      </c>
      <c r="AL1475" t="s">
        <v>59</v>
      </c>
      <c r="AM1475" t="s">
        <v>60</v>
      </c>
      <c r="AN1475" t="s">
        <v>90</v>
      </c>
      <c r="AO1475">
        <v>4.9000000000000004</v>
      </c>
      <c r="AP1475" t="s">
        <v>53</v>
      </c>
      <c r="AQ1475" t="s">
        <v>112</v>
      </c>
      <c r="AR1475" t="s">
        <v>87</v>
      </c>
      <c r="AS1475">
        <v>23</v>
      </c>
      <c r="AT1475" t="s">
        <v>53</v>
      </c>
    </row>
    <row r="1476" spans="1:46" x14ac:dyDescent="0.25">
      <c r="A1476" t="s">
        <v>1643</v>
      </c>
      <c r="B1476">
        <v>2016</v>
      </c>
      <c r="C1476" s="1">
        <v>42530</v>
      </c>
      <c r="D1476" t="s">
        <v>47</v>
      </c>
      <c r="E1476" t="s">
        <v>78</v>
      </c>
      <c r="F1476">
        <v>70</v>
      </c>
      <c r="G1476" t="s">
        <v>67</v>
      </c>
      <c r="H1476" t="s">
        <v>68</v>
      </c>
      <c r="I1476" t="s">
        <v>51</v>
      </c>
      <c r="J1476">
        <v>24</v>
      </c>
      <c r="K1476">
        <v>42</v>
      </c>
      <c r="L1476">
        <v>50.4</v>
      </c>
      <c r="M1476" t="s">
        <v>52</v>
      </c>
      <c r="N1476" t="s">
        <v>53</v>
      </c>
      <c r="O1476" t="s">
        <v>53</v>
      </c>
      <c r="P1476" t="s">
        <v>54</v>
      </c>
      <c r="Q1476" t="s">
        <v>54</v>
      </c>
      <c r="R1476">
        <v>27.6</v>
      </c>
      <c r="S1476" t="s">
        <v>56</v>
      </c>
      <c r="T1476" t="s">
        <v>54</v>
      </c>
      <c r="U1476" t="s">
        <v>53</v>
      </c>
      <c r="V1476" t="s">
        <v>53</v>
      </c>
      <c r="W1476" t="s">
        <v>52</v>
      </c>
      <c r="X1476" t="s">
        <v>53</v>
      </c>
      <c r="Y1476">
        <v>2</v>
      </c>
      <c r="Z1476" t="s">
        <v>58</v>
      </c>
      <c r="AA1476" t="s">
        <v>53</v>
      </c>
      <c r="AB1476" t="s">
        <v>52</v>
      </c>
      <c r="AC1476" t="s">
        <v>52</v>
      </c>
      <c r="AD1476" t="s">
        <v>53</v>
      </c>
      <c r="AE1476" t="s">
        <v>52</v>
      </c>
      <c r="AF1476" t="s">
        <v>53</v>
      </c>
      <c r="AG1476" t="s">
        <v>52</v>
      </c>
      <c r="AH1476" t="s">
        <v>53</v>
      </c>
      <c r="AI1476" t="s">
        <v>53</v>
      </c>
      <c r="AJ1476" t="s">
        <v>53</v>
      </c>
      <c r="AK1476">
        <v>4</v>
      </c>
      <c r="AL1476" t="s">
        <v>59</v>
      </c>
      <c r="AM1476" t="s">
        <v>81</v>
      </c>
      <c r="AN1476" t="s">
        <v>61</v>
      </c>
      <c r="AO1476">
        <v>11.8</v>
      </c>
      <c r="AP1476" t="s">
        <v>52</v>
      </c>
      <c r="AQ1476" t="s">
        <v>112</v>
      </c>
      <c r="AR1476" t="s">
        <v>132</v>
      </c>
      <c r="AS1476">
        <v>5</v>
      </c>
      <c r="AT1476" t="s">
        <v>53</v>
      </c>
    </row>
    <row r="1477" spans="1:46" x14ac:dyDescent="0.25">
      <c r="A1477" t="s">
        <v>1644</v>
      </c>
      <c r="B1477">
        <v>2019</v>
      </c>
      <c r="C1477" s="1">
        <v>43507</v>
      </c>
      <c r="D1477" t="s">
        <v>122</v>
      </c>
      <c r="E1477" t="s">
        <v>310</v>
      </c>
      <c r="F1477">
        <v>55</v>
      </c>
      <c r="G1477" t="s">
        <v>79</v>
      </c>
      <c r="H1477" t="s">
        <v>68</v>
      </c>
      <c r="I1477" t="s">
        <v>51</v>
      </c>
      <c r="J1477">
        <v>44</v>
      </c>
      <c r="K1477">
        <v>24</v>
      </c>
      <c r="L1477">
        <v>52.8</v>
      </c>
      <c r="M1477" t="s">
        <v>53</v>
      </c>
      <c r="N1477" t="s">
        <v>52</v>
      </c>
      <c r="O1477" t="s">
        <v>53</v>
      </c>
      <c r="P1477" t="s">
        <v>70</v>
      </c>
      <c r="Q1477" t="s">
        <v>54</v>
      </c>
      <c r="R1477">
        <v>26.6</v>
      </c>
      <c r="S1477" t="s">
        <v>56</v>
      </c>
      <c r="T1477" t="s">
        <v>57</v>
      </c>
      <c r="U1477" t="s">
        <v>52</v>
      </c>
      <c r="V1477" t="s">
        <v>53</v>
      </c>
      <c r="W1477" t="s">
        <v>53</v>
      </c>
      <c r="X1477" t="s">
        <v>53</v>
      </c>
      <c r="Y1477">
        <v>3</v>
      </c>
      <c r="Z1477" t="s">
        <v>97</v>
      </c>
      <c r="AA1477" t="s">
        <v>52</v>
      </c>
      <c r="AB1477" t="s">
        <v>53</v>
      </c>
      <c r="AC1477" t="s">
        <v>52</v>
      </c>
      <c r="AD1477" t="s">
        <v>53</v>
      </c>
      <c r="AE1477" t="s">
        <v>52</v>
      </c>
      <c r="AF1477" t="s">
        <v>52</v>
      </c>
      <c r="AG1477" t="s">
        <v>53</v>
      </c>
      <c r="AH1477" t="s">
        <v>53</v>
      </c>
      <c r="AI1477" t="s">
        <v>53</v>
      </c>
      <c r="AJ1477" t="s">
        <v>53</v>
      </c>
      <c r="AK1477">
        <v>4</v>
      </c>
      <c r="AL1477" t="s">
        <v>59</v>
      </c>
      <c r="AM1477" t="s">
        <v>60</v>
      </c>
      <c r="AN1477" t="s">
        <v>61</v>
      </c>
      <c r="AO1477">
        <v>5</v>
      </c>
      <c r="AP1477" t="s">
        <v>52</v>
      </c>
      <c r="AQ1477" t="s">
        <v>91</v>
      </c>
      <c r="AR1477" t="s">
        <v>92</v>
      </c>
      <c r="AS1477">
        <v>1</v>
      </c>
      <c r="AT1477" t="s">
        <v>53</v>
      </c>
    </row>
    <row r="1478" spans="1:46" x14ac:dyDescent="0.25">
      <c r="A1478" t="s">
        <v>1645</v>
      </c>
      <c r="B1478">
        <v>2025</v>
      </c>
      <c r="C1478" s="1">
        <v>45844</v>
      </c>
      <c r="D1478" t="s">
        <v>122</v>
      </c>
      <c r="E1478" t="s">
        <v>243</v>
      </c>
      <c r="F1478">
        <v>53</v>
      </c>
      <c r="G1478" t="s">
        <v>79</v>
      </c>
      <c r="H1478" t="s">
        <v>68</v>
      </c>
      <c r="I1478" t="s">
        <v>51</v>
      </c>
      <c r="J1478">
        <v>37</v>
      </c>
      <c r="K1478">
        <v>24</v>
      </c>
      <c r="L1478">
        <v>44.4</v>
      </c>
      <c r="M1478" t="s">
        <v>53</v>
      </c>
      <c r="N1478" t="s">
        <v>53</v>
      </c>
      <c r="O1478" t="s">
        <v>53</v>
      </c>
      <c r="P1478" t="s">
        <v>70</v>
      </c>
      <c r="Q1478" t="s">
        <v>54</v>
      </c>
      <c r="R1478">
        <v>27.9</v>
      </c>
      <c r="S1478" t="s">
        <v>56</v>
      </c>
      <c r="T1478" t="s">
        <v>70</v>
      </c>
      <c r="U1478" t="s">
        <v>53</v>
      </c>
      <c r="V1478" t="s">
        <v>53</v>
      </c>
      <c r="W1478" t="s">
        <v>53</v>
      </c>
      <c r="X1478" t="s">
        <v>53</v>
      </c>
      <c r="Y1478">
        <v>1</v>
      </c>
      <c r="Z1478" t="s">
        <v>97</v>
      </c>
      <c r="AA1478" t="s">
        <v>52</v>
      </c>
      <c r="AB1478" t="s">
        <v>52</v>
      </c>
      <c r="AC1478" t="s">
        <v>52</v>
      </c>
      <c r="AD1478" t="s">
        <v>52</v>
      </c>
      <c r="AE1478" t="s">
        <v>52</v>
      </c>
      <c r="AF1478" t="s">
        <v>53</v>
      </c>
      <c r="AG1478" t="s">
        <v>52</v>
      </c>
      <c r="AH1478" t="s">
        <v>53</v>
      </c>
      <c r="AI1478" t="s">
        <v>53</v>
      </c>
      <c r="AJ1478" t="s">
        <v>52</v>
      </c>
      <c r="AK1478">
        <v>7</v>
      </c>
      <c r="AL1478" t="s">
        <v>59</v>
      </c>
      <c r="AM1478" t="s">
        <v>60</v>
      </c>
      <c r="AN1478" t="s">
        <v>74</v>
      </c>
      <c r="AO1478">
        <v>1.6</v>
      </c>
      <c r="AP1478" t="s">
        <v>53</v>
      </c>
      <c r="AQ1478" t="s">
        <v>112</v>
      </c>
      <c r="AR1478" t="s">
        <v>132</v>
      </c>
      <c r="AS1478">
        <v>67</v>
      </c>
      <c r="AT1478" t="s">
        <v>53</v>
      </c>
    </row>
    <row r="1479" spans="1:46" x14ac:dyDescent="0.25">
      <c r="A1479" t="s">
        <v>1646</v>
      </c>
      <c r="B1479">
        <v>2018</v>
      </c>
      <c r="C1479" s="1">
        <v>43346</v>
      </c>
      <c r="D1479" t="s">
        <v>107</v>
      </c>
      <c r="E1479" t="s">
        <v>119</v>
      </c>
      <c r="F1479">
        <v>70</v>
      </c>
      <c r="G1479" t="s">
        <v>67</v>
      </c>
      <c r="H1479" t="s">
        <v>68</v>
      </c>
      <c r="I1479" t="s">
        <v>51</v>
      </c>
      <c r="J1479">
        <v>12</v>
      </c>
      <c r="K1479">
        <v>48</v>
      </c>
      <c r="L1479">
        <v>28.8</v>
      </c>
      <c r="M1479" t="s">
        <v>52</v>
      </c>
      <c r="N1479" t="s">
        <v>53</v>
      </c>
      <c r="O1479" t="s">
        <v>53</v>
      </c>
      <c r="P1479" t="s">
        <v>54</v>
      </c>
      <c r="Q1479" t="s">
        <v>54</v>
      </c>
      <c r="R1479">
        <v>24.5</v>
      </c>
      <c r="S1479" t="s">
        <v>96</v>
      </c>
      <c r="T1479" t="s">
        <v>70</v>
      </c>
      <c r="U1479" t="s">
        <v>52</v>
      </c>
      <c r="V1479" t="s">
        <v>52</v>
      </c>
      <c r="W1479" t="s">
        <v>53</v>
      </c>
      <c r="X1479" t="s">
        <v>53</v>
      </c>
      <c r="Y1479">
        <v>3</v>
      </c>
      <c r="Z1479" t="s">
        <v>208</v>
      </c>
      <c r="AA1479" t="s">
        <v>52</v>
      </c>
      <c r="AB1479" t="s">
        <v>52</v>
      </c>
      <c r="AC1479" t="s">
        <v>53</v>
      </c>
      <c r="AD1479" t="s">
        <v>53</v>
      </c>
      <c r="AE1479" t="s">
        <v>53</v>
      </c>
      <c r="AF1479" t="s">
        <v>52</v>
      </c>
      <c r="AG1479" t="s">
        <v>53</v>
      </c>
      <c r="AH1479" t="s">
        <v>53</v>
      </c>
      <c r="AI1479" t="s">
        <v>53</v>
      </c>
      <c r="AJ1479" t="s">
        <v>53</v>
      </c>
      <c r="AK1479">
        <v>3</v>
      </c>
      <c r="AL1479" t="s">
        <v>59</v>
      </c>
      <c r="AM1479" t="s">
        <v>60</v>
      </c>
      <c r="AN1479" t="s">
        <v>61</v>
      </c>
      <c r="AO1479">
        <v>6.5</v>
      </c>
      <c r="AP1479" t="s">
        <v>52</v>
      </c>
      <c r="AQ1479" t="s">
        <v>75</v>
      </c>
      <c r="AR1479" t="s">
        <v>132</v>
      </c>
      <c r="AS1479">
        <v>7</v>
      </c>
      <c r="AT1479" t="s">
        <v>53</v>
      </c>
    </row>
    <row r="1480" spans="1:46" x14ac:dyDescent="0.25">
      <c r="A1480" t="s">
        <v>1647</v>
      </c>
      <c r="B1480">
        <v>2025</v>
      </c>
      <c r="C1480" s="1">
        <v>45950</v>
      </c>
      <c r="D1480" t="s">
        <v>47</v>
      </c>
      <c r="E1480" t="s">
        <v>226</v>
      </c>
      <c r="F1480">
        <v>58</v>
      </c>
      <c r="G1480" t="s">
        <v>79</v>
      </c>
      <c r="H1480" t="s">
        <v>68</v>
      </c>
      <c r="I1480" t="s">
        <v>80</v>
      </c>
      <c r="J1480">
        <v>0</v>
      </c>
      <c r="K1480">
        <v>0</v>
      </c>
      <c r="L1480">
        <v>0</v>
      </c>
      <c r="M1480" t="s">
        <v>52</v>
      </c>
      <c r="N1480" t="s">
        <v>53</v>
      </c>
      <c r="O1480" t="s">
        <v>53</v>
      </c>
      <c r="P1480" t="s">
        <v>54</v>
      </c>
      <c r="Q1480" t="s">
        <v>55</v>
      </c>
      <c r="R1480">
        <v>27</v>
      </c>
      <c r="S1480" t="s">
        <v>56</v>
      </c>
      <c r="T1480" t="s">
        <v>57</v>
      </c>
      <c r="U1480" t="s">
        <v>53</v>
      </c>
      <c r="V1480" t="s">
        <v>53</v>
      </c>
      <c r="W1480" t="s">
        <v>53</v>
      </c>
      <c r="X1480" t="s">
        <v>53</v>
      </c>
      <c r="Y1480">
        <v>1</v>
      </c>
      <c r="Z1480" t="s">
        <v>124</v>
      </c>
      <c r="AA1480" t="s">
        <v>53</v>
      </c>
      <c r="AB1480" t="s">
        <v>53</v>
      </c>
      <c r="AC1480" t="s">
        <v>52</v>
      </c>
      <c r="AD1480" t="s">
        <v>53</v>
      </c>
      <c r="AE1480" t="s">
        <v>53</v>
      </c>
      <c r="AF1480" t="s">
        <v>53</v>
      </c>
      <c r="AG1480" t="s">
        <v>52</v>
      </c>
      <c r="AH1480" t="s">
        <v>52</v>
      </c>
      <c r="AI1480" t="s">
        <v>53</v>
      </c>
      <c r="AJ1480" t="s">
        <v>53</v>
      </c>
      <c r="AK1480">
        <v>3</v>
      </c>
      <c r="AL1480" t="s">
        <v>135</v>
      </c>
      <c r="AM1480" t="s">
        <v>136</v>
      </c>
      <c r="AN1480" t="s">
        <v>98</v>
      </c>
      <c r="AO1480">
        <v>2.8</v>
      </c>
      <c r="AP1480" t="s">
        <v>53</v>
      </c>
      <c r="AQ1480" t="s">
        <v>112</v>
      </c>
      <c r="AR1480" t="s">
        <v>76</v>
      </c>
      <c r="AS1480">
        <v>31</v>
      </c>
      <c r="AT1480" t="s">
        <v>52</v>
      </c>
    </row>
    <row r="1481" spans="1:46" x14ac:dyDescent="0.25">
      <c r="A1481" t="s">
        <v>1648</v>
      </c>
      <c r="B1481">
        <v>2025</v>
      </c>
      <c r="C1481" s="1">
        <v>45992</v>
      </c>
      <c r="D1481" t="s">
        <v>122</v>
      </c>
      <c r="E1481" t="s">
        <v>247</v>
      </c>
      <c r="F1481">
        <v>76</v>
      </c>
      <c r="G1481" t="s">
        <v>67</v>
      </c>
      <c r="H1481" t="s">
        <v>68</v>
      </c>
      <c r="I1481" t="s">
        <v>51</v>
      </c>
      <c r="J1481">
        <v>26</v>
      </c>
      <c r="K1481">
        <v>35</v>
      </c>
      <c r="L1481">
        <v>45.5</v>
      </c>
      <c r="M1481" t="s">
        <v>52</v>
      </c>
      <c r="N1481" t="s">
        <v>53</v>
      </c>
      <c r="O1481" t="s">
        <v>53</v>
      </c>
      <c r="P1481" t="s">
        <v>70</v>
      </c>
      <c r="Q1481" t="s">
        <v>54</v>
      </c>
      <c r="R1481">
        <v>31.3</v>
      </c>
      <c r="S1481" t="s">
        <v>72</v>
      </c>
      <c r="T1481" t="s">
        <v>57</v>
      </c>
      <c r="U1481" t="s">
        <v>52</v>
      </c>
      <c r="V1481" t="s">
        <v>53</v>
      </c>
      <c r="W1481" t="s">
        <v>53</v>
      </c>
      <c r="X1481" t="s">
        <v>53</v>
      </c>
      <c r="Y1481">
        <v>3</v>
      </c>
      <c r="Z1481" t="s">
        <v>97</v>
      </c>
      <c r="AA1481" t="s">
        <v>52</v>
      </c>
      <c r="AB1481" t="s">
        <v>52</v>
      </c>
      <c r="AC1481" t="s">
        <v>53</v>
      </c>
      <c r="AD1481" t="s">
        <v>52</v>
      </c>
      <c r="AE1481" t="s">
        <v>52</v>
      </c>
      <c r="AF1481" t="s">
        <v>52</v>
      </c>
      <c r="AG1481" t="s">
        <v>53</v>
      </c>
      <c r="AH1481" t="s">
        <v>53</v>
      </c>
      <c r="AI1481" t="s">
        <v>53</v>
      </c>
      <c r="AJ1481" t="s">
        <v>53</v>
      </c>
      <c r="AK1481">
        <v>5</v>
      </c>
      <c r="AL1481" t="s">
        <v>59</v>
      </c>
      <c r="AM1481" t="s">
        <v>60</v>
      </c>
      <c r="AN1481" t="s">
        <v>61</v>
      </c>
      <c r="AO1481">
        <v>8.9</v>
      </c>
      <c r="AP1481" t="s">
        <v>52</v>
      </c>
      <c r="AQ1481" t="s">
        <v>112</v>
      </c>
      <c r="AR1481" t="s">
        <v>92</v>
      </c>
      <c r="AS1481">
        <v>1</v>
      </c>
      <c r="AT1481" t="s">
        <v>53</v>
      </c>
    </row>
    <row r="1482" spans="1:46" x14ac:dyDescent="0.25">
      <c r="A1482" t="s">
        <v>1649</v>
      </c>
      <c r="B1482">
        <v>2021</v>
      </c>
      <c r="C1482" s="1">
        <v>44506</v>
      </c>
      <c r="D1482" t="s">
        <v>94</v>
      </c>
      <c r="E1482" t="s">
        <v>140</v>
      </c>
      <c r="F1482">
        <v>59</v>
      </c>
      <c r="G1482" t="s">
        <v>79</v>
      </c>
      <c r="H1482" t="s">
        <v>50</v>
      </c>
      <c r="I1482" t="s">
        <v>80</v>
      </c>
      <c r="J1482">
        <v>0</v>
      </c>
      <c r="K1482">
        <v>0</v>
      </c>
      <c r="L1482">
        <v>0</v>
      </c>
      <c r="M1482" t="s">
        <v>53</v>
      </c>
      <c r="N1482" t="s">
        <v>53</v>
      </c>
      <c r="O1482" t="s">
        <v>53</v>
      </c>
      <c r="P1482" t="s">
        <v>57</v>
      </c>
      <c r="Q1482" t="s">
        <v>54</v>
      </c>
      <c r="R1482">
        <v>32.4</v>
      </c>
      <c r="S1482" t="s">
        <v>72</v>
      </c>
      <c r="T1482" t="s">
        <v>57</v>
      </c>
      <c r="U1482" t="s">
        <v>53</v>
      </c>
      <c r="V1482" t="s">
        <v>52</v>
      </c>
      <c r="W1482" t="s">
        <v>53</v>
      </c>
      <c r="X1482" t="s">
        <v>53</v>
      </c>
      <c r="Y1482">
        <v>1</v>
      </c>
      <c r="Z1482" t="s">
        <v>97</v>
      </c>
      <c r="AA1482" t="s">
        <v>53</v>
      </c>
      <c r="AB1482" t="s">
        <v>52</v>
      </c>
      <c r="AC1482" t="s">
        <v>53</v>
      </c>
      <c r="AD1482" t="s">
        <v>53</v>
      </c>
      <c r="AE1482" t="s">
        <v>53</v>
      </c>
      <c r="AF1482" t="s">
        <v>53</v>
      </c>
      <c r="AG1482" t="s">
        <v>53</v>
      </c>
      <c r="AH1482" t="s">
        <v>53</v>
      </c>
      <c r="AI1482" t="s">
        <v>53</v>
      </c>
      <c r="AJ1482" t="s">
        <v>53</v>
      </c>
      <c r="AK1482">
        <v>1</v>
      </c>
      <c r="AL1482" t="s">
        <v>59</v>
      </c>
      <c r="AM1482" t="s">
        <v>81</v>
      </c>
      <c r="AN1482" t="s">
        <v>90</v>
      </c>
      <c r="AO1482">
        <v>8.1</v>
      </c>
      <c r="AP1482" t="s">
        <v>53</v>
      </c>
      <c r="AQ1482" t="s">
        <v>86</v>
      </c>
      <c r="AR1482" t="s">
        <v>87</v>
      </c>
      <c r="AS1482">
        <v>16</v>
      </c>
      <c r="AT1482" t="s">
        <v>53</v>
      </c>
    </row>
    <row r="1483" spans="1:46" x14ac:dyDescent="0.25">
      <c r="A1483" t="s">
        <v>1650</v>
      </c>
      <c r="B1483">
        <v>2020</v>
      </c>
      <c r="C1483" s="1">
        <v>44018</v>
      </c>
      <c r="D1483" t="s">
        <v>94</v>
      </c>
      <c r="E1483" t="s">
        <v>234</v>
      </c>
      <c r="F1483">
        <v>51</v>
      </c>
      <c r="G1483" t="s">
        <v>79</v>
      </c>
      <c r="H1483" t="s">
        <v>68</v>
      </c>
      <c r="I1483" t="s">
        <v>80</v>
      </c>
      <c r="J1483">
        <v>0</v>
      </c>
      <c r="K1483">
        <v>0</v>
      </c>
      <c r="L1483">
        <v>0</v>
      </c>
      <c r="M1483" t="s">
        <v>53</v>
      </c>
      <c r="N1483" t="s">
        <v>53</v>
      </c>
      <c r="O1483" t="s">
        <v>53</v>
      </c>
      <c r="P1483" t="s">
        <v>57</v>
      </c>
      <c r="Q1483" t="s">
        <v>55</v>
      </c>
      <c r="R1483">
        <v>28.7</v>
      </c>
      <c r="S1483" t="s">
        <v>56</v>
      </c>
      <c r="T1483" t="s">
        <v>57</v>
      </c>
      <c r="U1483" t="s">
        <v>52</v>
      </c>
      <c r="V1483" t="s">
        <v>53</v>
      </c>
      <c r="W1483" t="s">
        <v>53</v>
      </c>
      <c r="X1483" t="s">
        <v>52</v>
      </c>
      <c r="Y1483">
        <v>2</v>
      </c>
      <c r="Z1483" t="s">
        <v>97</v>
      </c>
      <c r="AA1483" t="s">
        <v>53</v>
      </c>
      <c r="AB1483" t="s">
        <v>53</v>
      </c>
      <c r="AC1483" t="s">
        <v>53</v>
      </c>
      <c r="AD1483" t="s">
        <v>53</v>
      </c>
      <c r="AE1483" t="s">
        <v>52</v>
      </c>
      <c r="AF1483" t="s">
        <v>53</v>
      </c>
      <c r="AG1483" t="s">
        <v>53</v>
      </c>
      <c r="AH1483" t="s">
        <v>52</v>
      </c>
      <c r="AI1483" t="s">
        <v>53</v>
      </c>
      <c r="AJ1483" t="s">
        <v>53</v>
      </c>
      <c r="AK1483">
        <v>2</v>
      </c>
      <c r="AL1483" t="s">
        <v>59</v>
      </c>
      <c r="AM1483" t="s">
        <v>60</v>
      </c>
      <c r="AN1483" t="s">
        <v>98</v>
      </c>
      <c r="AO1483">
        <v>3.6</v>
      </c>
      <c r="AP1483" t="s">
        <v>53</v>
      </c>
      <c r="AQ1483" t="s">
        <v>112</v>
      </c>
      <c r="AR1483" t="s">
        <v>76</v>
      </c>
      <c r="AS1483">
        <v>53</v>
      </c>
      <c r="AT1483" t="s">
        <v>53</v>
      </c>
    </row>
    <row r="1484" spans="1:46" x14ac:dyDescent="0.25">
      <c r="A1484" t="s">
        <v>1651</v>
      </c>
      <c r="B1484">
        <v>2021</v>
      </c>
      <c r="C1484" s="1">
        <v>44238</v>
      </c>
      <c r="D1484" t="s">
        <v>47</v>
      </c>
      <c r="E1484" t="s">
        <v>175</v>
      </c>
      <c r="F1484">
        <v>65</v>
      </c>
      <c r="G1484" t="s">
        <v>127</v>
      </c>
      <c r="H1484" t="s">
        <v>68</v>
      </c>
      <c r="I1484" t="s">
        <v>80</v>
      </c>
      <c r="J1484">
        <v>0</v>
      </c>
      <c r="K1484">
        <v>0</v>
      </c>
      <c r="L1484">
        <v>0</v>
      </c>
      <c r="M1484" t="s">
        <v>53</v>
      </c>
      <c r="N1484" t="s">
        <v>52</v>
      </c>
      <c r="O1484" t="s">
        <v>53</v>
      </c>
      <c r="P1484" t="s">
        <v>57</v>
      </c>
      <c r="Q1484" t="s">
        <v>55</v>
      </c>
      <c r="R1484">
        <v>31</v>
      </c>
      <c r="S1484" t="s">
        <v>72</v>
      </c>
      <c r="T1484" t="s">
        <v>57</v>
      </c>
      <c r="U1484" t="s">
        <v>53</v>
      </c>
      <c r="V1484" t="s">
        <v>53</v>
      </c>
      <c r="W1484" t="s">
        <v>53</v>
      </c>
      <c r="X1484" t="s">
        <v>53</v>
      </c>
      <c r="Y1484">
        <v>1</v>
      </c>
      <c r="Z1484" t="s">
        <v>97</v>
      </c>
      <c r="AA1484" t="s">
        <v>52</v>
      </c>
      <c r="AB1484" t="s">
        <v>53</v>
      </c>
      <c r="AC1484" t="s">
        <v>52</v>
      </c>
      <c r="AD1484" t="s">
        <v>53</v>
      </c>
      <c r="AE1484" t="s">
        <v>52</v>
      </c>
      <c r="AF1484" t="s">
        <v>53</v>
      </c>
      <c r="AG1484" t="s">
        <v>53</v>
      </c>
      <c r="AH1484" t="s">
        <v>52</v>
      </c>
      <c r="AI1484" t="s">
        <v>53</v>
      </c>
      <c r="AJ1484" t="s">
        <v>53</v>
      </c>
      <c r="AK1484">
        <v>4</v>
      </c>
      <c r="AL1484" t="s">
        <v>59</v>
      </c>
      <c r="AM1484" t="s">
        <v>102</v>
      </c>
      <c r="AN1484" t="s">
        <v>74</v>
      </c>
      <c r="AO1484">
        <v>1.1000000000000001</v>
      </c>
      <c r="AP1484" t="s">
        <v>53</v>
      </c>
      <c r="AQ1484" t="s">
        <v>86</v>
      </c>
      <c r="AR1484" t="s">
        <v>83</v>
      </c>
      <c r="AS1484">
        <v>45</v>
      </c>
      <c r="AT1484" t="s">
        <v>53</v>
      </c>
    </row>
    <row r="1485" spans="1:46" x14ac:dyDescent="0.25">
      <c r="A1485" t="s">
        <v>1652</v>
      </c>
      <c r="B1485">
        <v>2021</v>
      </c>
      <c r="C1485" s="1">
        <v>44300</v>
      </c>
      <c r="D1485" t="s">
        <v>65</v>
      </c>
      <c r="E1485" t="s">
        <v>236</v>
      </c>
      <c r="F1485">
        <v>60</v>
      </c>
      <c r="G1485" t="s">
        <v>127</v>
      </c>
      <c r="H1485" t="s">
        <v>68</v>
      </c>
      <c r="I1485" t="s">
        <v>51</v>
      </c>
      <c r="J1485">
        <v>38</v>
      </c>
      <c r="K1485">
        <v>26</v>
      </c>
      <c r="L1485">
        <v>49.4</v>
      </c>
      <c r="M1485" t="s">
        <v>52</v>
      </c>
      <c r="N1485" t="s">
        <v>53</v>
      </c>
      <c r="O1485" t="s">
        <v>53</v>
      </c>
      <c r="P1485" t="s">
        <v>70</v>
      </c>
      <c r="Q1485" t="s">
        <v>54</v>
      </c>
      <c r="R1485">
        <v>25.5</v>
      </c>
      <c r="S1485" t="s">
        <v>56</v>
      </c>
      <c r="T1485" t="s">
        <v>57</v>
      </c>
      <c r="U1485" t="s">
        <v>53</v>
      </c>
      <c r="V1485" t="s">
        <v>53</v>
      </c>
      <c r="W1485" t="s">
        <v>53</v>
      </c>
      <c r="X1485" t="s">
        <v>53</v>
      </c>
      <c r="Y1485">
        <v>2</v>
      </c>
      <c r="Z1485" t="s">
        <v>208</v>
      </c>
      <c r="AA1485" t="s">
        <v>52</v>
      </c>
      <c r="AB1485" t="s">
        <v>52</v>
      </c>
      <c r="AC1485" t="s">
        <v>52</v>
      </c>
      <c r="AD1485" t="s">
        <v>52</v>
      </c>
      <c r="AE1485" t="s">
        <v>52</v>
      </c>
      <c r="AF1485" t="s">
        <v>52</v>
      </c>
      <c r="AG1485" t="s">
        <v>53</v>
      </c>
      <c r="AH1485" t="s">
        <v>53</v>
      </c>
      <c r="AI1485" t="s">
        <v>53</v>
      </c>
      <c r="AJ1485" t="s">
        <v>53</v>
      </c>
      <c r="AK1485">
        <v>6</v>
      </c>
      <c r="AL1485" t="s">
        <v>59</v>
      </c>
      <c r="AM1485" t="s">
        <v>60</v>
      </c>
      <c r="AN1485" t="s">
        <v>90</v>
      </c>
      <c r="AO1485">
        <v>5.4</v>
      </c>
      <c r="AP1485" t="s">
        <v>53</v>
      </c>
      <c r="AQ1485" t="s">
        <v>91</v>
      </c>
      <c r="AR1485" t="s">
        <v>87</v>
      </c>
      <c r="AS1485">
        <v>21</v>
      </c>
      <c r="AT1485" t="s">
        <v>53</v>
      </c>
    </row>
    <row r="1486" spans="1:46" x14ac:dyDescent="0.25">
      <c r="A1486" t="s">
        <v>1653</v>
      </c>
      <c r="B1486">
        <v>2019</v>
      </c>
      <c r="C1486" s="1">
        <v>43823</v>
      </c>
      <c r="D1486" t="s">
        <v>47</v>
      </c>
      <c r="E1486" t="s">
        <v>85</v>
      </c>
      <c r="F1486">
        <v>43</v>
      </c>
      <c r="G1486" t="s">
        <v>49</v>
      </c>
      <c r="H1486" t="s">
        <v>68</v>
      </c>
      <c r="I1486" t="s">
        <v>80</v>
      </c>
      <c r="J1486">
        <v>0</v>
      </c>
      <c r="K1486">
        <v>0</v>
      </c>
      <c r="L1486">
        <v>0</v>
      </c>
      <c r="M1486" t="s">
        <v>52</v>
      </c>
      <c r="N1486" t="s">
        <v>53</v>
      </c>
      <c r="O1486" t="s">
        <v>53</v>
      </c>
      <c r="P1486" t="s">
        <v>70</v>
      </c>
      <c r="Q1486" t="s">
        <v>55</v>
      </c>
      <c r="R1486">
        <v>23.2</v>
      </c>
      <c r="S1486" t="s">
        <v>96</v>
      </c>
      <c r="T1486" t="s">
        <v>57</v>
      </c>
      <c r="U1486" t="s">
        <v>53</v>
      </c>
      <c r="V1486" t="s">
        <v>53</v>
      </c>
      <c r="W1486" t="s">
        <v>53</v>
      </c>
      <c r="X1486" t="s">
        <v>53</v>
      </c>
      <c r="Y1486">
        <v>2</v>
      </c>
      <c r="Z1486" t="s">
        <v>73</v>
      </c>
      <c r="AA1486" t="s">
        <v>53</v>
      </c>
      <c r="AB1486" t="s">
        <v>53</v>
      </c>
      <c r="AC1486" t="s">
        <v>53</v>
      </c>
      <c r="AD1486" t="s">
        <v>53</v>
      </c>
      <c r="AE1486" t="s">
        <v>52</v>
      </c>
      <c r="AF1486" t="s">
        <v>53</v>
      </c>
      <c r="AG1486" t="s">
        <v>52</v>
      </c>
      <c r="AH1486" t="s">
        <v>53</v>
      </c>
      <c r="AI1486" t="s">
        <v>53</v>
      </c>
      <c r="AJ1486" t="s">
        <v>53</v>
      </c>
      <c r="AK1486">
        <v>2</v>
      </c>
      <c r="AL1486" t="s">
        <v>59</v>
      </c>
      <c r="AM1486" t="s">
        <v>60</v>
      </c>
      <c r="AN1486" t="s">
        <v>98</v>
      </c>
      <c r="AO1486">
        <v>3.9</v>
      </c>
      <c r="AP1486" t="s">
        <v>53</v>
      </c>
      <c r="AQ1486" t="s">
        <v>82</v>
      </c>
      <c r="AR1486" t="s">
        <v>76</v>
      </c>
      <c r="AS1486">
        <v>14</v>
      </c>
      <c r="AT1486" t="s">
        <v>52</v>
      </c>
    </row>
    <row r="1487" spans="1:46" x14ac:dyDescent="0.25">
      <c r="A1487" t="s">
        <v>1654</v>
      </c>
      <c r="B1487">
        <v>2015</v>
      </c>
      <c r="C1487" s="1">
        <v>42146</v>
      </c>
      <c r="D1487" t="s">
        <v>47</v>
      </c>
      <c r="E1487" t="s">
        <v>263</v>
      </c>
      <c r="F1487">
        <v>69</v>
      </c>
      <c r="G1487" t="s">
        <v>127</v>
      </c>
      <c r="H1487" t="s">
        <v>68</v>
      </c>
      <c r="I1487" t="s">
        <v>80</v>
      </c>
      <c r="J1487">
        <v>0</v>
      </c>
      <c r="K1487">
        <v>0</v>
      </c>
      <c r="L1487">
        <v>0</v>
      </c>
      <c r="M1487" t="s">
        <v>53</v>
      </c>
      <c r="N1487" t="s">
        <v>52</v>
      </c>
      <c r="O1487" t="s">
        <v>53</v>
      </c>
      <c r="P1487" t="s">
        <v>54</v>
      </c>
      <c r="Q1487" t="s">
        <v>71</v>
      </c>
      <c r="R1487">
        <v>24.8</v>
      </c>
      <c r="S1487" t="s">
        <v>96</v>
      </c>
      <c r="T1487" t="s">
        <v>54</v>
      </c>
      <c r="U1487" t="s">
        <v>53</v>
      </c>
      <c r="V1487" t="s">
        <v>53</v>
      </c>
      <c r="W1487" t="s">
        <v>53</v>
      </c>
      <c r="X1487" t="s">
        <v>53</v>
      </c>
      <c r="Y1487">
        <v>1</v>
      </c>
      <c r="Z1487" t="s">
        <v>208</v>
      </c>
      <c r="AA1487" t="s">
        <v>52</v>
      </c>
      <c r="AB1487" t="s">
        <v>53</v>
      </c>
      <c r="AC1487" t="s">
        <v>53</v>
      </c>
      <c r="AD1487" t="s">
        <v>53</v>
      </c>
      <c r="AE1487" t="s">
        <v>52</v>
      </c>
      <c r="AF1487" t="s">
        <v>53</v>
      </c>
      <c r="AG1487" t="s">
        <v>53</v>
      </c>
      <c r="AH1487" t="s">
        <v>53</v>
      </c>
      <c r="AI1487" t="s">
        <v>53</v>
      </c>
      <c r="AJ1487" t="s">
        <v>52</v>
      </c>
      <c r="AK1487">
        <v>3</v>
      </c>
      <c r="AL1487" t="s">
        <v>59</v>
      </c>
      <c r="AM1487" t="s">
        <v>60</v>
      </c>
      <c r="AN1487" t="s">
        <v>74</v>
      </c>
      <c r="AO1487">
        <v>2.1</v>
      </c>
      <c r="AP1487" t="s">
        <v>53</v>
      </c>
      <c r="AQ1487" t="s">
        <v>171</v>
      </c>
      <c r="AR1487" t="s">
        <v>83</v>
      </c>
      <c r="AS1487">
        <v>36</v>
      </c>
      <c r="AT1487" t="s">
        <v>52</v>
      </c>
    </row>
    <row r="1488" spans="1:46" x14ac:dyDescent="0.25">
      <c r="A1488" t="s">
        <v>1655</v>
      </c>
      <c r="B1488">
        <v>2026</v>
      </c>
      <c r="C1488" s="1">
        <v>46089</v>
      </c>
      <c r="D1488" t="s">
        <v>47</v>
      </c>
      <c r="E1488" t="s">
        <v>78</v>
      </c>
      <c r="F1488">
        <v>44</v>
      </c>
      <c r="G1488" t="s">
        <v>49</v>
      </c>
      <c r="H1488" t="s">
        <v>68</v>
      </c>
      <c r="I1488" t="s">
        <v>80</v>
      </c>
      <c r="J1488">
        <v>0</v>
      </c>
      <c r="K1488">
        <v>0</v>
      </c>
      <c r="L1488">
        <v>0</v>
      </c>
      <c r="M1488" t="s">
        <v>52</v>
      </c>
      <c r="N1488" t="s">
        <v>52</v>
      </c>
      <c r="O1488" t="s">
        <v>52</v>
      </c>
      <c r="P1488" t="s">
        <v>54</v>
      </c>
      <c r="Q1488" t="s">
        <v>71</v>
      </c>
      <c r="R1488">
        <v>20.9</v>
      </c>
      <c r="S1488" t="s">
        <v>96</v>
      </c>
      <c r="T1488" t="s">
        <v>70</v>
      </c>
      <c r="U1488" t="s">
        <v>53</v>
      </c>
      <c r="V1488" t="s">
        <v>52</v>
      </c>
      <c r="W1488" t="s">
        <v>53</v>
      </c>
      <c r="X1488" t="s">
        <v>53</v>
      </c>
      <c r="Y1488">
        <v>4</v>
      </c>
      <c r="Z1488" t="s">
        <v>131</v>
      </c>
      <c r="AA1488" t="s">
        <v>53</v>
      </c>
      <c r="AB1488" t="s">
        <v>52</v>
      </c>
      <c r="AC1488" t="s">
        <v>53</v>
      </c>
      <c r="AD1488" t="s">
        <v>53</v>
      </c>
      <c r="AE1488" t="s">
        <v>52</v>
      </c>
      <c r="AF1488" t="s">
        <v>53</v>
      </c>
      <c r="AG1488" t="s">
        <v>53</v>
      </c>
      <c r="AH1488" t="s">
        <v>53</v>
      </c>
      <c r="AI1488" t="s">
        <v>53</v>
      </c>
      <c r="AJ1488" t="s">
        <v>53</v>
      </c>
      <c r="AK1488">
        <v>2</v>
      </c>
      <c r="AL1488" t="s">
        <v>59</v>
      </c>
      <c r="AM1488" t="s">
        <v>60</v>
      </c>
      <c r="AN1488" t="s">
        <v>90</v>
      </c>
      <c r="AO1488">
        <v>3.8</v>
      </c>
      <c r="AP1488" t="s">
        <v>53</v>
      </c>
      <c r="AQ1488" t="s">
        <v>112</v>
      </c>
      <c r="AR1488" t="s">
        <v>87</v>
      </c>
      <c r="AS1488">
        <v>15</v>
      </c>
      <c r="AT1488" t="s">
        <v>53</v>
      </c>
    </row>
    <row r="1489" spans="1:46" x14ac:dyDescent="0.25">
      <c r="A1489" t="s">
        <v>1656</v>
      </c>
      <c r="B1489">
        <v>2022</v>
      </c>
      <c r="C1489" s="1">
        <v>44574</v>
      </c>
      <c r="D1489" t="s">
        <v>94</v>
      </c>
      <c r="E1489" t="s">
        <v>140</v>
      </c>
      <c r="F1489">
        <v>73</v>
      </c>
      <c r="G1489" t="s">
        <v>67</v>
      </c>
      <c r="H1489" t="s">
        <v>50</v>
      </c>
      <c r="I1489" t="s">
        <v>80</v>
      </c>
      <c r="J1489">
        <v>0</v>
      </c>
      <c r="K1489">
        <v>0</v>
      </c>
      <c r="L1489">
        <v>0</v>
      </c>
      <c r="M1489" t="s">
        <v>52</v>
      </c>
      <c r="N1489" t="s">
        <v>52</v>
      </c>
      <c r="O1489" t="s">
        <v>53</v>
      </c>
      <c r="P1489" t="s">
        <v>70</v>
      </c>
      <c r="Q1489" t="s">
        <v>54</v>
      </c>
      <c r="R1489">
        <v>27.2</v>
      </c>
      <c r="S1489" t="s">
        <v>56</v>
      </c>
      <c r="T1489" t="s">
        <v>70</v>
      </c>
      <c r="U1489" t="s">
        <v>53</v>
      </c>
      <c r="V1489" t="s">
        <v>53</v>
      </c>
      <c r="W1489" t="s">
        <v>53</v>
      </c>
      <c r="X1489" t="s">
        <v>53</v>
      </c>
      <c r="Y1489">
        <v>3</v>
      </c>
      <c r="Z1489" t="s">
        <v>58</v>
      </c>
      <c r="AA1489" t="s">
        <v>53</v>
      </c>
      <c r="AB1489" t="s">
        <v>53</v>
      </c>
      <c r="AC1489" t="s">
        <v>53</v>
      </c>
      <c r="AD1489" t="s">
        <v>53</v>
      </c>
      <c r="AE1489" t="s">
        <v>52</v>
      </c>
      <c r="AF1489" t="s">
        <v>53</v>
      </c>
      <c r="AG1489" t="s">
        <v>53</v>
      </c>
      <c r="AH1489" t="s">
        <v>53</v>
      </c>
      <c r="AI1489" t="s">
        <v>53</v>
      </c>
      <c r="AJ1489" t="s">
        <v>52</v>
      </c>
      <c r="AK1489">
        <v>2</v>
      </c>
      <c r="AL1489" t="s">
        <v>59</v>
      </c>
      <c r="AM1489" t="s">
        <v>60</v>
      </c>
      <c r="AN1489" t="s">
        <v>90</v>
      </c>
      <c r="AO1489">
        <v>7.3</v>
      </c>
      <c r="AP1489" t="s">
        <v>53</v>
      </c>
      <c r="AQ1489" t="s">
        <v>75</v>
      </c>
      <c r="AR1489" t="s">
        <v>63</v>
      </c>
      <c r="AS1489">
        <v>25</v>
      </c>
      <c r="AT1489" t="s">
        <v>53</v>
      </c>
    </row>
    <row r="1490" spans="1:46" x14ac:dyDescent="0.25">
      <c r="A1490" t="s">
        <v>1657</v>
      </c>
      <c r="B1490">
        <v>2024</v>
      </c>
      <c r="C1490" s="1">
        <v>45562</v>
      </c>
      <c r="D1490" t="s">
        <v>65</v>
      </c>
      <c r="E1490" t="s">
        <v>268</v>
      </c>
      <c r="F1490">
        <v>64</v>
      </c>
      <c r="G1490" t="s">
        <v>127</v>
      </c>
      <c r="H1490" t="s">
        <v>50</v>
      </c>
      <c r="I1490" t="s">
        <v>51</v>
      </c>
      <c r="J1490">
        <v>33</v>
      </c>
      <c r="K1490">
        <v>37</v>
      </c>
      <c r="L1490">
        <v>61</v>
      </c>
      <c r="M1490" t="s">
        <v>53</v>
      </c>
      <c r="N1490" t="s">
        <v>53</v>
      </c>
      <c r="O1490" t="s">
        <v>53</v>
      </c>
      <c r="P1490" t="s">
        <v>54</v>
      </c>
      <c r="Q1490" t="s">
        <v>54</v>
      </c>
      <c r="R1490">
        <v>19</v>
      </c>
      <c r="S1490" t="s">
        <v>96</v>
      </c>
      <c r="T1490" t="s">
        <v>54</v>
      </c>
      <c r="U1490" t="s">
        <v>53</v>
      </c>
      <c r="V1490" t="s">
        <v>53</v>
      </c>
      <c r="W1490" t="s">
        <v>53</v>
      </c>
      <c r="X1490" t="s">
        <v>53</v>
      </c>
      <c r="Y1490">
        <v>0</v>
      </c>
      <c r="Z1490" t="s">
        <v>58</v>
      </c>
      <c r="AA1490" t="s">
        <v>52</v>
      </c>
      <c r="AB1490" t="s">
        <v>53</v>
      </c>
      <c r="AC1490" t="s">
        <v>52</v>
      </c>
      <c r="AD1490" t="s">
        <v>53</v>
      </c>
      <c r="AE1490" t="s">
        <v>52</v>
      </c>
      <c r="AF1490" t="s">
        <v>52</v>
      </c>
      <c r="AG1490" t="s">
        <v>52</v>
      </c>
      <c r="AH1490" t="s">
        <v>53</v>
      </c>
      <c r="AI1490" t="s">
        <v>53</v>
      </c>
      <c r="AJ1490" t="s">
        <v>53</v>
      </c>
      <c r="AK1490">
        <v>5</v>
      </c>
      <c r="AL1490" t="s">
        <v>59</v>
      </c>
      <c r="AM1490" t="s">
        <v>60</v>
      </c>
      <c r="AN1490" t="s">
        <v>90</v>
      </c>
      <c r="AO1490">
        <v>7</v>
      </c>
      <c r="AP1490" t="s">
        <v>53</v>
      </c>
      <c r="AQ1490" t="s">
        <v>62</v>
      </c>
      <c r="AR1490" t="s">
        <v>63</v>
      </c>
      <c r="AS1490">
        <v>21</v>
      </c>
      <c r="AT1490" t="s">
        <v>52</v>
      </c>
    </row>
    <row r="1491" spans="1:46" x14ac:dyDescent="0.25">
      <c r="A1491" t="s">
        <v>1658</v>
      </c>
      <c r="B1491">
        <v>2023</v>
      </c>
      <c r="C1491" s="1">
        <v>44987</v>
      </c>
      <c r="D1491" t="s">
        <v>47</v>
      </c>
      <c r="E1491" t="s">
        <v>149</v>
      </c>
      <c r="F1491">
        <v>70</v>
      </c>
      <c r="G1491" t="s">
        <v>67</v>
      </c>
      <c r="H1491" t="s">
        <v>68</v>
      </c>
      <c r="I1491" t="s">
        <v>69</v>
      </c>
      <c r="J1491">
        <v>9</v>
      </c>
      <c r="K1491">
        <v>17</v>
      </c>
      <c r="L1491">
        <v>7.6</v>
      </c>
      <c r="M1491" t="s">
        <v>52</v>
      </c>
      <c r="N1491" t="s">
        <v>53</v>
      </c>
      <c r="O1491" t="s">
        <v>53</v>
      </c>
      <c r="P1491" t="s">
        <v>54</v>
      </c>
      <c r="Q1491" t="s">
        <v>55</v>
      </c>
      <c r="R1491">
        <v>30</v>
      </c>
      <c r="S1491" t="s">
        <v>72</v>
      </c>
      <c r="T1491" t="s">
        <v>57</v>
      </c>
      <c r="U1491" t="s">
        <v>52</v>
      </c>
      <c r="V1491" t="s">
        <v>53</v>
      </c>
      <c r="W1491" t="s">
        <v>53</v>
      </c>
      <c r="X1491" t="s">
        <v>53</v>
      </c>
      <c r="Y1491">
        <v>2</v>
      </c>
      <c r="Z1491" t="s">
        <v>58</v>
      </c>
      <c r="AA1491" t="s">
        <v>53</v>
      </c>
      <c r="AB1491" t="s">
        <v>53</v>
      </c>
      <c r="AC1491" t="s">
        <v>53</v>
      </c>
      <c r="AD1491" t="s">
        <v>52</v>
      </c>
      <c r="AE1491" t="s">
        <v>52</v>
      </c>
      <c r="AF1491" t="s">
        <v>52</v>
      </c>
      <c r="AG1491" t="s">
        <v>53</v>
      </c>
      <c r="AH1491" t="s">
        <v>53</v>
      </c>
      <c r="AI1491" t="s">
        <v>53</v>
      </c>
      <c r="AJ1491" t="s">
        <v>53</v>
      </c>
      <c r="AK1491">
        <v>3</v>
      </c>
      <c r="AL1491" t="s">
        <v>59</v>
      </c>
      <c r="AM1491" t="s">
        <v>81</v>
      </c>
      <c r="AN1491" t="s">
        <v>74</v>
      </c>
      <c r="AO1491">
        <v>1.8</v>
      </c>
      <c r="AP1491" t="s">
        <v>53</v>
      </c>
      <c r="AQ1491" t="s">
        <v>75</v>
      </c>
      <c r="AR1491" t="s">
        <v>83</v>
      </c>
      <c r="AS1491">
        <v>55</v>
      </c>
      <c r="AT1491" t="s">
        <v>53</v>
      </c>
    </row>
    <row r="1492" spans="1:46" x14ac:dyDescent="0.25">
      <c r="A1492" t="s">
        <v>1659</v>
      </c>
      <c r="B1492">
        <v>2018</v>
      </c>
      <c r="C1492" s="1">
        <v>43114</v>
      </c>
      <c r="D1492" t="s">
        <v>122</v>
      </c>
      <c r="E1492" t="s">
        <v>243</v>
      </c>
      <c r="F1492">
        <v>70</v>
      </c>
      <c r="G1492" t="s">
        <v>67</v>
      </c>
      <c r="H1492" t="s">
        <v>68</v>
      </c>
      <c r="I1492" t="s">
        <v>80</v>
      </c>
      <c r="J1492">
        <v>0</v>
      </c>
      <c r="K1492">
        <v>0</v>
      </c>
      <c r="L1492">
        <v>0</v>
      </c>
      <c r="M1492" t="s">
        <v>52</v>
      </c>
      <c r="N1492" t="s">
        <v>53</v>
      </c>
      <c r="O1492" t="s">
        <v>53</v>
      </c>
      <c r="P1492" t="s">
        <v>54</v>
      </c>
      <c r="Q1492" t="s">
        <v>55</v>
      </c>
      <c r="R1492">
        <v>29.2</v>
      </c>
      <c r="S1492" t="s">
        <v>56</v>
      </c>
      <c r="T1492" t="s">
        <v>70</v>
      </c>
      <c r="U1492" t="s">
        <v>53</v>
      </c>
      <c r="V1492" t="s">
        <v>53</v>
      </c>
      <c r="W1492" t="s">
        <v>53</v>
      </c>
      <c r="X1492" t="s">
        <v>53</v>
      </c>
      <c r="Y1492">
        <v>1</v>
      </c>
      <c r="Z1492" t="s">
        <v>124</v>
      </c>
      <c r="AA1492" t="s">
        <v>52</v>
      </c>
      <c r="AB1492" t="s">
        <v>52</v>
      </c>
      <c r="AC1492" t="s">
        <v>53</v>
      </c>
      <c r="AD1492" t="s">
        <v>53</v>
      </c>
      <c r="AE1492" t="s">
        <v>53</v>
      </c>
      <c r="AF1492" t="s">
        <v>53</v>
      </c>
      <c r="AG1492" t="s">
        <v>53</v>
      </c>
      <c r="AH1492" t="s">
        <v>53</v>
      </c>
      <c r="AI1492" t="s">
        <v>53</v>
      </c>
      <c r="AJ1492" t="s">
        <v>53</v>
      </c>
      <c r="AK1492">
        <v>2</v>
      </c>
      <c r="AL1492" t="s">
        <v>59</v>
      </c>
      <c r="AM1492" t="s">
        <v>60</v>
      </c>
      <c r="AN1492" t="s">
        <v>98</v>
      </c>
      <c r="AO1492">
        <v>2.7</v>
      </c>
      <c r="AP1492" t="s">
        <v>53</v>
      </c>
      <c r="AQ1492" t="s">
        <v>86</v>
      </c>
      <c r="AR1492" t="s">
        <v>87</v>
      </c>
      <c r="AS1492">
        <v>47</v>
      </c>
      <c r="AT1492" t="s">
        <v>53</v>
      </c>
    </row>
    <row r="1493" spans="1:46" x14ac:dyDescent="0.25">
      <c r="A1493" t="s">
        <v>1660</v>
      </c>
      <c r="B1493">
        <v>2016</v>
      </c>
      <c r="C1493" s="1">
        <v>42517</v>
      </c>
      <c r="D1493" t="s">
        <v>94</v>
      </c>
      <c r="E1493" t="s">
        <v>140</v>
      </c>
      <c r="F1493">
        <v>62</v>
      </c>
      <c r="G1493" t="s">
        <v>127</v>
      </c>
      <c r="H1493" t="s">
        <v>68</v>
      </c>
      <c r="I1493" t="s">
        <v>51</v>
      </c>
      <c r="J1493">
        <v>41</v>
      </c>
      <c r="K1493">
        <v>23</v>
      </c>
      <c r="L1493">
        <v>47.2</v>
      </c>
      <c r="M1493" t="s">
        <v>53</v>
      </c>
      <c r="N1493" t="s">
        <v>53</v>
      </c>
      <c r="O1493" t="s">
        <v>52</v>
      </c>
      <c r="P1493" t="s">
        <v>70</v>
      </c>
      <c r="Q1493" t="s">
        <v>54</v>
      </c>
      <c r="R1493">
        <v>22.8</v>
      </c>
      <c r="S1493" t="s">
        <v>96</v>
      </c>
      <c r="T1493" t="s">
        <v>57</v>
      </c>
      <c r="U1493" t="s">
        <v>53</v>
      </c>
      <c r="V1493" t="s">
        <v>52</v>
      </c>
      <c r="W1493" t="s">
        <v>53</v>
      </c>
      <c r="X1493" t="s">
        <v>53</v>
      </c>
      <c r="Y1493">
        <v>3</v>
      </c>
      <c r="Z1493" t="s">
        <v>58</v>
      </c>
      <c r="AA1493" t="s">
        <v>52</v>
      </c>
      <c r="AB1493" t="s">
        <v>52</v>
      </c>
      <c r="AC1493" t="s">
        <v>52</v>
      </c>
      <c r="AD1493" t="s">
        <v>52</v>
      </c>
      <c r="AE1493" t="s">
        <v>53</v>
      </c>
      <c r="AF1493" t="s">
        <v>53</v>
      </c>
      <c r="AG1493" t="s">
        <v>53</v>
      </c>
      <c r="AH1493" t="s">
        <v>53</v>
      </c>
      <c r="AI1493" t="s">
        <v>53</v>
      </c>
      <c r="AJ1493" t="s">
        <v>52</v>
      </c>
      <c r="AK1493">
        <v>5</v>
      </c>
      <c r="AL1493" t="s">
        <v>135</v>
      </c>
      <c r="AM1493" t="s">
        <v>136</v>
      </c>
      <c r="AN1493" t="s">
        <v>74</v>
      </c>
      <c r="AO1493">
        <v>1.3</v>
      </c>
      <c r="AP1493" t="s">
        <v>53</v>
      </c>
      <c r="AQ1493" t="s">
        <v>75</v>
      </c>
      <c r="AR1493" t="s">
        <v>83</v>
      </c>
      <c r="AS1493">
        <v>70</v>
      </c>
      <c r="AT1493" t="s">
        <v>53</v>
      </c>
    </row>
    <row r="1494" spans="1:46" x14ac:dyDescent="0.25">
      <c r="A1494" t="s">
        <v>1661</v>
      </c>
      <c r="B1494">
        <v>2020</v>
      </c>
      <c r="C1494" s="1">
        <v>44050</v>
      </c>
      <c r="D1494" t="s">
        <v>122</v>
      </c>
      <c r="E1494" t="s">
        <v>243</v>
      </c>
      <c r="F1494">
        <v>65</v>
      </c>
      <c r="G1494" t="s">
        <v>127</v>
      </c>
      <c r="H1494" t="s">
        <v>68</v>
      </c>
      <c r="I1494" t="s">
        <v>80</v>
      </c>
      <c r="J1494">
        <v>0</v>
      </c>
      <c r="K1494">
        <v>0</v>
      </c>
      <c r="L1494">
        <v>0</v>
      </c>
      <c r="M1494" t="s">
        <v>53</v>
      </c>
      <c r="N1494" t="s">
        <v>53</v>
      </c>
      <c r="O1494" t="s">
        <v>53</v>
      </c>
      <c r="P1494" t="s">
        <v>54</v>
      </c>
      <c r="Q1494" t="s">
        <v>55</v>
      </c>
      <c r="R1494">
        <v>29.8</v>
      </c>
      <c r="S1494" t="s">
        <v>56</v>
      </c>
      <c r="T1494" t="s">
        <v>54</v>
      </c>
      <c r="U1494" t="s">
        <v>53</v>
      </c>
      <c r="V1494" t="s">
        <v>53</v>
      </c>
      <c r="W1494" t="s">
        <v>53</v>
      </c>
      <c r="X1494" t="s">
        <v>53</v>
      </c>
      <c r="Y1494">
        <v>0</v>
      </c>
      <c r="Z1494" t="s">
        <v>58</v>
      </c>
      <c r="AA1494" t="s">
        <v>53</v>
      </c>
      <c r="AB1494" t="s">
        <v>52</v>
      </c>
      <c r="AC1494" t="s">
        <v>53</v>
      </c>
      <c r="AD1494" t="s">
        <v>53</v>
      </c>
      <c r="AE1494" t="s">
        <v>52</v>
      </c>
      <c r="AF1494" t="s">
        <v>53</v>
      </c>
      <c r="AG1494" t="s">
        <v>53</v>
      </c>
      <c r="AH1494" t="s">
        <v>52</v>
      </c>
      <c r="AI1494" t="s">
        <v>53</v>
      </c>
      <c r="AJ1494" t="s">
        <v>52</v>
      </c>
      <c r="AK1494">
        <v>4</v>
      </c>
      <c r="AL1494" t="s">
        <v>59</v>
      </c>
      <c r="AM1494" t="s">
        <v>60</v>
      </c>
      <c r="AN1494" t="s">
        <v>98</v>
      </c>
      <c r="AO1494">
        <v>2.8</v>
      </c>
      <c r="AP1494" t="s">
        <v>53</v>
      </c>
      <c r="AQ1494" t="s">
        <v>75</v>
      </c>
      <c r="AR1494" t="s">
        <v>115</v>
      </c>
      <c r="AS1494">
        <v>47</v>
      </c>
      <c r="AT1494" t="s">
        <v>52</v>
      </c>
    </row>
    <row r="1495" spans="1:46" x14ac:dyDescent="0.25">
      <c r="A1495" t="s">
        <v>1662</v>
      </c>
      <c r="B1495">
        <v>2026</v>
      </c>
      <c r="C1495" s="1">
        <v>46029</v>
      </c>
      <c r="D1495" t="s">
        <v>65</v>
      </c>
      <c r="E1495" t="s">
        <v>155</v>
      </c>
      <c r="F1495">
        <v>57</v>
      </c>
      <c r="G1495" t="s">
        <v>79</v>
      </c>
      <c r="H1495" t="s">
        <v>68</v>
      </c>
      <c r="I1495" t="s">
        <v>51</v>
      </c>
      <c r="J1495">
        <v>25</v>
      </c>
      <c r="K1495">
        <v>24</v>
      </c>
      <c r="L1495">
        <v>30</v>
      </c>
      <c r="M1495" t="s">
        <v>52</v>
      </c>
      <c r="N1495" t="s">
        <v>53</v>
      </c>
      <c r="O1495" t="s">
        <v>53</v>
      </c>
      <c r="P1495" t="s">
        <v>54</v>
      </c>
      <c r="Q1495" t="s">
        <v>71</v>
      </c>
      <c r="R1495">
        <v>21</v>
      </c>
      <c r="S1495" t="s">
        <v>96</v>
      </c>
      <c r="T1495" t="s">
        <v>54</v>
      </c>
      <c r="U1495" t="s">
        <v>53</v>
      </c>
      <c r="V1495" t="s">
        <v>53</v>
      </c>
      <c r="W1495" t="s">
        <v>53</v>
      </c>
      <c r="X1495" t="s">
        <v>53</v>
      </c>
      <c r="Y1495">
        <v>1</v>
      </c>
      <c r="Z1495" t="s">
        <v>58</v>
      </c>
      <c r="AA1495" t="s">
        <v>52</v>
      </c>
      <c r="AB1495" t="s">
        <v>53</v>
      </c>
      <c r="AC1495" t="s">
        <v>53</v>
      </c>
      <c r="AD1495" t="s">
        <v>52</v>
      </c>
      <c r="AE1495" t="s">
        <v>53</v>
      </c>
      <c r="AF1495" t="s">
        <v>52</v>
      </c>
      <c r="AG1495" t="s">
        <v>52</v>
      </c>
      <c r="AH1495" t="s">
        <v>53</v>
      </c>
      <c r="AI1495" t="s">
        <v>52</v>
      </c>
      <c r="AJ1495" t="s">
        <v>53</v>
      </c>
      <c r="AK1495">
        <v>5</v>
      </c>
      <c r="AL1495" t="s">
        <v>135</v>
      </c>
      <c r="AM1495" t="s">
        <v>136</v>
      </c>
      <c r="AN1495" t="s">
        <v>98</v>
      </c>
      <c r="AO1495">
        <v>4.0999999999999996</v>
      </c>
      <c r="AP1495" t="s">
        <v>53</v>
      </c>
      <c r="AQ1495" t="s">
        <v>86</v>
      </c>
      <c r="AR1495" t="s">
        <v>83</v>
      </c>
      <c r="AS1495">
        <v>26</v>
      </c>
      <c r="AT1495" t="s">
        <v>52</v>
      </c>
    </row>
    <row r="1496" spans="1:46" x14ac:dyDescent="0.25">
      <c r="A1496" t="s">
        <v>1663</v>
      </c>
      <c r="B1496">
        <v>2019</v>
      </c>
      <c r="C1496" s="1">
        <v>43779</v>
      </c>
      <c r="D1496" t="s">
        <v>47</v>
      </c>
      <c r="E1496" t="s">
        <v>78</v>
      </c>
      <c r="F1496">
        <v>64</v>
      </c>
      <c r="G1496" t="s">
        <v>127</v>
      </c>
      <c r="H1496" t="s">
        <v>68</v>
      </c>
      <c r="I1496" t="s">
        <v>80</v>
      </c>
      <c r="J1496">
        <v>0</v>
      </c>
      <c r="K1496">
        <v>0</v>
      </c>
      <c r="L1496">
        <v>0</v>
      </c>
      <c r="M1496" t="s">
        <v>52</v>
      </c>
      <c r="N1496" t="s">
        <v>53</v>
      </c>
      <c r="O1496" t="s">
        <v>53</v>
      </c>
      <c r="P1496" t="s">
        <v>70</v>
      </c>
      <c r="Q1496" t="s">
        <v>71</v>
      </c>
      <c r="R1496">
        <v>19.2</v>
      </c>
      <c r="S1496" t="s">
        <v>96</v>
      </c>
      <c r="T1496" t="s">
        <v>57</v>
      </c>
      <c r="U1496" t="s">
        <v>53</v>
      </c>
      <c r="V1496" t="s">
        <v>53</v>
      </c>
      <c r="W1496" t="s">
        <v>53</v>
      </c>
      <c r="X1496" t="s">
        <v>53</v>
      </c>
      <c r="Y1496">
        <v>2</v>
      </c>
      <c r="Z1496" t="s">
        <v>131</v>
      </c>
      <c r="AA1496" t="s">
        <v>52</v>
      </c>
      <c r="AB1496" t="s">
        <v>53</v>
      </c>
      <c r="AC1496" t="s">
        <v>53</v>
      </c>
      <c r="AD1496" t="s">
        <v>53</v>
      </c>
      <c r="AE1496" t="s">
        <v>52</v>
      </c>
      <c r="AF1496" t="s">
        <v>52</v>
      </c>
      <c r="AG1496" t="s">
        <v>53</v>
      </c>
      <c r="AH1496" t="s">
        <v>53</v>
      </c>
      <c r="AI1496" t="s">
        <v>53</v>
      </c>
      <c r="AJ1496" t="s">
        <v>53</v>
      </c>
      <c r="AK1496">
        <v>3</v>
      </c>
      <c r="AL1496" t="s">
        <v>59</v>
      </c>
      <c r="AM1496" t="s">
        <v>102</v>
      </c>
      <c r="AN1496" t="s">
        <v>61</v>
      </c>
      <c r="AO1496">
        <v>5.4</v>
      </c>
      <c r="AP1496" t="s">
        <v>52</v>
      </c>
      <c r="AQ1496" t="s">
        <v>112</v>
      </c>
      <c r="AR1496" t="s">
        <v>63</v>
      </c>
      <c r="AS1496">
        <v>17</v>
      </c>
      <c r="AT1496" t="s">
        <v>53</v>
      </c>
    </row>
    <row r="1497" spans="1:46" x14ac:dyDescent="0.25">
      <c r="A1497" t="s">
        <v>1664</v>
      </c>
      <c r="B1497">
        <v>2019</v>
      </c>
      <c r="C1497" s="1">
        <v>43705</v>
      </c>
      <c r="D1497" t="s">
        <v>47</v>
      </c>
      <c r="E1497" t="s">
        <v>78</v>
      </c>
      <c r="F1497">
        <v>55</v>
      </c>
      <c r="G1497" t="s">
        <v>79</v>
      </c>
      <c r="H1497" t="s">
        <v>68</v>
      </c>
      <c r="I1497" t="s">
        <v>69</v>
      </c>
      <c r="J1497">
        <v>5</v>
      </c>
      <c r="K1497">
        <v>11</v>
      </c>
      <c r="L1497">
        <v>2.8</v>
      </c>
      <c r="M1497" t="s">
        <v>53</v>
      </c>
      <c r="N1497" t="s">
        <v>52</v>
      </c>
      <c r="O1497" t="s">
        <v>53</v>
      </c>
      <c r="P1497" t="s">
        <v>70</v>
      </c>
      <c r="Q1497" t="s">
        <v>71</v>
      </c>
      <c r="R1497">
        <v>24.5</v>
      </c>
      <c r="S1497" t="s">
        <v>96</v>
      </c>
      <c r="T1497" t="s">
        <v>70</v>
      </c>
      <c r="U1497" t="s">
        <v>53</v>
      </c>
      <c r="V1497" t="s">
        <v>53</v>
      </c>
      <c r="W1497" t="s">
        <v>53</v>
      </c>
      <c r="X1497" t="s">
        <v>53</v>
      </c>
      <c r="Y1497">
        <v>2</v>
      </c>
      <c r="Z1497" t="s">
        <v>58</v>
      </c>
      <c r="AA1497" t="s">
        <v>52</v>
      </c>
      <c r="AB1497" t="s">
        <v>52</v>
      </c>
      <c r="AC1497" t="s">
        <v>53</v>
      </c>
      <c r="AD1497" t="s">
        <v>53</v>
      </c>
      <c r="AE1497" t="s">
        <v>52</v>
      </c>
      <c r="AF1497" t="s">
        <v>53</v>
      </c>
      <c r="AG1497" t="s">
        <v>52</v>
      </c>
      <c r="AH1497" t="s">
        <v>52</v>
      </c>
      <c r="AI1497" t="s">
        <v>53</v>
      </c>
      <c r="AJ1497" t="s">
        <v>53</v>
      </c>
      <c r="AK1497">
        <v>5</v>
      </c>
      <c r="AL1497" t="s">
        <v>59</v>
      </c>
      <c r="AM1497" t="s">
        <v>102</v>
      </c>
      <c r="AN1497" t="s">
        <v>61</v>
      </c>
      <c r="AO1497">
        <v>8.6</v>
      </c>
      <c r="AP1497" t="s">
        <v>52</v>
      </c>
      <c r="AQ1497" t="s">
        <v>86</v>
      </c>
      <c r="AR1497" t="s">
        <v>92</v>
      </c>
      <c r="AS1497">
        <v>1</v>
      </c>
      <c r="AT1497" t="s">
        <v>53</v>
      </c>
    </row>
    <row r="1498" spans="1:46" x14ac:dyDescent="0.25">
      <c r="A1498" t="s">
        <v>1665</v>
      </c>
      <c r="B1498">
        <v>2017</v>
      </c>
      <c r="C1498" s="1">
        <v>42881</v>
      </c>
      <c r="D1498" t="s">
        <v>94</v>
      </c>
      <c r="E1498" t="s">
        <v>114</v>
      </c>
      <c r="F1498">
        <v>56</v>
      </c>
      <c r="G1498" t="s">
        <v>79</v>
      </c>
      <c r="H1498" t="s">
        <v>68</v>
      </c>
      <c r="I1498" t="s">
        <v>51</v>
      </c>
      <c r="J1498">
        <v>20</v>
      </c>
      <c r="K1498">
        <v>29</v>
      </c>
      <c r="L1498">
        <v>29</v>
      </c>
      <c r="M1498" t="s">
        <v>52</v>
      </c>
      <c r="N1498" t="s">
        <v>53</v>
      </c>
      <c r="O1498" t="s">
        <v>53</v>
      </c>
      <c r="P1498" t="s">
        <v>70</v>
      </c>
      <c r="Q1498" t="s">
        <v>55</v>
      </c>
      <c r="R1498">
        <v>32.4</v>
      </c>
      <c r="S1498" t="s">
        <v>72</v>
      </c>
      <c r="T1498" t="s">
        <v>70</v>
      </c>
      <c r="U1498" t="s">
        <v>53</v>
      </c>
      <c r="V1498" t="s">
        <v>53</v>
      </c>
      <c r="W1498" t="s">
        <v>53</v>
      </c>
      <c r="X1498" t="s">
        <v>53</v>
      </c>
      <c r="Y1498">
        <v>2</v>
      </c>
      <c r="Z1498" t="s">
        <v>73</v>
      </c>
      <c r="AA1498" t="s">
        <v>52</v>
      </c>
      <c r="AB1498" t="s">
        <v>53</v>
      </c>
      <c r="AC1498" t="s">
        <v>52</v>
      </c>
      <c r="AD1498" t="s">
        <v>52</v>
      </c>
      <c r="AE1498" t="s">
        <v>52</v>
      </c>
      <c r="AF1498" t="s">
        <v>53</v>
      </c>
      <c r="AG1498" t="s">
        <v>52</v>
      </c>
      <c r="AH1498" t="s">
        <v>53</v>
      </c>
      <c r="AI1498" t="s">
        <v>53</v>
      </c>
      <c r="AJ1498" t="s">
        <v>53</v>
      </c>
      <c r="AK1498">
        <v>5</v>
      </c>
      <c r="AL1498" t="s">
        <v>59</v>
      </c>
      <c r="AM1498" t="s">
        <v>60</v>
      </c>
      <c r="AN1498" t="s">
        <v>61</v>
      </c>
      <c r="AO1498">
        <v>8.1</v>
      </c>
      <c r="AP1498" t="s">
        <v>52</v>
      </c>
      <c r="AQ1498" t="s">
        <v>91</v>
      </c>
      <c r="AR1498" t="s">
        <v>92</v>
      </c>
      <c r="AS1498">
        <v>3</v>
      </c>
      <c r="AT1498" t="s">
        <v>53</v>
      </c>
    </row>
    <row r="1499" spans="1:46" x14ac:dyDescent="0.25">
      <c r="A1499" t="s">
        <v>1666</v>
      </c>
      <c r="B1499">
        <v>2016</v>
      </c>
      <c r="C1499" s="1">
        <v>42598</v>
      </c>
      <c r="D1499" t="s">
        <v>65</v>
      </c>
      <c r="E1499" t="s">
        <v>147</v>
      </c>
      <c r="F1499">
        <v>60</v>
      </c>
      <c r="G1499" t="s">
        <v>127</v>
      </c>
      <c r="H1499" t="s">
        <v>68</v>
      </c>
      <c r="I1499" t="s">
        <v>80</v>
      </c>
      <c r="J1499">
        <v>0</v>
      </c>
      <c r="K1499">
        <v>0</v>
      </c>
      <c r="L1499">
        <v>0</v>
      </c>
      <c r="M1499" t="s">
        <v>52</v>
      </c>
      <c r="N1499" t="s">
        <v>52</v>
      </c>
      <c r="O1499" t="s">
        <v>52</v>
      </c>
      <c r="P1499" t="s">
        <v>70</v>
      </c>
      <c r="Q1499" t="s">
        <v>71</v>
      </c>
      <c r="R1499">
        <v>22.1</v>
      </c>
      <c r="S1499" t="s">
        <v>96</v>
      </c>
      <c r="T1499" t="s">
        <v>57</v>
      </c>
      <c r="U1499" t="s">
        <v>53</v>
      </c>
      <c r="V1499" t="s">
        <v>53</v>
      </c>
      <c r="W1499" t="s">
        <v>53</v>
      </c>
      <c r="X1499" t="s">
        <v>53</v>
      </c>
      <c r="Y1499">
        <v>4</v>
      </c>
      <c r="Z1499" t="s">
        <v>131</v>
      </c>
      <c r="AA1499" t="s">
        <v>53</v>
      </c>
      <c r="AB1499" t="s">
        <v>53</v>
      </c>
      <c r="AC1499" t="s">
        <v>52</v>
      </c>
      <c r="AD1499" t="s">
        <v>53</v>
      </c>
      <c r="AE1499" t="s">
        <v>52</v>
      </c>
      <c r="AF1499" t="s">
        <v>53</v>
      </c>
      <c r="AG1499" t="s">
        <v>53</v>
      </c>
      <c r="AH1499" t="s">
        <v>53</v>
      </c>
      <c r="AI1499" t="s">
        <v>53</v>
      </c>
      <c r="AJ1499" t="s">
        <v>53</v>
      </c>
      <c r="AK1499">
        <v>2</v>
      </c>
      <c r="AL1499" t="s">
        <v>59</v>
      </c>
      <c r="AM1499" t="s">
        <v>60</v>
      </c>
      <c r="AN1499" t="s">
        <v>90</v>
      </c>
      <c r="AO1499">
        <v>5.5</v>
      </c>
      <c r="AP1499" t="s">
        <v>53</v>
      </c>
      <c r="AQ1499" t="s">
        <v>91</v>
      </c>
      <c r="AR1499" t="s">
        <v>87</v>
      </c>
      <c r="AS1499">
        <v>11</v>
      </c>
      <c r="AT1499" t="s">
        <v>53</v>
      </c>
    </row>
    <row r="1500" spans="1:46" x14ac:dyDescent="0.25">
      <c r="A1500" t="s">
        <v>1667</v>
      </c>
      <c r="B1500">
        <v>2017</v>
      </c>
      <c r="C1500" s="1">
        <v>42787</v>
      </c>
      <c r="D1500" t="s">
        <v>110</v>
      </c>
      <c r="E1500" t="s">
        <v>190</v>
      </c>
      <c r="F1500">
        <v>68</v>
      </c>
      <c r="G1500" t="s">
        <v>127</v>
      </c>
      <c r="H1500" t="s">
        <v>68</v>
      </c>
      <c r="I1500" t="s">
        <v>51</v>
      </c>
      <c r="J1500">
        <v>22</v>
      </c>
      <c r="K1500">
        <v>33</v>
      </c>
      <c r="L1500">
        <v>36.299999999999997</v>
      </c>
      <c r="M1500" t="s">
        <v>53</v>
      </c>
      <c r="N1500" t="s">
        <v>52</v>
      </c>
      <c r="O1500" t="s">
        <v>53</v>
      </c>
      <c r="P1500" t="s">
        <v>70</v>
      </c>
      <c r="Q1500" t="s">
        <v>55</v>
      </c>
      <c r="R1500">
        <v>27.9</v>
      </c>
      <c r="S1500" t="s">
        <v>56</v>
      </c>
      <c r="T1500" t="s">
        <v>57</v>
      </c>
      <c r="U1500" t="s">
        <v>53</v>
      </c>
      <c r="V1500" t="s">
        <v>53</v>
      </c>
      <c r="W1500" t="s">
        <v>53</v>
      </c>
      <c r="X1500" t="s">
        <v>53</v>
      </c>
      <c r="Y1500">
        <v>2</v>
      </c>
      <c r="Z1500" t="s">
        <v>58</v>
      </c>
      <c r="AA1500" t="s">
        <v>52</v>
      </c>
      <c r="AB1500" t="s">
        <v>52</v>
      </c>
      <c r="AC1500" t="s">
        <v>52</v>
      </c>
      <c r="AD1500" t="s">
        <v>52</v>
      </c>
      <c r="AE1500" t="s">
        <v>52</v>
      </c>
      <c r="AF1500" t="s">
        <v>52</v>
      </c>
      <c r="AG1500" t="s">
        <v>53</v>
      </c>
      <c r="AH1500" t="s">
        <v>52</v>
      </c>
      <c r="AI1500" t="s">
        <v>53</v>
      </c>
      <c r="AJ1500" t="s">
        <v>53</v>
      </c>
      <c r="AK1500">
        <v>7</v>
      </c>
      <c r="AL1500" t="s">
        <v>59</v>
      </c>
      <c r="AM1500" t="s">
        <v>81</v>
      </c>
      <c r="AN1500" t="s">
        <v>90</v>
      </c>
      <c r="AO1500">
        <v>5.7</v>
      </c>
      <c r="AP1500" t="s">
        <v>53</v>
      </c>
      <c r="AQ1500" t="s">
        <v>171</v>
      </c>
      <c r="AR1500" t="s">
        <v>63</v>
      </c>
      <c r="AS1500">
        <v>19</v>
      </c>
      <c r="AT1500" t="s">
        <v>52</v>
      </c>
    </row>
    <row r="1501" spans="1:46" x14ac:dyDescent="0.25">
      <c r="A1501" t="s">
        <v>1668</v>
      </c>
      <c r="B1501">
        <v>2025</v>
      </c>
      <c r="C1501" s="1">
        <v>45844</v>
      </c>
      <c r="D1501" t="s">
        <v>94</v>
      </c>
      <c r="E1501" t="s">
        <v>204</v>
      </c>
      <c r="F1501">
        <v>78</v>
      </c>
      <c r="G1501" t="s">
        <v>67</v>
      </c>
      <c r="H1501" t="s">
        <v>68</v>
      </c>
      <c r="I1501" t="s">
        <v>80</v>
      </c>
      <c r="J1501">
        <v>0</v>
      </c>
      <c r="K1501">
        <v>0</v>
      </c>
      <c r="L1501">
        <v>0</v>
      </c>
      <c r="M1501" t="s">
        <v>52</v>
      </c>
      <c r="N1501" t="s">
        <v>52</v>
      </c>
      <c r="O1501" t="s">
        <v>53</v>
      </c>
      <c r="P1501" t="s">
        <v>54</v>
      </c>
      <c r="Q1501" t="s">
        <v>55</v>
      </c>
      <c r="R1501">
        <v>24.9</v>
      </c>
      <c r="S1501" t="s">
        <v>96</v>
      </c>
      <c r="T1501" t="s">
        <v>57</v>
      </c>
      <c r="U1501" t="s">
        <v>53</v>
      </c>
      <c r="V1501" t="s">
        <v>53</v>
      </c>
      <c r="W1501" t="s">
        <v>53</v>
      </c>
      <c r="X1501" t="s">
        <v>52</v>
      </c>
      <c r="Y1501">
        <v>3</v>
      </c>
      <c r="Z1501" t="s">
        <v>58</v>
      </c>
      <c r="AA1501" t="s">
        <v>53</v>
      </c>
      <c r="AB1501" t="s">
        <v>53</v>
      </c>
      <c r="AC1501" t="s">
        <v>52</v>
      </c>
      <c r="AD1501" t="s">
        <v>53</v>
      </c>
      <c r="AE1501" t="s">
        <v>52</v>
      </c>
      <c r="AF1501" t="s">
        <v>53</v>
      </c>
      <c r="AG1501" t="s">
        <v>53</v>
      </c>
      <c r="AH1501" t="s">
        <v>53</v>
      </c>
      <c r="AI1501" t="s">
        <v>53</v>
      </c>
      <c r="AJ1501" t="s">
        <v>53</v>
      </c>
      <c r="AK1501">
        <v>2</v>
      </c>
      <c r="AL1501" t="s">
        <v>59</v>
      </c>
      <c r="AM1501" t="s">
        <v>102</v>
      </c>
      <c r="AN1501" t="s">
        <v>98</v>
      </c>
      <c r="AO1501">
        <v>5.0999999999999996</v>
      </c>
      <c r="AP1501" t="s">
        <v>53</v>
      </c>
      <c r="AQ1501" t="s">
        <v>112</v>
      </c>
      <c r="AR1501" t="s">
        <v>115</v>
      </c>
      <c r="AS1501">
        <v>28</v>
      </c>
      <c r="AT1501" t="s">
        <v>53</v>
      </c>
    </row>
    <row r="1502" spans="1:46" x14ac:dyDescent="0.25">
      <c r="A1502" t="s">
        <v>1669</v>
      </c>
      <c r="B1502">
        <v>2023</v>
      </c>
      <c r="C1502" s="1">
        <v>45119</v>
      </c>
      <c r="D1502" t="s">
        <v>47</v>
      </c>
      <c r="E1502" t="s">
        <v>181</v>
      </c>
      <c r="F1502">
        <v>57</v>
      </c>
      <c r="G1502" t="s">
        <v>79</v>
      </c>
      <c r="H1502" t="s">
        <v>68</v>
      </c>
      <c r="I1502" t="s">
        <v>80</v>
      </c>
      <c r="J1502">
        <v>0</v>
      </c>
      <c r="K1502">
        <v>0</v>
      </c>
      <c r="L1502">
        <v>0</v>
      </c>
      <c r="M1502" t="s">
        <v>53</v>
      </c>
      <c r="N1502" t="s">
        <v>53</v>
      </c>
      <c r="O1502" t="s">
        <v>53</v>
      </c>
      <c r="P1502" t="s">
        <v>70</v>
      </c>
      <c r="Q1502" t="s">
        <v>54</v>
      </c>
      <c r="R1502">
        <v>18.8</v>
      </c>
      <c r="S1502" t="s">
        <v>96</v>
      </c>
      <c r="T1502" t="s">
        <v>54</v>
      </c>
      <c r="U1502" t="s">
        <v>53</v>
      </c>
      <c r="V1502" t="s">
        <v>53</v>
      </c>
      <c r="W1502" t="s">
        <v>53</v>
      </c>
      <c r="X1502" t="s">
        <v>53</v>
      </c>
      <c r="Y1502">
        <v>1</v>
      </c>
      <c r="Z1502" t="s">
        <v>58</v>
      </c>
      <c r="AA1502" t="s">
        <v>52</v>
      </c>
      <c r="AB1502" t="s">
        <v>53</v>
      </c>
      <c r="AC1502" t="s">
        <v>53</v>
      </c>
      <c r="AD1502" t="s">
        <v>53</v>
      </c>
      <c r="AE1502" t="s">
        <v>52</v>
      </c>
      <c r="AF1502" t="s">
        <v>53</v>
      </c>
      <c r="AG1502" t="s">
        <v>53</v>
      </c>
      <c r="AH1502" t="s">
        <v>52</v>
      </c>
      <c r="AI1502" t="s">
        <v>53</v>
      </c>
      <c r="AJ1502" t="s">
        <v>52</v>
      </c>
      <c r="AK1502">
        <v>4</v>
      </c>
      <c r="AL1502" t="s">
        <v>59</v>
      </c>
      <c r="AM1502" t="s">
        <v>102</v>
      </c>
      <c r="AN1502" t="s">
        <v>98</v>
      </c>
      <c r="AO1502">
        <v>4.5999999999999996</v>
      </c>
      <c r="AP1502" t="s">
        <v>53</v>
      </c>
      <c r="AQ1502" t="s">
        <v>75</v>
      </c>
      <c r="AR1502" t="s">
        <v>76</v>
      </c>
      <c r="AS1502">
        <v>83</v>
      </c>
      <c r="AT1502" t="s">
        <v>52</v>
      </c>
    </row>
    <row r="1503" spans="1:46" x14ac:dyDescent="0.25">
      <c r="A1503" t="s">
        <v>1670</v>
      </c>
      <c r="B1503">
        <v>2019</v>
      </c>
      <c r="C1503" s="1">
        <v>43679</v>
      </c>
      <c r="D1503" t="s">
        <v>47</v>
      </c>
      <c r="E1503" t="s">
        <v>263</v>
      </c>
      <c r="F1503">
        <v>69</v>
      </c>
      <c r="G1503" t="s">
        <v>127</v>
      </c>
      <c r="H1503" t="s">
        <v>68</v>
      </c>
      <c r="I1503" t="s">
        <v>69</v>
      </c>
      <c r="J1503">
        <v>4</v>
      </c>
      <c r="K1503">
        <v>24</v>
      </c>
      <c r="L1503">
        <v>4.8</v>
      </c>
      <c r="M1503" t="s">
        <v>53</v>
      </c>
      <c r="N1503" t="s">
        <v>52</v>
      </c>
      <c r="O1503" t="s">
        <v>53</v>
      </c>
      <c r="P1503" t="s">
        <v>54</v>
      </c>
      <c r="Q1503" t="s">
        <v>54</v>
      </c>
      <c r="R1503">
        <v>33.4</v>
      </c>
      <c r="S1503" t="s">
        <v>72</v>
      </c>
      <c r="T1503" t="s">
        <v>54</v>
      </c>
      <c r="U1503" t="s">
        <v>53</v>
      </c>
      <c r="V1503" t="s">
        <v>53</v>
      </c>
      <c r="W1503" t="s">
        <v>53</v>
      </c>
      <c r="X1503" t="s">
        <v>53</v>
      </c>
      <c r="Y1503">
        <v>1</v>
      </c>
      <c r="Z1503" t="s">
        <v>165</v>
      </c>
      <c r="AA1503" t="s">
        <v>53</v>
      </c>
      <c r="AB1503" t="s">
        <v>52</v>
      </c>
      <c r="AC1503" t="s">
        <v>52</v>
      </c>
      <c r="AD1503" t="s">
        <v>53</v>
      </c>
      <c r="AE1503" t="s">
        <v>53</v>
      </c>
      <c r="AF1503" t="s">
        <v>52</v>
      </c>
      <c r="AG1503" t="s">
        <v>52</v>
      </c>
      <c r="AH1503" t="s">
        <v>53</v>
      </c>
      <c r="AI1503" t="s">
        <v>52</v>
      </c>
      <c r="AJ1503" t="s">
        <v>53</v>
      </c>
      <c r="AK1503">
        <v>5</v>
      </c>
      <c r="AL1503" t="s">
        <v>59</v>
      </c>
      <c r="AM1503" t="s">
        <v>102</v>
      </c>
      <c r="AN1503" t="s">
        <v>61</v>
      </c>
      <c r="AO1503">
        <v>7.1</v>
      </c>
      <c r="AP1503" t="s">
        <v>52</v>
      </c>
      <c r="AQ1503" t="s">
        <v>75</v>
      </c>
      <c r="AR1503" t="s">
        <v>87</v>
      </c>
      <c r="AS1503">
        <v>7</v>
      </c>
      <c r="AT1503" t="s">
        <v>53</v>
      </c>
    </row>
    <row r="1504" spans="1:46" x14ac:dyDescent="0.25">
      <c r="A1504" t="s">
        <v>1671</v>
      </c>
      <c r="B1504">
        <v>2016</v>
      </c>
      <c r="C1504" s="1">
        <v>42597</v>
      </c>
      <c r="D1504" t="s">
        <v>47</v>
      </c>
      <c r="E1504" t="s">
        <v>263</v>
      </c>
      <c r="F1504">
        <v>63</v>
      </c>
      <c r="G1504" t="s">
        <v>127</v>
      </c>
      <c r="H1504" t="s">
        <v>68</v>
      </c>
      <c r="I1504" t="s">
        <v>69</v>
      </c>
      <c r="J1504">
        <v>25</v>
      </c>
      <c r="K1504">
        <v>22</v>
      </c>
      <c r="L1504">
        <v>27.5</v>
      </c>
      <c r="M1504" t="s">
        <v>53</v>
      </c>
      <c r="N1504" t="s">
        <v>52</v>
      </c>
      <c r="O1504" t="s">
        <v>53</v>
      </c>
      <c r="P1504" t="s">
        <v>54</v>
      </c>
      <c r="Q1504" t="s">
        <v>71</v>
      </c>
      <c r="R1504">
        <v>28.8</v>
      </c>
      <c r="S1504" t="s">
        <v>56</v>
      </c>
      <c r="T1504" t="s">
        <v>70</v>
      </c>
      <c r="U1504" t="s">
        <v>53</v>
      </c>
      <c r="V1504" t="s">
        <v>52</v>
      </c>
      <c r="W1504" t="s">
        <v>53</v>
      </c>
      <c r="X1504" t="s">
        <v>53</v>
      </c>
      <c r="Y1504">
        <v>2</v>
      </c>
      <c r="Z1504" t="s">
        <v>73</v>
      </c>
      <c r="AA1504" t="s">
        <v>52</v>
      </c>
      <c r="AB1504" t="s">
        <v>52</v>
      </c>
      <c r="AC1504" t="s">
        <v>52</v>
      </c>
      <c r="AD1504" t="s">
        <v>53</v>
      </c>
      <c r="AE1504" t="s">
        <v>52</v>
      </c>
      <c r="AF1504" t="s">
        <v>53</v>
      </c>
      <c r="AG1504" t="s">
        <v>53</v>
      </c>
      <c r="AH1504" t="s">
        <v>53</v>
      </c>
      <c r="AI1504" t="s">
        <v>53</v>
      </c>
      <c r="AJ1504" t="s">
        <v>53</v>
      </c>
      <c r="AK1504">
        <v>4</v>
      </c>
      <c r="AL1504" t="s">
        <v>59</v>
      </c>
      <c r="AM1504" t="s">
        <v>81</v>
      </c>
      <c r="AN1504" t="s">
        <v>90</v>
      </c>
      <c r="AO1504">
        <v>3.1</v>
      </c>
      <c r="AP1504" t="s">
        <v>53</v>
      </c>
      <c r="AQ1504" t="s">
        <v>91</v>
      </c>
      <c r="AR1504" t="s">
        <v>87</v>
      </c>
      <c r="AS1504">
        <v>23</v>
      </c>
      <c r="AT1504" t="s">
        <v>53</v>
      </c>
    </row>
    <row r="1505" spans="1:46" x14ac:dyDescent="0.25">
      <c r="A1505" t="s">
        <v>1672</v>
      </c>
      <c r="B1505">
        <v>2019</v>
      </c>
      <c r="C1505" s="1">
        <v>43582</v>
      </c>
      <c r="D1505" t="s">
        <v>94</v>
      </c>
      <c r="E1505" t="s">
        <v>199</v>
      </c>
      <c r="F1505">
        <v>71</v>
      </c>
      <c r="G1505" t="s">
        <v>67</v>
      </c>
      <c r="H1505" t="s">
        <v>68</v>
      </c>
      <c r="I1505" t="s">
        <v>69</v>
      </c>
      <c r="J1505">
        <v>26</v>
      </c>
      <c r="K1505">
        <v>19</v>
      </c>
      <c r="L1505">
        <v>24.7</v>
      </c>
      <c r="M1505" t="s">
        <v>52</v>
      </c>
      <c r="N1505" t="s">
        <v>53</v>
      </c>
      <c r="O1505" t="s">
        <v>53</v>
      </c>
      <c r="P1505" t="s">
        <v>54</v>
      </c>
      <c r="Q1505" t="s">
        <v>54</v>
      </c>
      <c r="R1505">
        <v>26.5</v>
      </c>
      <c r="S1505" t="s">
        <v>56</v>
      </c>
      <c r="T1505" t="s">
        <v>57</v>
      </c>
      <c r="U1505" t="s">
        <v>52</v>
      </c>
      <c r="V1505" t="s">
        <v>53</v>
      </c>
      <c r="W1505" t="s">
        <v>53</v>
      </c>
      <c r="X1505" t="s">
        <v>53</v>
      </c>
      <c r="Y1505">
        <v>2</v>
      </c>
      <c r="Z1505" t="s">
        <v>97</v>
      </c>
      <c r="AA1505" t="s">
        <v>52</v>
      </c>
      <c r="AB1505" t="s">
        <v>53</v>
      </c>
      <c r="AC1505" t="s">
        <v>53</v>
      </c>
      <c r="AD1505" t="s">
        <v>53</v>
      </c>
      <c r="AE1505" t="s">
        <v>52</v>
      </c>
      <c r="AF1505" t="s">
        <v>53</v>
      </c>
      <c r="AG1505" t="s">
        <v>53</v>
      </c>
      <c r="AH1505" t="s">
        <v>52</v>
      </c>
      <c r="AI1505" t="s">
        <v>53</v>
      </c>
      <c r="AJ1505" t="s">
        <v>53</v>
      </c>
      <c r="AK1505">
        <v>3</v>
      </c>
      <c r="AL1505" t="s">
        <v>59</v>
      </c>
      <c r="AM1505" t="s">
        <v>60</v>
      </c>
      <c r="AN1505" t="s">
        <v>74</v>
      </c>
      <c r="AO1505">
        <v>2.2000000000000002</v>
      </c>
      <c r="AP1505" t="s">
        <v>53</v>
      </c>
      <c r="AQ1505" t="s">
        <v>86</v>
      </c>
      <c r="AR1505" t="s">
        <v>83</v>
      </c>
      <c r="AS1505">
        <v>73</v>
      </c>
      <c r="AT1505" t="s">
        <v>53</v>
      </c>
    </row>
    <row r="1506" spans="1:46" x14ac:dyDescent="0.25">
      <c r="A1506" t="s">
        <v>1673</v>
      </c>
      <c r="B1506">
        <v>2023</v>
      </c>
      <c r="C1506" s="1">
        <v>45201</v>
      </c>
      <c r="D1506" t="s">
        <v>65</v>
      </c>
      <c r="E1506" t="s">
        <v>155</v>
      </c>
      <c r="F1506">
        <v>51</v>
      </c>
      <c r="G1506" t="s">
        <v>79</v>
      </c>
      <c r="H1506" t="s">
        <v>50</v>
      </c>
      <c r="I1506" t="s">
        <v>80</v>
      </c>
      <c r="J1506">
        <v>0</v>
      </c>
      <c r="K1506">
        <v>0</v>
      </c>
      <c r="L1506">
        <v>0</v>
      </c>
      <c r="M1506" t="s">
        <v>53</v>
      </c>
      <c r="N1506" t="s">
        <v>53</v>
      </c>
      <c r="O1506" t="s">
        <v>53</v>
      </c>
      <c r="P1506" t="s">
        <v>54</v>
      </c>
      <c r="Q1506" t="s">
        <v>55</v>
      </c>
      <c r="R1506">
        <v>27</v>
      </c>
      <c r="S1506" t="s">
        <v>56</v>
      </c>
      <c r="T1506" t="s">
        <v>57</v>
      </c>
      <c r="U1506" t="s">
        <v>53</v>
      </c>
      <c r="V1506" t="s">
        <v>53</v>
      </c>
      <c r="W1506" t="s">
        <v>53</v>
      </c>
      <c r="X1506" t="s">
        <v>53</v>
      </c>
      <c r="Y1506">
        <v>0</v>
      </c>
      <c r="Z1506" t="s">
        <v>97</v>
      </c>
      <c r="AA1506" t="s">
        <v>52</v>
      </c>
      <c r="AB1506" t="s">
        <v>53</v>
      </c>
      <c r="AC1506" t="s">
        <v>52</v>
      </c>
      <c r="AD1506" t="s">
        <v>53</v>
      </c>
      <c r="AE1506" t="s">
        <v>52</v>
      </c>
      <c r="AF1506" t="s">
        <v>52</v>
      </c>
      <c r="AG1506" t="s">
        <v>53</v>
      </c>
      <c r="AH1506" t="s">
        <v>53</v>
      </c>
      <c r="AI1506" t="s">
        <v>53</v>
      </c>
      <c r="AJ1506" t="s">
        <v>52</v>
      </c>
      <c r="AK1506">
        <v>5</v>
      </c>
      <c r="AL1506" t="s">
        <v>59</v>
      </c>
      <c r="AM1506" t="s">
        <v>60</v>
      </c>
      <c r="AN1506" t="s">
        <v>61</v>
      </c>
      <c r="AO1506">
        <v>4.5999999999999996</v>
      </c>
      <c r="AP1506" t="s">
        <v>52</v>
      </c>
      <c r="AQ1506" t="s">
        <v>112</v>
      </c>
      <c r="AR1506" t="s">
        <v>132</v>
      </c>
      <c r="AS1506">
        <v>10</v>
      </c>
      <c r="AT1506" t="s">
        <v>53</v>
      </c>
    </row>
    <row r="1507" spans="1:46" x14ac:dyDescent="0.25">
      <c r="A1507" t="s">
        <v>1674</v>
      </c>
      <c r="B1507">
        <v>2018</v>
      </c>
      <c r="C1507" s="1">
        <v>43456</v>
      </c>
      <c r="D1507" t="s">
        <v>107</v>
      </c>
      <c r="E1507" t="s">
        <v>134</v>
      </c>
      <c r="F1507">
        <v>65</v>
      </c>
      <c r="G1507" t="s">
        <v>127</v>
      </c>
      <c r="H1507" t="s">
        <v>68</v>
      </c>
      <c r="I1507" t="s">
        <v>69</v>
      </c>
      <c r="J1507">
        <v>16</v>
      </c>
      <c r="K1507">
        <v>10</v>
      </c>
      <c r="L1507">
        <v>8</v>
      </c>
      <c r="M1507" t="s">
        <v>52</v>
      </c>
      <c r="N1507" t="s">
        <v>53</v>
      </c>
      <c r="O1507" t="s">
        <v>53</v>
      </c>
      <c r="P1507" t="s">
        <v>54</v>
      </c>
      <c r="Q1507" t="s">
        <v>54</v>
      </c>
      <c r="R1507">
        <v>24.4</v>
      </c>
      <c r="S1507" t="s">
        <v>96</v>
      </c>
      <c r="T1507" t="s">
        <v>57</v>
      </c>
      <c r="U1507" t="s">
        <v>53</v>
      </c>
      <c r="V1507" t="s">
        <v>53</v>
      </c>
      <c r="W1507" t="s">
        <v>52</v>
      </c>
      <c r="X1507" t="s">
        <v>53</v>
      </c>
      <c r="Y1507">
        <v>2</v>
      </c>
      <c r="Z1507" t="s">
        <v>58</v>
      </c>
      <c r="AA1507" t="s">
        <v>53</v>
      </c>
      <c r="AB1507" t="s">
        <v>52</v>
      </c>
      <c r="AC1507" t="s">
        <v>53</v>
      </c>
      <c r="AD1507" t="s">
        <v>53</v>
      </c>
      <c r="AE1507" t="s">
        <v>52</v>
      </c>
      <c r="AF1507" t="s">
        <v>53</v>
      </c>
      <c r="AG1507" t="s">
        <v>53</v>
      </c>
      <c r="AH1507" t="s">
        <v>53</v>
      </c>
      <c r="AI1507" t="s">
        <v>53</v>
      </c>
      <c r="AJ1507" t="s">
        <v>53</v>
      </c>
      <c r="AK1507">
        <v>2</v>
      </c>
      <c r="AL1507" t="s">
        <v>59</v>
      </c>
      <c r="AM1507" t="s">
        <v>81</v>
      </c>
      <c r="AN1507" t="s">
        <v>74</v>
      </c>
      <c r="AO1507">
        <v>1.5</v>
      </c>
      <c r="AP1507" t="s">
        <v>53</v>
      </c>
      <c r="AQ1507" t="s">
        <v>171</v>
      </c>
      <c r="AR1507" t="s">
        <v>83</v>
      </c>
      <c r="AS1507">
        <v>96</v>
      </c>
      <c r="AT1507" t="s">
        <v>52</v>
      </c>
    </row>
    <row r="1508" spans="1:46" x14ac:dyDescent="0.25">
      <c r="A1508" t="s">
        <v>1675</v>
      </c>
      <c r="B1508">
        <v>2025</v>
      </c>
      <c r="C1508" s="1">
        <v>45710</v>
      </c>
      <c r="D1508" t="s">
        <v>47</v>
      </c>
      <c r="E1508" t="s">
        <v>149</v>
      </c>
      <c r="F1508">
        <v>55</v>
      </c>
      <c r="G1508" t="s">
        <v>79</v>
      </c>
      <c r="H1508" t="s">
        <v>68</v>
      </c>
      <c r="I1508" t="s">
        <v>69</v>
      </c>
      <c r="J1508">
        <v>28</v>
      </c>
      <c r="K1508">
        <v>16</v>
      </c>
      <c r="L1508">
        <v>22.4</v>
      </c>
      <c r="M1508" t="s">
        <v>52</v>
      </c>
      <c r="N1508" t="s">
        <v>53</v>
      </c>
      <c r="O1508" t="s">
        <v>53</v>
      </c>
      <c r="P1508" t="s">
        <v>70</v>
      </c>
      <c r="Q1508" t="s">
        <v>55</v>
      </c>
      <c r="R1508">
        <v>24.7</v>
      </c>
      <c r="S1508" t="s">
        <v>96</v>
      </c>
      <c r="T1508" t="s">
        <v>54</v>
      </c>
      <c r="U1508" t="s">
        <v>53</v>
      </c>
      <c r="V1508" t="s">
        <v>53</v>
      </c>
      <c r="W1508" t="s">
        <v>53</v>
      </c>
      <c r="X1508" t="s">
        <v>53</v>
      </c>
      <c r="Y1508">
        <v>2</v>
      </c>
      <c r="Z1508" t="s">
        <v>165</v>
      </c>
      <c r="AA1508" t="s">
        <v>52</v>
      </c>
      <c r="AB1508" t="s">
        <v>52</v>
      </c>
      <c r="AC1508" t="s">
        <v>53</v>
      </c>
      <c r="AD1508" t="s">
        <v>53</v>
      </c>
      <c r="AE1508" t="s">
        <v>52</v>
      </c>
      <c r="AF1508" t="s">
        <v>53</v>
      </c>
      <c r="AG1508" t="s">
        <v>53</v>
      </c>
      <c r="AH1508" t="s">
        <v>53</v>
      </c>
      <c r="AI1508" t="s">
        <v>53</v>
      </c>
      <c r="AJ1508" t="s">
        <v>53</v>
      </c>
      <c r="AK1508">
        <v>3</v>
      </c>
      <c r="AL1508" t="s">
        <v>59</v>
      </c>
      <c r="AM1508" t="s">
        <v>60</v>
      </c>
      <c r="AN1508" t="s">
        <v>98</v>
      </c>
      <c r="AO1508">
        <v>4</v>
      </c>
      <c r="AP1508" t="s">
        <v>53</v>
      </c>
      <c r="AQ1508" t="s">
        <v>171</v>
      </c>
      <c r="AR1508" t="s">
        <v>83</v>
      </c>
      <c r="AS1508">
        <v>43</v>
      </c>
      <c r="AT1508" t="s">
        <v>53</v>
      </c>
    </row>
    <row r="1509" spans="1:46" x14ac:dyDescent="0.25">
      <c r="A1509" t="s">
        <v>1676</v>
      </c>
      <c r="B1509">
        <v>2017</v>
      </c>
      <c r="C1509" s="1">
        <v>42992</v>
      </c>
      <c r="D1509" t="s">
        <v>110</v>
      </c>
      <c r="E1509" t="s">
        <v>959</v>
      </c>
      <c r="F1509">
        <v>57</v>
      </c>
      <c r="G1509" t="s">
        <v>79</v>
      </c>
      <c r="H1509" t="s">
        <v>68</v>
      </c>
      <c r="I1509" t="s">
        <v>51</v>
      </c>
      <c r="J1509">
        <v>40</v>
      </c>
      <c r="K1509">
        <v>19</v>
      </c>
      <c r="L1509">
        <v>38</v>
      </c>
      <c r="M1509" t="s">
        <v>53</v>
      </c>
      <c r="N1509" t="s">
        <v>53</v>
      </c>
      <c r="O1509" t="s">
        <v>53</v>
      </c>
      <c r="P1509" t="s">
        <v>70</v>
      </c>
      <c r="Q1509" t="s">
        <v>54</v>
      </c>
      <c r="R1509">
        <v>29</v>
      </c>
      <c r="S1509" t="s">
        <v>56</v>
      </c>
      <c r="T1509" t="s">
        <v>57</v>
      </c>
      <c r="U1509" t="s">
        <v>52</v>
      </c>
      <c r="V1509" t="s">
        <v>53</v>
      </c>
      <c r="W1509" t="s">
        <v>53</v>
      </c>
      <c r="X1509" t="s">
        <v>53</v>
      </c>
      <c r="Y1509">
        <v>2</v>
      </c>
      <c r="Z1509" t="s">
        <v>58</v>
      </c>
      <c r="AA1509" t="s">
        <v>52</v>
      </c>
      <c r="AB1509" t="s">
        <v>52</v>
      </c>
      <c r="AC1509" t="s">
        <v>52</v>
      </c>
      <c r="AD1509" t="s">
        <v>53</v>
      </c>
      <c r="AE1509" t="s">
        <v>52</v>
      </c>
      <c r="AF1509" t="s">
        <v>52</v>
      </c>
      <c r="AG1509" t="s">
        <v>52</v>
      </c>
      <c r="AH1509" t="s">
        <v>52</v>
      </c>
      <c r="AI1509" t="s">
        <v>53</v>
      </c>
      <c r="AJ1509" t="s">
        <v>53</v>
      </c>
      <c r="AK1509">
        <v>7</v>
      </c>
      <c r="AL1509" t="s">
        <v>59</v>
      </c>
      <c r="AM1509" t="s">
        <v>60</v>
      </c>
      <c r="AN1509" t="s">
        <v>61</v>
      </c>
      <c r="AO1509">
        <v>7.8</v>
      </c>
      <c r="AP1509" t="s">
        <v>52</v>
      </c>
      <c r="AQ1509" t="s">
        <v>75</v>
      </c>
      <c r="AR1509" t="s">
        <v>92</v>
      </c>
      <c r="AS1509">
        <v>12</v>
      </c>
      <c r="AT1509" t="s">
        <v>53</v>
      </c>
    </row>
    <row r="1510" spans="1:46" x14ac:dyDescent="0.25">
      <c r="A1510" t="s">
        <v>1677</v>
      </c>
      <c r="B1510">
        <v>2021</v>
      </c>
      <c r="C1510" s="1">
        <v>44304</v>
      </c>
      <c r="D1510" t="s">
        <v>122</v>
      </c>
      <c r="E1510" t="s">
        <v>192</v>
      </c>
      <c r="F1510">
        <v>65</v>
      </c>
      <c r="G1510" t="s">
        <v>127</v>
      </c>
      <c r="H1510" t="s">
        <v>68</v>
      </c>
      <c r="I1510" t="s">
        <v>80</v>
      </c>
      <c r="J1510">
        <v>0</v>
      </c>
      <c r="K1510">
        <v>0</v>
      </c>
      <c r="L1510">
        <v>0</v>
      </c>
      <c r="M1510" t="s">
        <v>53</v>
      </c>
      <c r="N1510" t="s">
        <v>53</v>
      </c>
      <c r="O1510" t="s">
        <v>53</v>
      </c>
      <c r="P1510" t="s">
        <v>54</v>
      </c>
      <c r="Q1510" t="s">
        <v>71</v>
      </c>
      <c r="R1510">
        <v>21.6</v>
      </c>
      <c r="S1510" t="s">
        <v>96</v>
      </c>
      <c r="T1510" t="s">
        <v>70</v>
      </c>
      <c r="U1510" t="s">
        <v>53</v>
      </c>
      <c r="V1510" t="s">
        <v>53</v>
      </c>
      <c r="W1510" t="s">
        <v>53</v>
      </c>
      <c r="X1510" t="s">
        <v>52</v>
      </c>
      <c r="Y1510">
        <v>1</v>
      </c>
      <c r="Z1510" t="s">
        <v>97</v>
      </c>
      <c r="AA1510" t="s">
        <v>53</v>
      </c>
      <c r="AB1510" t="s">
        <v>53</v>
      </c>
      <c r="AC1510" t="s">
        <v>52</v>
      </c>
      <c r="AD1510" t="s">
        <v>52</v>
      </c>
      <c r="AE1510" t="s">
        <v>52</v>
      </c>
      <c r="AF1510" t="s">
        <v>53</v>
      </c>
      <c r="AG1510" t="s">
        <v>52</v>
      </c>
      <c r="AH1510" t="s">
        <v>53</v>
      </c>
      <c r="AI1510" t="s">
        <v>53</v>
      </c>
      <c r="AJ1510" t="s">
        <v>53</v>
      </c>
      <c r="AK1510">
        <v>4</v>
      </c>
      <c r="AL1510" t="s">
        <v>135</v>
      </c>
      <c r="AM1510" t="s">
        <v>136</v>
      </c>
      <c r="AN1510" t="s">
        <v>74</v>
      </c>
      <c r="AO1510">
        <v>1.6</v>
      </c>
      <c r="AP1510" t="s">
        <v>53</v>
      </c>
      <c r="AQ1510" t="s">
        <v>112</v>
      </c>
      <c r="AR1510" t="s">
        <v>83</v>
      </c>
      <c r="AS1510">
        <v>64</v>
      </c>
      <c r="AT1510" t="s">
        <v>53</v>
      </c>
    </row>
    <row r="1511" spans="1:46" x14ac:dyDescent="0.25">
      <c r="A1511" t="s">
        <v>1678</v>
      </c>
      <c r="B1511">
        <v>2019</v>
      </c>
      <c r="C1511" s="1">
        <v>43673</v>
      </c>
      <c r="D1511" t="s">
        <v>47</v>
      </c>
      <c r="E1511" t="s">
        <v>85</v>
      </c>
      <c r="F1511">
        <v>65</v>
      </c>
      <c r="G1511" t="s">
        <v>127</v>
      </c>
      <c r="H1511" t="s">
        <v>50</v>
      </c>
      <c r="I1511" t="s">
        <v>80</v>
      </c>
      <c r="J1511">
        <v>0</v>
      </c>
      <c r="K1511">
        <v>0</v>
      </c>
      <c r="L1511">
        <v>0</v>
      </c>
      <c r="M1511" t="s">
        <v>53</v>
      </c>
      <c r="N1511" t="s">
        <v>53</v>
      </c>
      <c r="O1511" t="s">
        <v>53</v>
      </c>
      <c r="P1511" t="s">
        <v>54</v>
      </c>
      <c r="Q1511" t="s">
        <v>54</v>
      </c>
      <c r="R1511">
        <v>28.7</v>
      </c>
      <c r="S1511" t="s">
        <v>56</v>
      </c>
      <c r="T1511" t="s">
        <v>70</v>
      </c>
      <c r="U1511" t="s">
        <v>53</v>
      </c>
      <c r="V1511" t="s">
        <v>53</v>
      </c>
      <c r="W1511" t="s">
        <v>53</v>
      </c>
      <c r="X1511" t="s">
        <v>53</v>
      </c>
      <c r="Y1511">
        <v>0</v>
      </c>
      <c r="Z1511" t="s">
        <v>58</v>
      </c>
      <c r="AA1511" t="s">
        <v>52</v>
      </c>
      <c r="AB1511" t="s">
        <v>52</v>
      </c>
      <c r="AC1511" t="s">
        <v>53</v>
      </c>
      <c r="AD1511" t="s">
        <v>53</v>
      </c>
      <c r="AE1511" t="s">
        <v>52</v>
      </c>
      <c r="AF1511" t="s">
        <v>53</v>
      </c>
      <c r="AG1511" t="s">
        <v>53</v>
      </c>
      <c r="AH1511" t="s">
        <v>53</v>
      </c>
      <c r="AI1511" t="s">
        <v>53</v>
      </c>
      <c r="AJ1511" t="s">
        <v>53</v>
      </c>
      <c r="AK1511">
        <v>3</v>
      </c>
      <c r="AL1511" t="s">
        <v>59</v>
      </c>
      <c r="AM1511" t="s">
        <v>60</v>
      </c>
      <c r="AN1511" t="s">
        <v>61</v>
      </c>
      <c r="AO1511">
        <v>7.5</v>
      </c>
      <c r="AP1511" t="s">
        <v>52</v>
      </c>
      <c r="AQ1511" t="s">
        <v>86</v>
      </c>
      <c r="AR1511" t="s">
        <v>63</v>
      </c>
      <c r="AS1511">
        <v>13</v>
      </c>
      <c r="AT1511" t="s">
        <v>53</v>
      </c>
    </row>
    <row r="1512" spans="1:46" x14ac:dyDescent="0.25">
      <c r="A1512" t="s">
        <v>1679</v>
      </c>
      <c r="B1512">
        <v>2015</v>
      </c>
      <c r="C1512" s="1">
        <v>42203</v>
      </c>
      <c r="D1512" t="s">
        <v>122</v>
      </c>
      <c r="E1512" t="s">
        <v>241</v>
      </c>
      <c r="F1512">
        <v>72</v>
      </c>
      <c r="G1512" t="s">
        <v>67</v>
      </c>
      <c r="H1512" t="s">
        <v>68</v>
      </c>
      <c r="I1512" t="s">
        <v>51</v>
      </c>
      <c r="J1512">
        <v>24</v>
      </c>
      <c r="K1512">
        <v>40</v>
      </c>
      <c r="L1512">
        <v>48</v>
      </c>
      <c r="M1512" t="s">
        <v>53</v>
      </c>
      <c r="N1512" t="s">
        <v>53</v>
      </c>
      <c r="O1512" t="s">
        <v>53</v>
      </c>
      <c r="P1512" t="s">
        <v>54</v>
      </c>
      <c r="Q1512" t="s">
        <v>55</v>
      </c>
      <c r="R1512">
        <v>26.4</v>
      </c>
      <c r="S1512" t="s">
        <v>56</v>
      </c>
      <c r="T1512" t="s">
        <v>57</v>
      </c>
      <c r="U1512" t="s">
        <v>53</v>
      </c>
      <c r="V1512" t="s">
        <v>53</v>
      </c>
      <c r="W1512" t="s">
        <v>53</v>
      </c>
      <c r="X1512" t="s">
        <v>53</v>
      </c>
      <c r="Y1512">
        <v>0</v>
      </c>
      <c r="Z1512" t="s">
        <v>73</v>
      </c>
      <c r="AA1512" t="s">
        <v>52</v>
      </c>
      <c r="AB1512" t="s">
        <v>53</v>
      </c>
      <c r="AC1512" t="s">
        <v>53</v>
      </c>
      <c r="AD1512" t="s">
        <v>52</v>
      </c>
      <c r="AE1512" t="s">
        <v>52</v>
      </c>
      <c r="AF1512" t="s">
        <v>53</v>
      </c>
      <c r="AG1512" t="s">
        <v>52</v>
      </c>
      <c r="AH1512" t="s">
        <v>53</v>
      </c>
      <c r="AI1512" t="s">
        <v>53</v>
      </c>
      <c r="AJ1512" t="s">
        <v>53</v>
      </c>
      <c r="AK1512">
        <v>4</v>
      </c>
      <c r="AL1512" t="s">
        <v>135</v>
      </c>
      <c r="AM1512" t="s">
        <v>136</v>
      </c>
      <c r="AN1512" t="s">
        <v>98</v>
      </c>
      <c r="AO1512">
        <v>2.5</v>
      </c>
      <c r="AP1512" t="s">
        <v>53</v>
      </c>
      <c r="AQ1512" t="s">
        <v>86</v>
      </c>
      <c r="AR1512" t="s">
        <v>115</v>
      </c>
      <c r="AS1512">
        <v>26</v>
      </c>
      <c r="AT1512" t="s">
        <v>52</v>
      </c>
    </row>
    <row r="1513" spans="1:46" x14ac:dyDescent="0.25">
      <c r="A1513" t="s">
        <v>1680</v>
      </c>
      <c r="B1513">
        <v>2024</v>
      </c>
      <c r="C1513" s="1">
        <v>45573</v>
      </c>
      <c r="D1513" t="s">
        <v>65</v>
      </c>
      <c r="E1513" t="s">
        <v>268</v>
      </c>
      <c r="F1513">
        <v>57</v>
      </c>
      <c r="G1513" t="s">
        <v>79</v>
      </c>
      <c r="H1513" t="s">
        <v>68</v>
      </c>
      <c r="I1513" t="s">
        <v>51</v>
      </c>
      <c r="J1513">
        <v>23</v>
      </c>
      <c r="K1513">
        <v>29</v>
      </c>
      <c r="L1513">
        <v>33.299999999999997</v>
      </c>
      <c r="M1513" t="s">
        <v>53</v>
      </c>
      <c r="N1513" t="s">
        <v>53</v>
      </c>
      <c r="O1513" t="s">
        <v>52</v>
      </c>
      <c r="P1513" t="s">
        <v>70</v>
      </c>
      <c r="Q1513" t="s">
        <v>54</v>
      </c>
      <c r="R1513">
        <v>28</v>
      </c>
      <c r="S1513" t="s">
        <v>56</v>
      </c>
      <c r="T1513" t="s">
        <v>57</v>
      </c>
      <c r="U1513" t="s">
        <v>53</v>
      </c>
      <c r="V1513" t="s">
        <v>53</v>
      </c>
      <c r="W1513" t="s">
        <v>52</v>
      </c>
      <c r="X1513" t="s">
        <v>53</v>
      </c>
      <c r="Y1513">
        <v>3</v>
      </c>
      <c r="Z1513" t="s">
        <v>165</v>
      </c>
      <c r="AA1513" t="s">
        <v>53</v>
      </c>
      <c r="AB1513" t="s">
        <v>52</v>
      </c>
      <c r="AC1513" t="s">
        <v>53</v>
      </c>
      <c r="AD1513" t="s">
        <v>52</v>
      </c>
      <c r="AE1513" t="s">
        <v>52</v>
      </c>
      <c r="AF1513" t="s">
        <v>52</v>
      </c>
      <c r="AG1513" t="s">
        <v>53</v>
      </c>
      <c r="AH1513" t="s">
        <v>53</v>
      </c>
      <c r="AI1513" t="s">
        <v>53</v>
      </c>
      <c r="AJ1513" t="s">
        <v>53</v>
      </c>
      <c r="AK1513">
        <v>4</v>
      </c>
      <c r="AL1513" t="s">
        <v>135</v>
      </c>
      <c r="AM1513" t="s">
        <v>136</v>
      </c>
      <c r="AN1513" t="s">
        <v>74</v>
      </c>
      <c r="AO1513">
        <v>3.3</v>
      </c>
      <c r="AP1513" t="s">
        <v>53</v>
      </c>
      <c r="AQ1513" t="s">
        <v>86</v>
      </c>
      <c r="AR1513" t="s">
        <v>76</v>
      </c>
      <c r="AS1513">
        <v>103</v>
      </c>
      <c r="AT1513" t="s">
        <v>52</v>
      </c>
    </row>
    <row r="1514" spans="1:46" x14ac:dyDescent="0.25">
      <c r="A1514" t="s">
        <v>1681</v>
      </c>
      <c r="B1514">
        <v>2015</v>
      </c>
      <c r="C1514" s="1">
        <v>42127</v>
      </c>
      <c r="D1514" t="s">
        <v>94</v>
      </c>
      <c r="E1514" t="s">
        <v>114</v>
      </c>
      <c r="F1514">
        <v>63</v>
      </c>
      <c r="G1514" t="s">
        <v>127</v>
      </c>
      <c r="H1514" t="s">
        <v>50</v>
      </c>
      <c r="I1514" t="s">
        <v>80</v>
      </c>
      <c r="J1514">
        <v>0</v>
      </c>
      <c r="K1514">
        <v>0</v>
      </c>
      <c r="L1514">
        <v>0</v>
      </c>
      <c r="M1514" t="s">
        <v>52</v>
      </c>
      <c r="N1514" t="s">
        <v>53</v>
      </c>
      <c r="O1514" t="s">
        <v>53</v>
      </c>
      <c r="P1514" t="s">
        <v>70</v>
      </c>
      <c r="Q1514" t="s">
        <v>55</v>
      </c>
      <c r="R1514">
        <v>31.5</v>
      </c>
      <c r="S1514" t="s">
        <v>72</v>
      </c>
      <c r="T1514" t="s">
        <v>57</v>
      </c>
      <c r="U1514" t="s">
        <v>52</v>
      </c>
      <c r="V1514" t="s">
        <v>53</v>
      </c>
      <c r="W1514" t="s">
        <v>53</v>
      </c>
      <c r="X1514" t="s">
        <v>53</v>
      </c>
      <c r="Y1514">
        <v>3</v>
      </c>
      <c r="Z1514" t="s">
        <v>58</v>
      </c>
      <c r="AA1514" t="s">
        <v>52</v>
      </c>
      <c r="AB1514" t="s">
        <v>52</v>
      </c>
      <c r="AC1514" t="s">
        <v>52</v>
      </c>
      <c r="AD1514" t="s">
        <v>53</v>
      </c>
      <c r="AE1514" t="s">
        <v>53</v>
      </c>
      <c r="AF1514" t="s">
        <v>53</v>
      </c>
      <c r="AG1514" t="s">
        <v>53</v>
      </c>
      <c r="AH1514" t="s">
        <v>53</v>
      </c>
      <c r="AI1514" t="s">
        <v>53</v>
      </c>
      <c r="AJ1514" t="s">
        <v>53</v>
      </c>
      <c r="AK1514">
        <v>3</v>
      </c>
      <c r="AL1514" t="s">
        <v>59</v>
      </c>
      <c r="AM1514" t="s">
        <v>81</v>
      </c>
      <c r="AN1514" t="s">
        <v>90</v>
      </c>
      <c r="AO1514">
        <v>3</v>
      </c>
      <c r="AP1514" t="s">
        <v>53</v>
      </c>
      <c r="AQ1514" t="s">
        <v>75</v>
      </c>
      <c r="AR1514" t="s">
        <v>87</v>
      </c>
      <c r="AS1514">
        <v>12</v>
      </c>
      <c r="AT1514" t="s">
        <v>52</v>
      </c>
    </row>
    <row r="1515" spans="1:46" x14ac:dyDescent="0.25">
      <c r="A1515" t="s">
        <v>1682</v>
      </c>
      <c r="B1515">
        <v>2017</v>
      </c>
      <c r="C1515" s="1">
        <v>43071</v>
      </c>
      <c r="D1515" t="s">
        <v>107</v>
      </c>
      <c r="E1515" t="s">
        <v>161</v>
      </c>
      <c r="F1515">
        <v>57</v>
      </c>
      <c r="G1515" t="s">
        <v>79</v>
      </c>
      <c r="H1515" t="s">
        <v>68</v>
      </c>
      <c r="I1515" t="s">
        <v>51</v>
      </c>
      <c r="J1515">
        <v>24</v>
      </c>
      <c r="K1515">
        <v>20</v>
      </c>
      <c r="L1515">
        <v>24</v>
      </c>
      <c r="M1515" t="s">
        <v>53</v>
      </c>
      <c r="N1515" t="s">
        <v>52</v>
      </c>
      <c r="O1515" t="s">
        <v>53</v>
      </c>
      <c r="P1515" t="s">
        <v>54</v>
      </c>
      <c r="Q1515" t="s">
        <v>71</v>
      </c>
      <c r="R1515">
        <v>27.8</v>
      </c>
      <c r="S1515" t="s">
        <v>56</v>
      </c>
      <c r="T1515" t="s">
        <v>54</v>
      </c>
      <c r="U1515" t="s">
        <v>53</v>
      </c>
      <c r="V1515" t="s">
        <v>53</v>
      </c>
      <c r="W1515" t="s">
        <v>53</v>
      </c>
      <c r="X1515" t="s">
        <v>53</v>
      </c>
      <c r="Y1515">
        <v>1</v>
      </c>
      <c r="Z1515" t="s">
        <v>58</v>
      </c>
      <c r="AA1515" t="s">
        <v>52</v>
      </c>
      <c r="AB1515" t="s">
        <v>53</v>
      </c>
      <c r="AC1515" t="s">
        <v>52</v>
      </c>
      <c r="AD1515" t="s">
        <v>53</v>
      </c>
      <c r="AE1515" t="s">
        <v>52</v>
      </c>
      <c r="AF1515" t="s">
        <v>53</v>
      </c>
      <c r="AG1515" t="s">
        <v>53</v>
      </c>
      <c r="AH1515" t="s">
        <v>52</v>
      </c>
      <c r="AI1515" t="s">
        <v>53</v>
      </c>
      <c r="AJ1515" t="s">
        <v>53</v>
      </c>
      <c r="AK1515">
        <v>4</v>
      </c>
      <c r="AL1515" t="s">
        <v>59</v>
      </c>
      <c r="AM1515" t="s">
        <v>81</v>
      </c>
      <c r="AN1515" t="s">
        <v>61</v>
      </c>
      <c r="AO1515">
        <v>6.1</v>
      </c>
      <c r="AP1515" t="s">
        <v>52</v>
      </c>
      <c r="AQ1515" t="s">
        <v>112</v>
      </c>
      <c r="AR1515" t="s">
        <v>87</v>
      </c>
      <c r="AS1515">
        <v>1</v>
      </c>
      <c r="AT1515" t="s">
        <v>53</v>
      </c>
    </row>
    <row r="1516" spans="1:46" x14ac:dyDescent="0.25">
      <c r="A1516" t="s">
        <v>1683</v>
      </c>
      <c r="B1516">
        <v>2016</v>
      </c>
      <c r="C1516" s="1">
        <v>42660</v>
      </c>
      <c r="D1516" t="s">
        <v>107</v>
      </c>
      <c r="E1516" t="s">
        <v>271</v>
      </c>
      <c r="F1516">
        <v>78</v>
      </c>
      <c r="G1516" t="s">
        <v>67</v>
      </c>
      <c r="H1516" t="s">
        <v>68</v>
      </c>
      <c r="I1516" t="s">
        <v>80</v>
      </c>
      <c r="J1516">
        <v>0</v>
      </c>
      <c r="K1516">
        <v>0</v>
      </c>
      <c r="L1516">
        <v>0</v>
      </c>
      <c r="M1516" t="s">
        <v>52</v>
      </c>
      <c r="N1516" t="s">
        <v>52</v>
      </c>
      <c r="O1516" t="s">
        <v>53</v>
      </c>
      <c r="P1516" t="s">
        <v>54</v>
      </c>
      <c r="Q1516" t="s">
        <v>71</v>
      </c>
      <c r="R1516">
        <v>24.2</v>
      </c>
      <c r="S1516" t="s">
        <v>96</v>
      </c>
      <c r="T1516" t="s">
        <v>54</v>
      </c>
      <c r="U1516" t="s">
        <v>53</v>
      </c>
      <c r="V1516" t="s">
        <v>53</v>
      </c>
      <c r="W1516" t="s">
        <v>53</v>
      </c>
      <c r="X1516" t="s">
        <v>53</v>
      </c>
      <c r="Y1516">
        <v>2</v>
      </c>
      <c r="Z1516" t="s">
        <v>58</v>
      </c>
      <c r="AA1516" t="s">
        <v>52</v>
      </c>
      <c r="AB1516" t="s">
        <v>53</v>
      </c>
      <c r="AC1516" t="s">
        <v>53</v>
      </c>
      <c r="AD1516" t="s">
        <v>53</v>
      </c>
      <c r="AE1516" t="s">
        <v>52</v>
      </c>
      <c r="AF1516" t="s">
        <v>53</v>
      </c>
      <c r="AG1516" t="s">
        <v>53</v>
      </c>
      <c r="AH1516" t="s">
        <v>52</v>
      </c>
      <c r="AI1516" t="s">
        <v>52</v>
      </c>
      <c r="AJ1516" t="s">
        <v>52</v>
      </c>
      <c r="AK1516">
        <v>5</v>
      </c>
      <c r="AL1516" t="s">
        <v>59</v>
      </c>
      <c r="AM1516" t="s">
        <v>60</v>
      </c>
      <c r="AN1516" t="s">
        <v>74</v>
      </c>
      <c r="AO1516">
        <v>2</v>
      </c>
      <c r="AP1516" t="s">
        <v>53</v>
      </c>
      <c r="AQ1516" t="s">
        <v>82</v>
      </c>
      <c r="AR1516" t="s">
        <v>83</v>
      </c>
      <c r="AS1516">
        <v>72</v>
      </c>
      <c r="AT1516" t="s">
        <v>52</v>
      </c>
    </row>
    <row r="1517" spans="1:46" x14ac:dyDescent="0.25">
      <c r="A1517" t="s">
        <v>1684</v>
      </c>
      <c r="B1517">
        <v>2020</v>
      </c>
      <c r="C1517" s="1">
        <v>44155</v>
      </c>
      <c r="D1517" t="s">
        <v>47</v>
      </c>
      <c r="E1517" t="s">
        <v>181</v>
      </c>
      <c r="F1517">
        <v>67</v>
      </c>
      <c r="G1517" t="s">
        <v>127</v>
      </c>
      <c r="H1517" t="s">
        <v>68</v>
      </c>
      <c r="I1517" t="s">
        <v>51</v>
      </c>
      <c r="J1517">
        <v>22</v>
      </c>
      <c r="K1517">
        <v>37</v>
      </c>
      <c r="L1517">
        <v>40.700000000000003</v>
      </c>
      <c r="M1517" t="s">
        <v>52</v>
      </c>
      <c r="N1517" t="s">
        <v>53</v>
      </c>
      <c r="O1517" t="s">
        <v>53</v>
      </c>
      <c r="P1517" t="s">
        <v>54</v>
      </c>
      <c r="Q1517" t="s">
        <v>55</v>
      </c>
      <c r="R1517">
        <v>33.1</v>
      </c>
      <c r="S1517" t="s">
        <v>72</v>
      </c>
      <c r="T1517" t="s">
        <v>57</v>
      </c>
      <c r="U1517" t="s">
        <v>53</v>
      </c>
      <c r="V1517" t="s">
        <v>53</v>
      </c>
      <c r="W1517" t="s">
        <v>53</v>
      </c>
      <c r="X1517" t="s">
        <v>53</v>
      </c>
      <c r="Y1517">
        <v>1</v>
      </c>
      <c r="Z1517" t="s">
        <v>58</v>
      </c>
      <c r="AA1517" t="s">
        <v>52</v>
      </c>
      <c r="AB1517" t="s">
        <v>52</v>
      </c>
      <c r="AC1517" t="s">
        <v>53</v>
      </c>
      <c r="AD1517" t="s">
        <v>53</v>
      </c>
      <c r="AE1517" t="s">
        <v>52</v>
      </c>
      <c r="AF1517" t="s">
        <v>53</v>
      </c>
      <c r="AG1517" t="s">
        <v>52</v>
      </c>
      <c r="AH1517" t="s">
        <v>52</v>
      </c>
      <c r="AI1517" t="s">
        <v>53</v>
      </c>
      <c r="AJ1517" t="s">
        <v>53</v>
      </c>
      <c r="AK1517">
        <v>5</v>
      </c>
      <c r="AL1517" t="s">
        <v>135</v>
      </c>
      <c r="AM1517" t="s">
        <v>136</v>
      </c>
      <c r="AN1517" t="s">
        <v>90</v>
      </c>
      <c r="AO1517">
        <v>5.2</v>
      </c>
      <c r="AP1517" t="s">
        <v>53</v>
      </c>
      <c r="AQ1517" t="s">
        <v>75</v>
      </c>
      <c r="AR1517" t="s">
        <v>92</v>
      </c>
      <c r="AS1517">
        <v>18</v>
      </c>
      <c r="AT1517" t="s">
        <v>53</v>
      </c>
    </row>
    <row r="1518" spans="1:46" x14ac:dyDescent="0.25">
      <c r="A1518" t="s">
        <v>1685</v>
      </c>
      <c r="B1518">
        <v>2021</v>
      </c>
      <c r="C1518" s="1">
        <v>44252</v>
      </c>
      <c r="D1518" t="s">
        <v>107</v>
      </c>
      <c r="E1518" t="s">
        <v>108</v>
      </c>
      <c r="F1518">
        <v>49</v>
      </c>
      <c r="G1518" t="s">
        <v>49</v>
      </c>
      <c r="H1518" t="s">
        <v>50</v>
      </c>
      <c r="I1518" t="s">
        <v>51</v>
      </c>
      <c r="J1518">
        <v>18</v>
      </c>
      <c r="K1518">
        <v>19</v>
      </c>
      <c r="L1518">
        <v>17.100000000000001</v>
      </c>
      <c r="M1518" t="s">
        <v>52</v>
      </c>
      <c r="N1518" t="s">
        <v>53</v>
      </c>
      <c r="O1518" t="s">
        <v>53</v>
      </c>
      <c r="P1518" t="s">
        <v>54</v>
      </c>
      <c r="Q1518" t="s">
        <v>55</v>
      </c>
      <c r="R1518">
        <v>32.799999999999997</v>
      </c>
      <c r="S1518" t="s">
        <v>72</v>
      </c>
      <c r="T1518" t="s">
        <v>57</v>
      </c>
      <c r="U1518" t="s">
        <v>53</v>
      </c>
      <c r="V1518" t="s">
        <v>53</v>
      </c>
      <c r="W1518" t="s">
        <v>53</v>
      </c>
      <c r="X1518" t="s">
        <v>53</v>
      </c>
      <c r="Y1518">
        <v>1</v>
      </c>
      <c r="Z1518" t="s">
        <v>58</v>
      </c>
      <c r="AA1518" t="s">
        <v>52</v>
      </c>
      <c r="AB1518" t="s">
        <v>53</v>
      </c>
      <c r="AC1518" t="s">
        <v>52</v>
      </c>
      <c r="AD1518" t="s">
        <v>53</v>
      </c>
      <c r="AE1518" t="s">
        <v>52</v>
      </c>
      <c r="AF1518" t="s">
        <v>52</v>
      </c>
      <c r="AG1518" t="s">
        <v>52</v>
      </c>
      <c r="AH1518" t="s">
        <v>53</v>
      </c>
      <c r="AI1518" t="s">
        <v>53</v>
      </c>
      <c r="AJ1518" t="s">
        <v>53</v>
      </c>
      <c r="AK1518">
        <v>5</v>
      </c>
      <c r="AL1518" t="s">
        <v>59</v>
      </c>
      <c r="AM1518" t="s">
        <v>60</v>
      </c>
      <c r="AN1518" t="s">
        <v>74</v>
      </c>
      <c r="AO1518">
        <v>2.4</v>
      </c>
      <c r="AP1518" t="s">
        <v>53</v>
      </c>
      <c r="AQ1518" t="s">
        <v>75</v>
      </c>
      <c r="AR1518" t="s">
        <v>115</v>
      </c>
      <c r="AS1518">
        <v>79</v>
      </c>
      <c r="AT1518" t="s">
        <v>53</v>
      </c>
    </row>
    <row r="1519" spans="1:46" x14ac:dyDescent="0.25">
      <c r="A1519" t="s">
        <v>1686</v>
      </c>
      <c r="B1519">
        <v>2021</v>
      </c>
      <c r="C1519" s="1">
        <v>44261</v>
      </c>
      <c r="D1519" t="s">
        <v>47</v>
      </c>
      <c r="E1519" t="s">
        <v>175</v>
      </c>
      <c r="F1519">
        <v>53</v>
      </c>
      <c r="G1519" t="s">
        <v>79</v>
      </c>
      <c r="H1519" t="s">
        <v>50</v>
      </c>
      <c r="I1519" t="s">
        <v>80</v>
      </c>
      <c r="J1519">
        <v>0</v>
      </c>
      <c r="K1519">
        <v>0</v>
      </c>
      <c r="L1519">
        <v>0</v>
      </c>
      <c r="M1519" t="s">
        <v>52</v>
      </c>
      <c r="N1519" t="s">
        <v>53</v>
      </c>
      <c r="O1519" t="s">
        <v>53</v>
      </c>
      <c r="P1519" t="s">
        <v>70</v>
      </c>
      <c r="Q1519" t="s">
        <v>71</v>
      </c>
      <c r="R1519">
        <v>28.6</v>
      </c>
      <c r="S1519" t="s">
        <v>56</v>
      </c>
      <c r="T1519" t="s">
        <v>57</v>
      </c>
      <c r="U1519" t="s">
        <v>52</v>
      </c>
      <c r="V1519" t="s">
        <v>53</v>
      </c>
      <c r="W1519" t="s">
        <v>53</v>
      </c>
      <c r="X1519" t="s">
        <v>53</v>
      </c>
      <c r="Y1519">
        <v>3</v>
      </c>
      <c r="Z1519" t="s">
        <v>97</v>
      </c>
      <c r="AA1519" t="s">
        <v>53</v>
      </c>
      <c r="AB1519" t="s">
        <v>53</v>
      </c>
      <c r="AC1519" t="s">
        <v>52</v>
      </c>
      <c r="AD1519" t="s">
        <v>52</v>
      </c>
      <c r="AE1519" t="s">
        <v>52</v>
      </c>
      <c r="AF1519" t="s">
        <v>53</v>
      </c>
      <c r="AG1519" t="s">
        <v>53</v>
      </c>
      <c r="AH1519" t="s">
        <v>53</v>
      </c>
      <c r="AI1519" t="s">
        <v>53</v>
      </c>
      <c r="AJ1519" t="s">
        <v>53</v>
      </c>
      <c r="AK1519">
        <v>3</v>
      </c>
      <c r="AL1519" t="s">
        <v>59</v>
      </c>
      <c r="AM1519" t="s">
        <v>81</v>
      </c>
      <c r="AN1519" t="s">
        <v>90</v>
      </c>
      <c r="AO1519">
        <v>6</v>
      </c>
      <c r="AP1519" t="s">
        <v>53</v>
      </c>
      <c r="AQ1519" t="s">
        <v>75</v>
      </c>
      <c r="AR1519" t="s">
        <v>63</v>
      </c>
      <c r="AS1519">
        <v>14</v>
      </c>
      <c r="AT1519" t="s">
        <v>53</v>
      </c>
    </row>
    <row r="1520" spans="1:46" x14ac:dyDescent="0.25">
      <c r="A1520" t="s">
        <v>1687</v>
      </c>
      <c r="B1520">
        <v>2021</v>
      </c>
      <c r="C1520" s="1">
        <v>44291</v>
      </c>
      <c r="D1520" t="s">
        <v>65</v>
      </c>
      <c r="E1520" t="s">
        <v>164</v>
      </c>
      <c r="F1520">
        <v>51</v>
      </c>
      <c r="G1520" t="s">
        <v>79</v>
      </c>
      <c r="H1520" t="s">
        <v>50</v>
      </c>
      <c r="I1520" t="s">
        <v>80</v>
      </c>
      <c r="J1520">
        <v>0</v>
      </c>
      <c r="K1520">
        <v>0</v>
      </c>
      <c r="L1520">
        <v>0</v>
      </c>
      <c r="M1520" t="s">
        <v>52</v>
      </c>
      <c r="N1520" t="s">
        <v>53</v>
      </c>
      <c r="O1520" t="s">
        <v>52</v>
      </c>
      <c r="P1520" t="s">
        <v>54</v>
      </c>
      <c r="Q1520" t="s">
        <v>54</v>
      </c>
      <c r="R1520">
        <v>29.9</v>
      </c>
      <c r="S1520" t="s">
        <v>56</v>
      </c>
      <c r="T1520" t="s">
        <v>54</v>
      </c>
      <c r="U1520" t="s">
        <v>53</v>
      </c>
      <c r="V1520" t="s">
        <v>53</v>
      </c>
      <c r="W1520" t="s">
        <v>53</v>
      </c>
      <c r="X1520" t="s">
        <v>53</v>
      </c>
      <c r="Y1520">
        <v>2</v>
      </c>
      <c r="Z1520" t="s">
        <v>97</v>
      </c>
      <c r="AA1520" t="s">
        <v>53</v>
      </c>
      <c r="AB1520" t="s">
        <v>53</v>
      </c>
      <c r="AC1520" t="s">
        <v>52</v>
      </c>
      <c r="AD1520" t="s">
        <v>52</v>
      </c>
      <c r="AE1520" t="s">
        <v>53</v>
      </c>
      <c r="AF1520" t="s">
        <v>53</v>
      </c>
      <c r="AG1520" t="s">
        <v>53</v>
      </c>
      <c r="AH1520" t="s">
        <v>53</v>
      </c>
      <c r="AI1520" t="s">
        <v>53</v>
      </c>
      <c r="AJ1520" t="s">
        <v>53</v>
      </c>
      <c r="AK1520">
        <v>2</v>
      </c>
      <c r="AL1520" t="s">
        <v>59</v>
      </c>
      <c r="AM1520" t="s">
        <v>60</v>
      </c>
      <c r="AN1520" t="s">
        <v>61</v>
      </c>
      <c r="AO1520">
        <v>4.0999999999999996</v>
      </c>
      <c r="AP1520" t="s">
        <v>52</v>
      </c>
      <c r="AQ1520" t="s">
        <v>82</v>
      </c>
      <c r="AR1520" t="s">
        <v>92</v>
      </c>
      <c r="AS1520">
        <v>7</v>
      </c>
      <c r="AT1520" t="s">
        <v>53</v>
      </c>
    </row>
    <row r="1521" spans="1:46" x14ac:dyDescent="0.25">
      <c r="A1521" t="s">
        <v>1688</v>
      </c>
      <c r="B1521">
        <v>2021</v>
      </c>
      <c r="C1521" s="1">
        <v>44380</v>
      </c>
      <c r="D1521" t="s">
        <v>65</v>
      </c>
      <c r="E1521" t="s">
        <v>245</v>
      </c>
      <c r="F1521">
        <v>59</v>
      </c>
      <c r="G1521" t="s">
        <v>79</v>
      </c>
      <c r="H1521" t="s">
        <v>50</v>
      </c>
      <c r="I1521" t="s">
        <v>51</v>
      </c>
      <c r="J1521">
        <v>7</v>
      </c>
      <c r="K1521">
        <v>25</v>
      </c>
      <c r="L1521">
        <v>8.8000000000000007</v>
      </c>
      <c r="M1521" t="s">
        <v>53</v>
      </c>
      <c r="N1521" t="s">
        <v>53</v>
      </c>
      <c r="O1521" t="s">
        <v>52</v>
      </c>
      <c r="P1521" t="s">
        <v>57</v>
      </c>
      <c r="Q1521" t="s">
        <v>55</v>
      </c>
      <c r="R1521">
        <v>26.5</v>
      </c>
      <c r="S1521" t="s">
        <v>56</v>
      </c>
      <c r="T1521" t="s">
        <v>54</v>
      </c>
      <c r="U1521" t="s">
        <v>52</v>
      </c>
      <c r="V1521" t="s">
        <v>53</v>
      </c>
      <c r="W1521" t="s">
        <v>53</v>
      </c>
      <c r="X1521" t="s">
        <v>53</v>
      </c>
      <c r="Y1521">
        <v>2</v>
      </c>
      <c r="Z1521" t="s">
        <v>165</v>
      </c>
      <c r="AA1521" t="s">
        <v>53</v>
      </c>
      <c r="AB1521" t="s">
        <v>53</v>
      </c>
      <c r="AC1521" t="s">
        <v>53</v>
      </c>
      <c r="AD1521" t="s">
        <v>52</v>
      </c>
      <c r="AE1521" t="s">
        <v>53</v>
      </c>
      <c r="AF1521" t="s">
        <v>52</v>
      </c>
      <c r="AG1521" t="s">
        <v>52</v>
      </c>
      <c r="AH1521" t="s">
        <v>53</v>
      </c>
      <c r="AI1521" t="s">
        <v>52</v>
      </c>
      <c r="AJ1521" t="s">
        <v>53</v>
      </c>
      <c r="AK1521">
        <v>4</v>
      </c>
      <c r="AL1521" t="s">
        <v>59</v>
      </c>
      <c r="AM1521" t="s">
        <v>60</v>
      </c>
      <c r="AN1521" t="s">
        <v>61</v>
      </c>
      <c r="AO1521">
        <v>7.7</v>
      </c>
      <c r="AP1521" t="s">
        <v>52</v>
      </c>
      <c r="AQ1521" t="s">
        <v>112</v>
      </c>
      <c r="AR1521" t="s">
        <v>132</v>
      </c>
      <c r="AS1521">
        <v>8</v>
      </c>
      <c r="AT1521" t="s">
        <v>53</v>
      </c>
    </row>
    <row r="1522" spans="1:46" x14ac:dyDescent="0.25">
      <c r="A1522" t="s">
        <v>1689</v>
      </c>
      <c r="B1522">
        <v>2016</v>
      </c>
      <c r="C1522" s="1">
        <v>42487</v>
      </c>
      <c r="D1522" t="s">
        <v>107</v>
      </c>
      <c r="E1522" t="s">
        <v>117</v>
      </c>
      <c r="F1522">
        <v>55</v>
      </c>
      <c r="G1522" t="s">
        <v>79</v>
      </c>
      <c r="H1522" t="s">
        <v>68</v>
      </c>
      <c r="I1522" t="s">
        <v>80</v>
      </c>
      <c r="J1522">
        <v>0</v>
      </c>
      <c r="K1522">
        <v>0</v>
      </c>
      <c r="L1522">
        <v>0</v>
      </c>
      <c r="M1522" t="s">
        <v>52</v>
      </c>
      <c r="N1522" t="s">
        <v>52</v>
      </c>
      <c r="O1522" t="s">
        <v>53</v>
      </c>
      <c r="P1522" t="s">
        <v>54</v>
      </c>
      <c r="Q1522" t="s">
        <v>71</v>
      </c>
      <c r="R1522">
        <v>27.9</v>
      </c>
      <c r="S1522" t="s">
        <v>56</v>
      </c>
      <c r="T1522" t="s">
        <v>54</v>
      </c>
      <c r="U1522" t="s">
        <v>53</v>
      </c>
      <c r="V1522" t="s">
        <v>53</v>
      </c>
      <c r="W1522" t="s">
        <v>53</v>
      </c>
      <c r="X1522" t="s">
        <v>53</v>
      </c>
      <c r="Y1522">
        <v>2</v>
      </c>
      <c r="Z1522" t="s">
        <v>97</v>
      </c>
      <c r="AA1522" t="s">
        <v>53</v>
      </c>
      <c r="AB1522" t="s">
        <v>52</v>
      </c>
      <c r="AC1522" t="s">
        <v>53</v>
      </c>
      <c r="AD1522" t="s">
        <v>53</v>
      </c>
      <c r="AE1522" t="s">
        <v>53</v>
      </c>
      <c r="AF1522" t="s">
        <v>53</v>
      </c>
      <c r="AG1522" t="s">
        <v>53</v>
      </c>
      <c r="AH1522" t="s">
        <v>53</v>
      </c>
      <c r="AI1522" t="s">
        <v>53</v>
      </c>
      <c r="AJ1522" t="s">
        <v>53</v>
      </c>
      <c r="AK1522">
        <v>1</v>
      </c>
      <c r="AL1522" t="s">
        <v>59</v>
      </c>
      <c r="AM1522" t="s">
        <v>60</v>
      </c>
      <c r="AN1522" t="s">
        <v>74</v>
      </c>
      <c r="AO1522">
        <v>1.5</v>
      </c>
      <c r="AP1522" t="s">
        <v>53</v>
      </c>
      <c r="AQ1522" t="s">
        <v>82</v>
      </c>
      <c r="AR1522" t="s">
        <v>83</v>
      </c>
      <c r="AS1522">
        <v>90</v>
      </c>
      <c r="AT1522" t="s">
        <v>53</v>
      </c>
    </row>
    <row r="1523" spans="1:46" x14ac:dyDescent="0.25">
      <c r="A1523" t="s">
        <v>1690</v>
      </c>
      <c r="B1523">
        <v>2017</v>
      </c>
      <c r="C1523" s="1">
        <v>43017</v>
      </c>
      <c r="D1523" t="s">
        <v>122</v>
      </c>
      <c r="E1523" t="s">
        <v>123</v>
      </c>
      <c r="F1523">
        <v>52</v>
      </c>
      <c r="G1523" t="s">
        <v>79</v>
      </c>
      <c r="H1523" t="s">
        <v>50</v>
      </c>
      <c r="I1523" t="s">
        <v>80</v>
      </c>
      <c r="J1523">
        <v>0</v>
      </c>
      <c r="K1523">
        <v>0</v>
      </c>
      <c r="L1523">
        <v>0</v>
      </c>
      <c r="M1523" t="s">
        <v>52</v>
      </c>
      <c r="N1523" t="s">
        <v>52</v>
      </c>
      <c r="O1523" t="s">
        <v>53</v>
      </c>
      <c r="P1523" t="s">
        <v>70</v>
      </c>
      <c r="Q1523" t="s">
        <v>55</v>
      </c>
      <c r="R1523">
        <v>34.4</v>
      </c>
      <c r="S1523" t="s">
        <v>72</v>
      </c>
      <c r="T1523" t="s">
        <v>57</v>
      </c>
      <c r="U1523" t="s">
        <v>53</v>
      </c>
      <c r="V1523" t="s">
        <v>53</v>
      </c>
      <c r="W1523" t="s">
        <v>53</v>
      </c>
      <c r="X1523" t="s">
        <v>53</v>
      </c>
      <c r="Y1523">
        <v>3</v>
      </c>
      <c r="Z1523" t="s">
        <v>73</v>
      </c>
      <c r="AA1523" t="s">
        <v>53</v>
      </c>
      <c r="AB1523" t="s">
        <v>53</v>
      </c>
      <c r="AC1523" t="s">
        <v>52</v>
      </c>
      <c r="AD1523" t="s">
        <v>53</v>
      </c>
      <c r="AE1523" t="s">
        <v>52</v>
      </c>
      <c r="AF1523" t="s">
        <v>53</v>
      </c>
      <c r="AG1523" t="s">
        <v>53</v>
      </c>
      <c r="AH1523" t="s">
        <v>53</v>
      </c>
      <c r="AI1523" t="s">
        <v>53</v>
      </c>
      <c r="AJ1523" t="s">
        <v>53</v>
      </c>
      <c r="AK1523">
        <v>2</v>
      </c>
      <c r="AL1523" t="s">
        <v>59</v>
      </c>
      <c r="AM1523" t="s">
        <v>60</v>
      </c>
      <c r="AN1523" t="s">
        <v>74</v>
      </c>
      <c r="AO1523">
        <v>2.8</v>
      </c>
      <c r="AP1523" t="s">
        <v>53</v>
      </c>
      <c r="AQ1523" t="s">
        <v>75</v>
      </c>
      <c r="AR1523" t="s">
        <v>83</v>
      </c>
      <c r="AS1523">
        <v>80</v>
      </c>
      <c r="AT1523" t="s">
        <v>52</v>
      </c>
    </row>
    <row r="1524" spans="1:46" x14ac:dyDescent="0.25">
      <c r="A1524" t="s">
        <v>1691</v>
      </c>
      <c r="B1524">
        <v>2022</v>
      </c>
      <c r="C1524" s="1">
        <v>44921</v>
      </c>
      <c r="D1524" t="s">
        <v>47</v>
      </c>
      <c r="E1524" t="s">
        <v>78</v>
      </c>
      <c r="F1524">
        <v>89</v>
      </c>
      <c r="G1524" t="s">
        <v>101</v>
      </c>
      <c r="H1524" t="s">
        <v>68</v>
      </c>
      <c r="I1524" t="s">
        <v>80</v>
      </c>
      <c r="J1524">
        <v>0</v>
      </c>
      <c r="K1524">
        <v>0</v>
      </c>
      <c r="L1524">
        <v>0</v>
      </c>
      <c r="M1524" t="s">
        <v>52</v>
      </c>
      <c r="N1524" t="s">
        <v>53</v>
      </c>
      <c r="O1524" t="s">
        <v>53</v>
      </c>
      <c r="P1524" t="s">
        <v>57</v>
      </c>
      <c r="Q1524" t="s">
        <v>71</v>
      </c>
      <c r="R1524">
        <v>36.4</v>
      </c>
      <c r="S1524" t="s">
        <v>72</v>
      </c>
      <c r="T1524" t="s">
        <v>57</v>
      </c>
      <c r="U1524" t="s">
        <v>53</v>
      </c>
      <c r="V1524" t="s">
        <v>53</v>
      </c>
      <c r="W1524" t="s">
        <v>53</v>
      </c>
      <c r="X1524" t="s">
        <v>53</v>
      </c>
      <c r="Y1524">
        <v>1</v>
      </c>
      <c r="Z1524" t="s">
        <v>97</v>
      </c>
      <c r="AA1524" t="s">
        <v>53</v>
      </c>
      <c r="AB1524" t="s">
        <v>52</v>
      </c>
      <c r="AC1524" t="s">
        <v>53</v>
      </c>
      <c r="AD1524" t="s">
        <v>53</v>
      </c>
      <c r="AE1524" t="s">
        <v>52</v>
      </c>
      <c r="AF1524" t="s">
        <v>53</v>
      </c>
      <c r="AG1524" t="s">
        <v>52</v>
      </c>
      <c r="AH1524" t="s">
        <v>52</v>
      </c>
      <c r="AI1524" t="s">
        <v>52</v>
      </c>
      <c r="AJ1524" t="s">
        <v>53</v>
      </c>
      <c r="AK1524">
        <v>5</v>
      </c>
      <c r="AL1524" t="s">
        <v>59</v>
      </c>
      <c r="AM1524" t="s">
        <v>60</v>
      </c>
      <c r="AN1524" t="s">
        <v>61</v>
      </c>
      <c r="AO1524">
        <v>7.2</v>
      </c>
      <c r="AP1524" t="s">
        <v>52</v>
      </c>
      <c r="AQ1524" t="s">
        <v>62</v>
      </c>
      <c r="AR1524" t="s">
        <v>92</v>
      </c>
      <c r="AS1524">
        <v>11</v>
      </c>
      <c r="AT1524" t="s">
        <v>53</v>
      </c>
    </row>
    <row r="1525" spans="1:46" x14ac:dyDescent="0.25">
      <c r="A1525" t="s">
        <v>1692</v>
      </c>
      <c r="B1525">
        <v>2017</v>
      </c>
      <c r="C1525" s="1">
        <v>42779</v>
      </c>
      <c r="D1525" t="s">
        <v>47</v>
      </c>
      <c r="E1525" t="s">
        <v>85</v>
      </c>
      <c r="F1525">
        <v>74</v>
      </c>
      <c r="G1525" t="s">
        <v>67</v>
      </c>
      <c r="H1525" t="s">
        <v>68</v>
      </c>
      <c r="I1525" t="s">
        <v>80</v>
      </c>
      <c r="J1525">
        <v>0</v>
      </c>
      <c r="K1525">
        <v>0</v>
      </c>
      <c r="L1525">
        <v>0</v>
      </c>
      <c r="M1525" t="s">
        <v>52</v>
      </c>
      <c r="N1525" t="s">
        <v>52</v>
      </c>
      <c r="O1525" t="s">
        <v>53</v>
      </c>
      <c r="P1525" t="s">
        <v>70</v>
      </c>
      <c r="Q1525" t="s">
        <v>54</v>
      </c>
      <c r="R1525">
        <v>16.600000000000001</v>
      </c>
      <c r="S1525" t="s">
        <v>128</v>
      </c>
      <c r="T1525" t="s">
        <v>54</v>
      </c>
      <c r="U1525" t="s">
        <v>53</v>
      </c>
      <c r="V1525" t="s">
        <v>53</v>
      </c>
      <c r="W1525" t="s">
        <v>53</v>
      </c>
      <c r="X1525" t="s">
        <v>53</v>
      </c>
      <c r="Y1525">
        <v>3</v>
      </c>
      <c r="Z1525" t="s">
        <v>58</v>
      </c>
      <c r="AA1525" t="s">
        <v>53</v>
      </c>
      <c r="AB1525" t="s">
        <v>53</v>
      </c>
      <c r="AC1525" t="s">
        <v>52</v>
      </c>
      <c r="AD1525" t="s">
        <v>53</v>
      </c>
      <c r="AE1525" t="s">
        <v>52</v>
      </c>
      <c r="AF1525" t="s">
        <v>53</v>
      </c>
      <c r="AG1525" t="s">
        <v>52</v>
      </c>
      <c r="AH1525" t="s">
        <v>53</v>
      </c>
      <c r="AI1525" t="s">
        <v>53</v>
      </c>
      <c r="AJ1525" t="s">
        <v>53</v>
      </c>
      <c r="AK1525">
        <v>3</v>
      </c>
      <c r="AL1525" t="s">
        <v>59</v>
      </c>
      <c r="AM1525" t="s">
        <v>60</v>
      </c>
      <c r="AN1525" t="s">
        <v>98</v>
      </c>
      <c r="AO1525">
        <v>4.7</v>
      </c>
      <c r="AP1525" t="s">
        <v>53</v>
      </c>
      <c r="AQ1525" t="s">
        <v>75</v>
      </c>
      <c r="AR1525" t="s">
        <v>76</v>
      </c>
      <c r="AS1525">
        <v>21</v>
      </c>
      <c r="AT1525" t="s">
        <v>52</v>
      </c>
    </row>
    <row r="1526" spans="1:46" x14ac:dyDescent="0.25">
      <c r="A1526" t="s">
        <v>1693</v>
      </c>
      <c r="B1526">
        <v>2024</v>
      </c>
      <c r="C1526" s="1">
        <v>45491</v>
      </c>
      <c r="D1526" t="s">
        <v>47</v>
      </c>
      <c r="E1526" t="s">
        <v>149</v>
      </c>
      <c r="F1526">
        <v>55</v>
      </c>
      <c r="G1526" t="s">
        <v>79</v>
      </c>
      <c r="H1526" t="s">
        <v>50</v>
      </c>
      <c r="I1526" t="s">
        <v>80</v>
      </c>
      <c r="J1526">
        <v>0</v>
      </c>
      <c r="K1526">
        <v>0</v>
      </c>
      <c r="L1526">
        <v>0</v>
      </c>
      <c r="M1526" t="s">
        <v>52</v>
      </c>
      <c r="N1526" t="s">
        <v>53</v>
      </c>
      <c r="O1526" t="s">
        <v>52</v>
      </c>
      <c r="P1526" t="s">
        <v>70</v>
      </c>
      <c r="Q1526" t="s">
        <v>71</v>
      </c>
      <c r="R1526">
        <v>23.3</v>
      </c>
      <c r="S1526" t="s">
        <v>96</v>
      </c>
      <c r="T1526" t="s">
        <v>54</v>
      </c>
      <c r="U1526" t="s">
        <v>53</v>
      </c>
      <c r="V1526" t="s">
        <v>53</v>
      </c>
      <c r="W1526" t="s">
        <v>53</v>
      </c>
      <c r="X1526" t="s">
        <v>53</v>
      </c>
      <c r="Y1526">
        <v>3</v>
      </c>
      <c r="Z1526" t="s">
        <v>97</v>
      </c>
      <c r="AA1526" t="s">
        <v>52</v>
      </c>
      <c r="AB1526" t="s">
        <v>53</v>
      </c>
      <c r="AC1526" t="s">
        <v>52</v>
      </c>
      <c r="AD1526" t="s">
        <v>53</v>
      </c>
      <c r="AE1526" t="s">
        <v>52</v>
      </c>
      <c r="AF1526" t="s">
        <v>53</v>
      </c>
      <c r="AG1526" t="s">
        <v>53</v>
      </c>
      <c r="AH1526" t="s">
        <v>53</v>
      </c>
      <c r="AI1526" t="s">
        <v>53</v>
      </c>
      <c r="AJ1526" t="s">
        <v>53</v>
      </c>
      <c r="AK1526">
        <v>3</v>
      </c>
      <c r="AL1526" t="s">
        <v>59</v>
      </c>
      <c r="AM1526" t="s">
        <v>60</v>
      </c>
      <c r="AN1526" t="s">
        <v>74</v>
      </c>
      <c r="AO1526">
        <v>2</v>
      </c>
      <c r="AP1526" t="s">
        <v>53</v>
      </c>
      <c r="AQ1526" t="s">
        <v>171</v>
      </c>
      <c r="AR1526" t="s">
        <v>76</v>
      </c>
      <c r="AS1526">
        <v>25</v>
      </c>
      <c r="AT1526" t="s">
        <v>52</v>
      </c>
    </row>
    <row r="1527" spans="1:46" x14ac:dyDescent="0.25">
      <c r="A1527" t="s">
        <v>1694</v>
      </c>
      <c r="B1527">
        <v>2024</v>
      </c>
      <c r="C1527" s="1">
        <v>45429</v>
      </c>
      <c r="D1527" t="s">
        <v>107</v>
      </c>
      <c r="E1527" t="s">
        <v>108</v>
      </c>
      <c r="F1527">
        <v>69</v>
      </c>
      <c r="G1527" t="s">
        <v>127</v>
      </c>
      <c r="H1527" t="s">
        <v>50</v>
      </c>
      <c r="I1527" t="s">
        <v>51</v>
      </c>
      <c r="J1527">
        <v>29</v>
      </c>
      <c r="K1527">
        <v>30</v>
      </c>
      <c r="L1527">
        <v>43.5</v>
      </c>
      <c r="M1527" t="s">
        <v>53</v>
      </c>
      <c r="N1527" t="s">
        <v>53</v>
      </c>
      <c r="O1527" t="s">
        <v>53</v>
      </c>
      <c r="P1527" t="s">
        <v>54</v>
      </c>
      <c r="Q1527" t="s">
        <v>55</v>
      </c>
      <c r="R1527">
        <v>28.4</v>
      </c>
      <c r="S1527" t="s">
        <v>56</v>
      </c>
      <c r="T1527" t="s">
        <v>70</v>
      </c>
      <c r="U1527" t="s">
        <v>53</v>
      </c>
      <c r="V1527" t="s">
        <v>53</v>
      </c>
      <c r="W1527" t="s">
        <v>53</v>
      </c>
      <c r="X1527" t="s">
        <v>53</v>
      </c>
      <c r="Y1527">
        <v>0</v>
      </c>
      <c r="Z1527" t="s">
        <v>58</v>
      </c>
      <c r="AA1527" t="s">
        <v>52</v>
      </c>
      <c r="AB1527" t="s">
        <v>53</v>
      </c>
      <c r="AC1527" t="s">
        <v>52</v>
      </c>
      <c r="AD1527" t="s">
        <v>53</v>
      </c>
      <c r="AE1527" t="s">
        <v>52</v>
      </c>
      <c r="AF1527" t="s">
        <v>53</v>
      </c>
      <c r="AG1527" t="s">
        <v>53</v>
      </c>
      <c r="AH1527" t="s">
        <v>53</v>
      </c>
      <c r="AI1527" t="s">
        <v>53</v>
      </c>
      <c r="AJ1527" t="s">
        <v>53</v>
      </c>
      <c r="AK1527">
        <v>3</v>
      </c>
      <c r="AL1527" t="s">
        <v>59</v>
      </c>
      <c r="AM1527" t="s">
        <v>81</v>
      </c>
      <c r="AN1527" t="s">
        <v>98</v>
      </c>
      <c r="AO1527">
        <v>5.3</v>
      </c>
      <c r="AP1527" t="s">
        <v>53</v>
      </c>
      <c r="AQ1527" t="s">
        <v>112</v>
      </c>
      <c r="AR1527" t="s">
        <v>76</v>
      </c>
      <c r="AS1527">
        <v>15</v>
      </c>
      <c r="AT1527" t="s">
        <v>53</v>
      </c>
    </row>
    <row r="1528" spans="1:46" x14ac:dyDescent="0.25">
      <c r="A1528" t="s">
        <v>1695</v>
      </c>
      <c r="B1528">
        <v>2019</v>
      </c>
      <c r="C1528" s="1">
        <v>43491</v>
      </c>
      <c r="D1528" t="s">
        <v>107</v>
      </c>
      <c r="E1528" t="s">
        <v>271</v>
      </c>
      <c r="F1528">
        <v>69</v>
      </c>
      <c r="G1528" t="s">
        <v>127</v>
      </c>
      <c r="H1528" t="s">
        <v>68</v>
      </c>
      <c r="I1528" t="s">
        <v>69</v>
      </c>
      <c r="J1528">
        <v>9</v>
      </c>
      <c r="K1528">
        <v>27</v>
      </c>
      <c r="L1528">
        <v>12.2</v>
      </c>
      <c r="M1528" t="s">
        <v>52</v>
      </c>
      <c r="N1528" t="s">
        <v>52</v>
      </c>
      <c r="O1528" t="s">
        <v>53</v>
      </c>
      <c r="P1528" t="s">
        <v>70</v>
      </c>
      <c r="Q1528" t="s">
        <v>54</v>
      </c>
      <c r="R1528">
        <v>25.6</v>
      </c>
      <c r="S1528" t="s">
        <v>56</v>
      </c>
      <c r="T1528" t="s">
        <v>57</v>
      </c>
      <c r="U1528" t="s">
        <v>53</v>
      </c>
      <c r="V1528" t="s">
        <v>53</v>
      </c>
      <c r="W1528" t="s">
        <v>52</v>
      </c>
      <c r="X1528" t="s">
        <v>53</v>
      </c>
      <c r="Y1528">
        <v>4</v>
      </c>
      <c r="Z1528" t="s">
        <v>58</v>
      </c>
      <c r="AA1528" t="s">
        <v>52</v>
      </c>
      <c r="AB1528" t="s">
        <v>53</v>
      </c>
      <c r="AC1528" t="s">
        <v>53</v>
      </c>
      <c r="AD1528" t="s">
        <v>53</v>
      </c>
      <c r="AE1528" t="s">
        <v>53</v>
      </c>
      <c r="AF1528" t="s">
        <v>52</v>
      </c>
      <c r="AG1528" t="s">
        <v>53</v>
      </c>
      <c r="AH1528" t="s">
        <v>53</v>
      </c>
      <c r="AI1528" t="s">
        <v>53</v>
      </c>
      <c r="AJ1528" t="s">
        <v>52</v>
      </c>
      <c r="AK1528">
        <v>3</v>
      </c>
      <c r="AL1528" t="s">
        <v>59</v>
      </c>
      <c r="AM1528" t="s">
        <v>60</v>
      </c>
      <c r="AN1528" t="s">
        <v>90</v>
      </c>
      <c r="AO1528">
        <v>5.9</v>
      </c>
      <c r="AP1528" t="s">
        <v>53</v>
      </c>
      <c r="AQ1528" t="s">
        <v>91</v>
      </c>
      <c r="AR1528" t="s">
        <v>63</v>
      </c>
      <c r="AS1528">
        <v>11</v>
      </c>
      <c r="AT1528" t="s">
        <v>52</v>
      </c>
    </row>
    <row r="1529" spans="1:46" x14ac:dyDescent="0.25">
      <c r="A1529" t="s">
        <v>1696</v>
      </c>
      <c r="B1529">
        <v>2015</v>
      </c>
      <c r="C1529" s="1">
        <v>42294</v>
      </c>
      <c r="D1529" t="s">
        <v>122</v>
      </c>
      <c r="E1529" t="s">
        <v>247</v>
      </c>
      <c r="F1529">
        <v>77</v>
      </c>
      <c r="G1529" t="s">
        <v>67</v>
      </c>
      <c r="H1529" t="s">
        <v>50</v>
      </c>
      <c r="I1529" t="s">
        <v>80</v>
      </c>
      <c r="J1529">
        <v>0</v>
      </c>
      <c r="K1529">
        <v>0</v>
      </c>
      <c r="L1529">
        <v>0</v>
      </c>
      <c r="M1529" t="s">
        <v>52</v>
      </c>
      <c r="N1529" t="s">
        <v>53</v>
      </c>
      <c r="O1529" t="s">
        <v>53</v>
      </c>
      <c r="P1529" t="s">
        <v>70</v>
      </c>
      <c r="Q1529" t="s">
        <v>54</v>
      </c>
      <c r="R1529">
        <v>24.6</v>
      </c>
      <c r="S1529" t="s">
        <v>96</v>
      </c>
      <c r="T1529" t="s">
        <v>57</v>
      </c>
      <c r="U1529" t="s">
        <v>53</v>
      </c>
      <c r="V1529" t="s">
        <v>53</v>
      </c>
      <c r="W1529" t="s">
        <v>53</v>
      </c>
      <c r="X1529" t="s">
        <v>53</v>
      </c>
      <c r="Y1529">
        <v>2</v>
      </c>
      <c r="Z1529" t="s">
        <v>131</v>
      </c>
      <c r="AA1529" t="s">
        <v>52</v>
      </c>
      <c r="AB1529" t="s">
        <v>53</v>
      </c>
      <c r="AC1529" t="s">
        <v>53</v>
      </c>
      <c r="AD1529" t="s">
        <v>53</v>
      </c>
      <c r="AE1529" t="s">
        <v>52</v>
      </c>
      <c r="AF1529" t="s">
        <v>53</v>
      </c>
      <c r="AG1529" t="s">
        <v>53</v>
      </c>
      <c r="AH1529" t="s">
        <v>53</v>
      </c>
      <c r="AI1529" t="s">
        <v>53</v>
      </c>
      <c r="AJ1529" t="s">
        <v>53</v>
      </c>
      <c r="AK1529">
        <v>2</v>
      </c>
      <c r="AL1529" t="s">
        <v>135</v>
      </c>
      <c r="AM1529" t="s">
        <v>136</v>
      </c>
      <c r="AN1529" t="s">
        <v>74</v>
      </c>
      <c r="AO1529">
        <v>1.3</v>
      </c>
      <c r="AP1529" t="s">
        <v>53</v>
      </c>
      <c r="AQ1529" t="s">
        <v>75</v>
      </c>
      <c r="AR1529" t="s">
        <v>76</v>
      </c>
      <c r="AS1529">
        <v>34</v>
      </c>
      <c r="AT1529" t="s">
        <v>52</v>
      </c>
    </row>
    <row r="1530" spans="1:46" x14ac:dyDescent="0.25">
      <c r="A1530" t="s">
        <v>1697</v>
      </c>
      <c r="B1530">
        <v>2017</v>
      </c>
      <c r="C1530" s="1">
        <v>42780</v>
      </c>
      <c r="D1530" t="s">
        <v>47</v>
      </c>
      <c r="E1530" t="s">
        <v>181</v>
      </c>
      <c r="F1530">
        <v>52</v>
      </c>
      <c r="G1530" t="s">
        <v>79</v>
      </c>
      <c r="H1530" t="s">
        <v>68</v>
      </c>
      <c r="I1530" t="s">
        <v>80</v>
      </c>
      <c r="J1530">
        <v>0</v>
      </c>
      <c r="K1530">
        <v>0</v>
      </c>
      <c r="L1530">
        <v>0</v>
      </c>
      <c r="M1530" t="s">
        <v>53</v>
      </c>
      <c r="N1530" t="s">
        <v>52</v>
      </c>
      <c r="O1530" t="s">
        <v>53</v>
      </c>
      <c r="P1530" t="s">
        <v>54</v>
      </c>
      <c r="Q1530" t="s">
        <v>55</v>
      </c>
      <c r="R1530">
        <v>26.2</v>
      </c>
      <c r="S1530" t="s">
        <v>56</v>
      </c>
      <c r="T1530" t="s">
        <v>70</v>
      </c>
      <c r="U1530" t="s">
        <v>53</v>
      </c>
      <c r="V1530" t="s">
        <v>52</v>
      </c>
      <c r="W1530" t="s">
        <v>53</v>
      </c>
      <c r="X1530" t="s">
        <v>53</v>
      </c>
      <c r="Y1530">
        <v>2</v>
      </c>
      <c r="Z1530" t="s">
        <v>131</v>
      </c>
      <c r="AA1530" t="s">
        <v>53</v>
      </c>
      <c r="AB1530" t="s">
        <v>52</v>
      </c>
      <c r="AC1530" t="s">
        <v>53</v>
      </c>
      <c r="AD1530" t="s">
        <v>52</v>
      </c>
      <c r="AE1530" t="s">
        <v>52</v>
      </c>
      <c r="AF1530" t="s">
        <v>53</v>
      </c>
      <c r="AG1530" t="s">
        <v>53</v>
      </c>
      <c r="AH1530" t="s">
        <v>52</v>
      </c>
      <c r="AI1530" t="s">
        <v>52</v>
      </c>
      <c r="AJ1530" t="s">
        <v>53</v>
      </c>
      <c r="AK1530">
        <v>5</v>
      </c>
      <c r="AL1530" t="s">
        <v>59</v>
      </c>
      <c r="AM1530" t="s">
        <v>60</v>
      </c>
      <c r="AN1530" t="s">
        <v>74</v>
      </c>
      <c r="AO1530">
        <v>2.1</v>
      </c>
      <c r="AP1530" t="s">
        <v>53</v>
      </c>
      <c r="AQ1530" t="s">
        <v>171</v>
      </c>
      <c r="AR1530" t="s">
        <v>83</v>
      </c>
      <c r="AS1530">
        <v>19</v>
      </c>
      <c r="AT1530" t="s">
        <v>53</v>
      </c>
    </row>
    <row r="1531" spans="1:46" x14ac:dyDescent="0.25">
      <c r="A1531" t="s">
        <v>1698</v>
      </c>
      <c r="B1531">
        <v>2024</v>
      </c>
      <c r="C1531" s="1">
        <v>45370</v>
      </c>
      <c r="D1531" t="s">
        <v>107</v>
      </c>
      <c r="E1531" t="s">
        <v>271</v>
      </c>
      <c r="F1531">
        <v>44</v>
      </c>
      <c r="G1531" t="s">
        <v>49</v>
      </c>
      <c r="H1531" t="s">
        <v>50</v>
      </c>
      <c r="I1531" t="s">
        <v>80</v>
      </c>
      <c r="J1531">
        <v>0</v>
      </c>
      <c r="K1531">
        <v>0</v>
      </c>
      <c r="L1531">
        <v>0</v>
      </c>
      <c r="M1531" t="s">
        <v>53</v>
      </c>
      <c r="N1531" t="s">
        <v>53</v>
      </c>
      <c r="O1531" t="s">
        <v>53</v>
      </c>
      <c r="P1531" t="s">
        <v>54</v>
      </c>
      <c r="Q1531" t="s">
        <v>54</v>
      </c>
      <c r="R1531">
        <v>31.2</v>
      </c>
      <c r="S1531" t="s">
        <v>72</v>
      </c>
      <c r="T1531" t="s">
        <v>57</v>
      </c>
      <c r="U1531" t="s">
        <v>53</v>
      </c>
      <c r="V1531" t="s">
        <v>53</v>
      </c>
      <c r="W1531" t="s">
        <v>53</v>
      </c>
      <c r="X1531" t="s">
        <v>53</v>
      </c>
      <c r="Y1531">
        <v>0</v>
      </c>
      <c r="Z1531" t="s">
        <v>58</v>
      </c>
      <c r="AA1531" t="s">
        <v>53</v>
      </c>
      <c r="AB1531" t="s">
        <v>52</v>
      </c>
      <c r="AC1531" t="s">
        <v>52</v>
      </c>
      <c r="AD1531" t="s">
        <v>53</v>
      </c>
      <c r="AE1531" t="s">
        <v>53</v>
      </c>
      <c r="AF1531" t="s">
        <v>53</v>
      </c>
      <c r="AG1531" t="s">
        <v>52</v>
      </c>
      <c r="AH1531" t="s">
        <v>53</v>
      </c>
      <c r="AI1531" t="s">
        <v>53</v>
      </c>
      <c r="AJ1531" t="s">
        <v>53</v>
      </c>
      <c r="AK1531">
        <v>3</v>
      </c>
      <c r="AL1531" t="s">
        <v>59</v>
      </c>
      <c r="AM1531" t="s">
        <v>60</v>
      </c>
      <c r="AN1531" t="s">
        <v>74</v>
      </c>
      <c r="AO1531">
        <v>1.7</v>
      </c>
      <c r="AP1531" t="s">
        <v>53</v>
      </c>
      <c r="AQ1531" t="s">
        <v>82</v>
      </c>
      <c r="AR1531" t="s">
        <v>83</v>
      </c>
      <c r="AS1531">
        <v>74</v>
      </c>
      <c r="AT1531" t="s">
        <v>52</v>
      </c>
    </row>
    <row r="1532" spans="1:46" x14ac:dyDescent="0.25">
      <c r="A1532" t="s">
        <v>1699</v>
      </c>
      <c r="B1532">
        <v>2026</v>
      </c>
      <c r="C1532" s="1">
        <v>46167</v>
      </c>
      <c r="D1532" t="s">
        <v>107</v>
      </c>
      <c r="E1532" t="s">
        <v>134</v>
      </c>
      <c r="F1532">
        <v>71</v>
      </c>
      <c r="G1532" t="s">
        <v>67</v>
      </c>
      <c r="H1532" t="s">
        <v>68</v>
      </c>
      <c r="I1532" t="s">
        <v>51</v>
      </c>
      <c r="J1532">
        <v>10</v>
      </c>
      <c r="K1532">
        <v>32</v>
      </c>
      <c r="L1532">
        <v>16</v>
      </c>
      <c r="M1532" t="s">
        <v>53</v>
      </c>
      <c r="N1532" t="s">
        <v>53</v>
      </c>
      <c r="O1532" t="s">
        <v>53</v>
      </c>
      <c r="P1532" t="s">
        <v>54</v>
      </c>
      <c r="Q1532" t="s">
        <v>54</v>
      </c>
      <c r="R1532">
        <v>28.4</v>
      </c>
      <c r="S1532" t="s">
        <v>56</v>
      </c>
      <c r="T1532" t="s">
        <v>70</v>
      </c>
      <c r="U1532" t="s">
        <v>53</v>
      </c>
      <c r="V1532" t="s">
        <v>52</v>
      </c>
      <c r="W1532" t="s">
        <v>53</v>
      </c>
      <c r="X1532" t="s">
        <v>53</v>
      </c>
      <c r="Y1532">
        <v>1</v>
      </c>
      <c r="Z1532" t="s">
        <v>97</v>
      </c>
      <c r="AA1532" t="s">
        <v>53</v>
      </c>
      <c r="AB1532" t="s">
        <v>52</v>
      </c>
      <c r="AC1532" t="s">
        <v>52</v>
      </c>
      <c r="AD1532" t="s">
        <v>52</v>
      </c>
      <c r="AE1532" t="s">
        <v>53</v>
      </c>
      <c r="AF1532" t="s">
        <v>53</v>
      </c>
      <c r="AG1532" t="s">
        <v>53</v>
      </c>
      <c r="AH1532" t="s">
        <v>53</v>
      </c>
      <c r="AI1532" t="s">
        <v>53</v>
      </c>
      <c r="AJ1532" t="s">
        <v>53</v>
      </c>
      <c r="AK1532">
        <v>3</v>
      </c>
      <c r="AL1532" t="s">
        <v>59</v>
      </c>
      <c r="AM1532" t="s">
        <v>81</v>
      </c>
      <c r="AN1532" t="s">
        <v>90</v>
      </c>
      <c r="AO1532">
        <v>6.2</v>
      </c>
      <c r="AP1532" t="s">
        <v>53</v>
      </c>
      <c r="AQ1532" t="s">
        <v>91</v>
      </c>
      <c r="AR1532" t="s">
        <v>63</v>
      </c>
      <c r="AS1532">
        <v>18</v>
      </c>
      <c r="AT1532" t="s">
        <v>53</v>
      </c>
    </row>
    <row r="1533" spans="1:46" x14ac:dyDescent="0.25">
      <c r="A1533" t="s">
        <v>1700</v>
      </c>
      <c r="B1533">
        <v>2020</v>
      </c>
      <c r="C1533" s="1">
        <v>43880</v>
      </c>
      <c r="D1533" t="s">
        <v>122</v>
      </c>
      <c r="E1533" t="s">
        <v>243</v>
      </c>
      <c r="F1533">
        <v>48</v>
      </c>
      <c r="G1533" t="s">
        <v>49</v>
      </c>
      <c r="H1533" t="s">
        <v>68</v>
      </c>
      <c r="I1533" t="s">
        <v>80</v>
      </c>
      <c r="J1533">
        <v>0</v>
      </c>
      <c r="K1533">
        <v>0</v>
      </c>
      <c r="L1533">
        <v>0</v>
      </c>
      <c r="M1533" t="s">
        <v>53</v>
      </c>
      <c r="N1533" t="s">
        <v>53</v>
      </c>
      <c r="O1533" t="s">
        <v>53</v>
      </c>
      <c r="P1533" t="s">
        <v>54</v>
      </c>
      <c r="Q1533" t="s">
        <v>71</v>
      </c>
      <c r="R1533">
        <v>28.2</v>
      </c>
      <c r="S1533" t="s">
        <v>56</v>
      </c>
      <c r="T1533" t="s">
        <v>70</v>
      </c>
      <c r="U1533" t="s">
        <v>53</v>
      </c>
      <c r="V1533" t="s">
        <v>53</v>
      </c>
      <c r="W1533" t="s">
        <v>53</v>
      </c>
      <c r="X1533" t="s">
        <v>52</v>
      </c>
      <c r="Y1533">
        <v>1</v>
      </c>
      <c r="Z1533" t="s">
        <v>97</v>
      </c>
      <c r="AA1533" t="s">
        <v>52</v>
      </c>
      <c r="AB1533" t="s">
        <v>53</v>
      </c>
      <c r="AC1533" t="s">
        <v>53</v>
      </c>
      <c r="AD1533" t="s">
        <v>53</v>
      </c>
      <c r="AE1533" t="s">
        <v>52</v>
      </c>
      <c r="AF1533" t="s">
        <v>52</v>
      </c>
      <c r="AG1533" t="s">
        <v>53</v>
      </c>
      <c r="AH1533" t="s">
        <v>52</v>
      </c>
      <c r="AI1533" t="s">
        <v>53</v>
      </c>
      <c r="AJ1533" t="s">
        <v>53</v>
      </c>
      <c r="AK1533">
        <v>4</v>
      </c>
      <c r="AL1533" t="s">
        <v>59</v>
      </c>
      <c r="AM1533" t="s">
        <v>60</v>
      </c>
      <c r="AN1533" t="s">
        <v>90</v>
      </c>
      <c r="AO1533">
        <v>3.9</v>
      </c>
      <c r="AP1533" t="s">
        <v>53</v>
      </c>
      <c r="AQ1533" t="s">
        <v>112</v>
      </c>
      <c r="AR1533" t="s">
        <v>63</v>
      </c>
      <c r="AS1533">
        <v>20</v>
      </c>
      <c r="AT1533" t="s">
        <v>53</v>
      </c>
    </row>
    <row r="1534" spans="1:46" x14ac:dyDescent="0.25">
      <c r="A1534" t="s">
        <v>1701</v>
      </c>
      <c r="B1534">
        <v>2017</v>
      </c>
      <c r="C1534" s="1">
        <v>42883</v>
      </c>
      <c r="D1534" t="s">
        <v>94</v>
      </c>
      <c r="E1534" t="s">
        <v>100</v>
      </c>
      <c r="F1534">
        <v>72</v>
      </c>
      <c r="G1534" t="s">
        <v>67</v>
      </c>
      <c r="H1534" t="s">
        <v>68</v>
      </c>
      <c r="I1534" t="s">
        <v>51</v>
      </c>
      <c r="J1534">
        <v>27</v>
      </c>
      <c r="K1534">
        <v>26</v>
      </c>
      <c r="L1534">
        <v>35.1</v>
      </c>
      <c r="M1534" t="s">
        <v>53</v>
      </c>
      <c r="N1534" t="s">
        <v>53</v>
      </c>
      <c r="O1534" t="s">
        <v>53</v>
      </c>
      <c r="P1534" t="s">
        <v>54</v>
      </c>
      <c r="Q1534" t="s">
        <v>71</v>
      </c>
      <c r="R1534">
        <v>22.2</v>
      </c>
      <c r="S1534" t="s">
        <v>96</v>
      </c>
      <c r="T1534" t="s">
        <v>57</v>
      </c>
      <c r="U1534" t="s">
        <v>52</v>
      </c>
      <c r="V1534" t="s">
        <v>53</v>
      </c>
      <c r="W1534" t="s">
        <v>53</v>
      </c>
      <c r="X1534" t="s">
        <v>53</v>
      </c>
      <c r="Y1534">
        <v>1</v>
      </c>
      <c r="Z1534" t="s">
        <v>165</v>
      </c>
      <c r="AA1534" t="s">
        <v>52</v>
      </c>
      <c r="AB1534" t="s">
        <v>52</v>
      </c>
      <c r="AC1534" t="s">
        <v>53</v>
      </c>
      <c r="AD1534" t="s">
        <v>53</v>
      </c>
      <c r="AE1534" t="s">
        <v>52</v>
      </c>
      <c r="AF1534" t="s">
        <v>52</v>
      </c>
      <c r="AG1534" t="s">
        <v>52</v>
      </c>
      <c r="AH1534" t="s">
        <v>53</v>
      </c>
      <c r="AI1534" t="s">
        <v>52</v>
      </c>
      <c r="AJ1534" t="s">
        <v>53</v>
      </c>
      <c r="AK1534">
        <v>6</v>
      </c>
      <c r="AL1534" t="s">
        <v>59</v>
      </c>
      <c r="AM1534" t="s">
        <v>81</v>
      </c>
      <c r="AN1534" t="s">
        <v>90</v>
      </c>
      <c r="AO1534">
        <v>3.3</v>
      </c>
      <c r="AP1534" t="s">
        <v>53</v>
      </c>
      <c r="AQ1534" t="s">
        <v>112</v>
      </c>
      <c r="AR1534" t="s">
        <v>132</v>
      </c>
      <c r="AS1534">
        <v>12</v>
      </c>
      <c r="AT1534" t="s">
        <v>52</v>
      </c>
    </row>
    <row r="1535" spans="1:46" x14ac:dyDescent="0.25">
      <c r="A1535" t="s">
        <v>1702</v>
      </c>
      <c r="B1535">
        <v>2025</v>
      </c>
      <c r="C1535" s="1">
        <v>45822</v>
      </c>
      <c r="D1535" t="s">
        <v>110</v>
      </c>
      <c r="E1535" t="s">
        <v>211</v>
      </c>
      <c r="F1535">
        <v>62</v>
      </c>
      <c r="G1535" t="s">
        <v>127</v>
      </c>
      <c r="H1535" t="s">
        <v>68</v>
      </c>
      <c r="I1535" t="s">
        <v>80</v>
      </c>
      <c r="J1535">
        <v>0</v>
      </c>
      <c r="K1535">
        <v>0</v>
      </c>
      <c r="L1535">
        <v>0</v>
      </c>
      <c r="M1535" t="s">
        <v>53</v>
      </c>
      <c r="N1535" t="s">
        <v>52</v>
      </c>
      <c r="O1535" t="s">
        <v>52</v>
      </c>
      <c r="P1535" t="s">
        <v>70</v>
      </c>
      <c r="Q1535" t="s">
        <v>55</v>
      </c>
      <c r="R1535">
        <v>31.4</v>
      </c>
      <c r="S1535" t="s">
        <v>72</v>
      </c>
      <c r="T1535" t="s">
        <v>70</v>
      </c>
      <c r="U1535" t="s">
        <v>53</v>
      </c>
      <c r="V1535" t="s">
        <v>53</v>
      </c>
      <c r="W1535" t="s">
        <v>53</v>
      </c>
      <c r="X1535" t="s">
        <v>53</v>
      </c>
      <c r="Y1535">
        <v>3</v>
      </c>
      <c r="Z1535" t="s">
        <v>165</v>
      </c>
      <c r="AA1535" t="s">
        <v>52</v>
      </c>
      <c r="AB1535" t="s">
        <v>52</v>
      </c>
      <c r="AC1535" t="s">
        <v>53</v>
      </c>
      <c r="AD1535" t="s">
        <v>53</v>
      </c>
      <c r="AE1535" t="s">
        <v>53</v>
      </c>
      <c r="AF1535" t="s">
        <v>53</v>
      </c>
      <c r="AG1535" t="s">
        <v>53</v>
      </c>
      <c r="AH1535" t="s">
        <v>53</v>
      </c>
      <c r="AI1535" t="s">
        <v>53</v>
      </c>
      <c r="AJ1535" t="s">
        <v>53</v>
      </c>
      <c r="AK1535">
        <v>2</v>
      </c>
      <c r="AL1535" t="s">
        <v>59</v>
      </c>
      <c r="AM1535" t="s">
        <v>81</v>
      </c>
      <c r="AN1535" t="s">
        <v>74</v>
      </c>
      <c r="AO1535">
        <v>2</v>
      </c>
      <c r="AP1535" t="s">
        <v>53</v>
      </c>
      <c r="AQ1535" t="s">
        <v>91</v>
      </c>
      <c r="AR1535" t="s">
        <v>83</v>
      </c>
      <c r="AS1535">
        <v>53</v>
      </c>
      <c r="AT1535" t="s">
        <v>52</v>
      </c>
    </row>
    <row r="1536" spans="1:46" x14ac:dyDescent="0.25">
      <c r="A1536" t="s">
        <v>1703</v>
      </c>
      <c r="B1536">
        <v>2023</v>
      </c>
      <c r="C1536" s="1">
        <v>45128</v>
      </c>
      <c r="D1536" t="s">
        <v>47</v>
      </c>
      <c r="E1536" t="s">
        <v>226</v>
      </c>
      <c r="F1536">
        <v>52</v>
      </c>
      <c r="G1536" t="s">
        <v>79</v>
      </c>
      <c r="H1536" t="s">
        <v>50</v>
      </c>
      <c r="I1536" t="s">
        <v>80</v>
      </c>
      <c r="J1536">
        <v>0</v>
      </c>
      <c r="K1536">
        <v>0</v>
      </c>
      <c r="L1536">
        <v>0</v>
      </c>
      <c r="M1536" t="s">
        <v>53</v>
      </c>
      <c r="N1536" t="s">
        <v>53</v>
      </c>
      <c r="O1536" t="s">
        <v>53</v>
      </c>
      <c r="P1536" t="s">
        <v>54</v>
      </c>
      <c r="Q1536" t="s">
        <v>55</v>
      </c>
      <c r="R1536">
        <v>27.7</v>
      </c>
      <c r="S1536" t="s">
        <v>56</v>
      </c>
      <c r="T1536" t="s">
        <v>70</v>
      </c>
      <c r="U1536" t="s">
        <v>53</v>
      </c>
      <c r="V1536" t="s">
        <v>53</v>
      </c>
      <c r="W1536" t="s">
        <v>53</v>
      </c>
      <c r="X1536" t="s">
        <v>53</v>
      </c>
      <c r="Y1536">
        <v>0</v>
      </c>
      <c r="Z1536" t="s">
        <v>73</v>
      </c>
      <c r="AA1536" t="s">
        <v>53</v>
      </c>
      <c r="AB1536" t="s">
        <v>53</v>
      </c>
      <c r="AC1536" t="s">
        <v>53</v>
      </c>
      <c r="AD1536" t="s">
        <v>53</v>
      </c>
      <c r="AE1536" t="s">
        <v>53</v>
      </c>
      <c r="AF1536" t="s">
        <v>53</v>
      </c>
      <c r="AG1536" t="s">
        <v>52</v>
      </c>
      <c r="AH1536" t="s">
        <v>53</v>
      </c>
      <c r="AI1536" t="s">
        <v>53</v>
      </c>
      <c r="AJ1536" t="s">
        <v>53</v>
      </c>
      <c r="AK1536">
        <v>1</v>
      </c>
      <c r="AL1536" t="s">
        <v>135</v>
      </c>
      <c r="AM1536" t="s">
        <v>136</v>
      </c>
      <c r="AN1536" t="s">
        <v>98</v>
      </c>
      <c r="AO1536">
        <v>4.7</v>
      </c>
      <c r="AP1536" t="s">
        <v>53</v>
      </c>
      <c r="AQ1536" t="s">
        <v>112</v>
      </c>
      <c r="AR1536" t="s">
        <v>76</v>
      </c>
      <c r="AS1536">
        <v>13</v>
      </c>
      <c r="AT1536" t="s">
        <v>53</v>
      </c>
    </row>
    <row r="1537" spans="1:46" x14ac:dyDescent="0.25">
      <c r="A1537" t="s">
        <v>1704</v>
      </c>
      <c r="B1537">
        <v>2026</v>
      </c>
      <c r="C1537" s="1">
        <v>46162</v>
      </c>
      <c r="D1537" t="s">
        <v>65</v>
      </c>
      <c r="E1537" t="s">
        <v>268</v>
      </c>
      <c r="F1537">
        <v>74</v>
      </c>
      <c r="G1537" t="s">
        <v>67</v>
      </c>
      <c r="H1537" t="s">
        <v>68</v>
      </c>
      <c r="I1537" t="s">
        <v>69</v>
      </c>
      <c r="J1537">
        <v>15</v>
      </c>
      <c r="K1537">
        <v>16</v>
      </c>
      <c r="L1537">
        <v>12</v>
      </c>
      <c r="M1537" t="s">
        <v>53</v>
      </c>
      <c r="N1537" t="s">
        <v>53</v>
      </c>
      <c r="O1537" t="s">
        <v>53</v>
      </c>
      <c r="P1537" t="s">
        <v>57</v>
      </c>
      <c r="Q1537" t="s">
        <v>55</v>
      </c>
      <c r="R1537">
        <v>31.2</v>
      </c>
      <c r="S1537" t="s">
        <v>72</v>
      </c>
      <c r="T1537" t="s">
        <v>54</v>
      </c>
      <c r="U1537" t="s">
        <v>52</v>
      </c>
      <c r="V1537" t="s">
        <v>53</v>
      </c>
      <c r="W1537" t="s">
        <v>53</v>
      </c>
      <c r="X1537" t="s">
        <v>53</v>
      </c>
      <c r="Y1537">
        <v>1</v>
      </c>
      <c r="Z1537" t="s">
        <v>58</v>
      </c>
      <c r="AA1537" t="s">
        <v>53</v>
      </c>
      <c r="AB1537" t="s">
        <v>53</v>
      </c>
      <c r="AC1537" t="s">
        <v>53</v>
      </c>
      <c r="AD1537" t="s">
        <v>53</v>
      </c>
      <c r="AE1537" t="s">
        <v>52</v>
      </c>
      <c r="AF1537" t="s">
        <v>52</v>
      </c>
      <c r="AG1537" t="s">
        <v>53</v>
      </c>
      <c r="AH1537" t="s">
        <v>53</v>
      </c>
      <c r="AI1537" t="s">
        <v>53</v>
      </c>
      <c r="AJ1537" t="s">
        <v>53</v>
      </c>
      <c r="AK1537">
        <v>2</v>
      </c>
      <c r="AL1537" t="s">
        <v>59</v>
      </c>
      <c r="AM1537" t="s">
        <v>81</v>
      </c>
      <c r="AN1537" t="s">
        <v>98</v>
      </c>
      <c r="AO1537">
        <v>2.7</v>
      </c>
      <c r="AP1537" t="s">
        <v>53</v>
      </c>
      <c r="AQ1537" t="s">
        <v>75</v>
      </c>
      <c r="AR1537" t="s">
        <v>83</v>
      </c>
      <c r="AS1537">
        <v>39</v>
      </c>
      <c r="AT1537" t="s">
        <v>53</v>
      </c>
    </row>
    <row r="1538" spans="1:46" x14ac:dyDescent="0.25">
      <c r="A1538" t="s">
        <v>1705</v>
      </c>
      <c r="B1538">
        <v>2021</v>
      </c>
      <c r="C1538" s="1">
        <v>44202</v>
      </c>
      <c r="D1538" t="s">
        <v>107</v>
      </c>
      <c r="E1538" t="s">
        <v>167</v>
      </c>
      <c r="F1538">
        <v>55</v>
      </c>
      <c r="G1538" t="s">
        <v>79</v>
      </c>
      <c r="H1538" t="s">
        <v>68</v>
      </c>
      <c r="I1538" t="s">
        <v>51</v>
      </c>
      <c r="J1538">
        <v>5</v>
      </c>
      <c r="K1538">
        <v>17</v>
      </c>
      <c r="L1538">
        <v>4.2</v>
      </c>
      <c r="M1538" t="s">
        <v>53</v>
      </c>
      <c r="N1538" t="s">
        <v>53</v>
      </c>
      <c r="O1538" t="s">
        <v>52</v>
      </c>
      <c r="P1538" t="s">
        <v>70</v>
      </c>
      <c r="Q1538" t="s">
        <v>55</v>
      </c>
      <c r="R1538">
        <v>26.4</v>
      </c>
      <c r="S1538" t="s">
        <v>56</v>
      </c>
      <c r="T1538" t="s">
        <v>57</v>
      </c>
      <c r="U1538" t="s">
        <v>52</v>
      </c>
      <c r="V1538" t="s">
        <v>53</v>
      </c>
      <c r="W1538" t="s">
        <v>53</v>
      </c>
      <c r="X1538" t="s">
        <v>52</v>
      </c>
      <c r="Y1538">
        <v>4</v>
      </c>
      <c r="Z1538" t="s">
        <v>58</v>
      </c>
      <c r="AA1538" t="s">
        <v>53</v>
      </c>
      <c r="AB1538" t="s">
        <v>52</v>
      </c>
      <c r="AC1538" t="s">
        <v>52</v>
      </c>
      <c r="AD1538" t="s">
        <v>53</v>
      </c>
      <c r="AE1538" t="s">
        <v>52</v>
      </c>
      <c r="AF1538" t="s">
        <v>52</v>
      </c>
      <c r="AG1538" t="s">
        <v>53</v>
      </c>
      <c r="AH1538" t="s">
        <v>53</v>
      </c>
      <c r="AI1538" t="s">
        <v>52</v>
      </c>
      <c r="AJ1538" t="s">
        <v>53</v>
      </c>
      <c r="AK1538">
        <v>5</v>
      </c>
      <c r="AL1538" t="s">
        <v>135</v>
      </c>
      <c r="AM1538" t="s">
        <v>136</v>
      </c>
      <c r="AN1538" t="s">
        <v>98</v>
      </c>
      <c r="AO1538">
        <v>5.4</v>
      </c>
      <c r="AP1538" t="s">
        <v>53</v>
      </c>
      <c r="AQ1538" t="s">
        <v>112</v>
      </c>
      <c r="AR1538" t="s">
        <v>76</v>
      </c>
      <c r="AS1538">
        <v>56</v>
      </c>
      <c r="AT1538" t="s">
        <v>52</v>
      </c>
    </row>
    <row r="1539" spans="1:46" x14ac:dyDescent="0.25">
      <c r="A1539" t="s">
        <v>1706</v>
      </c>
      <c r="B1539">
        <v>2023</v>
      </c>
      <c r="C1539" s="1">
        <v>45112</v>
      </c>
      <c r="D1539" t="s">
        <v>110</v>
      </c>
      <c r="E1539" t="s">
        <v>959</v>
      </c>
      <c r="F1539">
        <v>50</v>
      </c>
      <c r="G1539" t="s">
        <v>79</v>
      </c>
      <c r="H1539" t="s">
        <v>68</v>
      </c>
      <c r="I1539" t="s">
        <v>80</v>
      </c>
      <c r="J1539">
        <v>0</v>
      </c>
      <c r="K1539">
        <v>0</v>
      </c>
      <c r="L1539">
        <v>0</v>
      </c>
      <c r="M1539" t="s">
        <v>52</v>
      </c>
      <c r="N1539" t="s">
        <v>52</v>
      </c>
      <c r="O1539" t="s">
        <v>53</v>
      </c>
      <c r="P1539" t="s">
        <v>70</v>
      </c>
      <c r="Q1539" t="s">
        <v>71</v>
      </c>
      <c r="R1539">
        <v>34.299999999999997</v>
      </c>
      <c r="S1539" t="s">
        <v>72</v>
      </c>
      <c r="T1539" t="s">
        <v>57</v>
      </c>
      <c r="U1539" t="s">
        <v>53</v>
      </c>
      <c r="V1539" t="s">
        <v>53</v>
      </c>
      <c r="W1539" t="s">
        <v>53</v>
      </c>
      <c r="X1539" t="s">
        <v>53</v>
      </c>
      <c r="Y1539">
        <v>3</v>
      </c>
      <c r="Z1539" t="s">
        <v>58</v>
      </c>
      <c r="AA1539" t="s">
        <v>52</v>
      </c>
      <c r="AB1539" t="s">
        <v>53</v>
      </c>
      <c r="AC1539" t="s">
        <v>52</v>
      </c>
      <c r="AD1539" t="s">
        <v>53</v>
      </c>
      <c r="AE1539" t="s">
        <v>52</v>
      </c>
      <c r="AF1539" t="s">
        <v>53</v>
      </c>
      <c r="AG1539" t="s">
        <v>52</v>
      </c>
      <c r="AH1539" t="s">
        <v>53</v>
      </c>
      <c r="AI1539" t="s">
        <v>53</v>
      </c>
      <c r="AJ1539" t="s">
        <v>53</v>
      </c>
      <c r="AK1539">
        <v>4</v>
      </c>
      <c r="AL1539" t="s">
        <v>59</v>
      </c>
      <c r="AM1539" t="s">
        <v>60</v>
      </c>
      <c r="AN1539" t="s">
        <v>98</v>
      </c>
      <c r="AO1539">
        <v>4.5999999999999996</v>
      </c>
      <c r="AP1539" t="s">
        <v>53</v>
      </c>
      <c r="AQ1539" t="s">
        <v>75</v>
      </c>
      <c r="AR1539" t="s">
        <v>76</v>
      </c>
      <c r="AS1539">
        <v>24</v>
      </c>
      <c r="AT1539" t="s">
        <v>53</v>
      </c>
    </row>
    <row r="1540" spans="1:46" x14ac:dyDescent="0.25">
      <c r="A1540" t="s">
        <v>1707</v>
      </c>
      <c r="B1540">
        <v>2022</v>
      </c>
      <c r="C1540" s="1">
        <v>44856</v>
      </c>
      <c r="D1540" t="s">
        <v>107</v>
      </c>
      <c r="E1540" t="s">
        <v>159</v>
      </c>
      <c r="F1540">
        <v>80</v>
      </c>
      <c r="G1540" t="s">
        <v>101</v>
      </c>
      <c r="H1540" t="s">
        <v>68</v>
      </c>
      <c r="I1540" t="s">
        <v>51</v>
      </c>
      <c r="J1540">
        <v>5</v>
      </c>
      <c r="K1540">
        <v>13</v>
      </c>
      <c r="L1540">
        <v>3.2</v>
      </c>
      <c r="M1540" t="s">
        <v>52</v>
      </c>
      <c r="N1540" t="s">
        <v>53</v>
      </c>
      <c r="O1540" t="s">
        <v>52</v>
      </c>
      <c r="P1540" t="s">
        <v>57</v>
      </c>
      <c r="Q1540" t="s">
        <v>54</v>
      </c>
      <c r="R1540">
        <v>26.2</v>
      </c>
      <c r="S1540" t="s">
        <v>56</v>
      </c>
      <c r="T1540" t="s">
        <v>54</v>
      </c>
      <c r="U1540" t="s">
        <v>52</v>
      </c>
      <c r="V1540" t="s">
        <v>53</v>
      </c>
      <c r="W1540" t="s">
        <v>53</v>
      </c>
      <c r="X1540" t="s">
        <v>53</v>
      </c>
      <c r="Y1540">
        <v>3</v>
      </c>
      <c r="Z1540" t="s">
        <v>165</v>
      </c>
      <c r="AA1540" t="s">
        <v>53</v>
      </c>
      <c r="AB1540" t="s">
        <v>52</v>
      </c>
      <c r="AC1540" t="s">
        <v>53</v>
      </c>
      <c r="AD1540" t="s">
        <v>53</v>
      </c>
      <c r="AE1540" t="s">
        <v>53</v>
      </c>
      <c r="AF1540" t="s">
        <v>53</v>
      </c>
      <c r="AG1540" t="s">
        <v>52</v>
      </c>
      <c r="AH1540" t="s">
        <v>53</v>
      </c>
      <c r="AI1540" t="s">
        <v>53</v>
      </c>
      <c r="AJ1540" t="s">
        <v>53</v>
      </c>
      <c r="AK1540">
        <v>2</v>
      </c>
      <c r="AL1540" t="s">
        <v>59</v>
      </c>
      <c r="AM1540" t="s">
        <v>102</v>
      </c>
      <c r="AN1540" t="s">
        <v>90</v>
      </c>
      <c r="AO1540">
        <v>5.7</v>
      </c>
      <c r="AP1540" t="s">
        <v>53</v>
      </c>
      <c r="AQ1540" t="s">
        <v>86</v>
      </c>
      <c r="AR1540" t="s">
        <v>92</v>
      </c>
      <c r="AS1540">
        <v>11</v>
      </c>
      <c r="AT1540" t="s">
        <v>53</v>
      </c>
    </row>
    <row r="1541" spans="1:46" x14ac:dyDescent="0.25">
      <c r="A1541" t="s">
        <v>1708</v>
      </c>
      <c r="B1541">
        <v>2018</v>
      </c>
      <c r="C1541" s="1">
        <v>43113</v>
      </c>
      <c r="D1541" t="s">
        <v>47</v>
      </c>
      <c r="E1541" t="s">
        <v>149</v>
      </c>
      <c r="F1541">
        <v>55</v>
      </c>
      <c r="G1541" t="s">
        <v>79</v>
      </c>
      <c r="H1541" t="s">
        <v>68</v>
      </c>
      <c r="I1541" t="s">
        <v>80</v>
      </c>
      <c r="J1541">
        <v>0</v>
      </c>
      <c r="K1541">
        <v>0</v>
      </c>
      <c r="L1541">
        <v>0</v>
      </c>
      <c r="M1541" t="s">
        <v>52</v>
      </c>
      <c r="N1541" t="s">
        <v>53</v>
      </c>
      <c r="O1541" t="s">
        <v>53</v>
      </c>
      <c r="P1541" t="s">
        <v>54</v>
      </c>
      <c r="Q1541" t="s">
        <v>55</v>
      </c>
      <c r="R1541">
        <v>25.5</v>
      </c>
      <c r="S1541" t="s">
        <v>56</v>
      </c>
      <c r="T1541" t="s">
        <v>57</v>
      </c>
      <c r="U1541" t="s">
        <v>53</v>
      </c>
      <c r="V1541" t="s">
        <v>53</v>
      </c>
      <c r="W1541" t="s">
        <v>53</v>
      </c>
      <c r="X1541" t="s">
        <v>53</v>
      </c>
      <c r="Y1541">
        <v>1</v>
      </c>
      <c r="Z1541" t="s">
        <v>58</v>
      </c>
      <c r="AA1541" t="s">
        <v>53</v>
      </c>
      <c r="AB1541" t="s">
        <v>53</v>
      </c>
      <c r="AC1541" t="s">
        <v>53</v>
      </c>
      <c r="AD1541" t="s">
        <v>53</v>
      </c>
      <c r="AE1541" t="s">
        <v>53</v>
      </c>
      <c r="AF1541" t="s">
        <v>53</v>
      </c>
      <c r="AG1541" t="s">
        <v>53</v>
      </c>
      <c r="AH1541" t="s">
        <v>53</v>
      </c>
      <c r="AI1541" t="s">
        <v>53</v>
      </c>
      <c r="AJ1541" t="s">
        <v>52</v>
      </c>
      <c r="AK1541">
        <v>1</v>
      </c>
      <c r="AL1541" t="s">
        <v>135</v>
      </c>
      <c r="AM1541" t="s">
        <v>136</v>
      </c>
      <c r="AN1541" t="s">
        <v>98</v>
      </c>
      <c r="AO1541">
        <v>2</v>
      </c>
      <c r="AP1541" t="s">
        <v>53</v>
      </c>
      <c r="AQ1541" t="s">
        <v>112</v>
      </c>
      <c r="AR1541" t="s">
        <v>76</v>
      </c>
      <c r="AS1541">
        <v>38</v>
      </c>
      <c r="AT1541" t="s">
        <v>53</v>
      </c>
    </row>
    <row r="1542" spans="1:46" x14ac:dyDescent="0.25">
      <c r="A1542" t="s">
        <v>1709</v>
      </c>
      <c r="B1542">
        <v>2021</v>
      </c>
      <c r="C1542" s="1">
        <v>44538</v>
      </c>
      <c r="D1542" t="s">
        <v>47</v>
      </c>
      <c r="E1542" t="s">
        <v>48</v>
      </c>
      <c r="F1542">
        <v>63</v>
      </c>
      <c r="G1542" t="s">
        <v>127</v>
      </c>
      <c r="H1542" t="s">
        <v>68</v>
      </c>
      <c r="I1542" t="s">
        <v>80</v>
      </c>
      <c r="J1542">
        <v>0</v>
      </c>
      <c r="K1542">
        <v>0</v>
      </c>
      <c r="L1542">
        <v>0</v>
      </c>
      <c r="M1542" t="s">
        <v>52</v>
      </c>
      <c r="N1542" t="s">
        <v>53</v>
      </c>
      <c r="O1542" t="s">
        <v>52</v>
      </c>
      <c r="P1542" t="s">
        <v>57</v>
      </c>
      <c r="Q1542" t="s">
        <v>71</v>
      </c>
      <c r="R1542">
        <v>27.2</v>
      </c>
      <c r="S1542" t="s">
        <v>56</v>
      </c>
      <c r="T1542" t="s">
        <v>54</v>
      </c>
      <c r="U1542" t="s">
        <v>53</v>
      </c>
      <c r="V1542" t="s">
        <v>53</v>
      </c>
      <c r="W1542" t="s">
        <v>53</v>
      </c>
      <c r="X1542" t="s">
        <v>53</v>
      </c>
      <c r="Y1542">
        <v>2</v>
      </c>
      <c r="Z1542" t="s">
        <v>208</v>
      </c>
      <c r="AA1542" t="s">
        <v>53</v>
      </c>
      <c r="AB1542" t="s">
        <v>53</v>
      </c>
      <c r="AC1542" t="s">
        <v>53</v>
      </c>
      <c r="AD1542" t="s">
        <v>53</v>
      </c>
      <c r="AE1542" t="s">
        <v>52</v>
      </c>
      <c r="AF1542" t="s">
        <v>53</v>
      </c>
      <c r="AG1542" t="s">
        <v>53</v>
      </c>
      <c r="AH1542" t="s">
        <v>53</v>
      </c>
      <c r="AI1542" t="s">
        <v>53</v>
      </c>
      <c r="AJ1542" t="s">
        <v>53</v>
      </c>
      <c r="AK1542">
        <v>1</v>
      </c>
      <c r="AL1542" t="s">
        <v>59</v>
      </c>
      <c r="AM1542" t="s">
        <v>60</v>
      </c>
      <c r="AN1542" t="s">
        <v>90</v>
      </c>
      <c r="AO1542">
        <v>5.3</v>
      </c>
      <c r="AP1542" t="s">
        <v>52</v>
      </c>
      <c r="AQ1542" t="s">
        <v>112</v>
      </c>
      <c r="AR1542" t="s">
        <v>87</v>
      </c>
      <c r="AS1542">
        <v>14</v>
      </c>
      <c r="AT1542" t="s">
        <v>53</v>
      </c>
    </row>
    <row r="1543" spans="1:46" x14ac:dyDescent="0.25">
      <c r="A1543" t="s">
        <v>1710</v>
      </c>
      <c r="B1543">
        <v>2026</v>
      </c>
      <c r="C1543" s="1">
        <v>46189</v>
      </c>
      <c r="D1543" t="s">
        <v>65</v>
      </c>
      <c r="E1543" t="s">
        <v>147</v>
      </c>
      <c r="F1543">
        <v>57</v>
      </c>
      <c r="G1543" t="s">
        <v>79</v>
      </c>
      <c r="H1543" t="s">
        <v>50</v>
      </c>
      <c r="I1543" t="s">
        <v>51</v>
      </c>
      <c r="J1543">
        <v>34</v>
      </c>
      <c r="K1543">
        <v>14</v>
      </c>
      <c r="L1543">
        <v>23.8</v>
      </c>
      <c r="M1543" t="s">
        <v>52</v>
      </c>
      <c r="N1543" t="s">
        <v>53</v>
      </c>
      <c r="O1543" t="s">
        <v>53</v>
      </c>
      <c r="P1543" t="s">
        <v>54</v>
      </c>
      <c r="Q1543" t="s">
        <v>54</v>
      </c>
      <c r="R1543">
        <v>28.6</v>
      </c>
      <c r="S1543" t="s">
        <v>56</v>
      </c>
      <c r="T1543" t="s">
        <v>70</v>
      </c>
      <c r="U1543" t="s">
        <v>52</v>
      </c>
      <c r="V1543" t="s">
        <v>53</v>
      </c>
      <c r="W1543" t="s">
        <v>53</v>
      </c>
      <c r="X1543" t="s">
        <v>53</v>
      </c>
      <c r="Y1543">
        <v>2</v>
      </c>
      <c r="Z1543" t="s">
        <v>58</v>
      </c>
      <c r="AA1543" t="s">
        <v>52</v>
      </c>
      <c r="AB1543" t="s">
        <v>52</v>
      </c>
      <c r="AC1543" t="s">
        <v>53</v>
      </c>
      <c r="AD1543" t="s">
        <v>52</v>
      </c>
      <c r="AE1543" t="s">
        <v>52</v>
      </c>
      <c r="AF1543" t="s">
        <v>52</v>
      </c>
      <c r="AG1543" t="s">
        <v>52</v>
      </c>
      <c r="AH1543" t="s">
        <v>53</v>
      </c>
      <c r="AI1543" t="s">
        <v>53</v>
      </c>
      <c r="AJ1543" t="s">
        <v>52</v>
      </c>
      <c r="AK1543">
        <v>7</v>
      </c>
      <c r="AL1543" t="s">
        <v>135</v>
      </c>
      <c r="AM1543" t="s">
        <v>136</v>
      </c>
      <c r="AN1543" t="s">
        <v>98</v>
      </c>
      <c r="AO1543">
        <v>3.7</v>
      </c>
      <c r="AP1543" t="s">
        <v>53</v>
      </c>
      <c r="AQ1543" t="s">
        <v>86</v>
      </c>
      <c r="AR1543" t="s">
        <v>92</v>
      </c>
      <c r="AS1543">
        <v>55</v>
      </c>
      <c r="AT1543" t="s">
        <v>52</v>
      </c>
    </row>
    <row r="1544" spans="1:46" x14ac:dyDescent="0.25">
      <c r="A1544" t="s">
        <v>1711</v>
      </c>
      <c r="B1544">
        <v>2025</v>
      </c>
      <c r="C1544" s="1">
        <v>45809</v>
      </c>
      <c r="D1544" t="s">
        <v>107</v>
      </c>
      <c r="E1544" t="s">
        <v>119</v>
      </c>
      <c r="F1544">
        <v>57</v>
      </c>
      <c r="G1544" t="s">
        <v>79</v>
      </c>
      <c r="H1544" t="s">
        <v>50</v>
      </c>
      <c r="I1544" t="s">
        <v>80</v>
      </c>
      <c r="J1544">
        <v>0</v>
      </c>
      <c r="K1544">
        <v>0</v>
      </c>
      <c r="L1544">
        <v>0</v>
      </c>
      <c r="M1544" t="s">
        <v>53</v>
      </c>
      <c r="N1544" t="s">
        <v>53</v>
      </c>
      <c r="O1544" t="s">
        <v>53</v>
      </c>
      <c r="P1544" t="s">
        <v>57</v>
      </c>
      <c r="Q1544" t="s">
        <v>54</v>
      </c>
      <c r="R1544">
        <v>28.6</v>
      </c>
      <c r="S1544" t="s">
        <v>56</v>
      </c>
      <c r="T1544" t="s">
        <v>54</v>
      </c>
      <c r="U1544" t="s">
        <v>53</v>
      </c>
      <c r="V1544" t="s">
        <v>53</v>
      </c>
      <c r="W1544" t="s">
        <v>53</v>
      </c>
      <c r="X1544" t="s">
        <v>53</v>
      </c>
      <c r="Y1544">
        <v>0</v>
      </c>
      <c r="Z1544" t="s">
        <v>165</v>
      </c>
      <c r="AA1544" t="s">
        <v>52</v>
      </c>
      <c r="AB1544" t="s">
        <v>53</v>
      </c>
      <c r="AC1544" t="s">
        <v>53</v>
      </c>
      <c r="AD1544" t="s">
        <v>53</v>
      </c>
      <c r="AE1544" t="s">
        <v>52</v>
      </c>
      <c r="AF1544" t="s">
        <v>52</v>
      </c>
      <c r="AG1544" t="s">
        <v>53</v>
      </c>
      <c r="AH1544" t="s">
        <v>53</v>
      </c>
      <c r="AI1544" t="s">
        <v>53</v>
      </c>
      <c r="AJ1544" t="s">
        <v>53</v>
      </c>
      <c r="AK1544">
        <v>3</v>
      </c>
      <c r="AL1544" t="s">
        <v>59</v>
      </c>
      <c r="AM1544" t="s">
        <v>81</v>
      </c>
      <c r="AN1544" t="s">
        <v>98</v>
      </c>
      <c r="AO1544">
        <v>2.1</v>
      </c>
      <c r="AP1544" t="s">
        <v>53</v>
      </c>
      <c r="AQ1544" t="s">
        <v>86</v>
      </c>
      <c r="AR1544" t="s">
        <v>76</v>
      </c>
      <c r="AS1544">
        <v>35</v>
      </c>
      <c r="AT1544" t="s">
        <v>53</v>
      </c>
    </row>
    <row r="1545" spans="1:46" x14ac:dyDescent="0.25">
      <c r="A1545" t="s">
        <v>1712</v>
      </c>
      <c r="B1545">
        <v>2021</v>
      </c>
      <c r="C1545" s="1">
        <v>44326</v>
      </c>
      <c r="D1545" t="s">
        <v>65</v>
      </c>
      <c r="E1545" t="s">
        <v>147</v>
      </c>
      <c r="F1545">
        <v>66</v>
      </c>
      <c r="G1545" t="s">
        <v>127</v>
      </c>
      <c r="H1545" t="s">
        <v>68</v>
      </c>
      <c r="I1545" t="s">
        <v>80</v>
      </c>
      <c r="J1545">
        <v>0</v>
      </c>
      <c r="K1545">
        <v>0</v>
      </c>
      <c r="L1545">
        <v>0</v>
      </c>
      <c r="M1545" t="s">
        <v>52</v>
      </c>
      <c r="N1545" t="s">
        <v>53</v>
      </c>
      <c r="O1545" t="s">
        <v>53</v>
      </c>
      <c r="P1545" t="s">
        <v>54</v>
      </c>
      <c r="Q1545" t="s">
        <v>54</v>
      </c>
      <c r="R1545">
        <v>30</v>
      </c>
      <c r="S1545" t="s">
        <v>72</v>
      </c>
      <c r="T1545" t="s">
        <v>54</v>
      </c>
      <c r="U1545" t="s">
        <v>53</v>
      </c>
      <c r="V1545" t="s">
        <v>53</v>
      </c>
      <c r="W1545" t="s">
        <v>53</v>
      </c>
      <c r="X1545" t="s">
        <v>53</v>
      </c>
      <c r="Y1545">
        <v>1</v>
      </c>
      <c r="Z1545" t="s">
        <v>97</v>
      </c>
      <c r="AA1545" t="s">
        <v>53</v>
      </c>
      <c r="AB1545" t="s">
        <v>53</v>
      </c>
      <c r="AC1545" t="s">
        <v>52</v>
      </c>
      <c r="AD1545" t="s">
        <v>53</v>
      </c>
      <c r="AE1545" t="s">
        <v>53</v>
      </c>
      <c r="AF1545" t="s">
        <v>53</v>
      </c>
      <c r="AG1545" t="s">
        <v>52</v>
      </c>
      <c r="AH1545" t="s">
        <v>53</v>
      </c>
      <c r="AI1545" t="s">
        <v>52</v>
      </c>
      <c r="AJ1545" t="s">
        <v>53</v>
      </c>
      <c r="AK1545">
        <v>3</v>
      </c>
      <c r="AL1545" t="s">
        <v>59</v>
      </c>
      <c r="AM1545" t="s">
        <v>60</v>
      </c>
      <c r="AN1545" t="s">
        <v>61</v>
      </c>
      <c r="AO1545">
        <v>8.4</v>
      </c>
      <c r="AP1545" t="s">
        <v>52</v>
      </c>
      <c r="AQ1545" t="s">
        <v>91</v>
      </c>
      <c r="AR1545" t="s">
        <v>92</v>
      </c>
      <c r="AS1545">
        <v>9</v>
      </c>
      <c r="AT1545" t="s">
        <v>53</v>
      </c>
    </row>
    <row r="1546" spans="1:46" x14ac:dyDescent="0.25">
      <c r="A1546" t="s">
        <v>1713</v>
      </c>
      <c r="B1546">
        <v>2016</v>
      </c>
      <c r="C1546" s="1">
        <v>42610</v>
      </c>
      <c r="D1546" t="s">
        <v>47</v>
      </c>
      <c r="E1546" t="s">
        <v>78</v>
      </c>
      <c r="F1546">
        <v>52</v>
      </c>
      <c r="G1546" t="s">
        <v>79</v>
      </c>
      <c r="H1546" t="s">
        <v>68</v>
      </c>
      <c r="I1546" t="s">
        <v>51</v>
      </c>
      <c r="J1546">
        <v>14</v>
      </c>
      <c r="K1546">
        <v>18</v>
      </c>
      <c r="L1546">
        <v>12.6</v>
      </c>
      <c r="M1546" t="s">
        <v>53</v>
      </c>
      <c r="N1546" t="s">
        <v>52</v>
      </c>
      <c r="O1546" t="s">
        <v>53</v>
      </c>
      <c r="P1546" t="s">
        <v>54</v>
      </c>
      <c r="Q1546" t="s">
        <v>54</v>
      </c>
      <c r="R1546">
        <v>28.3</v>
      </c>
      <c r="S1546" t="s">
        <v>56</v>
      </c>
      <c r="T1546" t="s">
        <v>57</v>
      </c>
      <c r="U1546" t="s">
        <v>52</v>
      </c>
      <c r="V1546" t="s">
        <v>53</v>
      </c>
      <c r="W1546" t="s">
        <v>53</v>
      </c>
      <c r="X1546" t="s">
        <v>53</v>
      </c>
      <c r="Y1546">
        <v>2</v>
      </c>
      <c r="Z1546" t="s">
        <v>58</v>
      </c>
      <c r="AA1546" t="s">
        <v>52</v>
      </c>
      <c r="AB1546" t="s">
        <v>53</v>
      </c>
      <c r="AC1546" t="s">
        <v>52</v>
      </c>
      <c r="AD1546" t="s">
        <v>52</v>
      </c>
      <c r="AE1546" t="s">
        <v>52</v>
      </c>
      <c r="AF1546" t="s">
        <v>52</v>
      </c>
      <c r="AG1546" t="s">
        <v>53</v>
      </c>
      <c r="AH1546" t="s">
        <v>52</v>
      </c>
      <c r="AI1546" t="s">
        <v>53</v>
      </c>
      <c r="AJ1546" t="s">
        <v>53</v>
      </c>
      <c r="AK1546">
        <v>6</v>
      </c>
      <c r="AL1546" t="s">
        <v>135</v>
      </c>
      <c r="AM1546" t="s">
        <v>136</v>
      </c>
      <c r="AN1546" t="s">
        <v>61</v>
      </c>
      <c r="AO1546">
        <v>4.3</v>
      </c>
      <c r="AP1546" t="s">
        <v>52</v>
      </c>
      <c r="AQ1546" t="s">
        <v>62</v>
      </c>
      <c r="AR1546" t="s">
        <v>87</v>
      </c>
      <c r="AS1546">
        <v>13</v>
      </c>
      <c r="AT1546" t="s">
        <v>53</v>
      </c>
    </row>
    <row r="1547" spans="1:46" x14ac:dyDescent="0.25">
      <c r="A1547" t="s">
        <v>1714</v>
      </c>
      <c r="B1547">
        <v>2022</v>
      </c>
      <c r="C1547" s="1">
        <v>44656</v>
      </c>
      <c r="D1547" t="s">
        <v>47</v>
      </c>
      <c r="E1547" t="s">
        <v>263</v>
      </c>
      <c r="F1547">
        <v>70</v>
      </c>
      <c r="G1547" t="s">
        <v>67</v>
      </c>
      <c r="H1547" t="s">
        <v>50</v>
      </c>
      <c r="I1547" t="s">
        <v>51</v>
      </c>
      <c r="J1547">
        <v>8</v>
      </c>
      <c r="K1547">
        <v>49</v>
      </c>
      <c r="L1547">
        <v>19.600000000000001</v>
      </c>
      <c r="M1547" t="s">
        <v>53</v>
      </c>
      <c r="N1547" t="s">
        <v>53</v>
      </c>
      <c r="O1547" t="s">
        <v>53</v>
      </c>
      <c r="P1547" t="s">
        <v>70</v>
      </c>
      <c r="Q1547" t="s">
        <v>54</v>
      </c>
      <c r="R1547">
        <v>22.7</v>
      </c>
      <c r="S1547" t="s">
        <v>96</v>
      </c>
      <c r="T1547" t="s">
        <v>57</v>
      </c>
      <c r="U1547" t="s">
        <v>53</v>
      </c>
      <c r="V1547" t="s">
        <v>53</v>
      </c>
      <c r="W1547" t="s">
        <v>53</v>
      </c>
      <c r="X1547" t="s">
        <v>53</v>
      </c>
      <c r="Y1547">
        <v>1</v>
      </c>
      <c r="Z1547" t="s">
        <v>165</v>
      </c>
      <c r="AA1547" t="s">
        <v>52</v>
      </c>
      <c r="AB1547" t="s">
        <v>53</v>
      </c>
      <c r="AC1547" t="s">
        <v>53</v>
      </c>
      <c r="AD1547" t="s">
        <v>53</v>
      </c>
      <c r="AE1547" t="s">
        <v>52</v>
      </c>
      <c r="AF1547" t="s">
        <v>53</v>
      </c>
      <c r="AG1547" t="s">
        <v>53</v>
      </c>
      <c r="AH1547" t="s">
        <v>53</v>
      </c>
      <c r="AI1547" t="s">
        <v>52</v>
      </c>
      <c r="AJ1547" t="s">
        <v>53</v>
      </c>
      <c r="AK1547">
        <v>3</v>
      </c>
      <c r="AL1547" t="s">
        <v>59</v>
      </c>
      <c r="AM1547" t="s">
        <v>60</v>
      </c>
      <c r="AN1547" t="s">
        <v>98</v>
      </c>
      <c r="AO1547">
        <v>5.0999999999999996</v>
      </c>
      <c r="AP1547" t="s">
        <v>53</v>
      </c>
      <c r="AQ1547" t="s">
        <v>75</v>
      </c>
      <c r="AR1547" t="s">
        <v>76</v>
      </c>
      <c r="AS1547">
        <v>63</v>
      </c>
      <c r="AT1547" t="s">
        <v>52</v>
      </c>
    </row>
    <row r="1548" spans="1:46" x14ac:dyDescent="0.25">
      <c r="A1548" t="s">
        <v>1715</v>
      </c>
      <c r="B1548">
        <v>2021</v>
      </c>
      <c r="C1548" s="1">
        <v>44545</v>
      </c>
      <c r="D1548" t="s">
        <v>107</v>
      </c>
      <c r="E1548" t="s">
        <v>119</v>
      </c>
      <c r="F1548">
        <v>57</v>
      </c>
      <c r="G1548" t="s">
        <v>79</v>
      </c>
      <c r="H1548" t="s">
        <v>50</v>
      </c>
      <c r="I1548" t="s">
        <v>80</v>
      </c>
      <c r="J1548">
        <v>0</v>
      </c>
      <c r="K1548">
        <v>0</v>
      </c>
      <c r="L1548">
        <v>0</v>
      </c>
      <c r="M1548" t="s">
        <v>52</v>
      </c>
      <c r="N1548" t="s">
        <v>52</v>
      </c>
      <c r="O1548" t="s">
        <v>53</v>
      </c>
      <c r="P1548" t="s">
        <v>54</v>
      </c>
      <c r="Q1548" t="s">
        <v>55</v>
      </c>
      <c r="R1548">
        <v>25.6</v>
      </c>
      <c r="S1548" t="s">
        <v>56</v>
      </c>
      <c r="T1548" t="s">
        <v>70</v>
      </c>
      <c r="U1548" t="s">
        <v>53</v>
      </c>
      <c r="V1548" t="s">
        <v>53</v>
      </c>
      <c r="W1548" t="s">
        <v>53</v>
      </c>
      <c r="X1548" t="s">
        <v>52</v>
      </c>
      <c r="Y1548">
        <v>3</v>
      </c>
      <c r="Z1548" t="s">
        <v>186</v>
      </c>
      <c r="AA1548" t="s">
        <v>53</v>
      </c>
      <c r="AB1548" t="s">
        <v>53</v>
      </c>
      <c r="AC1548" t="s">
        <v>53</v>
      </c>
      <c r="AD1548" t="s">
        <v>53</v>
      </c>
      <c r="AE1548" t="s">
        <v>52</v>
      </c>
      <c r="AF1548" t="s">
        <v>53</v>
      </c>
      <c r="AG1548" t="s">
        <v>53</v>
      </c>
      <c r="AH1548" t="s">
        <v>53</v>
      </c>
      <c r="AI1548" t="s">
        <v>53</v>
      </c>
      <c r="AJ1548" t="s">
        <v>53</v>
      </c>
      <c r="AK1548">
        <v>1</v>
      </c>
      <c r="AL1548" t="s">
        <v>59</v>
      </c>
      <c r="AM1548" t="s">
        <v>81</v>
      </c>
      <c r="AN1548" t="s">
        <v>90</v>
      </c>
      <c r="AO1548">
        <v>7</v>
      </c>
      <c r="AP1548" t="s">
        <v>53</v>
      </c>
      <c r="AQ1548" t="s">
        <v>75</v>
      </c>
      <c r="AR1548" t="s">
        <v>63</v>
      </c>
      <c r="AS1548">
        <v>23</v>
      </c>
      <c r="AT1548" t="s">
        <v>53</v>
      </c>
    </row>
    <row r="1549" spans="1:46" x14ac:dyDescent="0.25">
      <c r="A1549" t="s">
        <v>1716</v>
      </c>
      <c r="B1549">
        <v>2017</v>
      </c>
      <c r="C1549" s="1">
        <v>42879</v>
      </c>
      <c r="D1549" t="s">
        <v>110</v>
      </c>
      <c r="E1549" t="s">
        <v>265</v>
      </c>
      <c r="F1549">
        <v>47</v>
      </c>
      <c r="G1549" t="s">
        <v>49</v>
      </c>
      <c r="H1549" t="s">
        <v>50</v>
      </c>
      <c r="I1549" t="s">
        <v>80</v>
      </c>
      <c r="J1549">
        <v>0</v>
      </c>
      <c r="K1549">
        <v>0</v>
      </c>
      <c r="L1549">
        <v>0</v>
      </c>
      <c r="M1549" t="s">
        <v>53</v>
      </c>
      <c r="N1549" t="s">
        <v>53</v>
      </c>
      <c r="O1549" t="s">
        <v>53</v>
      </c>
      <c r="P1549" t="s">
        <v>70</v>
      </c>
      <c r="Q1549" t="s">
        <v>54</v>
      </c>
      <c r="R1549">
        <v>25</v>
      </c>
      <c r="S1549" t="s">
        <v>56</v>
      </c>
      <c r="T1549" t="s">
        <v>70</v>
      </c>
      <c r="U1549" t="s">
        <v>53</v>
      </c>
      <c r="V1549" t="s">
        <v>53</v>
      </c>
      <c r="W1549" t="s">
        <v>53</v>
      </c>
      <c r="X1549" t="s">
        <v>53</v>
      </c>
      <c r="Y1549">
        <v>1</v>
      </c>
      <c r="Z1549" t="s">
        <v>97</v>
      </c>
      <c r="AA1549" t="s">
        <v>52</v>
      </c>
      <c r="AB1549" t="s">
        <v>53</v>
      </c>
      <c r="AC1549" t="s">
        <v>52</v>
      </c>
      <c r="AD1549" t="s">
        <v>53</v>
      </c>
      <c r="AE1549" t="s">
        <v>52</v>
      </c>
      <c r="AF1549" t="s">
        <v>53</v>
      </c>
      <c r="AG1549" t="s">
        <v>53</v>
      </c>
      <c r="AH1549" t="s">
        <v>53</v>
      </c>
      <c r="AI1549" t="s">
        <v>53</v>
      </c>
      <c r="AJ1549" t="s">
        <v>52</v>
      </c>
      <c r="AK1549">
        <v>4</v>
      </c>
      <c r="AL1549" t="s">
        <v>135</v>
      </c>
      <c r="AM1549" t="s">
        <v>136</v>
      </c>
      <c r="AN1549" t="s">
        <v>98</v>
      </c>
      <c r="AO1549">
        <v>6</v>
      </c>
      <c r="AP1549" t="s">
        <v>53</v>
      </c>
      <c r="AQ1549" t="s">
        <v>86</v>
      </c>
      <c r="AR1549" t="s">
        <v>87</v>
      </c>
      <c r="AS1549">
        <v>18</v>
      </c>
      <c r="AT1549" t="s">
        <v>52</v>
      </c>
    </row>
    <row r="1550" spans="1:46" x14ac:dyDescent="0.25">
      <c r="A1550" t="s">
        <v>1717</v>
      </c>
      <c r="B1550">
        <v>2025</v>
      </c>
      <c r="C1550" s="1">
        <v>45951</v>
      </c>
      <c r="D1550" t="s">
        <v>94</v>
      </c>
      <c r="E1550" t="s">
        <v>95</v>
      </c>
      <c r="F1550">
        <v>75</v>
      </c>
      <c r="G1550" t="s">
        <v>67</v>
      </c>
      <c r="H1550" t="s">
        <v>68</v>
      </c>
      <c r="I1550" t="s">
        <v>80</v>
      </c>
      <c r="J1550">
        <v>0</v>
      </c>
      <c r="K1550">
        <v>0</v>
      </c>
      <c r="L1550">
        <v>0</v>
      </c>
      <c r="M1550" t="s">
        <v>52</v>
      </c>
      <c r="N1550" t="s">
        <v>52</v>
      </c>
      <c r="O1550" t="s">
        <v>53</v>
      </c>
      <c r="P1550" t="s">
        <v>57</v>
      </c>
      <c r="Q1550" t="s">
        <v>54</v>
      </c>
      <c r="R1550">
        <v>30.7</v>
      </c>
      <c r="S1550" t="s">
        <v>72</v>
      </c>
      <c r="T1550" t="s">
        <v>57</v>
      </c>
      <c r="U1550" t="s">
        <v>53</v>
      </c>
      <c r="V1550" t="s">
        <v>53</v>
      </c>
      <c r="W1550" t="s">
        <v>53</v>
      </c>
      <c r="X1550" t="s">
        <v>53</v>
      </c>
      <c r="Y1550">
        <v>2</v>
      </c>
      <c r="Z1550" t="s">
        <v>97</v>
      </c>
      <c r="AA1550" t="s">
        <v>53</v>
      </c>
      <c r="AB1550" t="s">
        <v>53</v>
      </c>
      <c r="AC1550" t="s">
        <v>52</v>
      </c>
      <c r="AD1550" t="s">
        <v>53</v>
      </c>
      <c r="AE1550" t="s">
        <v>52</v>
      </c>
      <c r="AF1550" t="s">
        <v>53</v>
      </c>
      <c r="AG1550" t="s">
        <v>53</v>
      </c>
      <c r="AH1550" t="s">
        <v>53</v>
      </c>
      <c r="AI1550" t="s">
        <v>53</v>
      </c>
      <c r="AJ1550" t="s">
        <v>53</v>
      </c>
      <c r="AK1550">
        <v>2</v>
      </c>
      <c r="AL1550" t="s">
        <v>59</v>
      </c>
      <c r="AM1550" t="s">
        <v>102</v>
      </c>
      <c r="AN1550" t="s">
        <v>74</v>
      </c>
      <c r="AO1550">
        <v>1.5</v>
      </c>
      <c r="AP1550" t="s">
        <v>53</v>
      </c>
      <c r="AQ1550" t="s">
        <v>171</v>
      </c>
      <c r="AR1550" t="s">
        <v>83</v>
      </c>
      <c r="AS1550">
        <v>64</v>
      </c>
      <c r="AT1550" t="s">
        <v>53</v>
      </c>
    </row>
    <row r="1551" spans="1:46" x14ac:dyDescent="0.25">
      <c r="A1551" t="s">
        <v>1718</v>
      </c>
      <c r="B1551">
        <v>2025</v>
      </c>
      <c r="C1551" s="1">
        <v>45762</v>
      </c>
      <c r="D1551" t="s">
        <v>47</v>
      </c>
      <c r="E1551" t="s">
        <v>175</v>
      </c>
      <c r="F1551">
        <v>56</v>
      </c>
      <c r="G1551" t="s">
        <v>79</v>
      </c>
      <c r="H1551" t="s">
        <v>68</v>
      </c>
      <c r="I1551" t="s">
        <v>69</v>
      </c>
      <c r="J1551">
        <v>3</v>
      </c>
      <c r="K1551">
        <v>10</v>
      </c>
      <c r="L1551">
        <v>1.5</v>
      </c>
      <c r="M1551" t="s">
        <v>52</v>
      </c>
      <c r="N1551" t="s">
        <v>53</v>
      </c>
      <c r="O1551" t="s">
        <v>53</v>
      </c>
      <c r="P1551" t="s">
        <v>70</v>
      </c>
      <c r="Q1551" t="s">
        <v>54</v>
      </c>
      <c r="R1551">
        <v>25.1</v>
      </c>
      <c r="S1551" t="s">
        <v>56</v>
      </c>
      <c r="T1551" t="s">
        <v>57</v>
      </c>
      <c r="U1551" t="s">
        <v>52</v>
      </c>
      <c r="V1551" t="s">
        <v>53</v>
      </c>
      <c r="W1551" t="s">
        <v>53</v>
      </c>
      <c r="X1551" t="s">
        <v>53</v>
      </c>
      <c r="Y1551">
        <v>3</v>
      </c>
      <c r="Z1551" t="s">
        <v>58</v>
      </c>
      <c r="AA1551" t="s">
        <v>53</v>
      </c>
      <c r="AB1551" t="s">
        <v>53</v>
      </c>
      <c r="AC1551" t="s">
        <v>52</v>
      </c>
      <c r="AD1551" t="s">
        <v>53</v>
      </c>
      <c r="AE1551" t="s">
        <v>52</v>
      </c>
      <c r="AF1551" t="s">
        <v>52</v>
      </c>
      <c r="AG1551" t="s">
        <v>53</v>
      </c>
      <c r="AH1551" t="s">
        <v>53</v>
      </c>
      <c r="AI1551" t="s">
        <v>52</v>
      </c>
      <c r="AJ1551" t="s">
        <v>53</v>
      </c>
      <c r="AK1551">
        <v>4</v>
      </c>
      <c r="AL1551" t="s">
        <v>59</v>
      </c>
      <c r="AM1551" t="s">
        <v>60</v>
      </c>
      <c r="AN1551" t="s">
        <v>61</v>
      </c>
      <c r="AO1551">
        <v>8.4</v>
      </c>
      <c r="AP1551" t="s">
        <v>52</v>
      </c>
      <c r="AQ1551" t="s">
        <v>112</v>
      </c>
      <c r="AR1551" t="s">
        <v>132</v>
      </c>
      <c r="AS1551">
        <v>9</v>
      </c>
      <c r="AT1551" t="s">
        <v>53</v>
      </c>
    </row>
    <row r="1552" spans="1:46" x14ac:dyDescent="0.25">
      <c r="A1552" t="s">
        <v>1719</v>
      </c>
      <c r="B1552">
        <v>2023</v>
      </c>
      <c r="C1552" s="1">
        <v>45131</v>
      </c>
      <c r="D1552" t="s">
        <v>47</v>
      </c>
      <c r="E1552" t="s">
        <v>226</v>
      </c>
      <c r="F1552">
        <v>51</v>
      </c>
      <c r="G1552" t="s">
        <v>79</v>
      </c>
      <c r="H1552" t="s">
        <v>50</v>
      </c>
      <c r="I1552" t="s">
        <v>69</v>
      </c>
      <c r="J1552">
        <v>18</v>
      </c>
      <c r="K1552">
        <v>26</v>
      </c>
      <c r="L1552">
        <v>23.4</v>
      </c>
      <c r="M1552" t="s">
        <v>53</v>
      </c>
      <c r="N1552" t="s">
        <v>53</v>
      </c>
      <c r="O1552" t="s">
        <v>53</v>
      </c>
      <c r="P1552" t="s">
        <v>54</v>
      </c>
      <c r="Q1552" t="s">
        <v>55</v>
      </c>
      <c r="R1552">
        <v>31.8</v>
      </c>
      <c r="S1552" t="s">
        <v>72</v>
      </c>
      <c r="T1552" t="s">
        <v>57</v>
      </c>
      <c r="U1552" t="s">
        <v>53</v>
      </c>
      <c r="V1552" t="s">
        <v>53</v>
      </c>
      <c r="W1552" t="s">
        <v>53</v>
      </c>
      <c r="X1552" t="s">
        <v>53</v>
      </c>
      <c r="Y1552">
        <v>0</v>
      </c>
      <c r="Z1552" t="s">
        <v>58</v>
      </c>
      <c r="AA1552" t="s">
        <v>52</v>
      </c>
      <c r="AB1552" t="s">
        <v>53</v>
      </c>
      <c r="AC1552" t="s">
        <v>53</v>
      </c>
      <c r="AD1552" t="s">
        <v>53</v>
      </c>
      <c r="AE1552" t="s">
        <v>53</v>
      </c>
      <c r="AF1552" t="s">
        <v>53</v>
      </c>
      <c r="AG1552" t="s">
        <v>53</v>
      </c>
      <c r="AH1552" t="s">
        <v>52</v>
      </c>
      <c r="AI1552" t="s">
        <v>53</v>
      </c>
      <c r="AJ1552" t="s">
        <v>53</v>
      </c>
      <c r="AK1552">
        <v>2</v>
      </c>
      <c r="AL1552" t="s">
        <v>59</v>
      </c>
      <c r="AM1552" t="s">
        <v>81</v>
      </c>
      <c r="AN1552" t="s">
        <v>90</v>
      </c>
      <c r="AO1552">
        <v>4.3</v>
      </c>
      <c r="AP1552" t="s">
        <v>53</v>
      </c>
      <c r="AQ1552" t="s">
        <v>171</v>
      </c>
      <c r="AR1552" t="s">
        <v>87</v>
      </c>
      <c r="AS1552">
        <v>22</v>
      </c>
      <c r="AT1552" t="s">
        <v>52</v>
      </c>
    </row>
    <row r="1553" spans="1:46" x14ac:dyDescent="0.25">
      <c r="A1553" t="s">
        <v>1720</v>
      </c>
      <c r="B1553">
        <v>2025</v>
      </c>
      <c r="C1553" s="1">
        <v>45928</v>
      </c>
      <c r="D1553" t="s">
        <v>110</v>
      </c>
      <c r="E1553" t="s">
        <v>207</v>
      </c>
      <c r="F1553">
        <v>58</v>
      </c>
      <c r="G1553" t="s">
        <v>79</v>
      </c>
      <c r="H1553" t="s">
        <v>68</v>
      </c>
      <c r="I1553" t="s">
        <v>80</v>
      </c>
      <c r="J1553">
        <v>0</v>
      </c>
      <c r="K1553">
        <v>0</v>
      </c>
      <c r="L1553">
        <v>0</v>
      </c>
      <c r="M1553" t="s">
        <v>52</v>
      </c>
      <c r="N1553" t="s">
        <v>53</v>
      </c>
      <c r="O1553" t="s">
        <v>53</v>
      </c>
      <c r="P1553" t="s">
        <v>54</v>
      </c>
      <c r="Q1553" t="s">
        <v>71</v>
      </c>
      <c r="R1553">
        <v>23.3</v>
      </c>
      <c r="S1553" t="s">
        <v>96</v>
      </c>
      <c r="T1553" t="s">
        <v>57</v>
      </c>
      <c r="U1553" t="s">
        <v>53</v>
      </c>
      <c r="V1553" t="s">
        <v>53</v>
      </c>
      <c r="W1553" t="s">
        <v>53</v>
      </c>
      <c r="X1553" t="s">
        <v>52</v>
      </c>
      <c r="Y1553">
        <v>2</v>
      </c>
      <c r="Z1553" t="s">
        <v>186</v>
      </c>
      <c r="AA1553" t="s">
        <v>52</v>
      </c>
      <c r="AB1553" t="s">
        <v>52</v>
      </c>
      <c r="AC1553" t="s">
        <v>53</v>
      </c>
      <c r="AD1553" t="s">
        <v>53</v>
      </c>
      <c r="AE1553" t="s">
        <v>52</v>
      </c>
      <c r="AF1553" t="s">
        <v>53</v>
      </c>
      <c r="AG1553" t="s">
        <v>53</v>
      </c>
      <c r="AH1553" t="s">
        <v>52</v>
      </c>
      <c r="AI1553" t="s">
        <v>53</v>
      </c>
      <c r="AJ1553" t="s">
        <v>53</v>
      </c>
      <c r="AK1553">
        <v>4</v>
      </c>
      <c r="AL1553" t="s">
        <v>59</v>
      </c>
      <c r="AM1553" t="s">
        <v>60</v>
      </c>
      <c r="AN1553" t="s">
        <v>61</v>
      </c>
      <c r="AO1553">
        <v>4.8</v>
      </c>
      <c r="AP1553" t="s">
        <v>52</v>
      </c>
      <c r="AQ1553" t="s">
        <v>86</v>
      </c>
      <c r="AR1553" t="s">
        <v>63</v>
      </c>
      <c r="AS1553">
        <v>7</v>
      </c>
      <c r="AT1553" t="s">
        <v>52</v>
      </c>
    </row>
    <row r="1554" spans="1:46" x14ac:dyDescent="0.25">
      <c r="A1554" t="s">
        <v>1721</v>
      </c>
      <c r="B1554">
        <v>2024</v>
      </c>
      <c r="C1554" s="1">
        <v>45308</v>
      </c>
      <c r="D1554" t="s">
        <v>110</v>
      </c>
      <c r="E1554" t="s">
        <v>359</v>
      </c>
      <c r="F1554">
        <v>51</v>
      </c>
      <c r="G1554" t="s">
        <v>79</v>
      </c>
      <c r="H1554" t="s">
        <v>68</v>
      </c>
      <c r="I1554" t="s">
        <v>80</v>
      </c>
      <c r="J1554">
        <v>0</v>
      </c>
      <c r="K1554">
        <v>0</v>
      </c>
      <c r="L1554">
        <v>0</v>
      </c>
      <c r="M1554" t="s">
        <v>52</v>
      </c>
      <c r="N1554" t="s">
        <v>52</v>
      </c>
      <c r="O1554" t="s">
        <v>53</v>
      </c>
      <c r="P1554" t="s">
        <v>54</v>
      </c>
      <c r="Q1554" t="s">
        <v>71</v>
      </c>
      <c r="R1554">
        <v>29.5</v>
      </c>
      <c r="S1554" t="s">
        <v>56</v>
      </c>
      <c r="T1554" t="s">
        <v>57</v>
      </c>
      <c r="U1554" t="s">
        <v>53</v>
      </c>
      <c r="V1554" t="s">
        <v>53</v>
      </c>
      <c r="W1554" t="s">
        <v>53</v>
      </c>
      <c r="X1554" t="s">
        <v>53</v>
      </c>
      <c r="Y1554">
        <v>2</v>
      </c>
      <c r="Z1554" t="s">
        <v>97</v>
      </c>
      <c r="AA1554" t="s">
        <v>53</v>
      </c>
      <c r="AB1554" t="s">
        <v>52</v>
      </c>
      <c r="AC1554" t="s">
        <v>53</v>
      </c>
      <c r="AD1554" t="s">
        <v>53</v>
      </c>
      <c r="AE1554" t="s">
        <v>53</v>
      </c>
      <c r="AF1554" t="s">
        <v>53</v>
      </c>
      <c r="AG1554" t="s">
        <v>52</v>
      </c>
      <c r="AH1554" t="s">
        <v>53</v>
      </c>
      <c r="AI1554" t="s">
        <v>52</v>
      </c>
      <c r="AJ1554" t="s">
        <v>52</v>
      </c>
      <c r="AK1554">
        <v>4</v>
      </c>
      <c r="AL1554" t="s">
        <v>59</v>
      </c>
      <c r="AM1554" t="s">
        <v>60</v>
      </c>
      <c r="AN1554" t="s">
        <v>98</v>
      </c>
      <c r="AO1554">
        <v>2.8</v>
      </c>
      <c r="AP1554" t="s">
        <v>53</v>
      </c>
      <c r="AQ1554" t="s">
        <v>86</v>
      </c>
      <c r="AR1554" t="s">
        <v>76</v>
      </c>
      <c r="AS1554">
        <v>24</v>
      </c>
      <c r="AT1554" t="s">
        <v>53</v>
      </c>
    </row>
    <row r="1555" spans="1:46" x14ac:dyDescent="0.25">
      <c r="A1555" t="s">
        <v>1722</v>
      </c>
      <c r="B1555">
        <v>2020</v>
      </c>
      <c r="C1555" s="1">
        <v>43871</v>
      </c>
      <c r="D1555" t="s">
        <v>47</v>
      </c>
      <c r="E1555" t="s">
        <v>85</v>
      </c>
      <c r="F1555">
        <v>51</v>
      </c>
      <c r="G1555" t="s">
        <v>79</v>
      </c>
      <c r="H1555" t="s">
        <v>68</v>
      </c>
      <c r="I1555" t="s">
        <v>51</v>
      </c>
      <c r="J1555">
        <v>25</v>
      </c>
      <c r="K1555">
        <v>20</v>
      </c>
      <c r="L1555">
        <v>25</v>
      </c>
      <c r="M1555" t="s">
        <v>52</v>
      </c>
      <c r="N1555" t="s">
        <v>53</v>
      </c>
      <c r="O1555" t="s">
        <v>53</v>
      </c>
      <c r="P1555" t="s">
        <v>54</v>
      </c>
      <c r="Q1555" t="s">
        <v>54</v>
      </c>
      <c r="R1555">
        <v>27</v>
      </c>
      <c r="S1555" t="s">
        <v>56</v>
      </c>
      <c r="T1555" t="s">
        <v>54</v>
      </c>
      <c r="U1555" t="s">
        <v>53</v>
      </c>
      <c r="V1555" t="s">
        <v>53</v>
      </c>
      <c r="W1555" t="s">
        <v>53</v>
      </c>
      <c r="X1555" t="s">
        <v>53</v>
      </c>
      <c r="Y1555">
        <v>1</v>
      </c>
      <c r="Z1555" t="s">
        <v>58</v>
      </c>
      <c r="AA1555" t="s">
        <v>53</v>
      </c>
      <c r="AB1555" t="s">
        <v>53</v>
      </c>
      <c r="AC1555" t="s">
        <v>52</v>
      </c>
      <c r="AD1555" t="s">
        <v>53</v>
      </c>
      <c r="AE1555" t="s">
        <v>53</v>
      </c>
      <c r="AF1555" t="s">
        <v>53</v>
      </c>
      <c r="AG1555" t="s">
        <v>52</v>
      </c>
      <c r="AH1555" t="s">
        <v>53</v>
      </c>
      <c r="AI1555" t="s">
        <v>53</v>
      </c>
      <c r="AJ1555" t="s">
        <v>52</v>
      </c>
      <c r="AK1555">
        <v>3</v>
      </c>
      <c r="AL1555" t="s">
        <v>59</v>
      </c>
      <c r="AM1555" t="s">
        <v>60</v>
      </c>
      <c r="AN1555" t="s">
        <v>74</v>
      </c>
      <c r="AO1555">
        <v>2.4</v>
      </c>
      <c r="AP1555" t="s">
        <v>53</v>
      </c>
      <c r="AQ1555" t="s">
        <v>86</v>
      </c>
      <c r="AR1555" t="s">
        <v>115</v>
      </c>
      <c r="AS1555">
        <v>65</v>
      </c>
      <c r="AT1555" t="s">
        <v>53</v>
      </c>
    </row>
    <row r="1556" spans="1:46" x14ac:dyDescent="0.25">
      <c r="A1556" t="s">
        <v>1723</v>
      </c>
      <c r="B1556">
        <v>2020</v>
      </c>
      <c r="C1556" s="1">
        <v>44017</v>
      </c>
      <c r="D1556" t="s">
        <v>94</v>
      </c>
      <c r="E1556" t="s">
        <v>100</v>
      </c>
      <c r="F1556">
        <v>41</v>
      </c>
      <c r="G1556" t="s">
        <v>49</v>
      </c>
      <c r="H1556" t="s">
        <v>50</v>
      </c>
      <c r="I1556" t="s">
        <v>80</v>
      </c>
      <c r="J1556">
        <v>0</v>
      </c>
      <c r="K1556">
        <v>0</v>
      </c>
      <c r="L1556">
        <v>0</v>
      </c>
      <c r="M1556" t="s">
        <v>52</v>
      </c>
      <c r="N1556" t="s">
        <v>52</v>
      </c>
      <c r="O1556" t="s">
        <v>53</v>
      </c>
      <c r="P1556" t="s">
        <v>70</v>
      </c>
      <c r="Q1556" t="s">
        <v>54</v>
      </c>
      <c r="R1556">
        <v>28.4</v>
      </c>
      <c r="S1556" t="s">
        <v>56</v>
      </c>
      <c r="T1556" t="s">
        <v>57</v>
      </c>
      <c r="U1556" t="s">
        <v>53</v>
      </c>
      <c r="V1556" t="s">
        <v>53</v>
      </c>
      <c r="W1556" t="s">
        <v>53</v>
      </c>
      <c r="X1556" t="s">
        <v>53</v>
      </c>
      <c r="Y1556">
        <v>3</v>
      </c>
      <c r="Z1556" t="s">
        <v>104</v>
      </c>
      <c r="AA1556" t="s">
        <v>53</v>
      </c>
      <c r="AB1556" t="s">
        <v>53</v>
      </c>
      <c r="AC1556" t="s">
        <v>53</v>
      </c>
      <c r="AD1556" t="s">
        <v>53</v>
      </c>
      <c r="AE1556" t="s">
        <v>52</v>
      </c>
      <c r="AF1556" t="s">
        <v>52</v>
      </c>
      <c r="AG1556" t="s">
        <v>53</v>
      </c>
      <c r="AH1556" t="s">
        <v>52</v>
      </c>
      <c r="AI1556" t="s">
        <v>53</v>
      </c>
      <c r="AJ1556" t="s">
        <v>52</v>
      </c>
      <c r="AK1556">
        <v>4</v>
      </c>
      <c r="AL1556" t="s">
        <v>59</v>
      </c>
      <c r="AM1556" t="s">
        <v>102</v>
      </c>
      <c r="AN1556" t="s">
        <v>98</v>
      </c>
      <c r="AO1556">
        <v>2.7</v>
      </c>
      <c r="AP1556" t="s">
        <v>53</v>
      </c>
      <c r="AQ1556" t="s">
        <v>86</v>
      </c>
      <c r="AR1556" t="s">
        <v>115</v>
      </c>
      <c r="AS1556">
        <v>48</v>
      </c>
      <c r="AT1556" t="s">
        <v>53</v>
      </c>
    </row>
    <row r="1557" spans="1:46" x14ac:dyDescent="0.25">
      <c r="A1557" t="s">
        <v>1724</v>
      </c>
      <c r="B1557">
        <v>2025</v>
      </c>
      <c r="C1557" s="1">
        <v>45931</v>
      </c>
      <c r="D1557" t="s">
        <v>65</v>
      </c>
      <c r="E1557" t="s">
        <v>155</v>
      </c>
      <c r="F1557">
        <v>50</v>
      </c>
      <c r="G1557" t="s">
        <v>79</v>
      </c>
      <c r="H1557" t="s">
        <v>50</v>
      </c>
      <c r="I1557" t="s">
        <v>80</v>
      </c>
      <c r="J1557">
        <v>0</v>
      </c>
      <c r="K1557">
        <v>0</v>
      </c>
      <c r="L1557">
        <v>0</v>
      </c>
      <c r="M1557" t="s">
        <v>53</v>
      </c>
      <c r="N1557" t="s">
        <v>53</v>
      </c>
      <c r="O1557" t="s">
        <v>53</v>
      </c>
      <c r="P1557" t="s">
        <v>54</v>
      </c>
      <c r="Q1557" t="s">
        <v>55</v>
      </c>
      <c r="R1557">
        <v>23.6</v>
      </c>
      <c r="S1557" t="s">
        <v>96</v>
      </c>
      <c r="T1557" t="s">
        <v>54</v>
      </c>
      <c r="U1557" t="s">
        <v>52</v>
      </c>
      <c r="V1557" t="s">
        <v>53</v>
      </c>
      <c r="W1557" t="s">
        <v>53</v>
      </c>
      <c r="X1557" t="s">
        <v>53</v>
      </c>
      <c r="Y1557">
        <v>1</v>
      </c>
      <c r="Z1557" t="s">
        <v>58</v>
      </c>
      <c r="AA1557" t="s">
        <v>52</v>
      </c>
      <c r="AB1557" t="s">
        <v>53</v>
      </c>
      <c r="AC1557" t="s">
        <v>53</v>
      </c>
      <c r="AD1557" t="s">
        <v>53</v>
      </c>
      <c r="AE1557" t="s">
        <v>52</v>
      </c>
      <c r="AF1557" t="s">
        <v>52</v>
      </c>
      <c r="AG1557" t="s">
        <v>53</v>
      </c>
      <c r="AH1557" t="s">
        <v>52</v>
      </c>
      <c r="AI1557" t="s">
        <v>53</v>
      </c>
      <c r="AJ1557" t="s">
        <v>53</v>
      </c>
      <c r="AK1557">
        <v>4</v>
      </c>
      <c r="AL1557" t="s">
        <v>59</v>
      </c>
      <c r="AM1557" t="s">
        <v>102</v>
      </c>
      <c r="AN1557" t="s">
        <v>98</v>
      </c>
      <c r="AO1557">
        <v>2.9</v>
      </c>
      <c r="AP1557" t="s">
        <v>53</v>
      </c>
      <c r="AQ1557" t="s">
        <v>86</v>
      </c>
      <c r="AR1557" t="s">
        <v>83</v>
      </c>
      <c r="AS1557">
        <v>46</v>
      </c>
      <c r="AT1557" t="s">
        <v>52</v>
      </c>
    </row>
    <row r="1558" spans="1:46" x14ac:dyDescent="0.25">
      <c r="A1558" t="s">
        <v>1725</v>
      </c>
      <c r="B1558">
        <v>2021</v>
      </c>
      <c r="C1558" s="1">
        <v>44313</v>
      </c>
      <c r="D1558" t="s">
        <v>47</v>
      </c>
      <c r="E1558" t="s">
        <v>175</v>
      </c>
      <c r="F1558">
        <v>61</v>
      </c>
      <c r="G1558" t="s">
        <v>127</v>
      </c>
      <c r="H1558" t="s">
        <v>68</v>
      </c>
      <c r="I1558" t="s">
        <v>51</v>
      </c>
      <c r="J1558">
        <v>17</v>
      </c>
      <c r="K1558">
        <v>31</v>
      </c>
      <c r="L1558">
        <v>26.4</v>
      </c>
      <c r="M1558" t="s">
        <v>53</v>
      </c>
      <c r="N1558" t="s">
        <v>53</v>
      </c>
      <c r="O1558" t="s">
        <v>53</v>
      </c>
      <c r="P1558" t="s">
        <v>57</v>
      </c>
      <c r="Q1558" t="s">
        <v>55</v>
      </c>
      <c r="R1558">
        <v>31.2</v>
      </c>
      <c r="S1558" t="s">
        <v>72</v>
      </c>
      <c r="T1558" t="s">
        <v>57</v>
      </c>
      <c r="U1558" t="s">
        <v>53</v>
      </c>
      <c r="V1558" t="s">
        <v>53</v>
      </c>
      <c r="W1558" t="s">
        <v>53</v>
      </c>
      <c r="X1558" t="s">
        <v>53</v>
      </c>
      <c r="Y1558">
        <v>0</v>
      </c>
      <c r="Z1558" t="s">
        <v>165</v>
      </c>
      <c r="AA1558" t="s">
        <v>52</v>
      </c>
      <c r="AB1558" t="s">
        <v>53</v>
      </c>
      <c r="AC1558" t="s">
        <v>52</v>
      </c>
      <c r="AD1558" t="s">
        <v>53</v>
      </c>
      <c r="AE1558" t="s">
        <v>52</v>
      </c>
      <c r="AF1558" t="s">
        <v>52</v>
      </c>
      <c r="AG1558" t="s">
        <v>53</v>
      </c>
      <c r="AH1558" t="s">
        <v>53</v>
      </c>
      <c r="AI1558" t="s">
        <v>53</v>
      </c>
      <c r="AJ1558" t="s">
        <v>53</v>
      </c>
      <c r="AK1558">
        <v>4</v>
      </c>
      <c r="AL1558" t="s">
        <v>59</v>
      </c>
      <c r="AM1558" t="s">
        <v>102</v>
      </c>
      <c r="AN1558" t="s">
        <v>61</v>
      </c>
      <c r="AO1558">
        <v>7.1</v>
      </c>
      <c r="AP1558" t="s">
        <v>52</v>
      </c>
      <c r="AQ1558" t="s">
        <v>86</v>
      </c>
      <c r="AR1558" t="s">
        <v>63</v>
      </c>
      <c r="AS1558">
        <v>6</v>
      </c>
      <c r="AT1558" t="s">
        <v>53</v>
      </c>
    </row>
    <row r="1559" spans="1:46" x14ac:dyDescent="0.25">
      <c r="A1559" t="s">
        <v>1726</v>
      </c>
      <c r="B1559">
        <v>2017</v>
      </c>
      <c r="C1559" s="1">
        <v>42743</v>
      </c>
      <c r="D1559" t="s">
        <v>47</v>
      </c>
      <c r="E1559" t="s">
        <v>48</v>
      </c>
      <c r="F1559">
        <v>64</v>
      </c>
      <c r="G1559" t="s">
        <v>127</v>
      </c>
      <c r="H1559" t="s">
        <v>68</v>
      </c>
      <c r="I1559" t="s">
        <v>80</v>
      </c>
      <c r="J1559">
        <v>0</v>
      </c>
      <c r="K1559">
        <v>0</v>
      </c>
      <c r="L1559">
        <v>0</v>
      </c>
      <c r="M1559" t="s">
        <v>53</v>
      </c>
      <c r="N1559" t="s">
        <v>53</v>
      </c>
      <c r="O1559" t="s">
        <v>53</v>
      </c>
      <c r="P1559" t="s">
        <v>70</v>
      </c>
      <c r="Q1559" t="s">
        <v>55</v>
      </c>
      <c r="R1559">
        <v>25.1</v>
      </c>
      <c r="S1559" t="s">
        <v>56</v>
      </c>
      <c r="T1559" t="s">
        <v>57</v>
      </c>
      <c r="U1559" t="s">
        <v>53</v>
      </c>
      <c r="V1559" t="s">
        <v>53</v>
      </c>
      <c r="W1559" t="s">
        <v>53</v>
      </c>
      <c r="X1559" t="s">
        <v>53</v>
      </c>
      <c r="Y1559">
        <v>1</v>
      </c>
      <c r="Z1559" t="s">
        <v>186</v>
      </c>
      <c r="AA1559" t="s">
        <v>52</v>
      </c>
      <c r="AB1559" t="s">
        <v>52</v>
      </c>
      <c r="AC1559" t="s">
        <v>52</v>
      </c>
      <c r="AD1559" t="s">
        <v>53</v>
      </c>
      <c r="AE1559" t="s">
        <v>53</v>
      </c>
      <c r="AF1559" t="s">
        <v>53</v>
      </c>
      <c r="AG1559" t="s">
        <v>53</v>
      </c>
      <c r="AH1559" t="s">
        <v>53</v>
      </c>
      <c r="AI1559" t="s">
        <v>53</v>
      </c>
      <c r="AJ1559" t="s">
        <v>53</v>
      </c>
      <c r="AK1559">
        <v>3</v>
      </c>
      <c r="AL1559" t="s">
        <v>59</v>
      </c>
      <c r="AM1559" t="s">
        <v>60</v>
      </c>
      <c r="AN1559" t="s">
        <v>90</v>
      </c>
      <c r="AO1559">
        <v>4.8</v>
      </c>
      <c r="AP1559" t="s">
        <v>53</v>
      </c>
      <c r="AQ1559" t="s">
        <v>75</v>
      </c>
      <c r="AR1559" t="s">
        <v>63</v>
      </c>
      <c r="AS1559">
        <v>24</v>
      </c>
      <c r="AT1559" t="s">
        <v>52</v>
      </c>
    </row>
    <row r="1560" spans="1:46" x14ac:dyDescent="0.25">
      <c r="A1560" t="s">
        <v>1727</v>
      </c>
      <c r="B1560">
        <v>2025</v>
      </c>
      <c r="C1560" s="1">
        <v>45871</v>
      </c>
      <c r="D1560" t="s">
        <v>47</v>
      </c>
      <c r="E1560" t="s">
        <v>149</v>
      </c>
      <c r="F1560">
        <v>65</v>
      </c>
      <c r="G1560" t="s">
        <v>127</v>
      </c>
      <c r="H1560" t="s">
        <v>68</v>
      </c>
      <c r="I1560" t="s">
        <v>80</v>
      </c>
      <c r="J1560">
        <v>0</v>
      </c>
      <c r="K1560">
        <v>0</v>
      </c>
      <c r="L1560">
        <v>0</v>
      </c>
      <c r="M1560" t="s">
        <v>53</v>
      </c>
      <c r="N1560" t="s">
        <v>53</v>
      </c>
      <c r="O1560" t="s">
        <v>53</v>
      </c>
      <c r="P1560" t="s">
        <v>70</v>
      </c>
      <c r="Q1560" t="s">
        <v>71</v>
      </c>
      <c r="R1560">
        <v>22.1</v>
      </c>
      <c r="S1560" t="s">
        <v>96</v>
      </c>
      <c r="T1560" t="s">
        <v>57</v>
      </c>
      <c r="U1560" t="s">
        <v>53</v>
      </c>
      <c r="V1560" t="s">
        <v>53</v>
      </c>
      <c r="W1560" t="s">
        <v>53</v>
      </c>
      <c r="X1560" t="s">
        <v>53</v>
      </c>
      <c r="Y1560">
        <v>1</v>
      </c>
      <c r="Z1560" t="s">
        <v>97</v>
      </c>
      <c r="AA1560" t="s">
        <v>52</v>
      </c>
      <c r="AB1560" t="s">
        <v>53</v>
      </c>
      <c r="AC1560" t="s">
        <v>53</v>
      </c>
      <c r="AD1560" t="s">
        <v>53</v>
      </c>
      <c r="AE1560" t="s">
        <v>53</v>
      </c>
      <c r="AF1560" t="s">
        <v>53</v>
      </c>
      <c r="AG1560" t="s">
        <v>53</v>
      </c>
      <c r="AH1560" t="s">
        <v>53</v>
      </c>
      <c r="AI1560" t="s">
        <v>53</v>
      </c>
      <c r="AJ1560" t="s">
        <v>53</v>
      </c>
      <c r="AK1560">
        <v>1</v>
      </c>
      <c r="AL1560" t="s">
        <v>59</v>
      </c>
      <c r="AM1560" t="s">
        <v>60</v>
      </c>
      <c r="AN1560" t="s">
        <v>74</v>
      </c>
      <c r="AO1560">
        <v>1</v>
      </c>
      <c r="AP1560" t="s">
        <v>53</v>
      </c>
      <c r="AQ1560" t="s">
        <v>171</v>
      </c>
      <c r="AR1560" t="s">
        <v>76</v>
      </c>
      <c r="AS1560">
        <v>65</v>
      </c>
      <c r="AT1560" t="s">
        <v>52</v>
      </c>
    </row>
    <row r="1561" spans="1:46" x14ac:dyDescent="0.25">
      <c r="A1561" t="s">
        <v>1728</v>
      </c>
      <c r="B1561">
        <v>2015</v>
      </c>
      <c r="C1561" s="1">
        <v>42345</v>
      </c>
      <c r="D1561" t="s">
        <v>107</v>
      </c>
      <c r="E1561" t="s">
        <v>167</v>
      </c>
      <c r="F1561">
        <v>63</v>
      </c>
      <c r="G1561" t="s">
        <v>127</v>
      </c>
      <c r="H1561" t="s">
        <v>68</v>
      </c>
      <c r="I1561" t="s">
        <v>80</v>
      </c>
      <c r="J1561">
        <v>0</v>
      </c>
      <c r="K1561">
        <v>0</v>
      </c>
      <c r="L1561">
        <v>0</v>
      </c>
      <c r="M1561" t="s">
        <v>53</v>
      </c>
      <c r="N1561" t="s">
        <v>53</v>
      </c>
      <c r="O1561" t="s">
        <v>53</v>
      </c>
      <c r="P1561" t="s">
        <v>54</v>
      </c>
      <c r="Q1561" t="s">
        <v>71</v>
      </c>
      <c r="R1561">
        <v>25.7</v>
      </c>
      <c r="S1561" t="s">
        <v>56</v>
      </c>
      <c r="T1561" t="s">
        <v>70</v>
      </c>
      <c r="U1561" t="s">
        <v>53</v>
      </c>
      <c r="V1561" t="s">
        <v>53</v>
      </c>
      <c r="W1561" t="s">
        <v>53</v>
      </c>
      <c r="X1561" t="s">
        <v>53</v>
      </c>
      <c r="Y1561">
        <v>0</v>
      </c>
      <c r="Z1561" t="s">
        <v>58</v>
      </c>
      <c r="AA1561" t="s">
        <v>52</v>
      </c>
      <c r="AB1561" t="s">
        <v>52</v>
      </c>
      <c r="AC1561" t="s">
        <v>53</v>
      </c>
      <c r="AD1561" t="s">
        <v>53</v>
      </c>
      <c r="AE1561" t="s">
        <v>52</v>
      </c>
      <c r="AF1561" t="s">
        <v>53</v>
      </c>
      <c r="AG1561" t="s">
        <v>52</v>
      </c>
      <c r="AH1561" t="s">
        <v>52</v>
      </c>
      <c r="AI1561" t="s">
        <v>53</v>
      </c>
      <c r="AJ1561" t="s">
        <v>53</v>
      </c>
      <c r="AK1561">
        <v>5</v>
      </c>
      <c r="AL1561" t="s">
        <v>59</v>
      </c>
      <c r="AM1561" t="s">
        <v>102</v>
      </c>
      <c r="AN1561" t="s">
        <v>74</v>
      </c>
      <c r="AO1561">
        <v>2.9</v>
      </c>
      <c r="AP1561" t="s">
        <v>53</v>
      </c>
      <c r="AQ1561" t="s">
        <v>86</v>
      </c>
      <c r="AR1561" t="s">
        <v>76</v>
      </c>
      <c r="AS1561">
        <v>42</v>
      </c>
      <c r="AT1561" t="s">
        <v>52</v>
      </c>
    </row>
    <row r="1562" spans="1:46" x14ac:dyDescent="0.25">
      <c r="A1562" t="s">
        <v>1729</v>
      </c>
      <c r="B1562">
        <v>2026</v>
      </c>
      <c r="C1562" s="1">
        <v>46108</v>
      </c>
      <c r="D1562" t="s">
        <v>47</v>
      </c>
      <c r="E1562" t="s">
        <v>226</v>
      </c>
      <c r="F1562">
        <v>53</v>
      </c>
      <c r="G1562" t="s">
        <v>79</v>
      </c>
      <c r="H1562" t="s">
        <v>68</v>
      </c>
      <c r="I1562" t="s">
        <v>80</v>
      </c>
      <c r="J1562">
        <v>0</v>
      </c>
      <c r="K1562">
        <v>0</v>
      </c>
      <c r="L1562">
        <v>0</v>
      </c>
      <c r="M1562" t="s">
        <v>53</v>
      </c>
      <c r="N1562" t="s">
        <v>53</v>
      </c>
      <c r="O1562" t="s">
        <v>52</v>
      </c>
      <c r="P1562" t="s">
        <v>54</v>
      </c>
      <c r="Q1562" t="s">
        <v>54</v>
      </c>
      <c r="R1562">
        <v>20.100000000000001</v>
      </c>
      <c r="S1562" t="s">
        <v>96</v>
      </c>
      <c r="T1562" t="s">
        <v>70</v>
      </c>
      <c r="U1562" t="s">
        <v>52</v>
      </c>
      <c r="V1562" t="s">
        <v>53</v>
      </c>
      <c r="W1562" t="s">
        <v>53</v>
      </c>
      <c r="X1562" t="s">
        <v>53</v>
      </c>
      <c r="Y1562">
        <v>2</v>
      </c>
      <c r="Z1562" t="s">
        <v>58</v>
      </c>
      <c r="AA1562" t="s">
        <v>53</v>
      </c>
      <c r="AB1562" t="s">
        <v>53</v>
      </c>
      <c r="AC1562" t="s">
        <v>53</v>
      </c>
      <c r="AD1562" t="s">
        <v>53</v>
      </c>
      <c r="AE1562" t="s">
        <v>52</v>
      </c>
      <c r="AF1562" t="s">
        <v>53</v>
      </c>
      <c r="AG1562" t="s">
        <v>52</v>
      </c>
      <c r="AH1562" t="s">
        <v>53</v>
      </c>
      <c r="AI1562" t="s">
        <v>53</v>
      </c>
      <c r="AJ1562" t="s">
        <v>53</v>
      </c>
      <c r="AK1562">
        <v>2</v>
      </c>
      <c r="AL1562" t="s">
        <v>59</v>
      </c>
      <c r="AM1562" t="s">
        <v>60</v>
      </c>
      <c r="AN1562" t="s">
        <v>61</v>
      </c>
      <c r="AO1562">
        <v>3.5</v>
      </c>
      <c r="AP1562" t="s">
        <v>52</v>
      </c>
      <c r="AQ1562" t="s">
        <v>171</v>
      </c>
      <c r="AR1562" t="s">
        <v>132</v>
      </c>
      <c r="AS1562">
        <v>7</v>
      </c>
      <c r="AT1562" t="s">
        <v>53</v>
      </c>
    </row>
    <row r="1563" spans="1:46" x14ac:dyDescent="0.25">
      <c r="A1563" t="s">
        <v>1730</v>
      </c>
      <c r="B1563">
        <v>2025</v>
      </c>
      <c r="C1563" s="1">
        <v>45913</v>
      </c>
      <c r="D1563" t="s">
        <v>122</v>
      </c>
      <c r="E1563" t="s">
        <v>243</v>
      </c>
      <c r="F1563">
        <v>71</v>
      </c>
      <c r="G1563" t="s">
        <v>67</v>
      </c>
      <c r="H1563" t="s">
        <v>68</v>
      </c>
      <c r="I1563" t="s">
        <v>80</v>
      </c>
      <c r="J1563">
        <v>0</v>
      </c>
      <c r="K1563">
        <v>0</v>
      </c>
      <c r="L1563">
        <v>0</v>
      </c>
      <c r="M1563" t="s">
        <v>52</v>
      </c>
      <c r="N1563" t="s">
        <v>53</v>
      </c>
      <c r="O1563" t="s">
        <v>52</v>
      </c>
      <c r="P1563" t="s">
        <v>57</v>
      </c>
      <c r="Q1563" t="s">
        <v>54</v>
      </c>
      <c r="R1563">
        <v>31</v>
      </c>
      <c r="S1563" t="s">
        <v>72</v>
      </c>
      <c r="T1563" t="s">
        <v>57</v>
      </c>
      <c r="U1563" t="s">
        <v>53</v>
      </c>
      <c r="V1563" t="s">
        <v>53</v>
      </c>
      <c r="W1563" t="s">
        <v>53</v>
      </c>
      <c r="X1563" t="s">
        <v>53</v>
      </c>
      <c r="Y1563">
        <v>2</v>
      </c>
      <c r="Z1563" t="s">
        <v>97</v>
      </c>
      <c r="AA1563" t="s">
        <v>52</v>
      </c>
      <c r="AB1563" t="s">
        <v>52</v>
      </c>
      <c r="AC1563" t="s">
        <v>53</v>
      </c>
      <c r="AD1563" t="s">
        <v>53</v>
      </c>
      <c r="AE1563" t="s">
        <v>52</v>
      </c>
      <c r="AF1563" t="s">
        <v>52</v>
      </c>
      <c r="AG1563" t="s">
        <v>53</v>
      </c>
      <c r="AH1563" t="s">
        <v>53</v>
      </c>
      <c r="AI1563" t="s">
        <v>53</v>
      </c>
      <c r="AJ1563" t="s">
        <v>53</v>
      </c>
      <c r="AK1563">
        <v>4</v>
      </c>
      <c r="AL1563" t="s">
        <v>59</v>
      </c>
      <c r="AM1563" t="s">
        <v>60</v>
      </c>
      <c r="AN1563" t="s">
        <v>98</v>
      </c>
      <c r="AO1563">
        <v>2.6</v>
      </c>
      <c r="AP1563" t="s">
        <v>53</v>
      </c>
      <c r="AQ1563" t="s">
        <v>112</v>
      </c>
      <c r="AR1563" t="s">
        <v>115</v>
      </c>
      <c r="AS1563">
        <v>33</v>
      </c>
      <c r="AT1563" t="s">
        <v>53</v>
      </c>
    </row>
    <row r="1564" spans="1:46" x14ac:dyDescent="0.25">
      <c r="A1564" t="s">
        <v>1731</v>
      </c>
      <c r="B1564">
        <v>2026</v>
      </c>
      <c r="C1564" s="1">
        <v>46174</v>
      </c>
      <c r="D1564" t="s">
        <v>107</v>
      </c>
      <c r="E1564" t="s">
        <v>144</v>
      </c>
      <c r="F1564">
        <v>67</v>
      </c>
      <c r="G1564" t="s">
        <v>127</v>
      </c>
      <c r="H1564" t="s">
        <v>68</v>
      </c>
      <c r="I1564" t="s">
        <v>80</v>
      </c>
      <c r="J1564">
        <v>0</v>
      </c>
      <c r="K1564">
        <v>0</v>
      </c>
      <c r="L1564">
        <v>0</v>
      </c>
      <c r="M1564" t="s">
        <v>53</v>
      </c>
      <c r="N1564" t="s">
        <v>53</v>
      </c>
      <c r="O1564" t="s">
        <v>52</v>
      </c>
      <c r="P1564" t="s">
        <v>57</v>
      </c>
      <c r="Q1564" t="s">
        <v>54</v>
      </c>
      <c r="R1564">
        <v>29.1</v>
      </c>
      <c r="S1564" t="s">
        <v>56</v>
      </c>
      <c r="T1564" t="s">
        <v>54</v>
      </c>
      <c r="U1564" t="s">
        <v>53</v>
      </c>
      <c r="V1564" t="s">
        <v>53</v>
      </c>
      <c r="W1564" t="s">
        <v>53</v>
      </c>
      <c r="X1564" t="s">
        <v>53</v>
      </c>
      <c r="Y1564">
        <v>1</v>
      </c>
      <c r="Z1564" t="s">
        <v>186</v>
      </c>
      <c r="AA1564" t="s">
        <v>52</v>
      </c>
      <c r="AB1564" t="s">
        <v>52</v>
      </c>
      <c r="AC1564" t="s">
        <v>52</v>
      </c>
      <c r="AD1564" t="s">
        <v>53</v>
      </c>
      <c r="AE1564" t="s">
        <v>53</v>
      </c>
      <c r="AF1564" t="s">
        <v>53</v>
      </c>
      <c r="AG1564" t="s">
        <v>53</v>
      </c>
      <c r="AH1564" t="s">
        <v>53</v>
      </c>
      <c r="AI1564" t="s">
        <v>52</v>
      </c>
      <c r="AJ1564" t="s">
        <v>53</v>
      </c>
      <c r="AK1564">
        <v>4</v>
      </c>
      <c r="AL1564" t="s">
        <v>59</v>
      </c>
      <c r="AM1564" t="s">
        <v>102</v>
      </c>
      <c r="AN1564" t="s">
        <v>90</v>
      </c>
      <c r="AO1564">
        <v>6.2</v>
      </c>
      <c r="AP1564" t="s">
        <v>52</v>
      </c>
      <c r="AQ1564" t="s">
        <v>112</v>
      </c>
      <c r="AR1564" t="s">
        <v>76</v>
      </c>
      <c r="AS1564">
        <v>25</v>
      </c>
      <c r="AT1564" t="s">
        <v>53</v>
      </c>
    </row>
    <row r="1565" spans="1:46" x14ac:dyDescent="0.25">
      <c r="A1565" t="s">
        <v>1732</v>
      </c>
      <c r="B1565">
        <v>2017</v>
      </c>
      <c r="C1565" s="1">
        <v>42902</v>
      </c>
      <c r="D1565" t="s">
        <v>47</v>
      </c>
      <c r="E1565" t="s">
        <v>169</v>
      </c>
      <c r="F1565">
        <v>47</v>
      </c>
      <c r="G1565" t="s">
        <v>49</v>
      </c>
      <c r="H1565" t="s">
        <v>68</v>
      </c>
      <c r="I1565" t="s">
        <v>69</v>
      </c>
      <c r="J1565">
        <v>28</v>
      </c>
      <c r="K1565">
        <v>7</v>
      </c>
      <c r="L1565">
        <v>9.8000000000000007</v>
      </c>
      <c r="M1565" t="s">
        <v>52</v>
      </c>
      <c r="N1565" t="s">
        <v>52</v>
      </c>
      <c r="O1565" t="s">
        <v>52</v>
      </c>
      <c r="P1565" t="s">
        <v>57</v>
      </c>
      <c r="Q1565" t="s">
        <v>54</v>
      </c>
      <c r="R1565">
        <v>25.9</v>
      </c>
      <c r="S1565" t="s">
        <v>56</v>
      </c>
      <c r="T1565" t="s">
        <v>57</v>
      </c>
      <c r="U1565" t="s">
        <v>52</v>
      </c>
      <c r="V1565" t="s">
        <v>53</v>
      </c>
      <c r="W1565" t="s">
        <v>53</v>
      </c>
      <c r="X1565" t="s">
        <v>53</v>
      </c>
      <c r="Y1565">
        <v>4</v>
      </c>
      <c r="Z1565" t="s">
        <v>165</v>
      </c>
      <c r="AA1565" t="s">
        <v>53</v>
      </c>
      <c r="AB1565" t="s">
        <v>52</v>
      </c>
      <c r="AC1565" t="s">
        <v>52</v>
      </c>
      <c r="AD1565" t="s">
        <v>53</v>
      </c>
      <c r="AE1565" t="s">
        <v>52</v>
      </c>
      <c r="AF1565" t="s">
        <v>53</v>
      </c>
      <c r="AG1565" t="s">
        <v>53</v>
      </c>
      <c r="AH1565" t="s">
        <v>53</v>
      </c>
      <c r="AI1565" t="s">
        <v>53</v>
      </c>
      <c r="AJ1565" t="s">
        <v>53</v>
      </c>
      <c r="AK1565">
        <v>3</v>
      </c>
      <c r="AL1565" t="s">
        <v>59</v>
      </c>
      <c r="AM1565" t="s">
        <v>60</v>
      </c>
      <c r="AN1565" t="s">
        <v>90</v>
      </c>
      <c r="AO1565">
        <v>5.5</v>
      </c>
      <c r="AP1565" t="s">
        <v>53</v>
      </c>
      <c r="AQ1565" t="s">
        <v>86</v>
      </c>
      <c r="AR1565" t="s">
        <v>63</v>
      </c>
      <c r="AS1565">
        <v>21</v>
      </c>
      <c r="AT1565" t="s">
        <v>53</v>
      </c>
    </row>
    <row r="1566" spans="1:46" x14ac:dyDescent="0.25">
      <c r="A1566" t="s">
        <v>1733</v>
      </c>
      <c r="B1566">
        <v>2022</v>
      </c>
      <c r="C1566" s="1">
        <v>44779</v>
      </c>
      <c r="D1566" t="s">
        <v>47</v>
      </c>
      <c r="E1566" t="s">
        <v>226</v>
      </c>
      <c r="F1566">
        <v>50</v>
      </c>
      <c r="G1566" t="s">
        <v>79</v>
      </c>
      <c r="H1566" t="s">
        <v>68</v>
      </c>
      <c r="I1566" t="s">
        <v>69</v>
      </c>
      <c r="J1566">
        <v>3</v>
      </c>
      <c r="K1566">
        <v>3</v>
      </c>
      <c r="L1566">
        <v>0.4</v>
      </c>
      <c r="M1566" t="s">
        <v>53</v>
      </c>
      <c r="N1566" t="s">
        <v>53</v>
      </c>
      <c r="O1566" t="s">
        <v>53</v>
      </c>
      <c r="P1566" t="s">
        <v>70</v>
      </c>
      <c r="Q1566" t="s">
        <v>71</v>
      </c>
      <c r="R1566">
        <v>29.3</v>
      </c>
      <c r="S1566" t="s">
        <v>56</v>
      </c>
      <c r="T1566" t="s">
        <v>54</v>
      </c>
      <c r="U1566" t="s">
        <v>53</v>
      </c>
      <c r="V1566" t="s">
        <v>53</v>
      </c>
      <c r="W1566" t="s">
        <v>52</v>
      </c>
      <c r="X1566" t="s">
        <v>53</v>
      </c>
      <c r="Y1566">
        <v>2</v>
      </c>
      <c r="Z1566" t="s">
        <v>73</v>
      </c>
      <c r="AA1566" t="s">
        <v>53</v>
      </c>
      <c r="AB1566" t="s">
        <v>52</v>
      </c>
      <c r="AC1566" t="s">
        <v>53</v>
      </c>
      <c r="AD1566" t="s">
        <v>53</v>
      </c>
      <c r="AE1566" t="s">
        <v>53</v>
      </c>
      <c r="AF1566" t="s">
        <v>53</v>
      </c>
      <c r="AG1566" t="s">
        <v>52</v>
      </c>
      <c r="AH1566" t="s">
        <v>52</v>
      </c>
      <c r="AI1566" t="s">
        <v>53</v>
      </c>
      <c r="AJ1566" t="s">
        <v>53</v>
      </c>
      <c r="AK1566">
        <v>3</v>
      </c>
      <c r="AL1566" t="s">
        <v>59</v>
      </c>
      <c r="AM1566" t="s">
        <v>60</v>
      </c>
      <c r="AN1566" t="s">
        <v>90</v>
      </c>
      <c r="AO1566">
        <v>3.8</v>
      </c>
      <c r="AP1566" t="s">
        <v>53</v>
      </c>
      <c r="AQ1566" t="s">
        <v>86</v>
      </c>
      <c r="AR1566" t="s">
        <v>132</v>
      </c>
      <c r="AS1566">
        <v>13</v>
      </c>
      <c r="AT1566" t="s">
        <v>52</v>
      </c>
    </row>
    <row r="1567" spans="1:46" x14ac:dyDescent="0.25">
      <c r="A1567" t="s">
        <v>1734</v>
      </c>
      <c r="B1567">
        <v>2026</v>
      </c>
      <c r="C1567" s="1">
        <v>46160</v>
      </c>
      <c r="D1567" t="s">
        <v>65</v>
      </c>
      <c r="E1567" t="s">
        <v>151</v>
      </c>
      <c r="F1567">
        <v>78</v>
      </c>
      <c r="G1567" t="s">
        <v>67</v>
      </c>
      <c r="H1567" t="s">
        <v>68</v>
      </c>
      <c r="I1567" t="s">
        <v>80</v>
      </c>
      <c r="J1567">
        <v>0</v>
      </c>
      <c r="K1567">
        <v>0</v>
      </c>
      <c r="L1567">
        <v>0</v>
      </c>
      <c r="M1567" t="s">
        <v>52</v>
      </c>
      <c r="N1567" t="s">
        <v>53</v>
      </c>
      <c r="O1567" t="s">
        <v>53</v>
      </c>
      <c r="P1567" t="s">
        <v>57</v>
      </c>
      <c r="Q1567" t="s">
        <v>55</v>
      </c>
      <c r="R1567">
        <v>24.6</v>
      </c>
      <c r="S1567" t="s">
        <v>96</v>
      </c>
      <c r="T1567" t="s">
        <v>70</v>
      </c>
      <c r="U1567" t="s">
        <v>53</v>
      </c>
      <c r="V1567" t="s">
        <v>53</v>
      </c>
      <c r="W1567" t="s">
        <v>53</v>
      </c>
      <c r="X1567" t="s">
        <v>53</v>
      </c>
      <c r="Y1567">
        <v>1</v>
      </c>
      <c r="Z1567" t="s">
        <v>131</v>
      </c>
      <c r="AA1567" t="s">
        <v>53</v>
      </c>
      <c r="AB1567" t="s">
        <v>53</v>
      </c>
      <c r="AC1567" t="s">
        <v>53</v>
      </c>
      <c r="AD1567" t="s">
        <v>53</v>
      </c>
      <c r="AE1567" t="s">
        <v>53</v>
      </c>
      <c r="AF1567" t="s">
        <v>52</v>
      </c>
      <c r="AG1567" t="s">
        <v>53</v>
      </c>
      <c r="AH1567" t="s">
        <v>52</v>
      </c>
      <c r="AI1567" t="s">
        <v>53</v>
      </c>
      <c r="AJ1567" t="s">
        <v>53</v>
      </c>
      <c r="AK1567">
        <v>2</v>
      </c>
      <c r="AL1567" t="s">
        <v>59</v>
      </c>
      <c r="AM1567" t="s">
        <v>60</v>
      </c>
      <c r="AN1567" t="s">
        <v>98</v>
      </c>
      <c r="AO1567">
        <v>2.9</v>
      </c>
      <c r="AP1567" t="s">
        <v>53</v>
      </c>
      <c r="AQ1567" t="s">
        <v>75</v>
      </c>
      <c r="AR1567" t="s">
        <v>115</v>
      </c>
      <c r="AS1567">
        <v>35</v>
      </c>
      <c r="AT1567" t="s">
        <v>52</v>
      </c>
    </row>
    <row r="1568" spans="1:46" x14ac:dyDescent="0.25">
      <c r="A1568" t="s">
        <v>1735</v>
      </c>
      <c r="B1568">
        <v>2023</v>
      </c>
      <c r="C1568" s="1">
        <v>45083</v>
      </c>
      <c r="D1568" t="s">
        <v>47</v>
      </c>
      <c r="E1568" t="s">
        <v>263</v>
      </c>
      <c r="F1568">
        <v>75</v>
      </c>
      <c r="G1568" t="s">
        <v>67</v>
      </c>
      <c r="H1568" t="s">
        <v>68</v>
      </c>
      <c r="I1568" t="s">
        <v>80</v>
      </c>
      <c r="J1568">
        <v>0</v>
      </c>
      <c r="K1568">
        <v>0</v>
      </c>
      <c r="L1568">
        <v>0</v>
      </c>
      <c r="M1568" t="s">
        <v>53</v>
      </c>
      <c r="N1568" t="s">
        <v>52</v>
      </c>
      <c r="O1568" t="s">
        <v>53</v>
      </c>
      <c r="P1568" t="s">
        <v>54</v>
      </c>
      <c r="Q1568" t="s">
        <v>54</v>
      </c>
      <c r="R1568">
        <v>26.7</v>
      </c>
      <c r="S1568" t="s">
        <v>56</v>
      </c>
      <c r="T1568" t="s">
        <v>57</v>
      </c>
      <c r="U1568" t="s">
        <v>53</v>
      </c>
      <c r="V1568" t="s">
        <v>53</v>
      </c>
      <c r="W1568" t="s">
        <v>53</v>
      </c>
      <c r="X1568" t="s">
        <v>53</v>
      </c>
      <c r="Y1568">
        <v>1</v>
      </c>
      <c r="Z1568" t="s">
        <v>58</v>
      </c>
      <c r="AA1568" t="s">
        <v>53</v>
      </c>
      <c r="AB1568" t="s">
        <v>53</v>
      </c>
      <c r="AC1568" t="s">
        <v>53</v>
      </c>
      <c r="AD1568" t="s">
        <v>52</v>
      </c>
      <c r="AE1568" t="s">
        <v>52</v>
      </c>
      <c r="AF1568" t="s">
        <v>53</v>
      </c>
      <c r="AG1568" t="s">
        <v>53</v>
      </c>
      <c r="AH1568" t="s">
        <v>53</v>
      </c>
      <c r="AI1568" t="s">
        <v>53</v>
      </c>
      <c r="AJ1568" t="s">
        <v>53</v>
      </c>
      <c r="AK1568">
        <v>2</v>
      </c>
      <c r="AL1568" t="s">
        <v>59</v>
      </c>
      <c r="AM1568" t="s">
        <v>60</v>
      </c>
      <c r="AN1568" t="s">
        <v>98</v>
      </c>
      <c r="AO1568">
        <v>5.2</v>
      </c>
      <c r="AP1568" t="s">
        <v>53</v>
      </c>
      <c r="AQ1568" t="s">
        <v>86</v>
      </c>
      <c r="AR1568" t="s">
        <v>76</v>
      </c>
      <c r="AS1568">
        <v>38</v>
      </c>
      <c r="AT1568" t="s">
        <v>52</v>
      </c>
    </row>
    <row r="1569" spans="1:46" x14ac:dyDescent="0.25">
      <c r="A1569" t="s">
        <v>1736</v>
      </c>
      <c r="B1569">
        <v>2025</v>
      </c>
      <c r="C1569" s="1">
        <v>46018</v>
      </c>
      <c r="D1569" t="s">
        <v>122</v>
      </c>
      <c r="E1569" t="s">
        <v>243</v>
      </c>
      <c r="F1569">
        <v>74</v>
      </c>
      <c r="G1569" t="s">
        <v>67</v>
      </c>
      <c r="H1569" t="s">
        <v>50</v>
      </c>
      <c r="I1569" t="s">
        <v>80</v>
      </c>
      <c r="J1569">
        <v>0</v>
      </c>
      <c r="K1569">
        <v>0</v>
      </c>
      <c r="L1569">
        <v>0</v>
      </c>
      <c r="M1569" t="s">
        <v>52</v>
      </c>
      <c r="N1569" t="s">
        <v>53</v>
      </c>
      <c r="O1569" t="s">
        <v>52</v>
      </c>
      <c r="P1569" t="s">
        <v>70</v>
      </c>
      <c r="Q1569" t="s">
        <v>54</v>
      </c>
      <c r="R1569">
        <v>30</v>
      </c>
      <c r="S1569" t="s">
        <v>72</v>
      </c>
      <c r="T1569" t="s">
        <v>57</v>
      </c>
      <c r="U1569" t="s">
        <v>53</v>
      </c>
      <c r="V1569" t="s">
        <v>53</v>
      </c>
      <c r="W1569" t="s">
        <v>53</v>
      </c>
      <c r="X1569" t="s">
        <v>53</v>
      </c>
      <c r="Y1569">
        <v>3</v>
      </c>
      <c r="Z1569" t="s">
        <v>58</v>
      </c>
      <c r="AA1569" t="s">
        <v>52</v>
      </c>
      <c r="AB1569" t="s">
        <v>53</v>
      </c>
      <c r="AC1569" t="s">
        <v>53</v>
      </c>
      <c r="AD1569" t="s">
        <v>53</v>
      </c>
      <c r="AE1569" t="s">
        <v>52</v>
      </c>
      <c r="AF1569" t="s">
        <v>53</v>
      </c>
      <c r="AG1569" t="s">
        <v>53</v>
      </c>
      <c r="AH1569" t="s">
        <v>53</v>
      </c>
      <c r="AI1569" t="s">
        <v>53</v>
      </c>
      <c r="AJ1569" t="s">
        <v>52</v>
      </c>
      <c r="AK1569">
        <v>3</v>
      </c>
      <c r="AL1569" t="s">
        <v>59</v>
      </c>
      <c r="AM1569" t="s">
        <v>60</v>
      </c>
      <c r="AN1569" t="s">
        <v>98</v>
      </c>
      <c r="AO1569">
        <v>3</v>
      </c>
      <c r="AP1569" t="s">
        <v>53</v>
      </c>
      <c r="AQ1569" t="s">
        <v>112</v>
      </c>
      <c r="AR1569" t="s">
        <v>76</v>
      </c>
      <c r="AS1569">
        <v>51</v>
      </c>
      <c r="AT1569" t="s">
        <v>52</v>
      </c>
    </row>
    <row r="1570" spans="1:46" x14ac:dyDescent="0.25">
      <c r="A1570" t="s">
        <v>1737</v>
      </c>
      <c r="B1570">
        <v>2016</v>
      </c>
      <c r="C1570" s="1">
        <v>42491</v>
      </c>
      <c r="D1570" t="s">
        <v>94</v>
      </c>
      <c r="E1570" t="s">
        <v>114</v>
      </c>
      <c r="F1570">
        <v>60</v>
      </c>
      <c r="G1570" t="s">
        <v>127</v>
      </c>
      <c r="H1570" t="s">
        <v>50</v>
      </c>
      <c r="I1570" t="s">
        <v>80</v>
      </c>
      <c r="J1570">
        <v>0</v>
      </c>
      <c r="K1570">
        <v>0</v>
      </c>
      <c r="L1570">
        <v>0</v>
      </c>
      <c r="M1570" t="s">
        <v>52</v>
      </c>
      <c r="N1570" t="s">
        <v>52</v>
      </c>
      <c r="O1570" t="s">
        <v>53</v>
      </c>
      <c r="P1570" t="s">
        <v>54</v>
      </c>
      <c r="Q1570" t="s">
        <v>55</v>
      </c>
      <c r="R1570">
        <v>23.8</v>
      </c>
      <c r="S1570" t="s">
        <v>96</v>
      </c>
      <c r="T1570" t="s">
        <v>54</v>
      </c>
      <c r="U1570" t="s">
        <v>53</v>
      </c>
      <c r="V1570" t="s">
        <v>53</v>
      </c>
      <c r="W1570" t="s">
        <v>53</v>
      </c>
      <c r="X1570" t="s">
        <v>53</v>
      </c>
      <c r="Y1570">
        <v>2</v>
      </c>
      <c r="Z1570" t="s">
        <v>97</v>
      </c>
      <c r="AA1570" t="s">
        <v>53</v>
      </c>
      <c r="AB1570" t="s">
        <v>52</v>
      </c>
      <c r="AC1570" t="s">
        <v>53</v>
      </c>
      <c r="AD1570" t="s">
        <v>53</v>
      </c>
      <c r="AE1570" t="s">
        <v>52</v>
      </c>
      <c r="AF1570" t="s">
        <v>53</v>
      </c>
      <c r="AG1570" t="s">
        <v>53</v>
      </c>
      <c r="AH1570" t="s">
        <v>53</v>
      </c>
      <c r="AI1570" t="s">
        <v>53</v>
      </c>
      <c r="AJ1570" t="s">
        <v>53</v>
      </c>
      <c r="AK1570">
        <v>2</v>
      </c>
      <c r="AL1570" t="s">
        <v>59</v>
      </c>
      <c r="AM1570" t="s">
        <v>81</v>
      </c>
      <c r="AN1570" t="s">
        <v>61</v>
      </c>
      <c r="AO1570">
        <v>13.3</v>
      </c>
      <c r="AP1570" t="s">
        <v>52</v>
      </c>
      <c r="AQ1570" t="s">
        <v>171</v>
      </c>
      <c r="AR1570" t="s">
        <v>63</v>
      </c>
      <c r="AS1570">
        <v>23</v>
      </c>
      <c r="AT1570" t="s">
        <v>52</v>
      </c>
    </row>
    <row r="1571" spans="1:46" x14ac:dyDescent="0.25">
      <c r="A1571" t="s">
        <v>1738</v>
      </c>
      <c r="B1571">
        <v>2015</v>
      </c>
      <c r="C1571" s="1">
        <v>42010</v>
      </c>
      <c r="D1571" t="s">
        <v>47</v>
      </c>
      <c r="E1571" t="s">
        <v>169</v>
      </c>
      <c r="F1571">
        <v>54</v>
      </c>
      <c r="G1571" t="s">
        <v>79</v>
      </c>
      <c r="H1571" t="s">
        <v>68</v>
      </c>
      <c r="I1571" t="s">
        <v>80</v>
      </c>
      <c r="J1571">
        <v>0</v>
      </c>
      <c r="K1571">
        <v>0</v>
      </c>
      <c r="L1571">
        <v>0</v>
      </c>
      <c r="M1571" t="s">
        <v>52</v>
      </c>
      <c r="N1571" t="s">
        <v>53</v>
      </c>
      <c r="O1571" t="s">
        <v>53</v>
      </c>
      <c r="P1571" t="s">
        <v>70</v>
      </c>
      <c r="Q1571" t="s">
        <v>55</v>
      </c>
      <c r="R1571">
        <v>26.1</v>
      </c>
      <c r="S1571" t="s">
        <v>56</v>
      </c>
      <c r="T1571" t="s">
        <v>57</v>
      </c>
      <c r="U1571" t="s">
        <v>53</v>
      </c>
      <c r="V1571" t="s">
        <v>53</v>
      </c>
      <c r="W1571" t="s">
        <v>53</v>
      </c>
      <c r="X1571" t="s">
        <v>53</v>
      </c>
      <c r="Y1571">
        <v>2</v>
      </c>
      <c r="Z1571" t="s">
        <v>131</v>
      </c>
      <c r="AA1571" t="s">
        <v>53</v>
      </c>
      <c r="AB1571" t="s">
        <v>53</v>
      </c>
      <c r="AC1571" t="s">
        <v>53</v>
      </c>
      <c r="AD1571" t="s">
        <v>53</v>
      </c>
      <c r="AE1571" t="s">
        <v>52</v>
      </c>
      <c r="AF1571" t="s">
        <v>53</v>
      </c>
      <c r="AG1571" t="s">
        <v>53</v>
      </c>
      <c r="AH1571" t="s">
        <v>53</v>
      </c>
      <c r="AI1571" t="s">
        <v>53</v>
      </c>
      <c r="AJ1571" t="s">
        <v>53</v>
      </c>
      <c r="AK1571">
        <v>1</v>
      </c>
      <c r="AL1571" t="s">
        <v>59</v>
      </c>
      <c r="AM1571" t="s">
        <v>102</v>
      </c>
      <c r="AN1571" t="s">
        <v>74</v>
      </c>
      <c r="AO1571">
        <v>2.9</v>
      </c>
      <c r="AP1571" t="s">
        <v>53</v>
      </c>
      <c r="AQ1571" t="s">
        <v>82</v>
      </c>
      <c r="AR1571" t="s">
        <v>115</v>
      </c>
      <c r="AS1571">
        <v>64</v>
      </c>
      <c r="AT1571" t="s">
        <v>52</v>
      </c>
    </row>
    <row r="1572" spans="1:46" x14ac:dyDescent="0.25">
      <c r="A1572" t="s">
        <v>1739</v>
      </c>
      <c r="B1572">
        <v>2023</v>
      </c>
      <c r="C1572" s="1">
        <v>45044</v>
      </c>
      <c r="D1572" t="s">
        <v>122</v>
      </c>
      <c r="E1572" t="s">
        <v>252</v>
      </c>
      <c r="F1572">
        <v>74</v>
      </c>
      <c r="G1572" t="s">
        <v>67</v>
      </c>
      <c r="H1572" t="s">
        <v>68</v>
      </c>
      <c r="I1572" t="s">
        <v>80</v>
      </c>
      <c r="J1572">
        <v>0</v>
      </c>
      <c r="K1572">
        <v>0</v>
      </c>
      <c r="L1572">
        <v>0</v>
      </c>
      <c r="M1572" t="s">
        <v>53</v>
      </c>
      <c r="N1572" t="s">
        <v>53</v>
      </c>
      <c r="O1572" t="s">
        <v>53</v>
      </c>
      <c r="P1572" t="s">
        <v>57</v>
      </c>
      <c r="Q1572" t="s">
        <v>54</v>
      </c>
      <c r="R1572">
        <v>31.1</v>
      </c>
      <c r="S1572" t="s">
        <v>72</v>
      </c>
      <c r="T1572" t="s">
        <v>70</v>
      </c>
      <c r="U1572" t="s">
        <v>53</v>
      </c>
      <c r="V1572" t="s">
        <v>53</v>
      </c>
      <c r="W1572" t="s">
        <v>53</v>
      </c>
      <c r="X1572" t="s">
        <v>53</v>
      </c>
      <c r="Y1572">
        <v>0</v>
      </c>
      <c r="Z1572" t="s">
        <v>58</v>
      </c>
      <c r="AA1572" t="s">
        <v>53</v>
      </c>
      <c r="AB1572" t="s">
        <v>53</v>
      </c>
      <c r="AC1572" t="s">
        <v>52</v>
      </c>
      <c r="AD1572" t="s">
        <v>53</v>
      </c>
      <c r="AE1572" t="s">
        <v>52</v>
      </c>
      <c r="AF1572" t="s">
        <v>53</v>
      </c>
      <c r="AG1572" t="s">
        <v>52</v>
      </c>
      <c r="AH1572" t="s">
        <v>52</v>
      </c>
      <c r="AI1572" t="s">
        <v>53</v>
      </c>
      <c r="AJ1572" t="s">
        <v>53</v>
      </c>
      <c r="AK1572">
        <v>4</v>
      </c>
      <c r="AL1572" t="s">
        <v>59</v>
      </c>
      <c r="AM1572" t="s">
        <v>60</v>
      </c>
      <c r="AN1572" t="s">
        <v>98</v>
      </c>
      <c r="AO1572">
        <v>2.6</v>
      </c>
      <c r="AP1572" t="s">
        <v>53</v>
      </c>
      <c r="AQ1572" t="s">
        <v>82</v>
      </c>
      <c r="AR1572" t="s">
        <v>92</v>
      </c>
      <c r="AS1572">
        <v>52</v>
      </c>
      <c r="AT1572" t="s">
        <v>53</v>
      </c>
    </row>
    <row r="1573" spans="1:46" x14ac:dyDescent="0.25">
      <c r="A1573" t="s">
        <v>1740</v>
      </c>
      <c r="B1573">
        <v>2017</v>
      </c>
      <c r="C1573" s="1">
        <v>43047</v>
      </c>
      <c r="D1573" t="s">
        <v>107</v>
      </c>
      <c r="E1573" t="s">
        <v>144</v>
      </c>
      <c r="F1573">
        <v>52</v>
      </c>
      <c r="G1573" t="s">
        <v>79</v>
      </c>
      <c r="H1573" t="s">
        <v>50</v>
      </c>
      <c r="I1573" t="s">
        <v>69</v>
      </c>
      <c r="J1573">
        <v>5</v>
      </c>
      <c r="K1573">
        <v>16</v>
      </c>
      <c r="L1573">
        <v>4</v>
      </c>
      <c r="M1573" t="s">
        <v>52</v>
      </c>
      <c r="N1573" t="s">
        <v>53</v>
      </c>
      <c r="O1573" t="s">
        <v>53</v>
      </c>
      <c r="P1573" t="s">
        <v>54</v>
      </c>
      <c r="Q1573" t="s">
        <v>71</v>
      </c>
      <c r="R1573">
        <v>23.9</v>
      </c>
      <c r="S1573" t="s">
        <v>96</v>
      </c>
      <c r="T1573" t="s">
        <v>54</v>
      </c>
      <c r="U1573" t="s">
        <v>52</v>
      </c>
      <c r="V1573" t="s">
        <v>53</v>
      </c>
      <c r="W1573" t="s">
        <v>53</v>
      </c>
      <c r="X1573" t="s">
        <v>53</v>
      </c>
      <c r="Y1573">
        <v>2</v>
      </c>
      <c r="Z1573" t="s">
        <v>58</v>
      </c>
      <c r="AA1573" t="s">
        <v>52</v>
      </c>
      <c r="AB1573" t="s">
        <v>52</v>
      </c>
      <c r="AC1573" t="s">
        <v>53</v>
      </c>
      <c r="AD1573" t="s">
        <v>53</v>
      </c>
      <c r="AE1573" t="s">
        <v>52</v>
      </c>
      <c r="AF1573" t="s">
        <v>52</v>
      </c>
      <c r="AG1573" t="s">
        <v>53</v>
      </c>
      <c r="AH1573" t="s">
        <v>53</v>
      </c>
      <c r="AI1573" t="s">
        <v>53</v>
      </c>
      <c r="AJ1573" t="s">
        <v>53</v>
      </c>
      <c r="AK1573">
        <v>4</v>
      </c>
      <c r="AL1573" t="s">
        <v>59</v>
      </c>
      <c r="AM1573" t="s">
        <v>60</v>
      </c>
      <c r="AN1573" t="s">
        <v>90</v>
      </c>
      <c r="AO1573">
        <v>5.8</v>
      </c>
      <c r="AP1573" t="s">
        <v>53</v>
      </c>
      <c r="AQ1573" t="s">
        <v>86</v>
      </c>
      <c r="AR1573" t="s">
        <v>92</v>
      </c>
      <c r="AS1573">
        <v>27</v>
      </c>
      <c r="AT1573" t="s">
        <v>53</v>
      </c>
    </row>
    <row r="1574" spans="1:46" x14ac:dyDescent="0.25">
      <c r="A1574" t="s">
        <v>1741</v>
      </c>
      <c r="B1574">
        <v>2023</v>
      </c>
      <c r="C1574" s="1">
        <v>45067</v>
      </c>
      <c r="D1574" t="s">
        <v>122</v>
      </c>
      <c r="E1574" t="s">
        <v>247</v>
      </c>
      <c r="F1574">
        <v>76</v>
      </c>
      <c r="G1574" t="s">
        <v>67</v>
      </c>
      <c r="H1574" t="s">
        <v>68</v>
      </c>
      <c r="I1574" t="s">
        <v>51</v>
      </c>
      <c r="J1574">
        <v>34</v>
      </c>
      <c r="K1574">
        <v>39</v>
      </c>
      <c r="L1574">
        <v>66.3</v>
      </c>
      <c r="M1574" t="s">
        <v>53</v>
      </c>
      <c r="N1574" t="s">
        <v>53</v>
      </c>
      <c r="O1574" t="s">
        <v>52</v>
      </c>
      <c r="P1574" t="s">
        <v>70</v>
      </c>
      <c r="Q1574" t="s">
        <v>71</v>
      </c>
      <c r="R1574">
        <v>35.9</v>
      </c>
      <c r="S1574" t="s">
        <v>72</v>
      </c>
      <c r="T1574" t="s">
        <v>54</v>
      </c>
      <c r="U1574" t="s">
        <v>52</v>
      </c>
      <c r="V1574" t="s">
        <v>53</v>
      </c>
      <c r="W1574" t="s">
        <v>52</v>
      </c>
      <c r="X1574" t="s">
        <v>53</v>
      </c>
      <c r="Y1574">
        <v>4</v>
      </c>
      <c r="Z1574" t="s">
        <v>165</v>
      </c>
      <c r="AA1574" t="s">
        <v>52</v>
      </c>
      <c r="AB1574" t="s">
        <v>52</v>
      </c>
      <c r="AC1574" t="s">
        <v>53</v>
      </c>
      <c r="AD1574" t="s">
        <v>52</v>
      </c>
      <c r="AE1574" t="s">
        <v>52</v>
      </c>
      <c r="AF1574" t="s">
        <v>53</v>
      </c>
      <c r="AG1574" t="s">
        <v>53</v>
      </c>
      <c r="AH1574" t="s">
        <v>53</v>
      </c>
      <c r="AI1574" t="s">
        <v>53</v>
      </c>
      <c r="AJ1574" t="s">
        <v>53</v>
      </c>
      <c r="AK1574">
        <v>4</v>
      </c>
      <c r="AL1574" t="s">
        <v>135</v>
      </c>
      <c r="AM1574" t="s">
        <v>136</v>
      </c>
      <c r="AN1574" t="s">
        <v>61</v>
      </c>
      <c r="AO1574">
        <v>9.1999999999999993</v>
      </c>
      <c r="AP1574" t="s">
        <v>52</v>
      </c>
      <c r="AQ1574" t="s">
        <v>86</v>
      </c>
      <c r="AR1574" t="s">
        <v>132</v>
      </c>
      <c r="AS1574">
        <v>11</v>
      </c>
      <c r="AT1574" t="s">
        <v>53</v>
      </c>
    </row>
    <row r="1575" spans="1:46" x14ac:dyDescent="0.25">
      <c r="A1575" t="s">
        <v>1742</v>
      </c>
      <c r="B1575">
        <v>2020</v>
      </c>
      <c r="C1575" s="1">
        <v>44075</v>
      </c>
      <c r="D1575" t="s">
        <v>94</v>
      </c>
      <c r="E1575" t="s">
        <v>234</v>
      </c>
      <c r="F1575">
        <v>74</v>
      </c>
      <c r="G1575" t="s">
        <v>67</v>
      </c>
      <c r="H1575" t="s">
        <v>68</v>
      </c>
      <c r="I1575" t="s">
        <v>69</v>
      </c>
      <c r="J1575">
        <v>12</v>
      </c>
      <c r="K1575">
        <v>23</v>
      </c>
      <c r="L1575">
        <v>13.8</v>
      </c>
      <c r="M1575" t="s">
        <v>53</v>
      </c>
      <c r="N1575" t="s">
        <v>53</v>
      </c>
      <c r="O1575" t="s">
        <v>52</v>
      </c>
      <c r="P1575" t="s">
        <v>70</v>
      </c>
      <c r="Q1575" t="s">
        <v>71</v>
      </c>
      <c r="R1575">
        <v>27.9</v>
      </c>
      <c r="S1575" t="s">
        <v>56</v>
      </c>
      <c r="T1575" t="s">
        <v>70</v>
      </c>
      <c r="U1575" t="s">
        <v>53</v>
      </c>
      <c r="V1575" t="s">
        <v>53</v>
      </c>
      <c r="W1575" t="s">
        <v>53</v>
      </c>
      <c r="X1575" t="s">
        <v>53</v>
      </c>
      <c r="Y1575">
        <v>2</v>
      </c>
      <c r="Z1575" t="s">
        <v>186</v>
      </c>
      <c r="AA1575" t="s">
        <v>53</v>
      </c>
      <c r="AB1575" t="s">
        <v>52</v>
      </c>
      <c r="AC1575" t="s">
        <v>52</v>
      </c>
      <c r="AD1575" t="s">
        <v>52</v>
      </c>
      <c r="AE1575" t="s">
        <v>52</v>
      </c>
      <c r="AF1575" t="s">
        <v>53</v>
      </c>
      <c r="AG1575" t="s">
        <v>52</v>
      </c>
      <c r="AH1575" t="s">
        <v>53</v>
      </c>
      <c r="AI1575" t="s">
        <v>53</v>
      </c>
      <c r="AJ1575" t="s">
        <v>53</v>
      </c>
      <c r="AK1575">
        <v>5</v>
      </c>
      <c r="AL1575" t="s">
        <v>59</v>
      </c>
      <c r="AM1575" t="s">
        <v>102</v>
      </c>
      <c r="AN1575" t="s">
        <v>74</v>
      </c>
      <c r="AO1575">
        <v>3.5</v>
      </c>
      <c r="AP1575" t="s">
        <v>53</v>
      </c>
      <c r="AQ1575" t="s">
        <v>171</v>
      </c>
      <c r="AR1575" t="s">
        <v>83</v>
      </c>
      <c r="AS1575">
        <v>61</v>
      </c>
      <c r="AT1575" t="s">
        <v>52</v>
      </c>
    </row>
    <row r="1576" spans="1:46" x14ac:dyDescent="0.25">
      <c r="A1576" t="s">
        <v>1743</v>
      </c>
      <c r="B1576">
        <v>2016</v>
      </c>
      <c r="C1576" s="1">
        <v>42587</v>
      </c>
      <c r="D1576" t="s">
        <v>65</v>
      </c>
      <c r="E1576" t="s">
        <v>155</v>
      </c>
      <c r="F1576">
        <v>61</v>
      </c>
      <c r="G1576" t="s">
        <v>127</v>
      </c>
      <c r="H1576" t="s">
        <v>68</v>
      </c>
      <c r="I1576" t="s">
        <v>80</v>
      </c>
      <c r="J1576">
        <v>0</v>
      </c>
      <c r="K1576">
        <v>0</v>
      </c>
      <c r="L1576">
        <v>0</v>
      </c>
      <c r="M1576" t="s">
        <v>52</v>
      </c>
      <c r="N1576" t="s">
        <v>53</v>
      </c>
      <c r="O1576" t="s">
        <v>53</v>
      </c>
      <c r="P1576" t="s">
        <v>54</v>
      </c>
      <c r="Q1576" t="s">
        <v>54</v>
      </c>
      <c r="R1576">
        <v>27.5</v>
      </c>
      <c r="S1576" t="s">
        <v>56</v>
      </c>
      <c r="T1576" t="s">
        <v>57</v>
      </c>
      <c r="U1576" t="s">
        <v>53</v>
      </c>
      <c r="V1576" t="s">
        <v>53</v>
      </c>
      <c r="W1576" t="s">
        <v>53</v>
      </c>
      <c r="X1576" t="s">
        <v>53</v>
      </c>
      <c r="Y1576">
        <v>1</v>
      </c>
      <c r="Z1576" t="s">
        <v>97</v>
      </c>
      <c r="AA1576" t="s">
        <v>52</v>
      </c>
      <c r="AB1576" t="s">
        <v>53</v>
      </c>
      <c r="AC1576" t="s">
        <v>53</v>
      </c>
      <c r="AD1576" t="s">
        <v>53</v>
      </c>
      <c r="AE1576" t="s">
        <v>53</v>
      </c>
      <c r="AF1576" t="s">
        <v>53</v>
      </c>
      <c r="AG1576" t="s">
        <v>53</v>
      </c>
      <c r="AH1576" t="s">
        <v>53</v>
      </c>
      <c r="AI1576" t="s">
        <v>53</v>
      </c>
      <c r="AJ1576" t="s">
        <v>53</v>
      </c>
      <c r="AK1576">
        <v>1</v>
      </c>
      <c r="AL1576" t="s">
        <v>59</v>
      </c>
      <c r="AM1576" t="s">
        <v>60</v>
      </c>
      <c r="AN1576" t="s">
        <v>74</v>
      </c>
      <c r="AO1576">
        <v>1.1000000000000001</v>
      </c>
      <c r="AP1576" t="s">
        <v>53</v>
      </c>
      <c r="AQ1576" t="s">
        <v>82</v>
      </c>
      <c r="AR1576" t="s">
        <v>83</v>
      </c>
      <c r="AS1576">
        <v>60</v>
      </c>
      <c r="AT1576" t="s">
        <v>52</v>
      </c>
    </row>
    <row r="1577" spans="1:46" x14ac:dyDescent="0.25">
      <c r="A1577" t="s">
        <v>1744</v>
      </c>
      <c r="B1577">
        <v>2026</v>
      </c>
      <c r="C1577" s="1">
        <v>46168</v>
      </c>
      <c r="D1577" t="s">
        <v>122</v>
      </c>
      <c r="E1577" t="s">
        <v>192</v>
      </c>
      <c r="F1577">
        <v>72</v>
      </c>
      <c r="G1577" t="s">
        <v>67</v>
      </c>
      <c r="H1577" t="s">
        <v>68</v>
      </c>
      <c r="I1577" t="s">
        <v>69</v>
      </c>
      <c r="J1577">
        <v>9</v>
      </c>
      <c r="K1577">
        <v>25</v>
      </c>
      <c r="L1577">
        <v>11.2</v>
      </c>
      <c r="M1577" t="s">
        <v>52</v>
      </c>
      <c r="N1577" t="s">
        <v>53</v>
      </c>
      <c r="O1577" t="s">
        <v>52</v>
      </c>
      <c r="P1577" t="s">
        <v>54</v>
      </c>
      <c r="Q1577" t="s">
        <v>55</v>
      </c>
      <c r="R1577">
        <v>24.4</v>
      </c>
      <c r="S1577" t="s">
        <v>96</v>
      </c>
      <c r="T1577" t="s">
        <v>54</v>
      </c>
      <c r="U1577" t="s">
        <v>53</v>
      </c>
      <c r="V1577" t="s">
        <v>53</v>
      </c>
      <c r="W1577" t="s">
        <v>53</v>
      </c>
      <c r="X1577" t="s">
        <v>53</v>
      </c>
      <c r="Y1577">
        <v>2</v>
      </c>
      <c r="Z1577" t="s">
        <v>73</v>
      </c>
      <c r="AA1577" t="s">
        <v>52</v>
      </c>
      <c r="AB1577" t="s">
        <v>53</v>
      </c>
      <c r="AC1577" t="s">
        <v>52</v>
      </c>
      <c r="AD1577" t="s">
        <v>53</v>
      </c>
      <c r="AE1577" t="s">
        <v>53</v>
      </c>
      <c r="AF1577" t="s">
        <v>53</v>
      </c>
      <c r="AG1577" t="s">
        <v>53</v>
      </c>
      <c r="AH1577" t="s">
        <v>53</v>
      </c>
      <c r="AI1577" t="s">
        <v>53</v>
      </c>
      <c r="AJ1577" t="s">
        <v>53</v>
      </c>
      <c r="AK1577">
        <v>2</v>
      </c>
      <c r="AL1577" t="s">
        <v>59</v>
      </c>
      <c r="AM1577" t="s">
        <v>60</v>
      </c>
      <c r="AN1577" t="s">
        <v>61</v>
      </c>
      <c r="AO1577">
        <v>5.8</v>
      </c>
      <c r="AP1577" t="s">
        <v>52</v>
      </c>
      <c r="AQ1577" t="s">
        <v>75</v>
      </c>
      <c r="AR1577" t="s">
        <v>63</v>
      </c>
      <c r="AS1577">
        <v>12</v>
      </c>
      <c r="AT1577" t="s">
        <v>53</v>
      </c>
    </row>
    <row r="1578" spans="1:46" x14ac:dyDescent="0.25">
      <c r="A1578" t="s">
        <v>1745</v>
      </c>
      <c r="B1578">
        <v>2017</v>
      </c>
      <c r="C1578" s="1">
        <v>42834</v>
      </c>
      <c r="D1578" t="s">
        <v>107</v>
      </c>
      <c r="E1578" t="s">
        <v>271</v>
      </c>
      <c r="F1578">
        <v>62</v>
      </c>
      <c r="G1578" t="s">
        <v>127</v>
      </c>
      <c r="H1578" t="s">
        <v>50</v>
      </c>
      <c r="I1578" t="s">
        <v>80</v>
      </c>
      <c r="J1578">
        <v>0</v>
      </c>
      <c r="K1578">
        <v>0</v>
      </c>
      <c r="L1578">
        <v>0</v>
      </c>
      <c r="M1578" t="s">
        <v>52</v>
      </c>
      <c r="N1578" t="s">
        <v>52</v>
      </c>
      <c r="O1578" t="s">
        <v>53</v>
      </c>
      <c r="P1578" t="s">
        <v>54</v>
      </c>
      <c r="Q1578" t="s">
        <v>54</v>
      </c>
      <c r="R1578">
        <v>16.100000000000001</v>
      </c>
      <c r="S1578" t="s">
        <v>128</v>
      </c>
      <c r="T1578" t="s">
        <v>57</v>
      </c>
      <c r="U1578" t="s">
        <v>53</v>
      </c>
      <c r="V1578" t="s">
        <v>53</v>
      </c>
      <c r="W1578" t="s">
        <v>53</v>
      </c>
      <c r="X1578" t="s">
        <v>53</v>
      </c>
      <c r="Y1578">
        <v>2</v>
      </c>
      <c r="Z1578" t="s">
        <v>58</v>
      </c>
      <c r="AA1578" t="s">
        <v>53</v>
      </c>
      <c r="AB1578" t="s">
        <v>53</v>
      </c>
      <c r="AC1578" t="s">
        <v>53</v>
      </c>
      <c r="AD1578" t="s">
        <v>53</v>
      </c>
      <c r="AE1578" t="s">
        <v>52</v>
      </c>
      <c r="AF1578" t="s">
        <v>53</v>
      </c>
      <c r="AG1578" t="s">
        <v>53</v>
      </c>
      <c r="AH1578" t="s">
        <v>53</v>
      </c>
      <c r="AI1578" t="s">
        <v>53</v>
      </c>
      <c r="AJ1578" t="s">
        <v>53</v>
      </c>
      <c r="AK1578">
        <v>1</v>
      </c>
      <c r="AL1578" t="s">
        <v>59</v>
      </c>
      <c r="AM1578" t="s">
        <v>60</v>
      </c>
      <c r="AN1578" t="s">
        <v>61</v>
      </c>
      <c r="AO1578">
        <v>10.9</v>
      </c>
      <c r="AP1578" t="s">
        <v>52</v>
      </c>
      <c r="AQ1578" t="s">
        <v>112</v>
      </c>
      <c r="AR1578" t="s">
        <v>87</v>
      </c>
      <c r="AS1578">
        <v>1</v>
      </c>
      <c r="AT1578" t="s">
        <v>53</v>
      </c>
    </row>
    <row r="1579" spans="1:46" x14ac:dyDescent="0.25">
      <c r="A1579" t="s">
        <v>1746</v>
      </c>
      <c r="B1579">
        <v>2016</v>
      </c>
      <c r="C1579" s="1">
        <v>42513</v>
      </c>
      <c r="D1579" t="s">
        <v>122</v>
      </c>
      <c r="E1579" t="s">
        <v>540</v>
      </c>
      <c r="F1579">
        <v>71</v>
      </c>
      <c r="G1579" t="s">
        <v>67</v>
      </c>
      <c r="H1579" t="s">
        <v>68</v>
      </c>
      <c r="I1579" t="s">
        <v>80</v>
      </c>
      <c r="J1579">
        <v>0</v>
      </c>
      <c r="K1579">
        <v>0</v>
      </c>
      <c r="L1579">
        <v>0</v>
      </c>
      <c r="M1579" t="s">
        <v>53</v>
      </c>
      <c r="N1579" t="s">
        <v>52</v>
      </c>
      <c r="O1579" t="s">
        <v>53</v>
      </c>
      <c r="P1579" t="s">
        <v>54</v>
      </c>
      <c r="Q1579" t="s">
        <v>55</v>
      </c>
      <c r="R1579">
        <v>30.7</v>
      </c>
      <c r="S1579" t="s">
        <v>72</v>
      </c>
      <c r="T1579" t="s">
        <v>54</v>
      </c>
      <c r="U1579" t="s">
        <v>53</v>
      </c>
      <c r="V1579" t="s">
        <v>53</v>
      </c>
      <c r="W1579" t="s">
        <v>53</v>
      </c>
      <c r="X1579" t="s">
        <v>53</v>
      </c>
      <c r="Y1579">
        <v>1</v>
      </c>
      <c r="Z1579" t="s">
        <v>58</v>
      </c>
      <c r="AA1579" t="s">
        <v>53</v>
      </c>
      <c r="AB1579" t="s">
        <v>53</v>
      </c>
      <c r="AC1579" t="s">
        <v>52</v>
      </c>
      <c r="AD1579" t="s">
        <v>52</v>
      </c>
      <c r="AE1579" t="s">
        <v>53</v>
      </c>
      <c r="AF1579" t="s">
        <v>52</v>
      </c>
      <c r="AG1579" t="s">
        <v>53</v>
      </c>
      <c r="AH1579" t="s">
        <v>53</v>
      </c>
      <c r="AI1579" t="s">
        <v>53</v>
      </c>
      <c r="AJ1579" t="s">
        <v>53</v>
      </c>
      <c r="AK1579">
        <v>3</v>
      </c>
      <c r="AL1579" t="s">
        <v>59</v>
      </c>
      <c r="AM1579" t="s">
        <v>60</v>
      </c>
      <c r="AN1579" t="s">
        <v>98</v>
      </c>
      <c r="AO1579">
        <v>3.7</v>
      </c>
      <c r="AP1579" t="s">
        <v>53</v>
      </c>
      <c r="AQ1579" t="s">
        <v>112</v>
      </c>
      <c r="AR1579" t="s">
        <v>76</v>
      </c>
      <c r="AS1579">
        <v>36</v>
      </c>
      <c r="AT1579" t="s">
        <v>53</v>
      </c>
    </row>
    <row r="1580" spans="1:46" x14ac:dyDescent="0.25">
      <c r="A1580" t="s">
        <v>1747</v>
      </c>
      <c r="B1580">
        <v>2019</v>
      </c>
      <c r="C1580" s="1">
        <v>43659</v>
      </c>
      <c r="D1580" t="s">
        <v>47</v>
      </c>
      <c r="E1580" t="s">
        <v>149</v>
      </c>
      <c r="F1580">
        <v>69</v>
      </c>
      <c r="G1580" t="s">
        <v>127</v>
      </c>
      <c r="H1580" t="s">
        <v>68</v>
      </c>
      <c r="I1580" t="s">
        <v>51</v>
      </c>
      <c r="J1580">
        <v>29</v>
      </c>
      <c r="K1580">
        <v>35</v>
      </c>
      <c r="L1580">
        <v>50.8</v>
      </c>
      <c r="M1580" t="s">
        <v>52</v>
      </c>
      <c r="N1580" t="s">
        <v>52</v>
      </c>
      <c r="O1580" t="s">
        <v>53</v>
      </c>
      <c r="P1580" t="s">
        <v>70</v>
      </c>
      <c r="Q1580" t="s">
        <v>54</v>
      </c>
      <c r="R1580">
        <v>21.5</v>
      </c>
      <c r="S1580" t="s">
        <v>96</v>
      </c>
      <c r="T1580" t="s">
        <v>57</v>
      </c>
      <c r="U1580" t="s">
        <v>52</v>
      </c>
      <c r="V1580" t="s">
        <v>53</v>
      </c>
      <c r="W1580" t="s">
        <v>53</v>
      </c>
      <c r="X1580" t="s">
        <v>53</v>
      </c>
      <c r="Y1580">
        <v>4</v>
      </c>
      <c r="Z1580" t="s">
        <v>97</v>
      </c>
      <c r="AA1580" t="s">
        <v>52</v>
      </c>
      <c r="AB1580" t="s">
        <v>52</v>
      </c>
      <c r="AC1580" t="s">
        <v>53</v>
      </c>
      <c r="AD1580" t="s">
        <v>53</v>
      </c>
      <c r="AE1580" t="s">
        <v>53</v>
      </c>
      <c r="AF1580" t="s">
        <v>53</v>
      </c>
      <c r="AG1580" t="s">
        <v>53</v>
      </c>
      <c r="AH1580" t="s">
        <v>52</v>
      </c>
      <c r="AI1580" t="s">
        <v>53</v>
      </c>
      <c r="AJ1580" t="s">
        <v>53</v>
      </c>
      <c r="AK1580">
        <v>3</v>
      </c>
      <c r="AL1580" t="s">
        <v>59</v>
      </c>
      <c r="AM1580" t="s">
        <v>81</v>
      </c>
      <c r="AN1580" t="s">
        <v>90</v>
      </c>
      <c r="AO1580">
        <v>3</v>
      </c>
      <c r="AP1580" t="s">
        <v>52</v>
      </c>
      <c r="AQ1580" t="s">
        <v>75</v>
      </c>
      <c r="AR1580" t="s">
        <v>115</v>
      </c>
      <c r="AS1580">
        <v>20</v>
      </c>
      <c r="AT1580" t="s">
        <v>53</v>
      </c>
    </row>
    <row r="1581" spans="1:46" x14ac:dyDescent="0.25">
      <c r="A1581" t="s">
        <v>1748</v>
      </c>
      <c r="B1581">
        <v>2021</v>
      </c>
      <c r="C1581" s="1">
        <v>44417</v>
      </c>
      <c r="D1581" t="s">
        <v>47</v>
      </c>
      <c r="E1581" t="s">
        <v>175</v>
      </c>
      <c r="F1581">
        <v>58</v>
      </c>
      <c r="G1581" t="s">
        <v>79</v>
      </c>
      <c r="H1581" t="s">
        <v>68</v>
      </c>
      <c r="I1581" t="s">
        <v>80</v>
      </c>
      <c r="J1581">
        <v>0</v>
      </c>
      <c r="K1581">
        <v>0</v>
      </c>
      <c r="L1581">
        <v>0</v>
      </c>
      <c r="M1581" t="s">
        <v>52</v>
      </c>
      <c r="N1581" t="s">
        <v>53</v>
      </c>
      <c r="O1581" t="s">
        <v>53</v>
      </c>
      <c r="P1581" t="s">
        <v>70</v>
      </c>
      <c r="Q1581" t="s">
        <v>55</v>
      </c>
      <c r="R1581">
        <v>28.6</v>
      </c>
      <c r="S1581" t="s">
        <v>56</v>
      </c>
      <c r="T1581" t="s">
        <v>54</v>
      </c>
      <c r="U1581" t="s">
        <v>53</v>
      </c>
      <c r="V1581" t="s">
        <v>53</v>
      </c>
      <c r="W1581" t="s">
        <v>52</v>
      </c>
      <c r="X1581" t="s">
        <v>53</v>
      </c>
      <c r="Y1581">
        <v>3</v>
      </c>
      <c r="Z1581" t="s">
        <v>104</v>
      </c>
      <c r="AA1581" t="s">
        <v>52</v>
      </c>
      <c r="AB1581" t="s">
        <v>53</v>
      </c>
      <c r="AC1581" t="s">
        <v>52</v>
      </c>
      <c r="AD1581" t="s">
        <v>53</v>
      </c>
      <c r="AE1581" t="s">
        <v>53</v>
      </c>
      <c r="AF1581" t="s">
        <v>53</v>
      </c>
      <c r="AG1581" t="s">
        <v>53</v>
      </c>
      <c r="AH1581" t="s">
        <v>52</v>
      </c>
      <c r="AI1581" t="s">
        <v>53</v>
      </c>
      <c r="AJ1581" t="s">
        <v>53</v>
      </c>
      <c r="AK1581">
        <v>3</v>
      </c>
      <c r="AL1581" t="s">
        <v>59</v>
      </c>
      <c r="AM1581" t="s">
        <v>60</v>
      </c>
      <c r="AN1581" t="s">
        <v>98</v>
      </c>
      <c r="AO1581">
        <v>2.7</v>
      </c>
      <c r="AP1581" t="s">
        <v>52</v>
      </c>
      <c r="AQ1581" t="s">
        <v>91</v>
      </c>
      <c r="AR1581" t="s">
        <v>76</v>
      </c>
      <c r="AS1581">
        <v>32</v>
      </c>
      <c r="AT1581" t="s">
        <v>53</v>
      </c>
    </row>
    <row r="1582" spans="1:46" x14ac:dyDescent="0.25">
      <c r="A1582" t="s">
        <v>1749</v>
      </c>
      <c r="B1582">
        <v>2022</v>
      </c>
      <c r="C1582" s="1">
        <v>44783</v>
      </c>
      <c r="D1582" t="s">
        <v>94</v>
      </c>
      <c r="E1582" t="s">
        <v>100</v>
      </c>
      <c r="F1582">
        <v>55</v>
      </c>
      <c r="G1582" t="s">
        <v>79</v>
      </c>
      <c r="H1582" t="s">
        <v>50</v>
      </c>
      <c r="I1582" t="s">
        <v>80</v>
      </c>
      <c r="J1582">
        <v>0</v>
      </c>
      <c r="K1582">
        <v>0</v>
      </c>
      <c r="L1582">
        <v>0</v>
      </c>
      <c r="M1582" t="s">
        <v>52</v>
      </c>
      <c r="N1582" t="s">
        <v>53</v>
      </c>
      <c r="O1582" t="s">
        <v>52</v>
      </c>
      <c r="P1582" t="s">
        <v>57</v>
      </c>
      <c r="Q1582" t="s">
        <v>55</v>
      </c>
      <c r="R1582">
        <v>27</v>
      </c>
      <c r="S1582" t="s">
        <v>56</v>
      </c>
      <c r="T1582" t="s">
        <v>70</v>
      </c>
      <c r="U1582" t="s">
        <v>53</v>
      </c>
      <c r="V1582" t="s">
        <v>52</v>
      </c>
      <c r="W1582" t="s">
        <v>53</v>
      </c>
      <c r="X1582" t="s">
        <v>52</v>
      </c>
      <c r="Y1582">
        <v>4</v>
      </c>
      <c r="Z1582" t="s">
        <v>131</v>
      </c>
      <c r="AA1582" t="s">
        <v>53</v>
      </c>
      <c r="AB1582" t="s">
        <v>53</v>
      </c>
      <c r="AC1582" t="s">
        <v>53</v>
      </c>
      <c r="AD1582" t="s">
        <v>53</v>
      </c>
      <c r="AE1582" t="s">
        <v>52</v>
      </c>
      <c r="AF1582" t="s">
        <v>53</v>
      </c>
      <c r="AG1582" t="s">
        <v>53</v>
      </c>
      <c r="AH1582" t="s">
        <v>53</v>
      </c>
      <c r="AI1582" t="s">
        <v>53</v>
      </c>
      <c r="AJ1582" t="s">
        <v>53</v>
      </c>
      <c r="AK1582">
        <v>1</v>
      </c>
      <c r="AL1582" t="s">
        <v>59</v>
      </c>
      <c r="AM1582" t="s">
        <v>60</v>
      </c>
      <c r="AN1582" t="s">
        <v>74</v>
      </c>
      <c r="AO1582">
        <v>2.8</v>
      </c>
      <c r="AP1582" t="s">
        <v>53</v>
      </c>
      <c r="AQ1582" t="s">
        <v>91</v>
      </c>
      <c r="AR1582" t="s">
        <v>83</v>
      </c>
      <c r="AS1582">
        <v>71</v>
      </c>
      <c r="AT1582" t="s">
        <v>53</v>
      </c>
    </row>
    <row r="1583" spans="1:46" x14ac:dyDescent="0.25">
      <c r="A1583" t="s">
        <v>1750</v>
      </c>
      <c r="B1583">
        <v>2021</v>
      </c>
      <c r="C1583" s="1">
        <v>44482</v>
      </c>
      <c r="D1583" t="s">
        <v>47</v>
      </c>
      <c r="E1583" t="s">
        <v>169</v>
      </c>
      <c r="F1583">
        <v>73</v>
      </c>
      <c r="G1583" t="s">
        <v>67</v>
      </c>
      <c r="H1583" t="s">
        <v>68</v>
      </c>
      <c r="I1583" t="s">
        <v>51</v>
      </c>
      <c r="J1583">
        <v>32</v>
      </c>
      <c r="K1583">
        <v>36</v>
      </c>
      <c r="L1583">
        <v>57.6</v>
      </c>
      <c r="M1583" t="s">
        <v>52</v>
      </c>
      <c r="N1583" t="s">
        <v>53</v>
      </c>
      <c r="O1583" t="s">
        <v>53</v>
      </c>
      <c r="P1583" t="s">
        <v>70</v>
      </c>
      <c r="Q1583" t="s">
        <v>71</v>
      </c>
      <c r="R1583">
        <v>23.5</v>
      </c>
      <c r="S1583" t="s">
        <v>96</v>
      </c>
      <c r="T1583" t="s">
        <v>57</v>
      </c>
      <c r="U1583" t="s">
        <v>53</v>
      </c>
      <c r="V1583" t="s">
        <v>53</v>
      </c>
      <c r="W1583" t="s">
        <v>53</v>
      </c>
      <c r="X1583" t="s">
        <v>53</v>
      </c>
      <c r="Y1583">
        <v>2</v>
      </c>
      <c r="Z1583" t="s">
        <v>186</v>
      </c>
      <c r="AA1583" t="s">
        <v>52</v>
      </c>
      <c r="AB1583" t="s">
        <v>53</v>
      </c>
      <c r="AC1583" t="s">
        <v>53</v>
      </c>
      <c r="AD1583" t="s">
        <v>53</v>
      </c>
      <c r="AE1583" t="s">
        <v>52</v>
      </c>
      <c r="AF1583" t="s">
        <v>52</v>
      </c>
      <c r="AG1583" t="s">
        <v>52</v>
      </c>
      <c r="AH1583" t="s">
        <v>53</v>
      </c>
      <c r="AI1583" t="s">
        <v>52</v>
      </c>
      <c r="AJ1583" t="s">
        <v>53</v>
      </c>
      <c r="AK1583">
        <v>5</v>
      </c>
      <c r="AL1583" t="s">
        <v>59</v>
      </c>
      <c r="AM1583" t="s">
        <v>81</v>
      </c>
      <c r="AN1583" t="s">
        <v>74</v>
      </c>
      <c r="AO1583">
        <v>1.8</v>
      </c>
      <c r="AP1583" t="s">
        <v>53</v>
      </c>
      <c r="AQ1583" t="s">
        <v>91</v>
      </c>
      <c r="AR1583" t="s">
        <v>83</v>
      </c>
      <c r="AS1583">
        <v>12</v>
      </c>
      <c r="AT1583" t="s">
        <v>52</v>
      </c>
    </row>
    <row r="1584" spans="1:46" x14ac:dyDescent="0.25">
      <c r="A1584" t="s">
        <v>1751</v>
      </c>
      <c r="B1584">
        <v>2018</v>
      </c>
      <c r="C1584" s="1">
        <v>43132</v>
      </c>
      <c r="D1584" t="s">
        <v>94</v>
      </c>
      <c r="E1584" t="s">
        <v>100</v>
      </c>
      <c r="F1584">
        <v>44</v>
      </c>
      <c r="G1584" t="s">
        <v>49</v>
      </c>
      <c r="H1584" t="s">
        <v>68</v>
      </c>
      <c r="I1584" t="s">
        <v>80</v>
      </c>
      <c r="J1584">
        <v>0</v>
      </c>
      <c r="K1584">
        <v>0</v>
      </c>
      <c r="L1584">
        <v>0</v>
      </c>
      <c r="M1584" t="s">
        <v>52</v>
      </c>
      <c r="N1584" t="s">
        <v>53</v>
      </c>
      <c r="O1584" t="s">
        <v>52</v>
      </c>
      <c r="P1584" t="s">
        <v>54</v>
      </c>
      <c r="Q1584" t="s">
        <v>54</v>
      </c>
      <c r="R1584">
        <v>22.4</v>
      </c>
      <c r="S1584" t="s">
        <v>96</v>
      </c>
      <c r="T1584" t="s">
        <v>57</v>
      </c>
      <c r="U1584" t="s">
        <v>53</v>
      </c>
      <c r="V1584" t="s">
        <v>52</v>
      </c>
      <c r="W1584" t="s">
        <v>53</v>
      </c>
      <c r="X1584" t="s">
        <v>53</v>
      </c>
      <c r="Y1584">
        <v>3</v>
      </c>
      <c r="Z1584" t="s">
        <v>58</v>
      </c>
      <c r="AA1584" t="s">
        <v>53</v>
      </c>
      <c r="AB1584" t="s">
        <v>53</v>
      </c>
      <c r="AC1584" t="s">
        <v>53</v>
      </c>
      <c r="AD1584" t="s">
        <v>53</v>
      </c>
      <c r="AE1584" t="s">
        <v>52</v>
      </c>
      <c r="AF1584" t="s">
        <v>53</v>
      </c>
      <c r="AG1584" t="s">
        <v>53</v>
      </c>
      <c r="AH1584" t="s">
        <v>53</v>
      </c>
      <c r="AI1584" t="s">
        <v>53</v>
      </c>
      <c r="AJ1584" t="s">
        <v>53</v>
      </c>
      <c r="AK1584">
        <v>1</v>
      </c>
      <c r="AL1584" t="s">
        <v>59</v>
      </c>
      <c r="AM1584" t="s">
        <v>60</v>
      </c>
      <c r="AN1584" t="s">
        <v>61</v>
      </c>
      <c r="AO1584">
        <v>6.6</v>
      </c>
      <c r="AP1584" t="s">
        <v>52</v>
      </c>
      <c r="AQ1584" t="s">
        <v>112</v>
      </c>
      <c r="AR1584" t="s">
        <v>63</v>
      </c>
      <c r="AS1584">
        <v>6</v>
      </c>
      <c r="AT1584" t="s">
        <v>53</v>
      </c>
    </row>
    <row r="1585" spans="1:46" x14ac:dyDescent="0.25">
      <c r="A1585" t="s">
        <v>1752</v>
      </c>
      <c r="B1585">
        <v>2021</v>
      </c>
      <c r="C1585" s="1">
        <v>44527</v>
      </c>
      <c r="D1585" t="s">
        <v>107</v>
      </c>
      <c r="E1585" t="s">
        <v>119</v>
      </c>
      <c r="F1585">
        <v>48</v>
      </c>
      <c r="G1585" t="s">
        <v>49</v>
      </c>
      <c r="H1585" t="s">
        <v>68</v>
      </c>
      <c r="I1585" t="s">
        <v>51</v>
      </c>
      <c r="J1585">
        <v>31</v>
      </c>
      <c r="K1585">
        <v>17</v>
      </c>
      <c r="L1585">
        <v>26.4</v>
      </c>
      <c r="M1585" t="s">
        <v>53</v>
      </c>
      <c r="N1585" t="s">
        <v>53</v>
      </c>
      <c r="O1585" t="s">
        <v>53</v>
      </c>
      <c r="P1585" t="s">
        <v>54</v>
      </c>
      <c r="Q1585" t="s">
        <v>54</v>
      </c>
      <c r="R1585">
        <v>26.4</v>
      </c>
      <c r="S1585" t="s">
        <v>56</v>
      </c>
      <c r="T1585" t="s">
        <v>57</v>
      </c>
      <c r="U1585" t="s">
        <v>53</v>
      </c>
      <c r="V1585" t="s">
        <v>53</v>
      </c>
      <c r="W1585" t="s">
        <v>53</v>
      </c>
      <c r="X1585" t="s">
        <v>53</v>
      </c>
      <c r="Y1585">
        <v>0</v>
      </c>
      <c r="Z1585" t="s">
        <v>58</v>
      </c>
      <c r="AA1585" t="s">
        <v>52</v>
      </c>
      <c r="AB1585" t="s">
        <v>52</v>
      </c>
      <c r="AC1585" t="s">
        <v>52</v>
      </c>
      <c r="AD1585" t="s">
        <v>53</v>
      </c>
      <c r="AE1585" t="s">
        <v>52</v>
      </c>
      <c r="AF1585" t="s">
        <v>52</v>
      </c>
      <c r="AG1585" t="s">
        <v>52</v>
      </c>
      <c r="AH1585" t="s">
        <v>52</v>
      </c>
      <c r="AI1585" t="s">
        <v>53</v>
      </c>
      <c r="AJ1585" t="s">
        <v>53</v>
      </c>
      <c r="AK1585">
        <v>7</v>
      </c>
      <c r="AL1585" t="s">
        <v>59</v>
      </c>
      <c r="AM1585" t="s">
        <v>81</v>
      </c>
      <c r="AN1585" t="s">
        <v>61</v>
      </c>
      <c r="AO1585">
        <v>9</v>
      </c>
      <c r="AP1585" t="s">
        <v>52</v>
      </c>
      <c r="AQ1585" t="s">
        <v>75</v>
      </c>
      <c r="AR1585" t="s">
        <v>115</v>
      </c>
      <c r="AS1585">
        <v>8</v>
      </c>
      <c r="AT1585" t="s">
        <v>53</v>
      </c>
    </row>
    <row r="1586" spans="1:46" x14ac:dyDescent="0.25">
      <c r="A1586" t="s">
        <v>1753</v>
      </c>
      <c r="B1586">
        <v>2019</v>
      </c>
      <c r="C1586" s="1">
        <v>43729</v>
      </c>
      <c r="D1586" t="s">
        <v>47</v>
      </c>
      <c r="E1586" t="s">
        <v>169</v>
      </c>
      <c r="F1586">
        <v>52</v>
      </c>
      <c r="G1586" t="s">
        <v>79</v>
      </c>
      <c r="H1586" t="s">
        <v>50</v>
      </c>
      <c r="I1586" t="s">
        <v>80</v>
      </c>
      <c r="J1586">
        <v>0</v>
      </c>
      <c r="K1586">
        <v>0</v>
      </c>
      <c r="L1586">
        <v>0</v>
      </c>
      <c r="M1586" t="s">
        <v>52</v>
      </c>
      <c r="N1586" t="s">
        <v>52</v>
      </c>
      <c r="O1586" t="s">
        <v>53</v>
      </c>
      <c r="P1586" t="s">
        <v>70</v>
      </c>
      <c r="Q1586" t="s">
        <v>55</v>
      </c>
      <c r="R1586">
        <v>28</v>
      </c>
      <c r="S1586" t="s">
        <v>56</v>
      </c>
      <c r="T1586" t="s">
        <v>57</v>
      </c>
      <c r="U1586" t="s">
        <v>53</v>
      </c>
      <c r="V1586" t="s">
        <v>53</v>
      </c>
      <c r="W1586" t="s">
        <v>53</v>
      </c>
      <c r="X1586" t="s">
        <v>53</v>
      </c>
      <c r="Y1586">
        <v>3</v>
      </c>
      <c r="Z1586" t="s">
        <v>73</v>
      </c>
      <c r="AA1586" t="s">
        <v>53</v>
      </c>
      <c r="AB1586" t="s">
        <v>52</v>
      </c>
      <c r="AC1586" t="s">
        <v>52</v>
      </c>
      <c r="AD1586" t="s">
        <v>53</v>
      </c>
      <c r="AE1586" t="s">
        <v>52</v>
      </c>
      <c r="AF1586" t="s">
        <v>53</v>
      </c>
      <c r="AG1586" t="s">
        <v>53</v>
      </c>
      <c r="AH1586" t="s">
        <v>52</v>
      </c>
      <c r="AI1586" t="s">
        <v>53</v>
      </c>
      <c r="AJ1586" t="s">
        <v>53</v>
      </c>
      <c r="AK1586">
        <v>4</v>
      </c>
      <c r="AL1586" t="s">
        <v>59</v>
      </c>
      <c r="AM1586" t="s">
        <v>60</v>
      </c>
      <c r="AN1586" t="s">
        <v>98</v>
      </c>
      <c r="AO1586">
        <v>3.8</v>
      </c>
      <c r="AP1586" t="s">
        <v>52</v>
      </c>
      <c r="AQ1586" t="s">
        <v>91</v>
      </c>
      <c r="AR1586" t="s">
        <v>87</v>
      </c>
      <c r="AS1586">
        <v>26</v>
      </c>
      <c r="AT1586" t="s">
        <v>53</v>
      </c>
    </row>
    <row r="1587" spans="1:46" x14ac:dyDescent="0.25">
      <c r="A1587" t="s">
        <v>1754</v>
      </c>
      <c r="B1587">
        <v>2024</v>
      </c>
      <c r="C1587" s="1">
        <v>45575</v>
      </c>
      <c r="D1587" t="s">
        <v>47</v>
      </c>
      <c r="E1587" t="s">
        <v>263</v>
      </c>
      <c r="F1587">
        <v>61</v>
      </c>
      <c r="G1587" t="s">
        <v>127</v>
      </c>
      <c r="H1587" t="s">
        <v>68</v>
      </c>
      <c r="I1587" t="s">
        <v>51</v>
      </c>
      <c r="J1587">
        <v>22</v>
      </c>
      <c r="K1587">
        <v>38</v>
      </c>
      <c r="L1587">
        <v>41.8</v>
      </c>
      <c r="M1587" t="s">
        <v>53</v>
      </c>
      <c r="N1587" t="s">
        <v>53</v>
      </c>
      <c r="O1587" t="s">
        <v>53</v>
      </c>
      <c r="P1587" t="s">
        <v>70</v>
      </c>
      <c r="Q1587" t="s">
        <v>55</v>
      </c>
      <c r="R1587">
        <v>16</v>
      </c>
      <c r="S1587" t="s">
        <v>128</v>
      </c>
      <c r="T1587" t="s">
        <v>57</v>
      </c>
      <c r="U1587" t="s">
        <v>52</v>
      </c>
      <c r="V1587" t="s">
        <v>53</v>
      </c>
      <c r="W1587" t="s">
        <v>53</v>
      </c>
      <c r="X1587" t="s">
        <v>53</v>
      </c>
      <c r="Y1587">
        <v>2</v>
      </c>
      <c r="Z1587" t="s">
        <v>73</v>
      </c>
      <c r="AA1587" t="s">
        <v>52</v>
      </c>
      <c r="AB1587" t="s">
        <v>52</v>
      </c>
      <c r="AC1587" t="s">
        <v>52</v>
      </c>
      <c r="AD1587" t="s">
        <v>52</v>
      </c>
      <c r="AE1587" t="s">
        <v>52</v>
      </c>
      <c r="AF1587" t="s">
        <v>52</v>
      </c>
      <c r="AG1587" t="s">
        <v>52</v>
      </c>
      <c r="AH1587" t="s">
        <v>52</v>
      </c>
      <c r="AI1587" t="s">
        <v>53</v>
      </c>
      <c r="AJ1587" t="s">
        <v>53</v>
      </c>
      <c r="AK1587">
        <v>8</v>
      </c>
      <c r="AL1587" t="s">
        <v>135</v>
      </c>
      <c r="AM1587" t="s">
        <v>136</v>
      </c>
      <c r="AN1587" t="s">
        <v>90</v>
      </c>
      <c r="AO1587">
        <v>4.2</v>
      </c>
      <c r="AP1587" t="s">
        <v>53</v>
      </c>
      <c r="AQ1587" t="s">
        <v>112</v>
      </c>
      <c r="AR1587" t="s">
        <v>87</v>
      </c>
      <c r="AS1587">
        <v>21</v>
      </c>
      <c r="AT1587" t="s">
        <v>53</v>
      </c>
    </row>
    <row r="1588" spans="1:46" x14ac:dyDescent="0.25">
      <c r="A1588" t="s">
        <v>1755</v>
      </c>
      <c r="B1588">
        <v>2024</v>
      </c>
      <c r="C1588" s="1">
        <v>45600</v>
      </c>
      <c r="D1588" t="s">
        <v>47</v>
      </c>
      <c r="E1588" t="s">
        <v>226</v>
      </c>
      <c r="F1588">
        <v>62</v>
      </c>
      <c r="G1588" t="s">
        <v>127</v>
      </c>
      <c r="H1588" t="s">
        <v>50</v>
      </c>
      <c r="I1588" t="s">
        <v>80</v>
      </c>
      <c r="J1588">
        <v>0</v>
      </c>
      <c r="K1588">
        <v>0</v>
      </c>
      <c r="L1588">
        <v>0</v>
      </c>
      <c r="M1588" t="s">
        <v>52</v>
      </c>
      <c r="N1588" t="s">
        <v>52</v>
      </c>
      <c r="O1588" t="s">
        <v>52</v>
      </c>
      <c r="P1588" t="s">
        <v>54</v>
      </c>
      <c r="Q1588" t="s">
        <v>55</v>
      </c>
      <c r="R1588">
        <v>33.700000000000003</v>
      </c>
      <c r="S1588" t="s">
        <v>72</v>
      </c>
      <c r="T1588" t="s">
        <v>70</v>
      </c>
      <c r="U1588" t="s">
        <v>53</v>
      </c>
      <c r="V1588" t="s">
        <v>52</v>
      </c>
      <c r="W1588" t="s">
        <v>53</v>
      </c>
      <c r="X1588" t="s">
        <v>53</v>
      </c>
      <c r="Y1588">
        <v>4</v>
      </c>
      <c r="Z1588" t="s">
        <v>104</v>
      </c>
      <c r="AA1588" t="s">
        <v>52</v>
      </c>
      <c r="AB1588" t="s">
        <v>53</v>
      </c>
      <c r="AC1588" t="s">
        <v>53</v>
      </c>
      <c r="AD1588" t="s">
        <v>53</v>
      </c>
      <c r="AE1588" t="s">
        <v>53</v>
      </c>
      <c r="AF1588" t="s">
        <v>53</v>
      </c>
      <c r="AG1588" t="s">
        <v>52</v>
      </c>
      <c r="AH1588" t="s">
        <v>52</v>
      </c>
      <c r="AI1588" t="s">
        <v>53</v>
      </c>
      <c r="AJ1588" t="s">
        <v>53</v>
      </c>
      <c r="AK1588">
        <v>3</v>
      </c>
      <c r="AL1588" t="s">
        <v>59</v>
      </c>
      <c r="AM1588" t="s">
        <v>81</v>
      </c>
      <c r="AN1588" t="s">
        <v>98</v>
      </c>
      <c r="AO1588">
        <v>3.4</v>
      </c>
      <c r="AP1588" t="s">
        <v>53</v>
      </c>
      <c r="AQ1588" t="s">
        <v>112</v>
      </c>
      <c r="AR1588" t="s">
        <v>76</v>
      </c>
      <c r="AS1588">
        <v>39</v>
      </c>
      <c r="AT1588" t="s">
        <v>52</v>
      </c>
    </row>
    <row r="1589" spans="1:46" x14ac:dyDescent="0.25">
      <c r="A1589" t="s">
        <v>1756</v>
      </c>
      <c r="B1589">
        <v>2024</v>
      </c>
      <c r="C1589" s="1">
        <v>45333</v>
      </c>
      <c r="D1589" t="s">
        <v>47</v>
      </c>
      <c r="E1589" t="s">
        <v>263</v>
      </c>
      <c r="F1589">
        <v>54</v>
      </c>
      <c r="G1589" t="s">
        <v>79</v>
      </c>
      <c r="H1589" t="s">
        <v>50</v>
      </c>
      <c r="I1589" t="s">
        <v>80</v>
      </c>
      <c r="J1589">
        <v>0</v>
      </c>
      <c r="K1589">
        <v>0</v>
      </c>
      <c r="L1589">
        <v>0</v>
      </c>
      <c r="M1589" t="s">
        <v>53</v>
      </c>
      <c r="N1589" t="s">
        <v>53</v>
      </c>
      <c r="O1589" t="s">
        <v>52</v>
      </c>
      <c r="P1589" t="s">
        <v>57</v>
      </c>
      <c r="Q1589" t="s">
        <v>54</v>
      </c>
      <c r="R1589">
        <v>30.2</v>
      </c>
      <c r="S1589" t="s">
        <v>72</v>
      </c>
      <c r="T1589" t="s">
        <v>70</v>
      </c>
      <c r="U1589" t="s">
        <v>53</v>
      </c>
      <c r="V1589" t="s">
        <v>53</v>
      </c>
      <c r="W1589" t="s">
        <v>53</v>
      </c>
      <c r="X1589" t="s">
        <v>52</v>
      </c>
      <c r="Y1589">
        <v>2</v>
      </c>
      <c r="Z1589" t="s">
        <v>58</v>
      </c>
      <c r="AA1589" t="s">
        <v>53</v>
      </c>
      <c r="AB1589" t="s">
        <v>53</v>
      </c>
      <c r="AC1589" t="s">
        <v>53</v>
      </c>
      <c r="AD1589" t="s">
        <v>53</v>
      </c>
      <c r="AE1589" t="s">
        <v>52</v>
      </c>
      <c r="AF1589" t="s">
        <v>53</v>
      </c>
      <c r="AG1589" t="s">
        <v>53</v>
      </c>
      <c r="AH1589" t="s">
        <v>53</v>
      </c>
      <c r="AI1589" t="s">
        <v>53</v>
      </c>
      <c r="AJ1589" t="s">
        <v>53</v>
      </c>
      <c r="AK1589">
        <v>1</v>
      </c>
      <c r="AL1589" t="s">
        <v>59</v>
      </c>
      <c r="AM1589" t="s">
        <v>60</v>
      </c>
      <c r="AN1589" t="s">
        <v>74</v>
      </c>
      <c r="AO1589">
        <v>1.7</v>
      </c>
      <c r="AP1589" t="s">
        <v>53</v>
      </c>
      <c r="AQ1589" t="s">
        <v>86</v>
      </c>
      <c r="AR1589" t="s">
        <v>83</v>
      </c>
      <c r="AS1589">
        <v>54</v>
      </c>
      <c r="AT1589" t="s">
        <v>52</v>
      </c>
    </row>
    <row r="1590" spans="1:46" x14ac:dyDescent="0.25">
      <c r="A1590" t="s">
        <v>1757</v>
      </c>
      <c r="B1590">
        <v>2020</v>
      </c>
      <c r="C1590" s="1">
        <v>44146</v>
      </c>
      <c r="D1590" t="s">
        <v>65</v>
      </c>
      <c r="E1590" t="s">
        <v>147</v>
      </c>
      <c r="F1590">
        <v>45</v>
      </c>
      <c r="G1590" t="s">
        <v>49</v>
      </c>
      <c r="H1590" t="s">
        <v>50</v>
      </c>
      <c r="I1590" t="s">
        <v>51</v>
      </c>
      <c r="J1590">
        <v>21</v>
      </c>
      <c r="K1590">
        <v>23</v>
      </c>
      <c r="L1590">
        <v>24.2</v>
      </c>
      <c r="M1590" t="s">
        <v>52</v>
      </c>
      <c r="N1590" t="s">
        <v>53</v>
      </c>
      <c r="O1590" t="s">
        <v>52</v>
      </c>
      <c r="P1590" t="s">
        <v>57</v>
      </c>
      <c r="Q1590" t="s">
        <v>55</v>
      </c>
      <c r="R1590">
        <v>32.799999999999997</v>
      </c>
      <c r="S1590" t="s">
        <v>72</v>
      </c>
      <c r="T1590" t="s">
        <v>70</v>
      </c>
      <c r="U1590" t="s">
        <v>53</v>
      </c>
      <c r="V1590" t="s">
        <v>53</v>
      </c>
      <c r="W1590" t="s">
        <v>53</v>
      </c>
      <c r="X1590" t="s">
        <v>53</v>
      </c>
      <c r="Y1590">
        <v>2</v>
      </c>
      <c r="Z1590" t="s">
        <v>97</v>
      </c>
      <c r="AA1590" t="s">
        <v>53</v>
      </c>
      <c r="AB1590" t="s">
        <v>52</v>
      </c>
      <c r="AC1590" t="s">
        <v>52</v>
      </c>
      <c r="AD1590" t="s">
        <v>52</v>
      </c>
      <c r="AE1590" t="s">
        <v>52</v>
      </c>
      <c r="AF1590" t="s">
        <v>53</v>
      </c>
      <c r="AG1590" t="s">
        <v>52</v>
      </c>
      <c r="AH1590" t="s">
        <v>53</v>
      </c>
      <c r="AI1590" t="s">
        <v>53</v>
      </c>
      <c r="AJ1590" t="s">
        <v>53</v>
      </c>
      <c r="AK1590">
        <v>5</v>
      </c>
      <c r="AL1590" t="s">
        <v>135</v>
      </c>
      <c r="AM1590" t="s">
        <v>136</v>
      </c>
      <c r="AN1590" t="s">
        <v>74</v>
      </c>
      <c r="AO1590">
        <v>3.6</v>
      </c>
      <c r="AP1590" t="s">
        <v>53</v>
      </c>
      <c r="AQ1590" t="s">
        <v>86</v>
      </c>
      <c r="AR1590" t="s">
        <v>83</v>
      </c>
      <c r="AS1590">
        <v>65</v>
      </c>
      <c r="AT1590" t="s">
        <v>52</v>
      </c>
    </row>
    <row r="1591" spans="1:46" x14ac:dyDescent="0.25">
      <c r="A1591" t="s">
        <v>1758</v>
      </c>
      <c r="B1591">
        <v>2019</v>
      </c>
      <c r="C1591" s="1">
        <v>43606</v>
      </c>
      <c r="D1591" t="s">
        <v>122</v>
      </c>
      <c r="E1591" t="s">
        <v>540</v>
      </c>
      <c r="F1591">
        <v>63</v>
      </c>
      <c r="G1591" t="s">
        <v>127</v>
      </c>
      <c r="H1591" t="s">
        <v>50</v>
      </c>
      <c r="I1591" t="s">
        <v>51</v>
      </c>
      <c r="J1591">
        <v>27</v>
      </c>
      <c r="K1591">
        <v>23</v>
      </c>
      <c r="L1591">
        <v>31</v>
      </c>
      <c r="M1591" t="s">
        <v>52</v>
      </c>
      <c r="N1591" t="s">
        <v>53</v>
      </c>
      <c r="O1591" t="s">
        <v>53</v>
      </c>
      <c r="P1591" t="s">
        <v>70</v>
      </c>
      <c r="Q1591" t="s">
        <v>55</v>
      </c>
      <c r="R1591">
        <v>25.5</v>
      </c>
      <c r="S1591" t="s">
        <v>56</v>
      </c>
      <c r="T1591" t="s">
        <v>54</v>
      </c>
      <c r="U1591" t="s">
        <v>52</v>
      </c>
      <c r="V1591" t="s">
        <v>53</v>
      </c>
      <c r="W1591" t="s">
        <v>53</v>
      </c>
      <c r="X1591" t="s">
        <v>53</v>
      </c>
      <c r="Y1591">
        <v>3</v>
      </c>
      <c r="Z1591" t="s">
        <v>165</v>
      </c>
      <c r="AA1591" t="s">
        <v>52</v>
      </c>
      <c r="AB1591" t="s">
        <v>52</v>
      </c>
      <c r="AC1591" t="s">
        <v>52</v>
      </c>
      <c r="AD1591" t="s">
        <v>53</v>
      </c>
      <c r="AE1591" t="s">
        <v>53</v>
      </c>
      <c r="AF1591" t="s">
        <v>52</v>
      </c>
      <c r="AG1591" t="s">
        <v>52</v>
      </c>
      <c r="AH1591" t="s">
        <v>53</v>
      </c>
      <c r="AI1591" t="s">
        <v>52</v>
      </c>
      <c r="AJ1591" t="s">
        <v>53</v>
      </c>
      <c r="AK1591">
        <v>6</v>
      </c>
      <c r="AL1591" t="s">
        <v>59</v>
      </c>
      <c r="AM1591" t="s">
        <v>60</v>
      </c>
      <c r="AN1591" t="s">
        <v>61</v>
      </c>
      <c r="AO1591">
        <v>9.1</v>
      </c>
      <c r="AP1591" t="s">
        <v>52</v>
      </c>
      <c r="AQ1591" t="s">
        <v>112</v>
      </c>
      <c r="AR1591" t="s">
        <v>63</v>
      </c>
      <c r="AS1591">
        <v>1</v>
      </c>
      <c r="AT1591" t="s">
        <v>53</v>
      </c>
    </row>
    <row r="1592" spans="1:46" x14ac:dyDescent="0.25">
      <c r="A1592" t="s">
        <v>1759</v>
      </c>
      <c r="B1592">
        <v>2025</v>
      </c>
      <c r="C1592" s="1">
        <v>45752</v>
      </c>
      <c r="D1592" t="s">
        <v>47</v>
      </c>
      <c r="E1592" t="s">
        <v>85</v>
      </c>
      <c r="F1592">
        <v>71</v>
      </c>
      <c r="G1592" t="s">
        <v>67</v>
      </c>
      <c r="H1592" t="s">
        <v>68</v>
      </c>
      <c r="I1592" t="s">
        <v>80</v>
      </c>
      <c r="J1592">
        <v>0</v>
      </c>
      <c r="K1592">
        <v>0</v>
      </c>
      <c r="L1592">
        <v>0</v>
      </c>
      <c r="M1592" t="s">
        <v>53</v>
      </c>
      <c r="N1592" t="s">
        <v>53</v>
      </c>
      <c r="O1592" t="s">
        <v>53</v>
      </c>
      <c r="P1592" t="s">
        <v>54</v>
      </c>
      <c r="Q1592" t="s">
        <v>55</v>
      </c>
      <c r="R1592">
        <v>23.4</v>
      </c>
      <c r="S1592" t="s">
        <v>96</v>
      </c>
      <c r="T1592" t="s">
        <v>57</v>
      </c>
      <c r="U1592" t="s">
        <v>53</v>
      </c>
      <c r="V1592" t="s">
        <v>53</v>
      </c>
      <c r="W1592" t="s">
        <v>52</v>
      </c>
      <c r="X1592" t="s">
        <v>53</v>
      </c>
      <c r="Y1592">
        <v>1</v>
      </c>
      <c r="Z1592" t="s">
        <v>97</v>
      </c>
      <c r="AA1592" t="s">
        <v>53</v>
      </c>
      <c r="AB1592" t="s">
        <v>53</v>
      </c>
      <c r="AC1592" t="s">
        <v>53</v>
      </c>
      <c r="AD1592" t="s">
        <v>52</v>
      </c>
      <c r="AE1592" t="s">
        <v>53</v>
      </c>
      <c r="AF1592" t="s">
        <v>53</v>
      </c>
      <c r="AG1592" t="s">
        <v>53</v>
      </c>
      <c r="AH1592" t="s">
        <v>53</v>
      </c>
      <c r="AI1592" t="s">
        <v>53</v>
      </c>
      <c r="AJ1592" t="s">
        <v>53</v>
      </c>
      <c r="AK1592">
        <v>1</v>
      </c>
      <c r="AL1592" t="s">
        <v>59</v>
      </c>
      <c r="AM1592" t="s">
        <v>60</v>
      </c>
      <c r="AN1592" t="s">
        <v>74</v>
      </c>
      <c r="AO1592">
        <v>1.5</v>
      </c>
      <c r="AP1592" t="s">
        <v>53</v>
      </c>
      <c r="AQ1592" t="s">
        <v>86</v>
      </c>
      <c r="AR1592" t="s">
        <v>76</v>
      </c>
      <c r="AS1592">
        <v>63</v>
      </c>
      <c r="AT1592" t="s">
        <v>53</v>
      </c>
    </row>
    <row r="1593" spans="1:46" x14ac:dyDescent="0.25">
      <c r="A1593" t="s">
        <v>1760</v>
      </c>
      <c r="B1593">
        <v>2015</v>
      </c>
      <c r="C1593" s="1">
        <v>42096</v>
      </c>
      <c r="D1593" t="s">
        <v>47</v>
      </c>
      <c r="E1593" t="s">
        <v>169</v>
      </c>
      <c r="F1593">
        <v>67</v>
      </c>
      <c r="G1593" t="s">
        <v>127</v>
      </c>
      <c r="H1593" t="s">
        <v>50</v>
      </c>
      <c r="I1593" t="s">
        <v>80</v>
      </c>
      <c r="J1593">
        <v>0</v>
      </c>
      <c r="K1593">
        <v>0</v>
      </c>
      <c r="L1593">
        <v>0</v>
      </c>
      <c r="M1593" t="s">
        <v>52</v>
      </c>
      <c r="N1593" t="s">
        <v>53</v>
      </c>
      <c r="O1593" t="s">
        <v>52</v>
      </c>
      <c r="P1593" t="s">
        <v>54</v>
      </c>
      <c r="Q1593" t="s">
        <v>55</v>
      </c>
      <c r="R1593">
        <v>17.5</v>
      </c>
      <c r="S1593" t="s">
        <v>128</v>
      </c>
      <c r="T1593" t="s">
        <v>57</v>
      </c>
      <c r="U1593" t="s">
        <v>53</v>
      </c>
      <c r="V1593" t="s">
        <v>53</v>
      </c>
      <c r="W1593" t="s">
        <v>53</v>
      </c>
      <c r="X1593" t="s">
        <v>53</v>
      </c>
      <c r="Y1593">
        <v>2</v>
      </c>
      <c r="Z1593" t="s">
        <v>131</v>
      </c>
      <c r="AA1593" t="s">
        <v>52</v>
      </c>
      <c r="AB1593" t="s">
        <v>53</v>
      </c>
      <c r="AC1593" t="s">
        <v>53</v>
      </c>
      <c r="AD1593" t="s">
        <v>52</v>
      </c>
      <c r="AE1593" t="s">
        <v>52</v>
      </c>
      <c r="AF1593" t="s">
        <v>52</v>
      </c>
      <c r="AG1593" t="s">
        <v>53</v>
      </c>
      <c r="AH1593" t="s">
        <v>52</v>
      </c>
      <c r="AI1593" t="s">
        <v>53</v>
      </c>
      <c r="AJ1593" t="s">
        <v>53</v>
      </c>
      <c r="AK1593">
        <v>5</v>
      </c>
      <c r="AL1593" t="s">
        <v>59</v>
      </c>
      <c r="AM1593" t="s">
        <v>102</v>
      </c>
      <c r="AN1593" t="s">
        <v>74</v>
      </c>
      <c r="AO1593">
        <v>1.4</v>
      </c>
      <c r="AP1593" t="s">
        <v>53</v>
      </c>
      <c r="AQ1593" t="s">
        <v>82</v>
      </c>
      <c r="AR1593" t="s">
        <v>115</v>
      </c>
      <c r="AS1593">
        <v>69</v>
      </c>
      <c r="AT1593" t="s">
        <v>52</v>
      </c>
    </row>
    <row r="1594" spans="1:46" x14ac:dyDescent="0.25">
      <c r="A1594" t="s">
        <v>1761</v>
      </c>
      <c r="B1594">
        <v>2024</v>
      </c>
      <c r="C1594" s="1">
        <v>45495</v>
      </c>
      <c r="D1594" t="s">
        <v>122</v>
      </c>
      <c r="E1594" t="s">
        <v>123</v>
      </c>
      <c r="F1594">
        <v>70</v>
      </c>
      <c r="G1594" t="s">
        <v>67</v>
      </c>
      <c r="H1594" t="s">
        <v>50</v>
      </c>
      <c r="I1594" t="s">
        <v>80</v>
      </c>
      <c r="J1594">
        <v>0</v>
      </c>
      <c r="K1594">
        <v>0</v>
      </c>
      <c r="L1594">
        <v>0</v>
      </c>
      <c r="M1594" t="s">
        <v>53</v>
      </c>
      <c r="N1594" t="s">
        <v>52</v>
      </c>
      <c r="O1594" t="s">
        <v>53</v>
      </c>
      <c r="P1594" t="s">
        <v>57</v>
      </c>
      <c r="Q1594" t="s">
        <v>54</v>
      </c>
      <c r="R1594">
        <v>23.7</v>
      </c>
      <c r="S1594" t="s">
        <v>96</v>
      </c>
      <c r="T1594" t="s">
        <v>54</v>
      </c>
      <c r="U1594" t="s">
        <v>53</v>
      </c>
      <c r="V1594" t="s">
        <v>53</v>
      </c>
      <c r="W1594" t="s">
        <v>53</v>
      </c>
      <c r="X1594" t="s">
        <v>53</v>
      </c>
      <c r="Y1594">
        <v>1</v>
      </c>
      <c r="Z1594" t="s">
        <v>73</v>
      </c>
      <c r="AA1594" t="s">
        <v>52</v>
      </c>
      <c r="AB1594" t="s">
        <v>52</v>
      </c>
      <c r="AC1594" t="s">
        <v>53</v>
      </c>
      <c r="AD1594" t="s">
        <v>53</v>
      </c>
      <c r="AE1594" t="s">
        <v>53</v>
      </c>
      <c r="AF1594" t="s">
        <v>53</v>
      </c>
      <c r="AG1594" t="s">
        <v>53</v>
      </c>
      <c r="AH1594" t="s">
        <v>52</v>
      </c>
      <c r="AI1594" t="s">
        <v>53</v>
      </c>
      <c r="AJ1594" t="s">
        <v>53</v>
      </c>
      <c r="AK1594">
        <v>3</v>
      </c>
      <c r="AL1594" t="s">
        <v>59</v>
      </c>
      <c r="AM1594" t="s">
        <v>102</v>
      </c>
      <c r="AN1594" t="s">
        <v>90</v>
      </c>
      <c r="AO1594">
        <v>3</v>
      </c>
      <c r="AP1594" t="s">
        <v>53</v>
      </c>
      <c r="AQ1594" t="s">
        <v>62</v>
      </c>
      <c r="AR1594" t="s">
        <v>63</v>
      </c>
      <c r="AS1594">
        <v>11</v>
      </c>
      <c r="AT1594" t="s">
        <v>53</v>
      </c>
    </row>
    <row r="1595" spans="1:46" x14ac:dyDescent="0.25">
      <c r="A1595" t="s">
        <v>1762</v>
      </c>
      <c r="B1595">
        <v>2025</v>
      </c>
      <c r="C1595" s="1">
        <v>45966</v>
      </c>
      <c r="D1595" t="s">
        <v>107</v>
      </c>
      <c r="E1595" t="s">
        <v>126</v>
      </c>
      <c r="F1595">
        <v>74</v>
      </c>
      <c r="G1595" t="s">
        <v>67</v>
      </c>
      <c r="H1595" t="s">
        <v>68</v>
      </c>
      <c r="I1595" t="s">
        <v>80</v>
      </c>
      <c r="J1595">
        <v>0</v>
      </c>
      <c r="K1595">
        <v>0</v>
      </c>
      <c r="L1595">
        <v>0</v>
      </c>
      <c r="M1595" t="s">
        <v>52</v>
      </c>
      <c r="N1595" t="s">
        <v>52</v>
      </c>
      <c r="O1595" t="s">
        <v>53</v>
      </c>
      <c r="P1595" t="s">
        <v>54</v>
      </c>
      <c r="Q1595" t="s">
        <v>55</v>
      </c>
      <c r="R1595">
        <v>22.2</v>
      </c>
      <c r="S1595" t="s">
        <v>96</v>
      </c>
      <c r="T1595" t="s">
        <v>57</v>
      </c>
      <c r="U1595" t="s">
        <v>53</v>
      </c>
      <c r="V1595" t="s">
        <v>53</v>
      </c>
      <c r="W1595" t="s">
        <v>53</v>
      </c>
      <c r="X1595" t="s">
        <v>53</v>
      </c>
      <c r="Y1595">
        <v>2</v>
      </c>
      <c r="Z1595" t="s">
        <v>97</v>
      </c>
      <c r="AA1595" t="s">
        <v>53</v>
      </c>
      <c r="AB1595" t="s">
        <v>52</v>
      </c>
      <c r="AC1595" t="s">
        <v>52</v>
      </c>
      <c r="AD1595" t="s">
        <v>53</v>
      </c>
      <c r="AE1595" t="s">
        <v>52</v>
      </c>
      <c r="AF1595" t="s">
        <v>53</v>
      </c>
      <c r="AG1595" t="s">
        <v>53</v>
      </c>
      <c r="AH1595" t="s">
        <v>53</v>
      </c>
      <c r="AI1595" t="s">
        <v>53</v>
      </c>
      <c r="AJ1595" t="s">
        <v>53</v>
      </c>
      <c r="AK1595">
        <v>3</v>
      </c>
      <c r="AL1595" t="s">
        <v>59</v>
      </c>
      <c r="AM1595" t="s">
        <v>60</v>
      </c>
      <c r="AN1595" t="s">
        <v>74</v>
      </c>
      <c r="AO1595">
        <v>2.2000000000000002</v>
      </c>
      <c r="AP1595" t="s">
        <v>53</v>
      </c>
      <c r="AQ1595" t="s">
        <v>82</v>
      </c>
      <c r="AR1595" t="s">
        <v>83</v>
      </c>
      <c r="AS1595">
        <v>96</v>
      </c>
      <c r="AT1595" t="s">
        <v>52</v>
      </c>
    </row>
    <row r="1596" spans="1:46" x14ac:dyDescent="0.25">
      <c r="A1596" t="s">
        <v>1763</v>
      </c>
      <c r="B1596">
        <v>2017</v>
      </c>
      <c r="C1596" s="1">
        <v>43055</v>
      </c>
      <c r="D1596" t="s">
        <v>47</v>
      </c>
      <c r="E1596" t="s">
        <v>263</v>
      </c>
      <c r="F1596">
        <v>41</v>
      </c>
      <c r="G1596" t="s">
        <v>49</v>
      </c>
      <c r="H1596" t="s">
        <v>68</v>
      </c>
      <c r="I1596" t="s">
        <v>51</v>
      </c>
      <c r="J1596">
        <v>20</v>
      </c>
      <c r="K1596">
        <v>9</v>
      </c>
      <c r="L1596">
        <v>9</v>
      </c>
      <c r="M1596" t="s">
        <v>52</v>
      </c>
      <c r="N1596" t="s">
        <v>53</v>
      </c>
      <c r="O1596" t="s">
        <v>53</v>
      </c>
      <c r="P1596" t="s">
        <v>70</v>
      </c>
      <c r="Q1596" t="s">
        <v>55</v>
      </c>
      <c r="R1596">
        <v>23.6</v>
      </c>
      <c r="S1596" t="s">
        <v>96</v>
      </c>
      <c r="T1596" t="s">
        <v>70</v>
      </c>
      <c r="U1596" t="s">
        <v>53</v>
      </c>
      <c r="V1596" t="s">
        <v>53</v>
      </c>
      <c r="W1596" t="s">
        <v>53</v>
      </c>
      <c r="X1596" t="s">
        <v>53</v>
      </c>
      <c r="Y1596">
        <v>2</v>
      </c>
      <c r="Z1596" t="s">
        <v>124</v>
      </c>
      <c r="AA1596" t="s">
        <v>52</v>
      </c>
      <c r="AB1596" t="s">
        <v>52</v>
      </c>
      <c r="AC1596" t="s">
        <v>53</v>
      </c>
      <c r="AD1596" t="s">
        <v>52</v>
      </c>
      <c r="AE1596" t="s">
        <v>52</v>
      </c>
      <c r="AF1596" t="s">
        <v>52</v>
      </c>
      <c r="AG1596" t="s">
        <v>52</v>
      </c>
      <c r="AH1596" t="s">
        <v>52</v>
      </c>
      <c r="AI1596" t="s">
        <v>53</v>
      </c>
      <c r="AJ1596" t="s">
        <v>53</v>
      </c>
      <c r="AK1596">
        <v>7</v>
      </c>
      <c r="AL1596" t="s">
        <v>59</v>
      </c>
      <c r="AM1596" t="s">
        <v>60</v>
      </c>
      <c r="AN1596" t="s">
        <v>90</v>
      </c>
      <c r="AO1596">
        <v>4.0999999999999996</v>
      </c>
      <c r="AP1596" t="s">
        <v>53</v>
      </c>
      <c r="AQ1596" t="s">
        <v>171</v>
      </c>
      <c r="AR1596" t="s">
        <v>63</v>
      </c>
      <c r="AS1596">
        <v>11</v>
      </c>
      <c r="AT1596" t="s">
        <v>53</v>
      </c>
    </row>
    <row r="1597" spans="1:46" x14ac:dyDescent="0.25">
      <c r="A1597" t="s">
        <v>1764</v>
      </c>
      <c r="B1597">
        <v>2017</v>
      </c>
      <c r="C1597" s="1">
        <v>42869</v>
      </c>
      <c r="D1597" t="s">
        <v>47</v>
      </c>
      <c r="E1597" t="s">
        <v>89</v>
      </c>
      <c r="F1597">
        <v>66</v>
      </c>
      <c r="G1597" t="s">
        <v>127</v>
      </c>
      <c r="H1597" t="s">
        <v>68</v>
      </c>
      <c r="I1597" t="s">
        <v>69</v>
      </c>
      <c r="J1597">
        <v>5</v>
      </c>
      <c r="K1597">
        <v>17</v>
      </c>
      <c r="L1597">
        <v>4.2</v>
      </c>
      <c r="M1597" t="s">
        <v>53</v>
      </c>
      <c r="N1597" t="s">
        <v>53</v>
      </c>
      <c r="O1597" t="s">
        <v>53</v>
      </c>
      <c r="P1597" t="s">
        <v>57</v>
      </c>
      <c r="Q1597" t="s">
        <v>54</v>
      </c>
      <c r="R1597">
        <v>33.700000000000003</v>
      </c>
      <c r="S1597" t="s">
        <v>72</v>
      </c>
      <c r="T1597" t="s">
        <v>70</v>
      </c>
      <c r="U1597" t="s">
        <v>53</v>
      </c>
      <c r="V1597" t="s">
        <v>53</v>
      </c>
      <c r="W1597" t="s">
        <v>52</v>
      </c>
      <c r="X1597" t="s">
        <v>53</v>
      </c>
      <c r="Y1597">
        <v>1</v>
      </c>
      <c r="Z1597" t="s">
        <v>58</v>
      </c>
      <c r="AA1597" t="s">
        <v>53</v>
      </c>
      <c r="AB1597" t="s">
        <v>52</v>
      </c>
      <c r="AC1597" t="s">
        <v>53</v>
      </c>
      <c r="AD1597" t="s">
        <v>52</v>
      </c>
      <c r="AE1597" t="s">
        <v>52</v>
      </c>
      <c r="AF1597" t="s">
        <v>53</v>
      </c>
      <c r="AG1597" t="s">
        <v>53</v>
      </c>
      <c r="AH1597" t="s">
        <v>53</v>
      </c>
      <c r="AI1597" t="s">
        <v>53</v>
      </c>
      <c r="AJ1597" t="s">
        <v>53</v>
      </c>
      <c r="AK1597">
        <v>3</v>
      </c>
      <c r="AL1597" t="s">
        <v>59</v>
      </c>
      <c r="AM1597" t="s">
        <v>81</v>
      </c>
      <c r="AN1597" t="s">
        <v>74</v>
      </c>
      <c r="AO1597">
        <v>1.3</v>
      </c>
      <c r="AP1597" t="s">
        <v>53</v>
      </c>
      <c r="AQ1597" t="s">
        <v>86</v>
      </c>
      <c r="AR1597" t="s">
        <v>83</v>
      </c>
      <c r="AS1597">
        <v>61</v>
      </c>
      <c r="AT1597" t="s">
        <v>52</v>
      </c>
    </row>
    <row r="1598" spans="1:46" x14ac:dyDescent="0.25">
      <c r="A1598" t="s">
        <v>1765</v>
      </c>
      <c r="B1598">
        <v>2021</v>
      </c>
      <c r="C1598" s="1">
        <v>44401</v>
      </c>
      <c r="D1598" t="s">
        <v>65</v>
      </c>
      <c r="E1598" t="s">
        <v>164</v>
      </c>
      <c r="F1598">
        <v>59</v>
      </c>
      <c r="G1598" t="s">
        <v>79</v>
      </c>
      <c r="H1598" t="s">
        <v>68</v>
      </c>
      <c r="I1598" t="s">
        <v>80</v>
      </c>
      <c r="J1598">
        <v>0</v>
      </c>
      <c r="K1598">
        <v>0</v>
      </c>
      <c r="L1598">
        <v>0</v>
      </c>
      <c r="M1598" t="s">
        <v>52</v>
      </c>
      <c r="N1598" t="s">
        <v>53</v>
      </c>
      <c r="O1598" t="s">
        <v>53</v>
      </c>
      <c r="P1598" t="s">
        <v>54</v>
      </c>
      <c r="Q1598" t="s">
        <v>55</v>
      </c>
      <c r="R1598">
        <v>26.7</v>
      </c>
      <c r="S1598" t="s">
        <v>56</v>
      </c>
      <c r="T1598" t="s">
        <v>57</v>
      </c>
      <c r="U1598" t="s">
        <v>53</v>
      </c>
      <c r="V1598" t="s">
        <v>53</v>
      </c>
      <c r="W1598" t="s">
        <v>53</v>
      </c>
      <c r="X1598" t="s">
        <v>53</v>
      </c>
      <c r="Y1598">
        <v>1</v>
      </c>
      <c r="Z1598" t="s">
        <v>97</v>
      </c>
      <c r="AA1598" t="s">
        <v>53</v>
      </c>
      <c r="AB1598" t="s">
        <v>52</v>
      </c>
      <c r="AC1598" t="s">
        <v>53</v>
      </c>
      <c r="AD1598" t="s">
        <v>53</v>
      </c>
      <c r="AE1598" t="s">
        <v>52</v>
      </c>
      <c r="AF1598" t="s">
        <v>53</v>
      </c>
      <c r="AG1598" t="s">
        <v>53</v>
      </c>
      <c r="AH1598" t="s">
        <v>53</v>
      </c>
      <c r="AI1598" t="s">
        <v>53</v>
      </c>
      <c r="AJ1598" t="s">
        <v>53</v>
      </c>
      <c r="AK1598">
        <v>2</v>
      </c>
      <c r="AL1598" t="s">
        <v>59</v>
      </c>
      <c r="AM1598" t="s">
        <v>60</v>
      </c>
      <c r="AN1598" t="s">
        <v>98</v>
      </c>
      <c r="AO1598">
        <v>4</v>
      </c>
      <c r="AP1598" t="s">
        <v>53</v>
      </c>
      <c r="AQ1598" t="s">
        <v>86</v>
      </c>
      <c r="AR1598" t="s">
        <v>115</v>
      </c>
      <c r="AS1598">
        <v>43</v>
      </c>
      <c r="AT1598" t="s">
        <v>53</v>
      </c>
    </row>
    <row r="1599" spans="1:46" x14ac:dyDescent="0.25">
      <c r="A1599" t="s">
        <v>1766</v>
      </c>
      <c r="B1599">
        <v>2024</v>
      </c>
      <c r="C1599" s="1">
        <v>45588</v>
      </c>
      <c r="D1599" t="s">
        <v>107</v>
      </c>
      <c r="E1599" t="s">
        <v>271</v>
      </c>
      <c r="F1599">
        <v>74</v>
      </c>
      <c r="G1599" t="s">
        <v>67</v>
      </c>
      <c r="H1599" t="s">
        <v>68</v>
      </c>
      <c r="I1599" t="s">
        <v>80</v>
      </c>
      <c r="J1599">
        <v>0</v>
      </c>
      <c r="K1599">
        <v>0</v>
      </c>
      <c r="L1599">
        <v>0</v>
      </c>
      <c r="M1599" t="s">
        <v>53</v>
      </c>
      <c r="N1599" t="s">
        <v>53</v>
      </c>
      <c r="O1599" t="s">
        <v>52</v>
      </c>
      <c r="P1599" t="s">
        <v>57</v>
      </c>
      <c r="Q1599" t="s">
        <v>71</v>
      </c>
      <c r="R1599">
        <v>26.7</v>
      </c>
      <c r="S1599" t="s">
        <v>56</v>
      </c>
      <c r="T1599" t="s">
        <v>54</v>
      </c>
      <c r="U1599" t="s">
        <v>53</v>
      </c>
      <c r="V1599" t="s">
        <v>53</v>
      </c>
      <c r="W1599" t="s">
        <v>53</v>
      </c>
      <c r="X1599" t="s">
        <v>53</v>
      </c>
      <c r="Y1599">
        <v>1</v>
      </c>
      <c r="Z1599" t="s">
        <v>73</v>
      </c>
      <c r="AA1599" t="s">
        <v>53</v>
      </c>
      <c r="AB1599" t="s">
        <v>53</v>
      </c>
      <c r="AC1599" t="s">
        <v>53</v>
      </c>
      <c r="AD1599" t="s">
        <v>53</v>
      </c>
      <c r="AE1599" t="s">
        <v>53</v>
      </c>
      <c r="AF1599" t="s">
        <v>53</v>
      </c>
      <c r="AG1599" t="s">
        <v>52</v>
      </c>
      <c r="AH1599" t="s">
        <v>52</v>
      </c>
      <c r="AI1599" t="s">
        <v>53</v>
      </c>
      <c r="AJ1599" t="s">
        <v>53</v>
      </c>
      <c r="AK1599">
        <v>2</v>
      </c>
      <c r="AL1599" t="s">
        <v>59</v>
      </c>
      <c r="AM1599" t="s">
        <v>60</v>
      </c>
      <c r="AN1599" t="s">
        <v>74</v>
      </c>
      <c r="AO1599">
        <v>2.4</v>
      </c>
      <c r="AP1599" t="s">
        <v>53</v>
      </c>
      <c r="AQ1599" t="s">
        <v>75</v>
      </c>
      <c r="AR1599" t="s">
        <v>83</v>
      </c>
      <c r="AS1599">
        <v>59</v>
      </c>
      <c r="AT1599" t="s">
        <v>53</v>
      </c>
    </row>
    <row r="1600" spans="1:46" x14ac:dyDescent="0.25">
      <c r="A1600" t="s">
        <v>1767</v>
      </c>
      <c r="B1600">
        <v>2020</v>
      </c>
      <c r="C1600" s="1">
        <v>43932</v>
      </c>
      <c r="D1600" t="s">
        <v>122</v>
      </c>
      <c r="E1600" t="s">
        <v>252</v>
      </c>
      <c r="F1600">
        <v>70</v>
      </c>
      <c r="G1600" t="s">
        <v>67</v>
      </c>
      <c r="H1600" t="s">
        <v>50</v>
      </c>
      <c r="I1600" t="s">
        <v>80</v>
      </c>
      <c r="J1600">
        <v>0</v>
      </c>
      <c r="K1600">
        <v>0</v>
      </c>
      <c r="L1600">
        <v>0</v>
      </c>
      <c r="M1600" t="s">
        <v>53</v>
      </c>
      <c r="N1600" t="s">
        <v>52</v>
      </c>
      <c r="O1600" t="s">
        <v>53</v>
      </c>
      <c r="P1600" t="s">
        <v>54</v>
      </c>
      <c r="Q1600" t="s">
        <v>54</v>
      </c>
      <c r="R1600">
        <v>21.6</v>
      </c>
      <c r="S1600" t="s">
        <v>96</v>
      </c>
      <c r="T1600" t="s">
        <v>54</v>
      </c>
      <c r="U1600" t="s">
        <v>52</v>
      </c>
      <c r="V1600" t="s">
        <v>53</v>
      </c>
      <c r="W1600" t="s">
        <v>53</v>
      </c>
      <c r="X1600" t="s">
        <v>53</v>
      </c>
      <c r="Y1600">
        <v>2</v>
      </c>
      <c r="Z1600" t="s">
        <v>104</v>
      </c>
      <c r="AA1600" t="s">
        <v>53</v>
      </c>
      <c r="AB1600" t="s">
        <v>52</v>
      </c>
      <c r="AC1600" t="s">
        <v>53</v>
      </c>
      <c r="AD1600" t="s">
        <v>53</v>
      </c>
      <c r="AE1600" t="s">
        <v>53</v>
      </c>
      <c r="AF1600" t="s">
        <v>52</v>
      </c>
      <c r="AG1600" t="s">
        <v>53</v>
      </c>
      <c r="AH1600" t="s">
        <v>53</v>
      </c>
      <c r="AI1600" t="s">
        <v>53</v>
      </c>
      <c r="AJ1600" t="s">
        <v>53</v>
      </c>
      <c r="AK1600">
        <v>2</v>
      </c>
      <c r="AL1600" t="s">
        <v>59</v>
      </c>
      <c r="AM1600" t="s">
        <v>102</v>
      </c>
      <c r="AN1600" t="s">
        <v>74</v>
      </c>
      <c r="AO1600">
        <v>1</v>
      </c>
      <c r="AP1600" t="s">
        <v>53</v>
      </c>
      <c r="AQ1600" t="s">
        <v>112</v>
      </c>
      <c r="AR1600" t="s">
        <v>83</v>
      </c>
      <c r="AS1600">
        <v>12</v>
      </c>
      <c r="AT1600" t="s">
        <v>52</v>
      </c>
    </row>
    <row r="1601" spans="1:46" x14ac:dyDescent="0.25">
      <c r="A1601" t="s">
        <v>1768</v>
      </c>
      <c r="B1601">
        <v>2024</v>
      </c>
      <c r="C1601" s="1">
        <v>45614</v>
      </c>
      <c r="D1601" t="s">
        <v>47</v>
      </c>
      <c r="E1601" t="s">
        <v>226</v>
      </c>
      <c r="F1601">
        <v>68</v>
      </c>
      <c r="G1601" t="s">
        <v>127</v>
      </c>
      <c r="H1601" t="s">
        <v>68</v>
      </c>
      <c r="I1601" t="s">
        <v>51</v>
      </c>
      <c r="J1601">
        <v>32</v>
      </c>
      <c r="K1601">
        <v>22</v>
      </c>
      <c r="L1601">
        <v>35.200000000000003</v>
      </c>
      <c r="M1601" t="s">
        <v>52</v>
      </c>
      <c r="N1601" t="s">
        <v>53</v>
      </c>
      <c r="O1601" t="s">
        <v>53</v>
      </c>
      <c r="P1601" t="s">
        <v>70</v>
      </c>
      <c r="Q1601" t="s">
        <v>54</v>
      </c>
      <c r="R1601">
        <v>25.3</v>
      </c>
      <c r="S1601" t="s">
        <v>56</v>
      </c>
      <c r="T1601" t="s">
        <v>57</v>
      </c>
      <c r="U1601" t="s">
        <v>53</v>
      </c>
      <c r="V1601" t="s">
        <v>53</v>
      </c>
      <c r="W1601" t="s">
        <v>53</v>
      </c>
      <c r="X1601" t="s">
        <v>53</v>
      </c>
      <c r="Y1601">
        <v>2</v>
      </c>
      <c r="Z1601" t="s">
        <v>73</v>
      </c>
      <c r="AA1601" t="s">
        <v>52</v>
      </c>
      <c r="AB1601" t="s">
        <v>53</v>
      </c>
      <c r="AC1601" t="s">
        <v>52</v>
      </c>
      <c r="AD1601" t="s">
        <v>52</v>
      </c>
      <c r="AE1601" t="s">
        <v>52</v>
      </c>
      <c r="AF1601" t="s">
        <v>52</v>
      </c>
      <c r="AG1601" t="s">
        <v>53</v>
      </c>
      <c r="AH1601" t="s">
        <v>52</v>
      </c>
      <c r="AI1601" t="s">
        <v>53</v>
      </c>
      <c r="AJ1601" t="s">
        <v>53</v>
      </c>
      <c r="AK1601">
        <v>6</v>
      </c>
      <c r="AL1601" t="s">
        <v>59</v>
      </c>
      <c r="AM1601" t="s">
        <v>81</v>
      </c>
      <c r="AN1601" t="s">
        <v>90</v>
      </c>
      <c r="AO1601">
        <v>4.9000000000000004</v>
      </c>
      <c r="AP1601" t="s">
        <v>52</v>
      </c>
      <c r="AQ1601" t="s">
        <v>112</v>
      </c>
      <c r="AR1601" t="s">
        <v>63</v>
      </c>
      <c r="AS1601">
        <v>24</v>
      </c>
      <c r="AT1601" t="s">
        <v>52</v>
      </c>
    </row>
    <row r="1602" spans="1:46" x14ac:dyDescent="0.25">
      <c r="A1602" t="s">
        <v>1769</v>
      </c>
      <c r="B1602">
        <v>2021</v>
      </c>
      <c r="C1602" s="1">
        <v>44512</v>
      </c>
      <c r="D1602" t="s">
        <v>65</v>
      </c>
      <c r="E1602" t="s">
        <v>236</v>
      </c>
      <c r="F1602">
        <v>45</v>
      </c>
      <c r="G1602" t="s">
        <v>49</v>
      </c>
      <c r="H1602" t="s">
        <v>50</v>
      </c>
      <c r="I1602" t="s">
        <v>80</v>
      </c>
      <c r="J1602">
        <v>0</v>
      </c>
      <c r="K1602">
        <v>0</v>
      </c>
      <c r="L1602">
        <v>0</v>
      </c>
      <c r="M1602" t="s">
        <v>52</v>
      </c>
      <c r="N1602" t="s">
        <v>53</v>
      </c>
      <c r="O1602" t="s">
        <v>53</v>
      </c>
      <c r="P1602" t="s">
        <v>70</v>
      </c>
      <c r="Q1602" t="s">
        <v>55</v>
      </c>
      <c r="R1602">
        <v>23.3</v>
      </c>
      <c r="S1602" t="s">
        <v>96</v>
      </c>
      <c r="T1602" t="s">
        <v>57</v>
      </c>
      <c r="U1602" t="s">
        <v>53</v>
      </c>
      <c r="V1602" t="s">
        <v>52</v>
      </c>
      <c r="W1602" t="s">
        <v>53</v>
      </c>
      <c r="X1602" t="s">
        <v>53</v>
      </c>
      <c r="Y1602">
        <v>3</v>
      </c>
      <c r="Z1602" t="s">
        <v>142</v>
      </c>
      <c r="AA1602" t="s">
        <v>52</v>
      </c>
      <c r="AB1602" t="s">
        <v>53</v>
      </c>
      <c r="AC1602" t="s">
        <v>53</v>
      </c>
      <c r="AD1602" t="s">
        <v>53</v>
      </c>
      <c r="AE1602" t="s">
        <v>52</v>
      </c>
      <c r="AF1602" t="s">
        <v>53</v>
      </c>
      <c r="AG1602" t="s">
        <v>53</v>
      </c>
      <c r="AH1602" t="s">
        <v>52</v>
      </c>
      <c r="AI1602" t="s">
        <v>52</v>
      </c>
      <c r="AJ1602" t="s">
        <v>53</v>
      </c>
      <c r="AK1602">
        <v>4</v>
      </c>
      <c r="AL1602" t="s">
        <v>59</v>
      </c>
      <c r="AM1602" t="s">
        <v>81</v>
      </c>
      <c r="AN1602" t="s">
        <v>61</v>
      </c>
      <c r="AO1602">
        <v>8.6</v>
      </c>
      <c r="AP1602" t="s">
        <v>52</v>
      </c>
      <c r="AQ1602" t="s">
        <v>91</v>
      </c>
      <c r="AR1602" t="s">
        <v>132</v>
      </c>
      <c r="AS1602">
        <v>1</v>
      </c>
      <c r="AT1602" t="s">
        <v>53</v>
      </c>
    </row>
    <row r="1603" spans="1:46" x14ac:dyDescent="0.25">
      <c r="A1603" t="s">
        <v>1770</v>
      </c>
      <c r="B1603">
        <v>2022</v>
      </c>
      <c r="C1603" s="1">
        <v>44709</v>
      </c>
      <c r="D1603" t="s">
        <v>65</v>
      </c>
      <c r="E1603" t="s">
        <v>155</v>
      </c>
      <c r="F1603">
        <v>57</v>
      </c>
      <c r="G1603" t="s">
        <v>79</v>
      </c>
      <c r="H1603" t="s">
        <v>68</v>
      </c>
      <c r="I1603" t="s">
        <v>51</v>
      </c>
      <c r="J1603">
        <v>32</v>
      </c>
      <c r="K1603">
        <v>35</v>
      </c>
      <c r="L1603">
        <v>56</v>
      </c>
      <c r="M1603" t="s">
        <v>53</v>
      </c>
      <c r="N1603" t="s">
        <v>53</v>
      </c>
      <c r="O1603" t="s">
        <v>53</v>
      </c>
      <c r="P1603" t="s">
        <v>70</v>
      </c>
      <c r="Q1603" t="s">
        <v>54</v>
      </c>
      <c r="R1603">
        <v>25.3</v>
      </c>
      <c r="S1603" t="s">
        <v>56</v>
      </c>
      <c r="T1603" t="s">
        <v>54</v>
      </c>
      <c r="U1603" t="s">
        <v>52</v>
      </c>
      <c r="V1603" t="s">
        <v>53</v>
      </c>
      <c r="W1603" t="s">
        <v>53</v>
      </c>
      <c r="X1603" t="s">
        <v>52</v>
      </c>
      <c r="Y1603">
        <v>3</v>
      </c>
      <c r="Z1603" t="s">
        <v>165</v>
      </c>
      <c r="AA1603" t="s">
        <v>52</v>
      </c>
      <c r="AB1603" t="s">
        <v>52</v>
      </c>
      <c r="AC1603" t="s">
        <v>53</v>
      </c>
      <c r="AD1603" t="s">
        <v>53</v>
      </c>
      <c r="AE1603" t="s">
        <v>52</v>
      </c>
      <c r="AF1603" t="s">
        <v>52</v>
      </c>
      <c r="AG1603" t="s">
        <v>52</v>
      </c>
      <c r="AH1603" t="s">
        <v>53</v>
      </c>
      <c r="AI1603" t="s">
        <v>53</v>
      </c>
      <c r="AJ1603" t="s">
        <v>53</v>
      </c>
      <c r="AK1603">
        <v>5</v>
      </c>
      <c r="AL1603" t="s">
        <v>59</v>
      </c>
      <c r="AM1603" t="s">
        <v>60</v>
      </c>
      <c r="AN1603" t="s">
        <v>90</v>
      </c>
      <c r="AO1603">
        <v>7</v>
      </c>
      <c r="AP1603" t="s">
        <v>53</v>
      </c>
      <c r="AQ1603" t="s">
        <v>112</v>
      </c>
      <c r="AR1603" t="s">
        <v>132</v>
      </c>
      <c r="AS1603">
        <v>13</v>
      </c>
      <c r="AT1603" t="s">
        <v>53</v>
      </c>
    </row>
    <row r="1604" spans="1:46" x14ac:dyDescent="0.25">
      <c r="A1604" t="s">
        <v>1771</v>
      </c>
      <c r="B1604">
        <v>2025</v>
      </c>
      <c r="C1604" s="1">
        <v>45979</v>
      </c>
      <c r="D1604" t="s">
        <v>65</v>
      </c>
      <c r="E1604" t="s">
        <v>155</v>
      </c>
      <c r="F1604">
        <v>65</v>
      </c>
      <c r="G1604" t="s">
        <v>127</v>
      </c>
      <c r="H1604" t="s">
        <v>68</v>
      </c>
      <c r="I1604" t="s">
        <v>69</v>
      </c>
      <c r="J1604">
        <v>10</v>
      </c>
      <c r="K1604">
        <v>25</v>
      </c>
      <c r="L1604">
        <v>12.5</v>
      </c>
      <c r="M1604" t="s">
        <v>53</v>
      </c>
      <c r="N1604" t="s">
        <v>53</v>
      </c>
      <c r="O1604" t="s">
        <v>53</v>
      </c>
      <c r="P1604" t="s">
        <v>70</v>
      </c>
      <c r="Q1604" t="s">
        <v>55</v>
      </c>
      <c r="R1604">
        <v>27.3</v>
      </c>
      <c r="S1604" t="s">
        <v>56</v>
      </c>
      <c r="T1604" t="s">
        <v>70</v>
      </c>
      <c r="U1604" t="s">
        <v>52</v>
      </c>
      <c r="V1604" t="s">
        <v>53</v>
      </c>
      <c r="W1604" t="s">
        <v>53</v>
      </c>
      <c r="X1604" t="s">
        <v>53</v>
      </c>
      <c r="Y1604">
        <v>2</v>
      </c>
      <c r="Z1604" t="s">
        <v>165</v>
      </c>
      <c r="AA1604" t="s">
        <v>53</v>
      </c>
      <c r="AB1604" t="s">
        <v>52</v>
      </c>
      <c r="AC1604" t="s">
        <v>52</v>
      </c>
      <c r="AD1604" t="s">
        <v>53</v>
      </c>
      <c r="AE1604" t="s">
        <v>53</v>
      </c>
      <c r="AF1604" t="s">
        <v>52</v>
      </c>
      <c r="AG1604" t="s">
        <v>52</v>
      </c>
      <c r="AH1604" t="s">
        <v>52</v>
      </c>
      <c r="AI1604" t="s">
        <v>53</v>
      </c>
      <c r="AJ1604" t="s">
        <v>52</v>
      </c>
      <c r="AK1604">
        <v>6</v>
      </c>
      <c r="AL1604" t="s">
        <v>59</v>
      </c>
      <c r="AM1604" t="s">
        <v>81</v>
      </c>
      <c r="AN1604" t="s">
        <v>90</v>
      </c>
      <c r="AO1604">
        <v>7.9</v>
      </c>
      <c r="AP1604" t="s">
        <v>53</v>
      </c>
      <c r="AQ1604" t="s">
        <v>75</v>
      </c>
      <c r="AR1604" t="s">
        <v>87</v>
      </c>
      <c r="AS1604">
        <v>22</v>
      </c>
      <c r="AT1604" t="s">
        <v>53</v>
      </c>
    </row>
    <row r="1605" spans="1:46" x14ac:dyDescent="0.25">
      <c r="A1605" t="s">
        <v>1772</v>
      </c>
      <c r="B1605">
        <v>2018</v>
      </c>
      <c r="C1605" s="1">
        <v>43224</v>
      </c>
      <c r="D1605" t="s">
        <v>94</v>
      </c>
      <c r="E1605" t="s">
        <v>332</v>
      </c>
      <c r="F1605">
        <v>70</v>
      </c>
      <c r="G1605" t="s">
        <v>67</v>
      </c>
      <c r="H1605" t="s">
        <v>68</v>
      </c>
      <c r="I1605" t="s">
        <v>51</v>
      </c>
      <c r="J1605">
        <v>36</v>
      </c>
      <c r="K1605">
        <v>48</v>
      </c>
      <c r="L1605">
        <v>86.4</v>
      </c>
      <c r="M1605" t="s">
        <v>52</v>
      </c>
      <c r="N1605" t="s">
        <v>53</v>
      </c>
      <c r="O1605" t="s">
        <v>53</v>
      </c>
      <c r="P1605" t="s">
        <v>54</v>
      </c>
      <c r="Q1605" t="s">
        <v>55</v>
      </c>
      <c r="R1605">
        <v>24.6</v>
      </c>
      <c r="S1605" t="s">
        <v>96</v>
      </c>
      <c r="T1605" t="s">
        <v>70</v>
      </c>
      <c r="U1605" t="s">
        <v>52</v>
      </c>
      <c r="V1605" t="s">
        <v>53</v>
      </c>
      <c r="W1605" t="s">
        <v>53</v>
      </c>
      <c r="X1605" t="s">
        <v>53</v>
      </c>
      <c r="Y1605">
        <v>2</v>
      </c>
      <c r="Z1605" t="s">
        <v>58</v>
      </c>
      <c r="AA1605" t="s">
        <v>52</v>
      </c>
      <c r="AB1605" t="s">
        <v>53</v>
      </c>
      <c r="AC1605" t="s">
        <v>52</v>
      </c>
      <c r="AD1605" t="s">
        <v>53</v>
      </c>
      <c r="AE1605" t="s">
        <v>52</v>
      </c>
      <c r="AF1605" t="s">
        <v>52</v>
      </c>
      <c r="AG1605" t="s">
        <v>53</v>
      </c>
      <c r="AH1605" t="s">
        <v>53</v>
      </c>
      <c r="AI1605" t="s">
        <v>52</v>
      </c>
      <c r="AJ1605" t="s">
        <v>53</v>
      </c>
      <c r="AK1605">
        <v>5</v>
      </c>
      <c r="AL1605" t="s">
        <v>59</v>
      </c>
      <c r="AM1605" t="s">
        <v>60</v>
      </c>
      <c r="AN1605" t="s">
        <v>61</v>
      </c>
      <c r="AO1605">
        <v>8.1</v>
      </c>
      <c r="AP1605" t="s">
        <v>52</v>
      </c>
      <c r="AQ1605" t="s">
        <v>75</v>
      </c>
      <c r="AR1605" t="s">
        <v>92</v>
      </c>
      <c r="AS1605">
        <v>5</v>
      </c>
      <c r="AT1605" t="s">
        <v>53</v>
      </c>
    </row>
    <row r="1606" spans="1:46" x14ac:dyDescent="0.25">
      <c r="A1606" t="s">
        <v>1773</v>
      </c>
      <c r="B1606">
        <v>2022</v>
      </c>
      <c r="C1606" s="1">
        <v>44644</v>
      </c>
      <c r="D1606" t="s">
        <v>94</v>
      </c>
      <c r="E1606" t="s">
        <v>199</v>
      </c>
      <c r="F1606">
        <v>65</v>
      </c>
      <c r="G1606" t="s">
        <v>127</v>
      </c>
      <c r="H1606" t="s">
        <v>50</v>
      </c>
      <c r="I1606" t="s">
        <v>80</v>
      </c>
      <c r="J1606">
        <v>0</v>
      </c>
      <c r="K1606">
        <v>0</v>
      </c>
      <c r="L1606">
        <v>0</v>
      </c>
      <c r="M1606" t="s">
        <v>52</v>
      </c>
      <c r="N1606" t="s">
        <v>53</v>
      </c>
      <c r="O1606" t="s">
        <v>53</v>
      </c>
      <c r="P1606" t="s">
        <v>57</v>
      </c>
      <c r="Q1606" t="s">
        <v>54</v>
      </c>
      <c r="R1606">
        <v>27.8</v>
      </c>
      <c r="S1606" t="s">
        <v>56</v>
      </c>
      <c r="T1606" t="s">
        <v>54</v>
      </c>
      <c r="U1606" t="s">
        <v>53</v>
      </c>
      <c r="V1606" t="s">
        <v>53</v>
      </c>
      <c r="W1606" t="s">
        <v>53</v>
      </c>
      <c r="X1606" t="s">
        <v>53</v>
      </c>
      <c r="Y1606">
        <v>1</v>
      </c>
      <c r="Z1606" t="s">
        <v>186</v>
      </c>
      <c r="AA1606" t="s">
        <v>53</v>
      </c>
      <c r="AB1606" t="s">
        <v>52</v>
      </c>
      <c r="AC1606" t="s">
        <v>53</v>
      </c>
      <c r="AD1606" t="s">
        <v>52</v>
      </c>
      <c r="AE1606" t="s">
        <v>52</v>
      </c>
      <c r="AF1606" t="s">
        <v>52</v>
      </c>
      <c r="AG1606" t="s">
        <v>53</v>
      </c>
      <c r="AH1606" t="s">
        <v>53</v>
      </c>
      <c r="AI1606" t="s">
        <v>53</v>
      </c>
      <c r="AJ1606" t="s">
        <v>53</v>
      </c>
      <c r="AK1606">
        <v>4</v>
      </c>
      <c r="AL1606" t="s">
        <v>59</v>
      </c>
      <c r="AM1606" t="s">
        <v>60</v>
      </c>
      <c r="AN1606" t="s">
        <v>90</v>
      </c>
      <c r="AO1606">
        <v>4.5</v>
      </c>
      <c r="AP1606" t="s">
        <v>53</v>
      </c>
      <c r="AQ1606" t="s">
        <v>86</v>
      </c>
      <c r="AR1606" t="s">
        <v>63</v>
      </c>
      <c r="AS1606">
        <v>22</v>
      </c>
      <c r="AT1606" t="s">
        <v>53</v>
      </c>
    </row>
    <row r="1607" spans="1:46" x14ac:dyDescent="0.25">
      <c r="A1607" t="s">
        <v>1774</v>
      </c>
      <c r="B1607">
        <v>2017</v>
      </c>
      <c r="C1607" s="1">
        <v>43095</v>
      </c>
      <c r="D1607" t="s">
        <v>94</v>
      </c>
      <c r="E1607" t="s">
        <v>100</v>
      </c>
      <c r="F1607">
        <v>60</v>
      </c>
      <c r="G1607" t="s">
        <v>127</v>
      </c>
      <c r="H1607" t="s">
        <v>50</v>
      </c>
      <c r="I1607" t="s">
        <v>80</v>
      </c>
      <c r="J1607">
        <v>0</v>
      </c>
      <c r="K1607">
        <v>0</v>
      </c>
      <c r="L1607">
        <v>0</v>
      </c>
      <c r="M1607" t="s">
        <v>52</v>
      </c>
      <c r="N1607" t="s">
        <v>52</v>
      </c>
      <c r="O1607" t="s">
        <v>53</v>
      </c>
      <c r="P1607" t="s">
        <v>57</v>
      </c>
      <c r="Q1607" t="s">
        <v>71</v>
      </c>
      <c r="R1607">
        <v>24.1</v>
      </c>
      <c r="S1607" t="s">
        <v>96</v>
      </c>
      <c r="T1607" t="s">
        <v>57</v>
      </c>
      <c r="U1607" t="s">
        <v>52</v>
      </c>
      <c r="V1607" t="s">
        <v>53</v>
      </c>
      <c r="W1607" t="s">
        <v>53</v>
      </c>
      <c r="X1607" t="s">
        <v>53</v>
      </c>
      <c r="Y1607">
        <v>3</v>
      </c>
      <c r="Z1607" t="s">
        <v>97</v>
      </c>
      <c r="AA1607" t="s">
        <v>52</v>
      </c>
      <c r="AB1607" t="s">
        <v>53</v>
      </c>
      <c r="AC1607" t="s">
        <v>52</v>
      </c>
      <c r="AD1607" t="s">
        <v>53</v>
      </c>
      <c r="AE1607" t="s">
        <v>52</v>
      </c>
      <c r="AF1607" t="s">
        <v>53</v>
      </c>
      <c r="AG1607" t="s">
        <v>53</v>
      </c>
      <c r="AH1607" t="s">
        <v>52</v>
      </c>
      <c r="AI1607" t="s">
        <v>53</v>
      </c>
      <c r="AJ1607" t="s">
        <v>53</v>
      </c>
      <c r="AK1607">
        <v>4</v>
      </c>
      <c r="AL1607" t="s">
        <v>59</v>
      </c>
      <c r="AM1607" t="s">
        <v>60</v>
      </c>
      <c r="AN1607" t="s">
        <v>61</v>
      </c>
      <c r="AO1607">
        <v>4.5999999999999996</v>
      </c>
      <c r="AP1607" t="s">
        <v>52</v>
      </c>
      <c r="AQ1607" t="s">
        <v>171</v>
      </c>
      <c r="AR1607" t="s">
        <v>132</v>
      </c>
      <c r="AS1607">
        <v>1</v>
      </c>
      <c r="AT1607" t="s">
        <v>53</v>
      </c>
    </row>
    <row r="1608" spans="1:46" x14ac:dyDescent="0.25">
      <c r="A1608" t="s">
        <v>1775</v>
      </c>
      <c r="B1608">
        <v>2018</v>
      </c>
      <c r="C1608" s="1">
        <v>43181</v>
      </c>
      <c r="D1608" t="s">
        <v>107</v>
      </c>
      <c r="E1608" t="s">
        <v>119</v>
      </c>
      <c r="F1608">
        <v>52</v>
      </c>
      <c r="G1608" t="s">
        <v>79</v>
      </c>
      <c r="H1608" t="s">
        <v>68</v>
      </c>
      <c r="I1608" t="s">
        <v>80</v>
      </c>
      <c r="J1608">
        <v>0</v>
      </c>
      <c r="K1608">
        <v>0</v>
      </c>
      <c r="L1608">
        <v>0</v>
      </c>
      <c r="M1608" t="s">
        <v>53</v>
      </c>
      <c r="N1608" t="s">
        <v>52</v>
      </c>
      <c r="O1608" t="s">
        <v>53</v>
      </c>
      <c r="P1608" t="s">
        <v>54</v>
      </c>
      <c r="Q1608" t="s">
        <v>71</v>
      </c>
      <c r="R1608">
        <v>28.6</v>
      </c>
      <c r="S1608" t="s">
        <v>56</v>
      </c>
      <c r="T1608" t="s">
        <v>57</v>
      </c>
      <c r="U1608" t="s">
        <v>52</v>
      </c>
      <c r="V1608" t="s">
        <v>53</v>
      </c>
      <c r="W1608" t="s">
        <v>53</v>
      </c>
      <c r="X1608" t="s">
        <v>53</v>
      </c>
      <c r="Y1608">
        <v>2</v>
      </c>
      <c r="Z1608" t="s">
        <v>142</v>
      </c>
      <c r="AA1608" t="s">
        <v>52</v>
      </c>
      <c r="AB1608" t="s">
        <v>53</v>
      </c>
      <c r="AC1608" t="s">
        <v>53</v>
      </c>
      <c r="AD1608" t="s">
        <v>53</v>
      </c>
      <c r="AE1608" t="s">
        <v>52</v>
      </c>
      <c r="AF1608" t="s">
        <v>53</v>
      </c>
      <c r="AG1608" t="s">
        <v>52</v>
      </c>
      <c r="AH1608" t="s">
        <v>53</v>
      </c>
      <c r="AI1608" t="s">
        <v>53</v>
      </c>
      <c r="AJ1608" t="s">
        <v>53</v>
      </c>
      <c r="AK1608">
        <v>3</v>
      </c>
      <c r="AL1608" t="s">
        <v>59</v>
      </c>
      <c r="AM1608" t="s">
        <v>102</v>
      </c>
      <c r="AN1608" t="s">
        <v>98</v>
      </c>
      <c r="AO1608">
        <v>4.4000000000000004</v>
      </c>
      <c r="AP1608" t="s">
        <v>53</v>
      </c>
      <c r="AQ1608" t="s">
        <v>86</v>
      </c>
      <c r="AR1608" t="s">
        <v>87</v>
      </c>
      <c r="AS1608">
        <v>56</v>
      </c>
      <c r="AT1608" t="s">
        <v>53</v>
      </c>
    </row>
    <row r="1609" spans="1:46" x14ac:dyDescent="0.25">
      <c r="A1609" t="s">
        <v>1776</v>
      </c>
      <c r="B1609">
        <v>2026</v>
      </c>
      <c r="C1609" s="1">
        <v>46176</v>
      </c>
      <c r="D1609" t="s">
        <v>47</v>
      </c>
      <c r="E1609" t="s">
        <v>175</v>
      </c>
      <c r="F1609">
        <v>49</v>
      </c>
      <c r="G1609" t="s">
        <v>49</v>
      </c>
      <c r="H1609" t="s">
        <v>50</v>
      </c>
      <c r="I1609" t="s">
        <v>80</v>
      </c>
      <c r="J1609">
        <v>0</v>
      </c>
      <c r="K1609">
        <v>0</v>
      </c>
      <c r="L1609">
        <v>0</v>
      </c>
      <c r="M1609" t="s">
        <v>53</v>
      </c>
      <c r="N1609" t="s">
        <v>53</v>
      </c>
      <c r="O1609" t="s">
        <v>53</v>
      </c>
      <c r="P1609" t="s">
        <v>70</v>
      </c>
      <c r="Q1609" t="s">
        <v>54</v>
      </c>
      <c r="R1609">
        <v>36.4</v>
      </c>
      <c r="S1609" t="s">
        <v>72</v>
      </c>
      <c r="T1609" t="s">
        <v>54</v>
      </c>
      <c r="U1609" t="s">
        <v>53</v>
      </c>
      <c r="V1609" t="s">
        <v>53</v>
      </c>
      <c r="W1609" t="s">
        <v>53</v>
      </c>
      <c r="X1609" t="s">
        <v>53</v>
      </c>
      <c r="Y1609">
        <v>1</v>
      </c>
      <c r="Z1609" t="s">
        <v>97</v>
      </c>
      <c r="AA1609" t="s">
        <v>53</v>
      </c>
      <c r="AB1609" t="s">
        <v>53</v>
      </c>
      <c r="AC1609" t="s">
        <v>53</v>
      </c>
      <c r="AD1609" t="s">
        <v>53</v>
      </c>
      <c r="AE1609" t="s">
        <v>52</v>
      </c>
      <c r="AF1609" t="s">
        <v>53</v>
      </c>
      <c r="AG1609" t="s">
        <v>53</v>
      </c>
      <c r="AH1609" t="s">
        <v>53</v>
      </c>
      <c r="AI1609" t="s">
        <v>53</v>
      </c>
      <c r="AJ1609" t="s">
        <v>53</v>
      </c>
      <c r="AK1609">
        <v>1</v>
      </c>
      <c r="AL1609" t="s">
        <v>59</v>
      </c>
      <c r="AM1609" t="s">
        <v>60</v>
      </c>
      <c r="AN1609" t="s">
        <v>74</v>
      </c>
      <c r="AO1609">
        <v>1.7</v>
      </c>
      <c r="AP1609" t="s">
        <v>53</v>
      </c>
      <c r="AQ1609" t="s">
        <v>91</v>
      </c>
      <c r="AR1609" t="s">
        <v>76</v>
      </c>
      <c r="AS1609">
        <v>57</v>
      </c>
      <c r="AT1609" t="s">
        <v>52</v>
      </c>
    </row>
    <row r="1610" spans="1:46" x14ac:dyDescent="0.25">
      <c r="A1610" t="s">
        <v>1777</v>
      </c>
      <c r="B1610">
        <v>2024</v>
      </c>
      <c r="C1610" s="1">
        <v>45451</v>
      </c>
      <c r="D1610" t="s">
        <v>107</v>
      </c>
      <c r="E1610" t="s">
        <v>167</v>
      </c>
      <c r="F1610">
        <v>54</v>
      </c>
      <c r="G1610" t="s">
        <v>79</v>
      </c>
      <c r="H1610" t="s">
        <v>68</v>
      </c>
      <c r="I1610" t="s">
        <v>80</v>
      </c>
      <c r="J1610">
        <v>0</v>
      </c>
      <c r="K1610">
        <v>0</v>
      </c>
      <c r="L1610">
        <v>0</v>
      </c>
      <c r="M1610" t="s">
        <v>53</v>
      </c>
      <c r="N1610" t="s">
        <v>53</v>
      </c>
      <c r="O1610" t="s">
        <v>53</v>
      </c>
      <c r="P1610" t="s">
        <v>54</v>
      </c>
      <c r="Q1610" t="s">
        <v>55</v>
      </c>
      <c r="R1610">
        <v>21.6</v>
      </c>
      <c r="S1610" t="s">
        <v>96</v>
      </c>
      <c r="T1610" t="s">
        <v>54</v>
      </c>
      <c r="U1610" t="s">
        <v>53</v>
      </c>
      <c r="V1610" t="s">
        <v>53</v>
      </c>
      <c r="W1610" t="s">
        <v>53</v>
      </c>
      <c r="X1610" t="s">
        <v>53</v>
      </c>
      <c r="Y1610">
        <v>0</v>
      </c>
      <c r="Z1610" t="s">
        <v>58</v>
      </c>
      <c r="AA1610" t="s">
        <v>53</v>
      </c>
      <c r="AB1610" t="s">
        <v>53</v>
      </c>
      <c r="AC1610" t="s">
        <v>52</v>
      </c>
      <c r="AD1610" t="s">
        <v>53</v>
      </c>
      <c r="AE1610" t="s">
        <v>52</v>
      </c>
      <c r="AF1610" t="s">
        <v>53</v>
      </c>
      <c r="AG1610" t="s">
        <v>52</v>
      </c>
      <c r="AH1610" t="s">
        <v>52</v>
      </c>
      <c r="AI1610" t="s">
        <v>53</v>
      </c>
      <c r="AJ1610" t="s">
        <v>53</v>
      </c>
      <c r="AK1610">
        <v>4</v>
      </c>
      <c r="AL1610" t="s">
        <v>59</v>
      </c>
      <c r="AM1610" t="s">
        <v>102</v>
      </c>
      <c r="AN1610" t="s">
        <v>98</v>
      </c>
      <c r="AO1610">
        <v>4</v>
      </c>
      <c r="AP1610" t="s">
        <v>53</v>
      </c>
      <c r="AQ1610" t="s">
        <v>86</v>
      </c>
      <c r="AR1610" t="s">
        <v>76</v>
      </c>
      <c r="AS1610">
        <v>58</v>
      </c>
      <c r="AT1610" t="s">
        <v>53</v>
      </c>
    </row>
    <row r="1611" spans="1:46" x14ac:dyDescent="0.25">
      <c r="A1611" t="s">
        <v>1778</v>
      </c>
      <c r="B1611">
        <v>2015</v>
      </c>
      <c r="C1611" s="1">
        <v>42211</v>
      </c>
      <c r="D1611" t="s">
        <v>107</v>
      </c>
      <c r="E1611" t="s">
        <v>119</v>
      </c>
      <c r="F1611">
        <v>81</v>
      </c>
      <c r="G1611" t="s">
        <v>101</v>
      </c>
      <c r="H1611" t="s">
        <v>68</v>
      </c>
      <c r="I1611" t="s">
        <v>51</v>
      </c>
      <c r="J1611">
        <v>25</v>
      </c>
      <c r="K1611">
        <v>22</v>
      </c>
      <c r="L1611">
        <v>27.5</v>
      </c>
      <c r="M1611" t="s">
        <v>52</v>
      </c>
      <c r="N1611" t="s">
        <v>53</v>
      </c>
      <c r="O1611" t="s">
        <v>53</v>
      </c>
      <c r="P1611" t="s">
        <v>57</v>
      </c>
      <c r="Q1611" t="s">
        <v>55</v>
      </c>
      <c r="R1611">
        <v>30.8</v>
      </c>
      <c r="S1611" t="s">
        <v>72</v>
      </c>
      <c r="T1611" t="s">
        <v>54</v>
      </c>
      <c r="U1611" t="s">
        <v>53</v>
      </c>
      <c r="V1611" t="s">
        <v>53</v>
      </c>
      <c r="W1611" t="s">
        <v>53</v>
      </c>
      <c r="X1611" t="s">
        <v>53</v>
      </c>
      <c r="Y1611">
        <v>1</v>
      </c>
      <c r="Z1611" t="s">
        <v>58</v>
      </c>
      <c r="AA1611" t="s">
        <v>52</v>
      </c>
      <c r="AB1611" t="s">
        <v>52</v>
      </c>
      <c r="AC1611" t="s">
        <v>53</v>
      </c>
      <c r="AD1611" t="s">
        <v>52</v>
      </c>
      <c r="AE1611" t="s">
        <v>53</v>
      </c>
      <c r="AF1611" t="s">
        <v>52</v>
      </c>
      <c r="AG1611" t="s">
        <v>53</v>
      </c>
      <c r="AH1611" t="s">
        <v>53</v>
      </c>
      <c r="AI1611" t="s">
        <v>53</v>
      </c>
      <c r="AJ1611" t="s">
        <v>53</v>
      </c>
      <c r="AK1611">
        <v>4</v>
      </c>
      <c r="AL1611" t="s">
        <v>135</v>
      </c>
      <c r="AM1611" t="s">
        <v>136</v>
      </c>
      <c r="AN1611" t="s">
        <v>74</v>
      </c>
      <c r="AO1611">
        <v>3.7</v>
      </c>
      <c r="AP1611" t="s">
        <v>53</v>
      </c>
      <c r="AQ1611" t="s">
        <v>86</v>
      </c>
      <c r="AR1611" t="s">
        <v>132</v>
      </c>
      <c r="AS1611">
        <v>71</v>
      </c>
      <c r="AT1611" t="s">
        <v>52</v>
      </c>
    </row>
    <row r="1612" spans="1:46" x14ac:dyDescent="0.25">
      <c r="A1612" t="s">
        <v>1779</v>
      </c>
      <c r="B1612">
        <v>2016</v>
      </c>
      <c r="C1612" s="1">
        <v>42530</v>
      </c>
      <c r="D1612" t="s">
        <v>122</v>
      </c>
      <c r="E1612" t="s">
        <v>138</v>
      </c>
      <c r="F1612">
        <v>38</v>
      </c>
      <c r="G1612" t="s">
        <v>212</v>
      </c>
      <c r="H1612" t="s">
        <v>68</v>
      </c>
      <c r="I1612" t="s">
        <v>80</v>
      </c>
      <c r="J1612">
        <v>0</v>
      </c>
      <c r="K1612">
        <v>0</v>
      </c>
      <c r="L1612">
        <v>0</v>
      </c>
      <c r="M1612" t="s">
        <v>52</v>
      </c>
      <c r="N1612" t="s">
        <v>52</v>
      </c>
      <c r="O1612" t="s">
        <v>53</v>
      </c>
      <c r="P1612" t="s">
        <v>70</v>
      </c>
      <c r="Q1612" t="s">
        <v>55</v>
      </c>
      <c r="R1612">
        <v>24.7</v>
      </c>
      <c r="S1612" t="s">
        <v>96</v>
      </c>
      <c r="T1612" t="s">
        <v>54</v>
      </c>
      <c r="U1612" t="s">
        <v>53</v>
      </c>
      <c r="V1612" t="s">
        <v>53</v>
      </c>
      <c r="W1612" t="s">
        <v>53</v>
      </c>
      <c r="X1612" t="s">
        <v>53</v>
      </c>
      <c r="Y1612">
        <v>3</v>
      </c>
      <c r="Z1612" t="s">
        <v>58</v>
      </c>
      <c r="AA1612" t="s">
        <v>53</v>
      </c>
      <c r="AB1612" t="s">
        <v>53</v>
      </c>
      <c r="AC1612" t="s">
        <v>53</v>
      </c>
      <c r="AD1612" t="s">
        <v>53</v>
      </c>
      <c r="AE1612" t="s">
        <v>53</v>
      </c>
      <c r="AF1612" t="s">
        <v>53</v>
      </c>
      <c r="AG1612" t="s">
        <v>52</v>
      </c>
      <c r="AH1612" t="s">
        <v>52</v>
      </c>
      <c r="AI1612" t="s">
        <v>53</v>
      </c>
      <c r="AJ1612" t="s">
        <v>53</v>
      </c>
      <c r="AK1612">
        <v>2</v>
      </c>
      <c r="AL1612" t="s">
        <v>59</v>
      </c>
      <c r="AM1612" t="s">
        <v>60</v>
      </c>
      <c r="AN1612" t="s">
        <v>98</v>
      </c>
      <c r="AO1612">
        <v>3.2</v>
      </c>
      <c r="AP1612" t="s">
        <v>53</v>
      </c>
      <c r="AQ1612" t="s">
        <v>91</v>
      </c>
      <c r="AR1612" t="s">
        <v>76</v>
      </c>
      <c r="AS1612">
        <v>39</v>
      </c>
      <c r="AT1612" t="s">
        <v>53</v>
      </c>
    </row>
    <row r="1613" spans="1:46" x14ac:dyDescent="0.25">
      <c r="A1613" t="s">
        <v>1780</v>
      </c>
      <c r="B1613">
        <v>2020</v>
      </c>
      <c r="C1613" s="1">
        <v>43966</v>
      </c>
      <c r="D1613" t="s">
        <v>47</v>
      </c>
      <c r="E1613" t="s">
        <v>78</v>
      </c>
      <c r="F1613">
        <v>56</v>
      </c>
      <c r="G1613" t="s">
        <v>79</v>
      </c>
      <c r="H1613" t="s">
        <v>50</v>
      </c>
      <c r="I1613" t="s">
        <v>80</v>
      </c>
      <c r="J1613">
        <v>0</v>
      </c>
      <c r="K1613">
        <v>0</v>
      </c>
      <c r="L1613">
        <v>0</v>
      </c>
      <c r="M1613" t="s">
        <v>52</v>
      </c>
      <c r="N1613" t="s">
        <v>52</v>
      </c>
      <c r="O1613" t="s">
        <v>53</v>
      </c>
      <c r="P1613" t="s">
        <v>54</v>
      </c>
      <c r="Q1613" t="s">
        <v>55</v>
      </c>
      <c r="R1613">
        <v>26.7</v>
      </c>
      <c r="S1613" t="s">
        <v>56</v>
      </c>
      <c r="T1613" t="s">
        <v>70</v>
      </c>
      <c r="U1613" t="s">
        <v>53</v>
      </c>
      <c r="V1613" t="s">
        <v>53</v>
      </c>
      <c r="W1613" t="s">
        <v>53</v>
      </c>
      <c r="X1613" t="s">
        <v>53</v>
      </c>
      <c r="Y1613">
        <v>2</v>
      </c>
      <c r="Z1613" t="s">
        <v>142</v>
      </c>
      <c r="AA1613" t="s">
        <v>52</v>
      </c>
      <c r="AB1613" t="s">
        <v>53</v>
      </c>
      <c r="AC1613" t="s">
        <v>52</v>
      </c>
      <c r="AD1613" t="s">
        <v>53</v>
      </c>
      <c r="AE1613" t="s">
        <v>53</v>
      </c>
      <c r="AF1613" t="s">
        <v>53</v>
      </c>
      <c r="AG1613" t="s">
        <v>53</v>
      </c>
      <c r="AH1613" t="s">
        <v>52</v>
      </c>
      <c r="AI1613" t="s">
        <v>53</v>
      </c>
      <c r="AJ1613" t="s">
        <v>52</v>
      </c>
      <c r="AK1613">
        <v>4</v>
      </c>
      <c r="AL1613" t="s">
        <v>59</v>
      </c>
      <c r="AM1613" t="s">
        <v>102</v>
      </c>
      <c r="AN1613" t="s">
        <v>74</v>
      </c>
      <c r="AO1613">
        <v>1.2</v>
      </c>
      <c r="AP1613" t="s">
        <v>53</v>
      </c>
      <c r="AQ1613" t="s">
        <v>86</v>
      </c>
      <c r="AR1613" t="s">
        <v>115</v>
      </c>
      <c r="AS1613">
        <v>50</v>
      </c>
      <c r="AT1613" t="s">
        <v>53</v>
      </c>
    </row>
    <row r="1614" spans="1:46" x14ac:dyDescent="0.25">
      <c r="A1614" t="s">
        <v>1781</v>
      </c>
      <c r="B1614">
        <v>2023</v>
      </c>
      <c r="C1614" s="1">
        <v>45140</v>
      </c>
      <c r="D1614" t="s">
        <v>65</v>
      </c>
      <c r="E1614" t="s">
        <v>178</v>
      </c>
      <c r="F1614">
        <v>48</v>
      </c>
      <c r="G1614" t="s">
        <v>49</v>
      </c>
      <c r="H1614" t="s">
        <v>50</v>
      </c>
      <c r="I1614" t="s">
        <v>51</v>
      </c>
      <c r="J1614">
        <v>17</v>
      </c>
      <c r="K1614">
        <v>30</v>
      </c>
      <c r="L1614">
        <v>25.5</v>
      </c>
      <c r="M1614" t="s">
        <v>53</v>
      </c>
      <c r="N1614" t="s">
        <v>52</v>
      </c>
      <c r="O1614" t="s">
        <v>53</v>
      </c>
      <c r="P1614" t="s">
        <v>54</v>
      </c>
      <c r="Q1614" t="s">
        <v>54</v>
      </c>
      <c r="R1614">
        <v>24.8</v>
      </c>
      <c r="S1614" t="s">
        <v>96</v>
      </c>
      <c r="T1614" t="s">
        <v>70</v>
      </c>
      <c r="U1614" t="s">
        <v>52</v>
      </c>
      <c r="V1614" t="s">
        <v>53</v>
      </c>
      <c r="W1614" t="s">
        <v>53</v>
      </c>
      <c r="X1614" t="s">
        <v>53</v>
      </c>
      <c r="Y1614">
        <v>2</v>
      </c>
      <c r="Z1614" t="s">
        <v>97</v>
      </c>
      <c r="AA1614" t="s">
        <v>53</v>
      </c>
      <c r="AB1614" t="s">
        <v>52</v>
      </c>
      <c r="AC1614" t="s">
        <v>53</v>
      </c>
      <c r="AD1614" t="s">
        <v>53</v>
      </c>
      <c r="AE1614" t="s">
        <v>53</v>
      </c>
      <c r="AF1614" t="s">
        <v>52</v>
      </c>
      <c r="AG1614" t="s">
        <v>52</v>
      </c>
      <c r="AH1614" t="s">
        <v>53</v>
      </c>
      <c r="AI1614" t="s">
        <v>53</v>
      </c>
      <c r="AJ1614" t="s">
        <v>52</v>
      </c>
      <c r="AK1614">
        <v>4</v>
      </c>
      <c r="AL1614" t="s">
        <v>59</v>
      </c>
      <c r="AM1614" t="s">
        <v>60</v>
      </c>
      <c r="AN1614" t="s">
        <v>61</v>
      </c>
      <c r="AO1614">
        <v>6.6</v>
      </c>
      <c r="AP1614" t="s">
        <v>52</v>
      </c>
      <c r="AQ1614" t="s">
        <v>91</v>
      </c>
      <c r="AR1614" t="s">
        <v>63</v>
      </c>
      <c r="AS1614">
        <v>2</v>
      </c>
      <c r="AT1614" t="s">
        <v>53</v>
      </c>
    </row>
    <row r="1615" spans="1:46" x14ac:dyDescent="0.25">
      <c r="A1615" t="s">
        <v>1782</v>
      </c>
      <c r="B1615">
        <v>2025</v>
      </c>
      <c r="C1615" s="1">
        <v>45950</v>
      </c>
      <c r="D1615" t="s">
        <v>47</v>
      </c>
      <c r="E1615" t="s">
        <v>78</v>
      </c>
      <c r="F1615">
        <v>58</v>
      </c>
      <c r="G1615" t="s">
        <v>79</v>
      </c>
      <c r="H1615" t="s">
        <v>68</v>
      </c>
      <c r="I1615" t="s">
        <v>80</v>
      </c>
      <c r="J1615">
        <v>0</v>
      </c>
      <c r="K1615">
        <v>0</v>
      </c>
      <c r="L1615">
        <v>0</v>
      </c>
      <c r="M1615" t="s">
        <v>52</v>
      </c>
      <c r="N1615" t="s">
        <v>53</v>
      </c>
      <c r="O1615" t="s">
        <v>52</v>
      </c>
      <c r="P1615" t="s">
        <v>57</v>
      </c>
      <c r="Q1615" t="s">
        <v>71</v>
      </c>
      <c r="R1615">
        <v>25.2</v>
      </c>
      <c r="S1615" t="s">
        <v>56</v>
      </c>
      <c r="T1615" t="s">
        <v>70</v>
      </c>
      <c r="U1615" t="s">
        <v>53</v>
      </c>
      <c r="V1615" t="s">
        <v>53</v>
      </c>
      <c r="W1615" t="s">
        <v>53</v>
      </c>
      <c r="X1615" t="s">
        <v>53</v>
      </c>
      <c r="Y1615">
        <v>2</v>
      </c>
      <c r="Z1615" t="s">
        <v>58</v>
      </c>
      <c r="AA1615" t="s">
        <v>52</v>
      </c>
      <c r="AB1615" t="s">
        <v>53</v>
      </c>
      <c r="AC1615" t="s">
        <v>53</v>
      </c>
      <c r="AD1615" t="s">
        <v>53</v>
      </c>
      <c r="AE1615" t="s">
        <v>53</v>
      </c>
      <c r="AF1615" t="s">
        <v>52</v>
      </c>
      <c r="AG1615" t="s">
        <v>52</v>
      </c>
      <c r="AH1615" t="s">
        <v>53</v>
      </c>
      <c r="AI1615" t="s">
        <v>53</v>
      </c>
      <c r="AJ1615" t="s">
        <v>53</v>
      </c>
      <c r="AK1615">
        <v>3</v>
      </c>
      <c r="AL1615" t="s">
        <v>59</v>
      </c>
      <c r="AM1615" t="s">
        <v>60</v>
      </c>
      <c r="AN1615" t="s">
        <v>90</v>
      </c>
      <c r="AO1615">
        <v>3.6</v>
      </c>
      <c r="AP1615" t="s">
        <v>53</v>
      </c>
      <c r="AQ1615" t="s">
        <v>171</v>
      </c>
      <c r="AR1615" t="s">
        <v>87</v>
      </c>
      <c r="AS1615">
        <v>21</v>
      </c>
      <c r="AT1615" t="s">
        <v>53</v>
      </c>
    </row>
    <row r="1616" spans="1:46" x14ac:dyDescent="0.25">
      <c r="A1616" t="s">
        <v>1783</v>
      </c>
      <c r="B1616">
        <v>2019</v>
      </c>
      <c r="C1616" s="1">
        <v>43684</v>
      </c>
      <c r="D1616" t="s">
        <v>107</v>
      </c>
      <c r="E1616" t="s">
        <v>161</v>
      </c>
      <c r="F1616">
        <v>72</v>
      </c>
      <c r="G1616" t="s">
        <v>67</v>
      </c>
      <c r="H1616" t="s">
        <v>68</v>
      </c>
      <c r="I1616" t="s">
        <v>80</v>
      </c>
      <c r="J1616">
        <v>0</v>
      </c>
      <c r="K1616">
        <v>0</v>
      </c>
      <c r="L1616">
        <v>0</v>
      </c>
      <c r="M1616" t="s">
        <v>52</v>
      </c>
      <c r="N1616" t="s">
        <v>53</v>
      </c>
      <c r="O1616" t="s">
        <v>52</v>
      </c>
      <c r="P1616" t="s">
        <v>54</v>
      </c>
      <c r="Q1616" t="s">
        <v>55</v>
      </c>
      <c r="R1616">
        <v>22.8</v>
      </c>
      <c r="S1616" t="s">
        <v>96</v>
      </c>
      <c r="T1616" t="s">
        <v>57</v>
      </c>
      <c r="U1616" t="s">
        <v>53</v>
      </c>
      <c r="V1616" t="s">
        <v>53</v>
      </c>
      <c r="W1616" t="s">
        <v>53</v>
      </c>
      <c r="X1616" t="s">
        <v>53</v>
      </c>
      <c r="Y1616">
        <v>2</v>
      </c>
      <c r="Z1616" t="s">
        <v>58</v>
      </c>
      <c r="AA1616" t="s">
        <v>53</v>
      </c>
      <c r="AB1616" t="s">
        <v>53</v>
      </c>
      <c r="AC1616" t="s">
        <v>53</v>
      </c>
      <c r="AD1616" t="s">
        <v>52</v>
      </c>
      <c r="AE1616" t="s">
        <v>53</v>
      </c>
      <c r="AF1616" t="s">
        <v>53</v>
      </c>
      <c r="AG1616" t="s">
        <v>53</v>
      </c>
      <c r="AH1616" t="s">
        <v>53</v>
      </c>
      <c r="AI1616" t="s">
        <v>52</v>
      </c>
      <c r="AJ1616" t="s">
        <v>53</v>
      </c>
      <c r="AK1616">
        <v>2</v>
      </c>
      <c r="AL1616" t="s">
        <v>59</v>
      </c>
      <c r="AM1616" t="s">
        <v>81</v>
      </c>
      <c r="AN1616" t="s">
        <v>90</v>
      </c>
      <c r="AO1616">
        <v>4.9000000000000004</v>
      </c>
      <c r="AP1616" t="s">
        <v>53</v>
      </c>
      <c r="AQ1616" t="s">
        <v>62</v>
      </c>
      <c r="AR1616" t="s">
        <v>115</v>
      </c>
      <c r="AS1616">
        <v>7</v>
      </c>
      <c r="AT1616" t="s">
        <v>53</v>
      </c>
    </row>
    <row r="1617" spans="1:46" x14ac:dyDescent="0.25">
      <c r="A1617" t="s">
        <v>1784</v>
      </c>
      <c r="B1617">
        <v>2021</v>
      </c>
      <c r="C1617" s="1">
        <v>44255</v>
      </c>
      <c r="D1617" t="s">
        <v>122</v>
      </c>
      <c r="E1617" t="s">
        <v>247</v>
      </c>
      <c r="F1617">
        <v>60</v>
      </c>
      <c r="G1617" t="s">
        <v>127</v>
      </c>
      <c r="H1617" t="s">
        <v>50</v>
      </c>
      <c r="I1617" t="s">
        <v>80</v>
      </c>
      <c r="J1617">
        <v>0</v>
      </c>
      <c r="K1617">
        <v>0</v>
      </c>
      <c r="L1617">
        <v>0</v>
      </c>
      <c r="M1617" t="s">
        <v>53</v>
      </c>
      <c r="N1617" t="s">
        <v>53</v>
      </c>
      <c r="O1617" t="s">
        <v>53</v>
      </c>
      <c r="P1617" t="s">
        <v>54</v>
      </c>
      <c r="Q1617" t="s">
        <v>71</v>
      </c>
      <c r="R1617">
        <v>26.8</v>
      </c>
      <c r="S1617" t="s">
        <v>56</v>
      </c>
      <c r="T1617" t="s">
        <v>70</v>
      </c>
      <c r="U1617" t="s">
        <v>53</v>
      </c>
      <c r="V1617" t="s">
        <v>53</v>
      </c>
      <c r="W1617" t="s">
        <v>53</v>
      </c>
      <c r="X1617" t="s">
        <v>53</v>
      </c>
      <c r="Y1617">
        <v>0</v>
      </c>
      <c r="Z1617" t="s">
        <v>73</v>
      </c>
      <c r="AA1617" t="s">
        <v>53</v>
      </c>
      <c r="AB1617" t="s">
        <v>53</v>
      </c>
      <c r="AC1617" t="s">
        <v>53</v>
      </c>
      <c r="AD1617" t="s">
        <v>53</v>
      </c>
      <c r="AE1617" t="s">
        <v>53</v>
      </c>
      <c r="AF1617" t="s">
        <v>52</v>
      </c>
      <c r="AG1617" t="s">
        <v>53</v>
      </c>
      <c r="AH1617" t="s">
        <v>53</v>
      </c>
      <c r="AI1617" t="s">
        <v>53</v>
      </c>
      <c r="AJ1617" t="s">
        <v>53</v>
      </c>
      <c r="AK1617">
        <v>1</v>
      </c>
      <c r="AL1617" t="s">
        <v>135</v>
      </c>
      <c r="AM1617" t="s">
        <v>136</v>
      </c>
      <c r="AN1617" t="s">
        <v>98</v>
      </c>
      <c r="AO1617">
        <v>4</v>
      </c>
      <c r="AP1617" t="s">
        <v>53</v>
      </c>
      <c r="AQ1617" t="s">
        <v>86</v>
      </c>
      <c r="AR1617" t="s">
        <v>83</v>
      </c>
      <c r="AS1617">
        <v>40</v>
      </c>
      <c r="AT1617" t="s">
        <v>53</v>
      </c>
    </row>
    <row r="1618" spans="1:46" x14ac:dyDescent="0.25">
      <c r="A1618" t="s">
        <v>1785</v>
      </c>
      <c r="B1618">
        <v>2021</v>
      </c>
      <c r="C1618" s="1">
        <v>44449</v>
      </c>
      <c r="D1618" t="s">
        <v>47</v>
      </c>
      <c r="E1618" t="s">
        <v>89</v>
      </c>
      <c r="F1618">
        <v>52</v>
      </c>
      <c r="G1618" t="s">
        <v>79</v>
      </c>
      <c r="H1618" t="s">
        <v>50</v>
      </c>
      <c r="I1618" t="s">
        <v>80</v>
      </c>
      <c r="J1618">
        <v>0</v>
      </c>
      <c r="K1618">
        <v>0</v>
      </c>
      <c r="L1618">
        <v>0</v>
      </c>
      <c r="M1618" t="s">
        <v>53</v>
      </c>
      <c r="N1618" t="s">
        <v>53</v>
      </c>
      <c r="O1618" t="s">
        <v>53</v>
      </c>
      <c r="P1618" t="s">
        <v>54</v>
      </c>
      <c r="Q1618" t="s">
        <v>55</v>
      </c>
      <c r="R1618">
        <v>17.899999999999999</v>
      </c>
      <c r="S1618" t="s">
        <v>128</v>
      </c>
      <c r="T1618" t="s">
        <v>54</v>
      </c>
      <c r="U1618" t="s">
        <v>53</v>
      </c>
      <c r="V1618" t="s">
        <v>53</v>
      </c>
      <c r="W1618" t="s">
        <v>53</v>
      </c>
      <c r="X1618" t="s">
        <v>53</v>
      </c>
      <c r="Y1618">
        <v>0</v>
      </c>
      <c r="Z1618" t="s">
        <v>131</v>
      </c>
      <c r="AA1618" t="s">
        <v>52</v>
      </c>
      <c r="AB1618" t="s">
        <v>53</v>
      </c>
      <c r="AC1618" t="s">
        <v>53</v>
      </c>
      <c r="AD1618" t="s">
        <v>53</v>
      </c>
      <c r="AE1618" t="s">
        <v>52</v>
      </c>
      <c r="AF1618" t="s">
        <v>53</v>
      </c>
      <c r="AG1618" t="s">
        <v>52</v>
      </c>
      <c r="AH1618" t="s">
        <v>53</v>
      </c>
      <c r="AI1618" t="s">
        <v>53</v>
      </c>
      <c r="AJ1618" t="s">
        <v>52</v>
      </c>
      <c r="AK1618">
        <v>4</v>
      </c>
      <c r="AL1618" t="s">
        <v>59</v>
      </c>
      <c r="AM1618" t="s">
        <v>60</v>
      </c>
      <c r="AN1618" t="s">
        <v>98</v>
      </c>
      <c r="AO1618">
        <v>5.2</v>
      </c>
      <c r="AP1618" t="s">
        <v>53</v>
      </c>
      <c r="AQ1618" t="s">
        <v>91</v>
      </c>
      <c r="AR1618" t="s">
        <v>76</v>
      </c>
      <c r="AS1618">
        <v>28</v>
      </c>
      <c r="AT1618" t="s">
        <v>52</v>
      </c>
    </row>
    <row r="1619" spans="1:46" x14ac:dyDescent="0.25">
      <c r="A1619" t="s">
        <v>1786</v>
      </c>
      <c r="B1619">
        <v>2021</v>
      </c>
      <c r="C1619" s="1">
        <v>44224</v>
      </c>
      <c r="D1619" t="s">
        <v>122</v>
      </c>
      <c r="E1619" t="s">
        <v>310</v>
      </c>
      <c r="F1619">
        <v>53</v>
      </c>
      <c r="G1619" t="s">
        <v>79</v>
      </c>
      <c r="H1619" t="s">
        <v>50</v>
      </c>
      <c r="I1619" t="s">
        <v>80</v>
      </c>
      <c r="J1619">
        <v>0</v>
      </c>
      <c r="K1619">
        <v>0</v>
      </c>
      <c r="L1619">
        <v>0</v>
      </c>
      <c r="M1619" t="s">
        <v>53</v>
      </c>
      <c r="N1619" t="s">
        <v>52</v>
      </c>
      <c r="O1619" t="s">
        <v>53</v>
      </c>
      <c r="P1619" t="s">
        <v>57</v>
      </c>
      <c r="Q1619" t="s">
        <v>55</v>
      </c>
      <c r="R1619">
        <v>28.9</v>
      </c>
      <c r="S1619" t="s">
        <v>56</v>
      </c>
      <c r="T1619" t="s">
        <v>57</v>
      </c>
      <c r="U1619" t="s">
        <v>53</v>
      </c>
      <c r="V1619" t="s">
        <v>53</v>
      </c>
      <c r="W1619" t="s">
        <v>53</v>
      </c>
      <c r="X1619" t="s">
        <v>53</v>
      </c>
      <c r="Y1619">
        <v>1</v>
      </c>
      <c r="Z1619" t="s">
        <v>131</v>
      </c>
      <c r="AA1619" t="s">
        <v>53</v>
      </c>
      <c r="AB1619" t="s">
        <v>52</v>
      </c>
      <c r="AC1619" t="s">
        <v>53</v>
      </c>
      <c r="AD1619" t="s">
        <v>52</v>
      </c>
      <c r="AE1619" t="s">
        <v>52</v>
      </c>
      <c r="AF1619" t="s">
        <v>53</v>
      </c>
      <c r="AG1619" t="s">
        <v>53</v>
      </c>
      <c r="AH1619" t="s">
        <v>53</v>
      </c>
      <c r="AI1619" t="s">
        <v>52</v>
      </c>
      <c r="AJ1619" t="s">
        <v>53</v>
      </c>
      <c r="AK1619">
        <v>4</v>
      </c>
      <c r="AL1619" t="s">
        <v>135</v>
      </c>
      <c r="AM1619" t="s">
        <v>136</v>
      </c>
      <c r="AN1619" t="s">
        <v>74</v>
      </c>
      <c r="AO1619">
        <v>1.9</v>
      </c>
      <c r="AP1619" t="s">
        <v>53</v>
      </c>
      <c r="AQ1619" t="s">
        <v>86</v>
      </c>
      <c r="AR1619" t="s">
        <v>115</v>
      </c>
      <c r="AS1619">
        <v>41</v>
      </c>
      <c r="AT1619" t="s">
        <v>52</v>
      </c>
    </row>
    <row r="1620" spans="1:46" x14ac:dyDescent="0.25">
      <c r="A1620" t="s">
        <v>1787</v>
      </c>
      <c r="B1620">
        <v>2020</v>
      </c>
      <c r="C1620" s="1">
        <v>43897</v>
      </c>
      <c r="D1620" t="s">
        <v>47</v>
      </c>
      <c r="E1620" t="s">
        <v>149</v>
      </c>
      <c r="F1620">
        <v>51</v>
      </c>
      <c r="G1620" t="s">
        <v>79</v>
      </c>
      <c r="H1620" t="s">
        <v>68</v>
      </c>
      <c r="I1620" t="s">
        <v>80</v>
      </c>
      <c r="J1620">
        <v>0</v>
      </c>
      <c r="K1620">
        <v>0</v>
      </c>
      <c r="L1620">
        <v>0</v>
      </c>
      <c r="M1620" t="s">
        <v>52</v>
      </c>
      <c r="N1620" t="s">
        <v>52</v>
      </c>
      <c r="O1620" t="s">
        <v>53</v>
      </c>
      <c r="P1620" t="s">
        <v>54</v>
      </c>
      <c r="Q1620" t="s">
        <v>71</v>
      </c>
      <c r="R1620">
        <v>21.8</v>
      </c>
      <c r="S1620" t="s">
        <v>96</v>
      </c>
      <c r="T1620" t="s">
        <v>54</v>
      </c>
      <c r="U1620" t="s">
        <v>53</v>
      </c>
      <c r="V1620" t="s">
        <v>53</v>
      </c>
      <c r="W1620" t="s">
        <v>53</v>
      </c>
      <c r="X1620" t="s">
        <v>53</v>
      </c>
      <c r="Y1620">
        <v>2</v>
      </c>
      <c r="Z1620" t="s">
        <v>58</v>
      </c>
      <c r="AA1620" t="s">
        <v>53</v>
      </c>
      <c r="AB1620" t="s">
        <v>53</v>
      </c>
      <c r="AC1620" t="s">
        <v>53</v>
      </c>
      <c r="AD1620" t="s">
        <v>53</v>
      </c>
      <c r="AE1620" t="s">
        <v>52</v>
      </c>
      <c r="AF1620" t="s">
        <v>53</v>
      </c>
      <c r="AG1620" t="s">
        <v>53</v>
      </c>
      <c r="AH1620" t="s">
        <v>53</v>
      </c>
      <c r="AI1620" t="s">
        <v>52</v>
      </c>
      <c r="AJ1620" t="s">
        <v>52</v>
      </c>
      <c r="AK1620">
        <v>3</v>
      </c>
      <c r="AL1620" t="s">
        <v>59</v>
      </c>
      <c r="AM1620" t="s">
        <v>60</v>
      </c>
      <c r="AN1620" t="s">
        <v>74</v>
      </c>
      <c r="AO1620">
        <v>0.5</v>
      </c>
      <c r="AP1620" t="s">
        <v>53</v>
      </c>
      <c r="AQ1620" t="s">
        <v>82</v>
      </c>
      <c r="AR1620" t="s">
        <v>83</v>
      </c>
      <c r="AS1620">
        <v>51</v>
      </c>
      <c r="AT1620" t="s">
        <v>52</v>
      </c>
    </row>
    <row r="1621" spans="1:46" x14ac:dyDescent="0.25">
      <c r="A1621" t="s">
        <v>1788</v>
      </c>
      <c r="B1621">
        <v>2018</v>
      </c>
      <c r="C1621" s="1">
        <v>43300</v>
      </c>
      <c r="D1621" t="s">
        <v>65</v>
      </c>
      <c r="E1621" t="s">
        <v>268</v>
      </c>
      <c r="F1621">
        <v>45</v>
      </c>
      <c r="G1621" t="s">
        <v>49</v>
      </c>
      <c r="H1621" t="s">
        <v>50</v>
      </c>
      <c r="I1621" t="s">
        <v>80</v>
      </c>
      <c r="J1621">
        <v>0</v>
      </c>
      <c r="K1621">
        <v>0</v>
      </c>
      <c r="L1621">
        <v>0</v>
      </c>
      <c r="M1621" t="s">
        <v>52</v>
      </c>
      <c r="N1621" t="s">
        <v>53</v>
      </c>
      <c r="O1621" t="s">
        <v>52</v>
      </c>
      <c r="P1621" t="s">
        <v>70</v>
      </c>
      <c r="Q1621" t="s">
        <v>55</v>
      </c>
      <c r="R1621">
        <v>25.7</v>
      </c>
      <c r="S1621" t="s">
        <v>56</v>
      </c>
      <c r="T1621" t="s">
        <v>70</v>
      </c>
      <c r="U1621" t="s">
        <v>53</v>
      </c>
      <c r="V1621" t="s">
        <v>53</v>
      </c>
      <c r="W1621" t="s">
        <v>53</v>
      </c>
      <c r="X1621" t="s">
        <v>53</v>
      </c>
      <c r="Y1621">
        <v>3</v>
      </c>
      <c r="Z1621" t="s">
        <v>58</v>
      </c>
      <c r="AA1621" t="s">
        <v>53</v>
      </c>
      <c r="AB1621" t="s">
        <v>53</v>
      </c>
      <c r="AC1621" t="s">
        <v>53</v>
      </c>
      <c r="AD1621" t="s">
        <v>53</v>
      </c>
      <c r="AE1621" t="s">
        <v>52</v>
      </c>
      <c r="AF1621" t="s">
        <v>52</v>
      </c>
      <c r="AG1621" t="s">
        <v>52</v>
      </c>
      <c r="AH1621" t="s">
        <v>53</v>
      </c>
      <c r="AI1621" t="s">
        <v>53</v>
      </c>
      <c r="AJ1621" t="s">
        <v>53</v>
      </c>
      <c r="AK1621">
        <v>3</v>
      </c>
      <c r="AL1621" t="s">
        <v>59</v>
      </c>
      <c r="AM1621" t="s">
        <v>60</v>
      </c>
      <c r="AN1621" t="s">
        <v>98</v>
      </c>
      <c r="AO1621">
        <v>5</v>
      </c>
      <c r="AP1621" t="s">
        <v>53</v>
      </c>
      <c r="AQ1621" t="s">
        <v>86</v>
      </c>
      <c r="AR1621" t="s">
        <v>83</v>
      </c>
      <c r="AS1621">
        <v>16</v>
      </c>
      <c r="AT1621" t="s">
        <v>52</v>
      </c>
    </row>
    <row r="1622" spans="1:46" x14ac:dyDescent="0.25">
      <c r="A1622" t="s">
        <v>1789</v>
      </c>
      <c r="B1622">
        <v>2021</v>
      </c>
      <c r="C1622" s="1">
        <v>44266</v>
      </c>
      <c r="D1622" t="s">
        <v>94</v>
      </c>
      <c r="E1622" t="s">
        <v>197</v>
      </c>
      <c r="F1622">
        <v>59</v>
      </c>
      <c r="G1622" t="s">
        <v>79</v>
      </c>
      <c r="H1622" t="s">
        <v>50</v>
      </c>
      <c r="I1622" t="s">
        <v>80</v>
      </c>
      <c r="J1622">
        <v>0</v>
      </c>
      <c r="K1622">
        <v>0</v>
      </c>
      <c r="L1622">
        <v>0</v>
      </c>
      <c r="M1622" t="s">
        <v>53</v>
      </c>
      <c r="N1622" t="s">
        <v>53</v>
      </c>
      <c r="O1622" t="s">
        <v>53</v>
      </c>
      <c r="P1622" t="s">
        <v>54</v>
      </c>
      <c r="Q1622" t="s">
        <v>55</v>
      </c>
      <c r="R1622">
        <v>30.1</v>
      </c>
      <c r="S1622" t="s">
        <v>72</v>
      </c>
      <c r="T1622" t="s">
        <v>57</v>
      </c>
      <c r="U1622" t="s">
        <v>53</v>
      </c>
      <c r="V1622" t="s">
        <v>53</v>
      </c>
      <c r="W1622" t="s">
        <v>53</v>
      </c>
      <c r="X1622" t="s">
        <v>53</v>
      </c>
      <c r="Y1622">
        <v>0</v>
      </c>
      <c r="Z1622" t="s">
        <v>58</v>
      </c>
      <c r="AA1622" t="s">
        <v>53</v>
      </c>
      <c r="AB1622" t="s">
        <v>53</v>
      </c>
      <c r="AC1622" t="s">
        <v>52</v>
      </c>
      <c r="AD1622" t="s">
        <v>53</v>
      </c>
      <c r="AE1622" t="s">
        <v>52</v>
      </c>
      <c r="AF1622" t="s">
        <v>53</v>
      </c>
      <c r="AG1622" t="s">
        <v>53</v>
      </c>
      <c r="AH1622" t="s">
        <v>52</v>
      </c>
      <c r="AI1622" t="s">
        <v>53</v>
      </c>
      <c r="AJ1622" t="s">
        <v>53</v>
      </c>
      <c r="AK1622">
        <v>3</v>
      </c>
      <c r="AL1622" t="s">
        <v>59</v>
      </c>
      <c r="AM1622" t="s">
        <v>81</v>
      </c>
      <c r="AN1622" t="s">
        <v>98</v>
      </c>
      <c r="AO1622">
        <v>4.4000000000000004</v>
      </c>
      <c r="AP1622" t="s">
        <v>53</v>
      </c>
      <c r="AQ1622" t="s">
        <v>86</v>
      </c>
      <c r="AR1622" t="s">
        <v>83</v>
      </c>
      <c r="AS1622">
        <v>13</v>
      </c>
      <c r="AT1622" t="s">
        <v>52</v>
      </c>
    </row>
    <row r="1623" spans="1:46" x14ac:dyDescent="0.25">
      <c r="A1623" t="s">
        <v>1790</v>
      </c>
      <c r="B1623">
        <v>2021</v>
      </c>
      <c r="C1623" s="1">
        <v>44243</v>
      </c>
      <c r="D1623" t="s">
        <v>47</v>
      </c>
      <c r="E1623" t="s">
        <v>149</v>
      </c>
      <c r="F1623">
        <v>30</v>
      </c>
      <c r="G1623" t="s">
        <v>212</v>
      </c>
      <c r="H1623" t="s">
        <v>50</v>
      </c>
      <c r="I1623" t="s">
        <v>80</v>
      </c>
      <c r="J1623">
        <v>0</v>
      </c>
      <c r="K1623">
        <v>0</v>
      </c>
      <c r="L1623">
        <v>0</v>
      </c>
      <c r="M1623" t="s">
        <v>52</v>
      </c>
      <c r="N1623" t="s">
        <v>53</v>
      </c>
      <c r="O1623" t="s">
        <v>52</v>
      </c>
      <c r="P1623" t="s">
        <v>57</v>
      </c>
      <c r="Q1623" t="s">
        <v>55</v>
      </c>
      <c r="R1623">
        <v>26.7</v>
      </c>
      <c r="S1623" t="s">
        <v>56</v>
      </c>
      <c r="T1623" t="s">
        <v>54</v>
      </c>
      <c r="U1623" t="s">
        <v>53</v>
      </c>
      <c r="V1623" t="s">
        <v>52</v>
      </c>
      <c r="W1623" t="s">
        <v>53</v>
      </c>
      <c r="X1623" t="s">
        <v>53</v>
      </c>
      <c r="Y1623">
        <v>3</v>
      </c>
      <c r="Z1623" t="s">
        <v>97</v>
      </c>
      <c r="AA1623" t="s">
        <v>53</v>
      </c>
      <c r="AB1623" t="s">
        <v>53</v>
      </c>
      <c r="AC1623" t="s">
        <v>53</v>
      </c>
      <c r="AD1623" t="s">
        <v>53</v>
      </c>
      <c r="AE1623" t="s">
        <v>52</v>
      </c>
      <c r="AF1623" t="s">
        <v>53</v>
      </c>
      <c r="AG1623" t="s">
        <v>52</v>
      </c>
      <c r="AH1623" t="s">
        <v>53</v>
      </c>
      <c r="AI1623" t="s">
        <v>52</v>
      </c>
      <c r="AJ1623" t="s">
        <v>53</v>
      </c>
      <c r="AK1623">
        <v>3</v>
      </c>
      <c r="AL1623" t="s">
        <v>59</v>
      </c>
      <c r="AM1623" t="s">
        <v>102</v>
      </c>
      <c r="AN1623" t="s">
        <v>90</v>
      </c>
      <c r="AO1623">
        <v>3.4</v>
      </c>
      <c r="AP1623" t="s">
        <v>53</v>
      </c>
      <c r="AQ1623" t="s">
        <v>171</v>
      </c>
      <c r="AR1623" t="s">
        <v>87</v>
      </c>
      <c r="AS1623">
        <v>9</v>
      </c>
      <c r="AT1623" t="s">
        <v>53</v>
      </c>
    </row>
    <row r="1624" spans="1:46" x14ac:dyDescent="0.25">
      <c r="A1624" t="s">
        <v>1791</v>
      </c>
      <c r="B1624">
        <v>2026</v>
      </c>
      <c r="C1624" s="1">
        <v>46179</v>
      </c>
      <c r="D1624" t="s">
        <v>110</v>
      </c>
      <c r="E1624" t="s">
        <v>207</v>
      </c>
      <c r="F1624">
        <v>71</v>
      </c>
      <c r="G1624" t="s">
        <v>67</v>
      </c>
      <c r="H1624" t="s">
        <v>50</v>
      </c>
      <c r="I1624" t="s">
        <v>80</v>
      </c>
      <c r="J1624">
        <v>0</v>
      </c>
      <c r="K1624">
        <v>0</v>
      </c>
      <c r="L1624">
        <v>0</v>
      </c>
      <c r="M1624" t="s">
        <v>53</v>
      </c>
      <c r="N1624" t="s">
        <v>53</v>
      </c>
      <c r="O1624" t="s">
        <v>53</v>
      </c>
      <c r="P1624" t="s">
        <v>70</v>
      </c>
      <c r="Q1624" t="s">
        <v>54</v>
      </c>
      <c r="R1624">
        <v>16</v>
      </c>
      <c r="S1624" t="s">
        <v>128</v>
      </c>
      <c r="T1624" t="s">
        <v>70</v>
      </c>
      <c r="U1624" t="s">
        <v>53</v>
      </c>
      <c r="V1624" t="s">
        <v>53</v>
      </c>
      <c r="W1624" t="s">
        <v>53</v>
      </c>
      <c r="X1624" t="s">
        <v>53</v>
      </c>
      <c r="Y1624">
        <v>1</v>
      </c>
      <c r="Z1624" t="s">
        <v>186</v>
      </c>
      <c r="AA1624" t="s">
        <v>53</v>
      </c>
      <c r="AB1624" t="s">
        <v>52</v>
      </c>
      <c r="AC1624" t="s">
        <v>53</v>
      </c>
      <c r="AD1624" t="s">
        <v>53</v>
      </c>
      <c r="AE1624" t="s">
        <v>53</v>
      </c>
      <c r="AF1624" t="s">
        <v>53</v>
      </c>
      <c r="AG1624" t="s">
        <v>53</v>
      </c>
      <c r="AH1624" t="s">
        <v>53</v>
      </c>
      <c r="AI1624" t="s">
        <v>53</v>
      </c>
      <c r="AJ1624" t="s">
        <v>52</v>
      </c>
      <c r="AK1624">
        <v>2</v>
      </c>
      <c r="AL1624" t="s">
        <v>59</v>
      </c>
      <c r="AM1624" t="s">
        <v>60</v>
      </c>
      <c r="AN1624" t="s">
        <v>74</v>
      </c>
      <c r="AO1624">
        <v>1.3</v>
      </c>
      <c r="AP1624" t="s">
        <v>53</v>
      </c>
      <c r="AQ1624" t="s">
        <v>91</v>
      </c>
      <c r="AR1624" t="s">
        <v>83</v>
      </c>
      <c r="AS1624">
        <v>50</v>
      </c>
      <c r="AT1624" t="s">
        <v>53</v>
      </c>
    </row>
    <row r="1625" spans="1:46" x14ac:dyDescent="0.25">
      <c r="A1625" t="s">
        <v>1792</v>
      </c>
      <c r="B1625">
        <v>2026</v>
      </c>
      <c r="C1625" s="1">
        <v>46175</v>
      </c>
      <c r="D1625" t="s">
        <v>122</v>
      </c>
      <c r="E1625" t="s">
        <v>192</v>
      </c>
      <c r="F1625">
        <v>55</v>
      </c>
      <c r="G1625" t="s">
        <v>79</v>
      </c>
      <c r="H1625" t="s">
        <v>68</v>
      </c>
      <c r="I1625" t="s">
        <v>80</v>
      </c>
      <c r="J1625">
        <v>0</v>
      </c>
      <c r="K1625">
        <v>0</v>
      </c>
      <c r="L1625">
        <v>0</v>
      </c>
      <c r="M1625" t="s">
        <v>52</v>
      </c>
      <c r="N1625" t="s">
        <v>53</v>
      </c>
      <c r="O1625" t="s">
        <v>52</v>
      </c>
      <c r="P1625" t="s">
        <v>70</v>
      </c>
      <c r="Q1625" t="s">
        <v>55</v>
      </c>
      <c r="R1625">
        <v>37.5</v>
      </c>
      <c r="S1625" t="s">
        <v>72</v>
      </c>
      <c r="T1625" t="s">
        <v>70</v>
      </c>
      <c r="U1625" t="s">
        <v>53</v>
      </c>
      <c r="V1625" t="s">
        <v>53</v>
      </c>
      <c r="W1625" t="s">
        <v>53</v>
      </c>
      <c r="X1625" t="s">
        <v>53</v>
      </c>
      <c r="Y1625">
        <v>3</v>
      </c>
      <c r="Z1625" t="s">
        <v>165</v>
      </c>
      <c r="AA1625" t="s">
        <v>53</v>
      </c>
      <c r="AB1625" t="s">
        <v>53</v>
      </c>
      <c r="AC1625" t="s">
        <v>53</v>
      </c>
      <c r="AD1625" t="s">
        <v>53</v>
      </c>
      <c r="AE1625" t="s">
        <v>53</v>
      </c>
      <c r="AF1625" t="s">
        <v>52</v>
      </c>
      <c r="AG1625" t="s">
        <v>53</v>
      </c>
      <c r="AH1625" t="s">
        <v>53</v>
      </c>
      <c r="AI1625" t="s">
        <v>53</v>
      </c>
      <c r="AJ1625" t="s">
        <v>53</v>
      </c>
      <c r="AK1625">
        <v>1</v>
      </c>
      <c r="AL1625" t="s">
        <v>59</v>
      </c>
      <c r="AM1625" t="s">
        <v>60</v>
      </c>
      <c r="AN1625" t="s">
        <v>61</v>
      </c>
      <c r="AO1625">
        <v>7.7</v>
      </c>
      <c r="AP1625" t="s">
        <v>52</v>
      </c>
      <c r="AQ1625" t="s">
        <v>86</v>
      </c>
      <c r="AR1625" t="s">
        <v>281</v>
      </c>
      <c r="AS1625">
        <v>6</v>
      </c>
      <c r="AT1625" t="s">
        <v>53</v>
      </c>
    </row>
    <row r="1626" spans="1:46" x14ac:dyDescent="0.25">
      <c r="A1626" t="s">
        <v>1793</v>
      </c>
      <c r="B1626">
        <v>2023</v>
      </c>
      <c r="C1626" s="1">
        <v>45147</v>
      </c>
      <c r="D1626" t="s">
        <v>94</v>
      </c>
      <c r="E1626" t="s">
        <v>157</v>
      </c>
      <c r="F1626">
        <v>63</v>
      </c>
      <c r="G1626" t="s">
        <v>127</v>
      </c>
      <c r="H1626" t="s">
        <v>50</v>
      </c>
      <c r="I1626" t="s">
        <v>80</v>
      </c>
      <c r="J1626">
        <v>0</v>
      </c>
      <c r="K1626">
        <v>0</v>
      </c>
      <c r="L1626">
        <v>0</v>
      </c>
      <c r="M1626" t="s">
        <v>52</v>
      </c>
      <c r="N1626" t="s">
        <v>53</v>
      </c>
      <c r="O1626" t="s">
        <v>53</v>
      </c>
      <c r="P1626" t="s">
        <v>70</v>
      </c>
      <c r="Q1626" t="s">
        <v>54</v>
      </c>
      <c r="R1626">
        <v>33.1</v>
      </c>
      <c r="S1626" t="s">
        <v>72</v>
      </c>
      <c r="T1626" t="s">
        <v>54</v>
      </c>
      <c r="U1626" t="s">
        <v>53</v>
      </c>
      <c r="V1626" t="s">
        <v>53</v>
      </c>
      <c r="W1626" t="s">
        <v>53</v>
      </c>
      <c r="X1626" t="s">
        <v>53</v>
      </c>
      <c r="Y1626">
        <v>2</v>
      </c>
      <c r="Z1626" t="s">
        <v>131</v>
      </c>
      <c r="AA1626" t="s">
        <v>53</v>
      </c>
      <c r="AB1626" t="s">
        <v>53</v>
      </c>
      <c r="AC1626" t="s">
        <v>52</v>
      </c>
      <c r="AD1626" t="s">
        <v>53</v>
      </c>
      <c r="AE1626" t="s">
        <v>52</v>
      </c>
      <c r="AF1626" t="s">
        <v>53</v>
      </c>
      <c r="AG1626" t="s">
        <v>52</v>
      </c>
      <c r="AH1626" t="s">
        <v>52</v>
      </c>
      <c r="AI1626" t="s">
        <v>53</v>
      </c>
      <c r="AJ1626" t="s">
        <v>53</v>
      </c>
      <c r="AK1626">
        <v>4</v>
      </c>
      <c r="AL1626" t="s">
        <v>59</v>
      </c>
      <c r="AM1626" t="s">
        <v>60</v>
      </c>
      <c r="AN1626" t="s">
        <v>74</v>
      </c>
      <c r="AO1626">
        <v>1.9</v>
      </c>
      <c r="AP1626" t="s">
        <v>53</v>
      </c>
      <c r="AQ1626" t="s">
        <v>171</v>
      </c>
      <c r="AR1626" t="s">
        <v>83</v>
      </c>
      <c r="AS1626">
        <v>41</v>
      </c>
      <c r="AT1626" t="s">
        <v>53</v>
      </c>
    </row>
    <row r="1627" spans="1:46" x14ac:dyDescent="0.25">
      <c r="A1627" t="s">
        <v>1794</v>
      </c>
      <c r="B1627">
        <v>2023</v>
      </c>
      <c r="C1627" s="1">
        <v>45004</v>
      </c>
      <c r="D1627" t="s">
        <v>107</v>
      </c>
      <c r="E1627" t="s">
        <v>117</v>
      </c>
      <c r="F1627">
        <v>67</v>
      </c>
      <c r="G1627" t="s">
        <v>127</v>
      </c>
      <c r="H1627" t="s">
        <v>68</v>
      </c>
      <c r="I1627" t="s">
        <v>69</v>
      </c>
      <c r="J1627">
        <v>29</v>
      </c>
      <c r="K1627">
        <v>19</v>
      </c>
      <c r="L1627">
        <v>27.6</v>
      </c>
      <c r="M1627" t="s">
        <v>52</v>
      </c>
      <c r="N1627" t="s">
        <v>53</v>
      </c>
      <c r="O1627" t="s">
        <v>52</v>
      </c>
      <c r="P1627" t="s">
        <v>54</v>
      </c>
      <c r="Q1627" t="s">
        <v>55</v>
      </c>
      <c r="R1627">
        <v>21.6</v>
      </c>
      <c r="S1627" t="s">
        <v>96</v>
      </c>
      <c r="T1627" t="s">
        <v>70</v>
      </c>
      <c r="U1627" t="s">
        <v>53</v>
      </c>
      <c r="V1627" t="s">
        <v>53</v>
      </c>
      <c r="W1627" t="s">
        <v>53</v>
      </c>
      <c r="X1627" t="s">
        <v>53</v>
      </c>
      <c r="Y1627">
        <v>2</v>
      </c>
      <c r="Z1627" t="s">
        <v>58</v>
      </c>
      <c r="AA1627" t="s">
        <v>52</v>
      </c>
      <c r="AB1627" t="s">
        <v>52</v>
      </c>
      <c r="AC1627" t="s">
        <v>52</v>
      </c>
      <c r="AD1627" t="s">
        <v>53</v>
      </c>
      <c r="AE1627" t="s">
        <v>52</v>
      </c>
      <c r="AF1627" t="s">
        <v>53</v>
      </c>
      <c r="AG1627" t="s">
        <v>53</v>
      </c>
      <c r="AH1627" t="s">
        <v>52</v>
      </c>
      <c r="AI1627" t="s">
        <v>53</v>
      </c>
      <c r="AJ1627" t="s">
        <v>53</v>
      </c>
      <c r="AK1627">
        <v>5</v>
      </c>
      <c r="AL1627" t="s">
        <v>59</v>
      </c>
      <c r="AM1627" t="s">
        <v>81</v>
      </c>
      <c r="AN1627" t="s">
        <v>61</v>
      </c>
      <c r="AO1627">
        <v>5.5</v>
      </c>
      <c r="AP1627" t="s">
        <v>52</v>
      </c>
      <c r="AQ1627" t="s">
        <v>171</v>
      </c>
      <c r="AR1627" t="s">
        <v>87</v>
      </c>
      <c r="AS1627">
        <v>14</v>
      </c>
      <c r="AT1627" t="s">
        <v>53</v>
      </c>
    </row>
    <row r="1628" spans="1:46" x14ac:dyDescent="0.25">
      <c r="A1628" t="s">
        <v>1795</v>
      </c>
      <c r="B1628">
        <v>2023</v>
      </c>
      <c r="C1628" s="1">
        <v>45164</v>
      </c>
      <c r="D1628" t="s">
        <v>47</v>
      </c>
      <c r="E1628" t="s">
        <v>78</v>
      </c>
      <c r="F1628">
        <v>67</v>
      </c>
      <c r="G1628" t="s">
        <v>127</v>
      </c>
      <c r="H1628" t="s">
        <v>68</v>
      </c>
      <c r="I1628" t="s">
        <v>80</v>
      </c>
      <c r="J1628">
        <v>0</v>
      </c>
      <c r="K1628">
        <v>0</v>
      </c>
      <c r="L1628">
        <v>0</v>
      </c>
      <c r="M1628" t="s">
        <v>53</v>
      </c>
      <c r="N1628" t="s">
        <v>52</v>
      </c>
      <c r="O1628" t="s">
        <v>53</v>
      </c>
      <c r="P1628" t="s">
        <v>54</v>
      </c>
      <c r="Q1628" t="s">
        <v>54</v>
      </c>
      <c r="R1628">
        <v>26.6</v>
      </c>
      <c r="S1628" t="s">
        <v>56</v>
      </c>
      <c r="T1628" t="s">
        <v>54</v>
      </c>
      <c r="U1628" t="s">
        <v>53</v>
      </c>
      <c r="V1628" t="s">
        <v>53</v>
      </c>
      <c r="W1628" t="s">
        <v>53</v>
      </c>
      <c r="X1628" t="s">
        <v>53</v>
      </c>
      <c r="Y1628">
        <v>1</v>
      </c>
      <c r="Z1628" t="s">
        <v>58</v>
      </c>
      <c r="AA1628" t="s">
        <v>53</v>
      </c>
      <c r="AB1628" t="s">
        <v>53</v>
      </c>
      <c r="AC1628" t="s">
        <v>53</v>
      </c>
      <c r="AD1628" t="s">
        <v>52</v>
      </c>
      <c r="AE1628" t="s">
        <v>52</v>
      </c>
      <c r="AF1628" t="s">
        <v>53</v>
      </c>
      <c r="AG1628" t="s">
        <v>53</v>
      </c>
      <c r="AH1628" t="s">
        <v>52</v>
      </c>
      <c r="AI1628" t="s">
        <v>53</v>
      </c>
      <c r="AJ1628" t="s">
        <v>52</v>
      </c>
      <c r="AK1628">
        <v>4</v>
      </c>
      <c r="AL1628" t="s">
        <v>59</v>
      </c>
      <c r="AM1628" t="s">
        <v>102</v>
      </c>
      <c r="AN1628" t="s">
        <v>74</v>
      </c>
      <c r="AO1628">
        <v>2.5</v>
      </c>
      <c r="AP1628" t="s">
        <v>53</v>
      </c>
      <c r="AQ1628" t="s">
        <v>171</v>
      </c>
      <c r="AR1628" t="s">
        <v>83</v>
      </c>
      <c r="AS1628">
        <v>34</v>
      </c>
      <c r="AT1628" t="s">
        <v>53</v>
      </c>
    </row>
    <row r="1629" spans="1:46" x14ac:dyDescent="0.25">
      <c r="A1629" t="s">
        <v>1796</v>
      </c>
      <c r="B1629">
        <v>2021</v>
      </c>
      <c r="C1629" s="1">
        <v>44275</v>
      </c>
      <c r="D1629" t="s">
        <v>65</v>
      </c>
      <c r="E1629" t="s">
        <v>245</v>
      </c>
      <c r="F1629">
        <v>47</v>
      </c>
      <c r="G1629" t="s">
        <v>49</v>
      </c>
      <c r="H1629" t="s">
        <v>50</v>
      </c>
      <c r="I1629" t="s">
        <v>80</v>
      </c>
      <c r="J1629">
        <v>0</v>
      </c>
      <c r="K1629">
        <v>0</v>
      </c>
      <c r="L1629">
        <v>0</v>
      </c>
      <c r="M1629" t="s">
        <v>53</v>
      </c>
      <c r="N1629" t="s">
        <v>53</v>
      </c>
      <c r="O1629" t="s">
        <v>53</v>
      </c>
      <c r="P1629" t="s">
        <v>54</v>
      </c>
      <c r="Q1629" t="s">
        <v>54</v>
      </c>
      <c r="R1629">
        <v>24.4</v>
      </c>
      <c r="S1629" t="s">
        <v>96</v>
      </c>
      <c r="T1629" t="s">
        <v>54</v>
      </c>
      <c r="U1629" t="s">
        <v>53</v>
      </c>
      <c r="V1629" t="s">
        <v>53</v>
      </c>
      <c r="W1629" t="s">
        <v>53</v>
      </c>
      <c r="X1629" t="s">
        <v>53</v>
      </c>
      <c r="Y1629">
        <v>0</v>
      </c>
      <c r="Z1629" t="s">
        <v>131</v>
      </c>
      <c r="AA1629" t="s">
        <v>53</v>
      </c>
      <c r="AB1629" t="s">
        <v>53</v>
      </c>
      <c r="AC1629" t="s">
        <v>53</v>
      </c>
      <c r="AD1629" t="s">
        <v>52</v>
      </c>
      <c r="AE1629" t="s">
        <v>53</v>
      </c>
      <c r="AF1629" t="s">
        <v>52</v>
      </c>
      <c r="AG1629" t="s">
        <v>53</v>
      </c>
      <c r="AH1629" t="s">
        <v>53</v>
      </c>
      <c r="AI1629" t="s">
        <v>53</v>
      </c>
      <c r="AJ1629" t="s">
        <v>53</v>
      </c>
      <c r="AK1629">
        <v>2</v>
      </c>
      <c r="AL1629" t="s">
        <v>59</v>
      </c>
      <c r="AM1629" t="s">
        <v>81</v>
      </c>
      <c r="AN1629" t="s">
        <v>98</v>
      </c>
      <c r="AO1629">
        <v>4.4000000000000004</v>
      </c>
      <c r="AP1629" t="s">
        <v>53</v>
      </c>
      <c r="AQ1629" t="s">
        <v>75</v>
      </c>
      <c r="AR1629" t="s">
        <v>83</v>
      </c>
      <c r="AS1629">
        <v>43</v>
      </c>
      <c r="AT1629" t="s">
        <v>52</v>
      </c>
    </row>
    <row r="1630" spans="1:46" x14ac:dyDescent="0.25">
      <c r="A1630" t="s">
        <v>1797</v>
      </c>
      <c r="B1630">
        <v>2024</v>
      </c>
      <c r="C1630" s="1">
        <v>45610</v>
      </c>
      <c r="D1630" t="s">
        <v>107</v>
      </c>
      <c r="E1630" t="s">
        <v>159</v>
      </c>
      <c r="F1630">
        <v>65</v>
      </c>
      <c r="G1630" t="s">
        <v>127</v>
      </c>
      <c r="H1630" t="s">
        <v>68</v>
      </c>
      <c r="I1630" t="s">
        <v>51</v>
      </c>
      <c r="J1630">
        <v>12</v>
      </c>
      <c r="K1630">
        <v>33</v>
      </c>
      <c r="L1630">
        <v>19.8</v>
      </c>
      <c r="M1630" t="s">
        <v>53</v>
      </c>
      <c r="N1630" t="s">
        <v>53</v>
      </c>
      <c r="O1630" t="s">
        <v>52</v>
      </c>
      <c r="P1630" t="s">
        <v>57</v>
      </c>
      <c r="Q1630" t="s">
        <v>55</v>
      </c>
      <c r="R1630">
        <v>26.5</v>
      </c>
      <c r="S1630" t="s">
        <v>56</v>
      </c>
      <c r="T1630" t="s">
        <v>70</v>
      </c>
      <c r="U1630" t="s">
        <v>53</v>
      </c>
      <c r="V1630" t="s">
        <v>52</v>
      </c>
      <c r="W1630" t="s">
        <v>53</v>
      </c>
      <c r="X1630" t="s">
        <v>53</v>
      </c>
      <c r="Y1630">
        <v>2</v>
      </c>
      <c r="Z1630" t="s">
        <v>165</v>
      </c>
      <c r="AA1630" t="s">
        <v>52</v>
      </c>
      <c r="AB1630" t="s">
        <v>52</v>
      </c>
      <c r="AC1630" t="s">
        <v>52</v>
      </c>
      <c r="AD1630" t="s">
        <v>52</v>
      </c>
      <c r="AE1630" t="s">
        <v>53</v>
      </c>
      <c r="AF1630" t="s">
        <v>52</v>
      </c>
      <c r="AG1630" t="s">
        <v>52</v>
      </c>
      <c r="AH1630" t="s">
        <v>53</v>
      </c>
      <c r="AI1630" t="s">
        <v>52</v>
      </c>
      <c r="AJ1630" t="s">
        <v>53</v>
      </c>
      <c r="AK1630">
        <v>7</v>
      </c>
      <c r="AL1630" t="s">
        <v>59</v>
      </c>
      <c r="AM1630" t="s">
        <v>60</v>
      </c>
      <c r="AN1630" t="s">
        <v>98</v>
      </c>
      <c r="AO1630">
        <v>2.9</v>
      </c>
      <c r="AP1630" t="s">
        <v>53</v>
      </c>
      <c r="AQ1630" t="s">
        <v>112</v>
      </c>
      <c r="AR1630" t="s">
        <v>92</v>
      </c>
      <c r="AS1630">
        <v>19</v>
      </c>
      <c r="AT1630" t="s">
        <v>52</v>
      </c>
    </row>
    <row r="1631" spans="1:46" x14ac:dyDescent="0.25">
      <c r="A1631" t="s">
        <v>1798</v>
      </c>
      <c r="B1631">
        <v>2018</v>
      </c>
      <c r="C1631" s="1">
        <v>43297</v>
      </c>
      <c r="D1631" t="s">
        <v>65</v>
      </c>
      <c r="E1631" t="s">
        <v>245</v>
      </c>
      <c r="F1631">
        <v>58</v>
      </c>
      <c r="G1631" t="s">
        <v>79</v>
      </c>
      <c r="H1631" t="s">
        <v>50</v>
      </c>
      <c r="I1631" t="s">
        <v>80</v>
      </c>
      <c r="J1631">
        <v>0</v>
      </c>
      <c r="K1631">
        <v>0</v>
      </c>
      <c r="L1631">
        <v>0</v>
      </c>
      <c r="M1631" t="s">
        <v>52</v>
      </c>
      <c r="N1631" t="s">
        <v>53</v>
      </c>
      <c r="O1631" t="s">
        <v>53</v>
      </c>
      <c r="P1631" t="s">
        <v>57</v>
      </c>
      <c r="Q1631" t="s">
        <v>55</v>
      </c>
      <c r="R1631">
        <v>25.7</v>
      </c>
      <c r="S1631" t="s">
        <v>56</v>
      </c>
      <c r="T1631" t="s">
        <v>57</v>
      </c>
      <c r="U1631" t="s">
        <v>53</v>
      </c>
      <c r="V1631" t="s">
        <v>53</v>
      </c>
      <c r="W1631" t="s">
        <v>53</v>
      </c>
      <c r="X1631" t="s">
        <v>53</v>
      </c>
      <c r="Y1631">
        <v>1</v>
      </c>
      <c r="Z1631" t="s">
        <v>131</v>
      </c>
      <c r="AA1631" t="s">
        <v>53</v>
      </c>
      <c r="AB1631" t="s">
        <v>52</v>
      </c>
      <c r="AC1631" t="s">
        <v>53</v>
      </c>
      <c r="AD1631" t="s">
        <v>52</v>
      </c>
      <c r="AE1631" t="s">
        <v>53</v>
      </c>
      <c r="AF1631" t="s">
        <v>53</v>
      </c>
      <c r="AG1631" t="s">
        <v>53</v>
      </c>
      <c r="AH1631" t="s">
        <v>53</v>
      </c>
      <c r="AI1631" t="s">
        <v>53</v>
      </c>
      <c r="AJ1631" t="s">
        <v>53</v>
      </c>
      <c r="AK1631">
        <v>2</v>
      </c>
      <c r="AL1631" t="s">
        <v>59</v>
      </c>
      <c r="AM1631" t="s">
        <v>60</v>
      </c>
      <c r="AN1631" t="s">
        <v>74</v>
      </c>
      <c r="AO1631">
        <v>0.8</v>
      </c>
      <c r="AP1631" t="s">
        <v>53</v>
      </c>
      <c r="AQ1631" t="s">
        <v>86</v>
      </c>
      <c r="AR1631" t="s">
        <v>92</v>
      </c>
      <c r="AS1631">
        <v>70</v>
      </c>
      <c r="AT1631" t="s">
        <v>53</v>
      </c>
    </row>
    <row r="1632" spans="1:46" x14ac:dyDescent="0.25">
      <c r="A1632" t="s">
        <v>1799</v>
      </c>
      <c r="B1632">
        <v>2020</v>
      </c>
      <c r="C1632" s="1">
        <v>43832</v>
      </c>
      <c r="D1632" t="s">
        <v>94</v>
      </c>
      <c r="E1632" t="s">
        <v>100</v>
      </c>
      <c r="F1632">
        <v>66</v>
      </c>
      <c r="G1632" t="s">
        <v>127</v>
      </c>
      <c r="H1632" t="s">
        <v>68</v>
      </c>
      <c r="I1632" t="s">
        <v>51</v>
      </c>
      <c r="J1632">
        <v>21</v>
      </c>
      <c r="K1632">
        <v>24</v>
      </c>
      <c r="L1632">
        <v>25.2</v>
      </c>
      <c r="M1632" t="s">
        <v>53</v>
      </c>
      <c r="N1632" t="s">
        <v>53</v>
      </c>
      <c r="O1632" t="s">
        <v>53</v>
      </c>
      <c r="P1632" t="s">
        <v>70</v>
      </c>
      <c r="Q1632" t="s">
        <v>71</v>
      </c>
      <c r="R1632">
        <v>30.1</v>
      </c>
      <c r="S1632" t="s">
        <v>72</v>
      </c>
      <c r="T1632" t="s">
        <v>54</v>
      </c>
      <c r="U1632" t="s">
        <v>52</v>
      </c>
      <c r="V1632" t="s">
        <v>53</v>
      </c>
      <c r="W1632" t="s">
        <v>52</v>
      </c>
      <c r="X1632" t="s">
        <v>53</v>
      </c>
      <c r="Y1632">
        <v>3</v>
      </c>
      <c r="Z1632" t="s">
        <v>73</v>
      </c>
      <c r="AA1632" t="s">
        <v>52</v>
      </c>
      <c r="AB1632" t="s">
        <v>52</v>
      </c>
      <c r="AC1632" t="s">
        <v>52</v>
      </c>
      <c r="AD1632" t="s">
        <v>53</v>
      </c>
      <c r="AE1632" t="s">
        <v>52</v>
      </c>
      <c r="AF1632" t="s">
        <v>52</v>
      </c>
      <c r="AG1632" t="s">
        <v>52</v>
      </c>
      <c r="AH1632" t="s">
        <v>52</v>
      </c>
      <c r="AI1632" t="s">
        <v>52</v>
      </c>
      <c r="AJ1632" t="s">
        <v>53</v>
      </c>
      <c r="AK1632">
        <v>8</v>
      </c>
      <c r="AL1632" t="s">
        <v>59</v>
      </c>
      <c r="AM1632" t="s">
        <v>102</v>
      </c>
      <c r="AN1632" t="s">
        <v>98</v>
      </c>
      <c r="AO1632">
        <v>2.9</v>
      </c>
      <c r="AP1632" t="s">
        <v>53</v>
      </c>
      <c r="AQ1632" t="s">
        <v>75</v>
      </c>
      <c r="AR1632" t="s">
        <v>76</v>
      </c>
      <c r="AS1632">
        <v>32</v>
      </c>
      <c r="AT1632" t="s">
        <v>52</v>
      </c>
    </row>
    <row r="1633" spans="1:46" x14ac:dyDescent="0.25">
      <c r="A1633" t="s">
        <v>1800</v>
      </c>
      <c r="B1633">
        <v>2024</v>
      </c>
      <c r="C1633" s="1">
        <v>45406</v>
      </c>
      <c r="D1633" t="s">
        <v>47</v>
      </c>
      <c r="E1633" t="s">
        <v>149</v>
      </c>
      <c r="F1633">
        <v>60</v>
      </c>
      <c r="G1633" t="s">
        <v>127</v>
      </c>
      <c r="H1633" t="s">
        <v>68</v>
      </c>
      <c r="I1633" t="s">
        <v>51</v>
      </c>
      <c r="J1633">
        <v>12</v>
      </c>
      <c r="K1633">
        <v>31</v>
      </c>
      <c r="L1633">
        <v>18.600000000000001</v>
      </c>
      <c r="M1633" t="s">
        <v>53</v>
      </c>
      <c r="N1633" t="s">
        <v>53</v>
      </c>
      <c r="O1633" t="s">
        <v>53</v>
      </c>
      <c r="P1633" t="s">
        <v>57</v>
      </c>
      <c r="Q1633" t="s">
        <v>54</v>
      </c>
      <c r="R1633">
        <v>23.8</v>
      </c>
      <c r="S1633" t="s">
        <v>96</v>
      </c>
      <c r="T1633" t="s">
        <v>54</v>
      </c>
      <c r="U1633" t="s">
        <v>53</v>
      </c>
      <c r="V1633" t="s">
        <v>53</v>
      </c>
      <c r="W1633" t="s">
        <v>53</v>
      </c>
      <c r="X1633" t="s">
        <v>53</v>
      </c>
      <c r="Y1633">
        <v>0</v>
      </c>
      <c r="Z1633" t="s">
        <v>73</v>
      </c>
      <c r="AA1633" t="s">
        <v>52</v>
      </c>
      <c r="AB1633" t="s">
        <v>52</v>
      </c>
      <c r="AC1633" t="s">
        <v>52</v>
      </c>
      <c r="AD1633" t="s">
        <v>53</v>
      </c>
      <c r="AE1633" t="s">
        <v>52</v>
      </c>
      <c r="AF1633" t="s">
        <v>52</v>
      </c>
      <c r="AG1633" t="s">
        <v>52</v>
      </c>
      <c r="AH1633" t="s">
        <v>53</v>
      </c>
      <c r="AI1633" t="s">
        <v>53</v>
      </c>
      <c r="AJ1633" t="s">
        <v>53</v>
      </c>
      <c r="AK1633">
        <v>6</v>
      </c>
      <c r="AL1633" t="s">
        <v>59</v>
      </c>
      <c r="AM1633" t="s">
        <v>60</v>
      </c>
      <c r="AN1633" t="s">
        <v>98</v>
      </c>
      <c r="AO1633">
        <v>3.7</v>
      </c>
      <c r="AP1633" t="s">
        <v>53</v>
      </c>
      <c r="AQ1633" t="s">
        <v>75</v>
      </c>
      <c r="AR1633" t="s">
        <v>76</v>
      </c>
      <c r="AS1633">
        <v>15</v>
      </c>
      <c r="AT1633" t="s">
        <v>52</v>
      </c>
    </row>
    <row r="1634" spans="1:46" x14ac:dyDescent="0.25">
      <c r="A1634" t="s">
        <v>1801</v>
      </c>
      <c r="B1634">
        <v>2023</v>
      </c>
      <c r="C1634" s="1">
        <v>44937</v>
      </c>
      <c r="D1634" t="s">
        <v>122</v>
      </c>
      <c r="E1634" t="s">
        <v>130</v>
      </c>
      <c r="F1634">
        <v>65</v>
      </c>
      <c r="G1634" t="s">
        <v>127</v>
      </c>
      <c r="H1634" t="s">
        <v>68</v>
      </c>
      <c r="I1634" t="s">
        <v>80</v>
      </c>
      <c r="J1634">
        <v>0</v>
      </c>
      <c r="K1634">
        <v>0</v>
      </c>
      <c r="L1634">
        <v>0</v>
      </c>
      <c r="M1634" t="s">
        <v>52</v>
      </c>
      <c r="N1634" t="s">
        <v>53</v>
      </c>
      <c r="O1634" t="s">
        <v>53</v>
      </c>
      <c r="P1634" t="s">
        <v>70</v>
      </c>
      <c r="Q1634" t="s">
        <v>55</v>
      </c>
      <c r="R1634">
        <v>20.7</v>
      </c>
      <c r="S1634" t="s">
        <v>96</v>
      </c>
      <c r="T1634" t="s">
        <v>57</v>
      </c>
      <c r="U1634" t="s">
        <v>53</v>
      </c>
      <c r="V1634" t="s">
        <v>53</v>
      </c>
      <c r="W1634" t="s">
        <v>53</v>
      </c>
      <c r="X1634" t="s">
        <v>53</v>
      </c>
      <c r="Y1634">
        <v>2</v>
      </c>
      <c r="Z1634" t="s">
        <v>58</v>
      </c>
      <c r="AA1634" t="s">
        <v>53</v>
      </c>
      <c r="AB1634" t="s">
        <v>53</v>
      </c>
      <c r="AC1634" t="s">
        <v>52</v>
      </c>
      <c r="AD1634" t="s">
        <v>53</v>
      </c>
      <c r="AE1634" t="s">
        <v>52</v>
      </c>
      <c r="AF1634" t="s">
        <v>52</v>
      </c>
      <c r="AG1634" t="s">
        <v>53</v>
      </c>
      <c r="AH1634" t="s">
        <v>52</v>
      </c>
      <c r="AI1634" t="s">
        <v>53</v>
      </c>
      <c r="AJ1634" t="s">
        <v>53</v>
      </c>
      <c r="AK1634">
        <v>4</v>
      </c>
      <c r="AL1634" t="s">
        <v>59</v>
      </c>
      <c r="AM1634" t="s">
        <v>60</v>
      </c>
      <c r="AN1634" t="s">
        <v>98</v>
      </c>
      <c r="AO1634">
        <v>3.7</v>
      </c>
      <c r="AP1634" t="s">
        <v>53</v>
      </c>
      <c r="AQ1634" t="s">
        <v>86</v>
      </c>
      <c r="AR1634" t="s">
        <v>83</v>
      </c>
      <c r="AS1634">
        <v>33</v>
      </c>
      <c r="AT1634" t="s">
        <v>53</v>
      </c>
    </row>
    <row r="1635" spans="1:46" x14ac:dyDescent="0.25">
      <c r="A1635" t="s">
        <v>1802</v>
      </c>
      <c r="B1635">
        <v>2022</v>
      </c>
      <c r="C1635" s="1">
        <v>44652</v>
      </c>
      <c r="D1635" t="s">
        <v>47</v>
      </c>
      <c r="E1635" t="s">
        <v>48</v>
      </c>
      <c r="F1635">
        <v>50</v>
      </c>
      <c r="G1635" t="s">
        <v>79</v>
      </c>
      <c r="H1635" t="s">
        <v>68</v>
      </c>
      <c r="I1635" t="s">
        <v>51</v>
      </c>
      <c r="J1635">
        <v>26</v>
      </c>
      <c r="K1635">
        <v>5</v>
      </c>
      <c r="L1635">
        <v>6.5</v>
      </c>
      <c r="M1635" t="s">
        <v>52</v>
      </c>
      <c r="N1635" t="s">
        <v>53</v>
      </c>
      <c r="O1635" t="s">
        <v>53</v>
      </c>
      <c r="P1635" t="s">
        <v>57</v>
      </c>
      <c r="Q1635" t="s">
        <v>55</v>
      </c>
      <c r="R1635">
        <v>26.9</v>
      </c>
      <c r="S1635" t="s">
        <v>56</v>
      </c>
      <c r="T1635" t="s">
        <v>57</v>
      </c>
      <c r="U1635" t="s">
        <v>53</v>
      </c>
      <c r="V1635" t="s">
        <v>53</v>
      </c>
      <c r="W1635" t="s">
        <v>52</v>
      </c>
      <c r="X1635" t="s">
        <v>53</v>
      </c>
      <c r="Y1635">
        <v>2</v>
      </c>
      <c r="Z1635" t="s">
        <v>58</v>
      </c>
      <c r="AA1635" t="s">
        <v>52</v>
      </c>
      <c r="AB1635" t="s">
        <v>52</v>
      </c>
      <c r="AC1635" t="s">
        <v>52</v>
      </c>
      <c r="AD1635" t="s">
        <v>53</v>
      </c>
      <c r="AE1635" t="s">
        <v>53</v>
      </c>
      <c r="AF1635" t="s">
        <v>53</v>
      </c>
      <c r="AG1635" t="s">
        <v>53</v>
      </c>
      <c r="AH1635" t="s">
        <v>52</v>
      </c>
      <c r="AI1635" t="s">
        <v>53</v>
      </c>
      <c r="AJ1635" t="s">
        <v>53</v>
      </c>
      <c r="AK1635">
        <v>4</v>
      </c>
      <c r="AL1635" t="s">
        <v>59</v>
      </c>
      <c r="AM1635" t="s">
        <v>81</v>
      </c>
      <c r="AN1635" t="s">
        <v>98</v>
      </c>
      <c r="AO1635">
        <v>6.4</v>
      </c>
      <c r="AP1635" t="s">
        <v>53</v>
      </c>
      <c r="AQ1635" t="s">
        <v>86</v>
      </c>
      <c r="AR1635" t="s">
        <v>115</v>
      </c>
      <c r="AS1635">
        <v>61</v>
      </c>
      <c r="AT1635" t="s">
        <v>53</v>
      </c>
    </row>
    <row r="1636" spans="1:46" x14ac:dyDescent="0.25">
      <c r="A1636" t="s">
        <v>1803</v>
      </c>
      <c r="B1636">
        <v>2020</v>
      </c>
      <c r="C1636" s="1">
        <v>44159</v>
      </c>
      <c r="D1636" t="s">
        <v>107</v>
      </c>
      <c r="E1636" t="s">
        <v>144</v>
      </c>
      <c r="F1636">
        <v>89</v>
      </c>
      <c r="G1636" t="s">
        <v>101</v>
      </c>
      <c r="H1636" t="s">
        <v>68</v>
      </c>
      <c r="I1636" t="s">
        <v>80</v>
      </c>
      <c r="J1636">
        <v>0</v>
      </c>
      <c r="K1636">
        <v>0</v>
      </c>
      <c r="L1636">
        <v>0</v>
      </c>
      <c r="M1636" t="s">
        <v>52</v>
      </c>
      <c r="N1636" t="s">
        <v>53</v>
      </c>
      <c r="O1636" t="s">
        <v>53</v>
      </c>
      <c r="P1636" t="s">
        <v>57</v>
      </c>
      <c r="Q1636" t="s">
        <v>54</v>
      </c>
      <c r="R1636">
        <v>27.3</v>
      </c>
      <c r="S1636" t="s">
        <v>56</v>
      </c>
      <c r="T1636" t="s">
        <v>57</v>
      </c>
      <c r="U1636" t="s">
        <v>53</v>
      </c>
      <c r="V1636" t="s">
        <v>53</v>
      </c>
      <c r="W1636" t="s">
        <v>53</v>
      </c>
      <c r="X1636" t="s">
        <v>53</v>
      </c>
      <c r="Y1636">
        <v>1</v>
      </c>
      <c r="Z1636" t="s">
        <v>58</v>
      </c>
      <c r="AA1636" t="s">
        <v>53</v>
      </c>
      <c r="AB1636" t="s">
        <v>53</v>
      </c>
      <c r="AC1636" t="s">
        <v>52</v>
      </c>
      <c r="AD1636" t="s">
        <v>53</v>
      </c>
      <c r="AE1636" t="s">
        <v>52</v>
      </c>
      <c r="AF1636" t="s">
        <v>53</v>
      </c>
      <c r="AG1636" t="s">
        <v>53</v>
      </c>
      <c r="AH1636" t="s">
        <v>52</v>
      </c>
      <c r="AI1636" t="s">
        <v>53</v>
      </c>
      <c r="AJ1636" t="s">
        <v>53</v>
      </c>
      <c r="AK1636">
        <v>3</v>
      </c>
      <c r="AL1636" t="s">
        <v>59</v>
      </c>
      <c r="AM1636" t="s">
        <v>60</v>
      </c>
      <c r="AN1636" t="s">
        <v>74</v>
      </c>
      <c r="AO1636">
        <v>2.1</v>
      </c>
      <c r="AP1636" t="s">
        <v>53</v>
      </c>
      <c r="AQ1636" t="s">
        <v>86</v>
      </c>
      <c r="AR1636" t="s">
        <v>115</v>
      </c>
      <c r="AS1636">
        <v>68</v>
      </c>
      <c r="AT1636" t="s">
        <v>52</v>
      </c>
    </row>
    <row r="1637" spans="1:46" x14ac:dyDescent="0.25">
      <c r="A1637" t="s">
        <v>1804</v>
      </c>
      <c r="B1637">
        <v>2024</v>
      </c>
      <c r="C1637" s="1">
        <v>45405</v>
      </c>
      <c r="D1637" t="s">
        <v>65</v>
      </c>
      <c r="E1637" t="s">
        <v>151</v>
      </c>
      <c r="F1637">
        <v>56</v>
      </c>
      <c r="G1637" t="s">
        <v>79</v>
      </c>
      <c r="H1637" t="s">
        <v>50</v>
      </c>
      <c r="I1637" t="s">
        <v>80</v>
      </c>
      <c r="J1637">
        <v>0</v>
      </c>
      <c r="K1637">
        <v>0</v>
      </c>
      <c r="L1637">
        <v>0</v>
      </c>
      <c r="M1637" t="s">
        <v>53</v>
      </c>
      <c r="N1637" t="s">
        <v>53</v>
      </c>
      <c r="O1637" t="s">
        <v>53</v>
      </c>
      <c r="P1637" t="s">
        <v>57</v>
      </c>
      <c r="Q1637" t="s">
        <v>55</v>
      </c>
      <c r="R1637">
        <v>29.2</v>
      </c>
      <c r="S1637" t="s">
        <v>56</v>
      </c>
      <c r="T1637" t="s">
        <v>57</v>
      </c>
      <c r="U1637" t="s">
        <v>53</v>
      </c>
      <c r="V1637" t="s">
        <v>53</v>
      </c>
      <c r="W1637" t="s">
        <v>53</v>
      </c>
      <c r="X1637" t="s">
        <v>53</v>
      </c>
      <c r="Y1637">
        <v>0</v>
      </c>
      <c r="Z1637" t="s">
        <v>131</v>
      </c>
      <c r="AA1637" t="s">
        <v>52</v>
      </c>
      <c r="AB1637" t="s">
        <v>53</v>
      </c>
      <c r="AC1637" t="s">
        <v>53</v>
      </c>
      <c r="AD1637" t="s">
        <v>53</v>
      </c>
      <c r="AE1637" t="s">
        <v>52</v>
      </c>
      <c r="AF1637" t="s">
        <v>53</v>
      </c>
      <c r="AG1637" t="s">
        <v>53</v>
      </c>
      <c r="AH1637" t="s">
        <v>52</v>
      </c>
      <c r="AI1637" t="s">
        <v>53</v>
      </c>
      <c r="AJ1637" t="s">
        <v>53</v>
      </c>
      <c r="AK1637">
        <v>3</v>
      </c>
      <c r="AL1637" t="s">
        <v>59</v>
      </c>
      <c r="AM1637" t="s">
        <v>60</v>
      </c>
      <c r="AN1637" t="s">
        <v>74</v>
      </c>
      <c r="AO1637">
        <v>1.2</v>
      </c>
      <c r="AP1637" t="s">
        <v>53</v>
      </c>
      <c r="AQ1637" t="s">
        <v>91</v>
      </c>
      <c r="AR1637" t="s">
        <v>76</v>
      </c>
      <c r="AS1637">
        <v>44</v>
      </c>
      <c r="AT1637" t="s">
        <v>53</v>
      </c>
    </row>
    <row r="1638" spans="1:46" x14ac:dyDescent="0.25">
      <c r="A1638" t="s">
        <v>1805</v>
      </c>
      <c r="B1638">
        <v>2022</v>
      </c>
      <c r="C1638" s="1">
        <v>44686</v>
      </c>
      <c r="D1638" t="s">
        <v>65</v>
      </c>
      <c r="E1638" t="s">
        <v>184</v>
      </c>
      <c r="F1638">
        <v>80</v>
      </c>
      <c r="G1638" t="s">
        <v>101</v>
      </c>
      <c r="H1638" t="s">
        <v>68</v>
      </c>
      <c r="I1638" t="s">
        <v>69</v>
      </c>
      <c r="J1638">
        <v>7</v>
      </c>
      <c r="K1638">
        <v>16</v>
      </c>
      <c r="L1638">
        <v>5.6</v>
      </c>
      <c r="M1638" t="s">
        <v>53</v>
      </c>
      <c r="N1638" t="s">
        <v>53</v>
      </c>
      <c r="O1638" t="s">
        <v>52</v>
      </c>
      <c r="P1638" t="s">
        <v>54</v>
      </c>
      <c r="Q1638" t="s">
        <v>55</v>
      </c>
      <c r="R1638">
        <v>31.5</v>
      </c>
      <c r="S1638" t="s">
        <v>72</v>
      </c>
      <c r="T1638" t="s">
        <v>54</v>
      </c>
      <c r="U1638" t="s">
        <v>53</v>
      </c>
      <c r="V1638" t="s">
        <v>53</v>
      </c>
      <c r="W1638" t="s">
        <v>53</v>
      </c>
      <c r="X1638" t="s">
        <v>53</v>
      </c>
      <c r="Y1638">
        <v>1</v>
      </c>
      <c r="Z1638" t="s">
        <v>73</v>
      </c>
      <c r="AA1638" t="s">
        <v>52</v>
      </c>
      <c r="AB1638" t="s">
        <v>52</v>
      </c>
      <c r="AC1638" t="s">
        <v>52</v>
      </c>
      <c r="AD1638" t="s">
        <v>53</v>
      </c>
      <c r="AE1638" t="s">
        <v>52</v>
      </c>
      <c r="AF1638" t="s">
        <v>52</v>
      </c>
      <c r="AG1638" t="s">
        <v>53</v>
      </c>
      <c r="AH1638" t="s">
        <v>53</v>
      </c>
      <c r="AI1638" t="s">
        <v>53</v>
      </c>
      <c r="AJ1638" t="s">
        <v>53</v>
      </c>
      <c r="AK1638">
        <v>5</v>
      </c>
      <c r="AL1638" t="s">
        <v>59</v>
      </c>
      <c r="AM1638" t="s">
        <v>81</v>
      </c>
      <c r="AN1638" t="s">
        <v>61</v>
      </c>
      <c r="AO1638">
        <v>6.2</v>
      </c>
      <c r="AP1638" t="s">
        <v>52</v>
      </c>
      <c r="AQ1638" t="s">
        <v>171</v>
      </c>
      <c r="AR1638" t="s">
        <v>87</v>
      </c>
      <c r="AS1638">
        <v>17</v>
      </c>
      <c r="AT1638" t="s">
        <v>53</v>
      </c>
    </row>
    <row r="1639" spans="1:46" x14ac:dyDescent="0.25">
      <c r="A1639" t="s">
        <v>1806</v>
      </c>
      <c r="B1639">
        <v>2016</v>
      </c>
      <c r="C1639" s="1">
        <v>42568</v>
      </c>
      <c r="D1639" t="s">
        <v>122</v>
      </c>
      <c r="E1639" t="s">
        <v>138</v>
      </c>
      <c r="F1639">
        <v>51</v>
      </c>
      <c r="G1639" t="s">
        <v>79</v>
      </c>
      <c r="H1639" t="s">
        <v>68</v>
      </c>
      <c r="I1639" t="s">
        <v>69</v>
      </c>
      <c r="J1639">
        <v>3</v>
      </c>
      <c r="K1639">
        <v>9</v>
      </c>
      <c r="L1639">
        <v>1.3</v>
      </c>
      <c r="M1639" t="s">
        <v>53</v>
      </c>
      <c r="N1639" t="s">
        <v>52</v>
      </c>
      <c r="O1639" t="s">
        <v>52</v>
      </c>
      <c r="P1639" t="s">
        <v>70</v>
      </c>
      <c r="Q1639" t="s">
        <v>54</v>
      </c>
      <c r="R1639">
        <v>32.700000000000003</v>
      </c>
      <c r="S1639" t="s">
        <v>72</v>
      </c>
      <c r="T1639" t="s">
        <v>57</v>
      </c>
      <c r="U1639" t="s">
        <v>53</v>
      </c>
      <c r="V1639" t="s">
        <v>53</v>
      </c>
      <c r="W1639" t="s">
        <v>53</v>
      </c>
      <c r="X1639" t="s">
        <v>53</v>
      </c>
      <c r="Y1639">
        <v>3</v>
      </c>
      <c r="Z1639" t="s">
        <v>73</v>
      </c>
      <c r="AA1639" t="s">
        <v>52</v>
      </c>
      <c r="AB1639" t="s">
        <v>53</v>
      </c>
      <c r="AC1639" t="s">
        <v>53</v>
      </c>
      <c r="AD1639" t="s">
        <v>53</v>
      </c>
      <c r="AE1639" t="s">
        <v>53</v>
      </c>
      <c r="AF1639" t="s">
        <v>52</v>
      </c>
      <c r="AG1639" t="s">
        <v>53</v>
      </c>
      <c r="AH1639" t="s">
        <v>53</v>
      </c>
      <c r="AI1639" t="s">
        <v>53</v>
      </c>
      <c r="AJ1639" t="s">
        <v>53</v>
      </c>
      <c r="AK1639">
        <v>2</v>
      </c>
      <c r="AL1639" t="s">
        <v>59</v>
      </c>
      <c r="AM1639" t="s">
        <v>60</v>
      </c>
      <c r="AN1639" t="s">
        <v>61</v>
      </c>
      <c r="AO1639">
        <v>7.9</v>
      </c>
      <c r="AP1639" t="s">
        <v>52</v>
      </c>
      <c r="AQ1639" t="s">
        <v>86</v>
      </c>
      <c r="AR1639" t="s">
        <v>92</v>
      </c>
      <c r="AS1639">
        <v>10</v>
      </c>
      <c r="AT1639" t="s">
        <v>53</v>
      </c>
    </row>
    <row r="1640" spans="1:46" x14ac:dyDescent="0.25">
      <c r="A1640" t="s">
        <v>1807</v>
      </c>
      <c r="B1640">
        <v>2026</v>
      </c>
      <c r="C1640" s="1">
        <v>46087</v>
      </c>
      <c r="D1640" t="s">
        <v>94</v>
      </c>
      <c r="E1640" t="s">
        <v>95</v>
      </c>
      <c r="F1640">
        <v>59</v>
      </c>
      <c r="G1640" t="s">
        <v>79</v>
      </c>
      <c r="H1640" t="s">
        <v>50</v>
      </c>
      <c r="I1640" t="s">
        <v>80</v>
      </c>
      <c r="J1640">
        <v>0</v>
      </c>
      <c r="K1640">
        <v>0</v>
      </c>
      <c r="L1640">
        <v>0</v>
      </c>
      <c r="M1640" t="s">
        <v>53</v>
      </c>
      <c r="N1640" t="s">
        <v>53</v>
      </c>
      <c r="O1640" t="s">
        <v>52</v>
      </c>
      <c r="P1640" t="s">
        <v>70</v>
      </c>
      <c r="Q1640" t="s">
        <v>55</v>
      </c>
      <c r="R1640">
        <v>36.799999999999997</v>
      </c>
      <c r="S1640" t="s">
        <v>72</v>
      </c>
      <c r="T1640" t="s">
        <v>54</v>
      </c>
      <c r="U1640" t="s">
        <v>53</v>
      </c>
      <c r="V1640" t="s">
        <v>53</v>
      </c>
      <c r="W1640" t="s">
        <v>52</v>
      </c>
      <c r="X1640" t="s">
        <v>53</v>
      </c>
      <c r="Y1640">
        <v>3</v>
      </c>
      <c r="Z1640" t="s">
        <v>58</v>
      </c>
      <c r="AA1640" t="s">
        <v>53</v>
      </c>
      <c r="AB1640" t="s">
        <v>52</v>
      </c>
      <c r="AC1640" t="s">
        <v>53</v>
      </c>
      <c r="AD1640" t="s">
        <v>52</v>
      </c>
      <c r="AE1640" t="s">
        <v>53</v>
      </c>
      <c r="AF1640" t="s">
        <v>53</v>
      </c>
      <c r="AG1640" t="s">
        <v>53</v>
      </c>
      <c r="AH1640" t="s">
        <v>53</v>
      </c>
      <c r="AI1640" t="s">
        <v>53</v>
      </c>
      <c r="AJ1640" t="s">
        <v>53</v>
      </c>
      <c r="AK1640">
        <v>2</v>
      </c>
      <c r="AL1640" t="s">
        <v>59</v>
      </c>
      <c r="AM1640" t="s">
        <v>81</v>
      </c>
      <c r="AN1640" t="s">
        <v>61</v>
      </c>
      <c r="AO1640">
        <v>6.2</v>
      </c>
      <c r="AP1640" t="s">
        <v>52</v>
      </c>
      <c r="AQ1640" t="s">
        <v>82</v>
      </c>
      <c r="AR1640" t="s">
        <v>63</v>
      </c>
      <c r="AS1640">
        <v>3</v>
      </c>
      <c r="AT1640" t="s">
        <v>53</v>
      </c>
    </row>
    <row r="1641" spans="1:46" x14ac:dyDescent="0.25">
      <c r="A1641" t="s">
        <v>1808</v>
      </c>
      <c r="B1641">
        <v>2020</v>
      </c>
      <c r="C1641" s="1">
        <v>43840</v>
      </c>
      <c r="D1641" t="s">
        <v>110</v>
      </c>
      <c r="E1641" t="s">
        <v>211</v>
      </c>
      <c r="F1641">
        <v>53</v>
      </c>
      <c r="G1641" t="s">
        <v>79</v>
      </c>
      <c r="H1641" t="s">
        <v>50</v>
      </c>
      <c r="I1641" t="s">
        <v>80</v>
      </c>
      <c r="J1641">
        <v>0</v>
      </c>
      <c r="K1641">
        <v>0</v>
      </c>
      <c r="L1641">
        <v>0</v>
      </c>
      <c r="M1641" t="s">
        <v>52</v>
      </c>
      <c r="N1641" t="s">
        <v>53</v>
      </c>
      <c r="O1641" t="s">
        <v>53</v>
      </c>
      <c r="P1641" t="s">
        <v>54</v>
      </c>
      <c r="Q1641" t="s">
        <v>54</v>
      </c>
      <c r="R1641">
        <v>26.9</v>
      </c>
      <c r="S1641" t="s">
        <v>56</v>
      </c>
      <c r="T1641" t="s">
        <v>54</v>
      </c>
      <c r="U1641" t="s">
        <v>53</v>
      </c>
      <c r="V1641" t="s">
        <v>53</v>
      </c>
      <c r="W1641" t="s">
        <v>53</v>
      </c>
      <c r="X1641" t="s">
        <v>53</v>
      </c>
      <c r="Y1641">
        <v>1</v>
      </c>
      <c r="Z1641" t="s">
        <v>58</v>
      </c>
      <c r="AA1641" t="s">
        <v>53</v>
      </c>
      <c r="AB1641" t="s">
        <v>53</v>
      </c>
      <c r="AC1641" t="s">
        <v>53</v>
      </c>
      <c r="AD1641" t="s">
        <v>53</v>
      </c>
      <c r="AE1641" t="s">
        <v>52</v>
      </c>
      <c r="AF1641" t="s">
        <v>53</v>
      </c>
      <c r="AG1641" t="s">
        <v>53</v>
      </c>
      <c r="AH1641" t="s">
        <v>53</v>
      </c>
      <c r="AI1641" t="s">
        <v>53</v>
      </c>
      <c r="AJ1641" t="s">
        <v>53</v>
      </c>
      <c r="AK1641">
        <v>1</v>
      </c>
      <c r="AL1641" t="s">
        <v>59</v>
      </c>
      <c r="AM1641" t="s">
        <v>60</v>
      </c>
      <c r="AN1641" t="s">
        <v>90</v>
      </c>
      <c r="AO1641">
        <v>5.2</v>
      </c>
      <c r="AP1641" t="s">
        <v>53</v>
      </c>
      <c r="AQ1641" t="s">
        <v>112</v>
      </c>
      <c r="AR1641" t="s">
        <v>115</v>
      </c>
      <c r="AS1641">
        <v>22</v>
      </c>
      <c r="AT1641" t="s">
        <v>53</v>
      </c>
    </row>
    <row r="1642" spans="1:46" x14ac:dyDescent="0.25">
      <c r="A1642" t="s">
        <v>1809</v>
      </c>
      <c r="B1642">
        <v>2023</v>
      </c>
      <c r="C1642" s="1">
        <v>45162</v>
      </c>
      <c r="D1642" t="s">
        <v>110</v>
      </c>
      <c r="E1642" t="s">
        <v>190</v>
      </c>
      <c r="F1642">
        <v>87</v>
      </c>
      <c r="G1642" t="s">
        <v>101</v>
      </c>
      <c r="H1642" t="s">
        <v>68</v>
      </c>
      <c r="I1642" t="s">
        <v>80</v>
      </c>
      <c r="J1642">
        <v>0</v>
      </c>
      <c r="K1642">
        <v>0</v>
      </c>
      <c r="L1642">
        <v>0</v>
      </c>
      <c r="M1642" t="s">
        <v>52</v>
      </c>
      <c r="N1642" t="s">
        <v>53</v>
      </c>
      <c r="O1642" t="s">
        <v>53</v>
      </c>
      <c r="P1642" t="s">
        <v>70</v>
      </c>
      <c r="Q1642" t="s">
        <v>54</v>
      </c>
      <c r="R1642">
        <v>26.6</v>
      </c>
      <c r="S1642" t="s">
        <v>56</v>
      </c>
      <c r="T1642" t="s">
        <v>54</v>
      </c>
      <c r="U1642" t="s">
        <v>53</v>
      </c>
      <c r="V1642" t="s">
        <v>53</v>
      </c>
      <c r="W1642" t="s">
        <v>53</v>
      </c>
      <c r="X1642" t="s">
        <v>53</v>
      </c>
      <c r="Y1642">
        <v>2</v>
      </c>
      <c r="Z1642" t="s">
        <v>97</v>
      </c>
      <c r="AA1642" t="s">
        <v>52</v>
      </c>
      <c r="AB1642" t="s">
        <v>53</v>
      </c>
      <c r="AC1642" t="s">
        <v>53</v>
      </c>
      <c r="AD1642" t="s">
        <v>53</v>
      </c>
      <c r="AE1642" t="s">
        <v>52</v>
      </c>
      <c r="AF1642" t="s">
        <v>53</v>
      </c>
      <c r="AG1642" t="s">
        <v>53</v>
      </c>
      <c r="AH1642" t="s">
        <v>53</v>
      </c>
      <c r="AI1642" t="s">
        <v>53</v>
      </c>
      <c r="AJ1642" t="s">
        <v>53</v>
      </c>
      <c r="AK1642">
        <v>2</v>
      </c>
      <c r="AL1642" t="s">
        <v>135</v>
      </c>
      <c r="AM1642" t="s">
        <v>136</v>
      </c>
      <c r="AN1642" t="s">
        <v>61</v>
      </c>
      <c r="AO1642">
        <v>6.7</v>
      </c>
      <c r="AP1642" t="s">
        <v>52</v>
      </c>
      <c r="AQ1642" t="s">
        <v>171</v>
      </c>
      <c r="AR1642" t="s">
        <v>87</v>
      </c>
      <c r="AS1642">
        <v>3</v>
      </c>
      <c r="AT1642" t="s">
        <v>53</v>
      </c>
    </row>
    <row r="1643" spans="1:46" x14ac:dyDescent="0.25">
      <c r="A1643" t="s">
        <v>1810</v>
      </c>
      <c r="B1643">
        <v>2015</v>
      </c>
      <c r="C1643" s="1">
        <v>42294</v>
      </c>
      <c r="D1643" t="s">
        <v>94</v>
      </c>
      <c r="E1643" t="s">
        <v>204</v>
      </c>
      <c r="F1643">
        <v>62</v>
      </c>
      <c r="G1643" t="s">
        <v>127</v>
      </c>
      <c r="H1643" t="s">
        <v>68</v>
      </c>
      <c r="I1643" t="s">
        <v>80</v>
      </c>
      <c r="J1643">
        <v>0</v>
      </c>
      <c r="K1643">
        <v>0</v>
      </c>
      <c r="L1643">
        <v>0</v>
      </c>
      <c r="M1643" t="s">
        <v>52</v>
      </c>
      <c r="N1643" t="s">
        <v>53</v>
      </c>
      <c r="O1643" t="s">
        <v>53</v>
      </c>
      <c r="P1643" t="s">
        <v>54</v>
      </c>
      <c r="Q1643" t="s">
        <v>55</v>
      </c>
      <c r="R1643">
        <v>29.9</v>
      </c>
      <c r="S1643" t="s">
        <v>56</v>
      </c>
      <c r="T1643" t="s">
        <v>57</v>
      </c>
      <c r="U1643" t="s">
        <v>53</v>
      </c>
      <c r="V1643" t="s">
        <v>53</v>
      </c>
      <c r="W1643" t="s">
        <v>53</v>
      </c>
      <c r="X1643" t="s">
        <v>53</v>
      </c>
      <c r="Y1643">
        <v>1</v>
      </c>
      <c r="Z1643" t="s">
        <v>58</v>
      </c>
      <c r="AA1643" t="s">
        <v>53</v>
      </c>
      <c r="AB1643" t="s">
        <v>53</v>
      </c>
      <c r="AC1643" t="s">
        <v>53</v>
      </c>
      <c r="AD1643" t="s">
        <v>52</v>
      </c>
      <c r="AE1643" t="s">
        <v>52</v>
      </c>
      <c r="AF1643" t="s">
        <v>53</v>
      </c>
      <c r="AG1643" t="s">
        <v>53</v>
      </c>
      <c r="AH1643" t="s">
        <v>53</v>
      </c>
      <c r="AI1643" t="s">
        <v>53</v>
      </c>
      <c r="AJ1643" t="s">
        <v>53</v>
      </c>
      <c r="AK1643">
        <v>2</v>
      </c>
      <c r="AL1643" t="s">
        <v>59</v>
      </c>
      <c r="AM1643" t="s">
        <v>60</v>
      </c>
      <c r="AN1643" t="s">
        <v>74</v>
      </c>
      <c r="AO1643">
        <v>2.2999999999999998</v>
      </c>
      <c r="AP1643" t="s">
        <v>53</v>
      </c>
      <c r="AQ1643" t="s">
        <v>82</v>
      </c>
      <c r="AR1643" t="s">
        <v>83</v>
      </c>
      <c r="AS1643">
        <v>76</v>
      </c>
      <c r="AT1643" t="s">
        <v>53</v>
      </c>
    </row>
    <row r="1644" spans="1:46" x14ac:dyDescent="0.25">
      <c r="A1644" t="s">
        <v>1811</v>
      </c>
      <c r="B1644">
        <v>2015</v>
      </c>
      <c r="C1644" s="1">
        <v>42207</v>
      </c>
      <c r="D1644" t="s">
        <v>107</v>
      </c>
      <c r="E1644" t="s">
        <v>117</v>
      </c>
      <c r="F1644">
        <v>72</v>
      </c>
      <c r="G1644" t="s">
        <v>67</v>
      </c>
      <c r="H1644" t="s">
        <v>68</v>
      </c>
      <c r="I1644" t="s">
        <v>51</v>
      </c>
      <c r="J1644">
        <v>5</v>
      </c>
      <c r="K1644">
        <v>39</v>
      </c>
      <c r="L1644">
        <v>9.8000000000000007</v>
      </c>
      <c r="M1644" t="s">
        <v>53</v>
      </c>
      <c r="N1644" t="s">
        <v>53</v>
      </c>
      <c r="O1644" t="s">
        <v>52</v>
      </c>
      <c r="P1644" t="s">
        <v>57</v>
      </c>
      <c r="Q1644" t="s">
        <v>55</v>
      </c>
      <c r="R1644">
        <v>18.3</v>
      </c>
      <c r="S1644" t="s">
        <v>128</v>
      </c>
      <c r="T1644" t="s">
        <v>57</v>
      </c>
      <c r="U1644" t="s">
        <v>52</v>
      </c>
      <c r="V1644" t="s">
        <v>52</v>
      </c>
      <c r="W1644" t="s">
        <v>53</v>
      </c>
      <c r="X1644" t="s">
        <v>53</v>
      </c>
      <c r="Y1644">
        <v>3</v>
      </c>
      <c r="Z1644" t="s">
        <v>73</v>
      </c>
      <c r="AA1644" t="s">
        <v>52</v>
      </c>
      <c r="AB1644" t="s">
        <v>52</v>
      </c>
      <c r="AC1644" t="s">
        <v>53</v>
      </c>
      <c r="AD1644" t="s">
        <v>52</v>
      </c>
      <c r="AE1644" t="s">
        <v>52</v>
      </c>
      <c r="AF1644" t="s">
        <v>52</v>
      </c>
      <c r="AG1644" t="s">
        <v>52</v>
      </c>
      <c r="AH1644" t="s">
        <v>53</v>
      </c>
      <c r="AI1644" t="s">
        <v>53</v>
      </c>
      <c r="AJ1644" t="s">
        <v>53</v>
      </c>
      <c r="AK1644">
        <v>6</v>
      </c>
      <c r="AL1644" t="s">
        <v>59</v>
      </c>
      <c r="AM1644" t="s">
        <v>81</v>
      </c>
      <c r="AN1644" t="s">
        <v>61</v>
      </c>
      <c r="AO1644">
        <v>9.1</v>
      </c>
      <c r="AP1644" t="s">
        <v>52</v>
      </c>
      <c r="AQ1644" t="s">
        <v>112</v>
      </c>
      <c r="AR1644" t="s">
        <v>87</v>
      </c>
      <c r="AS1644">
        <v>13</v>
      </c>
      <c r="AT1644" t="s">
        <v>53</v>
      </c>
    </row>
    <row r="1645" spans="1:46" x14ac:dyDescent="0.25">
      <c r="A1645" t="s">
        <v>1812</v>
      </c>
      <c r="B1645">
        <v>2026</v>
      </c>
      <c r="C1645" s="1">
        <v>46097</v>
      </c>
      <c r="D1645" t="s">
        <v>65</v>
      </c>
      <c r="E1645" t="s">
        <v>151</v>
      </c>
      <c r="F1645">
        <v>62</v>
      </c>
      <c r="G1645" t="s">
        <v>127</v>
      </c>
      <c r="H1645" t="s">
        <v>68</v>
      </c>
      <c r="I1645" t="s">
        <v>80</v>
      </c>
      <c r="J1645">
        <v>0</v>
      </c>
      <c r="K1645">
        <v>0</v>
      </c>
      <c r="L1645">
        <v>0</v>
      </c>
      <c r="M1645" t="s">
        <v>52</v>
      </c>
      <c r="N1645" t="s">
        <v>53</v>
      </c>
      <c r="O1645" t="s">
        <v>53</v>
      </c>
      <c r="P1645" t="s">
        <v>57</v>
      </c>
      <c r="Q1645" t="s">
        <v>55</v>
      </c>
      <c r="R1645">
        <v>23.8</v>
      </c>
      <c r="S1645" t="s">
        <v>96</v>
      </c>
      <c r="T1645" t="s">
        <v>57</v>
      </c>
      <c r="U1645" t="s">
        <v>53</v>
      </c>
      <c r="V1645" t="s">
        <v>53</v>
      </c>
      <c r="W1645" t="s">
        <v>53</v>
      </c>
      <c r="X1645" t="s">
        <v>53</v>
      </c>
      <c r="Y1645">
        <v>1</v>
      </c>
      <c r="Z1645" t="s">
        <v>58</v>
      </c>
      <c r="AA1645" t="s">
        <v>53</v>
      </c>
      <c r="AB1645" t="s">
        <v>53</v>
      </c>
      <c r="AC1645" t="s">
        <v>52</v>
      </c>
      <c r="AD1645" t="s">
        <v>53</v>
      </c>
      <c r="AE1645" t="s">
        <v>52</v>
      </c>
      <c r="AF1645" t="s">
        <v>53</v>
      </c>
      <c r="AG1645" t="s">
        <v>53</v>
      </c>
      <c r="AH1645" t="s">
        <v>53</v>
      </c>
      <c r="AI1645" t="s">
        <v>53</v>
      </c>
      <c r="AJ1645" t="s">
        <v>53</v>
      </c>
      <c r="AK1645">
        <v>2</v>
      </c>
      <c r="AL1645" t="s">
        <v>59</v>
      </c>
      <c r="AM1645" t="s">
        <v>60</v>
      </c>
      <c r="AN1645" t="s">
        <v>74</v>
      </c>
      <c r="AO1645">
        <v>3.2</v>
      </c>
      <c r="AP1645" t="s">
        <v>53</v>
      </c>
      <c r="AQ1645" t="s">
        <v>86</v>
      </c>
      <c r="AR1645" t="s">
        <v>83</v>
      </c>
      <c r="AS1645">
        <v>75</v>
      </c>
      <c r="AT1645" t="s">
        <v>52</v>
      </c>
    </row>
    <row r="1646" spans="1:46" x14ac:dyDescent="0.25">
      <c r="A1646" t="s">
        <v>1813</v>
      </c>
      <c r="B1646">
        <v>2023</v>
      </c>
      <c r="C1646" s="1">
        <v>45022</v>
      </c>
      <c r="D1646" t="s">
        <v>47</v>
      </c>
      <c r="E1646" t="s">
        <v>89</v>
      </c>
      <c r="F1646">
        <v>59</v>
      </c>
      <c r="G1646" t="s">
        <v>79</v>
      </c>
      <c r="H1646" t="s">
        <v>68</v>
      </c>
      <c r="I1646" t="s">
        <v>80</v>
      </c>
      <c r="J1646">
        <v>0</v>
      </c>
      <c r="K1646">
        <v>0</v>
      </c>
      <c r="L1646">
        <v>0</v>
      </c>
      <c r="M1646" t="s">
        <v>53</v>
      </c>
      <c r="N1646" t="s">
        <v>52</v>
      </c>
      <c r="O1646" t="s">
        <v>53</v>
      </c>
      <c r="P1646" t="s">
        <v>70</v>
      </c>
      <c r="Q1646" t="s">
        <v>55</v>
      </c>
      <c r="R1646">
        <v>26.7</v>
      </c>
      <c r="S1646" t="s">
        <v>56</v>
      </c>
      <c r="T1646" t="s">
        <v>70</v>
      </c>
      <c r="U1646" t="s">
        <v>52</v>
      </c>
      <c r="V1646" t="s">
        <v>53</v>
      </c>
      <c r="W1646" t="s">
        <v>53</v>
      </c>
      <c r="X1646" t="s">
        <v>53</v>
      </c>
      <c r="Y1646">
        <v>3</v>
      </c>
      <c r="Z1646" t="s">
        <v>208</v>
      </c>
      <c r="AA1646" t="s">
        <v>53</v>
      </c>
      <c r="AB1646" t="s">
        <v>52</v>
      </c>
      <c r="AC1646" t="s">
        <v>52</v>
      </c>
      <c r="AD1646" t="s">
        <v>53</v>
      </c>
      <c r="AE1646" t="s">
        <v>52</v>
      </c>
      <c r="AF1646" t="s">
        <v>53</v>
      </c>
      <c r="AG1646" t="s">
        <v>53</v>
      </c>
      <c r="AH1646" t="s">
        <v>53</v>
      </c>
      <c r="AI1646" t="s">
        <v>53</v>
      </c>
      <c r="AJ1646" t="s">
        <v>53</v>
      </c>
      <c r="AK1646">
        <v>3</v>
      </c>
      <c r="AL1646" t="s">
        <v>59</v>
      </c>
      <c r="AM1646" t="s">
        <v>81</v>
      </c>
      <c r="AN1646" t="s">
        <v>61</v>
      </c>
      <c r="AO1646">
        <v>5.7</v>
      </c>
      <c r="AP1646" t="s">
        <v>52</v>
      </c>
      <c r="AQ1646" t="s">
        <v>112</v>
      </c>
      <c r="AR1646" t="s">
        <v>87</v>
      </c>
      <c r="AS1646">
        <v>15</v>
      </c>
      <c r="AT1646" t="s">
        <v>53</v>
      </c>
    </row>
    <row r="1647" spans="1:46" x14ac:dyDescent="0.25">
      <c r="A1647" t="s">
        <v>1814</v>
      </c>
      <c r="B1647">
        <v>2022</v>
      </c>
      <c r="C1647" s="1">
        <v>44569</v>
      </c>
      <c r="D1647" t="s">
        <v>65</v>
      </c>
      <c r="E1647" t="s">
        <v>66</v>
      </c>
      <c r="F1647">
        <v>62</v>
      </c>
      <c r="G1647" t="s">
        <v>127</v>
      </c>
      <c r="H1647" t="s">
        <v>68</v>
      </c>
      <c r="I1647" t="s">
        <v>80</v>
      </c>
      <c r="J1647">
        <v>0</v>
      </c>
      <c r="K1647">
        <v>0</v>
      </c>
      <c r="L1647">
        <v>0</v>
      </c>
      <c r="M1647" t="s">
        <v>53</v>
      </c>
      <c r="N1647" t="s">
        <v>53</v>
      </c>
      <c r="O1647" t="s">
        <v>53</v>
      </c>
      <c r="P1647" t="s">
        <v>54</v>
      </c>
      <c r="Q1647" t="s">
        <v>71</v>
      </c>
      <c r="R1647">
        <v>29.3</v>
      </c>
      <c r="S1647" t="s">
        <v>56</v>
      </c>
      <c r="T1647" t="s">
        <v>54</v>
      </c>
      <c r="U1647" t="s">
        <v>52</v>
      </c>
      <c r="V1647" t="s">
        <v>53</v>
      </c>
      <c r="W1647" t="s">
        <v>53</v>
      </c>
      <c r="X1647" t="s">
        <v>53</v>
      </c>
      <c r="Y1647">
        <v>1</v>
      </c>
      <c r="Z1647" t="s">
        <v>97</v>
      </c>
      <c r="AA1647" t="s">
        <v>53</v>
      </c>
      <c r="AB1647" t="s">
        <v>52</v>
      </c>
      <c r="AC1647" t="s">
        <v>52</v>
      </c>
      <c r="AD1647" t="s">
        <v>53</v>
      </c>
      <c r="AE1647" t="s">
        <v>53</v>
      </c>
      <c r="AF1647" t="s">
        <v>52</v>
      </c>
      <c r="AG1647" t="s">
        <v>53</v>
      </c>
      <c r="AH1647" t="s">
        <v>53</v>
      </c>
      <c r="AI1647" t="s">
        <v>52</v>
      </c>
      <c r="AJ1647" t="s">
        <v>53</v>
      </c>
      <c r="AK1647">
        <v>4</v>
      </c>
      <c r="AL1647" t="s">
        <v>59</v>
      </c>
      <c r="AM1647" t="s">
        <v>60</v>
      </c>
      <c r="AN1647" t="s">
        <v>74</v>
      </c>
      <c r="AO1647">
        <v>1.3</v>
      </c>
      <c r="AP1647" t="s">
        <v>53</v>
      </c>
      <c r="AQ1647" t="s">
        <v>82</v>
      </c>
      <c r="AR1647" t="s">
        <v>83</v>
      </c>
      <c r="AS1647">
        <v>65</v>
      </c>
      <c r="AT1647" t="s">
        <v>53</v>
      </c>
    </row>
    <row r="1648" spans="1:46" x14ac:dyDescent="0.25">
      <c r="A1648" t="s">
        <v>1815</v>
      </c>
      <c r="B1648">
        <v>2023</v>
      </c>
      <c r="C1648" s="1">
        <v>45265</v>
      </c>
      <c r="D1648" t="s">
        <v>47</v>
      </c>
      <c r="E1648" t="s">
        <v>175</v>
      </c>
      <c r="F1648">
        <v>51</v>
      </c>
      <c r="G1648" t="s">
        <v>79</v>
      </c>
      <c r="H1648" t="s">
        <v>68</v>
      </c>
      <c r="I1648" t="s">
        <v>80</v>
      </c>
      <c r="J1648">
        <v>0</v>
      </c>
      <c r="K1648">
        <v>0</v>
      </c>
      <c r="L1648">
        <v>0</v>
      </c>
      <c r="M1648" t="s">
        <v>52</v>
      </c>
      <c r="N1648" t="s">
        <v>53</v>
      </c>
      <c r="O1648" t="s">
        <v>53</v>
      </c>
      <c r="P1648" t="s">
        <v>70</v>
      </c>
      <c r="Q1648" t="s">
        <v>71</v>
      </c>
      <c r="R1648">
        <v>23.6</v>
      </c>
      <c r="S1648" t="s">
        <v>96</v>
      </c>
      <c r="T1648" t="s">
        <v>54</v>
      </c>
      <c r="U1648" t="s">
        <v>53</v>
      </c>
      <c r="V1648" t="s">
        <v>53</v>
      </c>
      <c r="W1648" t="s">
        <v>53</v>
      </c>
      <c r="X1648" t="s">
        <v>53</v>
      </c>
      <c r="Y1648">
        <v>2</v>
      </c>
      <c r="Z1648" t="s">
        <v>58</v>
      </c>
      <c r="AA1648" t="s">
        <v>52</v>
      </c>
      <c r="AB1648" t="s">
        <v>53</v>
      </c>
      <c r="AC1648" t="s">
        <v>52</v>
      </c>
      <c r="AD1648" t="s">
        <v>53</v>
      </c>
      <c r="AE1648" t="s">
        <v>52</v>
      </c>
      <c r="AF1648" t="s">
        <v>53</v>
      </c>
      <c r="AG1648" t="s">
        <v>52</v>
      </c>
      <c r="AH1648" t="s">
        <v>52</v>
      </c>
      <c r="AI1648" t="s">
        <v>53</v>
      </c>
      <c r="AJ1648" t="s">
        <v>53</v>
      </c>
      <c r="AK1648">
        <v>5</v>
      </c>
      <c r="AL1648" t="s">
        <v>59</v>
      </c>
      <c r="AM1648" t="s">
        <v>60</v>
      </c>
      <c r="AN1648" t="s">
        <v>98</v>
      </c>
      <c r="AO1648">
        <v>3.1</v>
      </c>
      <c r="AP1648" t="s">
        <v>53</v>
      </c>
      <c r="AQ1648" t="s">
        <v>112</v>
      </c>
      <c r="AR1648" t="s">
        <v>76</v>
      </c>
      <c r="AS1648">
        <v>38</v>
      </c>
      <c r="AT1648" t="s">
        <v>53</v>
      </c>
    </row>
    <row r="1649" spans="1:46" x14ac:dyDescent="0.25">
      <c r="A1649" t="s">
        <v>1816</v>
      </c>
      <c r="B1649">
        <v>2021</v>
      </c>
      <c r="C1649" s="1">
        <v>44531</v>
      </c>
      <c r="D1649" t="s">
        <v>47</v>
      </c>
      <c r="E1649" t="s">
        <v>169</v>
      </c>
      <c r="F1649">
        <v>51</v>
      </c>
      <c r="G1649" t="s">
        <v>79</v>
      </c>
      <c r="H1649" t="s">
        <v>50</v>
      </c>
      <c r="I1649" t="s">
        <v>80</v>
      </c>
      <c r="J1649">
        <v>0</v>
      </c>
      <c r="K1649">
        <v>0</v>
      </c>
      <c r="L1649">
        <v>0</v>
      </c>
      <c r="M1649" t="s">
        <v>52</v>
      </c>
      <c r="N1649" t="s">
        <v>52</v>
      </c>
      <c r="O1649" t="s">
        <v>53</v>
      </c>
      <c r="P1649" t="s">
        <v>57</v>
      </c>
      <c r="Q1649" t="s">
        <v>54</v>
      </c>
      <c r="R1649">
        <v>20.9</v>
      </c>
      <c r="S1649" t="s">
        <v>96</v>
      </c>
      <c r="T1649" t="s">
        <v>57</v>
      </c>
      <c r="U1649" t="s">
        <v>53</v>
      </c>
      <c r="V1649" t="s">
        <v>53</v>
      </c>
      <c r="W1649" t="s">
        <v>53</v>
      </c>
      <c r="X1649" t="s">
        <v>53</v>
      </c>
      <c r="Y1649">
        <v>2</v>
      </c>
      <c r="Z1649" t="s">
        <v>186</v>
      </c>
      <c r="AA1649" t="s">
        <v>53</v>
      </c>
      <c r="AB1649" t="s">
        <v>53</v>
      </c>
      <c r="AC1649" t="s">
        <v>53</v>
      </c>
      <c r="AD1649" t="s">
        <v>52</v>
      </c>
      <c r="AE1649" t="s">
        <v>52</v>
      </c>
      <c r="AF1649" t="s">
        <v>53</v>
      </c>
      <c r="AG1649" t="s">
        <v>53</v>
      </c>
      <c r="AH1649" t="s">
        <v>53</v>
      </c>
      <c r="AI1649" t="s">
        <v>52</v>
      </c>
      <c r="AJ1649" t="s">
        <v>53</v>
      </c>
      <c r="AK1649">
        <v>3</v>
      </c>
      <c r="AL1649" t="s">
        <v>59</v>
      </c>
      <c r="AM1649" t="s">
        <v>60</v>
      </c>
      <c r="AN1649" t="s">
        <v>98</v>
      </c>
      <c r="AO1649">
        <v>4.5</v>
      </c>
      <c r="AP1649" t="s">
        <v>53</v>
      </c>
      <c r="AQ1649" t="s">
        <v>91</v>
      </c>
      <c r="AR1649" t="s">
        <v>76</v>
      </c>
      <c r="AS1649">
        <v>39</v>
      </c>
      <c r="AT1649" t="s">
        <v>53</v>
      </c>
    </row>
    <row r="1650" spans="1:46" x14ac:dyDescent="0.25">
      <c r="A1650" t="s">
        <v>1817</v>
      </c>
      <c r="B1650">
        <v>2026</v>
      </c>
      <c r="C1650" s="1">
        <v>46148</v>
      </c>
      <c r="D1650" t="s">
        <v>122</v>
      </c>
      <c r="E1650" t="s">
        <v>243</v>
      </c>
      <c r="F1650">
        <v>54</v>
      </c>
      <c r="G1650" t="s">
        <v>79</v>
      </c>
      <c r="H1650" t="s">
        <v>50</v>
      </c>
      <c r="I1650" t="s">
        <v>80</v>
      </c>
      <c r="J1650">
        <v>0</v>
      </c>
      <c r="K1650">
        <v>0</v>
      </c>
      <c r="L1650">
        <v>0</v>
      </c>
      <c r="M1650" t="s">
        <v>53</v>
      </c>
      <c r="N1650" t="s">
        <v>53</v>
      </c>
      <c r="O1650" t="s">
        <v>53</v>
      </c>
      <c r="P1650" t="s">
        <v>70</v>
      </c>
      <c r="Q1650" t="s">
        <v>54</v>
      </c>
      <c r="R1650">
        <v>28.4</v>
      </c>
      <c r="S1650" t="s">
        <v>56</v>
      </c>
      <c r="T1650" t="s">
        <v>54</v>
      </c>
      <c r="U1650" t="s">
        <v>53</v>
      </c>
      <c r="V1650" t="s">
        <v>53</v>
      </c>
      <c r="W1650" t="s">
        <v>53</v>
      </c>
      <c r="X1650" t="s">
        <v>52</v>
      </c>
      <c r="Y1650">
        <v>2</v>
      </c>
      <c r="Z1650" t="s">
        <v>97</v>
      </c>
      <c r="AA1650" t="s">
        <v>53</v>
      </c>
      <c r="AB1650" t="s">
        <v>52</v>
      </c>
      <c r="AC1650" t="s">
        <v>53</v>
      </c>
      <c r="AD1650" t="s">
        <v>53</v>
      </c>
      <c r="AE1650" t="s">
        <v>53</v>
      </c>
      <c r="AF1650" t="s">
        <v>53</v>
      </c>
      <c r="AG1650" t="s">
        <v>53</v>
      </c>
      <c r="AH1650" t="s">
        <v>53</v>
      </c>
      <c r="AI1650" t="s">
        <v>52</v>
      </c>
      <c r="AJ1650" t="s">
        <v>52</v>
      </c>
      <c r="AK1650">
        <v>3</v>
      </c>
      <c r="AL1650" t="s">
        <v>59</v>
      </c>
      <c r="AM1650" t="s">
        <v>60</v>
      </c>
      <c r="AN1650" t="s">
        <v>98</v>
      </c>
      <c r="AO1650">
        <v>2.5</v>
      </c>
      <c r="AP1650" t="s">
        <v>53</v>
      </c>
      <c r="AQ1650" t="s">
        <v>112</v>
      </c>
      <c r="AR1650" t="s">
        <v>87</v>
      </c>
      <c r="AS1650">
        <v>41</v>
      </c>
      <c r="AT1650" t="s">
        <v>52</v>
      </c>
    </row>
    <row r="1651" spans="1:46" x14ac:dyDescent="0.25">
      <c r="A1651" t="s">
        <v>1818</v>
      </c>
      <c r="B1651">
        <v>2019</v>
      </c>
      <c r="C1651" s="1">
        <v>43639</v>
      </c>
      <c r="D1651" t="s">
        <v>94</v>
      </c>
      <c r="E1651" t="s">
        <v>234</v>
      </c>
      <c r="F1651">
        <v>44</v>
      </c>
      <c r="G1651" t="s">
        <v>49</v>
      </c>
      <c r="H1651" t="s">
        <v>50</v>
      </c>
      <c r="I1651" t="s">
        <v>80</v>
      </c>
      <c r="J1651">
        <v>0</v>
      </c>
      <c r="K1651">
        <v>0</v>
      </c>
      <c r="L1651">
        <v>0</v>
      </c>
      <c r="M1651" t="s">
        <v>52</v>
      </c>
      <c r="N1651" t="s">
        <v>53</v>
      </c>
      <c r="O1651" t="s">
        <v>53</v>
      </c>
      <c r="P1651" t="s">
        <v>54</v>
      </c>
      <c r="Q1651" t="s">
        <v>54</v>
      </c>
      <c r="R1651">
        <v>26.3</v>
      </c>
      <c r="S1651" t="s">
        <v>56</v>
      </c>
      <c r="T1651" t="s">
        <v>57</v>
      </c>
      <c r="U1651" t="s">
        <v>53</v>
      </c>
      <c r="V1651" t="s">
        <v>53</v>
      </c>
      <c r="W1651" t="s">
        <v>52</v>
      </c>
      <c r="X1651" t="s">
        <v>53</v>
      </c>
      <c r="Y1651">
        <v>2</v>
      </c>
      <c r="Z1651" t="s">
        <v>58</v>
      </c>
      <c r="AA1651" t="s">
        <v>53</v>
      </c>
      <c r="AB1651" t="s">
        <v>53</v>
      </c>
      <c r="AC1651" t="s">
        <v>53</v>
      </c>
      <c r="AD1651" t="s">
        <v>53</v>
      </c>
      <c r="AE1651" t="s">
        <v>53</v>
      </c>
      <c r="AF1651" t="s">
        <v>53</v>
      </c>
      <c r="AG1651" t="s">
        <v>53</v>
      </c>
      <c r="AH1651" t="s">
        <v>53</v>
      </c>
      <c r="AI1651" t="s">
        <v>53</v>
      </c>
      <c r="AJ1651" t="s">
        <v>53</v>
      </c>
      <c r="AK1651">
        <v>0</v>
      </c>
      <c r="AL1651" t="s">
        <v>59</v>
      </c>
      <c r="AM1651" t="s">
        <v>60</v>
      </c>
      <c r="AN1651" t="s">
        <v>74</v>
      </c>
      <c r="AO1651">
        <v>3.3</v>
      </c>
      <c r="AP1651" t="s">
        <v>53</v>
      </c>
      <c r="AQ1651" t="s">
        <v>112</v>
      </c>
      <c r="AR1651" t="s">
        <v>76</v>
      </c>
      <c r="AS1651">
        <v>59</v>
      </c>
      <c r="AT1651" t="s">
        <v>52</v>
      </c>
    </row>
    <row r="1652" spans="1:46" x14ac:dyDescent="0.25">
      <c r="A1652" t="s">
        <v>1819</v>
      </c>
      <c r="B1652">
        <v>2023</v>
      </c>
      <c r="C1652" s="1">
        <v>45128</v>
      </c>
      <c r="D1652" t="s">
        <v>47</v>
      </c>
      <c r="E1652" t="s">
        <v>263</v>
      </c>
      <c r="F1652">
        <v>56</v>
      </c>
      <c r="G1652" t="s">
        <v>79</v>
      </c>
      <c r="H1652" t="s">
        <v>68</v>
      </c>
      <c r="I1652" t="s">
        <v>51</v>
      </c>
      <c r="J1652">
        <v>21</v>
      </c>
      <c r="K1652">
        <v>19</v>
      </c>
      <c r="L1652">
        <v>20</v>
      </c>
      <c r="M1652" t="s">
        <v>53</v>
      </c>
      <c r="N1652" t="s">
        <v>53</v>
      </c>
      <c r="O1652" t="s">
        <v>53</v>
      </c>
      <c r="P1652" t="s">
        <v>70</v>
      </c>
      <c r="Q1652" t="s">
        <v>54</v>
      </c>
      <c r="R1652">
        <v>31</v>
      </c>
      <c r="S1652" t="s">
        <v>72</v>
      </c>
      <c r="T1652" t="s">
        <v>57</v>
      </c>
      <c r="U1652" t="s">
        <v>52</v>
      </c>
      <c r="V1652" t="s">
        <v>53</v>
      </c>
      <c r="W1652" t="s">
        <v>53</v>
      </c>
      <c r="X1652" t="s">
        <v>53</v>
      </c>
      <c r="Y1652">
        <v>2</v>
      </c>
      <c r="Z1652" t="s">
        <v>165</v>
      </c>
      <c r="AA1652" t="s">
        <v>53</v>
      </c>
      <c r="AB1652" t="s">
        <v>53</v>
      </c>
      <c r="AC1652" t="s">
        <v>53</v>
      </c>
      <c r="AD1652" t="s">
        <v>53</v>
      </c>
      <c r="AE1652" t="s">
        <v>52</v>
      </c>
      <c r="AF1652" t="s">
        <v>53</v>
      </c>
      <c r="AG1652" t="s">
        <v>52</v>
      </c>
      <c r="AH1652" t="s">
        <v>53</v>
      </c>
      <c r="AI1652" t="s">
        <v>53</v>
      </c>
      <c r="AJ1652" t="s">
        <v>52</v>
      </c>
      <c r="AK1652">
        <v>3</v>
      </c>
      <c r="AL1652" t="s">
        <v>135</v>
      </c>
      <c r="AM1652" t="s">
        <v>136</v>
      </c>
      <c r="AN1652" t="s">
        <v>98</v>
      </c>
      <c r="AO1652">
        <v>4.8</v>
      </c>
      <c r="AP1652" t="s">
        <v>53</v>
      </c>
      <c r="AQ1652" t="s">
        <v>112</v>
      </c>
      <c r="AR1652" t="s">
        <v>87</v>
      </c>
      <c r="AS1652">
        <v>10</v>
      </c>
      <c r="AT1652" t="s">
        <v>52</v>
      </c>
    </row>
    <row r="1653" spans="1:46" x14ac:dyDescent="0.25">
      <c r="A1653" t="s">
        <v>1820</v>
      </c>
      <c r="B1653">
        <v>2018</v>
      </c>
      <c r="C1653" s="1">
        <v>43363</v>
      </c>
      <c r="D1653" t="s">
        <v>94</v>
      </c>
      <c r="E1653" t="s">
        <v>234</v>
      </c>
      <c r="F1653">
        <v>60</v>
      </c>
      <c r="G1653" t="s">
        <v>127</v>
      </c>
      <c r="H1653" t="s">
        <v>68</v>
      </c>
      <c r="I1653" t="s">
        <v>80</v>
      </c>
      <c r="J1653">
        <v>0</v>
      </c>
      <c r="K1653">
        <v>0</v>
      </c>
      <c r="L1653">
        <v>0</v>
      </c>
      <c r="M1653" t="s">
        <v>52</v>
      </c>
      <c r="N1653" t="s">
        <v>53</v>
      </c>
      <c r="O1653" t="s">
        <v>53</v>
      </c>
      <c r="P1653" t="s">
        <v>54</v>
      </c>
      <c r="Q1653" t="s">
        <v>55</v>
      </c>
      <c r="R1653">
        <v>27.2</v>
      </c>
      <c r="S1653" t="s">
        <v>56</v>
      </c>
      <c r="T1653" t="s">
        <v>54</v>
      </c>
      <c r="U1653" t="s">
        <v>53</v>
      </c>
      <c r="V1653" t="s">
        <v>53</v>
      </c>
      <c r="W1653" t="s">
        <v>53</v>
      </c>
      <c r="X1653" t="s">
        <v>53</v>
      </c>
      <c r="Y1653">
        <v>1</v>
      </c>
      <c r="Z1653" t="s">
        <v>97</v>
      </c>
      <c r="AA1653" t="s">
        <v>52</v>
      </c>
      <c r="AB1653" t="s">
        <v>52</v>
      </c>
      <c r="AC1653" t="s">
        <v>52</v>
      </c>
      <c r="AD1653" t="s">
        <v>53</v>
      </c>
      <c r="AE1653" t="s">
        <v>52</v>
      </c>
      <c r="AF1653" t="s">
        <v>53</v>
      </c>
      <c r="AG1653" t="s">
        <v>53</v>
      </c>
      <c r="AH1653" t="s">
        <v>53</v>
      </c>
      <c r="AI1653" t="s">
        <v>53</v>
      </c>
      <c r="AJ1653" t="s">
        <v>53</v>
      </c>
      <c r="AK1653">
        <v>4</v>
      </c>
      <c r="AL1653" t="s">
        <v>135</v>
      </c>
      <c r="AM1653" t="s">
        <v>136</v>
      </c>
      <c r="AN1653" t="s">
        <v>98</v>
      </c>
      <c r="AO1653">
        <v>3.9</v>
      </c>
      <c r="AP1653" t="s">
        <v>53</v>
      </c>
      <c r="AQ1653" t="s">
        <v>75</v>
      </c>
      <c r="AR1653" t="s">
        <v>115</v>
      </c>
      <c r="AS1653">
        <v>37</v>
      </c>
      <c r="AT1653" t="s">
        <v>52</v>
      </c>
    </row>
    <row r="1654" spans="1:46" x14ac:dyDescent="0.25">
      <c r="A1654" t="s">
        <v>1821</v>
      </c>
      <c r="B1654">
        <v>2017</v>
      </c>
      <c r="C1654" s="1">
        <v>43010</v>
      </c>
      <c r="D1654" t="s">
        <v>47</v>
      </c>
      <c r="E1654" t="s">
        <v>78</v>
      </c>
      <c r="F1654">
        <v>53</v>
      </c>
      <c r="G1654" t="s">
        <v>79</v>
      </c>
      <c r="H1654" t="s">
        <v>68</v>
      </c>
      <c r="I1654" t="s">
        <v>69</v>
      </c>
      <c r="J1654">
        <v>16</v>
      </c>
      <c r="K1654">
        <v>16</v>
      </c>
      <c r="L1654">
        <v>12.8</v>
      </c>
      <c r="M1654" t="s">
        <v>52</v>
      </c>
      <c r="N1654" t="s">
        <v>53</v>
      </c>
      <c r="O1654" t="s">
        <v>53</v>
      </c>
      <c r="P1654" t="s">
        <v>70</v>
      </c>
      <c r="Q1654" t="s">
        <v>71</v>
      </c>
      <c r="R1654">
        <v>25.4</v>
      </c>
      <c r="S1654" t="s">
        <v>56</v>
      </c>
      <c r="T1654" t="s">
        <v>70</v>
      </c>
      <c r="U1654" t="s">
        <v>52</v>
      </c>
      <c r="V1654" t="s">
        <v>53</v>
      </c>
      <c r="W1654" t="s">
        <v>53</v>
      </c>
      <c r="X1654" t="s">
        <v>53</v>
      </c>
      <c r="Y1654">
        <v>3</v>
      </c>
      <c r="Z1654" t="s">
        <v>73</v>
      </c>
      <c r="AA1654" t="s">
        <v>53</v>
      </c>
      <c r="AB1654" t="s">
        <v>52</v>
      </c>
      <c r="AC1654" t="s">
        <v>52</v>
      </c>
      <c r="AD1654" t="s">
        <v>53</v>
      </c>
      <c r="AE1654" t="s">
        <v>53</v>
      </c>
      <c r="AF1654" t="s">
        <v>53</v>
      </c>
      <c r="AG1654" t="s">
        <v>52</v>
      </c>
      <c r="AH1654" t="s">
        <v>53</v>
      </c>
      <c r="AI1654" t="s">
        <v>53</v>
      </c>
      <c r="AJ1654" t="s">
        <v>53</v>
      </c>
      <c r="AK1654">
        <v>3</v>
      </c>
      <c r="AL1654" t="s">
        <v>59</v>
      </c>
      <c r="AM1654" t="s">
        <v>81</v>
      </c>
      <c r="AN1654" t="s">
        <v>98</v>
      </c>
      <c r="AO1654">
        <v>5.7</v>
      </c>
      <c r="AP1654" t="s">
        <v>53</v>
      </c>
      <c r="AQ1654" t="s">
        <v>62</v>
      </c>
      <c r="AR1654" t="s">
        <v>83</v>
      </c>
      <c r="AS1654">
        <v>44</v>
      </c>
      <c r="AT1654" t="s">
        <v>52</v>
      </c>
    </row>
    <row r="1655" spans="1:46" x14ac:dyDescent="0.25">
      <c r="A1655" t="s">
        <v>1822</v>
      </c>
      <c r="B1655">
        <v>2022</v>
      </c>
      <c r="C1655" s="1">
        <v>44892</v>
      </c>
      <c r="D1655" t="s">
        <v>47</v>
      </c>
      <c r="E1655" t="s">
        <v>48</v>
      </c>
      <c r="F1655">
        <v>66</v>
      </c>
      <c r="G1655" t="s">
        <v>127</v>
      </c>
      <c r="H1655" t="s">
        <v>68</v>
      </c>
      <c r="I1655" t="s">
        <v>51</v>
      </c>
      <c r="J1655">
        <v>34</v>
      </c>
      <c r="K1655">
        <v>34</v>
      </c>
      <c r="L1655">
        <v>57.8</v>
      </c>
      <c r="M1655" t="s">
        <v>53</v>
      </c>
      <c r="N1655" t="s">
        <v>53</v>
      </c>
      <c r="O1655" t="s">
        <v>53</v>
      </c>
      <c r="P1655" t="s">
        <v>54</v>
      </c>
      <c r="Q1655" t="s">
        <v>54</v>
      </c>
      <c r="R1655">
        <v>27.6</v>
      </c>
      <c r="S1655" t="s">
        <v>56</v>
      </c>
      <c r="T1655" t="s">
        <v>54</v>
      </c>
      <c r="U1655" t="s">
        <v>52</v>
      </c>
      <c r="V1655" t="s">
        <v>53</v>
      </c>
      <c r="W1655" t="s">
        <v>53</v>
      </c>
      <c r="X1655" t="s">
        <v>53</v>
      </c>
      <c r="Y1655">
        <v>1</v>
      </c>
      <c r="Z1655" t="s">
        <v>73</v>
      </c>
      <c r="AA1655" t="s">
        <v>53</v>
      </c>
      <c r="AB1655" t="s">
        <v>52</v>
      </c>
      <c r="AC1655" t="s">
        <v>53</v>
      </c>
      <c r="AD1655" t="s">
        <v>52</v>
      </c>
      <c r="AE1655" t="s">
        <v>52</v>
      </c>
      <c r="AF1655" t="s">
        <v>52</v>
      </c>
      <c r="AG1655" t="s">
        <v>53</v>
      </c>
      <c r="AH1655" t="s">
        <v>53</v>
      </c>
      <c r="AI1655" t="s">
        <v>53</v>
      </c>
      <c r="AJ1655" t="s">
        <v>53</v>
      </c>
      <c r="AK1655">
        <v>4</v>
      </c>
      <c r="AL1655" t="s">
        <v>59</v>
      </c>
      <c r="AM1655" t="s">
        <v>81</v>
      </c>
      <c r="AN1655" t="s">
        <v>74</v>
      </c>
      <c r="AO1655">
        <v>2</v>
      </c>
      <c r="AP1655" t="s">
        <v>53</v>
      </c>
      <c r="AQ1655" t="s">
        <v>82</v>
      </c>
      <c r="AR1655" t="s">
        <v>83</v>
      </c>
      <c r="AS1655">
        <v>62</v>
      </c>
      <c r="AT1655" t="s">
        <v>52</v>
      </c>
    </row>
    <row r="1656" spans="1:46" x14ac:dyDescent="0.25">
      <c r="A1656" t="s">
        <v>1823</v>
      </c>
      <c r="B1656">
        <v>2023</v>
      </c>
      <c r="C1656" s="1">
        <v>44949</v>
      </c>
      <c r="D1656" t="s">
        <v>47</v>
      </c>
      <c r="E1656" t="s">
        <v>78</v>
      </c>
      <c r="F1656">
        <v>59</v>
      </c>
      <c r="G1656" t="s">
        <v>79</v>
      </c>
      <c r="H1656" t="s">
        <v>50</v>
      </c>
      <c r="I1656" t="s">
        <v>80</v>
      </c>
      <c r="J1656">
        <v>0</v>
      </c>
      <c r="K1656">
        <v>0</v>
      </c>
      <c r="L1656">
        <v>0</v>
      </c>
      <c r="M1656" t="s">
        <v>53</v>
      </c>
      <c r="N1656" t="s">
        <v>53</v>
      </c>
      <c r="O1656" t="s">
        <v>53</v>
      </c>
      <c r="P1656" t="s">
        <v>70</v>
      </c>
      <c r="Q1656" t="s">
        <v>55</v>
      </c>
      <c r="R1656">
        <v>32</v>
      </c>
      <c r="S1656" t="s">
        <v>72</v>
      </c>
      <c r="T1656" t="s">
        <v>54</v>
      </c>
      <c r="U1656" t="s">
        <v>53</v>
      </c>
      <c r="V1656" t="s">
        <v>53</v>
      </c>
      <c r="W1656" t="s">
        <v>53</v>
      </c>
      <c r="X1656" t="s">
        <v>53</v>
      </c>
      <c r="Y1656">
        <v>1</v>
      </c>
      <c r="Z1656" t="s">
        <v>208</v>
      </c>
      <c r="AA1656" t="s">
        <v>52</v>
      </c>
      <c r="AB1656" t="s">
        <v>52</v>
      </c>
      <c r="AC1656" t="s">
        <v>53</v>
      </c>
      <c r="AD1656" t="s">
        <v>52</v>
      </c>
      <c r="AE1656" t="s">
        <v>52</v>
      </c>
      <c r="AF1656" t="s">
        <v>53</v>
      </c>
      <c r="AG1656" t="s">
        <v>52</v>
      </c>
      <c r="AH1656" t="s">
        <v>52</v>
      </c>
      <c r="AI1656" t="s">
        <v>53</v>
      </c>
      <c r="AJ1656" t="s">
        <v>52</v>
      </c>
      <c r="AK1656">
        <v>7</v>
      </c>
      <c r="AL1656" t="s">
        <v>59</v>
      </c>
      <c r="AM1656" t="s">
        <v>60</v>
      </c>
      <c r="AN1656" t="s">
        <v>61</v>
      </c>
      <c r="AO1656">
        <v>9.1999999999999993</v>
      </c>
      <c r="AP1656" t="s">
        <v>52</v>
      </c>
      <c r="AQ1656" t="s">
        <v>86</v>
      </c>
      <c r="AR1656" t="s">
        <v>281</v>
      </c>
      <c r="AS1656">
        <v>8</v>
      </c>
      <c r="AT1656" t="s">
        <v>53</v>
      </c>
    </row>
    <row r="1657" spans="1:46" x14ac:dyDescent="0.25">
      <c r="A1657" t="s">
        <v>1824</v>
      </c>
      <c r="B1657">
        <v>2016</v>
      </c>
      <c r="C1657" s="1">
        <v>42566</v>
      </c>
      <c r="D1657" t="s">
        <v>65</v>
      </c>
      <c r="E1657" t="s">
        <v>245</v>
      </c>
      <c r="F1657">
        <v>73</v>
      </c>
      <c r="G1657" t="s">
        <v>67</v>
      </c>
      <c r="H1657" t="s">
        <v>68</v>
      </c>
      <c r="I1657" t="s">
        <v>80</v>
      </c>
      <c r="J1657">
        <v>0</v>
      </c>
      <c r="K1657">
        <v>0</v>
      </c>
      <c r="L1657">
        <v>0</v>
      </c>
      <c r="M1657" t="s">
        <v>53</v>
      </c>
      <c r="N1657" t="s">
        <v>53</v>
      </c>
      <c r="O1657" t="s">
        <v>53</v>
      </c>
      <c r="P1657" t="s">
        <v>54</v>
      </c>
      <c r="Q1657" t="s">
        <v>71</v>
      </c>
      <c r="R1657">
        <v>26.9</v>
      </c>
      <c r="S1657" t="s">
        <v>56</v>
      </c>
      <c r="T1657" t="s">
        <v>57</v>
      </c>
      <c r="U1657" t="s">
        <v>53</v>
      </c>
      <c r="V1657" t="s">
        <v>53</v>
      </c>
      <c r="W1657" t="s">
        <v>53</v>
      </c>
      <c r="X1657" t="s">
        <v>53</v>
      </c>
      <c r="Y1657">
        <v>0</v>
      </c>
      <c r="Z1657" t="s">
        <v>58</v>
      </c>
      <c r="AA1657" t="s">
        <v>53</v>
      </c>
      <c r="AB1657" t="s">
        <v>52</v>
      </c>
      <c r="AC1657" t="s">
        <v>53</v>
      </c>
      <c r="AD1657" t="s">
        <v>53</v>
      </c>
      <c r="AE1657" t="s">
        <v>52</v>
      </c>
      <c r="AF1657" t="s">
        <v>53</v>
      </c>
      <c r="AG1657" t="s">
        <v>53</v>
      </c>
      <c r="AH1657" t="s">
        <v>53</v>
      </c>
      <c r="AI1657" t="s">
        <v>53</v>
      </c>
      <c r="AJ1657" t="s">
        <v>52</v>
      </c>
      <c r="AK1657">
        <v>3</v>
      </c>
      <c r="AL1657" t="s">
        <v>59</v>
      </c>
      <c r="AM1657" t="s">
        <v>60</v>
      </c>
      <c r="AN1657" t="s">
        <v>74</v>
      </c>
      <c r="AO1657">
        <v>2.1</v>
      </c>
      <c r="AP1657" t="s">
        <v>53</v>
      </c>
      <c r="AQ1657" t="s">
        <v>86</v>
      </c>
      <c r="AR1657" t="s">
        <v>76</v>
      </c>
      <c r="AS1657">
        <v>73</v>
      </c>
      <c r="AT1657" t="s">
        <v>53</v>
      </c>
    </row>
    <row r="1658" spans="1:46" x14ac:dyDescent="0.25">
      <c r="A1658" t="s">
        <v>1825</v>
      </c>
      <c r="B1658">
        <v>2026</v>
      </c>
      <c r="C1658" s="1">
        <v>46040</v>
      </c>
      <c r="D1658" t="s">
        <v>65</v>
      </c>
      <c r="E1658" t="s">
        <v>147</v>
      </c>
      <c r="F1658">
        <v>57</v>
      </c>
      <c r="G1658" t="s">
        <v>79</v>
      </c>
      <c r="H1658" t="s">
        <v>50</v>
      </c>
      <c r="I1658" t="s">
        <v>80</v>
      </c>
      <c r="J1658">
        <v>0</v>
      </c>
      <c r="K1658">
        <v>0</v>
      </c>
      <c r="L1658">
        <v>0</v>
      </c>
      <c r="M1658" t="s">
        <v>52</v>
      </c>
      <c r="N1658" t="s">
        <v>53</v>
      </c>
      <c r="O1658" t="s">
        <v>52</v>
      </c>
      <c r="P1658" t="s">
        <v>70</v>
      </c>
      <c r="Q1658" t="s">
        <v>71</v>
      </c>
      <c r="R1658">
        <v>18.100000000000001</v>
      </c>
      <c r="S1658" t="s">
        <v>128</v>
      </c>
      <c r="T1658" t="s">
        <v>70</v>
      </c>
      <c r="U1658" t="s">
        <v>53</v>
      </c>
      <c r="V1658" t="s">
        <v>52</v>
      </c>
      <c r="W1658" t="s">
        <v>52</v>
      </c>
      <c r="X1658" t="s">
        <v>53</v>
      </c>
      <c r="Y1658">
        <v>5</v>
      </c>
      <c r="Z1658" t="s">
        <v>58</v>
      </c>
      <c r="AA1658" t="s">
        <v>53</v>
      </c>
      <c r="AB1658" t="s">
        <v>53</v>
      </c>
      <c r="AC1658" t="s">
        <v>53</v>
      </c>
      <c r="AD1658" t="s">
        <v>53</v>
      </c>
      <c r="AE1658" t="s">
        <v>52</v>
      </c>
      <c r="AF1658" t="s">
        <v>52</v>
      </c>
      <c r="AG1658" t="s">
        <v>53</v>
      </c>
      <c r="AH1658" t="s">
        <v>53</v>
      </c>
      <c r="AI1658" t="s">
        <v>53</v>
      </c>
      <c r="AJ1658" t="s">
        <v>53</v>
      </c>
      <c r="AK1658">
        <v>2</v>
      </c>
      <c r="AL1658" t="s">
        <v>59</v>
      </c>
      <c r="AM1658" t="s">
        <v>60</v>
      </c>
      <c r="AN1658" t="s">
        <v>74</v>
      </c>
      <c r="AO1658">
        <v>0.5</v>
      </c>
      <c r="AP1658" t="s">
        <v>53</v>
      </c>
      <c r="AQ1658" t="s">
        <v>86</v>
      </c>
      <c r="AR1658" t="s">
        <v>83</v>
      </c>
      <c r="AS1658">
        <v>81</v>
      </c>
      <c r="AT1658" t="s">
        <v>52</v>
      </c>
    </row>
    <row r="1659" spans="1:46" x14ac:dyDescent="0.25">
      <c r="A1659" t="s">
        <v>1826</v>
      </c>
      <c r="B1659">
        <v>2022</v>
      </c>
      <c r="C1659" s="1">
        <v>44796</v>
      </c>
      <c r="D1659" t="s">
        <v>107</v>
      </c>
      <c r="E1659" t="s">
        <v>117</v>
      </c>
      <c r="F1659">
        <v>80</v>
      </c>
      <c r="G1659" t="s">
        <v>101</v>
      </c>
      <c r="H1659" t="s">
        <v>50</v>
      </c>
      <c r="I1659" t="s">
        <v>80</v>
      </c>
      <c r="J1659">
        <v>0</v>
      </c>
      <c r="K1659">
        <v>0</v>
      </c>
      <c r="L1659">
        <v>0</v>
      </c>
      <c r="M1659" t="s">
        <v>52</v>
      </c>
      <c r="N1659" t="s">
        <v>53</v>
      </c>
      <c r="O1659" t="s">
        <v>53</v>
      </c>
      <c r="P1659" t="s">
        <v>70</v>
      </c>
      <c r="Q1659" t="s">
        <v>54</v>
      </c>
      <c r="R1659">
        <v>18.3</v>
      </c>
      <c r="S1659" t="s">
        <v>128</v>
      </c>
      <c r="T1659" t="s">
        <v>57</v>
      </c>
      <c r="U1659" t="s">
        <v>53</v>
      </c>
      <c r="V1659" t="s">
        <v>53</v>
      </c>
      <c r="W1659" t="s">
        <v>53</v>
      </c>
      <c r="X1659" t="s">
        <v>53</v>
      </c>
      <c r="Y1659">
        <v>2</v>
      </c>
      <c r="Z1659" t="s">
        <v>58</v>
      </c>
      <c r="AA1659" t="s">
        <v>52</v>
      </c>
      <c r="AB1659" t="s">
        <v>52</v>
      </c>
      <c r="AC1659" t="s">
        <v>53</v>
      </c>
      <c r="AD1659" t="s">
        <v>53</v>
      </c>
      <c r="AE1659" t="s">
        <v>53</v>
      </c>
      <c r="AF1659" t="s">
        <v>53</v>
      </c>
      <c r="AG1659" t="s">
        <v>53</v>
      </c>
      <c r="AH1659" t="s">
        <v>53</v>
      </c>
      <c r="AI1659" t="s">
        <v>53</v>
      </c>
      <c r="AJ1659" t="s">
        <v>53</v>
      </c>
      <c r="AK1659">
        <v>2</v>
      </c>
      <c r="AL1659" t="s">
        <v>59</v>
      </c>
      <c r="AM1659" t="s">
        <v>102</v>
      </c>
      <c r="AN1659" t="s">
        <v>74</v>
      </c>
      <c r="AO1659">
        <v>2.7</v>
      </c>
      <c r="AP1659" t="s">
        <v>53</v>
      </c>
      <c r="AQ1659" t="s">
        <v>91</v>
      </c>
      <c r="AR1659" t="s">
        <v>83</v>
      </c>
      <c r="AS1659">
        <v>15</v>
      </c>
      <c r="AT1659" t="s">
        <v>53</v>
      </c>
    </row>
    <row r="1660" spans="1:46" x14ac:dyDescent="0.25">
      <c r="A1660" t="s">
        <v>1827</v>
      </c>
      <c r="B1660">
        <v>2023</v>
      </c>
      <c r="C1660" s="1">
        <v>45039</v>
      </c>
      <c r="D1660" t="s">
        <v>47</v>
      </c>
      <c r="E1660" t="s">
        <v>48</v>
      </c>
      <c r="F1660">
        <v>68</v>
      </c>
      <c r="G1660" t="s">
        <v>127</v>
      </c>
      <c r="H1660" t="s">
        <v>68</v>
      </c>
      <c r="I1660" t="s">
        <v>80</v>
      </c>
      <c r="J1660">
        <v>0</v>
      </c>
      <c r="K1660">
        <v>0</v>
      </c>
      <c r="L1660">
        <v>0</v>
      </c>
      <c r="M1660" t="s">
        <v>52</v>
      </c>
      <c r="N1660" t="s">
        <v>52</v>
      </c>
      <c r="O1660" t="s">
        <v>52</v>
      </c>
      <c r="P1660" t="s">
        <v>70</v>
      </c>
      <c r="Q1660" t="s">
        <v>55</v>
      </c>
      <c r="R1660">
        <v>36.700000000000003</v>
      </c>
      <c r="S1660" t="s">
        <v>72</v>
      </c>
      <c r="T1660" t="s">
        <v>54</v>
      </c>
      <c r="U1660" t="s">
        <v>53</v>
      </c>
      <c r="V1660" t="s">
        <v>53</v>
      </c>
      <c r="W1660" t="s">
        <v>53</v>
      </c>
      <c r="X1660" t="s">
        <v>52</v>
      </c>
      <c r="Y1660">
        <v>5</v>
      </c>
      <c r="Z1660" t="s">
        <v>104</v>
      </c>
      <c r="AA1660" t="s">
        <v>53</v>
      </c>
      <c r="AB1660" t="s">
        <v>53</v>
      </c>
      <c r="AC1660" t="s">
        <v>52</v>
      </c>
      <c r="AD1660" t="s">
        <v>53</v>
      </c>
      <c r="AE1660" t="s">
        <v>52</v>
      </c>
      <c r="AF1660" t="s">
        <v>53</v>
      </c>
      <c r="AG1660" t="s">
        <v>52</v>
      </c>
      <c r="AH1660" t="s">
        <v>53</v>
      </c>
      <c r="AI1660" t="s">
        <v>53</v>
      </c>
      <c r="AJ1660" t="s">
        <v>53</v>
      </c>
      <c r="AK1660">
        <v>3</v>
      </c>
      <c r="AL1660" t="s">
        <v>59</v>
      </c>
      <c r="AM1660" t="s">
        <v>60</v>
      </c>
      <c r="AN1660" t="s">
        <v>74</v>
      </c>
      <c r="AO1660">
        <v>1.3</v>
      </c>
      <c r="AP1660" t="s">
        <v>53</v>
      </c>
      <c r="AQ1660" t="s">
        <v>82</v>
      </c>
      <c r="AR1660" t="s">
        <v>76</v>
      </c>
      <c r="AS1660">
        <v>71</v>
      </c>
      <c r="AT1660" t="s">
        <v>52</v>
      </c>
    </row>
    <row r="1661" spans="1:46" x14ac:dyDescent="0.25">
      <c r="A1661" t="s">
        <v>1828</v>
      </c>
      <c r="B1661">
        <v>2026</v>
      </c>
      <c r="C1661" s="1">
        <v>46095</v>
      </c>
      <c r="D1661" t="s">
        <v>47</v>
      </c>
      <c r="E1661" t="s">
        <v>78</v>
      </c>
      <c r="F1661">
        <v>86</v>
      </c>
      <c r="G1661" t="s">
        <v>101</v>
      </c>
      <c r="H1661" t="s">
        <v>68</v>
      </c>
      <c r="I1661" t="s">
        <v>69</v>
      </c>
      <c r="J1661">
        <v>3</v>
      </c>
      <c r="K1661">
        <v>26</v>
      </c>
      <c r="L1661">
        <v>3.9</v>
      </c>
      <c r="M1661" t="s">
        <v>53</v>
      </c>
      <c r="N1661" t="s">
        <v>53</v>
      </c>
      <c r="O1661" t="s">
        <v>53</v>
      </c>
      <c r="P1661" t="s">
        <v>54</v>
      </c>
      <c r="Q1661" t="s">
        <v>55</v>
      </c>
      <c r="R1661">
        <v>29.7</v>
      </c>
      <c r="S1661" t="s">
        <v>56</v>
      </c>
      <c r="T1661" t="s">
        <v>54</v>
      </c>
      <c r="U1661" t="s">
        <v>52</v>
      </c>
      <c r="V1661" t="s">
        <v>53</v>
      </c>
      <c r="W1661" t="s">
        <v>53</v>
      </c>
      <c r="X1661" t="s">
        <v>53</v>
      </c>
      <c r="Y1661">
        <v>1</v>
      </c>
      <c r="Z1661" t="s">
        <v>97</v>
      </c>
      <c r="AA1661" t="s">
        <v>53</v>
      </c>
      <c r="AB1661" t="s">
        <v>52</v>
      </c>
      <c r="AC1661" t="s">
        <v>53</v>
      </c>
      <c r="AD1661" t="s">
        <v>52</v>
      </c>
      <c r="AE1661" t="s">
        <v>53</v>
      </c>
      <c r="AF1661" t="s">
        <v>53</v>
      </c>
      <c r="AG1661" t="s">
        <v>53</v>
      </c>
      <c r="AH1661" t="s">
        <v>53</v>
      </c>
      <c r="AI1661" t="s">
        <v>53</v>
      </c>
      <c r="AJ1661" t="s">
        <v>53</v>
      </c>
      <c r="AK1661">
        <v>2</v>
      </c>
      <c r="AL1661" t="s">
        <v>59</v>
      </c>
      <c r="AM1661" t="s">
        <v>81</v>
      </c>
      <c r="AN1661" t="s">
        <v>61</v>
      </c>
      <c r="AO1661">
        <v>10.1</v>
      </c>
      <c r="AP1661" t="s">
        <v>52</v>
      </c>
      <c r="AQ1661" t="s">
        <v>91</v>
      </c>
      <c r="AR1661" t="s">
        <v>63</v>
      </c>
      <c r="AS1661">
        <v>13</v>
      </c>
      <c r="AT1661" t="s">
        <v>53</v>
      </c>
    </row>
    <row r="1662" spans="1:46" x14ac:dyDescent="0.25">
      <c r="A1662" t="s">
        <v>1829</v>
      </c>
      <c r="B1662">
        <v>2018</v>
      </c>
      <c r="C1662" s="1">
        <v>43421</v>
      </c>
      <c r="D1662" t="s">
        <v>65</v>
      </c>
      <c r="E1662" t="s">
        <v>147</v>
      </c>
      <c r="F1662">
        <v>49</v>
      </c>
      <c r="G1662" t="s">
        <v>49</v>
      </c>
      <c r="H1662" t="s">
        <v>50</v>
      </c>
      <c r="I1662" t="s">
        <v>80</v>
      </c>
      <c r="J1662">
        <v>0</v>
      </c>
      <c r="K1662">
        <v>0</v>
      </c>
      <c r="L1662">
        <v>0</v>
      </c>
      <c r="M1662" t="s">
        <v>53</v>
      </c>
      <c r="N1662" t="s">
        <v>52</v>
      </c>
      <c r="O1662" t="s">
        <v>52</v>
      </c>
      <c r="P1662" t="s">
        <v>54</v>
      </c>
      <c r="Q1662" t="s">
        <v>54</v>
      </c>
      <c r="R1662">
        <v>37.799999999999997</v>
      </c>
      <c r="S1662" t="s">
        <v>72</v>
      </c>
      <c r="T1662" t="s">
        <v>57</v>
      </c>
      <c r="U1662" t="s">
        <v>53</v>
      </c>
      <c r="V1662" t="s">
        <v>53</v>
      </c>
      <c r="W1662" t="s">
        <v>53</v>
      </c>
      <c r="X1662" t="s">
        <v>53</v>
      </c>
      <c r="Y1662">
        <v>2</v>
      </c>
      <c r="Z1662" t="s">
        <v>73</v>
      </c>
      <c r="AA1662" t="s">
        <v>52</v>
      </c>
      <c r="AB1662" t="s">
        <v>52</v>
      </c>
      <c r="AC1662" t="s">
        <v>53</v>
      </c>
      <c r="AD1662" t="s">
        <v>53</v>
      </c>
      <c r="AE1662" t="s">
        <v>52</v>
      </c>
      <c r="AF1662" t="s">
        <v>53</v>
      </c>
      <c r="AG1662" t="s">
        <v>53</v>
      </c>
      <c r="AH1662" t="s">
        <v>52</v>
      </c>
      <c r="AI1662" t="s">
        <v>53</v>
      </c>
      <c r="AJ1662" t="s">
        <v>53</v>
      </c>
      <c r="AK1662">
        <v>4</v>
      </c>
      <c r="AL1662" t="s">
        <v>59</v>
      </c>
      <c r="AM1662" t="s">
        <v>102</v>
      </c>
      <c r="AN1662" t="s">
        <v>98</v>
      </c>
      <c r="AO1662">
        <v>2.4</v>
      </c>
      <c r="AP1662" t="s">
        <v>53</v>
      </c>
      <c r="AQ1662" t="s">
        <v>91</v>
      </c>
      <c r="AR1662" t="s">
        <v>115</v>
      </c>
      <c r="AS1662">
        <v>18</v>
      </c>
      <c r="AT1662" t="s">
        <v>53</v>
      </c>
    </row>
    <row r="1663" spans="1:46" x14ac:dyDescent="0.25">
      <c r="A1663" t="s">
        <v>1830</v>
      </c>
      <c r="B1663">
        <v>2020</v>
      </c>
      <c r="C1663" s="1">
        <v>44124</v>
      </c>
      <c r="D1663" t="s">
        <v>47</v>
      </c>
      <c r="E1663" t="s">
        <v>181</v>
      </c>
      <c r="F1663">
        <v>67</v>
      </c>
      <c r="G1663" t="s">
        <v>127</v>
      </c>
      <c r="H1663" t="s">
        <v>50</v>
      </c>
      <c r="I1663" t="s">
        <v>80</v>
      </c>
      <c r="J1663">
        <v>0</v>
      </c>
      <c r="K1663">
        <v>0</v>
      </c>
      <c r="L1663">
        <v>0</v>
      </c>
      <c r="M1663" t="s">
        <v>53</v>
      </c>
      <c r="N1663" t="s">
        <v>52</v>
      </c>
      <c r="O1663" t="s">
        <v>53</v>
      </c>
      <c r="P1663" t="s">
        <v>70</v>
      </c>
      <c r="Q1663" t="s">
        <v>54</v>
      </c>
      <c r="R1663">
        <v>21.8</v>
      </c>
      <c r="S1663" t="s">
        <v>96</v>
      </c>
      <c r="T1663" t="s">
        <v>54</v>
      </c>
      <c r="U1663" t="s">
        <v>53</v>
      </c>
      <c r="V1663" t="s">
        <v>53</v>
      </c>
      <c r="W1663" t="s">
        <v>53</v>
      </c>
      <c r="X1663" t="s">
        <v>53</v>
      </c>
      <c r="Y1663">
        <v>2</v>
      </c>
      <c r="Z1663" t="s">
        <v>58</v>
      </c>
      <c r="AA1663" t="s">
        <v>53</v>
      </c>
      <c r="AB1663" t="s">
        <v>52</v>
      </c>
      <c r="AC1663" t="s">
        <v>52</v>
      </c>
      <c r="AD1663" t="s">
        <v>53</v>
      </c>
      <c r="AE1663" t="s">
        <v>52</v>
      </c>
      <c r="AF1663" t="s">
        <v>53</v>
      </c>
      <c r="AG1663" t="s">
        <v>53</v>
      </c>
      <c r="AH1663" t="s">
        <v>52</v>
      </c>
      <c r="AI1663" t="s">
        <v>53</v>
      </c>
      <c r="AJ1663" t="s">
        <v>53</v>
      </c>
      <c r="AK1663">
        <v>4</v>
      </c>
      <c r="AL1663" t="s">
        <v>59</v>
      </c>
      <c r="AM1663" t="s">
        <v>60</v>
      </c>
      <c r="AN1663" t="s">
        <v>98</v>
      </c>
      <c r="AO1663">
        <v>4.5</v>
      </c>
      <c r="AP1663" t="s">
        <v>53</v>
      </c>
      <c r="AQ1663" t="s">
        <v>112</v>
      </c>
      <c r="AR1663" t="s">
        <v>76</v>
      </c>
      <c r="AS1663">
        <v>40</v>
      </c>
      <c r="AT1663" t="s">
        <v>53</v>
      </c>
    </row>
    <row r="1664" spans="1:46" x14ac:dyDescent="0.25">
      <c r="A1664" t="s">
        <v>1831</v>
      </c>
      <c r="B1664">
        <v>2026</v>
      </c>
      <c r="C1664" s="1">
        <v>46139</v>
      </c>
      <c r="D1664" t="s">
        <v>47</v>
      </c>
      <c r="E1664" t="s">
        <v>78</v>
      </c>
      <c r="F1664">
        <v>51</v>
      </c>
      <c r="G1664" t="s">
        <v>79</v>
      </c>
      <c r="H1664" t="s">
        <v>50</v>
      </c>
      <c r="I1664" t="s">
        <v>80</v>
      </c>
      <c r="J1664">
        <v>0</v>
      </c>
      <c r="K1664">
        <v>0</v>
      </c>
      <c r="L1664">
        <v>0</v>
      </c>
      <c r="M1664" t="s">
        <v>52</v>
      </c>
      <c r="N1664" t="s">
        <v>53</v>
      </c>
      <c r="O1664" t="s">
        <v>52</v>
      </c>
      <c r="P1664" t="s">
        <v>70</v>
      </c>
      <c r="Q1664" t="s">
        <v>71</v>
      </c>
      <c r="R1664">
        <v>29.6</v>
      </c>
      <c r="S1664" t="s">
        <v>56</v>
      </c>
      <c r="T1664" t="s">
        <v>54</v>
      </c>
      <c r="U1664" t="s">
        <v>53</v>
      </c>
      <c r="V1664" t="s">
        <v>53</v>
      </c>
      <c r="W1664" t="s">
        <v>53</v>
      </c>
      <c r="X1664" t="s">
        <v>53</v>
      </c>
      <c r="Y1664">
        <v>3</v>
      </c>
      <c r="Z1664" t="s">
        <v>131</v>
      </c>
      <c r="AA1664" t="s">
        <v>53</v>
      </c>
      <c r="AB1664" t="s">
        <v>53</v>
      </c>
      <c r="AC1664" t="s">
        <v>52</v>
      </c>
      <c r="AD1664" t="s">
        <v>52</v>
      </c>
      <c r="AE1664" t="s">
        <v>52</v>
      </c>
      <c r="AF1664" t="s">
        <v>53</v>
      </c>
      <c r="AG1664" t="s">
        <v>53</v>
      </c>
      <c r="AH1664" t="s">
        <v>52</v>
      </c>
      <c r="AI1664" t="s">
        <v>53</v>
      </c>
      <c r="AJ1664" t="s">
        <v>53</v>
      </c>
      <c r="AK1664">
        <v>4</v>
      </c>
      <c r="AL1664" t="s">
        <v>59</v>
      </c>
      <c r="AM1664" t="s">
        <v>102</v>
      </c>
      <c r="AN1664" t="s">
        <v>98</v>
      </c>
      <c r="AO1664">
        <v>3.9</v>
      </c>
      <c r="AP1664" t="s">
        <v>53</v>
      </c>
      <c r="AQ1664" t="s">
        <v>75</v>
      </c>
      <c r="AR1664" t="s">
        <v>115</v>
      </c>
      <c r="AS1664">
        <v>38</v>
      </c>
      <c r="AT1664" t="s">
        <v>52</v>
      </c>
    </row>
    <row r="1665" spans="1:46" x14ac:dyDescent="0.25">
      <c r="A1665" t="s">
        <v>1832</v>
      </c>
      <c r="B1665">
        <v>2019</v>
      </c>
      <c r="C1665" s="1">
        <v>43732</v>
      </c>
      <c r="D1665" t="s">
        <v>107</v>
      </c>
      <c r="E1665" t="s">
        <v>271</v>
      </c>
      <c r="F1665">
        <v>61</v>
      </c>
      <c r="G1665" t="s">
        <v>127</v>
      </c>
      <c r="H1665" t="s">
        <v>68</v>
      </c>
      <c r="I1665" t="s">
        <v>80</v>
      </c>
      <c r="J1665">
        <v>0</v>
      </c>
      <c r="K1665">
        <v>0</v>
      </c>
      <c r="L1665">
        <v>0</v>
      </c>
      <c r="M1665" t="s">
        <v>53</v>
      </c>
      <c r="N1665" t="s">
        <v>53</v>
      </c>
      <c r="O1665" t="s">
        <v>53</v>
      </c>
      <c r="P1665" t="s">
        <v>70</v>
      </c>
      <c r="Q1665" t="s">
        <v>71</v>
      </c>
      <c r="R1665">
        <v>29.8</v>
      </c>
      <c r="S1665" t="s">
        <v>56</v>
      </c>
      <c r="T1665" t="s">
        <v>70</v>
      </c>
      <c r="U1665" t="s">
        <v>53</v>
      </c>
      <c r="V1665" t="s">
        <v>53</v>
      </c>
      <c r="W1665" t="s">
        <v>53</v>
      </c>
      <c r="X1665" t="s">
        <v>53</v>
      </c>
      <c r="Y1665">
        <v>1</v>
      </c>
      <c r="Z1665" t="s">
        <v>58</v>
      </c>
      <c r="AA1665" t="s">
        <v>52</v>
      </c>
      <c r="AB1665" t="s">
        <v>52</v>
      </c>
      <c r="AC1665" t="s">
        <v>52</v>
      </c>
      <c r="AD1665" t="s">
        <v>53</v>
      </c>
      <c r="AE1665" t="s">
        <v>52</v>
      </c>
      <c r="AF1665" t="s">
        <v>53</v>
      </c>
      <c r="AG1665" t="s">
        <v>53</v>
      </c>
      <c r="AH1665" t="s">
        <v>53</v>
      </c>
      <c r="AI1665" t="s">
        <v>53</v>
      </c>
      <c r="AJ1665" t="s">
        <v>53</v>
      </c>
      <c r="AK1665">
        <v>4</v>
      </c>
      <c r="AL1665" t="s">
        <v>59</v>
      </c>
      <c r="AM1665" t="s">
        <v>60</v>
      </c>
      <c r="AN1665" t="s">
        <v>98</v>
      </c>
      <c r="AO1665">
        <v>3.3</v>
      </c>
      <c r="AP1665" t="s">
        <v>53</v>
      </c>
      <c r="AQ1665" t="s">
        <v>91</v>
      </c>
      <c r="AR1665" t="s">
        <v>92</v>
      </c>
      <c r="AS1665">
        <v>46</v>
      </c>
      <c r="AT1665" t="s">
        <v>52</v>
      </c>
    </row>
    <row r="1666" spans="1:46" x14ac:dyDescent="0.25">
      <c r="A1666" t="s">
        <v>1833</v>
      </c>
      <c r="B1666">
        <v>2023</v>
      </c>
      <c r="C1666" s="1">
        <v>44967</v>
      </c>
      <c r="D1666" t="s">
        <v>47</v>
      </c>
      <c r="E1666" t="s">
        <v>78</v>
      </c>
      <c r="F1666">
        <v>72</v>
      </c>
      <c r="G1666" t="s">
        <v>67</v>
      </c>
      <c r="H1666" t="s">
        <v>68</v>
      </c>
      <c r="I1666" t="s">
        <v>51</v>
      </c>
      <c r="J1666">
        <v>31</v>
      </c>
      <c r="K1666">
        <v>30</v>
      </c>
      <c r="L1666">
        <v>46.5</v>
      </c>
      <c r="M1666" t="s">
        <v>53</v>
      </c>
      <c r="N1666" t="s">
        <v>52</v>
      </c>
      <c r="O1666" t="s">
        <v>53</v>
      </c>
      <c r="P1666" t="s">
        <v>70</v>
      </c>
      <c r="Q1666" t="s">
        <v>54</v>
      </c>
      <c r="R1666">
        <v>30.2</v>
      </c>
      <c r="S1666" t="s">
        <v>72</v>
      </c>
      <c r="T1666" t="s">
        <v>57</v>
      </c>
      <c r="U1666" t="s">
        <v>53</v>
      </c>
      <c r="V1666" t="s">
        <v>53</v>
      </c>
      <c r="W1666" t="s">
        <v>53</v>
      </c>
      <c r="X1666" t="s">
        <v>53</v>
      </c>
      <c r="Y1666">
        <v>2</v>
      </c>
      <c r="Z1666" t="s">
        <v>165</v>
      </c>
      <c r="AA1666" t="s">
        <v>52</v>
      </c>
      <c r="AB1666" t="s">
        <v>53</v>
      </c>
      <c r="AC1666" t="s">
        <v>53</v>
      </c>
      <c r="AD1666" t="s">
        <v>52</v>
      </c>
      <c r="AE1666" t="s">
        <v>52</v>
      </c>
      <c r="AF1666" t="s">
        <v>52</v>
      </c>
      <c r="AG1666" t="s">
        <v>53</v>
      </c>
      <c r="AH1666" t="s">
        <v>52</v>
      </c>
      <c r="AI1666" t="s">
        <v>53</v>
      </c>
      <c r="AJ1666" t="s">
        <v>53</v>
      </c>
      <c r="AK1666">
        <v>5</v>
      </c>
      <c r="AL1666" t="s">
        <v>59</v>
      </c>
      <c r="AM1666" t="s">
        <v>102</v>
      </c>
      <c r="AN1666" t="s">
        <v>61</v>
      </c>
      <c r="AO1666">
        <v>6.5</v>
      </c>
      <c r="AP1666" t="s">
        <v>52</v>
      </c>
      <c r="AQ1666" t="s">
        <v>75</v>
      </c>
      <c r="AR1666" t="s">
        <v>87</v>
      </c>
      <c r="AS1666">
        <v>11</v>
      </c>
      <c r="AT1666" t="s">
        <v>53</v>
      </c>
    </row>
    <row r="1667" spans="1:46" x14ac:dyDescent="0.25">
      <c r="A1667" t="s">
        <v>1834</v>
      </c>
      <c r="B1667">
        <v>2015</v>
      </c>
      <c r="C1667" s="1">
        <v>42051</v>
      </c>
      <c r="D1667" t="s">
        <v>122</v>
      </c>
      <c r="E1667" t="s">
        <v>252</v>
      </c>
      <c r="F1667">
        <v>64</v>
      </c>
      <c r="G1667" t="s">
        <v>127</v>
      </c>
      <c r="H1667" t="s">
        <v>68</v>
      </c>
      <c r="I1667" t="s">
        <v>69</v>
      </c>
      <c r="J1667">
        <v>10</v>
      </c>
      <c r="K1667">
        <v>12</v>
      </c>
      <c r="L1667">
        <v>6</v>
      </c>
      <c r="M1667" t="s">
        <v>53</v>
      </c>
      <c r="N1667" t="s">
        <v>53</v>
      </c>
      <c r="O1667" t="s">
        <v>53</v>
      </c>
      <c r="P1667" t="s">
        <v>70</v>
      </c>
      <c r="Q1667" t="s">
        <v>54</v>
      </c>
      <c r="R1667">
        <v>25.8</v>
      </c>
      <c r="S1667" t="s">
        <v>56</v>
      </c>
      <c r="T1667" t="s">
        <v>54</v>
      </c>
      <c r="U1667" t="s">
        <v>53</v>
      </c>
      <c r="V1667" t="s">
        <v>53</v>
      </c>
      <c r="W1667" t="s">
        <v>52</v>
      </c>
      <c r="X1667" t="s">
        <v>53</v>
      </c>
      <c r="Y1667">
        <v>2</v>
      </c>
      <c r="Z1667" t="s">
        <v>58</v>
      </c>
      <c r="AA1667" t="s">
        <v>53</v>
      </c>
      <c r="AB1667" t="s">
        <v>52</v>
      </c>
      <c r="AC1667" t="s">
        <v>53</v>
      </c>
      <c r="AD1667" t="s">
        <v>53</v>
      </c>
      <c r="AE1667" t="s">
        <v>52</v>
      </c>
      <c r="AF1667" t="s">
        <v>52</v>
      </c>
      <c r="AG1667" t="s">
        <v>52</v>
      </c>
      <c r="AH1667" t="s">
        <v>52</v>
      </c>
      <c r="AI1667" t="s">
        <v>53</v>
      </c>
      <c r="AJ1667" t="s">
        <v>52</v>
      </c>
      <c r="AK1667">
        <v>6</v>
      </c>
      <c r="AL1667" t="s">
        <v>59</v>
      </c>
      <c r="AM1667" t="s">
        <v>102</v>
      </c>
      <c r="AN1667" t="s">
        <v>90</v>
      </c>
      <c r="AO1667">
        <v>9</v>
      </c>
      <c r="AP1667" t="s">
        <v>53</v>
      </c>
      <c r="AQ1667" t="s">
        <v>112</v>
      </c>
      <c r="AR1667" t="s">
        <v>63</v>
      </c>
      <c r="AS1667">
        <v>15</v>
      </c>
      <c r="AT1667" t="s">
        <v>53</v>
      </c>
    </row>
    <row r="1668" spans="1:46" x14ac:dyDescent="0.25">
      <c r="A1668" t="s">
        <v>1835</v>
      </c>
      <c r="B1668">
        <v>2022</v>
      </c>
      <c r="C1668" s="1">
        <v>44841</v>
      </c>
      <c r="D1668" t="s">
        <v>47</v>
      </c>
      <c r="E1668" t="s">
        <v>263</v>
      </c>
      <c r="F1668">
        <v>66</v>
      </c>
      <c r="G1668" t="s">
        <v>127</v>
      </c>
      <c r="H1668" t="s">
        <v>50</v>
      </c>
      <c r="I1668" t="s">
        <v>80</v>
      </c>
      <c r="J1668">
        <v>0</v>
      </c>
      <c r="K1668">
        <v>0</v>
      </c>
      <c r="L1668">
        <v>0</v>
      </c>
      <c r="M1668" t="s">
        <v>53</v>
      </c>
      <c r="N1668" t="s">
        <v>53</v>
      </c>
      <c r="O1668" t="s">
        <v>53</v>
      </c>
      <c r="P1668" t="s">
        <v>57</v>
      </c>
      <c r="Q1668" t="s">
        <v>54</v>
      </c>
      <c r="R1668">
        <v>35.6</v>
      </c>
      <c r="S1668" t="s">
        <v>72</v>
      </c>
      <c r="T1668" t="s">
        <v>70</v>
      </c>
      <c r="U1668" t="s">
        <v>53</v>
      </c>
      <c r="V1668" t="s">
        <v>53</v>
      </c>
      <c r="W1668" t="s">
        <v>53</v>
      </c>
      <c r="X1668" t="s">
        <v>53</v>
      </c>
      <c r="Y1668">
        <v>0</v>
      </c>
      <c r="Z1668" t="s">
        <v>97</v>
      </c>
      <c r="AA1668" t="s">
        <v>53</v>
      </c>
      <c r="AB1668" t="s">
        <v>53</v>
      </c>
      <c r="AC1668" t="s">
        <v>53</v>
      </c>
      <c r="AD1668" t="s">
        <v>52</v>
      </c>
      <c r="AE1668" t="s">
        <v>53</v>
      </c>
      <c r="AF1668" t="s">
        <v>52</v>
      </c>
      <c r="AG1668" t="s">
        <v>53</v>
      </c>
      <c r="AH1668" t="s">
        <v>53</v>
      </c>
      <c r="AI1668" t="s">
        <v>52</v>
      </c>
      <c r="AJ1668" t="s">
        <v>52</v>
      </c>
      <c r="AK1668">
        <v>4</v>
      </c>
      <c r="AL1668" t="s">
        <v>59</v>
      </c>
      <c r="AM1668" t="s">
        <v>102</v>
      </c>
      <c r="AN1668" t="s">
        <v>74</v>
      </c>
      <c r="AO1668">
        <v>1.5</v>
      </c>
      <c r="AP1668" t="s">
        <v>53</v>
      </c>
      <c r="AQ1668" t="s">
        <v>82</v>
      </c>
      <c r="AR1668" t="s">
        <v>115</v>
      </c>
      <c r="AS1668">
        <v>61</v>
      </c>
      <c r="AT1668" t="s">
        <v>52</v>
      </c>
    </row>
    <row r="1669" spans="1:46" x14ac:dyDescent="0.25">
      <c r="A1669" t="s">
        <v>1836</v>
      </c>
      <c r="B1669">
        <v>2017</v>
      </c>
      <c r="C1669" s="1">
        <v>42985</v>
      </c>
      <c r="D1669" t="s">
        <v>107</v>
      </c>
      <c r="E1669" t="s">
        <v>119</v>
      </c>
      <c r="F1669">
        <v>65</v>
      </c>
      <c r="G1669" t="s">
        <v>127</v>
      </c>
      <c r="H1669" t="s">
        <v>68</v>
      </c>
      <c r="I1669" t="s">
        <v>80</v>
      </c>
      <c r="J1669">
        <v>0</v>
      </c>
      <c r="K1669">
        <v>0</v>
      </c>
      <c r="L1669">
        <v>0</v>
      </c>
      <c r="M1669" t="s">
        <v>53</v>
      </c>
      <c r="N1669" t="s">
        <v>53</v>
      </c>
      <c r="O1669" t="s">
        <v>53</v>
      </c>
      <c r="P1669" t="s">
        <v>70</v>
      </c>
      <c r="Q1669" t="s">
        <v>71</v>
      </c>
      <c r="R1669">
        <v>20.5</v>
      </c>
      <c r="S1669" t="s">
        <v>96</v>
      </c>
      <c r="T1669" t="s">
        <v>54</v>
      </c>
      <c r="U1669" t="s">
        <v>53</v>
      </c>
      <c r="V1669" t="s">
        <v>53</v>
      </c>
      <c r="W1669" t="s">
        <v>53</v>
      </c>
      <c r="X1669" t="s">
        <v>53</v>
      </c>
      <c r="Y1669">
        <v>1</v>
      </c>
      <c r="Z1669" t="s">
        <v>131</v>
      </c>
      <c r="AA1669" t="s">
        <v>53</v>
      </c>
      <c r="AB1669" t="s">
        <v>53</v>
      </c>
      <c r="AC1669" t="s">
        <v>53</v>
      </c>
      <c r="AD1669" t="s">
        <v>53</v>
      </c>
      <c r="AE1669" t="s">
        <v>52</v>
      </c>
      <c r="AF1669" t="s">
        <v>52</v>
      </c>
      <c r="AG1669" t="s">
        <v>52</v>
      </c>
      <c r="AH1669" t="s">
        <v>53</v>
      </c>
      <c r="AI1669" t="s">
        <v>53</v>
      </c>
      <c r="AJ1669" t="s">
        <v>53</v>
      </c>
      <c r="AK1669">
        <v>3</v>
      </c>
      <c r="AL1669" t="s">
        <v>59</v>
      </c>
      <c r="AM1669" t="s">
        <v>60</v>
      </c>
      <c r="AN1669" t="s">
        <v>61</v>
      </c>
      <c r="AO1669">
        <v>4.2</v>
      </c>
      <c r="AP1669" t="s">
        <v>52</v>
      </c>
      <c r="AQ1669" t="s">
        <v>171</v>
      </c>
      <c r="AR1669" t="s">
        <v>63</v>
      </c>
      <c r="AS1669">
        <v>13</v>
      </c>
      <c r="AT1669" t="s">
        <v>53</v>
      </c>
    </row>
    <row r="1670" spans="1:46" x14ac:dyDescent="0.25">
      <c r="A1670" t="s">
        <v>1837</v>
      </c>
      <c r="B1670">
        <v>2023</v>
      </c>
      <c r="C1670" s="1">
        <v>45274</v>
      </c>
      <c r="D1670" t="s">
        <v>94</v>
      </c>
      <c r="E1670" t="s">
        <v>199</v>
      </c>
      <c r="F1670">
        <v>50</v>
      </c>
      <c r="G1670" t="s">
        <v>79</v>
      </c>
      <c r="H1670" t="s">
        <v>50</v>
      </c>
      <c r="I1670" t="s">
        <v>80</v>
      </c>
      <c r="J1670">
        <v>0</v>
      </c>
      <c r="K1670">
        <v>0</v>
      </c>
      <c r="L1670">
        <v>0</v>
      </c>
      <c r="M1670" t="s">
        <v>53</v>
      </c>
      <c r="N1670" t="s">
        <v>53</v>
      </c>
      <c r="O1670" t="s">
        <v>53</v>
      </c>
      <c r="P1670" t="s">
        <v>70</v>
      </c>
      <c r="Q1670" t="s">
        <v>71</v>
      </c>
      <c r="R1670">
        <v>29.6</v>
      </c>
      <c r="S1670" t="s">
        <v>56</v>
      </c>
      <c r="T1670" t="s">
        <v>57</v>
      </c>
      <c r="U1670" t="s">
        <v>53</v>
      </c>
      <c r="V1670" t="s">
        <v>53</v>
      </c>
      <c r="W1670" t="s">
        <v>53</v>
      </c>
      <c r="X1670" t="s">
        <v>53</v>
      </c>
      <c r="Y1670">
        <v>1</v>
      </c>
      <c r="Z1670" t="s">
        <v>131</v>
      </c>
      <c r="AA1670" t="s">
        <v>52</v>
      </c>
      <c r="AB1670" t="s">
        <v>53</v>
      </c>
      <c r="AC1670" t="s">
        <v>53</v>
      </c>
      <c r="AD1670" t="s">
        <v>53</v>
      </c>
      <c r="AE1670" t="s">
        <v>52</v>
      </c>
      <c r="AF1670" t="s">
        <v>53</v>
      </c>
      <c r="AG1670" t="s">
        <v>53</v>
      </c>
      <c r="AH1670" t="s">
        <v>52</v>
      </c>
      <c r="AI1670" t="s">
        <v>52</v>
      </c>
      <c r="AJ1670" t="s">
        <v>53</v>
      </c>
      <c r="AK1670">
        <v>4</v>
      </c>
      <c r="AL1670" t="s">
        <v>59</v>
      </c>
      <c r="AM1670" t="s">
        <v>60</v>
      </c>
      <c r="AN1670" t="s">
        <v>61</v>
      </c>
      <c r="AO1670">
        <v>8.6</v>
      </c>
      <c r="AP1670" t="s">
        <v>52</v>
      </c>
      <c r="AQ1670" t="s">
        <v>86</v>
      </c>
      <c r="AR1670" t="s">
        <v>63</v>
      </c>
      <c r="AS1670">
        <v>6</v>
      </c>
      <c r="AT1670" t="s">
        <v>53</v>
      </c>
    </row>
    <row r="1671" spans="1:46" x14ac:dyDescent="0.25">
      <c r="A1671" t="s">
        <v>1838</v>
      </c>
      <c r="B1671">
        <v>2022</v>
      </c>
      <c r="C1671" s="1">
        <v>44622</v>
      </c>
      <c r="D1671" t="s">
        <v>47</v>
      </c>
      <c r="E1671" t="s">
        <v>85</v>
      </c>
      <c r="F1671">
        <v>79</v>
      </c>
      <c r="G1671" t="s">
        <v>67</v>
      </c>
      <c r="H1671" t="s">
        <v>68</v>
      </c>
      <c r="I1671" t="s">
        <v>80</v>
      </c>
      <c r="J1671">
        <v>0</v>
      </c>
      <c r="K1671">
        <v>0</v>
      </c>
      <c r="L1671">
        <v>0</v>
      </c>
      <c r="M1671" t="s">
        <v>52</v>
      </c>
      <c r="N1671" t="s">
        <v>53</v>
      </c>
      <c r="O1671" t="s">
        <v>53</v>
      </c>
      <c r="P1671" t="s">
        <v>70</v>
      </c>
      <c r="Q1671" t="s">
        <v>55</v>
      </c>
      <c r="R1671">
        <v>26.2</v>
      </c>
      <c r="S1671" t="s">
        <v>56</v>
      </c>
      <c r="T1671" t="s">
        <v>54</v>
      </c>
      <c r="U1671" t="s">
        <v>53</v>
      </c>
      <c r="V1671" t="s">
        <v>53</v>
      </c>
      <c r="W1671" t="s">
        <v>53</v>
      </c>
      <c r="X1671" t="s">
        <v>53</v>
      </c>
      <c r="Y1671">
        <v>2</v>
      </c>
      <c r="Z1671" t="s">
        <v>131</v>
      </c>
      <c r="AA1671" t="s">
        <v>53</v>
      </c>
      <c r="AB1671" t="s">
        <v>53</v>
      </c>
      <c r="AC1671" t="s">
        <v>53</v>
      </c>
      <c r="AD1671" t="s">
        <v>53</v>
      </c>
      <c r="AE1671" t="s">
        <v>53</v>
      </c>
      <c r="AF1671" t="s">
        <v>53</v>
      </c>
      <c r="AG1671" t="s">
        <v>53</v>
      </c>
      <c r="AH1671" t="s">
        <v>53</v>
      </c>
      <c r="AI1671" t="s">
        <v>53</v>
      </c>
      <c r="AJ1671" t="s">
        <v>53</v>
      </c>
      <c r="AK1671">
        <v>0</v>
      </c>
      <c r="AL1671" t="s">
        <v>59</v>
      </c>
      <c r="AM1671" t="s">
        <v>60</v>
      </c>
      <c r="AN1671" t="s">
        <v>74</v>
      </c>
      <c r="AO1671">
        <v>0.8</v>
      </c>
      <c r="AP1671" t="s">
        <v>53</v>
      </c>
      <c r="AQ1671" t="s">
        <v>82</v>
      </c>
      <c r="AR1671" t="s">
        <v>76</v>
      </c>
      <c r="AS1671">
        <v>71</v>
      </c>
      <c r="AT1671" t="s">
        <v>52</v>
      </c>
    </row>
    <row r="1672" spans="1:46" x14ac:dyDescent="0.25">
      <c r="A1672" t="s">
        <v>1839</v>
      </c>
      <c r="B1672">
        <v>2015</v>
      </c>
      <c r="C1672" s="1">
        <v>42223</v>
      </c>
      <c r="D1672" t="s">
        <v>65</v>
      </c>
      <c r="E1672" t="s">
        <v>268</v>
      </c>
      <c r="F1672">
        <v>41</v>
      </c>
      <c r="G1672" t="s">
        <v>49</v>
      </c>
      <c r="H1672" t="s">
        <v>68</v>
      </c>
      <c r="I1672" t="s">
        <v>51</v>
      </c>
      <c r="J1672">
        <v>11</v>
      </c>
      <c r="K1672">
        <v>21</v>
      </c>
      <c r="L1672">
        <v>11.6</v>
      </c>
      <c r="M1672" t="s">
        <v>52</v>
      </c>
      <c r="N1672" t="s">
        <v>52</v>
      </c>
      <c r="O1672" t="s">
        <v>53</v>
      </c>
      <c r="P1672" t="s">
        <v>54</v>
      </c>
      <c r="Q1672" t="s">
        <v>55</v>
      </c>
      <c r="R1672">
        <v>18</v>
      </c>
      <c r="S1672" t="s">
        <v>128</v>
      </c>
      <c r="T1672" t="s">
        <v>57</v>
      </c>
      <c r="U1672" t="s">
        <v>53</v>
      </c>
      <c r="V1672" t="s">
        <v>53</v>
      </c>
      <c r="W1672" t="s">
        <v>53</v>
      </c>
      <c r="X1672" t="s">
        <v>53</v>
      </c>
      <c r="Y1672">
        <v>2</v>
      </c>
      <c r="Z1672" t="s">
        <v>58</v>
      </c>
      <c r="AA1672" t="s">
        <v>53</v>
      </c>
      <c r="AB1672" t="s">
        <v>52</v>
      </c>
      <c r="AC1672" t="s">
        <v>53</v>
      </c>
      <c r="AD1672" t="s">
        <v>53</v>
      </c>
      <c r="AE1672" t="s">
        <v>52</v>
      </c>
      <c r="AF1672" t="s">
        <v>53</v>
      </c>
      <c r="AG1672" t="s">
        <v>52</v>
      </c>
      <c r="AH1672" t="s">
        <v>52</v>
      </c>
      <c r="AI1672" t="s">
        <v>52</v>
      </c>
      <c r="AJ1672" t="s">
        <v>53</v>
      </c>
      <c r="AK1672">
        <v>5</v>
      </c>
      <c r="AL1672" t="s">
        <v>135</v>
      </c>
      <c r="AM1672" t="s">
        <v>136</v>
      </c>
      <c r="AN1672" t="s">
        <v>74</v>
      </c>
      <c r="AO1672">
        <v>2.2000000000000002</v>
      </c>
      <c r="AP1672" t="s">
        <v>53</v>
      </c>
      <c r="AQ1672" t="s">
        <v>171</v>
      </c>
      <c r="AR1672" t="s">
        <v>83</v>
      </c>
      <c r="AS1672">
        <v>72</v>
      </c>
      <c r="AT1672" t="s">
        <v>52</v>
      </c>
    </row>
    <row r="1673" spans="1:46" x14ac:dyDescent="0.25">
      <c r="A1673" t="s">
        <v>1840</v>
      </c>
      <c r="B1673">
        <v>2025</v>
      </c>
      <c r="C1673" s="1">
        <v>45816</v>
      </c>
      <c r="D1673" t="s">
        <v>47</v>
      </c>
      <c r="E1673" t="s">
        <v>48</v>
      </c>
      <c r="F1673">
        <v>57</v>
      </c>
      <c r="G1673" t="s">
        <v>79</v>
      </c>
      <c r="H1673" t="s">
        <v>68</v>
      </c>
      <c r="I1673" t="s">
        <v>80</v>
      </c>
      <c r="J1673">
        <v>0</v>
      </c>
      <c r="K1673">
        <v>0</v>
      </c>
      <c r="L1673">
        <v>0</v>
      </c>
      <c r="M1673" t="s">
        <v>53</v>
      </c>
      <c r="N1673" t="s">
        <v>52</v>
      </c>
      <c r="O1673" t="s">
        <v>52</v>
      </c>
      <c r="P1673" t="s">
        <v>54</v>
      </c>
      <c r="Q1673" t="s">
        <v>55</v>
      </c>
      <c r="R1673">
        <v>26.3</v>
      </c>
      <c r="S1673" t="s">
        <v>56</v>
      </c>
      <c r="T1673" t="s">
        <v>54</v>
      </c>
      <c r="U1673" t="s">
        <v>53</v>
      </c>
      <c r="V1673" t="s">
        <v>53</v>
      </c>
      <c r="W1673" t="s">
        <v>53</v>
      </c>
      <c r="X1673" t="s">
        <v>53</v>
      </c>
      <c r="Y1673">
        <v>2</v>
      </c>
      <c r="Z1673" t="s">
        <v>165</v>
      </c>
      <c r="AA1673" t="s">
        <v>52</v>
      </c>
      <c r="AB1673" t="s">
        <v>53</v>
      </c>
      <c r="AC1673" t="s">
        <v>53</v>
      </c>
      <c r="AD1673" t="s">
        <v>53</v>
      </c>
      <c r="AE1673" t="s">
        <v>53</v>
      </c>
      <c r="AF1673" t="s">
        <v>53</v>
      </c>
      <c r="AG1673" t="s">
        <v>53</v>
      </c>
      <c r="AH1673" t="s">
        <v>53</v>
      </c>
      <c r="AI1673" t="s">
        <v>53</v>
      </c>
      <c r="AJ1673" t="s">
        <v>52</v>
      </c>
      <c r="AK1673">
        <v>2</v>
      </c>
      <c r="AL1673" t="s">
        <v>59</v>
      </c>
      <c r="AM1673" t="s">
        <v>60</v>
      </c>
      <c r="AN1673" t="s">
        <v>74</v>
      </c>
      <c r="AO1673">
        <v>0.8</v>
      </c>
      <c r="AP1673" t="s">
        <v>53</v>
      </c>
      <c r="AQ1673" t="s">
        <v>112</v>
      </c>
      <c r="AR1673" t="s">
        <v>83</v>
      </c>
      <c r="AS1673">
        <v>69</v>
      </c>
      <c r="AT1673" t="s">
        <v>53</v>
      </c>
    </row>
    <row r="1674" spans="1:46" x14ac:dyDescent="0.25">
      <c r="A1674" t="s">
        <v>1841</v>
      </c>
      <c r="B1674">
        <v>2017</v>
      </c>
      <c r="C1674" s="1">
        <v>42757</v>
      </c>
      <c r="D1674" t="s">
        <v>47</v>
      </c>
      <c r="E1674" t="s">
        <v>78</v>
      </c>
      <c r="F1674">
        <v>87</v>
      </c>
      <c r="G1674" t="s">
        <v>101</v>
      </c>
      <c r="H1674" t="s">
        <v>68</v>
      </c>
      <c r="I1674" t="s">
        <v>80</v>
      </c>
      <c r="J1674">
        <v>0</v>
      </c>
      <c r="K1674">
        <v>0</v>
      </c>
      <c r="L1674">
        <v>0</v>
      </c>
      <c r="M1674" t="s">
        <v>53</v>
      </c>
      <c r="N1674" t="s">
        <v>52</v>
      </c>
      <c r="O1674" t="s">
        <v>52</v>
      </c>
      <c r="P1674" t="s">
        <v>54</v>
      </c>
      <c r="Q1674" t="s">
        <v>54</v>
      </c>
      <c r="R1674">
        <v>32.1</v>
      </c>
      <c r="S1674" t="s">
        <v>72</v>
      </c>
      <c r="T1674" t="s">
        <v>57</v>
      </c>
      <c r="U1674" t="s">
        <v>53</v>
      </c>
      <c r="V1674" t="s">
        <v>53</v>
      </c>
      <c r="W1674" t="s">
        <v>52</v>
      </c>
      <c r="X1674" t="s">
        <v>53</v>
      </c>
      <c r="Y1674">
        <v>3</v>
      </c>
      <c r="Z1674" t="s">
        <v>58</v>
      </c>
      <c r="AA1674" t="s">
        <v>53</v>
      </c>
      <c r="AB1674" t="s">
        <v>52</v>
      </c>
      <c r="AC1674" t="s">
        <v>52</v>
      </c>
      <c r="AD1674" t="s">
        <v>53</v>
      </c>
      <c r="AE1674" t="s">
        <v>53</v>
      </c>
      <c r="AF1674" t="s">
        <v>53</v>
      </c>
      <c r="AG1674" t="s">
        <v>53</v>
      </c>
      <c r="AH1674" t="s">
        <v>52</v>
      </c>
      <c r="AI1674" t="s">
        <v>53</v>
      </c>
      <c r="AJ1674" t="s">
        <v>53</v>
      </c>
      <c r="AK1674">
        <v>3</v>
      </c>
      <c r="AL1674" t="s">
        <v>59</v>
      </c>
      <c r="AM1674" t="s">
        <v>60</v>
      </c>
      <c r="AN1674" t="s">
        <v>74</v>
      </c>
      <c r="AO1674">
        <v>1.7</v>
      </c>
      <c r="AP1674" t="s">
        <v>53</v>
      </c>
      <c r="AQ1674" t="s">
        <v>82</v>
      </c>
      <c r="AR1674" t="s">
        <v>83</v>
      </c>
      <c r="AS1674">
        <v>60</v>
      </c>
      <c r="AT1674" t="s">
        <v>52</v>
      </c>
    </row>
    <row r="1675" spans="1:46" x14ac:dyDescent="0.25">
      <c r="A1675" t="s">
        <v>1842</v>
      </c>
      <c r="B1675">
        <v>2025</v>
      </c>
      <c r="C1675" s="1">
        <v>45715</v>
      </c>
      <c r="D1675" t="s">
        <v>47</v>
      </c>
      <c r="E1675" t="s">
        <v>169</v>
      </c>
      <c r="F1675">
        <v>61</v>
      </c>
      <c r="G1675" t="s">
        <v>127</v>
      </c>
      <c r="H1675" t="s">
        <v>68</v>
      </c>
      <c r="I1675" t="s">
        <v>80</v>
      </c>
      <c r="J1675">
        <v>0</v>
      </c>
      <c r="K1675">
        <v>0</v>
      </c>
      <c r="L1675">
        <v>0</v>
      </c>
      <c r="M1675" t="s">
        <v>52</v>
      </c>
      <c r="N1675" t="s">
        <v>53</v>
      </c>
      <c r="O1675" t="s">
        <v>52</v>
      </c>
      <c r="P1675" t="s">
        <v>54</v>
      </c>
      <c r="Q1675" t="s">
        <v>71</v>
      </c>
      <c r="R1675">
        <v>25.1</v>
      </c>
      <c r="S1675" t="s">
        <v>56</v>
      </c>
      <c r="T1675" t="s">
        <v>57</v>
      </c>
      <c r="U1675" t="s">
        <v>53</v>
      </c>
      <c r="V1675" t="s">
        <v>52</v>
      </c>
      <c r="W1675" t="s">
        <v>52</v>
      </c>
      <c r="X1675" t="s">
        <v>53</v>
      </c>
      <c r="Y1675">
        <v>4</v>
      </c>
      <c r="Z1675" t="s">
        <v>142</v>
      </c>
      <c r="AA1675" t="s">
        <v>52</v>
      </c>
      <c r="AB1675" t="s">
        <v>52</v>
      </c>
      <c r="AC1675" t="s">
        <v>53</v>
      </c>
      <c r="AD1675" t="s">
        <v>52</v>
      </c>
      <c r="AE1675" t="s">
        <v>53</v>
      </c>
      <c r="AF1675" t="s">
        <v>53</v>
      </c>
      <c r="AG1675" t="s">
        <v>53</v>
      </c>
      <c r="AH1675" t="s">
        <v>52</v>
      </c>
      <c r="AI1675" t="s">
        <v>53</v>
      </c>
      <c r="AJ1675" t="s">
        <v>53</v>
      </c>
      <c r="AK1675">
        <v>4</v>
      </c>
      <c r="AL1675" t="s">
        <v>135</v>
      </c>
      <c r="AM1675" t="s">
        <v>136</v>
      </c>
      <c r="AN1675" t="s">
        <v>90</v>
      </c>
      <c r="AO1675">
        <v>3.8</v>
      </c>
      <c r="AP1675" t="s">
        <v>53</v>
      </c>
      <c r="AQ1675" t="s">
        <v>112</v>
      </c>
      <c r="AR1675" t="s">
        <v>92</v>
      </c>
      <c r="AS1675">
        <v>14</v>
      </c>
      <c r="AT1675" t="s">
        <v>53</v>
      </c>
    </row>
    <row r="1676" spans="1:46" x14ac:dyDescent="0.25">
      <c r="A1676" t="s">
        <v>1843</v>
      </c>
      <c r="B1676">
        <v>2023</v>
      </c>
      <c r="C1676" s="1">
        <v>45246</v>
      </c>
      <c r="D1676" t="s">
        <v>47</v>
      </c>
      <c r="E1676" t="s">
        <v>181</v>
      </c>
      <c r="F1676">
        <v>55</v>
      </c>
      <c r="G1676" t="s">
        <v>79</v>
      </c>
      <c r="H1676" t="s">
        <v>68</v>
      </c>
      <c r="I1676" t="s">
        <v>80</v>
      </c>
      <c r="J1676">
        <v>0</v>
      </c>
      <c r="K1676">
        <v>0</v>
      </c>
      <c r="L1676">
        <v>0</v>
      </c>
      <c r="M1676" t="s">
        <v>52</v>
      </c>
      <c r="N1676" t="s">
        <v>52</v>
      </c>
      <c r="O1676" t="s">
        <v>53</v>
      </c>
      <c r="P1676" t="s">
        <v>70</v>
      </c>
      <c r="Q1676" t="s">
        <v>54</v>
      </c>
      <c r="R1676">
        <v>23.2</v>
      </c>
      <c r="S1676" t="s">
        <v>96</v>
      </c>
      <c r="T1676" t="s">
        <v>57</v>
      </c>
      <c r="U1676" t="s">
        <v>53</v>
      </c>
      <c r="V1676" t="s">
        <v>52</v>
      </c>
      <c r="W1676" t="s">
        <v>53</v>
      </c>
      <c r="X1676" t="s">
        <v>53</v>
      </c>
      <c r="Y1676">
        <v>4</v>
      </c>
      <c r="Z1676" t="s">
        <v>73</v>
      </c>
      <c r="AA1676" t="s">
        <v>52</v>
      </c>
      <c r="AB1676" t="s">
        <v>53</v>
      </c>
      <c r="AC1676" t="s">
        <v>52</v>
      </c>
      <c r="AD1676" t="s">
        <v>53</v>
      </c>
      <c r="AE1676" t="s">
        <v>53</v>
      </c>
      <c r="AF1676" t="s">
        <v>53</v>
      </c>
      <c r="AG1676" t="s">
        <v>53</v>
      </c>
      <c r="AH1676" t="s">
        <v>52</v>
      </c>
      <c r="AI1676" t="s">
        <v>53</v>
      </c>
      <c r="AJ1676" t="s">
        <v>53</v>
      </c>
      <c r="AK1676">
        <v>3</v>
      </c>
      <c r="AL1676" t="s">
        <v>59</v>
      </c>
      <c r="AM1676" t="s">
        <v>81</v>
      </c>
      <c r="AN1676" t="s">
        <v>90</v>
      </c>
      <c r="AO1676">
        <v>4.7</v>
      </c>
      <c r="AP1676" t="s">
        <v>53</v>
      </c>
      <c r="AQ1676" t="s">
        <v>91</v>
      </c>
      <c r="AR1676" t="s">
        <v>87</v>
      </c>
      <c r="AS1676">
        <v>27</v>
      </c>
      <c r="AT1676" t="s">
        <v>53</v>
      </c>
    </row>
    <row r="1677" spans="1:46" x14ac:dyDescent="0.25">
      <c r="A1677" t="s">
        <v>1844</v>
      </c>
      <c r="B1677">
        <v>2021</v>
      </c>
      <c r="C1677" s="1">
        <v>44252</v>
      </c>
      <c r="D1677" t="s">
        <v>47</v>
      </c>
      <c r="E1677" t="s">
        <v>85</v>
      </c>
      <c r="F1677">
        <v>58</v>
      </c>
      <c r="G1677" t="s">
        <v>79</v>
      </c>
      <c r="H1677" t="s">
        <v>68</v>
      </c>
      <c r="I1677" t="s">
        <v>51</v>
      </c>
      <c r="J1677">
        <v>39</v>
      </c>
      <c r="K1677">
        <v>35</v>
      </c>
      <c r="L1677">
        <v>68.2</v>
      </c>
      <c r="M1677" t="s">
        <v>53</v>
      </c>
      <c r="N1677" t="s">
        <v>52</v>
      </c>
      <c r="O1677" t="s">
        <v>53</v>
      </c>
      <c r="P1677" t="s">
        <v>70</v>
      </c>
      <c r="Q1677" t="s">
        <v>55</v>
      </c>
      <c r="R1677">
        <v>28.6</v>
      </c>
      <c r="S1677" t="s">
        <v>56</v>
      </c>
      <c r="T1677" t="s">
        <v>70</v>
      </c>
      <c r="U1677" t="s">
        <v>52</v>
      </c>
      <c r="V1677" t="s">
        <v>53</v>
      </c>
      <c r="W1677" t="s">
        <v>53</v>
      </c>
      <c r="X1677" t="s">
        <v>53</v>
      </c>
      <c r="Y1677">
        <v>3</v>
      </c>
      <c r="Z1677" t="s">
        <v>73</v>
      </c>
      <c r="AA1677" t="s">
        <v>52</v>
      </c>
      <c r="AB1677" t="s">
        <v>52</v>
      </c>
      <c r="AC1677" t="s">
        <v>52</v>
      </c>
      <c r="AD1677" t="s">
        <v>52</v>
      </c>
      <c r="AE1677" t="s">
        <v>52</v>
      </c>
      <c r="AF1677" t="s">
        <v>52</v>
      </c>
      <c r="AG1677" t="s">
        <v>52</v>
      </c>
      <c r="AH1677" t="s">
        <v>53</v>
      </c>
      <c r="AI1677" t="s">
        <v>53</v>
      </c>
      <c r="AJ1677" t="s">
        <v>53</v>
      </c>
      <c r="AK1677">
        <v>7</v>
      </c>
      <c r="AL1677" t="s">
        <v>59</v>
      </c>
      <c r="AM1677" t="s">
        <v>102</v>
      </c>
      <c r="AN1677" t="s">
        <v>61</v>
      </c>
      <c r="AO1677">
        <v>7.9</v>
      </c>
      <c r="AP1677" t="s">
        <v>52</v>
      </c>
      <c r="AQ1677" t="s">
        <v>86</v>
      </c>
      <c r="AR1677" t="s">
        <v>132</v>
      </c>
      <c r="AS1677">
        <v>10</v>
      </c>
      <c r="AT1677" t="s">
        <v>53</v>
      </c>
    </row>
    <row r="1678" spans="1:46" x14ac:dyDescent="0.25">
      <c r="A1678" t="s">
        <v>1845</v>
      </c>
      <c r="B1678">
        <v>2021</v>
      </c>
      <c r="C1678" s="1">
        <v>44251</v>
      </c>
      <c r="D1678" t="s">
        <v>107</v>
      </c>
      <c r="E1678" t="s">
        <v>134</v>
      </c>
      <c r="F1678">
        <v>54</v>
      </c>
      <c r="G1678" t="s">
        <v>79</v>
      </c>
      <c r="H1678" t="s">
        <v>50</v>
      </c>
      <c r="I1678" t="s">
        <v>80</v>
      </c>
      <c r="J1678">
        <v>0</v>
      </c>
      <c r="K1678">
        <v>0</v>
      </c>
      <c r="L1678">
        <v>0</v>
      </c>
      <c r="M1678" t="s">
        <v>53</v>
      </c>
      <c r="N1678" t="s">
        <v>53</v>
      </c>
      <c r="O1678" t="s">
        <v>53</v>
      </c>
      <c r="P1678" t="s">
        <v>57</v>
      </c>
      <c r="Q1678" t="s">
        <v>71</v>
      </c>
      <c r="R1678">
        <v>20.7</v>
      </c>
      <c r="S1678" t="s">
        <v>96</v>
      </c>
      <c r="T1678" t="s">
        <v>70</v>
      </c>
      <c r="U1678" t="s">
        <v>53</v>
      </c>
      <c r="V1678" t="s">
        <v>53</v>
      </c>
      <c r="W1678" t="s">
        <v>53</v>
      </c>
      <c r="X1678" t="s">
        <v>53</v>
      </c>
      <c r="Y1678">
        <v>0</v>
      </c>
      <c r="Z1678" t="s">
        <v>58</v>
      </c>
      <c r="AA1678" t="s">
        <v>52</v>
      </c>
      <c r="AB1678" t="s">
        <v>53</v>
      </c>
      <c r="AC1678" t="s">
        <v>52</v>
      </c>
      <c r="AD1678" t="s">
        <v>53</v>
      </c>
      <c r="AE1678" t="s">
        <v>52</v>
      </c>
      <c r="AF1678" t="s">
        <v>53</v>
      </c>
      <c r="AG1678" t="s">
        <v>53</v>
      </c>
      <c r="AH1678" t="s">
        <v>53</v>
      </c>
      <c r="AI1678" t="s">
        <v>53</v>
      </c>
      <c r="AJ1678" t="s">
        <v>52</v>
      </c>
      <c r="AK1678">
        <v>4</v>
      </c>
      <c r="AL1678" t="s">
        <v>59</v>
      </c>
      <c r="AM1678" t="s">
        <v>102</v>
      </c>
      <c r="AN1678" t="s">
        <v>90</v>
      </c>
      <c r="AO1678">
        <v>4.8</v>
      </c>
      <c r="AP1678" t="s">
        <v>53</v>
      </c>
      <c r="AQ1678" t="s">
        <v>171</v>
      </c>
      <c r="AR1678" t="s">
        <v>76</v>
      </c>
      <c r="AS1678">
        <v>32</v>
      </c>
      <c r="AT1678" t="s">
        <v>53</v>
      </c>
    </row>
    <row r="1679" spans="1:46" x14ac:dyDescent="0.25">
      <c r="A1679" t="s">
        <v>1846</v>
      </c>
      <c r="B1679">
        <v>2022</v>
      </c>
      <c r="C1679" s="1">
        <v>44702</v>
      </c>
      <c r="D1679" t="s">
        <v>47</v>
      </c>
      <c r="E1679" t="s">
        <v>175</v>
      </c>
      <c r="F1679">
        <v>78</v>
      </c>
      <c r="G1679" t="s">
        <v>67</v>
      </c>
      <c r="H1679" t="s">
        <v>68</v>
      </c>
      <c r="I1679" t="s">
        <v>51</v>
      </c>
      <c r="J1679">
        <v>29</v>
      </c>
      <c r="K1679">
        <v>28</v>
      </c>
      <c r="L1679">
        <v>40.6</v>
      </c>
      <c r="M1679" t="s">
        <v>53</v>
      </c>
      <c r="N1679" t="s">
        <v>52</v>
      </c>
      <c r="O1679" t="s">
        <v>52</v>
      </c>
      <c r="P1679" t="s">
        <v>70</v>
      </c>
      <c r="Q1679" t="s">
        <v>55</v>
      </c>
      <c r="R1679">
        <v>19</v>
      </c>
      <c r="S1679" t="s">
        <v>96</v>
      </c>
      <c r="T1679" t="s">
        <v>57</v>
      </c>
      <c r="U1679" t="s">
        <v>52</v>
      </c>
      <c r="V1679" t="s">
        <v>53</v>
      </c>
      <c r="W1679" t="s">
        <v>53</v>
      </c>
      <c r="X1679" t="s">
        <v>53</v>
      </c>
      <c r="Y1679">
        <v>4</v>
      </c>
      <c r="Z1679" t="s">
        <v>165</v>
      </c>
      <c r="AA1679" t="s">
        <v>52</v>
      </c>
      <c r="AB1679" t="s">
        <v>52</v>
      </c>
      <c r="AC1679" t="s">
        <v>52</v>
      </c>
      <c r="AD1679" t="s">
        <v>53</v>
      </c>
      <c r="AE1679" t="s">
        <v>53</v>
      </c>
      <c r="AF1679" t="s">
        <v>53</v>
      </c>
      <c r="AG1679" t="s">
        <v>52</v>
      </c>
      <c r="AH1679" t="s">
        <v>53</v>
      </c>
      <c r="AI1679" t="s">
        <v>53</v>
      </c>
      <c r="AJ1679" t="s">
        <v>52</v>
      </c>
      <c r="AK1679">
        <v>5</v>
      </c>
      <c r="AL1679" t="s">
        <v>59</v>
      </c>
      <c r="AM1679" t="s">
        <v>102</v>
      </c>
      <c r="AN1679" t="s">
        <v>61</v>
      </c>
      <c r="AO1679">
        <v>4.5999999999999996</v>
      </c>
      <c r="AP1679" t="s">
        <v>52</v>
      </c>
      <c r="AQ1679" t="s">
        <v>86</v>
      </c>
      <c r="AR1679" t="s">
        <v>92</v>
      </c>
      <c r="AS1679">
        <v>16</v>
      </c>
      <c r="AT1679" t="s">
        <v>53</v>
      </c>
    </row>
    <row r="1680" spans="1:46" x14ac:dyDescent="0.25">
      <c r="A1680" t="s">
        <v>1847</v>
      </c>
      <c r="B1680">
        <v>2024</v>
      </c>
      <c r="C1680" s="1">
        <v>45514</v>
      </c>
      <c r="D1680" t="s">
        <v>122</v>
      </c>
      <c r="E1680" t="s">
        <v>540</v>
      </c>
      <c r="F1680">
        <v>49</v>
      </c>
      <c r="G1680" t="s">
        <v>49</v>
      </c>
      <c r="H1680" t="s">
        <v>68</v>
      </c>
      <c r="I1680" t="s">
        <v>80</v>
      </c>
      <c r="J1680">
        <v>0</v>
      </c>
      <c r="K1680">
        <v>0</v>
      </c>
      <c r="L1680">
        <v>0</v>
      </c>
      <c r="M1680" t="s">
        <v>52</v>
      </c>
      <c r="N1680" t="s">
        <v>53</v>
      </c>
      <c r="O1680" t="s">
        <v>53</v>
      </c>
      <c r="P1680" t="s">
        <v>54</v>
      </c>
      <c r="Q1680" t="s">
        <v>54</v>
      </c>
      <c r="R1680">
        <v>26.9</v>
      </c>
      <c r="S1680" t="s">
        <v>56</v>
      </c>
      <c r="T1680" t="s">
        <v>70</v>
      </c>
      <c r="U1680" t="s">
        <v>53</v>
      </c>
      <c r="V1680" t="s">
        <v>53</v>
      </c>
      <c r="W1680" t="s">
        <v>53</v>
      </c>
      <c r="X1680" t="s">
        <v>53</v>
      </c>
      <c r="Y1680">
        <v>1</v>
      </c>
      <c r="Z1680" t="s">
        <v>131</v>
      </c>
      <c r="AA1680" t="s">
        <v>53</v>
      </c>
      <c r="AB1680" t="s">
        <v>53</v>
      </c>
      <c r="AC1680" t="s">
        <v>53</v>
      </c>
      <c r="AD1680" t="s">
        <v>52</v>
      </c>
      <c r="AE1680" t="s">
        <v>53</v>
      </c>
      <c r="AF1680" t="s">
        <v>53</v>
      </c>
      <c r="AG1680" t="s">
        <v>52</v>
      </c>
      <c r="AH1680" t="s">
        <v>53</v>
      </c>
      <c r="AI1680" t="s">
        <v>53</v>
      </c>
      <c r="AJ1680" t="s">
        <v>53</v>
      </c>
      <c r="AK1680">
        <v>2</v>
      </c>
      <c r="AL1680" t="s">
        <v>59</v>
      </c>
      <c r="AM1680" t="s">
        <v>102</v>
      </c>
      <c r="AN1680" t="s">
        <v>98</v>
      </c>
      <c r="AO1680">
        <v>5</v>
      </c>
      <c r="AP1680" t="s">
        <v>53</v>
      </c>
      <c r="AQ1680" t="s">
        <v>91</v>
      </c>
      <c r="AR1680" t="s">
        <v>76</v>
      </c>
      <c r="AS1680">
        <v>30</v>
      </c>
      <c r="AT1680" t="s">
        <v>52</v>
      </c>
    </row>
    <row r="1681" spans="1:46" x14ac:dyDescent="0.25">
      <c r="A1681" t="s">
        <v>1848</v>
      </c>
      <c r="B1681">
        <v>2022</v>
      </c>
      <c r="C1681" s="1">
        <v>44775</v>
      </c>
      <c r="D1681" t="s">
        <v>65</v>
      </c>
      <c r="E1681" t="s">
        <v>184</v>
      </c>
      <c r="F1681">
        <v>55</v>
      </c>
      <c r="G1681" t="s">
        <v>79</v>
      </c>
      <c r="H1681" t="s">
        <v>50</v>
      </c>
      <c r="I1681" t="s">
        <v>80</v>
      </c>
      <c r="J1681">
        <v>0</v>
      </c>
      <c r="K1681">
        <v>0</v>
      </c>
      <c r="L1681">
        <v>0</v>
      </c>
      <c r="M1681" t="s">
        <v>52</v>
      </c>
      <c r="N1681" t="s">
        <v>53</v>
      </c>
      <c r="O1681" t="s">
        <v>53</v>
      </c>
      <c r="P1681" t="s">
        <v>54</v>
      </c>
      <c r="Q1681" t="s">
        <v>55</v>
      </c>
      <c r="R1681">
        <v>33.299999999999997</v>
      </c>
      <c r="S1681" t="s">
        <v>72</v>
      </c>
      <c r="T1681" t="s">
        <v>54</v>
      </c>
      <c r="U1681" t="s">
        <v>53</v>
      </c>
      <c r="V1681" t="s">
        <v>53</v>
      </c>
      <c r="W1681" t="s">
        <v>53</v>
      </c>
      <c r="X1681" t="s">
        <v>53</v>
      </c>
      <c r="Y1681">
        <v>1</v>
      </c>
      <c r="Z1681" t="s">
        <v>186</v>
      </c>
      <c r="AA1681" t="s">
        <v>53</v>
      </c>
      <c r="AB1681" t="s">
        <v>53</v>
      </c>
      <c r="AC1681" t="s">
        <v>53</v>
      </c>
      <c r="AD1681" t="s">
        <v>52</v>
      </c>
      <c r="AE1681" t="s">
        <v>52</v>
      </c>
      <c r="AF1681" t="s">
        <v>52</v>
      </c>
      <c r="AG1681" t="s">
        <v>53</v>
      </c>
      <c r="AH1681" t="s">
        <v>52</v>
      </c>
      <c r="AI1681" t="s">
        <v>53</v>
      </c>
      <c r="AJ1681" t="s">
        <v>53</v>
      </c>
      <c r="AK1681">
        <v>4</v>
      </c>
      <c r="AL1681" t="s">
        <v>59</v>
      </c>
      <c r="AM1681" t="s">
        <v>60</v>
      </c>
      <c r="AN1681" t="s">
        <v>74</v>
      </c>
      <c r="AO1681">
        <v>2.8</v>
      </c>
      <c r="AP1681" t="s">
        <v>53</v>
      </c>
      <c r="AQ1681" t="s">
        <v>82</v>
      </c>
      <c r="AR1681" t="s">
        <v>83</v>
      </c>
      <c r="AS1681">
        <v>72</v>
      </c>
      <c r="AT1681" t="s">
        <v>53</v>
      </c>
    </row>
    <row r="1682" spans="1:46" x14ac:dyDescent="0.25">
      <c r="A1682" t="s">
        <v>1849</v>
      </c>
      <c r="B1682">
        <v>2022</v>
      </c>
      <c r="C1682" s="1">
        <v>44648</v>
      </c>
      <c r="D1682" t="s">
        <v>107</v>
      </c>
      <c r="E1682" t="s">
        <v>126</v>
      </c>
      <c r="F1682">
        <v>89</v>
      </c>
      <c r="G1682" t="s">
        <v>101</v>
      </c>
      <c r="H1682" t="s">
        <v>68</v>
      </c>
      <c r="I1682" t="s">
        <v>80</v>
      </c>
      <c r="J1682">
        <v>0</v>
      </c>
      <c r="K1682">
        <v>0</v>
      </c>
      <c r="L1682">
        <v>0</v>
      </c>
      <c r="M1682" t="s">
        <v>52</v>
      </c>
      <c r="N1682" t="s">
        <v>52</v>
      </c>
      <c r="O1682" t="s">
        <v>53</v>
      </c>
      <c r="P1682" t="s">
        <v>54</v>
      </c>
      <c r="Q1682" t="s">
        <v>71</v>
      </c>
      <c r="R1682">
        <v>30</v>
      </c>
      <c r="S1682" t="s">
        <v>72</v>
      </c>
      <c r="T1682" t="s">
        <v>57</v>
      </c>
      <c r="U1682" t="s">
        <v>53</v>
      </c>
      <c r="V1682" t="s">
        <v>53</v>
      </c>
      <c r="W1682" t="s">
        <v>52</v>
      </c>
      <c r="X1682" t="s">
        <v>53</v>
      </c>
      <c r="Y1682">
        <v>3</v>
      </c>
      <c r="Z1682" t="s">
        <v>97</v>
      </c>
      <c r="AA1682" t="s">
        <v>53</v>
      </c>
      <c r="AB1682" t="s">
        <v>53</v>
      </c>
      <c r="AC1682" t="s">
        <v>53</v>
      </c>
      <c r="AD1682" t="s">
        <v>52</v>
      </c>
      <c r="AE1682" t="s">
        <v>53</v>
      </c>
      <c r="AF1682" t="s">
        <v>53</v>
      </c>
      <c r="AG1682" t="s">
        <v>53</v>
      </c>
      <c r="AH1682" t="s">
        <v>53</v>
      </c>
      <c r="AI1682" t="s">
        <v>53</v>
      </c>
      <c r="AJ1682" t="s">
        <v>52</v>
      </c>
      <c r="AK1682">
        <v>2</v>
      </c>
      <c r="AL1682" t="s">
        <v>59</v>
      </c>
      <c r="AM1682" t="s">
        <v>60</v>
      </c>
      <c r="AN1682" t="s">
        <v>98</v>
      </c>
      <c r="AO1682">
        <v>4.2</v>
      </c>
      <c r="AP1682" t="s">
        <v>53</v>
      </c>
      <c r="AQ1682" t="s">
        <v>112</v>
      </c>
      <c r="AR1682" t="s">
        <v>87</v>
      </c>
      <c r="AS1682">
        <v>47</v>
      </c>
      <c r="AT1682" t="s">
        <v>53</v>
      </c>
    </row>
    <row r="1683" spans="1:46" x14ac:dyDescent="0.25">
      <c r="A1683" t="s">
        <v>1850</v>
      </c>
      <c r="B1683">
        <v>2025</v>
      </c>
      <c r="C1683" s="1">
        <v>45789</v>
      </c>
      <c r="D1683" t="s">
        <v>110</v>
      </c>
      <c r="E1683" t="s">
        <v>207</v>
      </c>
      <c r="F1683">
        <v>83</v>
      </c>
      <c r="G1683" t="s">
        <v>101</v>
      </c>
      <c r="H1683" t="s">
        <v>68</v>
      </c>
      <c r="I1683" t="s">
        <v>80</v>
      </c>
      <c r="J1683">
        <v>0</v>
      </c>
      <c r="K1683">
        <v>0</v>
      </c>
      <c r="L1683">
        <v>0</v>
      </c>
      <c r="M1683" t="s">
        <v>52</v>
      </c>
      <c r="N1683" t="s">
        <v>53</v>
      </c>
      <c r="O1683" t="s">
        <v>53</v>
      </c>
      <c r="P1683" t="s">
        <v>57</v>
      </c>
      <c r="Q1683" t="s">
        <v>54</v>
      </c>
      <c r="R1683">
        <v>24.3</v>
      </c>
      <c r="S1683" t="s">
        <v>96</v>
      </c>
      <c r="T1683" t="s">
        <v>70</v>
      </c>
      <c r="U1683" t="s">
        <v>53</v>
      </c>
      <c r="V1683" t="s">
        <v>53</v>
      </c>
      <c r="W1683" t="s">
        <v>53</v>
      </c>
      <c r="X1683" t="s">
        <v>53</v>
      </c>
      <c r="Y1683">
        <v>1</v>
      </c>
      <c r="Z1683" t="s">
        <v>58</v>
      </c>
      <c r="AA1683" t="s">
        <v>52</v>
      </c>
      <c r="AB1683" t="s">
        <v>53</v>
      </c>
      <c r="AC1683" t="s">
        <v>53</v>
      </c>
      <c r="AD1683" t="s">
        <v>53</v>
      </c>
      <c r="AE1683" t="s">
        <v>53</v>
      </c>
      <c r="AF1683" t="s">
        <v>52</v>
      </c>
      <c r="AG1683" t="s">
        <v>53</v>
      </c>
      <c r="AH1683" t="s">
        <v>52</v>
      </c>
      <c r="AI1683" t="s">
        <v>53</v>
      </c>
      <c r="AJ1683" t="s">
        <v>53</v>
      </c>
      <c r="AK1683">
        <v>3</v>
      </c>
      <c r="AL1683" t="s">
        <v>59</v>
      </c>
      <c r="AM1683" t="s">
        <v>60</v>
      </c>
      <c r="AN1683" t="s">
        <v>74</v>
      </c>
      <c r="AO1683">
        <v>2.2999999999999998</v>
      </c>
      <c r="AP1683" t="s">
        <v>53</v>
      </c>
      <c r="AQ1683" t="s">
        <v>86</v>
      </c>
      <c r="AR1683" t="s">
        <v>83</v>
      </c>
      <c r="AS1683">
        <v>51</v>
      </c>
      <c r="AT1683" t="s">
        <v>52</v>
      </c>
    </row>
    <row r="1684" spans="1:46" x14ac:dyDescent="0.25">
      <c r="A1684" t="s">
        <v>1851</v>
      </c>
      <c r="B1684">
        <v>2016</v>
      </c>
      <c r="C1684" s="1">
        <v>42575</v>
      </c>
      <c r="D1684" t="s">
        <v>94</v>
      </c>
      <c r="E1684" t="s">
        <v>95</v>
      </c>
      <c r="F1684">
        <v>81</v>
      </c>
      <c r="G1684" t="s">
        <v>101</v>
      </c>
      <c r="H1684" t="s">
        <v>68</v>
      </c>
      <c r="I1684" t="s">
        <v>80</v>
      </c>
      <c r="J1684">
        <v>0</v>
      </c>
      <c r="K1684">
        <v>0</v>
      </c>
      <c r="L1684">
        <v>0</v>
      </c>
      <c r="M1684" t="s">
        <v>53</v>
      </c>
      <c r="N1684" t="s">
        <v>53</v>
      </c>
      <c r="O1684" t="s">
        <v>53</v>
      </c>
      <c r="P1684" t="s">
        <v>57</v>
      </c>
      <c r="Q1684" t="s">
        <v>71</v>
      </c>
      <c r="R1684">
        <v>24</v>
      </c>
      <c r="S1684" t="s">
        <v>96</v>
      </c>
      <c r="T1684" t="s">
        <v>57</v>
      </c>
      <c r="U1684" t="s">
        <v>53</v>
      </c>
      <c r="V1684" t="s">
        <v>53</v>
      </c>
      <c r="W1684" t="s">
        <v>52</v>
      </c>
      <c r="X1684" t="s">
        <v>53</v>
      </c>
      <c r="Y1684">
        <v>1</v>
      </c>
      <c r="Z1684" t="s">
        <v>58</v>
      </c>
      <c r="AA1684" t="s">
        <v>53</v>
      </c>
      <c r="AB1684" t="s">
        <v>53</v>
      </c>
      <c r="AC1684" t="s">
        <v>53</v>
      </c>
      <c r="AD1684" t="s">
        <v>53</v>
      </c>
      <c r="AE1684" t="s">
        <v>52</v>
      </c>
      <c r="AF1684" t="s">
        <v>53</v>
      </c>
      <c r="AG1684" t="s">
        <v>52</v>
      </c>
      <c r="AH1684" t="s">
        <v>52</v>
      </c>
      <c r="AI1684" t="s">
        <v>53</v>
      </c>
      <c r="AJ1684" t="s">
        <v>52</v>
      </c>
      <c r="AK1684">
        <v>4</v>
      </c>
      <c r="AL1684" t="s">
        <v>59</v>
      </c>
      <c r="AM1684" t="s">
        <v>60</v>
      </c>
      <c r="AN1684" t="s">
        <v>74</v>
      </c>
      <c r="AO1684">
        <v>2.6</v>
      </c>
      <c r="AP1684" t="s">
        <v>53</v>
      </c>
      <c r="AQ1684" t="s">
        <v>171</v>
      </c>
      <c r="AR1684" t="s">
        <v>115</v>
      </c>
      <c r="AS1684">
        <v>76</v>
      </c>
      <c r="AT1684" t="s">
        <v>52</v>
      </c>
    </row>
    <row r="1685" spans="1:46" x14ac:dyDescent="0.25">
      <c r="A1685" t="s">
        <v>1852</v>
      </c>
      <c r="B1685">
        <v>2016</v>
      </c>
      <c r="C1685" s="1">
        <v>42428</v>
      </c>
      <c r="D1685" t="s">
        <v>94</v>
      </c>
      <c r="E1685" t="s">
        <v>234</v>
      </c>
      <c r="F1685">
        <v>50</v>
      </c>
      <c r="G1685" t="s">
        <v>79</v>
      </c>
      <c r="H1685" t="s">
        <v>50</v>
      </c>
      <c r="I1685" t="s">
        <v>80</v>
      </c>
      <c r="J1685">
        <v>0</v>
      </c>
      <c r="K1685">
        <v>0</v>
      </c>
      <c r="L1685">
        <v>0</v>
      </c>
      <c r="M1685" t="s">
        <v>53</v>
      </c>
      <c r="N1685" t="s">
        <v>53</v>
      </c>
      <c r="O1685" t="s">
        <v>53</v>
      </c>
      <c r="P1685" t="s">
        <v>54</v>
      </c>
      <c r="Q1685" t="s">
        <v>71</v>
      </c>
      <c r="R1685">
        <v>22.8</v>
      </c>
      <c r="S1685" t="s">
        <v>96</v>
      </c>
      <c r="T1685" t="s">
        <v>57</v>
      </c>
      <c r="U1685" t="s">
        <v>53</v>
      </c>
      <c r="V1685" t="s">
        <v>53</v>
      </c>
      <c r="W1685" t="s">
        <v>53</v>
      </c>
      <c r="X1685" t="s">
        <v>53</v>
      </c>
      <c r="Y1685">
        <v>0</v>
      </c>
      <c r="Z1685" t="s">
        <v>73</v>
      </c>
      <c r="AA1685" t="s">
        <v>53</v>
      </c>
      <c r="AB1685" t="s">
        <v>53</v>
      </c>
      <c r="AC1685" t="s">
        <v>53</v>
      </c>
      <c r="AD1685" t="s">
        <v>53</v>
      </c>
      <c r="AE1685" t="s">
        <v>53</v>
      </c>
      <c r="AF1685" t="s">
        <v>53</v>
      </c>
      <c r="AG1685" t="s">
        <v>53</v>
      </c>
      <c r="AH1685" t="s">
        <v>53</v>
      </c>
      <c r="AI1685" t="s">
        <v>53</v>
      </c>
      <c r="AJ1685" t="s">
        <v>53</v>
      </c>
      <c r="AK1685">
        <v>0</v>
      </c>
      <c r="AL1685" t="s">
        <v>59</v>
      </c>
      <c r="AM1685" t="s">
        <v>60</v>
      </c>
      <c r="AN1685" t="s">
        <v>90</v>
      </c>
      <c r="AO1685">
        <v>5.3</v>
      </c>
      <c r="AP1685" t="s">
        <v>53</v>
      </c>
      <c r="AQ1685" t="s">
        <v>171</v>
      </c>
      <c r="AR1685" t="s">
        <v>87</v>
      </c>
      <c r="AS1685">
        <v>3</v>
      </c>
      <c r="AT1685" t="s">
        <v>53</v>
      </c>
    </row>
    <row r="1686" spans="1:46" x14ac:dyDescent="0.25">
      <c r="A1686" t="s">
        <v>1853</v>
      </c>
      <c r="B1686">
        <v>2022</v>
      </c>
      <c r="C1686" s="1">
        <v>44589</v>
      </c>
      <c r="D1686" t="s">
        <v>47</v>
      </c>
      <c r="E1686" t="s">
        <v>181</v>
      </c>
      <c r="F1686">
        <v>53</v>
      </c>
      <c r="G1686" t="s">
        <v>79</v>
      </c>
      <c r="H1686" t="s">
        <v>50</v>
      </c>
      <c r="I1686" t="s">
        <v>69</v>
      </c>
      <c r="J1686">
        <v>13</v>
      </c>
      <c r="K1686">
        <v>10</v>
      </c>
      <c r="L1686">
        <v>6.5</v>
      </c>
      <c r="M1686" t="s">
        <v>52</v>
      </c>
      <c r="N1686" t="s">
        <v>53</v>
      </c>
      <c r="O1686" t="s">
        <v>53</v>
      </c>
      <c r="P1686" t="s">
        <v>54</v>
      </c>
      <c r="Q1686" t="s">
        <v>55</v>
      </c>
      <c r="R1686">
        <v>26.9</v>
      </c>
      <c r="S1686" t="s">
        <v>56</v>
      </c>
      <c r="T1686" t="s">
        <v>54</v>
      </c>
      <c r="U1686" t="s">
        <v>52</v>
      </c>
      <c r="V1686" t="s">
        <v>53</v>
      </c>
      <c r="W1686" t="s">
        <v>53</v>
      </c>
      <c r="X1686" t="s">
        <v>53</v>
      </c>
      <c r="Y1686">
        <v>2</v>
      </c>
      <c r="Z1686" t="s">
        <v>73</v>
      </c>
      <c r="AA1686" t="s">
        <v>53</v>
      </c>
      <c r="AB1686" t="s">
        <v>52</v>
      </c>
      <c r="AC1686" t="s">
        <v>53</v>
      </c>
      <c r="AD1686" t="s">
        <v>52</v>
      </c>
      <c r="AE1686" t="s">
        <v>53</v>
      </c>
      <c r="AF1686" t="s">
        <v>52</v>
      </c>
      <c r="AG1686" t="s">
        <v>53</v>
      </c>
      <c r="AH1686" t="s">
        <v>53</v>
      </c>
      <c r="AI1686" t="s">
        <v>53</v>
      </c>
      <c r="AJ1686" t="s">
        <v>53</v>
      </c>
      <c r="AK1686">
        <v>3</v>
      </c>
      <c r="AL1686" t="s">
        <v>59</v>
      </c>
      <c r="AM1686" t="s">
        <v>60</v>
      </c>
      <c r="AN1686" t="s">
        <v>74</v>
      </c>
      <c r="AO1686">
        <v>2.6</v>
      </c>
      <c r="AP1686" t="s">
        <v>53</v>
      </c>
      <c r="AQ1686" t="s">
        <v>82</v>
      </c>
      <c r="AR1686" t="s">
        <v>76</v>
      </c>
      <c r="AS1686">
        <v>68</v>
      </c>
      <c r="AT1686" t="s">
        <v>52</v>
      </c>
    </row>
    <row r="1687" spans="1:46" x14ac:dyDescent="0.25">
      <c r="A1687" t="s">
        <v>1854</v>
      </c>
      <c r="B1687">
        <v>2017</v>
      </c>
      <c r="C1687" s="1">
        <v>43060</v>
      </c>
      <c r="D1687" t="s">
        <v>107</v>
      </c>
      <c r="E1687" t="s">
        <v>117</v>
      </c>
      <c r="F1687">
        <v>64</v>
      </c>
      <c r="G1687" t="s">
        <v>127</v>
      </c>
      <c r="H1687" t="s">
        <v>68</v>
      </c>
      <c r="I1687" t="s">
        <v>80</v>
      </c>
      <c r="J1687">
        <v>0</v>
      </c>
      <c r="K1687">
        <v>0</v>
      </c>
      <c r="L1687">
        <v>0</v>
      </c>
      <c r="M1687" t="s">
        <v>53</v>
      </c>
      <c r="N1687" t="s">
        <v>53</v>
      </c>
      <c r="O1687" t="s">
        <v>53</v>
      </c>
      <c r="P1687" t="s">
        <v>57</v>
      </c>
      <c r="Q1687" t="s">
        <v>54</v>
      </c>
      <c r="R1687">
        <v>32.6</v>
      </c>
      <c r="S1687" t="s">
        <v>72</v>
      </c>
      <c r="T1687" t="s">
        <v>54</v>
      </c>
      <c r="U1687" t="s">
        <v>53</v>
      </c>
      <c r="V1687" t="s">
        <v>53</v>
      </c>
      <c r="W1687" t="s">
        <v>53</v>
      </c>
      <c r="X1687" t="s">
        <v>53</v>
      </c>
      <c r="Y1687">
        <v>0</v>
      </c>
      <c r="Z1687" t="s">
        <v>58</v>
      </c>
      <c r="AA1687" t="s">
        <v>52</v>
      </c>
      <c r="AB1687" t="s">
        <v>53</v>
      </c>
      <c r="AC1687" t="s">
        <v>53</v>
      </c>
      <c r="AD1687" t="s">
        <v>53</v>
      </c>
      <c r="AE1687" t="s">
        <v>52</v>
      </c>
      <c r="AF1687" t="s">
        <v>53</v>
      </c>
      <c r="AG1687" t="s">
        <v>53</v>
      </c>
      <c r="AH1687" t="s">
        <v>53</v>
      </c>
      <c r="AI1687" t="s">
        <v>53</v>
      </c>
      <c r="AJ1687" t="s">
        <v>53</v>
      </c>
      <c r="AK1687">
        <v>2</v>
      </c>
      <c r="AL1687" t="s">
        <v>59</v>
      </c>
      <c r="AM1687" t="s">
        <v>102</v>
      </c>
      <c r="AN1687" t="s">
        <v>74</v>
      </c>
      <c r="AO1687">
        <v>1.3</v>
      </c>
      <c r="AP1687" t="s">
        <v>53</v>
      </c>
      <c r="AQ1687" t="s">
        <v>86</v>
      </c>
      <c r="AR1687" t="s">
        <v>76</v>
      </c>
      <c r="AS1687">
        <v>90</v>
      </c>
      <c r="AT1687" t="s">
        <v>52</v>
      </c>
    </row>
    <row r="1688" spans="1:46" x14ac:dyDescent="0.25">
      <c r="A1688" t="s">
        <v>1855</v>
      </c>
      <c r="B1688">
        <v>2024</v>
      </c>
      <c r="C1688" s="1">
        <v>45455</v>
      </c>
      <c r="D1688" t="s">
        <v>107</v>
      </c>
      <c r="E1688" t="s">
        <v>108</v>
      </c>
      <c r="F1688">
        <v>61</v>
      </c>
      <c r="G1688" t="s">
        <v>127</v>
      </c>
      <c r="H1688" t="s">
        <v>50</v>
      </c>
      <c r="I1688" t="s">
        <v>80</v>
      </c>
      <c r="J1688">
        <v>0</v>
      </c>
      <c r="K1688">
        <v>0</v>
      </c>
      <c r="L1688">
        <v>0</v>
      </c>
      <c r="M1688" t="s">
        <v>52</v>
      </c>
      <c r="N1688" t="s">
        <v>53</v>
      </c>
      <c r="O1688" t="s">
        <v>53</v>
      </c>
      <c r="P1688" t="s">
        <v>54</v>
      </c>
      <c r="Q1688" t="s">
        <v>54</v>
      </c>
      <c r="R1688">
        <v>24.2</v>
      </c>
      <c r="S1688" t="s">
        <v>96</v>
      </c>
      <c r="T1688" t="s">
        <v>54</v>
      </c>
      <c r="U1688" t="s">
        <v>53</v>
      </c>
      <c r="V1688" t="s">
        <v>53</v>
      </c>
      <c r="W1688" t="s">
        <v>53</v>
      </c>
      <c r="X1688" t="s">
        <v>53</v>
      </c>
      <c r="Y1688">
        <v>1</v>
      </c>
      <c r="Z1688" t="s">
        <v>97</v>
      </c>
      <c r="AA1688" t="s">
        <v>52</v>
      </c>
      <c r="AB1688" t="s">
        <v>52</v>
      </c>
      <c r="AC1688" t="s">
        <v>53</v>
      </c>
      <c r="AD1688" t="s">
        <v>53</v>
      </c>
      <c r="AE1688" t="s">
        <v>52</v>
      </c>
      <c r="AF1688" t="s">
        <v>53</v>
      </c>
      <c r="AG1688" t="s">
        <v>52</v>
      </c>
      <c r="AH1688" t="s">
        <v>53</v>
      </c>
      <c r="AI1688" t="s">
        <v>53</v>
      </c>
      <c r="AJ1688" t="s">
        <v>53</v>
      </c>
      <c r="AK1688">
        <v>4</v>
      </c>
      <c r="AL1688" t="s">
        <v>59</v>
      </c>
      <c r="AM1688" t="s">
        <v>102</v>
      </c>
      <c r="AN1688" t="s">
        <v>74</v>
      </c>
      <c r="AO1688">
        <v>2</v>
      </c>
      <c r="AP1688" t="s">
        <v>53</v>
      </c>
      <c r="AQ1688" t="s">
        <v>82</v>
      </c>
      <c r="AR1688" t="s">
        <v>76</v>
      </c>
      <c r="AS1688">
        <v>57</v>
      </c>
      <c r="AT1688" t="s">
        <v>53</v>
      </c>
    </row>
    <row r="1689" spans="1:46" x14ac:dyDescent="0.25">
      <c r="A1689" t="s">
        <v>1856</v>
      </c>
      <c r="B1689">
        <v>2023</v>
      </c>
      <c r="C1689" s="1">
        <v>45208</v>
      </c>
      <c r="D1689" t="s">
        <v>65</v>
      </c>
      <c r="E1689" t="s">
        <v>184</v>
      </c>
      <c r="F1689">
        <v>63</v>
      </c>
      <c r="G1689" t="s">
        <v>127</v>
      </c>
      <c r="H1689" t="s">
        <v>68</v>
      </c>
      <c r="I1689" t="s">
        <v>80</v>
      </c>
      <c r="J1689">
        <v>0</v>
      </c>
      <c r="K1689">
        <v>0</v>
      </c>
      <c r="L1689">
        <v>0</v>
      </c>
      <c r="M1689" t="s">
        <v>53</v>
      </c>
      <c r="N1689" t="s">
        <v>53</v>
      </c>
      <c r="O1689" t="s">
        <v>53</v>
      </c>
      <c r="P1689" t="s">
        <v>70</v>
      </c>
      <c r="Q1689" t="s">
        <v>54</v>
      </c>
      <c r="R1689">
        <v>23.8</v>
      </c>
      <c r="S1689" t="s">
        <v>96</v>
      </c>
      <c r="T1689" t="s">
        <v>70</v>
      </c>
      <c r="U1689" t="s">
        <v>53</v>
      </c>
      <c r="V1689" t="s">
        <v>53</v>
      </c>
      <c r="W1689" t="s">
        <v>53</v>
      </c>
      <c r="X1689" t="s">
        <v>53</v>
      </c>
      <c r="Y1689">
        <v>1</v>
      </c>
      <c r="Z1689" t="s">
        <v>97</v>
      </c>
      <c r="AA1689" t="s">
        <v>53</v>
      </c>
      <c r="AB1689" t="s">
        <v>53</v>
      </c>
      <c r="AC1689" t="s">
        <v>53</v>
      </c>
      <c r="AD1689" t="s">
        <v>53</v>
      </c>
      <c r="AE1689" t="s">
        <v>53</v>
      </c>
      <c r="AF1689" t="s">
        <v>53</v>
      </c>
      <c r="AG1689" t="s">
        <v>52</v>
      </c>
      <c r="AH1689" t="s">
        <v>52</v>
      </c>
      <c r="AI1689" t="s">
        <v>53</v>
      </c>
      <c r="AJ1689" t="s">
        <v>53</v>
      </c>
      <c r="AK1689">
        <v>2</v>
      </c>
      <c r="AL1689" t="s">
        <v>59</v>
      </c>
      <c r="AM1689" t="s">
        <v>60</v>
      </c>
      <c r="AN1689" t="s">
        <v>61</v>
      </c>
      <c r="AO1689">
        <v>7</v>
      </c>
      <c r="AP1689" t="s">
        <v>52</v>
      </c>
      <c r="AQ1689" t="s">
        <v>91</v>
      </c>
      <c r="AR1689" t="s">
        <v>281</v>
      </c>
      <c r="AS1689">
        <v>10</v>
      </c>
      <c r="AT1689" t="s">
        <v>53</v>
      </c>
    </row>
    <row r="1690" spans="1:46" x14ac:dyDescent="0.25">
      <c r="A1690" t="s">
        <v>1857</v>
      </c>
      <c r="B1690">
        <v>2023</v>
      </c>
      <c r="C1690" s="1">
        <v>45104</v>
      </c>
      <c r="D1690" t="s">
        <v>65</v>
      </c>
      <c r="E1690" t="s">
        <v>151</v>
      </c>
      <c r="F1690">
        <v>59</v>
      </c>
      <c r="G1690" t="s">
        <v>79</v>
      </c>
      <c r="H1690" t="s">
        <v>68</v>
      </c>
      <c r="I1690" t="s">
        <v>80</v>
      </c>
      <c r="J1690">
        <v>0</v>
      </c>
      <c r="K1690">
        <v>0</v>
      </c>
      <c r="L1690">
        <v>0</v>
      </c>
      <c r="M1690" t="s">
        <v>52</v>
      </c>
      <c r="N1690" t="s">
        <v>53</v>
      </c>
      <c r="O1690" t="s">
        <v>53</v>
      </c>
      <c r="P1690" t="s">
        <v>57</v>
      </c>
      <c r="Q1690" t="s">
        <v>55</v>
      </c>
      <c r="R1690">
        <v>32.5</v>
      </c>
      <c r="S1690" t="s">
        <v>72</v>
      </c>
      <c r="T1690" t="s">
        <v>70</v>
      </c>
      <c r="U1690" t="s">
        <v>53</v>
      </c>
      <c r="V1690" t="s">
        <v>52</v>
      </c>
      <c r="W1690" t="s">
        <v>53</v>
      </c>
      <c r="X1690" t="s">
        <v>53</v>
      </c>
      <c r="Y1690">
        <v>2</v>
      </c>
      <c r="Z1690" t="s">
        <v>58</v>
      </c>
      <c r="AA1690" t="s">
        <v>52</v>
      </c>
      <c r="AB1690" t="s">
        <v>52</v>
      </c>
      <c r="AC1690" t="s">
        <v>52</v>
      </c>
      <c r="AD1690" t="s">
        <v>53</v>
      </c>
      <c r="AE1690" t="s">
        <v>52</v>
      </c>
      <c r="AF1690" t="s">
        <v>52</v>
      </c>
      <c r="AG1690" t="s">
        <v>53</v>
      </c>
      <c r="AH1690" t="s">
        <v>53</v>
      </c>
      <c r="AI1690" t="s">
        <v>53</v>
      </c>
      <c r="AJ1690" t="s">
        <v>53</v>
      </c>
      <c r="AK1690">
        <v>5</v>
      </c>
      <c r="AL1690" t="s">
        <v>59</v>
      </c>
      <c r="AM1690" t="s">
        <v>60</v>
      </c>
      <c r="AN1690" t="s">
        <v>90</v>
      </c>
      <c r="AO1690">
        <v>7.8</v>
      </c>
      <c r="AP1690" t="s">
        <v>53</v>
      </c>
      <c r="AQ1690" t="s">
        <v>86</v>
      </c>
      <c r="AR1690" t="s">
        <v>92</v>
      </c>
      <c r="AS1690">
        <v>21</v>
      </c>
      <c r="AT1690" t="s">
        <v>52</v>
      </c>
    </row>
    <row r="1691" spans="1:46" x14ac:dyDescent="0.25">
      <c r="A1691" t="s">
        <v>1858</v>
      </c>
      <c r="B1691">
        <v>2026</v>
      </c>
      <c r="C1691" s="1">
        <v>46057</v>
      </c>
      <c r="D1691" t="s">
        <v>47</v>
      </c>
      <c r="E1691" t="s">
        <v>89</v>
      </c>
      <c r="F1691">
        <v>49</v>
      </c>
      <c r="G1691" t="s">
        <v>49</v>
      </c>
      <c r="H1691" t="s">
        <v>50</v>
      </c>
      <c r="I1691" t="s">
        <v>51</v>
      </c>
      <c r="J1691">
        <v>28</v>
      </c>
      <c r="K1691">
        <v>7</v>
      </c>
      <c r="L1691">
        <v>9.8000000000000007</v>
      </c>
      <c r="M1691" t="s">
        <v>53</v>
      </c>
      <c r="N1691" t="s">
        <v>52</v>
      </c>
      <c r="O1691" t="s">
        <v>53</v>
      </c>
      <c r="P1691" t="s">
        <v>57</v>
      </c>
      <c r="Q1691" t="s">
        <v>55</v>
      </c>
      <c r="R1691">
        <v>18.600000000000001</v>
      </c>
      <c r="S1691" t="s">
        <v>96</v>
      </c>
      <c r="T1691" t="s">
        <v>57</v>
      </c>
      <c r="U1691" t="s">
        <v>52</v>
      </c>
      <c r="V1691" t="s">
        <v>53</v>
      </c>
      <c r="W1691" t="s">
        <v>53</v>
      </c>
      <c r="X1691" t="s">
        <v>53</v>
      </c>
      <c r="Y1691">
        <v>2</v>
      </c>
      <c r="Z1691" t="s">
        <v>165</v>
      </c>
      <c r="AA1691" t="s">
        <v>52</v>
      </c>
      <c r="AB1691" t="s">
        <v>52</v>
      </c>
      <c r="AC1691" t="s">
        <v>52</v>
      </c>
      <c r="AD1691" t="s">
        <v>53</v>
      </c>
      <c r="AE1691" t="s">
        <v>52</v>
      </c>
      <c r="AF1691" t="s">
        <v>53</v>
      </c>
      <c r="AG1691" t="s">
        <v>52</v>
      </c>
      <c r="AH1691" t="s">
        <v>52</v>
      </c>
      <c r="AI1691" t="s">
        <v>53</v>
      </c>
      <c r="AJ1691" t="s">
        <v>52</v>
      </c>
      <c r="AK1691">
        <v>7</v>
      </c>
      <c r="AL1691" t="s">
        <v>59</v>
      </c>
      <c r="AM1691" t="s">
        <v>60</v>
      </c>
      <c r="AN1691" t="s">
        <v>61</v>
      </c>
      <c r="AO1691">
        <v>9.3000000000000007</v>
      </c>
      <c r="AP1691" t="s">
        <v>52</v>
      </c>
      <c r="AQ1691" t="s">
        <v>91</v>
      </c>
      <c r="AR1691" t="s">
        <v>92</v>
      </c>
      <c r="AS1691">
        <v>18</v>
      </c>
      <c r="AT1691" t="s">
        <v>53</v>
      </c>
    </row>
    <row r="1692" spans="1:46" x14ac:dyDescent="0.25">
      <c r="A1692" t="s">
        <v>1859</v>
      </c>
      <c r="B1692">
        <v>2017</v>
      </c>
      <c r="C1692" s="1">
        <v>42931</v>
      </c>
      <c r="D1692" t="s">
        <v>107</v>
      </c>
      <c r="E1692" t="s">
        <v>167</v>
      </c>
      <c r="F1692">
        <v>68</v>
      </c>
      <c r="G1692" t="s">
        <v>127</v>
      </c>
      <c r="H1692" t="s">
        <v>68</v>
      </c>
      <c r="I1692" t="s">
        <v>80</v>
      </c>
      <c r="J1692">
        <v>0</v>
      </c>
      <c r="K1692">
        <v>0</v>
      </c>
      <c r="L1692">
        <v>0</v>
      </c>
      <c r="M1692" t="s">
        <v>52</v>
      </c>
      <c r="N1692" t="s">
        <v>52</v>
      </c>
      <c r="O1692" t="s">
        <v>52</v>
      </c>
      <c r="P1692" t="s">
        <v>57</v>
      </c>
      <c r="Q1692" t="s">
        <v>54</v>
      </c>
      <c r="R1692">
        <v>19</v>
      </c>
      <c r="S1692" t="s">
        <v>96</v>
      </c>
      <c r="T1692" t="s">
        <v>57</v>
      </c>
      <c r="U1692" t="s">
        <v>53</v>
      </c>
      <c r="V1692" t="s">
        <v>53</v>
      </c>
      <c r="W1692" t="s">
        <v>53</v>
      </c>
      <c r="X1692" t="s">
        <v>53</v>
      </c>
      <c r="Y1692">
        <v>3</v>
      </c>
      <c r="Z1692" t="s">
        <v>97</v>
      </c>
      <c r="AA1692" t="s">
        <v>53</v>
      </c>
      <c r="AB1692" t="s">
        <v>52</v>
      </c>
      <c r="AC1692" t="s">
        <v>53</v>
      </c>
      <c r="AD1692" t="s">
        <v>53</v>
      </c>
      <c r="AE1692" t="s">
        <v>52</v>
      </c>
      <c r="AF1692" t="s">
        <v>52</v>
      </c>
      <c r="AG1692" t="s">
        <v>52</v>
      </c>
      <c r="AH1692" t="s">
        <v>52</v>
      </c>
      <c r="AI1692" t="s">
        <v>53</v>
      </c>
      <c r="AJ1692" t="s">
        <v>53</v>
      </c>
      <c r="AK1692">
        <v>5</v>
      </c>
      <c r="AL1692" t="s">
        <v>59</v>
      </c>
      <c r="AM1692" t="s">
        <v>102</v>
      </c>
      <c r="AN1692" t="s">
        <v>61</v>
      </c>
      <c r="AO1692">
        <v>4.5999999999999996</v>
      </c>
      <c r="AP1692" t="s">
        <v>52</v>
      </c>
      <c r="AQ1692" t="s">
        <v>75</v>
      </c>
      <c r="AR1692" t="s">
        <v>63</v>
      </c>
      <c r="AS1692">
        <v>12</v>
      </c>
      <c r="AT1692" t="s">
        <v>52</v>
      </c>
    </row>
    <row r="1693" spans="1:46" x14ac:dyDescent="0.25">
      <c r="A1693" t="s">
        <v>1860</v>
      </c>
      <c r="B1693">
        <v>2026</v>
      </c>
      <c r="C1693" s="1">
        <v>46210</v>
      </c>
      <c r="D1693" t="s">
        <v>94</v>
      </c>
      <c r="E1693" t="s">
        <v>332</v>
      </c>
      <c r="F1693">
        <v>71</v>
      </c>
      <c r="G1693" t="s">
        <v>67</v>
      </c>
      <c r="H1693" t="s">
        <v>68</v>
      </c>
      <c r="I1693" t="s">
        <v>69</v>
      </c>
      <c r="J1693">
        <v>12</v>
      </c>
      <c r="K1693">
        <v>10</v>
      </c>
      <c r="L1693">
        <v>6</v>
      </c>
      <c r="M1693" t="s">
        <v>52</v>
      </c>
      <c r="N1693" t="s">
        <v>53</v>
      </c>
      <c r="O1693" t="s">
        <v>53</v>
      </c>
      <c r="P1693" t="s">
        <v>54</v>
      </c>
      <c r="Q1693" t="s">
        <v>55</v>
      </c>
      <c r="R1693">
        <v>32.1</v>
      </c>
      <c r="S1693" t="s">
        <v>72</v>
      </c>
      <c r="T1693" t="s">
        <v>54</v>
      </c>
      <c r="U1693" t="s">
        <v>53</v>
      </c>
      <c r="V1693" t="s">
        <v>53</v>
      </c>
      <c r="W1693" t="s">
        <v>53</v>
      </c>
      <c r="X1693" t="s">
        <v>53</v>
      </c>
      <c r="Y1693">
        <v>1</v>
      </c>
      <c r="Z1693" t="s">
        <v>165</v>
      </c>
      <c r="AA1693" t="s">
        <v>52</v>
      </c>
      <c r="AB1693" t="s">
        <v>52</v>
      </c>
      <c r="AC1693" t="s">
        <v>53</v>
      </c>
      <c r="AD1693" t="s">
        <v>53</v>
      </c>
      <c r="AE1693" t="s">
        <v>52</v>
      </c>
      <c r="AF1693" t="s">
        <v>53</v>
      </c>
      <c r="AG1693" t="s">
        <v>53</v>
      </c>
      <c r="AH1693" t="s">
        <v>52</v>
      </c>
      <c r="AI1693" t="s">
        <v>52</v>
      </c>
      <c r="AJ1693" t="s">
        <v>53</v>
      </c>
      <c r="AK1693">
        <v>5</v>
      </c>
      <c r="AL1693" t="s">
        <v>135</v>
      </c>
      <c r="AM1693" t="s">
        <v>136</v>
      </c>
      <c r="AN1693" t="s">
        <v>61</v>
      </c>
      <c r="AO1693">
        <v>8</v>
      </c>
      <c r="AP1693" t="s">
        <v>52</v>
      </c>
      <c r="AQ1693" t="s">
        <v>75</v>
      </c>
      <c r="AR1693" t="s">
        <v>92</v>
      </c>
      <c r="AS1693">
        <v>1</v>
      </c>
      <c r="AT1693" t="s">
        <v>53</v>
      </c>
    </row>
    <row r="1694" spans="1:46" x14ac:dyDescent="0.25">
      <c r="A1694" t="s">
        <v>1861</v>
      </c>
      <c r="B1694">
        <v>2021</v>
      </c>
      <c r="C1694" s="1">
        <v>44398</v>
      </c>
      <c r="D1694" t="s">
        <v>65</v>
      </c>
      <c r="E1694" t="s">
        <v>155</v>
      </c>
      <c r="F1694">
        <v>78</v>
      </c>
      <c r="G1694" t="s">
        <v>67</v>
      </c>
      <c r="H1694" t="s">
        <v>68</v>
      </c>
      <c r="I1694" t="s">
        <v>51</v>
      </c>
      <c r="J1694">
        <v>33</v>
      </c>
      <c r="K1694">
        <v>38</v>
      </c>
      <c r="L1694">
        <v>62.7</v>
      </c>
      <c r="M1694" t="s">
        <v>53</v>
      </c>
      <c r="N1694" t="s">
        <v>53</v>
      </c>
      <c r="O1694" t="s">
        <v>53</v>
      </c>
      <c r="P1694" t="s">
        <v>70</v>
      </c>
      <c r="Q1694" t="s">
        <v>55</v>
      </c>
      <c r="R1694">
        <v>28.3</v>
      </c>
      <c r="S1694" t="s">
        <v>56</v>
      </c>
      <c r="T1694" t="s">
        <v>57</v>
      </c>
      <c r="U1694" t="s">
        <v>53</v>
      </c>
      <c r="V1694" t="s">
        <v>53</v>
      </c>
      <c r="W1694" t="s">
        <v>53</v>
      </c>
      <c r="X1694" t="s">
        <v>53</v>
      </c>
      <c r="Y1694">
        <v>1</v>
      </c>
      <c r="Z1694" t="s">
        <v>186</v>
      </c>
      <c r="AA1694" t="s">
        <v>53</v>
      </c>
      <c r="AB1694" t="s">
        <v>52</v>
      </c>
      <c r="AC1694" t="s">
        <v>52</v>
      </c>
      <c r="AD1694" t="s">
        <v>52</v>
      </c>
      <c r="AE1694" t="s">
        <v>53</v>
      </c>
      <c r="AF1694" t="s">
        <v>52</v>
      </c>
      <c r="AG1694" t="s">
        <v>52</v>
      </c>
      <c r="AH1694" t="s">
        <v>53</v>
      </c>
      <c r="AI1694" t="s">
        <v>53</v>
      </c>
      <c r="AJ1694" t="s">
        <v>53</v>
      </c>
      <c r="AK1694">
        <v>5</v>
      </c>
      <c r="AL1694" t="s">
        <v>59</v>
      </c>
      <c r="AM1694" t="s">
        <v>81</v>
      </c>
      <c r="AN1694" t="s">
        <v>61</v>
      </c>
      <c r="AO1694">
        <v>4.8</v>
      </c>
      <c r="AP1694" t="s">
        <v>52</v>
      </c>
      <c r="AQ1694" t="s">
        <v>112</v>
      </c>
      <c r="AR1694" t="s">
        <v>63</v>
      </c>
      <c r="AS1694">
        <v>5</v>
      </c>
      <c r="AT1694" t="s">
        <v>53</v>
      </c>
    </row>
    <row r="1695" spans="1:46" x14ac:dyDescent="0.25">
      <c r="A1695" t="s">
        <v>1862</v>
      </c>
      <c r="B1695">
        <v>2020</v>
      </c>
      <c r="C1695" s="1">
        <v>43866</v>
      </c>
      <c r="D1695" t="s">
        <v>65</v>
      </c>
      <c r="E1695" t="s">
        <v>164</v>
      </c>
      <c r="F1695">
        <v>57</v>
      </c>
      <c r="G1695" t="s">
        <v>79</v>
      </c>
      <c r="H1695" t="s">
        <v>68</v>
      </c>
      <c r="I1695" t="s">
        <v>69</v>
      </c>
      <c r="J1695">
        <v>30</v>
      </c>
      <c r="K1695">
        <v>18</v>
      </c>
      <c r="L1695">
        <v>27</v>
      </c>
      <c r="M1695" t="s">
        <v>53</v>
      </c>
      <c r="N1695" t="s">
        <v>53</v>
      </c>
      <c r="O1695" t="s">
        <v>53</v>
      </c>
      <c r="P1695" t="s">
        <v>57</v>
      </c>
      <c r="Q1695" t="s">
        <v>55</v>
      </c>
      <c r="R1695">
        <v>26.1</v>
      </c>
      <c r="S1695" t="s">
        <v>56</v>
      </c>
      <c r="T1695" t="s">
        <v>54</v>
      </c>
      <c r="U1695" t="s">
        <v>53</v>
      </c>
      <c r="V1695" t="s">
        <v>53</v>
      </c>
      <c r="W1695" t="s">
        <v>53</v>
      </c>
      <c r="X1695" t="s">
        <v>53</v>
      </c>
      <c r="Y1695">
        <v>0</v>
      </c>
      <c r="Z1695" t="s">
        <v>97</v>
      </c>
      <c r="AA1695" t="s">
        <v>53</v>
      </c>
      <c r="AB1695" t="s">
        <v>53</v>
      </c>
      <c r="AC1695" t="s">
        <v>52</v>
      </c>
      <c r="AD1695" t="s">
        <v>53</v>
      </c>
      <c r="AE1695" t="s">
        <v>52</v>
      </c>
      <c r="AF1695" t="s">
        <v>52</v>
      </c>
      <c r="AG1695" t="s">
        <v>52</v>
      </c>
      <c r="AH1695" t="s">
        <v>53</v>
      </c>
      <c r="AI1695" t="s">
        <v>53</v>
      </c>
      <c r="AJ1695" t="s">
        <v>52</v>
      </c>
      <c r="AK1695">
        <v>5</v>
      </c>
      <c r="AL1695" t="s">
        <v>59</v>
      </c>
      <c r="AM1695" t="s">
        <v>81</v>
      </c>
      <c r="AN1695" t="s">
        <v>98</v>
      </c>
      <c r="AO1695">
        <v>2.2000000000000002</v>
      </c>
      <c r="AP1695" t="s">
        <v>53</v>
      </c>
      <c r="AQ1695" t="s">
        <v>112</v>
      </c>
      <c r="AR1695" t="s">
        <v>132</v>
      </c>
      <c r="AS1695">
        <v>21</v>
      </c>
      <c r="AT1695" t="s">
        <v>53</v>
      </c>
    </row>
    <row r="1696" spans="1:46" x14ac:dyDescent="0.25">
      <c r="A1696" t="s">
        <v>1863</v>
      </c>
      <c r="B1696">
        <v>2023</v>
      </c>
      <c r="C1696" s="1">
        <v>44989</v>
      </c>
      <c r="D1696" t="s">
        <v>107</v>
      </c>
      <c r="E1696" t="s">
        <v>159</v>
      </c>
      <c r="F1696">
        <v>59</v>
      </c>
      <c r="G1696" t="s">
        <v>79</v>
      </c>
      <c r="H1696" t="s">
        <v>68</v>
      </c>
      <c r="I1696" t="s">
        <v>51</v>
      </c>
      <c r="J1696">
        <v>28</v>
      </c>
      <c r="K1696">
        <v>39</v>
      </c>
      <c r="L1696">
        <v>54.6</v>
      </c>
      <c r="M1696" t="s">
        <v>53</v>
      </c>
      <c r="N1696" t="s">
        <v>53</v>
      </c>
      <c r="O1696" t="s">
        <v>52</v>
      </c>
      <c r="P1696" t="s">
        <v>57</v>
      </c>
      <c r="Q1696" t="s">
        <v>55</v>
      </c>
      <c r="R1696">
        <v>23.9</v>
      </c>
      <c r="S1696" t="s">
        <v>96</v>
      </c>
      <c r="T1696" t="s">
        <v>54</v>
      </c>
      <c r="U1696" t="s">
        <v>53</v>
      </c>
      <c r="V1696" t="s">
        <v>52</v>
      </c>
      <c r="W1696" t="s">
        <v>53</v>
      </c>
      <c r="X1696" t="s">
        <v>53</v>
      </c>
      <c r="Y1696">
        <v>2</v>
      </c>
      <c r="Z1696" t="s">
        <v>73</v>
      </c>
      <c r="AA1696" t="s">
        <v>52</v>
      </c>
      <c r="AB1696" t="s">
        <v>53</v>
      </c>
      <c r="AC1696" t="s">
        <v>53</v>
      </c>
      <c r="AD1696" t="s">
        <v>52</v>
      </c>
      <c r="AE1696" t="s">
        <v>52</v>
      </c>
      <c r="AF1696" t="s">
        <v>53</v>
      </c>
      <c r="AG1696" t="s">
        <v>53</v>
      </c>
      <c r="AH1696" t="s">
        <v>53</v>
      </c>
      <c r="AI1696" t="s">
        <v>53</v>
      </c>
      <c r="AJ1696" t="s">
        <v>53</v>
      </c>
      <c r="AK1696">
        <v>3</v>
      </c>
      <c r="AL1696" t="s">
        <v>135</v>
      </c>
      <c r="AM1696" t="s">
        <v>136</v>
      </c>
      <c r="AN1696" t="s">
        <v>61</v>
      </c>
      <c r="AO1696">
        <v>5.5</v>
      </c>
      <c r="AP1696" t="s">
        <v>52</v>
      </c>
      <c r="AQ1696" t="s">
        <v>86</v>
      </c>
      <c r="AR1696" t="s">
        <v>63</v>
      </c>
      <c r="AS1696">
        <v>8</v>
      </c>
      <c r="AT1696" t="s">
        <v>53</v>
      </c>
    </row>
    <row r="1697" spans="1:46" x14ac:dyDescent="0.25">
      <c r="A1697" t="s">
        <v>1864</v>
      </c>
      <c r="B1697">
        <v>2025</v>
      </c>
      <c r="C1697" s="1">
        <v>45946</v>
      </c>
      <c r="D1697" t="s">
        <v>110</v>
      </c>
      <c r="E1697" t="s">
        <v>959</v>
      </c>
      <c r="F1697">
        <v>56</v>
      </c>
      <c r="G1697" t="s">
        <v>79</v>
      </c>
      <c r="H1697" t="s">
        <v>50</v>
      </c>
      <c r="I1697" t="s">
        <v>80</v>
      </c>
      <c r="J1697">
        <v>0</v>
      </c>
      <c r="K1697">
        <v>0</v>
      </c>
      <c r="L1697">
        <v>0</v>
      </c>
      <c r="M1697" t="s">
        <v>52</v>
      </c>
      <c r="N1697" t="s">
        <v>53</v>
      </c>
      <c r="O1697" t="s">
        <v>52</v>
      </c>
      <c r="P1697" t="s">
        <v>57</v>
      </c>
      <c r="Q1697" t="s">
        <v>55</v>
      </c>
      <c r="R1697">
        <v>26.7</v>
      </c>
      <c r="S1697" t="s">
        <v>56</v>
      </c>
      <c r="T1697" t="s">
        <v>54</v>
      </c>
      <c r="U1697" t="s">
        <v>53</v>
      </c>
      <c r="V1697" t="s">
        <v>53</v>
      </c>
      <c r="W1697" t="s">
        <v>53</v>
      </c>
      <c r="X1697" t="s">
        <v>53</v>
      </c>
      <c r="Y1697">
        <v>2</v>
      </c>
      <c r="Z1697" t="s">
        <v>131</v>
      </c>
      <c r="AA1697" t="s">
        <v>53</v>
      </c>
      <c r="AB1697" t="s">
        <v>53</v>
      </c>
      <c r="AC1697" t="s">
        <v>53</v>
      </c>
      <c r="AD1697" t="s">
        <v>53</v>
      </c>
      <c r="AE1697" t="s">
        <v>52</v>
      </c>
      <c r="AF1697" t="s">
        <v>53</v>
      </c>
      <c r="AG1697" t="s">
        <v>53</v>
      </c>
      <c r="AH1697" t="s">
        <v>53</v>
      </c>
      <c r="AI1697" t="s">
        <v>53</v>
      </c>
      <c r="AJ1697" t="s">
        <v>52</v>
      </c>
      <c r="AK1697">
        <v>2</v>
      </c>
      <c r="AL1697" t="s">
        <v>59</v>
      </c>
      <c r="AM1697" t="s">
        <v>81</v>
      </c>
      <c r="AN1697" t="s">
        <v>90</v>
      </c>
      <c r="AO1697">
        <v>3.3</v>
      </c>
      <c r="AP1697" t="s">
        <v>53</v>
      </c>
      <c r="AQ1697" t="s">
        <v>86</v>
      </c>
      <c r="AR1697" t="s">
        <v>87</v>
      </c>
      <c r="AS1697">
        <v>15</v>
      </c>
      <c r="AT1697" t="s">
        <v>52</v>
      </c>
    </row>
    <row r="1698" spans="1:46" x14ac:dyDescent="0.25">
      <c r="A1698" t="s">
        <v>1865</v>
      </c>
      <c r="B1698">
        <v>2018</v>
      </c>
      <c r="C1698" s="1">
        <v>43419</v>
      </c>
      <c r="D1698" t="s">
        <v>65</v>
      </c>
      <c r="E1698" t="s">
        <v>155</v>
      </c>
      <c r="F1698">
        <v>40</v>
      </c>
      <c r="G1698" t="s">
        <v>49</v>
      </c>
      <c r="H1698" t="s">
        <v>68</v>
      </c>
      <c r="I1698" t="s">
        <v>80</v>
      </c>
      <c r="J1698">
        <v>0</v>
      </c>
      <c r="K1698">
        <v>0</v>
      </c>
      <c r="L1698">
        <v>0</v>
      </c>
      <c r="M1698" t="s">
        <v>53</v>
      </c>
      <c r="N1698" t="s">
        <v>52</v>
      </c>
      <c r="O1698" t="s">
        <v>53</v>
      </c>
      <c r="P1698" t="s">
        <v>54</v>
      </c>
      <c r="Q1698" t="s">
        <v>54</v>
      </c>
      <c r="R1698">
        <v>27.5</v>
      </c>
      <c r="S1698" t="s">
        <v>56</v>
      </c>
      <c r="T1698" t="s">
        <v>54</v>
      </c>
      <c r="U1698" t="s">
        <v>53</v>
      </c>
      <c r="V1698" t="s">
        <v>53</v>
      </c>
      <c r="W1698" t="s">
        <v>53</v>
      </c>
      <c r="X1698" t="s">
        <v>53</v>
      </c>
      <c r="Y1698">
        <v>1</v>
      </c>
      <c r="Z1698" t="s">
        <v>97</v>
      </c>
      <c r="AA1698" t="s">
        <v>53</v>
      </c>
      <c r="AB1698" t="s">
        <v>53</v>
      </c>
      <c r="AC1698" t="s">
        <v>53</v>
      </c>
      <c r="AD1698" t="s">
        <v>53</v>
      </c>
      <c r="AE1698" t="s">
        <v>52</v>
      </c>
      <c r="AF1698" t="s">
        <v>53</v>
      </c>
      <c r="AG1698" t="s">
        <v>53</v>
      </c>
      <c r="AH1698" t="s">
        <v>53</v>
      </c>
      <c r="AI1698" t="s">
        <v>53</v>
      </c>
      <c r="AJ1698" t="s">
        <v>53</v>
      </c>
      <c r="AK1698">
        <v>1</v>
      </c>
      <c r="AL1698" t="s">
        <v>59</v>
      </c>
      <c r="AM1698" t="s">
        <v>81</v>
      </c>
      <c r="AN1698" t="s">
        <v>90</v>
      </c>
      <c r="AO1698">
        <v>7.7</v>
      </c>
      <c r="AP1698" t="s">
        <v>53</v>
      </c>
      <c r="AQ1698" t="s">
        <v>86</v>
      </c>
      <c r="AR1698" t="s">
        <v>92</v>
      </c>
      <c r="AS1698">
        <v>20</v>
      </c>
      <c r="AT1698" t="s">
        <v>53</v>
      </c>
    </row>
    <row r="1699" spans="1:46" x14ac:dyDescent="0.25">
      <c r="A1699" t="s">
        <v>1866</v>
      </c>
      <c r="B1699">
        <v>2018</v>
      </c>
      <c r="C1699" s="1">
        <v>43386</v>
      </c>
      <c r="D1699" t="s">
        <v>122</v>
      </c>
      <c r="E1699" t="s">
        <v>123</v>
      </c>
      <c r="F1699">
        <v>65</v>
      </c>
      <c r="G1699" t="s">
        <v>127</v>
      </c>
      <c r="H1699" t="s">
        <v>68</v>
      </c>
      <c r="I1699" t="s">
        <v>51</v>
      </c>
      <c r="J1699">
        <v>23</v>
      </c>
      <c r="K1699">
        <v>27</v>
      </c>
      <c r="L1699">
        <v>31</v>
      </c>
      <c r="M1699" t="s">
        <v>52</v>
      </c>
      <c r="N1699" t="s">
        <v>53</v>
      </c>
      <c r="O1699" t="s">
        <v>53</v>
      </c>
      <c r="P1699" t="s">
        <v>54</v>
      </c>
      <c r="Q1699" t="s">
        <v>71</v>
      </c>
      <c r="R1699">
        <v>21.1</v>
      </c>
      <c r="S1699" t="s">
        <v>96</v>
      </c>
      <c r="T1699" t="s">
        <v>57</v>
      </c>
      <c r="U1699" t="s">
        <v>53</v>
      </c>
      <c r="V1699" t="s">
        <v>53</v>
      </c>
      <c r="W1699" t="s">
        <v>53</v>
      </c>
      <c r="X1699" t="s">
        <v>53</v>
      </c>
      <c r="Y1699">
        <v>1</v>
      </c>
      <c r="Z1699" t="s">
        <v>97</v>
      </c>
      <c r="AA1699" t="s">
        <v>52</v>
      </c>
      <c r="AB1699" t="s">
        <v>53</v>
      </c>
      <c r="AC1699" t="s">
        <v>52</v>
      </c>
      <c r="AD1699" t="s">
        <v>53</v>
      </c>
      <c r="AE1699" t="s">
        <v>52</v>
      </c>
      <c r="AF1699" t="s">
        <v>53</v>
      </c>
      <c r="AG1699" t="s">
        <v>52</v>
      </c>
      <c r="AH1699" t="s">
        <v>53</v>
      </c>
      <c r="AI1699" t="s">
        <v>53</v>
      </c>
      <c r="AJ1699" t="s">
        <v>53</v>
      </c>
      <c r="AK1699">
        <v>4</v>
      </c>
      <c r="AL1699" t="s">
        <v>59</v>
      </c>
      <c r="AM1699" t="s">
        <v>60</v>
      </c>
      <c r="AN1699" t="s">
        <v>61</v>
      </c>
      <c r="AO1699">
        <v>7.4</v>
      </c>
      <c r="AP1699" t="s">
        <v>52</v>
      </c>
      <c r="AQ1699" t="s">
        <v>171</v>
      </c>
      <c r="AR1699" t="s">
        <v>87</v>
      </c>
      <c r="AS1699">
        <v>6</v>
      </c>
      <c r="AT1699" t="s">
        <v>53</v>
      </c>
    </row>
    <row r="1700" spans="1:46" x14ac:dyDescent="0.25">
      <c r="A1700" t="s">
        <v>1867</v>
      </c>
      <c r="B1700">
        <v>2026</v>
      </c>
      <c r="C1700" s="1">
        <v>46143</v>
      </c>
      <c r="D1700" t="s">
        <v>47</v>
      </c>
      <c r="E1700" t="s">
        <v>181</v>
      </c>
      <c r="F1700">
        <v>59</v>
      </c>
      <c r="G1700" t="s">
        <v>79</v>
      </c>
      <c r="H1700" t="s">
        <v>68</v>
      </c>
      <c r="I1700" t="s">
        <v>69</v>
      </c>
      <c r="J1700">
        <v>12</v>
      </c>
      <c r="K1700">
        <v>13</v>
      </c>
      <c r="L1700">
        <v>7.8</v>
      </c>
      <c r="M1700" t="s">
        <v>52</v>
      </c>
      <c r="N1700" t="s">
        <v>53</v>
      </c>
      <c r="O1700" t="s">
        <v>53</v>
      </c>
      <c r="P1700" t="s">
        <v>54</v>
      </c>
      <c r="Q1700" t="s">
        <v>55</v>
      </c>
      <c r="R1700">
        <v>23.6</v>
      </c>
      <c r="S1700" t="s">
        <v>96</v>
      </c>
      <c r="T1700" t="s">
        <v>54</v>
      </c>
      <c r="U1700" t="s">
        <v>53</v>
      </c>
      <c r="V1700" t="s">
        <v>53</v>
      </c>
      <c r="W1700" t="s">
        <v>53</v>
      </c>
      <c r="X1700" t="s">
        <v>53</v>
      </c>
      <c r="Y1700">
        <v>1</v>
      </c>
      <c r="Z1700" t="s">
        <v>165</v>
      </c>
      <c r="AA1700" t="s">
        <v>53</v>
      </c>
      <c r="AB1700" t="s">
        <v>52</v>
      </c>
      <c r="AC1700" t="s">
        <v>53</v>
      </c>
      <c r="AD1700" t="s">
        <v>53</v>
      </c>
      <c r="AE1700" t="s">
        <v>53</v>
      </c>
      <c r="AF1700" t="s">
        <v>53</v>
      </c>
      <c r="AG1700" t="s">
        <v>53</v>
      </c>
      <c r="AH1700" t="s">
        <v>53</v>
      </c>
      <c r="AI1700" t="s">
        <v>53</v>
      </c>
      <c r="AJ1700" t="s">
        <v>53</v>
      </c>
      <c r="AK1700">
        <v>1</v>
      </c>
      <c r="AL1700" t="s">
        <v>59</v>
      </c>
      <c r="AM1700" t="s">
        <v>60</v>
      </c>
      <c r="AN1700" t="s">
        <v>90</v>
      </c>
      <c r="AO1700">
        <v>3</v>
      </c>
      <c r="AP1700" t="s">
        <v>53</v>
      </c>
      <c r="AQ1700" t="s">
        <v>86</v>
      </c>
      <c r="AR1700" t="s">
        <v>92</v>
      </c>
      <c r="AS1700">
        <v>21</v>
      </c>
      <c r="AT1700" t="s">
        <v>52</v>
      </c>
    </row>
    <row r="1701" spans="1:46" x14ac:dyDescent="0.25">
      <c r="A1701" t="s">
        <v>1868</v>
      </c>
      <c r="B1701">
        <v>2021</v>
      </c>
      <c r="C1701" s="1">
        <v>44424</v>
      </c>
      <c r="D1701" t="s">
        <v>94</v>
      </c>
      <c r="E1701" t="s">
        <v>95</v>
      </c>
      <c r="F1701">
        <v>54</v>
      </c>
      <c r="G1701" t="s">
        <v>79</v>
      </c>
      <c r="H1701" t="s">
        <v>68</v>
      </c>
      <c r="I1701" t="s">
        <v>80</v>
      </c>
      <c r="J1701">
        <v>0</v>
      </c>
      <c r="K1701">
        <v>0</v>
      </c>
      <c r="L1701">
        <v>0</v>
      </c>
      <c r="M1701" t="s">
        <v>53</v>
      </c>
      <c r="N1701" t="s">
        <v>53</v>
      </c>
      <c r="O1701" t="s">
        <v>53</v>
      </c>
      <c r="P1701" t="s">
        <v>70</v>
      </c>
      <c r="Q1701" t="s">
        <v>71</v>
      </c>
      <c r="R1701">
        <v>23.8</v>
      </c>
      <c r="S1701" t="s">
        <v>96</v>
      </c>
      <c r="T1701" t="s">
        <v>54</v>
      </c>
      <c r="U1701" t="s">
        <v>53</v>
      </c>
      <c r="V1701" t="s">
        <v>53</v>
      </c>
      <c r="W1701" t="s">
        <v>53</v>
      </c>
      <c r="X1701" t="s">
        <v>53</v>
      </c>
      <c r="Y1701">
        <v>1</v>
      </c>
      <c r="Z1701" t="s">
        <v>73</v>
      </c>
      <c r="AA1701" t="s">
        <v>52</v>
      </c>
      <c r="AB1701" t="s">
        <v>52</v>
      </c>
      <c r="AC1701" t="s">
        <v>53</v>
      </c>
      <c r="AD1701" t="s">
        <v>53</v>
      </c>
      <c r="AE1701" t="s">
        <v>52</v>
      </c>
      <c r="AF1701" t="s">
        <v>52</v>
      </c>
      <c r="AG1701" t="s">
        <v>53</v>
      </c>
      <c r="AH1701" t="s">
        <v>53</v>
      </c>
      <c r="AI1701" t="s">
        <v>53</v>
      </c>
      <c r="AJ1701" t="s">
        <v>53</v>
      </c>
      <c r="AK1701">
        <v>4</v>
      </c>
      <c r="AL1701" t="s">
        <v>59</v>
      </c>
      <c r="AM1701" t="s">
        <v>60</v>
      </c>
      <c r="AN1701" t="s">
        <v>74</v>
      </c>
      <c r="AO1701">
        <v>2.6</v>
      </c>
      <c r="AP1701" t="s">
        <v>53</v>
      </c>
      <c r="AQ1701" t="s">
        <v>91</v>
      </c>
      <c r="AR1701" t="s">
        <v>132</v>
      </c>
      <c r="AS1701">
        <v>77</v>
      </c>
      <c r="AT1701" t="s">
        <v>52</v>
      </c>
    </row>
    <row r="1702" spans="1:46" x14ac:dyDescent="0.25">
      <c r="A1702" t="s">
        <v>1869</v>
      </c>
      <c r="B1702">
        <v>2021</v>
      </c>
      <c r="C1702" s="1">
        <v>44392</v>
      </c>
      <c r="D1702" t="s">
        <v>107</v>
      </c>
      <c r="E1702" t="s">
        <v>126</v>
      </c>
      <c r="F1702">
        <v>72</v>
      </c>
      <c r="G1702" t="s">
        <v>67</v>
      </c>
      <c r="H1702" t="s">
        <v>68</v>
      </c>
      <c r="I1702" t="s">
        <v>51</v>
      </c>
      <c r="J1702">
        <v>14</v>
      </c>
      <c r="K1702">
        <v>23</v>
      </c>
      <c r="L1702">
        <v>16.100000000000001</v>
      </c>
      <c r="M1702" t="s">
        <v>53</v>
      </c>
      <c r="N1702" t="s">
        <v>52</v>
      </c>
      <c r="O1702" t="s">
        <v>52</v>
      </c>
      <c r="P1702" t="s">
        <v>57</v>
      </c>
      <c r="Q1702" t="s">
        <v>55</v>
      </c>
      <c r="R1702">
        <v>27.2</v>
      </c>
      <c r="S1702" t="s">
        <v>56</v>
      </c>
      <c r="T1702" t="s">
        <v>57</v>
      </c>
      <c r="U1702" t="s">
        <v>52</v>
      </c>
      <c r="V1702" t="s">
        <v>53</v>
      </c>
      <c r="W1702" t="s">
        <v>52</v>
      </c>
      <c r="X1702" t="s">
        <v>53</v>
      </c>
      <c r="Y1702">
        <v>4</v>
      </c>
      <c r="Z1702" t="s">
        <v>131</v>
      </c>
      <c r="AA1702" t="s">
        <v>52</v>
      </c>
      <c r="AB1702" t="s">
        <v>52</v>
      </c>
      <c r="AC1702" t="s">
        <v>52</v>
      </c>
      <c r="AD1702" t="s">
        <v>52</v>
      </c>
      <c r="AE1702" t="s">
        <v>52</v>
      </c>
      <c r="AF1702" t="s">
        <v>53</v>
      </c>
      <c r="AG1702" t="s">
        <v>52</v>
      </c>
      <c r="AH1702" t="s">
        <v>53</v>
      </c>
      <c r="AI1702" t="s">
        <v>53</v>
      </c>
      <c r="AJ1702" t="s">
        <v>53</v>
      </c>
      <c r="AK1702">
        <v>6</v>
      </c>
      <c r="AL1702" t="s">
        <v>135</v>
      </c>
      <c r="AM1702" t="s">
        <v>136</v>
      </c>
      <c r="AN1702" t="s">
        <v>61</v>
      </c>
      <c r="AO1702">
        <v>7.7</v>
      </c>
      <c r="AP1702" t="s">
        <v>52</v>
      </c>
      <c r="AQ1702" t="s">
        <v>112</v>
      </c>
      <c r="AR1702" t="s">
        <v>63</v>
      </c>
      <c r="AS1702">
        <v>19</v>
      </c>
      <c r="AT1702" t="s">
        <v>53</v>
      </c>
    </row>
    <row r="1703" spans="1:46" x14ac:dyDescent="0.25">
      <c r="A1703" t="s">
        <v>1870</v>
      </c>
      <c r="B1703">
        <v>2021</v>
      </c>
      <c r="C1703" s="1">
        <v>44236</v>
      </c>
      <c r="D1703" t="s">
        <v>47</v>
      </c>
      <c r="E1703" t="s">
        <v>149</v>
      </c>
      <c r="F1703">
        <v>71</v>
      </c>
      <c r="G1703" t="s">
        <v>67</v>
      </c>
      <c r="H1703" t="s">
        <v>50</v>
      </c>
      <c r="I1703" t="s">
        <v>51</v>
      </c>
      <c r="J1703">
        <v>21</v>
      </c>
      <c r="K1703">
        <v>27</v>
      </c>
      <c r="L1703">
        <v>28.4</v>
      </c>
      <c r="M1703" t="s">
        <v>52</v>
      </c>
      <c r="N1703" t="s">
        <v>53</v>
      </c>
      <c r="O1703" t="s">
        <v>53</v>
      </c>
      <c r="P1703" t="s">
        <v>54</v>
      </c>
      <c r="Q1703" t="s">
        <v>71</v>
      </c>
      <c r="R1703">
        <v>26.9</v>
      </c>
      <c r="S1703" t="s">
        <v>56</v>
      </c>
      <c r="T1703" t="s">
        <v>57</v>
      </c>
      <c r="U1703" t="s">
        <v>53</v>
      </c>
      <c r="V1703" t="s">
        <v>53</v>
      </c>
      <c r="W1703" t="s">
        <v>52</v>
      </c>
      <c r="X1703" t="s">
        <v>53</v>
      </c>
      <c r="Y1703">
        <v>2</v>
      </c>
      <c r="Z1703" t="s">
        <v>165</v>
      </c>
      <c r="AA1703" t="s">
        <v>52</v>
      </c>
      <c r="AB1703" t="s">
        <v>52</v>
      </c>
      <c r="AC1703" t="s">
        <v>52</v>
      </c>
      <c r="AD1703" t="s">
        <v>53</v>
      </c>
      <c r="AE1703" t="s">
        <v>52</v>
      </c>
      <c r="AF1703" t="s">
        <v>52</v>
      </c>
      <c r="AG1703" t="s">
        <v>52</v>
      </c>
      <c r="AH1703" t="s">
        <v>53</v>
      </c>
      <c r="AI1703" t="s">
        <v>53</v>
      </c>
      <c r="AJ1703" t="s">
        <v>53</v>
      </c>
      <c r="AK1703">
        <v>6</v>
      </c>
      <c r="AL1703" t="s">
        <v>135</v>
      </c>
      <c r="AM1703" t="s">
        <v>136</v>
      </c>
      <c r="AN1703" t="s">
        <v>61</v>
      </c>
      <c r="AO1703">
        <v>9</v>
      </c>
      <c r="AP1703" t="s">
        <v>52</v>
      </c>
      <c r="AQ1703" t="s">
        <v>112</v>
      </c>
      <c r="AR1703" t="s">
        <v>92</v>
      </c>
      <c r="AS1703">
        <v>5</v>
      </c>
      <c r="AT1703" t="s">
        <v>52</v>
      </c>
    </row>
    <row r="1704" spans="1:46" x14ac:dyDescent="0.25">
      <c r="A1704" t="s">
        <v>1871</v>
      </c>
      <c r="B1704">
        <v>2020</v>
      </c>
      <c r="C1704" s="1">
        <v>43853</v>
      </c>
      <c r="D1704" t="s">
        <v>47</v>
      </c>
      <c r="E1704" t="s">
        <v>85</v>
      </c>
      <c r="F1704">
        <v>68</v>
      </c>
      <c r="G1704" t="s">
        <v>127</v>
      </c>
      <c r="H1704" t="s">
        <v>68</v>
      </c>
      <c r="I1704" t="s">
        <v>51</v>
      </c>
      <c r="J1704">
        <v>30</v>
      </c>
      <c r="K1704">
        <v>34</v>
      </c>
      <c r="L1704">
        <v>51</v>
      </c>
      <c r="M1704" t="s">
        <v>53</v>
      </c>
      <c r="N1704" t="s">
        <v>53</v>
      </c>
      <c r="O1704" t="s">
        <v>52</v>
      </c>
      <c r="P1704" t="s">
        <v>70</v>
      </c>
      <c r="Q1704" t="s">
        <v>54</v>
      </c>
      <c r="R1704">
        <v>17.899999999999999</v>
      </c>
      <c r="S1704" t="s">
        <v>128</v>
      </c>
      <c r="T1704" t="s">
        <v>54</v>
      </c>
      <c r="U1704" t="s">
        <v>52</v>
      </c>
      <c r="V1704" t="s">
        <v>53</v>
      </c>
      <c r="W1704" t="s">
        <v>52</v>
      </c>
      <c r="X1704" t="s">
        <v>53</v>
      </c>
      <c r="Y1704">
        <v>4</v>
      </c>
      <c r="Z1704" t="s">
        <v>73</v>
      </c>
      <c r="AA1704" t="s">
        <v>52</v>
      </c>
      <c r="AB1704" t="s">
        <v>52</v>
      </c>
      <c r="AC1704" t="s">
        <v>53</v>
      </c>
      <c r="AD1704" t="s">
        <v>53</v>
      </c>
      <c r="AE1704" t="s">
        <v>52</v>
      </c>
      <c r="AF1704" t="s">
        <v>52</v>
      </c>
      <c r="AG1704" t="s">
        <v>53</v>
      </c>
      <c r="AH1704" t="s">
        <v>52</v>
      </c>
      <c r="AI1704" t="s">
        <v>53</v>
      </c>
      <c r="AJ1704" t="s">
        <v>53</v>
      </c>
      <c r="AK1704">
        <v>5</v>
      </c>
      <c r="AL1704" t="s">
        <v>59</v>
      </c>
      <c r="AM1704" t="s">
        <v>60</v>
      </c>
      <c r="AN1704" t="s">
        <v>90</v>
      </c>
      <c r="AO1704">
        <v>5.0999999999999996</v>
      </c>
      <c r="AP1704" t="s">
        <v>53</v>
      </c>
      <c r="AQ1704" t="s">
        <v>91</v>
      </c>
      <c r="AR1704" t="s">
        <v>87</v>
      </c>
      <c r="AS1704">
        <v>14</v>
      </c>
      <c r="AT1704" t="s">
        <v>53</v>
      </c>
    </row>
    <row r="1705" spans="1:46" x14ac:dyDescent="0.25">
      <c r="A1705" t="s">
        <v>1872</v>
      </c>
      <c r="B1705">
        <v>2026</v>
      </c>
      <c r="C1705" s="1">
        <v>46207</v>
      </c>
      <c r="D1705" t="s">
        <v>47</v>
      </c>
      <c r="E1705" t="s">
        <v>149</v>
      </c>
      <c r="F1705">
        <v>52</v>
      </c>
      <c r="G1705" t="s">
        <v>79</v>
      </c>
      <c r="H1705" t="s">
        <v>50</v>
      </c>
      <c r="I1705" t="s">
        <v>80</v>
      </c>
      <c r="J1705">
        <v>0</v>
      </c>
      <c r="K1705">
        <v>0</v>
      </c>
      <c r="L1705">
        <v>0</v>
      </c>
      <c r="M1705" t="s">
        <v>52</v>
      </c>
      <c r="N1705" t="s">
        <v>53</v>
      </c>
      <c r="O1705" t="s">
        <v>53</v>
      </c>
      <c r="P1705" t="s">
        <v>57</v>
      </c>
      <c r="Q1705" t="s">
        <v>71</v>
      </c>
      <c r="R1705">
        <v>23.6</v>
      </c>
      <c r="S1705" t="s">
        <v>96</v>
      </c>
      <c r="T1705" t="s">
        <v>57</v>
      </c>
      <c r="U1705" t="s">
        <v>53</v>
      </c>
      <c r="V1705" t="s">
        <v>53</v>
      </c>
      <c r="W1705" t="s">
        <v>53</v>
      </c>
      <c r="X1705" t="s">
        <v>53</v>
      </c>
      <c r="Y1705">
        <v>1</v>
      </c>
      <c r="Z1705" t="s">
        <v>97</v>
      </c>
      <c r="AA1705" t="s">
        <v>53</v>
      </c>
      <c r="AB1705" t="s">
        <v>52</v>
      </c>
      <c r="AC1705" t="s">
        <v>53</v>
      </c>
      <c r="AD1705" t="s">
        <v>53</v>
      </c>
      <c r="AE1705" t="s">
        <v>53</v>
      </c>
      <c r="AF1705" t="s">
        <v>53</v>
      </c>
      <c r="AG1705" t="s">
        <v>53</v>
      </c>
      <c r="AH1705" t="s">
        <v>52</v>
      </c>
      <c r="AI1705" t="s">
        <v>53</v>
      </c>
      <c r="AJ1705" t="s">
        <v>53</v>
      </c>
      <c r="AK1705">
        <v>2</v>
      </c>
      <c r="AL1705" t="s">
        <v>59</v>
      </c>
      <c r="AM1705" t="s">
        <v>60</v>
      </c>
      <c r="AN1705" t="s">
        <v>98</v>
      </c>
      <c r="AO1705">
        <v>5.7</v>
      </c>
      <c r="AP1705" t="s">
        <v>53</v>
      </c>
      <c r="AQ1705" t="s">
        <v>75</v>
      </c>
      <c r="AR1705" t="s">
        <v>76</v>
      </c>
      <c r="AS1705">
        <v>31</v>
      </c>
      <c r="AT1705" t="s">
        <v>52</v>
      </c>
    </row>
    <row r="1706" spans="1:46" x14ac:dyDescent="0.25">
      <c r="A1706" t="s">
        <v>1873</v>
      </c>
      <c r="B1706">
        <v>2019</v>
      </c>
      <c r="C1706" s="1">
        <v>43725</v>
      </c>
      <c r="D1706" t="s">
        <v>65</v>
      </c>
      <c r="E1706" t="s">
        <v>178</v>
      </c>
      <c r="F1706">
        <v>71</v>
      </c>
      <c r="G1706" t="s">
        <v>67</v>
      </c>
      <c r="H1706" t="s">
        <v>68</v>
      </c>
      <c r="I1706" t="s">
        <v>80</v>
      </c>
      <c r="J1706">
        <v>0</v>
      </c>
      <c r="K1706">
        <v>0</v>
      </c>
      <c r="L1706">
        <v>0</v>
      </c>
      <c r="M1706" t="s">
        <v>52</v>
      </c>
      <c r="N1706" t="s">
        <v>53</v>
      </c>
      <c r="O1706" t="s">
        <v>53</v>
      </c>
      <c r="P1706" t="s">
        <v>54</v>
      </c>
      <c r="Q1706" t="s">
        <v>55</v>
      </c>
      <c r="R1706">
        <v>24.9</v>
      </c>
      <c r="S1706" t="s">
        <v>96</v>
      </c>
      <c r="T1706" t="s">
        <v>54</v>
      </c>
      <c r="U1706" t="s">
        <v>53</v>
      </c>
      <c r="V1706" t="s">
        <v>53</v>
      </c>
      <c r="W1706" t="s">
        <v>52</v>
      </c>
      <c r="X1706" t="s">
        <v>53</v>
      </c>
      <c r="Y1706">
        <v>2</v>
      </c>
      <c r="Z1706" t="s">
        <v>97</v>
      </c>
      <c r="AA1706" t="s">
        <v>52</v>
      </c>
      <c r="AB1706" t="s">
        <v>53</v>
      </c>
      <c r="AC1706" t="s">
        <v>53</v>
      </c>
      <c r="AD1706" t="s">
        <v>53</v>
      </c>
      <c r="AE1706" t="s">
        <v>53</v>
      </c>
      <c r="AF1706" t="s">
        <v>53</v>
      </c>
      <c r="AG1706" t="s">
        <v>53</v>
      </c>
      <c r="AH1706" t="s">
        <v>53</v>
      </c>
      <c r="AI1706" t="s">
        <v>53</v>
      </c>
      <c r="AJ1706" t="s">
        <v>53</v>
      </c>
      <c r="AK1706">
        <v>1</v>
      </c>
      <c r="AL1706" t="s">
        <v>135</v>
      </c>
      <c r="AM1706" t="s">
        <v>136</v>
      </c>
      <c r="AN1706" t="s">
        <v>74</v>
      </c>
      <c r="AO1706">
        <v>2.2999999999999998</v>
      </c>
      <c r="AP1706" t="s">
        <v>53</v>
      </c>
      <c r="AQ1706" t="s">
        <v>86</v>
      </c>
      <c r="AR1706" t="s">
        <v>132</v>
      </c>
      <c r="AS1706">
        <v>83</v>
      </c>
      <c r="AT1706" t="s">
        <v>53</v>
      </c>
    </row>
    <row r="1707" spans="1:46" x14ac:dyDescent="0.25">
      <c r="A1707" t="s">
        <v>1874</v>
      </c>
      <c r="B1707">
        <v>2020</v>
      </c>
      <c r="C1707" s="1">
        <v>43875</v>
      </c>
      <c r="D1707" t="s">
        <v>65</v>
      </c>
      <c r="E1707" t="s">
        <v>66</v>
      </c>
      <c r="F1707">
        <v>57</v>
      </c>
      <c r="G1707" t="s">
        <v>79</v>
      </c>
      <c r="H1707" t="s">
        <v>68</v>
      </c>
      <c r="I1707" t="s">
        <v>80</v>
      </c>
      <c r="J1707">
        <v>0</v>
      </c>
      <c r="K1707">
        <v>0</v>
      </c>
      <c r="L1707">
        <v>0</v>
      </c>
      <c r="M1707" t="s">
        <v>52</v>
      </c>
      <c r="N1707" t="s">
        <v>52</v>
      </c>
      <c r="O1707" t="s">
        <v>53</v>
      </c>
      <c r="P1707" t="s">
        <v>57</v>
      </c>
      <c r="Q1707" t="s">
        <v>55</v>
      </c>
      <c r="R1707">
        <v>22.4</v>
      </c>
      <c r="S1707" t="s">
        <v>96</v>
      </c>
      <c r="T1707" t="s">
        <v>57</v>
      </c>
      <c r="U1707" t="s">
        <v>53</v>
      </c>
      <c r="V1707" t="s">
        <v>53</v>
      </c>
      <c r="W1707" t="s">
        <v>53</v>
      </c>
      <c r="X1707" t="s">
        <v>53</v>
      </c>
      <c r="Y1707">
        <v>2</v>
      </c>
      <c r="Z1707" t="s">
        <v>58</v>
      </c>
      <c r="AA1707" t="s">
        <v>53</v>
      </c>
      <c r="AB1707" t="s">
        <v>53</v>
      </c>
      <c r="AC1707" t="s">
        <v>52</v>
      </c>
      <c r="AD1707" t="s">
        <v>53</v>
      </c>
      <c r="AE1707" t="s">
        <v>53</v>
      </c>
      <c r="AF1707" t="s">
        <v>53</v>
      </c>
      <c r="AG1707" t="s">
        <v>53</v>
      </c>
      <c r="AH1707" t="s">
        <v>52</v>
      </c>
      <c r="AI1707" t="s">
        <v>53</v>
      </c>
      <c r="AJ1707" t="s">
        <v>53</v>
      </c>
      <c r="AK1707">
        <v>2</v>
      </c>
      <c r="AL1707" t="s">
        <v>135</v>
      </c>
      <c r="AM1707" t="s">
        <v>136</v>
      </c>
      <c r="AN1707" t="s">
        <v>90</v>
      </c>
      <c r="AO1707">
        <v>5.9</v>
      </c>
      <c r="AP1707" t="s">
        <v>53</v>
      </c>
      <c r="AQ1707" t="s">
        <v>86</v>
      </c>
      <c r="AR1707" t="s">
        <v>63</v>
      </c>
      <c r="AS1707">
        <v>11</v>
      </c>
      <c r="AT1707" t="s">
        <v>53</v>
      </c>
    </row>
    <row r="1708" spans="1:46" x14ac:dyDescent="0.25">
      <c r="A1708" t="s">
        <v>1875</v>
      </c>
      <c r="B1708">
        <v>2021</v>
      </c>
      <c r="C1708" s="1">
        <v>44420</v>
      </c>
      <c r="D1708" t="s">
        <v>94</v>
      </c>
      <c r="E1708" t="s">
        <v>114</v>
      </c>
      <c r="F1708">
        <v>73</v>
      </c>
      <c r="G1708" t="s">
        <v>67</v>
      </c>
      <c r="H1708" t="s">
        <v>68</v>
      </c>
      <c r="I1708" t="s">
        <v>69</v>
      </c>
      <c r="J1708">
        <v>12</v>
      </c>
      <c r="K1708">
        <v>23</v>
      </c>
      <c r="L1708">
        <v>13.8</v>
      </c>
      <c r="M1708" t="s">
        <v>52</v>
      </c>
      <c r="N1708" t="s">
        <v>52</v>
      </c>
      <c r="O1708" t="s">
        <v>53</v>
      </c>
      <c r="P1708" t="s">
        <v>70</v>
      </c>
      <c r="Q1708" t="s">
        <v>71</v>
      </c>
      <c r="R1708">
        <v>28.2</v>
      </c>
      <c r="S1708" t="s">
        <v>56</v>
      </c>
      <c r="T1708" t="s">
        <v>57</v>
      </c>
      <c r="U1708" t="s">
        <v>53</v>
      </c>
      <c r="V1708" t="s">
        <v>53</v>
      </c>
      <c r="W1708" t="s">
        <v>53</v>
      </c>
      <c r="X1708" t="s">
        <v>53</v>
      </c>
      <c r="Y1708">
        <v>3</v>
      </c>
      <c r="Z1708" t="s">
        <v>208</v>
      </c>
      <c r="AA1708" t="s">
        <v>53</v>
      </c>
      <c r="AB1708" t="s">
        <v>52</v>
      </c>
      <c r="AC1708" t="s">
        <v>52</v>
      </c>
      <c r="AD1708" t="s">
        <v>53</v>
      </c>
      <c r="AE1708" t="s">
        <v>53</v>
      </c>
      <c r="AF1708" t="s">
        <v>53</v>
      </c>
      <c r="AG1708" t="s">
        <v>53</v>
      </c>
      <c r="AH1708" t="s">
        <v>53</v>
      </c>
      <c r="AI1708" t="s">
        <v>53</v>
      </c>
      <c r="AJ1708" t="s">
        <v>52</v>
      </c>
      <c r="AK1708">
        <v>3</v>
      </c>
      <c r="AL1708" t="s">
        <v>59</v>
      </c>
      <c r="AM1708" t="s">
        <v>60</v>
      </c>
      <c r="AN1708" t="s">
        <v>61</v>
      </c>
      <c r="AO1708">
        <v>6.2</v>
      </c>
      <c r="AP1708" t="s">
        <v>52</v>
      </c>
      <c r="AQ1708" t="s">
        <v>112</v>
      </c>
      <c r="AR1708" t="s">
        <v>87</v>
      </c>
      <c r="AS1708">
        <v>8</v>
      </c>
      <c r="AT1708" t="s">
        <v>53</v>
      </c>
    </row>
    <row r="1709" spans="1:46" x14ac:dyDescent="0.25">
      <c r="A1709" t="s">
        <v>1876</v>
      </c>
      <c r="B1709">
        <v>2025</v>
      </c>
      <c r="C1709" s="1">
        <v>45743</v>
      </c>
      <c r="D1709" t="s">
        <v>107</v>
      </c>
      <c r="E1709" t="s">
        <v>161</v>
      </c>
      <c r="F1709">
        <v>58</v>
      </c>
      <c r="G1709" t="s">
        <v>79</v>
      </c>
      <c r="H1709" t="s">
        <v>68</v>
      </c>
      <c r="I1709" t="s">
        <v>80</v>
      </c>
      <c r="J1709">
        <v>0</v>
      </c>
      <c r="K1709">
        <v>0</v>
      </c>
      <c r="L1709">
        <v>0</v>
      </c>
      <c r="M1709" t="s">
        <v>53</v>
      </c>
      <c r="N1709" t="s">
        <v>53</v>
      </c>
      <c r="O1709" t="s">
        <v>53</v>
      </c>
      <c r="P1709" t="s">
        <v>70</v>
      </c>
      <c r="Q1709" t="s">
        <v>54</v>
      </c>
      <c r="R1709">
        <v>32.4</v>
      </c>
      <c r="S1709" t="s">
        <v>72</v>
      </c>
      <c r="T1709" t="s">
        <v>70</v>
      </c>
      <c r="U1709" t="s">
        <v>52</v>
      </c>
      <c r="V1709" t="s">
        <v>53</v>
      </c>
      <c r="W1709" t="s">
        <v>53</v>
      </c>
      <c r="X1709" t="s">
        <v>53</v>
      </c>
      <c r="Y1709">
        <v>2</v>
      </c>
      <c r="Z1709" t="s">
        <v>58</v>
      </c>
      <c r="AA1709" t="s">
        <v>53</v>
      </c>
      <c r="AB1709" t="s">
        <v>53</v>
      </c>
      <c r="AC1709" t="s">
        <v>53</v>
      </c>
      <c r="AD1709" t="s">
        <v>53</v>
      </c>
      <c r="AE1709" t="s">
        <v>52</v>
      </c>
      <c r="AF1709" t="s">
        <v>52</v>
      </c>
      <c r="AG1709" t="s">
        <v>53</v>
      </c>
      <c r="AH1709" t="s">
        <v>53</v>
      </c>
      <c r="AI1709" t="s">
        <v>53</v>
      </c>
      <c r="AJ1709" t="s">
        <v>53</v>
      </c>
      <c r="AK1709">
        <v>2</v>
      </c>
      <c r="AL1709" t="s">
        <v>135</v>
      </c>
      <c r="AM1709" t="s">
        <v>136</v>
      </c>
      <c r="AN1709" t="s">
        <v>74</v>
      </c>
      <c r="AO1709">
        <v>2</v>
      </c>
      <c r="AP1709" t="s">
        <v>53</v>
      </c>
      <c r="AQ1709" t="s">
        <v>82</v>
      </c>
      <c r="AR1709" t="s">
        <v>92</v>
      </c>
      <c r="AS1709">
        <v>68</v>
      </c>
      <c r="AT1709" t="s">
        <v>52</v>
      </c>
    </row>
    <row r="1710" spans="1:46" x14ac:dyDescent="0.25">
      <c r="A1710" t="s">
        <v>1877</v>
      </c>
      <c r="B1710">
        <v>2017</v>
      </c>
      <c r="C1710" s="1">
        <v>43010</v>
      </c>
      <c r="D1710" t="s">
        <v>47</v>
      </c>
      <c r="E1710" t="s">
        <v>48</v>
      </c>
      <c r="F1710">
        <v>45</v>
      </c>
      <c r="G1710" t="s">
        <v>49</v>
      </c>
      <c r="H1710" t="s">
        <v>68</v>
      </c>
      <c r="I1710" t="s">
        <v>80</v>
      </c>
      <c r="J1710">
        <v>0</v>
      </c>
      <c r="K1710">
        <v>0</v>
      </c>
      <c r="L1710">
        <v>0</v>
      </c>
      <c r="M1710" t="s">
        <v>53</v>
      </c>
      <c r="N1710" t="s">
        <v>53</v>
      </c>
      <c r="O1710" t="s">
        <v>53</v>
      </c>
      <c r="P1710" t="s">
        <v>70</v>
      </c>
      <c r="Q1710" t="s">
        <v>71</v>
      </c>
      <c r="R1710">
        <v>28.4</v>
      </c>
      <c r="S1710" t="s">
        <v>56</v>
      </c>
      <c r="T1710" t="s">
        <v>70</v>
      </c>
      <c r="U1710" t="s">
        <v>53</v>
      </c>
      <c r="V1710" t="s">
        <v>53</v>
      </c>
      <c r="W1710" t="s">
        <v>53</v>
      </c>
      <c r="X1710" t="s">
        <v>53</v>
      </c>
      <c r="Y1710">
        <v>1</v>
      </c>
      <c r="Z1710" t="s">
        <v>97</v>
      </c>
      <c r="AA1710" t="s">
        <v>52</v>
      </c>
      <c r="AB1710" t="s">
        <v>53</v>
      </c>
      <c r="AC1710" t="s">
        <v>53</v>
      </c>
      <c r="AD1710" t="s">
        <v>53</v>
      </c>
      <c r="AE1710" t="s">
        <v>53</v>
      </c>
      <c r="AF1710" t="s">
        <v>53</v>
      </c>
      <c r="AG1710" t="s">
        <v>53</v>
      </c>
      <c r="AH1710" t="s">
        <v>52</v>
      </c>
      <c r="AI1710" t="s">
        <v>53</v>
      </c>
      <c r="AJ1710" t="s">
        <v>53</v>
      </c>
      <c r="AK1710">
        <v>2</v>
      </c>
      <c r="AL1710" t="s">
        <v>59</v>
      </c>
      <c r="AM1710" t="s">
        <v>60</v>
      </c>
      <c r="AN1710" t="s">
        <v>61</v>
      </c>
      <c r="AO1710">
        <v>7.9</v>
      </c>
      <c r="AP1710" t="s">
        <v>52</v>
      </c>
      <c r="AQ1710" t="s">
        <v>91</v>
      </c>
      <c r="AR1710" t="s">
        <v>132</v>
      </c>
      <c r="AS1710">
        <v>6</v>
      </c>
      <c r="AT1710" t="s">
        <v>53</v>
      </c>
    </row>
    <row r="1711" spans="1:46" x14ac:dyDescent="0.25">
      <c r="A1711" t="s">
        <v>1878</v>
      </c>
      <c r="B1711">
        <v>2015</v>
      </c>
      <c r="C1711" s="1">
        <v>42314</v>
      </c>
      <c r="D1711" t="s">
        <v>47</v>
      </c>
      <c r="E1711" t="s">
        <v>85</v>
      </c>
      <c r="F1711">
        <v>57</v>
      </c>
      <c r="G1711" t="s">
        <v>79</v>
      </c>
      <c r="H1711" t="s">
        <v>68</v>
      </c>
      <c r="I1711" t="s">
        <v>80</v>
      </c>
      <c r="J1711">
        <v>0</v>
      </c>
      <c r="K1711">
        <v>0</v>
      </c>
      <c r="L1711">
        <v>0</v>
      </c>
      <c r="M1711" t="s">
        <v>52</v>
      </c>
      <c r="N1711" t="s">
        <v>53</v>
      </c>
      <c r="O1711" t="s">
        <v>53</v>
      </c>
      <c r="P1711" t="s">
        <v>54</v>
      </c>
      <c r="Q1711" t="s">
        <v>55</v>
      </c>
      <c r="R1711">
        <v>23.8</v>
      </c>
      <c r="S1711" t="s">
        <v>96</v>
      </c>
      <c r="T1711" t="s">
        <v>54</v>
      </c>
      <c r="U1711" t="s">
        <v>53</v>
      </c>
      <c r="V1711" t="s">
        <v>53</v>
      </c>
      <c r="W1711" t="s">
        <v>53</v>
      </c>
      <c r="X1711" t="s">
        <v>53</v>
      </c>
      <c r="Y1711">
        <v>1</v>
      </c>
      <c r="Z1711" t="s">
        <v>131</v>
      </c>
      <c r="AA1711" t="s">
        <v>53</v>
      </c>
      <c r="AB1711" t="s">
        <v>53</v>
      </c>
      <c r="AC1711" t="s">
        <v>53</v>
      </c>
      <c r="AD1711" t="s">
        <v>52</v>
      </c>
      <c r="AE1711" t="s">
        <v>53</v>
      </c>
      <c r="AF1711" t="s">
        <v>53</v>
      </c>
      <c r="AG1711" t="s">
        <v>53</v>
      </c>
      <c r="AH1711" t="s">
        <v>53</v>
      </c>
      <c r="AI1711" t="s">
        <v>53</v>
      </c>
      <c r="AJ1711" t="s">
        <v>52</v>
      </c>
      <c r="AK1711">
        <v>2</v>
      </c>
      <c r="AL1711" t="s">
        <v>59</v>
      </c>
      <c r="AM1711" t="s">
        <v>60</v>
      </c>
      <c r="AN1711" t="s">
        <v>90</v>
      </c>
      <c r="AO1711">
        <v>7.9</v>
      </c>
      <c r="AP1711" t="s">
        <v>53</v>
      </c>
      <c r="AQ1711" t="s">
        <v>75</v>
      </c>
      <c r="AR1711" t="s">
        <v>63</v>
      </c>
      <c r="AS1711">
        <v>21</v>
      </c>
      <c r="AT1711" t="s">
        <v>53</v>
      </c>
    </row>
    <row r="1712" spans="1:46" x14ac:dyDescent="0.25">
      <c r="A1712" t="s">
        <v>1879</v>
      </c>
      <c r="B1712">
        <v>2025</v>
      </c>
      <c r="C1712" s="1">
        <v>45897</v>
      </c>
      <c r="D1712" t="s">
        <v>110</v>
      </c>
      <c r="E1712" t="s">
        <v>218</v>
      </c>
      <c r="F1712">
        <v>59</v>
      </c>
      <c r="G1712" t="s">
        <v>79</v>
      </c>
      <c r="H1712" t="s">
        <v>50</v>
      </c>
      <c r="I1712" t="s">
        <v>80</v>
      </c>
      <c r="J1712">
        <v>0</v>
      </c>
      <c r="K1712">
        <v>0</v>
      </c>
      <c r="L1712">
        <v>0</v>
      </c>
      <c r="M1712" t="s">
        <v>53</v>
      </c>
      <c r="N1712" t="s">
        <v>52</v>
      </c>
      <c r="O1712" t="s">
        <v>53</v>
      </c>
      <c r="P1712" t="s">
        <v>70</v>
      </c>
      <c r="Q1712" t="s">
        <v>54</v>
      </c>
      <c r="R1712">
        <v>24.5</v>
      </c>
      <c r="S1712" t="s">
        <v>96</v>
      </c>
      <c r="T1712" t="s">
        <v>57</v>
      </c>
      <c r="U1712" t="s">
        <v>52</v>
      </c>
      <c r="V1712" t="s">
        <v>53</v>
      </c>
      <c r="W1712" t="s">
        <v>52</v>
      </c>
      <c r="X1712" t="s">
        <v>53</v>
      </c>
      <c r="Y1712">
        <v>4</v>
      </c>
      <c r="Z1712" t="s">
        <v>186</v>
      </c>
      <c r="AA1712" t="s">
        <v>52</v>
      </c>
      <c r="AB1712" t="s">
        <v>52</v>
      </c>
      <c r="AC1712" t="s">
        <v>53</v>
      </c>
      <c r="AD1712" t="s">
        <v>53</v>
      </c>
      <c r="AE1712" t="s">
        <v>52</v>
      </c>
      <c r="AF1712" t="s">
        <v>53</v>
      </c>
      <c r="AG1712" t="s">
        <v>53</v>
      </c>
      <c r="AH1712" t="s">
        <v>52</v>
      </c>
      <c r="AI1712" t="s">
        <v>53</v>
      </c>
      <c r="AJ1712" t="s">
        <v>53</v>
      </c>
      <c r="AK1712">
        <v>4</v>
      </c>
      <c r="AL1712" t="s">
        <v>59</v>
      </c>
      <c r="AM1712" t="s">
        <v>60</v>
      </c>
      <c r="AN1712" t="s">
        <v>61</v>
      </c>
      <c r="AO1712">
        <v>5.2</v>
      </c>
      <c r="AP1712" t="s">
        <v>52</v>
      </c>
      <c r="AQ1712" t="s">
        <v>82</v>
      </c>
      <c r="AR1712" t="s">
        <v>132</v>
      </c>
      <c r="AS1712">
        <v>7</v>
      </c>
      <c r="AT1712" t="s">
        <v>52</v>
      </c>
    </row>
    <row r="1713" spans="1:46" x14ac:dyDescent="0.25">
      <c r="A1713" t="s">
        <v>1880</v>
      </c>
      <c r="B1713">
        <v>2021</v>
      </c>
      <c r="C1713" s="1">
        <v>44258</v>
      </c>
      <c r="D1713" t="s">
        <v>47</v>
      </c>
      <c r="E1713" t="s">
        <v>226</v>
      </c>
      <c r="F1713">
        <v>50</v>
      </c>
      <c r="G1713" t="s">
        <v>79</v>
      </c>
      <c r="H1713" t="s">
        <v>68</v>
      </c>
      <c r="I1713" t="s">
        <v>51</v>
      </c>
      <c r="J1713">
        <v>26</v>
      </c>
      <c r="K1713">
        <v>26</v>
      </c>
      <c r="L1713">
        <v>33.799999999999997</v>
      </c>
      <c r="M1713" t="s">
        <v>53</v>
      </c>
      <c r="N1713" t="s">
        <v>53</v>
      </c>
      <c r="O1713" t="s">
        <v>53</v>
      </c>
      <c r="P1713" t="s">
        <v>54</v>
      </c>
      <c r="Q1713" t="s">
        <v>54</v>
      </c>
      <c r="R1713">
        <v>19.8</v>
      </c>
      <c r="S1713" t="s">
        <v>96</v>
      </c>
      <c r="T1713" t="s">
        <v>57</v>
      </c>
      <c r="U1713" t="s">
        <v>53</v>
      </c>
      <c r="V1713" t="s">
        <v>53</v>
      </c>
      <c r="W1713" t="s">
        <v>53</v>
      </c>
      <c r="X1713" t="s">
        <v>53</v>
      </c>
      <c r="Y1713">
        <v>0</v>
      </c>
      <c r="Z1713" t="s">
        <v>58</v>
      </c>
      <c r="AA1713" t="s">
        <v>52</v>
      </c>
      <c r="AB1713" t="s">
        <v>52</v>
      </c>
      <c r="AC1713" t="s">
        <v>52</v>
      </c>
      <c r="AD1713" t="s">
        <v>53</v>
      </c>
      <c r="AE1713" t="s">
        <v>52</v>
      </c>
      <c r="AF1713" t="s">
        <v>53</v>
      </c>
      <c r="AG1713" t="s">
        <v>52</v>
      </c>
      <c r="AH1713" t="s">
        <v>53</v>
      </c>
      <c r="AI1713" t="s">
        <v>53</v>
      </c>
      <c r="AJ1713" t="s">
        <v>53</v>
      </c>
      <c r="AK1713">
        <v>5</v>
      </c>
      <c r="AL1713" t="s">
        <v>135</v>
      </c>
      <c r="AM1713" t="s">
        <v>136</v>
      </c>
      <c r="AN1713" t="s">
        <v>74</v>
      </c>
      <c r="AO1713">
        <v>0.8</v>
      </c>
      <c r="AP1713" t="s">
        <v>53</v>
      </c>
      <c r="AQ1713" t="s">
        <v>82</v>
      </c>
      <c r="AR1713" t="s">
        <v>83</v>
      </c>
      <c r="AS1713">
        <v>87</v>
      </c>
      <c r="AT1713" t="s">
        <v>52</v>
      </c>
    </row>
    <row r="1714" spans="1:46" x14ac:dyDescent="0.25">
      <c r="A1714" t="s">
        <v>1881</v>
      </c>
      <c r="B1714">
        <v>2017</v>
      </c>
      <c r="C1714" s="1">
        <v>42894</v>
      </c>
      <c r="D1714" t="s">
        <v>110</v>
      </c>
      <c r="E1714" t="s">
        <v>207</v>
      </c>
      <c r="F1714">
        <v>67</v>
      </c>
      <c r="G1714" t="s">
        <v>127</v>
      </c>
      <c r="H1714" t="s">
        <v>50</v>
      </c>
      <c r="I1714" t="s">
        <v>80</v>
      </c>
      <c r="J1714">
        <v>0</v>
      </c>
      <c r="K1714">
        <v>0</v>
      </c>
      <c r="L1714">
        <v>0</v>
      </c>
      <c r="M1714" t="s">
        <v>52</v>
      </c>
      <c r="N1714" t="s">
        <v>53</v>
      </c>
      <c r="O1714" t="s">
        <v>53</v>
      </c>
      <c r="P1714" t="s">
        <v>54</v>
      </c>
      <c r="Q1714" t="s">
        <v>55</v>
      </c>
      <c r="R1714">
        <v>28.1</v>
      </c>
      <c r="S1714" t="s">
        <v>56</v>
      </c>
      <c r="T1714" t="s">
        <v>54</v>
      </c>
      <c r="U1714" t="s">
        <v>53</v>
      </c>
      <c r="V1714" t="s">
        <v>53</v>
      </c>
      <c r="W1714" t="s">
        <v>53</v>
      </c>
      <c r="X1714" t="s">
        <v>53</v>
      </c>
      <c r="Y1714">
        <v>1</v>
      </c>
      <c r="Z1714" t="s">
        <v>165</v>
      </c>
      <c r="AA1714" t="s">
        <v>53</v>
      </c>
      <c r="AB1714" t="s">
        <v>52</v>
      </c>
      <c r="AC1714" t="s">
        <v>53</v>
      </c>
      <c r="AD1714" t="s">
        <v>53</v>
      </c>
      <c r="AE1714" t="s">
        <v>52</v>
      </c>
      <c r="AF1714" t="s">
        <v>53</v>
      </c>
      <c r="AG1714" t="s">
        <v>53</v>
      </c>
      <c r="AH1714" t="s">
        <v>53</v>
      </c>
      <c r="AI1714" t="s">
        <v>53</v>
      </c>
      <c r="AJ1714" t="s">
        <v>53</v>
      </c>
      <c r="AK1714">
        <v>2</v>
      </c>
      <c r="AL1714" t="s">
        <v>59</v>
      </c>
      <c r="AM1714" t="s">
        <v>81</v>
      </c>
      <c r="AN1714" t="s">
        <v>74</v>
      </c>
      <c r="AO1714">
        <v>2</v>
      </c>
      <c r="AP1714" t="s">
        <v>53</v>
      </c>
      <c r="AQ1714" t="s">
        <v>91</v>
      </c>
      <c r="AR1714" t="s">
        <v>83</v>
      </c>
      <c r="AS1714">
        <v>52</v>
      </c>
      <c r="AT1714" t="s">
        <v>53</v>
      </c>
    </row>
    <row r="1715" spans="1:46" x14ac:dyDescent="0.25">
      <c r="A1715" t="s">
        <v>1882</v>
      </c>
      <c r="B1715">
        <v>2021</v>
      </c>
      <c r="C1715" s="1">
        <v>44318</v>
      </c>
      <c r="D1715" t="s">
        <v>47</v>
      </c>
      <c r="E1715" t="s">
        <v>85</v>
      </c>
      <c r="F1715">
        <v>42</v>
      </c>
      <c r="G1715" t="s">
        <v>49</v>
      </c>
      <c r="H1715" t="s">
        <v>50</v>
      </c>
      <c r="I1715" t="s">
        <v>80</v>
      </c>
      <c r="J1715">
        <v>0</v>
      </c>
      <c r="K1715">
        <v>0</v>
      </c>
      <c r="L1715">
        <v>0</v>
      </c>
      <c r="M1715" t="s">
        <v>52</v>
      </c>
      <c r="N1715" t="s">
        <v>53</v>
      </c>
      <c r="O1715" t="s">
        <v>53</v>
      </c>
      <c r="P1715" t="s">
        <v>54</v>
      </c>
      <c r="Q1715" t="s">
        <v>71</v>
      </c>
      <c r="R1715">
        <v>27.3</v>
      </c>
      <c r="S1715" t="s">
        <v>56</v>
      </c>
      <c r="T1715" t="s">
        <v>70</v>
      </c>
      <c r="U1715" t="s">
        <v>53</v>
      </c>
      <c r="V1715" t="s">
        <v>53</v>
      </c>
      <c r="W1715" t="s">
        <v>53</v>
      </c>
      <c r="X1715" t="s">
        <v>53</v>
      </c>
      <c r="Y1715">
        <v>1</v>
      </c>
      <c r="Z1715" t="s">
        <v>97</v>
      </c>
      <c r="AA1715" t="s">
        <v>53</v>
      </c>
      <c r="AB1715" t="s">
        <v>53</v>
      </c>
      <c r="AC1715" t="s">
        <v>53</v>
      </c>
      <c r="AD1715" t="s">
        <v>53</v>
      </c>
      <c r="AE1715" t="s">
        <v>52</v>
      </c>
      <c r="AF1715" t="s">
        <v>53</v>
      </c>
      <c r="AG1715" t="s">
        <v>53</v>
      </c>
      <c r="AH1715" t="s">
        <v>53</v>
      </c>
      <c r="AI1715" t="s">
        <v>53</v>
      </c>
      <c r="AJ1715" t="s">
        <v>53</v>
      </c>
      <c r="AK1715">
        <v>1</v>
      </c>
      <c r="AL1715" t="s">
        <v>59</v>
      </c>
      <c r="AM1715" t="s">
        <v>81</v>
      </c>
      <c r="AN1715" t="s">
        <v>74</v>
      </c>
      <c r="AO1715">
        <v>3.2</v>
      </c>
      <c r="AP1715" t="s">
        <v>53</v>
      </c>
      <c r="AQ1715" t="s">
        <v>86</v>
      </c>
      <c r="AR1715" t="s">
        <v>76</v>
      </c>
      <c r="AS1715">
        <v>84</v>
      </c>
      <c r="AT1715" t="s">
        <v>52</v>
      </c>
    </row>
    <row r="1716" spans="1:46" x14ac:dyDescent="0.25">
      <c r="A1716" t="s">
        <v>1883</v>
      </c>
      <c r="B1716">
        <v>2025</v>
      </c>
      <c r="C1716" s="1">
        <v>45765</v>
      </c>
      <c r="D1716" t="s">
        <v>107</v>
      </c>
      <c r="E1716" t="s">
        <v>159</v>
      </c>
      <c r="F1716">
        <v>63</v>
      </c>
      <c r="G1716" t="s">
        <v>127</v>
      </c>
      <c r="H1716" t="s">
        <v>68</v>
      </c>
      <c r="I1716" t="s">
        <v>80</v>
      </c>
      <c r="J1716">
        <v>0</v>
      </c>
      <c r="K1716">
        <v>0</v>
      </c>
      <c r="L1716">
        <v>0</v>
      </c>
      <c r="M1716" t="s">
        <v>52</v>
      </c>
      <c r="N1716" t="s">
        <v>53</v>
      </c>
      <c r="O1716" t="s">
        <v>53</v>
      </c>
      <c r="P1716" t="s">
        <v>57</v>
      </c>
      <c r="Q1716" t="s">
        <v>55</v>
      </c>
      <c r="R1716">
        <v>23.2</v>
      </c>
      <c r="S1716" t="s">
        <v>96</v>
      </c>
      <c r="T1716" t="s">
        <v>54</v>
      </c>
      <c r="U1716" t="s">
        <v>53</v>
      </c>
      <c r="V1716" t="s">
        <v>53</v>
      </c>
      <c r="W1716" t="s">
        <v>53</v>
      </c>
      <c r="X1716" t="s">
        <v>53</v>
      </c>
      <c r="Y1716">
        <v>1</v>
      </c>
      <c r="Z1716" t="s">
        <v>58</v>
      </c>
      <c r="AA1716" t="s">
        <v>53</v>
      </c>
      <c r="AB1716" t="s">
        <v>53</v>
      </c>
      <c r="AC1716" t="s">
        <v>53</v>
      </c>
      <c r="AD1716" t="s">
        <v>53</v>
      </c>
      <c r="AE1716" t="s">
        <v>52</v>
      </c>
      <c r="AF1716" t="s">
        <v>52</v>
      </c>
      <c r="AG1716" t="s">
        <v>53</v>
      </c>
      <c r="AH1716" t="s">
        <v>53</v>
      </c>
      <c r="AI1716" t="s">
        <v>53</v>
      </c>
      <c r="AJ1716" t="s">
        <v>53</v>
      </c>
      <c r="AK1716">
        <v>2</v>
      </c>
      <c r="AL1716" t="s">
        <v>59</v>
      </c>
      <c r="AM1716" t="s">
        <v>102</v>
      </c>
      <c r="AN1716" t="s">
        <v>74</v>
      </c>
      <c r="AO1716">
        <v>1.4</v>
      </c>
      <c r="AP1716" t="s">
        <v>53</v>
      </c>
      <c r="AQ1716" t="s">
        <v>91</v>
      </c>
      <c r="AR1716" t="s">
        <v>115</v>
      </c>
      <c r="AS1716">
        <v>69</v>
      </c>
      <c r="AT1716" t="s">
        <v>52</v>
      </c>
    </row>
    <row r="1717" spans="1:46" x14ac:dyDescent="0.25">
      <c r="A1717" t="s">
        <v>1884</v>
      </c>
      <c r="B1717">
        <v>2018</v>
      </c>
      <c r="C1717" s="1">
        <v>43308</v>
      </c>
      <c r="D1717" t="s">
        <v>110</v>
      </c>
      <c r="E1717" t="s">
        <v>228</v>
      </c>
      <c r="F1717">
        <v>62</v>
      </c>
      <c r="G1717" t="s">
        <v>127</v>
      </c>
      <c r="H1717" t="s">
        <v>50</v>
      </c>
      <c r="I1717" t="s">
        <v>80</v>
      </c>
      <c r="J1717">
        <v>0</v>
      </c>
      <c r="K1717">
        <v>0</v>
      </c>
      <c r="L1717">
        <v>0</v>
      </c>
      <c r="M1717" t="s">
        <v>53</v>
      </c>
      <c r="N1717" t="s">
        <v>53</v>
      </c>
      <c r="O1717" t="s">
        <v>52</v>
      </c>
      <c r="P1717" t="s">
        <v>57</v>
      </c>
      <c r="Q1717" t="s">
        <v>55</v>
      </c>
      <c r="R1717">
        <v>26.5</v>
      </c>
      <c r="S1717" t="s">
        <v>56</v>
      </c>
      <c r="T1717" t="s">
        <v>70</v>
      </c>
      <c r="U1717" t="s">
        <v>53</v>
      </c>
      <c r="V1717" t="s">
        <v>53</v>
      </c>
      <c r="W1717" t="s">
        <v>53</v>
      </c>
      <c r="X1717" t="s">
        <v>53</v>
      </c>
      <c r="Y1717">
        <v>1</v>
      </c>
      <c r="Z1717" t="s">
        <v>208</v>
      </c>
      <c r="AA1717" t="s">
        <v>52</v>
      </c>
      <c r="AB1717" t="s">
        <v>53</v>
      </c>
      <c r="AC1717" t="s">
        <v>53</v>
      </c>
      <c r="AD1717" t="s">
        <v>52</v>
      </c>
      <c r="AE1717" t="s">
        <v>52</v>
      </c>
      <c r="AF1717" t="s">
        <v>53</v>
      </c>
      <c r="AG1717" t="s">
        <v>53</v>
      </c>
      <c r="AH1717" t="s">
        <v>53</v>
      </c>
      <c r="AI1717" t="s">
        <v>53</v>
      </c>
      <c r="AJ1717" t="s">
        <v>53</v>
      </c>
      <c r="AK1717">
        <v>3</v>
      </c>
      <c r="AL1717" t="s">
        <v>59</v>
      </c>
      <c r="AM1717" t="s">
        <v>60</v>
      </c>
      <c r="AN1717" t="s">
        <v>74</v>
      </c>
      <c r="AO1717">
        <v>0.5</v>
      </c>
      <c r="AP1717" t="s">
        <v>53</v>
      </c>
      <c r="AQ1717" t="s">
        <v>82</v>
      </c>
      <c r="AR1717" t="s">
        <v>115</v>
      </c>
      <c r="AS1717">
        <v>78</v>
      </c>
      <c r="AT1717" t="s">
        <v>52</v>
      </c>
    </row>
    <row r="1718" spans="1:46" x14ac:dyDescent="0.25">
      <c r="A1718" t="s">
        <v>1885</v>
      </c>
      <c r="B1718">
        <v>2020</v>
      </c>
      <c r="C1718" s="1">
        <v>43876</v>
      </c>
      <c r="D1718" t="s">
        <v>47</v>
      </c>
      <c r="E1718" t="s">
        <v>226</v>
      </c>
      <c r="F1718">
        <v>60</v>
      </c>
      <c r="G1718" t="s">
        <v>127</v>
      </c>
      <c r="H1718" t="s">
        <v>68</v>
      </c>
      <c r="I1718" t="s">
        <v>80</v>
      </c>
      <c r="J1718">
        <v>0</v>
      </c>
      <c r="K1718">
        <v>0</v>
      </c>
      <c r="L1718">
        <v>0</v>
      </c>
      <c r="M1718" t="s">
        <v>52</v>
      </c>
      <c r="N1718" t="s">
        <v>53</v>
      </c>
      <c r="O1718" t="s">
        <v>53</v>
      </c>
      <c r="P1718" t="s">
        <v>70</v>
      </c>
      <c r="Q1718" t="s">
        <v>54</v>
      </c>
      <c r="R1718">
        <v>30.4</v>
      </c>
      <c r="S1718" t="s">
        <v>72</v>
      </c>
      <c r="T1718" t="s">
        <v>57</v>
      </c>
      <c r="U1718" t="s">
        <v>53</v>
      </c>
      <c r="V1718" t="s">
        <v>53</v>
      </c>
      <c r="W1718" t="s">
        <v>53</v>
      </c>
      <c r="X1718" t="s">
        <v>53</v>
      </c>
      <c r="Y1718">
        <v>2</v>
      </c>
      <c r="Z1718" t="s">
        <v>131</v>
      </c>
      <c r="AA1718" t="s">
        <v>53</v>
      </c>
      <c r="AB1718" t="s">
        <v>53</v>
      </c>
      <c r="AC1718" t="s">
        <v>53</v>
      </c>
      <c r="AD1718" t="s">
        <v>53</v>
      </c>
      <c r="AE1718" t="s">
        <v>52</v>
      </c>
      <c r="AF1718" t="s">
        <v>53</v>
      </c>
      <c r="AG1718" t="s">
        <v>53</v>
      </c>
      <c r="AH1718" t="s">
        <v>53</v>
      </c>
      <c r="AI1718" t="s">
        <v>53</v>
      </c>
      <c r="AJ1718" t="s">
        <v>52</v>
      </c>
      <c r="AK1718">
        <v>2</v>
      </c>
      <c r="AL1718" t="s">
        <v>59</v>
      </c>
      <c r="AM1718" t="s">
        <v>60</v>
      </c>
      <c r="AN1718" t="s">
        <v>61</v>
      </c>
      <c r="AO1718">
        <v>7.8</v>
      </c>
      <c r="AP1718" t="s">
        <v>52</v>
      </c>
      <c r="AQ1718" t="s">
        <v>86</v>
      </c>
      <c r="AR1718" t="s">
        <v>132</v>
      </c>
      <c r="AS1718">
        <v>1</v>
      </c>
      <c r="AT1718" t="s">
        <v>53</v>
      </c>
    </row>
    <row r="1719" spans="1:46" x14ac:dyDescent="0.25">
      <c r="A1719" t="s">
        <v>1886</v>
      </c>
      <c r="B1719">
        <v>2016</v>
      </c>
      <c r="C1719" s="1">
        <v>42658</v>
      </c>
      <c r="D1719" t="s">
        <v>107</v>
      </c>
      <c r="E1719" t="s">
        <v>134</v>
      </c>
      <c r="F1719">
        <v>64</v>
      </c>
      <c r="G1719" t="s">
        <v>127</v>
      </c>
      <c r="H1719" t="s">
        <v>68</v>
      </c>
      <c r="I1719" t="s">
        <v>69</v>
      </c>
      <c r="J1719">
        <v>25</v>
      </c>
      <c r="K1719">
        <v>19</v>
      </c>
      <c r="L1719">
        <v>23.8</v>
      </c>
      <c r="M1719" t="s">
        <v>53</v>
      </c>
      <c r="N1719" t="s">
        <v>53</v>
      </c>
      <c r="O1719" t="s">
        <v>52</v>
      </c>
      <c r="P1719" t="s">
        <v>57</v>
      </c>
      <c r="Q1719" t="s">
        <v>71</v>
      </c>
      <c r="R1719">
        <v>22</v>
      </c>
      <c r="S1719" t="s">
        <v>96</v>
      </c>
      <c r="T1719" t="s">
        <v>57</v>
      </c>
      <c r="U1719" t="s">
        <v>53</v>
      </c>
      <c r="V1719" t="s">
        <v>52</v>
      </c>
      <c r="W1719" t="s">
        <v>53</v>
      </c>
      <c r="X1719" t="s">
        <v>53</v>
      </c>
      <c r="Y1719">
        <v>2</v>
      </c>
      <c r="Z1719" t="s">
        <v>58</v>
      </c>
      <c r="AA1719" t="s">
        <v>52</v>
      </c>
      <c r="AB1719" t="s">
        <v>52</v>
      </c>
      <c r="AC1719" t="s">
        <v>53</v>
      </c>
      <c r="AD1719" t="s">
        <v>52</v>
      </c>
      <c r="AE1719" t="s">
        <v>52</v>
      </c>
      <c r="AF1719" t="s">
        <v>52</v>
      </c>
      <c r="AG1719" t="s">
        <v>52</v>
      </c>
      <c r="AH1719" t="s">
        <v>53</v>
      </c>
      <c r="AI1719" t="s">
        <v>53</v>
      </c>
      <c r="AJ1719" t="s">
        <v>53</v>
      </c>
      <c r="AK1719">
        <v>6</v>
      </c>
      <c r="AL1719" t="s">
        <v>59</v>
      </c>
      <c r="AM1719" t="s">
        <v>60</v>
      </c>
      <c r="AN1719" t="s">
        <v>90</v>
      </c>
      <c r="AO1719">
        <v>4.2</v>
      </c>
      <c r="AP1719" t="s">
        <v>53</v>
      </c>
      <c r="AQ1719" t="s">
        <v>86</v>
      </c>
      <c r="AR1719" t="s">
        <v>92</v>
      </c>
      <c r="AS1719">
        <v>21</v>
      </c>
      <c r="AT1719" t="s">
        <v>53</v>
      </c>
    </row>
    <row r="1720" spans="1:46" x14ac:dyDescent="0.25">
      <c r="A1720" t="s">
        <v>1887</v>
      </c>
      <c r="B1720">
        <v>2022</v>
      </c>
      <c r="C1720" s="1">
        <v>44788</v>
      </c>
      <c r="D1720" t="s">
        <v>107</v>
      </c>
      <c r="E1720" t="s">
        <v>119</v>
      </c>
      <c r="F1720">
        <v>76</v>
      </c>
      <c r="G1720" t="s">
        <v>67</v>
      </c>
      <c r="H1720" t="s">
        <v>68</v>
      </c>
      <c r="I1720" t="s">
        <v>80</v>
      </c>
      <c r="J1720">
        <v>0</v>
      </c>
      <c r="K1720">
        <v>0</v>
      </c>
      <c r="L1720">
        <v>0</v>
      </c>
      <c r="M1720" t="s">
        <v>53</v>
      </c>
      <c r="N1720" t="s">
        <v>53</v>
      </c>
      <c r="O1720" t="s">
        <v>52</v>
      </c>
      <c r="P1720" t="s">
        <v>54</v>
      </c>
      <c r="Q1720" t="s">
        <v>55</v>
      </c>
      <c r="R1720">
        <v>25.3</v>
      </c>
      <c r="S1720" t="s">
        <v>56</v>
      </c>
      <c r="T1720" t="s">
        <v>54</v>
      </c>
      <c r="U1720" t="s">
        <v>52</v>
      </c>
      <c r="V1720" t="s">
        <v>53</v>
      </c>
      <c r="W1720" t="s">
        <v>53</v>
      </c>
      <c r="X1720" t="s">
        <v>53</v>
      </c>
      <c r="Y1720">
        <v>2</v>
      </c>
      <c r="Z1720" t="s">
        <v>97</v>
      </c>
      <c r="AA1720" t="s">
        <v>53</v>
      </c>
      <c r="AB1720" t="s">
        <v>53</v>
      </c>
      <c r="AC1720" t="s">
        <v>53</v>
      </c>
      <c r="AD1720" t="s">
        <v>53</v>
      </c>
      <c r="AE1720" t="s">
        <v>52</v>
      </c>
      <c r="AF1720" t="s">
        <v>53</v>
      </c>
      <c r="AG1720" t="s">
        <v>53</v>
      </c>
      <c r="AH1720" t="s">
        <v>52</v>
      </c>
      <c r="AI1720" t="s">
        <v>53</v>
      </c>
      <c r="AJ1720" t="s">
        <v>53</v>
      </c>
      <c r="AK1720">
        <v>2</v>
      </c>
      <c r="AL1720" t="s">
        <v>59</v>
      </c>
      <c r="AM1720" t="s">
        <v>81</v>
      </c>
      <c r="AN1720" t="s">
        <v>74</v>
      </c>
      <c r="AO1720">
        <v>1.1000000000000001</v>
      </c>
      <c r="AP1720" t="s">
        <v>53</v>
      </c>
      <c r="AQ1720" t="s">
        <v>86</v>
      </c>
      <c r="AR1720" t="s">
        <v>76</v>
      </c>
      <c r="AS1720">
        <v>64</v>
      </c>
      <c r="AT1720" t="s">
        <v>52</v>
      </c>
    </row>
    <row r="1721" spans="1:46" x14ac:dyDescent="0.25">
      <c r="A1721" t="s">
        <v>1888</v>
      </c>
      <c r="B1721">
        <v>2021</v>
      </c>
      <c r="C1721" s="1">
        <v>44243</v>
      </c>
      <c r="D1721" t="s">
        <v>122</v>
      </c>
      <c r="E1721" t="s">
        <v>192</v>
      </c>
      <c r="F1721">
        <v>59</v>
      </c>
      <c r="G1721" t="s">
        <v>79</v>
      </c>
      <c r="H1721" t="s">
        <v>68</v>
      </c>
      <c r="I1721" t="s">
        <v>51</v>
      </c>
      <c r="J1721">
        <v>20</v>
      </c>
      <c r="K1721">
        <v>40</v>
      </c>
      <c r="L1721">
        <v>40</v>
      </c>
      <c r="M1721" t="s">
        <v>53</v>
      </c>
      <c r="N1721" t="s">
        <v>53</v>
      </c>
      <c r="O1721" t="s">
        <v>53</v>
      </c>
      <c r="P1721" t="s">
        <v>70</v>
      </c>
      <c r="Q1721" t="s">
        <v>71</v>
      </c>
      <c r="R1721">
        <v>27.8</v>
      </c>
      <c r="S1721" t="s">
        <v>56</v>
      </c>
      <c r="T1721" t="s">
        <v>54</v>
      </c>
      <c r="U1721" t="s">
        <v>52</v>
      </c>
      <c r="V1721" t="s">
        <v>53</v>
      </c>
      <c r="W1721" t="s">
        <v>53</v>
      </c>
      <c r="X1721" t="s">
        <v>53</v>
      </c>
      <c r="Y1721">
        <v>2</v>
      </c>
      <c r="Z1721" t="s">
        <v>208</v>
      </c>
      <c r="AA1721" t="s">
        <v>52</v>
      </c>
      <c r="AB1721" t="s">
        <v>52</v>
      </c>
      <c r="AC1721" t="s">
        <v>52</v>
      </c>
      <c r="AD1721" t="s">
        <v>53</v>
      </c>
      <c r="AE1721" t="s">
        <v>52</v>
      </c>
      <c r="AF1721" t="s">
        <v>52</v>
      </c>
      <c r="AG1721" t="s">
        <v>53</v>
      </c>
      <c r="AH1721" t="s">
        <v>53</v>
      </c>
      <c r="AI1721" t="s">
        <v>53</v>
      </c>
      <c r="AJ1721" t="s">
        <v>53</v>
      </c>
      <c r="AK1721">
        <v>5</v>
      </c>
      <c r="AL1721" t="s">
        <v>59</v>
      </c>
      <c r="AM1721" t="s">
        <v>81</v>
      </c>
      <c r="AN1721" t="s">
        <v>61</v>
      </c>
      <c r="AO1721">
        <v>7.4</v>
      </c>
      <c r="AP1721" t="s">
        <v>52</v>
      </c>
      <c r="AQ1721" t="s">
        <v>75</v>
      </c>
      <c r="AR1721" t="s">
        <v>87</v>
      </c>
      <c r="AS1721">
        <v>9</v>
      </c>
      <c r="AT1721" t="s">
        <v>53</v>
      </c>
    </row>
    <row r="1722" spans="1:46" x14ac:dyDescent="0.25">
      <c r="A1722" t="s">
        <v>1889</v>
      </c>
      <c r="B1722">
        <v>2017</v>
      </c>
      <c r="C1722" s="1">
        <v>42779</v>
      </c>
      <c r="D1722" t="s">
        <v>94</v>
      </c>
      <c r="E1722" t="s">
        <v>114</v>
      </c>
      <c r="F1722">
        <v>54</v>
      </c>
      <c r="G1722" t="s">
        <v>79</v>
      </c>
      <c r="H1722" t="s">
        <v>68</v>
      </c>
      <c r="I1722" t="s">
        <v>69</v>
      </c>
      <c r="J1722">
        <v>23</v>
      </c>
      <c r="K1722">
        <v>15</v>
      </c>
      <c r="L1722">
        <v>17.2</v>
      </c>
      <c r="M1722" t="s">
        <v>52</v>
      </c>
      <c r="N1722" t="s">
        <v>53</v>
      </c>
      <c r="O1722" t="s">
        <v>53</v>
      </c>
      <c r="P1722" t="s">
        <v>54</v>
      </c>
      <c r="Q1722" t="s">
        <v>71</v>
      </c>
      <c r="R1722">
        <v>30.4</v>
      </c>
      <c r="S1722" t="s">
        <v>72</v>
      </c>
      <c r="T1722" t="s">
        <v>57</v>
      </c>
      <c r="U1722" t="s">
        <v>53</v>
      </c>
      <c r="V1722" t="s">
        <v>53</v>
      </c>
      <c r="W1722" t="s">
        <v>53</v>
      </c>
      <c r="X1722" t="s">
        <v>53</v>
      </c>
      <c r="Y1722">
        <v>1</v>
      </c>
      <c r="Z1722" t="s">
        <v>58</v>
      </c>
      <c r="AA1722" t="s">
        <v>52</v>
      </c>
      <c r="AB1722" t="s">
        <v>52</v>
      </c>
      <c r="AC1722" t="s">
        <v>53</v>
      </c>
      <c r="AD1722" t="s">
        <v>52</v>
      </c>
      <c r="AE1722" t="s">
        <v>53</v>
      </c>
      <c r="AF1722" t="s">
        <v>52</v>
      </c>
      <c r="AG1722" t="s">
        <v>53</v>
      </c>
      <c r="AH1722" t="s">
        <v>53</v>
      </c>
      <c r="AI1722" t="s">
        <v>53</v>
      </c>
      <c r="AJ1722" t="s">
        <v>53</v>
      </c>
      <c r="AK1722">
        <v>4</v>
      </c>
      <c r="AL1722" t="s">
        <v>59</v>
      </c>
      <c r="AM1722" t="s">
        <v>60</v>
      </c>
      <c r="AN1722" t="s">
        <v>98</v>
      </c>
      <c r="AO1722">
        <v>2.7</v>
      </c>
      <c r="AP1722" t="s">
        <v>53</v>
      </c>
      <c r="AQ1722" t="s">
        <v>86</v>
      </c>
      <c r="AR1722" t="s">
        <v>87</v>
      </c>
      <c r="AS1722">
        <v>16</v>
      </c>
      <c r="AT1722" t="s">
        <v>53</v>
      </c>
    </row>
    <row r="1723" spans="1:46" x14ac:dyDescent="0.25">
      <c r="A1723" t="s">
        <v>1890</v>
      </c>
      <c r="B1723">
        <v>2025</v>
      </c>
      <c r="C1723" s="1">
        <v>45675</v>
      </c>
      <c r="D1723" t="s">
        <v>47</v>
      </c>
      <c r="E1723" t="s">
        <v>85</v>
      </c>
      <c r="F1723">
        <v>51</v>
      </c>
      <c r="G1723" t="s">
        <v>79</v>
      </c>
      <c r="H1723" t="s">
        <v>50</v>
      </c>
      <c r="I1723" t="s">
        <v>80</v>
      </c>
      <c r="J1723">
        <v>0</v>
      </c>
      <c r="K1723">
        <v>0</v>
      </c>
      <c r="L1723">
        <v>0</v>
      </c>
      <c r="M1723" t="s">
        <v>52</v>
      </c>
      <c r="N1723" t="s">
        <v>53</v>
      </c>
      <c r="O1723" t="s">
        <v>53</v>
      </c>
      <c r="P1723" t="s">
        <v>54</v>
      </c>
      <c r="Q1723" t="s">
        <v>54</v>
      </c>
      <c r="R1723">
        <v>21.8</v>
      </c>
      <c r="S1723" t="s">
        <v>96</v>
      </c>
      <c r="T1723" t="s">
        <v>70</v>
      </c>
      <c r="U1723" t="s">
        <v>53</v>
      </c>
      <c r="V1723" t="s">
        <v>53</v>
      </c>
      <c r="W1723" t="s">
        <v>52</v>
      </c>
      <c r="X1723" t="s">
        <v>53</v>
      </c>
      <c r="Y1723">
        <v>2</v>
      </c>
      <c r="Z1723" t="s">
        <v>131</v>
      </c>
      <c r="AA1723" t="s">
        <v>52</v>
      </c>
      <c r="AB1723" t="s">
        <v>53</v>
      </c>
      <c r="AC1723" t="s">
        <v>52</v>
      </c>
      <c r="AD1723" t="s">
        <v>53</v>
      </c>
      <c r="AE1723" t="s">
        <v>52</v>
      </c>
      <c r="AF1723" t="s">
        <v>53</v>
      </c>
      <c r="AG1723" t="s">
        <v>53</v>
      </c>
      <c r="AH1723" t="s">
        <v>52</v>
      </c>
      <c r="AI1723" t="s">
        <v>53</v>
      </c>
      <c r="AJ1723" t="s">
        <v>53</v>
      </c>
      <c r="AK1723">
        <v>4</v>
      </c>
      <c r="AL1723" t="s">
        <v>59</v>
      </c>
      <c r="AM1723" t="s">
        <v>60</v>
      </c>
      <c r="AN1723" t="s">
        <v>98</v>
      </c>
      <c r="AO1723">
        <v>2</v>
      </c>
      <c r="AP1723" t="s">
        <v>53</v>
      </c>
      <c r="AQ1723" t="s">
        <v>112</v>
      </c>
      <c r="AR1723" t="s">
        <v>87</v>
      </c>
      <c r="AS1723">
        <v>34</v>
      </c>
      <c r="AT1723" t="s">
        <v>53</v>
      </c>
    </row>
    <row r="1724" spans="1:46" x14ac:dyDescent="0.25">
      <c r="A1724" t="s">
        <v>1891</v>
      </c>
      <c r="B1724">
        <v>2024</v>
      </c>
      <c r="C1724" s="1">
        <v>45318</v>
      </c>
      <c r="D1724" t="s">
        <v>47</v>
      </c>
      <c r="E1724" t="s">
        <v>78</v>
      </c>
      <c r="F1724">
        <v>56</v>
      </c>
      <c r="G1724" t="s">
        <v>79</v>
      </c>
      <c r="H1724" t="s">
        <v>50</v>
      </c>
      <c r="I1724" t="s">
        <v>80</v>
      </c>
      <c r="J1724">
        <v>0</v>
      </c>
      <c r="K1724">
        <v>0</v>
      </c>
      <c r="L1724">
        <v>0</v>
      </c>
      <c r="M1724" t="s">
        <v>53</v>
      </c>
      <c r="N1724" t="s">
        <v>53</v>
      </c>
      <c r="O1724" t="s">
        <v>53</v>
      </c>
      <c r="P1724" t="s">
        <v>70</v>
      </c>
      <c r="Q1724" t="s">
        <v>54</v>
      </c>
      <c r="R1724">
        <v>26.5</v>
      </c>
      <c r="S1724" t="s">
        <v>56</v>
      </c>
      <c r="T1724" t="s">
        <v>70</v>
      </c>
      <c r="U1724" t="s">
        <v>52</v>
      </c>
      <c r="V1724" t="s">
        <v>52</v>
      </c>
      <c r="W1724" t="s">
        <v>53</v>
      </c>
      <c r="X1724" t="s">
        <v>53</v>
      </c>
      <c r="Y1724">
        <v>3</v>
      </c>
      <c r="Z1724" t="s">
        <v>142</v>
      </c>
      <c r="AA1724" t="s">
        <v>53</v>
      </c>
      <c r="AB1724" t="s">
        <v>53</v>
      </c>
      <c r="AC1724" t="s">
        <v>53</v>
      </c>
      <c r="AD1724" t="s">
        <v>53</v>
      </c>
      <c r="AE1724" t="s">
        <v>52</v>
      </c>
      <c r="AF1724" t="s">
        <v>53</v>
      </c>
      <c r="AG1724" t="s">
        <v>53</v>
      </c>
      <c r="AH1724" t="s">
        <v>52</v>
      </c>
      <c r="AI1724" t="s">
        <v>53</v>
      </c>
      <c r="AJ1724" t="s">
        <v>53</v>
      </c>
      <c r="AK1724">
        <v>2</v>
      </c>
      <c r="AL1724" t="s">
        <v>59</v>
      </c>
      <c r="AM1724" t="s">
        <v>60</v>
      </c>
      <c r="AN1724" t="s">
        <v>74</v>
      </c>
      <c r="AO1724">
        <v>1.3</v>
      </c>
      <c r="AP1724" t="s">
        <v>53</v>
      </c>
      <c r="AQ1724" t="s">
        <v>82</v>
      </c>
      <c r="AR1724" t="s">
        <v>76</v>
      </c>
      <c r="AS1724">
        <v>27</v>
      </c>
      <c r="AT1724" t="s">
        <v>52</v>
      </c>
    </row>
    <row r="1725" spans="1:46" x14ac:dyDescent="0.25">
      <c r="A1725" t="s">
        <v>1892</v>
      </c>
      <c r="B1725">
        <v>2021</v>
      </c>
      <c r="C1725" s="1">
        <v>44489</v>
      </c>
      <c r="D1725" t="s">
        <v>47</v>
      </c>
      <c r="E1725" t="s">
        <v>263</v>
      </c>
      <c r="F1725">
        <v>56</v>
      </c>
      <c r="G1725" t="s">
        <v>79</v>
      </c>
      <c r="H1725" t="s">
        <v>50</v>
      </c>
      <c r="I1725" t="s">
        <v>80</v>
      </c>
      <c r="J1725">
        <v>0</v>
      </c>
      <c r="K1725">
        <v>0</v>
      </c>
      <c r="L1725">
        <v>0</v>
      </c>
      <c r="M1725" t="s">
        <v>53</v>
      </c>
      <c r="N1725" t="s">
        <v>52</v>
      </c>
      <c r="O1725" t="s">
        <v>53</v>
      </c>
      <c r="P1725" t="s">
        <v>70</v>
      </c>
      <c r="Q1725" t="s">
        <v>55</v>
      </c>
      <c r="R1725">
        <v>32.700000000000003</v>
      </c>
      <c r="S1725" t="s">
        <v>72</v>
      </c>
      <c r="T1725" t="s">
        <v>57</v>
      </c>
      <c r="U1725" t="s">
        <v>53</v>
      </c>
      <c r="V1725" t="s">
        <v>53</v>
      </c>
      <c r="W1725" t="s">
        <v>53</v>
      </c>
      <c r="X1725" t="s">
        <v>53</v>
      </c>
      <c r="Y1725">
        <v>2</v>
      </c>
      <c r="Z1725" t="s">
        <v>131</v>
      </c>
      <c r="AA1725" t="s">
        <v>53</v>
      </c>
      <c r="AB1725" t="s">
        <v>52</v>
      </c>
      <c r="AC1725" t="s">
        <v>53</v>
      </c>
      <c r="AD1725" t="s">
        <v>53</v>
      </c>
      <c r="AE1725" t="s">
        <v>53</v>
      </c>
      <c r="AF1725" t="s">
        <v>53</v>
      </c>
      <c r="AG1725" t="s">
        <v>53</v>
      </c>
      <c r="AH1725" t="s">
        <v>53</v>
      </c>
      <c r="AI1725" t="s">
        <v>53</v>
      </c>
      <c r="AJ1725" t="s">
        <v>53</v>
      </c>
      <c r="AK1725">
        <v>1</v>
      </c>
      <c r="AL1725" t="s">
        <v>59</v>
      </c>
      <c r="AM1725" t="s">
        <v>81</v>
      </c>
      <c r="AN1725" t="s">
        <v>61</v>
      </c>
      <c r="AO1725">
        <v>7</v>
      </c>
      <c r="AP1725" t="s">
        <v>52</v>
      </c>
      <c r="AQ1725" t="s">
        <v>91</v>
      </c>
      <c r="AR1725" t="s">
        <v>63</v>
      </c>
      <c r="AS1725">
        <v>7</v>
      </c>
      <c r="AT1725" t="s">
        <v>53</v>
      </c>
    </row>
    <row r="1726" spans="1:46" x14ac:dyDescent="0.25">
      <c r="A1726" t="s">
        <v>1893</v>
      </c>
      <c r="B1726">
        <v>2016</v>
      </c>
      <c r="C1726" s="1">
        <v>42631</v>
      </c>
      <c r="D1726" t="s">
        <v>47</v>
      </c>
      <c r="E1726" t="s">
        <v>175</v>
      </c>
      <c r="F1726">
        <v>68</v>
      </c>
      <c r="G1726" t="s">
        <v>127</v>
      </c>
      <c r="H1726" t="s">
        <v>50</v>
      </c>
      <c r="I1726" t="s">
        <v>51</v>
      </c>
      <c r="J1726">
        <v>24</v>
      </c>
      <c r="K1726">
        <v>32</v>
      </c>
      <c r="L1726">
        <v>38.4</v>
      </c>
      <c r="M1726" t="s">
        <v>52</v>
      </c>
      <c r="N1726" t="s">
        <v>52</v>
      </c>
      <c r="O1726" t="s">
        <v>52</v>
      </c>
      <c r="P1726" t="s">
        <v>70</v>
      </c>
      <c r="Q1726" t="s">
        <v>71</v>
      </c>
      <c r="R1726">
        <v>22.1</v>
      </c>
      <c r="S1726" t="s">
        <v>96</v>
      </c>
      <c r="T1726" t="s">
        <v>57</v>
      </c>
      <c r="U1726" t="s">
        <v>53</v>
      </c>
      <c r="V1726" t="s">
        <v>53</v>
      </c>
      <c r="W1726" t="s">
        <v>53</v>
      </c>
      <c r="X1726" t="s">
        <v>53</v>
      </c>
      <c r="Y1726">
        <v>4</v>
      </c>
      <c r="Z1726" t="s">
        <v>58</v>
      </c>
      <c r="AA1726" t="s">
        <v>53</v>
      </c>
      <c r="AB1726" t="s">
        <v>52</v>
      </c>
      <c r="AC1726" t="s">
        <v>52</v>
      </c>
      <c r="AD1726" t="s">
        <v>53</v>
      </c>
      <c r="AE1726" t="s">
        <v>52</v>
      </c>
      <c r="AF1726" t="s">
        <v>52</v>
      </c>
      <c r="AG1726" t="s">
        <v>52</v>
      </c>
      <c r="AH1726" t="s">
        <v>53</v>
      </c>
      <c r="AI1726" t="s">
        <v>53</v>
      </c>
      <c r="AJ1726" t="s">
        <v>53</v>
      </c>
      <c r="AK1726">
        <v>5</v>
      </c>
      <c r="AL1726" t="s">
        <v>59</v>
      </c>
      <c r="AM1726" t="s">
        <v>60</v>
      </c>
      <c r="AN1726" t="s">
        <v>90</v>
      </c>
      <c r="AO1726">
        <v>7.7</v>
      </c>
      <c r="AP1726" t="s">
        <v>53</v>
      </c>
      <c r="AQ1726" t="s">
        <v>82</v>
      </c>
      <c r="AR1726" t="s">
        <v>132</v>
      </c>
      <c r="AS1726">
        <v>18</v>
      </c>
      <c r="AT1726" t="s">
        <v>53</v>
      </c>
    </row>
    <row r="1727" spans="1:46" x14ac:dyDescent="0.25">
      <c r="A1727" t="s">
        <v>1894</v>
      </c>
      <c r="B1727">
        <v>2024</v>
      </c>
      <c r="C1727" s="1">
        <v>45618</v>
      </c>
      <c r="D1727" t="s">
        <v>110</v>
      </c>
      <c r="E1727" t="s">
        <v>218</v>
      </c>
      <c r="F1727">
        <v>36</v>
      </c>
      <c r="G1727" t="s">
        <v>212</v>
      </c>
      <c r="H1727" t="s">
        <v>68</v>
      </c>
      <c r="I1727" t="s">
        <v>80</v>
      </c>
      <c r="J1727">
        <v>0</v>
      </c>
      <c r="K1727">
        <v>0</v>
      </c>
      <c r="L1727">
        <v>0</v>
      </c>
      <c r="M1727" t="s">
        <v>52</v>
      </c>
      <c r="N1727" t="s">
        <v>53</v>
      </c>
      <c r="O1727" t="s">
        <v>53</v>
      </c>
      <c r="P1727" t="s">
        <v>70</v>
      </c>
      <c r="Q1727" t="s">
        <v>54</v>
      </c>
      <c r="R1727">
        <v>22.2</v>
      </c>
      <c r="S1727" t="s">
        <v>96</v>
      </c>
      <c r="T1727" t="s">
        <v>54</v>
      </c>
      <c r="U1727" t="s">
        <v>52</v>
      </c>
      <c r="V1727" t="s">
        <v>53</v>
      </c>
      <c r="W1727" t="s">
        <v>53</v>
      </c>
      <c r="X1727" t="s">
        <v>53</v>
      </c>
      <c r="Y1727">
        <v>3</v>
      </c>
      <c r="Z1727" t="s">
        <v>131</v>
      </c>
      <c r="AA1727" t="s">
        <v>53</v>
      </c>
      <c r="AB1727" t="s">
        <v>52</v>
      </c>
      <c r="AC1727" t="s">
        <v>52</v>
      </c>
      <c r="AD1727" t="s">
        <v>52</v>
      </c>
      <c r="AE1727" t="s">
        <v>52</v>
      </c>
      <c r="AF1727" t="s">
        <v>52</v>
      </c>
      <c r="AG1727" t="s">
        <v>53</v>
      </c>
      <c r="AH1727" t="s">
        <v>52</v>
      </c>
      <c r="AI1727" t="s">
        <v>53</v>
      </c>
      <c r="AJ1727" t="s">
        <v>53</v>
      </c>
      <c r="AK1727">
        <v>6</v>
      </c>
      <c r="AL1727" t="s">
        <v>59</v>
      </c>
      <c r="AM1727" t="s">
        <v>60</v>
      </c>
      <c r="AN1727" t="s">
        <v>98</v>
      </c>
      <c r="AO1727">
        <v>6</v>
      </c>
      <c r="AP1727" t="s">
        <v>53</v>
      </c>
      <c r="AQ1727" t="s">
        <v>91</v>
      </c>
      <c r="AR1727" t="s">
        <v>92</v>
      </c>
      <c r="AS1727">
        <v>7</v>
      </c>
      <c r="AT1727" t="s">
        <v>53</v>
      </c>
    </row>
    <row r="1728" spans="1:46" x14ac:dyDescent="0.25">
      <c r="A1728" t="s">
        <v>1895</v>
      </c>
      <c r="B1728">
        <v>2017</v>
      </c>
      <c r="C1728" s="1">
        <v>42898</v>
      </c>
      <c r="D1728" t="s">
        <v>107</v>
      </c>
      <c r="E1728" t="s">
        <v>126</v>
      </c>
      <c r="F1728">
        <v>44</v>
      </c>
      <c r="G1728" t="s">
        <v>49</v>
      </c>
      <c r="H1728" t="s">
        <v>50</v>
      </c>
      <c r="I1728" t="s">
        <v>80</v>
      </c>
      <c r="J1728">
        <v>0</v>
      </c>
      <c r="K1728">
        <v>0</v>
      </c>
      <c r="L1728">
        <v>0</v>
      </c>
      <c r="M1728" t="s">
        <v>52</v>
      </c>
      <c r="N1728" t="s">
        <v>53</v>
      </c>
      <c r="O1728" t="s">
        <v>53</v>
      </c>
      <c r="P1728" t="s">
        <v>54</v>
      </c>
      <c r="Q1728" t="s">
        <v>55</v>
      </c>
      <c r="R1728">
        <v>30</v>
      </c>
      <c r="S1728" t="s">
        <v>72</v>
      </c>
      <c r="T1728" t="s">
        <v>54</v>
      </c>
      <c r="U1728" t="s">
        <v>53</v>
      </c>
      <c r="V1728" t="s">
        <v>53</v>
      </c>
      <c r="W1728" t="s">
        <v>53</v>
      </c>
      <c r="X1728" t="s">
        <v>53</v>
      </c>
      <c r="Y1728">
        <v>1</v>
      </c>
      <c r="Z1728" t="s">
        <v>97</v>
      </c>
      <c r="AA1728" t="s">
        <v>52</v>
      </c>
      <c r="AB1728" t="s">
        <v>53</v>
      </c>
      <c r="AC1728" t="s">
        <v>53</v>
      </c>
      <c r="AD1728" t="s">
        <v>53</v>
      </c>
      <c r="AE1728" t="s">
        <v>53</v>
      </c>
      <c r="AF1728" t="s">
        <v>53</v>
      </c>
      <c r="AG1728" t="s">
        <v>53</v>
      </c>
      <c r="AH1728" t="s">
        <v>52</v>
      </c>
      <c r="AI1728" t="s">
        <v>53</v>
      </c>
      <c r="AJ1728" t="s">
        <v>53</v>
      </c>
      <c r="AK1728">
        <v>2</v>
      </c>
      <c r="AL1728" t="s">
        <v>59</v>
      </c>
      <c r="AM1728" t="s">
        <v>102</v>
      </c>
      <c r="AN1728" t="s">
        <v>90</v>
      </c>
      <c r="AO1728">
        <v>3</v>
      </c>
      <c r="AP1728" t="s">
        <v>53</v>
      </c>
      <c r="AQ1728" t="s">
        <v>91</v>
      </c>
      <c r="AR1728" t="s">
        <v>87</v>
      </c>
      <c r="AS1728">
        <v>14</v>
      </c>
      <c r="AT1728" t="s">
        <v>53</v>
      </c>
    </row>
    <row r="1729" spans="1:46" x14ac:dyDescent="0.25">
      <c r="A1729" t="s">
        <v>1896</v>
      </c>
      <c r="B1729">
        <v>2023</v>
      </c>
      <c r="C1729" s="1">
        <v>45044</v>
      </c>
      <c r="D1729" t="s">
        <v>107</v>
      </c>
      <c r="E1729" t="s">
        <v>108</v>
      </c>
      <c r="F1729">
        <v>62</v>
      </c>
      <c r="G1729" t="s">
        <v>127</v>
      </c>
      <c r="H1729" t="s">
        <v>50</v>
      </c>
      <c r="I1729" t="s">
        <v>80</v>
      </c>
      <c r="J1729">
        <v>0</v>
      </c>
      <c r="K1729">
        <v>0</v>
      </c>
      <c r="L1729">
        <v>0</v>
      </c>
      <c r="M1729" t="s">
        <v>52</v>
      </c>
      <c r="N1729" t="s">
        <v>53</v>
      </c>
      <c r="O1729" t="s">
        <v>52</v>
      </c>
      <c r="P1729" t="s">
        <v>70</v>
      </c>
      <c r="Q1729" t="s">
        <v>55</v>
      </c>
      <c r="R1729">
        <v>21.3</v>
      </c>
      <c r="S1729" t="s">
        <v>96</v>
      </c>
      <c r="T1729" t="s">
        <v>70</v>
      </c>
      <c r="U1729" t="s">
        <v>53</v>
      </c>
      <c r="V1729" t="s">
        <v>53</v>
      </c>
      <c r="W1729" t="s">
        <v>53</v>
      </c>
      <c r="X1729" t="s">
        <v>53</v>
      </c>
      <c r="Y1729">
        <v>3</v>
      </c>
      <c r="Z1729" t="s">
        <v>58</v>
      </c>
      <c r="AA1729" t="s">
        <v>53</v>
      </c>
      <c r="AB1729" t="s">
        <v>53</v>
      </c>
      <c r="AC1729" t="s">
        <v>53</v>
      </c>
      <c r="AD1729" t="s">
        <v>53</v>
      </c>
      <c r="AE1729" t="s">
        <v>52</v>
      </c>
      <c r="AF1729" t="s">
        <v>52</v>
      </c>
      <c r="AG1729" t="s">
        <v>53</v>
      </c>
      <c r="AH1729" t="s">
        <v>52</v>
      </c>
      <c r="AI1729" t="s">
        <v>53</v>
      </c>
      <c r="AJ1729" t="s">
        <v>53</v>
      </c>
      <c r="AK1729">
        <v>3</v>
      </c>
      <c r="AL1729" t="s">
        <v>59</v>
      </c>
      <c r="AM1729" t="s">
        <v>60</v>
      </c>
      <c r="AN1729" t="s">
        <v>74</v>
      </c>
      <c r="AO1729">
        <v>3.2</v>
      </c>
      <c r="AP1729" t="s">
        <v>53</v>
      </c>
      <c r="AQ1729" t="s">
        <v>82</v>
      </c>
      <c r="AR1729" t="s">
        <v>83</v>
      </c>
      <c r="AS1729">
        <v>95</v>
      </c>
      <c r="AT1729" t="s">
        <v>52</v>
      </c>
    </row>
    <row r="1730" spans="1:46" x14ac:dyDescent="0.25">
      <c r="A1730" t="s">
        <v>1897</v>
      </c>
      <c r="B1730">
        <v>2022</v>
      </c>
      <c r="C1730" s="1">
        <v>44730</v>
      </c>
      <c r="D1730" t="s">
        <v>47</v>
      </c>
      <c r="E1730" t="s">
        <v>169</v>
      </c>
      <c r="F1730">
        <v>72</v>
      </c>
      <c r="G1730" t="s">
        <v>67</v>
      </c>
      <c r="H1730" t="s">
        <v>68</v>
      </c>
      <c r="I1730" t="s">
        <v>80</v>
      </c>
      <c r="J1730">
        <v>0</v>
      </c>
      <c r="K1730">
        <v>0</v>
      </c>
      <c r="L1730">
        <v>0</v>
      </c>
      <c r="M1730" t="s">
        <v>53</v>
      </c>
      <c r="N1730" t="s">
        <v>52</v>
      </c>
      <c r="O1730" t="s">
        <v>53</v>
      </c>
      <c r="P1730" t="s">
        <v>54</v>
      </c>
      <c r="Q1730" t="s">
        <v>54</v>
      </c>
      <c r="R1730">
        <v>22.8</v>
      </c>
      <c r="S1730" t="s">
        <v>96</v>
      </c>
      <c r="T1730" t="s">
        <v>57</v>
      </c>
      <c r="U1730" t="s">
        <v>53</v>
      </c>
      <c r="V1730" t="s">
        <v>53</v>
      </c>
      <c r="W1730" t="s">
        <v>53</v>
      </c>
      <c r="X1730" t="s">
        <v>53</v>
      </c>
      <c r="Y1730">
        <v>1</v>
      </c>
      <c r="Z1730" t="s">
        <v>208</v>
      </c>
      <c r="AA1730" t="s">
        <v>52</v>
      </c>
      <c r="AB1730" t="s">
        <v>53</v>
      </c>
      <c r="AC1730" t="s">
        <v>52</v>
      </c>
      <c r="AD1730" t="s">
        <v>53</v>
      </c>
      <c r="AE1730" t="s">
        <v>52</v>
      </c>
      <c r="AF1730" t="s">
        <v>53</v>
      </c>
      <c r="AG1730" t="s">
        <v>52</v>
      </c>
      <c r="AH1730" t="s">
        <v>52</v>
      </c>
      <c r="AI1730" t="s">
        <v>53</v>
      </c>
      <c r="AJ1730" t="s">
        <v>53</v>
      </c>
      <c r="AK1730">
        <v>5</v>
      </c>
      <c r="AL1730" t="s">
        <v>135</v>
      </c>
      <c r="AM1730" t="s">
        <v>136</v>
      </c>
      <c r="AN1730" t="s">
        <v>61</v>
      </c>
      <c r="AO1730">
        <v>7.7</v>
      </c>
      <c r="AP1730" t="s">
        <v>52</v>
      </c>
      <c r="AQ1730" t="s">
        <v>75</v>
      </c>
      <c r="AR1730" t="s">
        <v>87</v>
      </c>
      <c r="AS1730">
        <v>9</v>
      </c>
      <c r="AT1730" t="s">
        <v>52</v>
      </c>
    </row>
    <row r="1731" spans="1:46" x14ac:dyDescent="0.25">
      <c r="A1731" t="s">
        <v>1898</v>
      </c>
      <c r="B1731">
        <v>2022</v>
      </c>
      <c r="C1731" s="1">
        <v>44850</v>
      </c>
      <c r="D1731" t="s">
        <v>94</v>
      </c>
      <c r="E1731" t="s">
        <v>204</v>
      </c>
      <c r="F1731">
        <v>62</v>
      </c>
      <c r="G1731" t="s">
        <v>127</v>
      </c>
      <c r="H1731" t="s">
        <v>68</v>
      </c>
      <c r="I1731" t="s">
        <v>51</v>
      </c>
      <c r="J1731">
        <v>18</v>
      </c>
      <c r="K1731">
        <v>29</v>
      </c>
      <c r="L1731">
        <v>26.1</v>
      </c>
      <c r="M1731" t="s">
        <v>53</v>
      </c>
      <c r="N1731" t="s">
        <v>53</v>
      </c>
      <c r="O1731" t="s">
        <v>53</v>
      </c>
      <c r="P1731" t="s">
        <v>54</v>
      </c>
      <c r="Q1731" t="s">
        <v>55</v>
      </c>
      <c r="R1731">
        <v>27.5</v>
      </c>
      <c r="S1731" t="s">
        <v>56</v>
      </c>
      <c r="T1731" t="s">
        <v>54</v>
      </c>
      <c r="U1731" t="s">
        <v>52</v>
      </c>
      <c r="V1731" t="s">
        <v>53</v>
      </c>
      <c r="W1731" t="s">
        <v>53</v>
      </c>
      <c r="X1731" t="s">
        <v>53</v>
      </c>
      <c r="Y1731">
        <v>1</v>
      </c>
      <c r="Z1731" t="s">
        <v>58</v>
      </c>
      <c r="AA1731" t="s">
        <v>52</v>
      </c>
      <c r="AB1731" t="s">
        <v>53</v>
      </c>
      <c r="AC1731" t="s">
        <v>53</v>
      </c>
      <c r="AD1731" t="s">
        <v>53</v>
      </c>
      <c r="AE1731" t="s">
        <v>53</v>
      </c>
      <c r="AF1731" t="s">
        <v>52</v>
      </c>
      <c r="AG1731" t="s">
        <v>53</v>
      </c>
      <c r="AH1731" t="s">
        <v>53</v>
      </c>
      <c r="AI1731" t="s">
        <v>53</v>
      </c>
      <c r="AJ1731" t="s">
        <v>53</v>
      </c>
      <c r="AK1731">
        <v>2</v>
      </c>
      <c r="AL1731" t="s">
        <v>59</v>
      </c>
      <c r="AM1731" t="s">
        <v>81</v>
      </c>
      <c r="AN1731" t="s">
        <v>90</v>
      </c>
      <c r="AO1731">
        <v>5.7</v>
      </c>
      <c r="AP1731" t="s">
        <v>53</v>
      </c>
      <c r="AQ1731" t="s">
        <v>171</v>
      </c>
      <c r="AR1731" t="s">
        <v>87</v>
      </c>
      <c r="AS1731">
        <v>27</v>
      </c>
      <c r="AT1731" t="s">
        <v>52</v>
      </c>
    </row>
    <row r="1732" spans="1:46" x14ac:dyDescent="0.25">
      <c r="A1732" t="s">
        <v>1899</v>
      </c>
      <c r="B1732">
        <v>2016</v>
      </c>
      <c r="C1732" s="1">
        <v>42719</v>
      </c>
      <c r="D1732" t="s">
        <v>94</v>
      </c>
      <c r="E1732" t="s">
        <v>95</v>
      </c>
      <c r="F1732">
        <v>64</v>
      </c>
      <c r="G1732" t="s">
        <v>127</v>
      </c>
      <c r="H1732" t="s">
        <v>68</v>
      </c>
      <c r="I1732" t="s">
        <v>80</v>
      </c>
      <c r="J1732">
        <v>0</v>
      </c>
      <c r="K1732">
        <v>0</v>
      </c>
      <c r="L1732">
        <v>0</v>
      </c>
      <c r="M1732" t="s">
        <v>53</v>
      </c>
      <c r="N1732" t="s">
        <v>52</v>
      </c>
      <c r="O1732" t="s">
        <v>53</v>
      </c>
      <c r="P1732" t="s">
        <v>70</v>
      </c>
      <c r="Q1732" t="s">
        <v>55</v>
      </c>
      <c r="R1732">
        <v>28.3</v>
      </c>
      <c r="S1732" t="s">
        <v>56</v>
      </c>
      <c r="T1732" t="s">
        <v>70</v>
      </c>
      <c r="U1732" t="s">
        <v>53</v>
      </c>
      <c r="V1732" t="s">
        <v>53</v>
      </c>
      <c r="W1732" t="s">
        <v>53</v>
      </c>
      <c r="X1732" t="s">
        <v>53</v>
      </c>
      <c r="Y1732">
        <v>2</v>
      </c>
      <c r="Z1732" t="s">
        <v>58</v>
      </c>
      <c r="AA1732" t="s">
        <v>53</v>
      </c>
      <c r="AB1732" t="s">
        <v>53</v>
      </c>
      <c r="AC1732" t="s">
        <v>52</v>
      </c>
      <c r="AD1732" t="s">
        <v>52</v>
      </c>
      <c r="AE1732" t="s">
        <v>52</v>
      </c>
      <c r="AF1732" t="s">
        <v>52</v>
      </c>
      <c r="AG1732" t="s">
        <v>53</v>
      </c>
      <c r="AH1732" t="s">
        <v>52</v>
      </c>
      <c r="AI1732" t="s">
        <v>53</v>
      </c>
      <c r="AJ1732" t="s">
        <v>52</v>
      </c>
      <c r="AK1732">
        <v>6</v>
      </c>
      <c r="AL1732" t="s">
        <v>59</v>
      </c>
      <c r="AM1732" t="s">
        <v>60</v>
      </c>
      <c r="AN1732" t="s">
        <v>98</v>
      </c>
      <c r="AO1732">
        <v>3.5</v>
      </c>
      <c r="AP1732" t="s">
        <v>53</v>
      </c>
      <c r="AQ1732" t="s">
        <v>86</v>
      </c>
      <c r="AR1732" t="s">
        <v>83</v>
      </c>
      <c r="AS1732">
        <v>46</v>
      </c>
      <c r="AT1732" t="s">
        <v>53</v>
      </c>
    </row>
    <row r="1733" spans="1:46" x14ac:dyDescent="0.25">
      <c r="A1733" t="s">
        <v>1900</v>
      </c>
      <c r="B1733">
        <v>2021</v>
      </c>
      <c r="C1733" s="1">
        <v>44252</v>
      </c>
      <c r="D1733" t="s">
        <v>122</v>
      </c>
      <c r="E1733" t="s">
        <v>252</v>
      </c>
      <c r="F1733">
        <v>53</v>
      </c>
      <c r="G1733" t="s">
        <v>79</v>
      </c>
      <c r="H1733" t="s">
        <v>50</v>
      </c>
      <c r="I1733" t="s">
        <v>80</v>
      </c>
      <c r="J1733">
        <v>0</v>
      </c>
      <c r="K1733">
        <v>0</v>
      </c>
      <c r="L1733">
        <v>0</v>
      </c>
      <c r="M1733" t="s">
        <v>52</v>
      </c>
      <c r="N1733" t="s">
        <v>52</v>
      </c>
      <c r="O1733" t="s">
        <v>53</v>
      </c>
      <c r="P1733" t="s">
        <v>57</v>
      </c>
      <c r="Q1733" t="s">
        <v>71</v>
      </c>
      <c r="R1733">
        <v>28.1</v>
      </c>
      <c r="S1733" t="s">
        <v>56</v>
      </c>
      <c r="T1733" t="s">
        <v>54</v>
      </c>
      <c r="U1733" t="s">
        <v>53</v>
      </c>
      <c r="V1733" t="s">
        <v>53</v>
      </c>
      <c r="W1733" t="s">
        <v>53</v>
      </c>
      <c r="X1733" t="s">
        <v>53</v>
      </c>
      <c r="Y1733">
        <v>2</v>
      </c>
      <c r="Z1733" t="s">
        <v>104</v>
      </c>
      <c r="AA1733" t="s">
        <v>53</v>
      </c>
      <c r="AB1733" t="s">
        <v>53</v>
      </c>
      <c r="AC1733" t="s">
        <v>52</v>
      </c>
      <c r="AD1733" t="s">
        <v>53</v>
      </c>
      <c r="AE1733" t="s">
        <v>53</v>
      </c>
      <c r="AF1733" t="s">
        <v>53</v>
      </c>
      <c r="AG1733" t="s">
        <v>53</v>
      </c>
      <c r="AH1733" t="s">
        <v>53</v>
      </c>
      <c r="AI1733" t="s">
        <v>53</v>
      </c>
      <c r="AJ1733" t="s">
        <v>53</v>
      </c>
      <c r="AK1733">
        <v>1</v>
      </c>
      <c r="AL1733" t="s">
        <v>59</v>
      </c>
      <c r="AM1733" t="s">
        <v>60</v>
      </c>
      <c r="AN1733" t="s">
        <v>90</v>
      </c>
      <c r="AO1733">
        <v>6.1</v>
      </c>
      <c r="AP1733" t="s">
        <v>53</v>
      </c>
      <c r="AQ1733" t="s">
        <v>75</v>
      </c>
      <c r="AR1733" t="s">
        <v>132</v>
      </c>
      <c r="AS1733">
        <v>20</v>
      </c>
      <c r="AT1733" t="s">
        <v>53</v>
      </c>
    </row>
    <row r="1734" spans="1:46" x14ac:dyDescent="0.25">
      <c r="A1734" t="s">
        <v>1901</v>
      </c>
      <c r="B1734">
        <v>2023</v>
      </c>
      <c r="C1734" s="1">
        <v>44937</v>
      </c>
      <c r="D1734" t="s">
        <v>122</v>
      </c>
      <c r="E1734" t="s">
        <v>123</v>
      </c>
      <c r="F1734">
        <v>63</v>
      </c>
      <c r="G1734" t="s">
        <v>127</v>
      </c>
      <c r="H1734" t="s">
        <v>68</v>
      </c>
      <c r="I1734" t="s">
        <v>51</v>
      </c>
      <c r="J1734">
        <v>26</v>
      </c>
      <c r="K1734">
        <v>8</v>
      </c>
      <c r="L1734">
        <v>10.4</v>
      </c>
      <c r="M1734" t="s">
        <v>53</v>
      </c>
      <c r="N1734" t="s">
        <v>53</v>
      </c>
      <c r="O1734" t="s">
        <v>53</v>
      </c>
      <c r="P1734" t="s">
        <v>70</v>
      </c>
      <c r="Q1734" t="s">
        <v>55</v>
      </c>
      <c r="R1734">
        <v>25.6</v>
      </c>
      <c r="S1734" t="s">
        <v>56</v>
      </c>
      <c r="T1734" t="s">
        <v>57</v>
      </c>
      <c r="U1734" t="s">
        <v>53</v>
      </c>
      <c r="V1734" t="s">
        <v>53</v>
      </c>
      <c r="W1734" t="s">
        <v>52</v>
      </c>
      <c r="X1734" t="s">
        <v>53</v>
      </c>
      <c r="Y1734">
        <v>2</v>
      </c>
      <c r="Z1734" t="s">
        <v>165</v>
      </c>
      <c r="AA1734" t="s">
        <v>52</v>
      </c>
      <c r="AB1734" t="s">
        <v>52</v>
      </c>
      <c r="AC1734" t="s">
        <v>52</v>
      </c>
      <c r="AD1734" t="s">
        <v>52</v>
      </c>
      <c r="AE1734" t="s">
        <v>52</v>
      </c>
      <c r="AF1734" t="s">
        <v>52</v>
      </c>
      <c r="AG1734" t="s">
        <v>53</v>
      </c>
      <c r="AH1734" t="s">
        <v>53</v>
      </c>
      <c r="AI1734" t="s">
        <v>53</v>
      </c>
      <c r="AJ1734" t="s">
        <v>53</v>
      </c>
      <c r="AK1734">
        <v>6</v>
      </c>
      <c r="AL1734" t="s">
        <v>59</v>
      </c>
      <c r="AM1734" t="s">
        <v>60</v>
      </c>
      <c r="AN1734" t="s">
        <v>90</v>
      </c>
      <c r="AO1734">
        <v>3</v>
      </c>
      <c r="AP1734" t="s">
        <v>53</v>
      </c>
      <c r="AQ1734" t="s">
        <v>91</v>
      </c>
      <c r="AR1734" t="s">
        <v>63</v>
      </c>
      <c r="AS1734">
        <v>8</v>
      </c>
      <c r="AT1734" t="s">
        <v>52</v>
      </c>
    </row>
    <row r="1735" spans="1:46" x14ac:dyDescent="0.25">
      <c r="A1735" t="s">
        <v>1902</v>
      </c>
      <c r="B1735">
        <v>2015</v>
      </c>
      <c r="C1735" s="1">
        <v>42334</v>
      </c>
      <c r="D1735" t="s">
        <v>47</v>
      </c>
      <c r="E1735" t="s">
        <v>263</v>
      </c>
      <c r="F1735">
        <v>51</v>
      </c>
      <c r="G1735" t="s">
        <v>79</v>
      </c>
      <c r="H1735" t="s">
        <v>68</v>
      </c>
      <c r="I1735" t="s">
        <v>51</v>
      </c>
      <c r="J1735">
        <v>23</v>
      </c>
      <c r="K1735">
        <v>30</v>
      </c>
      <c r="L1735">
        <v>34.5</v>
      </c>
      <c r="M1735" t="s">
        <v>53</v>
      </c>
      <c r="N1735" t="s">
        <v>53</v>
      </c>
      <c r="O1735" t="s">
        <v>53</v>
      </c>
      <c r="P1735" t="s">
        <v>54</v>
      </c>
      <c r="Q1735" t="s">
        <v>55</v>
      </c>
      <c r="R1735">
        <v>29.5</v>
      </c>
      <c r="S1735" t="s">
        <v>56</v>
      </c>
      <c r="T1735" t="s">
        <v>70</v>
      </c>
      <c r="U1735" t="s">
        <v>53</v>
      </c>
      <c r="V1735" t="s">
        <v>53</v>
      </c>
      <c r="W1735" t="s">
        <v>53</v>
      </c>
      <c r="X1735" t="s">
        <v>53</v>
      </c>
      <c r="Y1735">
        <v>0</v>
      </c>
      <c r="Z1735" t="s">
        <v>165</v>
      </c>
      <c r="AA1735" t="s">
        <v>52</v>
      </c>
      <c r="AB1735" t="s">
        <v>52</v>
      </c>
      <c r="AC1735" t="s">
        <v>53</v>
      </c>
      <c r="AD1735" t="s">
        <v>52</v>
      </c>
      <c r="AE1735" t="s">
        <v>53</v>
      </c>
      <c r="AF1735" t="s">
        <v>52</v>
      </c>
      <c r="AG1735" t="s">
        <v>53</v>
      </c>
      <c r="AH1735" t="s">
        <v>53</v>
      </c>
      <c r="AI1735" t="s">
        <v>53</v>
      </c>
      <c r="AJ1735" t="s">
        <v>53</v>
      </c>
      <c r="AK1735">
        <v>4</v>
      </c>
      <c r="AL1735" t="s">
        <v>59</v>
      </c>
      <c r="AM1735" t="s">
        <v>60</v>
      </c>
      <c r="AN1735" t="s">
        <v>61</v>
      </c>
      <c r="AO1735">
        <v>5.6</v>
      </c>
      <c r="AP1735" t="s">
        <v>52</v>
      </c>
      <c r="AQ1735" t="s">
        <v>86</v>
      </c>
      <c r="AR1735" t="s">
        <v>281</v>
      </c>
      <c r="AS1735">
        <v>2</v>
      </c>
      <c r="AT1735" t="s">
        <v>53</v>
      </c>
    </row>
    <row r="1736" spans="1:46" x14ac:dyDescent="0.25">
      <c r="A1736" t="s">
        <v>1903</v>
      </c>
      <c r="B1736">
        <v>2024</v>
      </c>
      <c r="C1736" s="1">
        <v>45552</v>
      </c>
      <c r="D1736" t="s">
        <v>107</v>
      </c>
      <c r="E1736" t="s">
        <v>119</v>
      </c>
      <c r="F1736">
        <v>59</v>
      </c>
      <c r="G1736" t="s">
        <v>79</v>
      </c>
      <c r="H1736" t="s">
        <v>68</v>
      </c>
      <c r="I1736" t="s">
        <v>51</v>
      </c>
      <c r="J1736">
        <v>15</v>
      </c>
      <c r="K1736">
        <v>28</v>
      </c>
      <c r="L1736">
        <v>21</v>
      </c>
      <c r="M1736" t="s">
        <v>52</v>
      </c>
      <c r="N1736" t="s">
        <v>52</v>
      </c>
      <c r="O1736" t="s">
        <v>52</v>
      </c>
      <c r="P1736" t="s">
        <v>54</v>
      </c>
      <c r="Q1736" t="s">
        <v>71</v>
      </c>
      <c r="R1736">
        <v>31</v>
      </c>
      <c r="S1736" t="s">
        <v>72</v>
      </c>
      <c r="T1736" t="s">
        <v>70</v>
      </c>
      <c r="U1736" t="s">
        <v>53</v>
      </c>
      <c r="V1736" t="s">
        <v>53</v>
      </c>
      <c r="W1736" t="s">
        <v>53</v>
      </c>
      <c r="X1736" t="s">
        <v>53</v>
      </c>
      <c r="Y1736">
        <v>3</v>
      </c>
      <c r="Z1736" t="s">
        <v>58</v>
      </c>
      <c r="AA1736" t="s">
        <v>52</v>
      </c>
      <c r="AB1736" t="s">
        <v>52</v>
      </c>
      <c r="AC1736" t="s">
        <v>52</v>
      </c>
      <c r="AD1736" t="s">
        <v>52</v>
      </c>
      <c r="AE1736" t="s">
        <v>52</v>
      </c>
      <c r="AF1736" t="s">
        <v>52</v>
      </c>
      <c r="AG1736" t="s">
        <v>53</v>
      </c>
      <c r="AH1736" t="s">
        <v>53</v>
      </c>
      <c r="AI1736" t="s">
        <v>52</v>
      </c>
      <c r="AJ1736" t="s">
        <v>52</v>
      </c>
      <c r="AK1736">
        <v>8</v>
      </c>
      <c r="AL1736" t="s">
        <v>135</v>
      </c>
      <c r="AM1736" t="s">
        <v>136</v>
      </c>
      <c r="AN1736" t="s">
        <v>90</v>
      </c>
      <c r="AO1736">
        <v>5.0999999999999996</v>
      </c>
      <c r="AP1736" t="s">
        <v>53</v>
      </c>
      <c r="AQ1736" t="s">
        <v>75</v>
      </c>
      <c r="AR1736" t="s">
        <v>115</v>
      </c>
      <c r="AS1736">
        <v>7</v>
      </c>
      <c r="AT1736" t="s">
        <v>53</v>
      </c>
    </row>
    <row r="1737" spans="1:46" x14ac:dyDescent="0.25">
      <c r="A1737" t="s">
        <v>1904</v>
      </c>
      <c r="B1737">
        <v>2022</v>
      </c>
      <c r="C1737" s="1">
        <v>44899</v>
      </c>
      <c r="D1737" t="s">
        <v>47</v>
      </c>
      <c r="E1737" t="s">
        <v>48</v>
      </c>
      <c r="F1737">
        <v>58</v>
      </c>
      <c r="G1737" t="s">
        <v>79</v>
      </c>
      <c r="H1737" t="s">
        <v>68</v>
      </c>
      <c r="I1737" t="s">
        <v>51</v>
      </c>
      <c r="J1737">
        <v>24</v>
      </c>
      <c r="K1737">
        <v>6</v>
      </c>
      <c r="L1737">
        <v>7.2</v>
      </c>
      <c r="M1737" t="s">
        <v>53</v>
      </c>
      <c r="N1737" t="s">
        <v>52</v>
      </c>
      <c r="O1737" t="s">
        <v>52</v>
      </c>
      <c r="P1737" t="s">
        <v>57</v>
      </c>
      <c r="Q1737" t="s">
        <v>54</v>
      </c>
      <c r="R1737">
        <v>24.6</v>
      </c>
      <c r="S1737" t="s">
        <v>96</v>
      </c>
      <c r="T1737" t="s">
        <v>54</v>
      </c>
      <c r="U1737" t="s">
        <v>53</v>
      </c>
      <c r="V1737" t="s">
        <v>53</v>
      </c>
      <c r="W1737" t="s">
        <v>53</v>
      </c>
      <c r="X1737" t="s">
        <v>53</v>
      </c>
      <c r="Y1737">
        <v>2</v>
      </c>
      <c r="Z1737" t="s">
        <v>58</v>
      </c>
      <c r="AA1737" t="s">
        <v>52</v>
      </c>
      <c r="AB1737" t="s">
        <v>52</v>
      </c>
      <c r="AC1737" t="s">
        <v>53</v>
      </c>
      <c r="AD1737" t="s">
        <v>53</v>
      </c>
      <c r="AE1737" t="s">
        <v>53</v>
      </c>
      <c r="AF1737" t="s">
        <v>52</v>
      </c>
      <c r="AG1737" t="s">
        <v>52</v>
      </c>
      <c r="AH1737" t="s">
        <v>53</v>
      </c>
      <c r="AI1737" t="s">
        <v>53</v>
      </c>
      <c r="AJ1737" t="s">
        <v>53</v>
      </c>
      <c r="AK1737">
        <v>4</v>
      </c>
      <c r="AL1737" t="s">
        <v>135</v>
      </c>
      <c r="AM1737" t="s">
        <v>136</v>
      </c>
      <c r="AN1737" t="s">
        <v>98</v>
      </c>
      <c r="AO1737">
        <v>2</v>
      </c>
      <c r="AP1737" t="s">
        <v>53</v>
      </c>
      <c r="AQ1737" t="s">
        <v>86</v>
      </c>
      <c r="AR1737" t="s">
        <v>76</v>
      </c>
      <c r="AS1737">
        <v>33</v>
      </c>
      <c r="AT1737" t="s">
        <v>53</v>
      </c>
    </row>
    <row r="1738" spans="1:46" x14ac:dyDescent="0.25">
      <c r="A1738" t="s">
        <v>1905</v>
      </c>
      <c r="B1738">
        <v>2017</v>
      </c>
      <c r="C1738" s="1">
        <v>42810</v>
      </c>
      <c r="D1738" t="s">
        <v>65</v>
      </c>
      <c r="E1738" t="s">
        <v>155</v>
      </c>
      <c r="F1738">
        <v>45</v>
      </c>
      <c r="G1738" t="s">
        <v>49</v>
      </c>
      <c r="H1738" t="s">
        <v>68</v>
      </c>
      <c r="I1738" t="s">
        <v>69</v>
      </c>
      <c r="J1738">
        <v>5</v>
      </c>
      <c r="K1738">
        <v>12</v>
      </c>
      <c r="L1738">
        <v>3</v>
      </c>
      <c r="M1738" t="s">
        <v>53</v>
      </c>
      <c r="N1738" t="s">
        <v>53</v>
      </c>
      <c r="O1738" t="s">
        <v>52</v>
      </c>
      <c r="P1738" t="s">
        <v>57</v>
      </c>
      <c r="Q1738" t="s">
        <v>54</v>
      </c>
      <c r="R1738">
        <v>27.4</v>
      </c>
      <c r="S1738" t="s">
        <v>56</v>
      </c>
      <c r="T1738" t="s">
        <v>54</v>
      </c>
      <c r="U1738" t="s">
        <v>53</v>
      </c>
      <c r="V1738" t="s">
        <v>53</v>
      </c>
      <c r="W1738" t="s">
        <v>53</v>
      </c>
      <c r="X1738" t="s">
        <v>53</v>
      </c>
      <c r="Y1738">
        <v>1</v>
      </c>
      <c r="Z1738" t="s">
        <v>73</v>
      </c>
      <c r="AA1738" t="s">
        <v>52</v>
      </c>
      <c r="AB1738" t="s">
        <v>52</v>
      </c>
      <c r="AC1738" t="s">
        <v>53</v>
      </c>
      <c r="AD1738" t="s">
        <v>53</v>
      </c>
      <c r="AE1738" t="s">
        <v>52</v>
      </c>
      <c r="AF1738" t="s">
        <v>53</v>
      </c>
      <c r="AG1738" t="s">
        <v>53</v>
      </c>
      <c r="AH1738" t="s">
        <v>52</v>
      </c>
      <c r="AI1738" t="s">
        <v>53</v>
      </c>
      <c r="AJ1738" t="s">
        <v>53</v>
      </c>
      <c r="AK1738">
        <v>4</v>
      </c>
      <c r="AL1738" t="s">
        <v>59</v>
      </c>
      <c r="AM1738" t="s">
        <v>81</v>
      </c>
      <c r="AN1738" t="s">
        <v>90</v>
      </c>
      <c r="AO1738">
        <v>5.4</v>
      </c>
      <c r="AP1738" t="s">
        <v>53</v>
      </c>
      <c r="AQ1738" t="s">
        <v>82</v>
      </c>
      <c r="AR1738" t="s">
        <v>87</v>
      </c>
      <c r="AS1738">
        <v>15</v>
      </c>
      <c r="AT1738" t="s">
        <v>53</v>
      </c>
    </row>
    <row r="1739" spans="1:46" x14ac:dyDescent="0.25">
      <c r="A1739" t="s">
        <v>1906</v>
      </c>
      <c r="B1739">
        <v>2026</v>
      </c>
      <c r="C1739" s="1">
        <v>46210</v>
      </c>
      <c r="D1739" t="s">
        <v>122</v>
      </c>
      <c r="E1739" t="s">
        <v>243</v>
      </c>
      <c r="F1739">
        <v>52</v>
      </c>
      <c r="G1739" t="s">
        <v>79</v>
      </c>
      <c r="H1739" t="s">
        <v>50</v>
      </c>
      <c r="I1739" t="s">
        <v>80</v>
      </c>
      <c r="J1739">
        <v>0</v>
      </c>
      <c r="K1739">
        <v>0</v>
      </c>
      <c r="L1739">
        <v>0</v>
      </c>
      <c r="M1739" t="s">
        <v>53</v>
      </c>
      <c r="N1739" t="s">
        <v>53</v>
      </c>
      <c r="O1739" t="s">
        <v>52</v>
      </c>
      <c r="P1739" t="s">
        <v>70</v>
      </c>
      <c r="Q1739" t="s">
        <v>55</v>
      </c>
      <c r="R1739">
        <v>28.2</v>
      </c>
      <c r="S1739" t="s">
        <v>56</v>
      </c>
      <c r="T1739" t="s">
        <v>57</v>
      </c>
      <c r="U1739" t="s">
        <v>52</v>
      </c>
      <c r="V1739" t="s">
        <v>53</v>
      </c>
      <c r="W1739" t="s">
        <v>53</v>
      </c>
      <c r="X1739" t="s">
        <v>53</v>
      </c>
      <c r="Y1739">
        <v>3</v>
      </c>
      <c r="Z1739" t="s">
        <v>97</v>
      </c>
      <c r="AA1739" t="s">
        <v>53</v>
      </c>
      <c r="AB1739" t="s">
        <v>53</v>
      </c>
      <c r="AC1739" t="s">
        <v>52</v>
      </c>
      <c r="AD1739" t="s">
        <v>53</v>
      </c>
      <c r="AE1739" t="s">
        <v>53</v>
      </c>
      <c r="AF1739" t="s">
        <v>53</v>
      </c>
      <c r="AG1739" t="s">
        <v>52</v>
      </c>
      <c r="AH1739" t="s">
        <v>52</v>
      </c>
      <c r="AI1739" t="s">
        <v>53</v>
      </c>
      <c r="AJ1739" t="s">
        <v>53</v>
      </c>
      <c r="AK1739">
        <v>3</v>
      </c>
      <c r="AL1739" t="s">
        <v>135</v>
      </c>
      <c r="AM1739" t="s">
        <v>136</v>
      </c>
      <c r="AN1739" t="s">
        <v>98</v>
      </c>
      <c r="AO1739">
        <v>3.8</v>
      </c>
      <c r="AP1739" t="s">
        <v>53</v>
      </c>
      <c r="AQ1739" t="s">
        <v>86</v>
      </c>
      <c r="AR1739" t="s">
        <v>83</v>
      </c>
      <c r="AS1739">
        <v>48</v>
      </c>
      <c r="AT1739" t="s">
        <v>53</v>
      </c>
    </row>
    <row r="1740" spans="1:46" x14ac:dyDescent="0.25">
      <c r="A1740" t="s">
        <v>1907</v>
      </c>
      <c r="B1740">
        <v>2025</v>
      </c>
      <c r="C1740" s="1">
        <v>45797</v>
      </c>
      <c r="D1740" t="s">
        <v>47</v>
      </c>
      <c r="E1740" t="s">
        <v>175</v>
      </c>
      <c r="F1740">
        <v>61</v>
      </c>
      <c r="G1740" t="s">
        <v>127</v>
      </c>
      <c r="H1740" t="s">
        <v>50</v>
      </c>
      <c r="I1740" t="s">
        <v>80</v>
      </c>
      <c r="J1740">
        <v>0</v>
      </c>
      <c r="K1740">
        <v>0</v>
      </c>
      <c r="L1740">
        <v>0</v>
      </c>
      <c r="M1740" t="s">
        <v>52</v>
      </c>
      <c r="N1740" t="s">
        <v>53</v>
      </c>
      <c r="O1740" t="s">
        <v>53</v>
      </c>
      <c r="P1740" t="s">
        <v>70</v>
      </c>
      <c r="Q1740" t="s">
        <v>54</v>
      </c>
      <c r="R1740">
        <v>33.799999999999997</v>
      </c>
      <c r="S1740" t="s">
        <v>72</v>
      </c>
      <c r="T1740" t="s">
        <v>54</v>
      </c>
      <c r="U1740" t="s">
        <v>53</v>
      </c>
      <c r="V1740" t="s">
        <v>53</v>
      </c>
      <c r="W1740" t="s">
        <v>53</v>
      </c>
      <c r="X1740" t="s">
        <v>53</v>
      </c>
      <c r="Y1740">
        <v>2</v>
      </c>
      <c r="Z1740" t="s">
        <v>208</v>
      </c>
      <c r="AA1740" t="s">
        <v>53</v>
      </c>
      <c r="AB1740" t="s">
        <v>52</v>
      </c>
      <c r="AC1740" t="s">
        <v>52</v>
      </c>
      <c r="AD1740" t="s">
        <v>53</v>
      </c>
      <c r="AE1740" t="s">
        <v>53</v>
      </c>
      <c r="AF1740" t="s">
        <v>53</v>
      </c>
      <c r="AG1740" t="s">
        <v>53</v>
      </c>
      <c r="AH1740" t="s">
        <v>53</v>
      </c>
      <c r="AI1740" t="s">
        <v>52</v>
      </c>
      <c r="AJ1740" t="s">
        <v>52</v>
      </c>
      <c r="AK1740">
        <v>4</v>
      </c>
      <c r="AL1740" t="s">
        <v>59</v>
      </c>
      <c r="AM1740" t="s">
        <v>60</v>
      </c>
      <c r="AN1740" t="s">
        <v>74</v>
      </c>
      <c r="AO1740">
        <v>2.8</v>
      </c>
      <c r="AP1740" t="s">
        <v>53</v>
      </c>
      <c r="AQ1740" t="s">
        <v>112</v>
      </c>
      <c r="AR1740" t="s">
        <v>115</v>
      </c>
      <c r="AS1740">
        <v>91</v>
      </c>
      <c r="AT1740" t="s">
        <v>52</v>
      </c>
    </row>
    <row r="1741" spans="1:46" x14ac:dyDescent="0.25">
      <c r="A1741" t="s">
        <v>1908</v>
      </c>
      <c r="B1741">
        <v>2026</v>
      </c>
      <c r="C1741" s="1">
        <v>46057</v>
      </c>
      <c r="D1741" t="s">
        <v>47</v>
      </c>
      <c r="E1741" t="s">
        <v>89</v>
      </c>
      <c r="F1741">
        <v>55</v>
      </c>
      <c r="G1741" t="s">
        <v>79</v>
      </c>
      <c r="H1741" t="s">
        <v>68</v>
      </c>
      <c r="I1741" t="s">
        <v>51</v>
      </c>
      <c r="J1741">
        <v>46</v>
      </c>
      <c r="K1741">
        <v>27</v>
      </c>
      <c r="L1741">
        <v>62.1</v>
      </c>
      <c r="M1741" t="s">
        <v>52</v>
      </c>
      <c r="N1741" t="s">
        <v>53</v>
      </c>
      <c r="O1741" t="s">
        <v>53</v>
      </c>
      <c r="P1741" t="s">
        <v>54</v>
      </c>
      <c r="Q1741" t="s">
        <v>71</v>
      </c>
      <c r="R1741">
        <v>26</v>
      </c>
      <c r="S1741" t="s">
        <v>56</v>
      </c>
      <c r="T1741" t="s">
        <v>57</v>
      </c>
      <c r="U1741" t="s">
        <v>53</v>
      </c>
      <c r="V1741" t="s">
        <v>53</v>
      </c>
      <c r="W1741" t="s">
        <v>53</v>
      </c>
      <c r="X1741" t="s">
        <v>53</v>
      </c>
      <c r="Y1741">
        <v>1</v>
      </c>
      <c r="Z1741" t="s">
        <v>58</v>
      </c>
      <c r="AA1741" t="s">
        <v>53</v>
      </c>
      <c r="AB1741" t="s">
        <v>53</v>
      </c>
      <c r="AC1741" t="s">
        <v>53</v>
      </c>
      <c r="AD1741" t="s">
        <v>53</v>
      </c>
      <c r="AE1741" t="s">
        <v>53</v>
      </c>
      <c r="AF1741" t="s">
        <v>52</v>
      </c>
      <c r="AG1741" t="s">
        <v>53</v>
      </c>
      <c r="AH1741" t="s">
        <v>53</v>
      </c>
      <c r="AI1741" t="s">
        <v>53</v>
      </c>
      <c r="AJ1741" t="s">
        <v>53</v>
      </c>
      <c r="AK1741">
        <v>1</v>
      </c>
      <c r="AL1741" t="s">
        <v>135</v>
      </c>
      <c r="AM1741" t="s">
        <v>136</v>
      </c>
      <c r="AN1741" t="s">
        <v>74</v>
      </c>
      <c r="AO1741">
        <v>2.2999999999999998</v>
      </c>
      <c r="AP1741" t="s">
        <v>53</v>
      </c>
      <c r="AQ1741" t="s">
        <v>75</v>
      </c>
      <c r="AR1741" t="s">
        <v>76</v>
      </c>
      <c r="AS1741">
        <v>61</v>
      </c>
      <c r="AT1741" t="s">
        <v>53</v>
      </c>
    </row>
    <row r="1742" spans="1:46" x14ac:dyDescent="0.25">
      <c r="A1742" t="s">
        <v>1909</v>
      </c>
      <c r="B1742">
        <v>2020</v>
      </c>
      <c r="C1742" s="1">
        <v>43936</v>
      </c>
      <c r="D1742" t="s">
        <v>122</v>
      </c>
      <c r="E1742" t="s">
        <v>252</v>
      </c>
      <c r="F1742">
        <v>51</v>
      </c>
      <c r="G1742" t="s">
        <v>79</v>
      </c>
      <c r="H1742" t="s">
        <v>68</v>
      </c>
      <c r="I1742" t="s">
        <v>80</v>
      </c>
      <c r="J1742">
        <v>0</v>
      </c>
      <c r="K1742">
        <v>0</v>
      </c>
      <c r="L1742">
        <v>0</v>
      </c>
      <c r="M1742" t="s">
        <v>53</v>
      </c>
      <c r="N1742" t="s">
        <v>53</v>
      </c>
      <c r="O1742" t="s">
        <v>52</v>
      </c>
      <c r="P1742" t="s">
        <v>70</v>
      </c>
      <c r="Q1742" t="s">
        <v>71</v>
      </c>
      <c r="R1742">
        <v>27</v>
      </c>
      <c r="S1742" t="s">
        <v>56</v>
      </c>
      <c r="T1742" t="s">
        <v>54</v>
      </c>
      <c r="U1742" t="s">
        <v>53</v>
      </c>
      <c r="V1742" t="s">
        <v>53</v>
      </c>
      <c r="W1742" t="s">
        <v>53</v>
      </c>
      <c r="X1742" t="s">
        <v>53</v>
      </c>
      <c r="Y1742">
        <v>2</v>
      </c>
      <c r="Z1742" t="s">
        <v>97</v>
      </c>
      <c r="AA1742" t="s">
        <v>53</v>
      </c>
      <c r="AB1742" t="s">
        <v>53</v>
      </c>
      <c r="AC1742" t="s">
        <v>53</v>
      </c>
      <c r="AD1742" t="s">
        <v>53</v>
      </c>
      <c r="AE1742" t="s">
        <v>52</v>
      </c>
      <c r="AF1742" t="s">
        <v>53</v>
      </c>
      <c r="AG1742" t="s">
        <v>53</v>
      </c>
      <c r="AH1742" t="s">
        <v>53</v>
      </c>
      <c r="AI1742" t="s">
        <v>53</v>
      </c>
      <c r="AJ1742" t="s">
        <v>53</v>
      </c>
      <c r="AK1742">
        <v>1</v>
      </c>
      <c r="AL1742" t="s">
        <v>135</v>
      </c>
      <c r="AM1742" t="s">
        <v>136</v>
      </c>
      <c r="AN1742" t="s">
        <v>74</v>
      </c>
      <c r="AO1742">
        <v>2.9</v>
      </c>
      <c r="AP1742" t="s">
        <v>53</v>
      </c>
      <c r="AQ1742" t="s">
        <v>86</v>
      </c>
      <c r="AR1742" t="s">
        <v>83</v>
      </c>
      <c r="AS1742">
        <v>63</v>
      </c>
      <c r="AT1742" t="s">
        <v>52</v>
      </c>
    </row>
    <row r="1743" spans="1:46" x14ac:dyDescent="0.25">
      <c r="A1743" t="s">
        <v>1910</v>
      </c>
      <c r="B1743">
        <v>2015</v>
      </c>
      <c r="C1743" s="1">
        <v>42349</v>
      </c>
      <c r="D1743" t="s">
        <v>47</v>
      </c>
      <c r="E1743" t="s">
        <v>78</v>
      </c>
      <c r="F1743">
        <v>51</v>
      </c>
      <c r="G1743" t="s">
        <v>79</v>
      </c>
      <c r="H1743" t="s">
        <v>68</v>
      </c>
      <c r="I1743" t="s">
        <v>80</v>
      </c>
      <c r="J1743">
        <v>0</v>
      </c>
      <c r="K1743">
        <v>0</v>
      </c>
      <c r="L1743">
        <v>0</v>
      </c>
      <c r="M1743" t="s">
        <v>52</v>
      </c>
      <c r="N1743" t="s">
        <v>53</v>
      </c>
      <c r="O1743" t="s">
        <v>53</v>
      </c>
      <c r="P1743" t="s">
        <v>70</v>
      </c>
      <c r="Q1743" t="s">
        <v>54</v>
      </c>
      <c r="R1743">
        <v>28.8</v>
      </c>
      <c r="S1743" t="s">
        <v>56</v>
      </c>
      <c r="T1743" t="s">
        <v>70</v>
      </c>
      <c r="U1743" t="s">
        <v>53</v>
      </c>
      <c r="V1743" t="s">
        <v>53</v>
      </c>
      <c r="W1743" t="s">
        <v>53</v>
      </c>
      <c r="X1743" t="s">
        <v>53</v>
      </c>
      <c r="Y1743">
        <v>2</v>
      </c>
      <c r="Z1743" t="s">
        <v>131</v>
      </c>
      <c r="AA1743" t="s">
        <v>52</v>
      </c>
      <c r="AB1743" t="s">
        <v>53</v>
      </c>
      <c r="AC1743" t="s">
        <v>52</v>
      </c>
      <c r="AD1743" t="s">
        <v>52</v>
      </c>
      <c r="AE1743" t="s">
        <v>52</v>
      </c>
      <c r="AF1743" t="s">
        <v>53</v>
      </c>
      <c r="AG1743" t="s">
        <v>52</v>
      </c>
      <c r="AH1743" t="s">
        <v>53</v>
      </c>
      <c r="AI1743" t="s">
        <v>53</v>
      </c>
      <c r="AJ1743" t="s">
        <v>53</v>
      </c>
      <c r="AK1743">
        <v>5</v>
      </c>
      <c r="AL1743" t="s">
        <v>59</v>
      </c>
      <c r="AM1743" t="s">
        <v>60</v>
      </c>
      <c r="AN1743" t="s">
        <v>61</v>
      </c>
      <c r="AO1743">
        <v>9.3000000000000007</v>
      </c>
      <c r="AP1743" t="s">
        <v>52</v>
      </c>
      <c r="AQ1743" t="s">
        <v>86</v>
      </c>
      <c r="AR1743" t="s">
        <v>87</v>
      </c>
      <c r="AS1743">
        <v>4</v>
      </c>
      <c r="AT1743" t="s">
        <v>53</v>
      </c>
    </row>
    <row r="1744" spans="1:46" x14ac:dyDescent="0.25">
      <c r="A1744" t="s">
        <v>1911</v>
      </c>
      <c r="B1744">
        <v>2025</v>
      </c>
      <c r="C1744" s="1">
        <v>45840</v>
      </c>
      <c r="D1744" t="s">
        <v>47</v>
      </c>
      <c r="E1744" t="s">
        <v>169</v>
      </c>
      <c r="F1744">
        <v>60</v>
      </c>
      <c r="G1744" t="s">
        <v>127</v>
      </c>
      <c r="H1744" t="s">
        <v>68</v>
      </c>
      <c r="I1744" t="s">
        <v>80</v>
      </c>
      <c r="J1744">
        <v>0</v>
      </c>
      <c r="K1744">
        <v>0</v>
      </c>
      <c r="L1744">
        <v>0</v>
      </c>
      <c r="M1744" t="s">
        <v>53</v>
      </c>
      <c r="N1744" t="s">
        <v>52</v>
      </c>
      <c r="O1744" t="s">
        <v>53</v>
      </c>
      <c r="P1744" t="s">
        <v>70</v>
      </c>
      <c r="Q1744" t="s">
        <v>71</v>
      </c>
      <c r="R1744">
        <v>30.4</v>
      </c>
      <c r="S1744" t="s">
        <v>72</v>
      </c>
      <c r="T1744" t="s">
        <v>57</v>
      </c>
      <c r="U1744" t="s">
        <v>53</v>
      </c>
      <c r="V1744" t="s">
        <v>53</v>
      </c>
      <c r="W1744" t="s">
        <v>53</v>
      </c>
      <c r="X1744" t="s">
        <v>53</v>
      </c>
      <c r="Y1744">
        <v>2</v>
      </c>
      <c r="Z1744" t="s">
        <v>97</v>
      </c>
      <c r="AA1744" t="s">
        <v>52</v>
      </c>
      <c r="AB1744" t="s">
        <v>52</v>
      </c>
      <c r="AC1744" t="s">
        <v>53</v>
      </c>
      <c r="AD1744" t="s">
        <v>53</v>
      </c>
      <c r="AE1744" t="s">
        <v>52</v>
      </c>
      <c r="AF1744" t="s">
        <v>53</v>
      </c>
      <c r="AG1744" t="s">
        <v>53</v>
      </c>
      <c r="AH1744" t="s">
        <v>53</v>
      </c>
      <c r="AI1744" t="s">
        <v>53</v>
      </c>
      <c r="AJ1744" t="s">
        <v>53</v>
      </c>
      <c r="AK1744">
        <v>3</v>
      </c>
      <c r="AL1744" t="s">
        <v>59</v>
      </c>
      <c r="AM1744" t="s">
        <v>102</v>
      </c>
      <c r="AN1744" t="s">
        <v>98</v>
      </c>
      <c r="AO1744">
        <v>3.4</v>
      </c>
      <c r="AP1744" t="s">
        <v>53</v>
      </c>
      <c r="AQ1744" t="s">
        <v>86</v>
      </c>
      <c r="AR1744" t="s">
        <v>92</v>
      </c>
      <c r="AS1744">
        <v>41</v>
      </c>
      <c r="AT1744" t="s">
        <v>53</v>
      </c>
    </row>
    <row r="1745" spans="1:46" x14ac:dyDescent="0.25">
      <c r="A1745" t="s">
        <v>1912</v>
      </c>
      <c r="B1745">
        <v>2022</v>
      </c>
      <c r="C1745" s="1">
        <v>44617</v>
      </c>
      <c r="D1745" t="s">
        <v>110</v>
      </c>
      <c r="E1745" t="s">
        <v>218</v>
      </c>
      <c r="F1745">
        <v>77</v>
      </c>
      <c r="G1745" t="s">
        <v>67</v>
      </c>
      <c r="H1745" t="s">
        <v>68</v>
      </c>
      <c r="I1745" t="s">
        <v>80</v>
      </c>
      <c r="J1745">
        <v>0</v>
      </c>
      <c r="K1745">
        <v>0</v>
      </c>
      <c r="L1745">
        <v>0</v>
      </c>
      <c r="M1745" t="s">
        <v>53</v>
      </c>
      <c r="N1745" t="s">
        <v>53</v>
      </c>
      <c r="O1745" t="s">
        <v>52</v>
      </c>
      <c r="P1745" t="s">
        <v>70</v>
      </c>
      <c r="Q1745" t="s">
        <v>71</v>
      </c>
      <c r="R1745">
        <v>32.1</v>
      </c>
      <c r="S1745" t="s">
        <v>72</v>
      </c>
      <c r="T1745" t="s">
        <v>54</v>
      </c>
      <c r="U1745" t="s">
        <v>53</v>
      </c>
      <c r="V1745" t="s">
        <v>53</v>
      </c>
      <c r="W1745" t="s">
        <v>53</v>
      </c>
      <c r="X1745" t="s">
        <v>53</v>
      </c>
      <c r="Y1745">
        <v>2</v>
      </c>
      <c r="Z1745" t="s">
        <v>73</v>
      </c>
      <c r="AA1745" t="s">
        <v>52</v>
      </c>
      <c r="AB1745" t="s">
        <v>53</v>
      </c>
      <c r="AC1745" t="s">
        <v>52</v>
      </c>
      <c r="AD1745" t="s">
        <v>53</v>
      </c>
      <c r="AE1745" t="s">
        <v>52</v>
      </c>
      <c r="AF1745" t="s">
        <v>53</v>
      </c>
      <c r="AG1745" t="s">
        <v>52</v>
      </c>
      <c r="AH1745" t="s">
        <v>53</v>
      </c>
      <c r="AI1745" t="s">
        <v>53</v>
      </c>
      <c r="AJ1745" t="s">
        <v>52</v>
      </c>
      <c r="AK1745">
        <v>5</v>
      </c>
      <c r="AL1745" t="s">
        <v>59</v>
      </c>
      <c r="AM1745" t="s">
        <v>60</v>
      </c>
      <c r="AN1745" t="s">
        <v>74</v>
      </c>
      <c r="AO1745">
        <v>2.5</v>
      </c>
      <c r="AP1745" t="s">
        <v>53</v>
      </c>
      <c r="AQ1745" t="s">
        <v>75</v>
      </c>
      <c r="AR1745" t="s">
        <v>83</v>
      </c>
      <c r="AS1745">
        <v>65</v>
      </c>
      <c r="AT1745" t="s">
        <v>52</v>
      </c>
    </row>
    <row r="1746" spans="1:46" x14ac:dyDescent="0.25">
      <c r="A1746" t="s">
        <v>1913</v>
      </c>
      <c r="B1746">
        <v>2026</v>
      </c>
      <c r="C1746" s="1">
        <v>46134</v>
      </c>
      <c r="D1746" t="s">
        <v>94</v>
      </c>
      <c r="E1746" t="s">
        <v>140</v>
      </c>
      <c r="F1746">
        <v>57</v>
      </c>
      <c r="G1746" t="s">
        <v>79</v>
      </c>
      <c r="H1746" t="s">
        <v>68</v>
      </c>
      <c r="I1746" t="s">
        <v>51</v>
      </c>
      <c r="J1746">
        <v>45</v>
      </c>
      <c r="K1746">
        <v>29</v>
      </c>
      <c r="L1746">
        <v>65.2</v>
      </c>
      <c r="M1746" t="s">
        <v>53</v>
      </c>
      <c r="N1746" t="s">
        <v>53</v>
      </c>
      <c r="O1746" t="s">
        <v>53</v>
      </c>
      <c r="P1746" t="s">
        <v>70</v>
      </c>
      <c r="Q1746" t="s">
        <v>55</v>
      </c>
      <c r="R1746">
        <v>23.1</v>
      </c>
      <c r="S1746" t="s">
        <v>96</v>
      </c>
      <c r="T1746" t="s">
        <v>57</v>
      </c>
      <c r="U1746" t="s">
        <v>53</v>
      </c>
      <c r="V1746" t="s">
        <v>53</v>
      </c>
      <c r="W1746" t="s">
        <v>53</v>
      </c>
      <c r="X1746" t="s">
        <v>53</v>
      </c>
      <c r="Y1746">
        <v>1</v>
      </c>
      <c r="Z1746" t="s">
        <v>131</v>
      </c>
      <c r="AA1746" t="s">
        <v>52</v>
      </c>
      <c r="AB1746" t="s">
        <v>53</v>
      </c>
      <c r="AC1746" t="s">
        <v>53</v>
      </c>
      <c r="AD1746" t="s">
        <v>53</v>
      </c>
      <c r="AE1746" t="s">
        <v>53</v>
      </c>
      <c r="AF1746" t="s">
        <v>52</v>
      </c>
      <c r="AG1746" t="s">
        <v>52</v>
      </c>
      <c r="AH1746" t="s">
        <v>52</v>
      </c>
      <c r="AI1746" t="s">
        <v>53</v>
      </c>
      <c r="AJ1746" t="s">
        <v>53</v>
      </c>
      <c r="AK1746">
        <v>4</v>
      </c>
      <c r="AL1746" t="s">
        <v>59</v>
      </c>
      <c r="AM1746" t="s">
        <v>81</v>
      </c>
      <c r="AN1746" t="s">
        <v>98</v>
      </c>
      <c r="AO1746">
        <v>3.4</v>
      </c>
      <c r="AP1746" t="s">
        <v>53</v>
      </c>
      <c r="AQ1746" t="s">
        <v>75</v>
      </c>
      <c r="AR1746" t="s">
        <v>76</v>
      </c>
      <c r="AS1746">
        <v>12</v>
      </c>
      <c r="AT1746" t="s">
        <v>53</v>
      </c>
    </row>
    <row r="1747" spans="1:46" x14ac:dyDescent="0.25">
      <c r="A1747" t="s">
        <v>1914</v>
      </c>
      <c r="B1747">
        <v>2017</v>
      </c>
      <c r="C1747" s="1">
        <v>42983</v>
      </c>
      <c r="D1747" t="s">
        <v>47</v>
      </c>
      <c r="E1747" t="s">
        <v>226</v>
      </c>
      <c r="F1747">
        <v>73</v>
      </c>
      <c r="G1747" t="s">
        <v>67</v>
      </c>
      <c r="H1747" t="s">
        <v>68</v>
      </c>
      <c r="I1747" t="s">
        <v>80</v>
      </c>
      <c r="J1747">
        <v>0</v>
      </c>
      <c r="K1747">
        <v>0</v>
      </c>
      <c r="L1747">
        <v>0</v>
      </c>
      <c r="M1747" t="s">
        <v>52</v>
      </c>
      <c r="N1747" t="s">
        <v>52</v>
      </c>
      <c r="O1747" t="s">
        <v>53</v>
      </c>
      <c r="P1747" t="s">
        <v>70</v>
      </c>
      <c r="Q1747" t="s">
        <v>54</v>
      </c>
      <c r="R1747">
        <v>36.299999999999997</v>
      </c>
      <c r="S1747" t="s">
        <v>72</v>
      </c>
      <c r="T1747" t="s">
        <v>70</v>
      </c>
      <c r="U1747" t="s">
        <v>52</v>
      </c>
      <c r="V1747" t="s">
        <v>53</v>
      </c>
      <c r="W1747" t="s">
        <v>53</v>
      </c>
      <c r="X1747" t="s">
        <v>53</v>
      </c>
      <c r="Y1747">
        <v>4</v>
      </c>
      <c r="Z1747" t="s">
        <v>131</v>
      </c>
      <c r="AA1747" t="s">
        <v>53</v>
      </c>
      <c r="AB1747" t="s">
        <v>53</v>
      </c>
      <c r="AC1747" t="s">
        <v>53</v>
      </c>
      <c r="AD1747" t="s">
        <v>53</v>
      </c>
      <c r="AE1747" t="s">
        <v>53</v>
      </c>
      <c r="AF1747" t="s">
        <v>53</v>
      </c>
      <c r="AG1747" t="s">
        <v>53</v>
      </c>
      <c r="AH1747" t="s">
        <v>53</v>
      </c>
      <c r="AI1747" t="s">
        <v>53</v>
      </c>
      <c r="AJ1747" t="s">
        <v>53</v>
      </c>
      <c r="AK1747">
        <v>0</v>
      </c>
      <c r="AL1747" t="s">
        <v>59</v>
      </c>
      <c r="AM1747" t="s">
        <v>60</v>
      </c>
      <c r="AN1747" t="s">
        <v>98</v>
      </c>
      <c r="AO1747">
        <v>4.5</v>
      </c>
      <c r="AP1747" t="s">
        <v>53</v>
      </c>
      <c r="AQ1747" t="s">
        <v>91</v>
      </c>
      <c r="AR1747" t="s">
        <v>83</v>
      </c>
      <c r="AS1747">
        <v>49</v>
      </c>
      <c r="AT1747" t="s">
        <v>52</v>
      </c>
    </row>
    <row r="1748" spans="1:46" x14ac:dyDescent="0.25">
      <c r="A1748" t="s">
        <v>1915</v>
      </c>
      <c r="B1748">
        <v>2024</v>
      </c>
      <c r="C1748" s="1">
        <v>45308</v>
      </c>
      <c r="D1748" t="s">
        <v>47</v>
      </c>
      <c r="E1748" t="s">
        <v>48</v>
      </c>
      <c r="F1748">
        <v>51</v>
      </c>
      <c r="G1748" t="s">
        <v>79</v>
      </c>
      <c r="H1748" t="s">
        <v>50</v>
      </c>
      <c r="I1748" t="s">
        <v>80</v>
      </c>
      <c r="J1748">
        <v>0</v>
      </c>
      <c r="K1748">
        <v>0</v>
      </c>
      <c r="L1748">
        <v>0</v>
      </c>
      <c r="M1748" t="s">
        <v>52</v>
      </c>
      <c r="N1748" t="s">
        <v>53</v>
      </c>
      <c r="O1748" t="s">
        <v>53</v>
      </c>
      <c r="P1748" t="s">
        <v>57</v>
      </c>
      <c r="Q1748" t="s">
        <v>55</v>
      </c>
      <c r="R1748">
        <v>19.399999999999999</v>
      </c>
      <c r="S1748" t="s">
        <v>96</v>
      </c>
      <c r="T1748" t="s">
        <v>54</v>
      </c>
      <c r="U1748" t="s">
        <v>53</v>
      </c>
      <c r="V1748" t="s">
        <v>53</v>
      </c>
      <c r="W1748" t="s">
        <v>52</v>
      </c>
      <c r="X1748" t="s">
        <v>53</v>
      </c>
      <c r="Y1748">
        <v>2</v>
      </c>
      <c r="Z1748" t="s">
        <v>97</v>
      </c>
      <c r="AA1748" t="s">
        <v>53</v>
      </c>
      <c r="AB1748" t="s">
        <v>53</v>
      </c>
      <c r="AC1748" t="s">
        <v>52</v>
      </c>
      <c r="AD1748" t="s">
        <v>53</v>
      </c>
      <c r="AE1748" t="s">
        <v>53</v>
      </c>
      <c r="AF1748" t="s">
        <v>53</v>
      </c>
      <c r="AG1748" t="s">
        <v>53</v>
      </c>
      <c r="AH1748" t="s">
        <v>52</v>
      </c>
      <c r="AI1748" t="s">
        <v>52</v>
      </c>
      <c r="AJ1748" t="s">
        <v>53</v>
      </c>
      <c r="AK1748">
        <v>3</v>
      </c>
      <c r="AL1748" t="s">
        <v>59</v>
      </c>
      <c r="AM1748" t="s">
        <v>81</v>
      </c>
      <c r="AN1748" t="s">
        <v>98</v>
      </c>
      <c r="AO1748">
        <v>3.1</v>
      </c>
      <c r="AP1748" t="s">
        <v>53</v>
      </c>
      <c r="AQ1748" t="s">
        <v>86</v>
      </c>
      <c r="AR1748" t="s">
        <v>83</v>
      </c>
      <c r="AS1748">
        <v>26</v>
      </c>
      <c r="AT1748" t="s">
        <v>52</v>
      </c>
    </row>
    <row r="1749" spans="1:46" x14ac:dyDescent="0.25">
      <c r="A1749" t="s">
        <v>1916</v>
      </c>
      <c r="B1749">
        <v>2025</v>
      </c>
      <c r="C1749" s="1">
        <v>45914</v>
      </c>
      <c r="D1749" t="s">
        <v>65</v>
      </c>
      <c r="E1749" t="s">
        <v>178</v>
      </c>
      <c r="F1749">
        <v>51</v>
      </c>
      <c r="G1749" t="s">
        <v>79</v>
      </c>
      <c r="H1749" t="s">
        <v>50</v>
      </c>
      <c r="I1749" t="s">
        <v>80</v>
      </c>
      <c r="J1749">
        <v>0</v>
      </c>
      <c r="K1749">
        <v>0</v>
      </c>
      <c r="L1749">
        <v>0</v>
      </c>
      <c r="M1749" t="s">
        <v>53</v>
      </c>
      <c r="N1749" t="s">
        <v>53</v>
      </c>
      <c r="O1749" t="s">
        <v>53</v>
      </c>
      <c r="P1749" t="s">
        <v>54</v>
      </c>
      <c r="Q1749" t="s">
        <v>55</v>
      </c>
      <c r="R1749">
        <v>18.100000000000001</v>
      </c>
      <c r="S1749" t="s">
        <v>128</v>
      </c>
      <c r="T1749" t="s">
        <v>54</v>
      </c>
      <c r="U1749" t="s">
        <v>53</v>
      </c>
      <c r="V1749" t="s">
        <v>53</v>
      </c>
      <c r="W1749" t="s">
        <v>53</v>
      </c>
      <c r="X1749" t="s">
        <v>53</v>
      </c>
      <c r="Y1749">
        <v>0</v>
      </c>
      <c r="Z1749" t="s">
        <v>73</v>
      </c>
      <c r="AA1749" t="s">
        <v>52</v>
      </c>
      <c r="AB1749" t="s">
        <v>53</v>
      </c>
      <c r="AC1749" t="s">
        <v>53</v>
      </c>
      <c r="AD1749" t="s">
        <v>53</v>
      </c>
      <c r="AE1749" t="s">
        <v>52</v>
      </c>
      <c r="AF1749" t="s">
        <v>53</v>
      </c>
      <c r="AG1749" t="s">
        <v>53</v>
      </c>
      <c r="AH1749" t="s">
        <v>53</v>
      </c>
      <c r="AI1749" t="s">
        <v>52</v>
      </c>
      <c r="AJ1749" t="s">
        <v>53</v>
      </c>
      <c r="AK1749">
        <v>3</v>
      </c>
      <c r="AL1749" t="s">
        <v>59</v>
      </c>
      <c r="AM1749" t="s">
        <v>60</v>
      </c>
      <c r="AN1749" t="s">
        <v>90</v>
      </c>
      <c r="AO1749">
        <v>7</v>
      </c>
      <c r="AP1749" t="s">
        <v>53</v>
      </c>
      <c r="AQ1749" t="s">
        <v>75</v>
      </c>
      <c r="AR1749" t="s">
        <v>63</v>
      </c>
      <c r="AS1749">
        <v>22</v>
      </c>
      <c r="AT1749" t="s">
        <v>53</v>
      </c>
    </row>
    <row r="1750" spans="1:46" x14ac:dyDescent="0.25">
      <c r="A1750" t="s">
        <v>1917</v>
      </c>
      <c r="B1750">
        <v>2024</v>
      </c>
      <c r="C1750" s="1">
        <v>45521</v>
      </c>
      <c r="D1750" t="s">
        <v>107</v>
      </c>
      <c r="E1750" t="s">
        <v>117</v>
      </c>
      <c r="F1750">
        <v>56</v>
      </c>
      <c r="G1750" t="s">
        <v>79</v>
      </c>
      <c r="H1750" t="s">
        <v>68</v>
      </c>
      <c r="I1750" t="s">
        <v>80</v>
      </c>
      <c r="J1750">
        <v>0</v>
      </c>
      <c r="K1750">
        <v>0</v>
      </c>
      <c r="L1750">
        <v>0</v>
      </c>
      <c r="M1750" t="s">
        <v>52</v>
      </c>
      <c r="N1750" t="s">
        <v>53</v>
      </c>
      <c r="O1750" t="s">
        <v>53</v>
      </c>
      <c r="P1750" t="s">
        <v>54</v>
      </c>
      <c r="Q1750" t="s">
        <v>55</v>
      </c>
      <c r="R1750">
        <v>20.5</v>
      </c>
      <c r="S1750" t="s">
        <v>96</v>
      </c>
      <c r="T1750" t="s">
        <v>57</v>
      </c>
      <c r="U1750" t="s">
        <v>53</v>
      </c>
      <c r="V1750" t="s">
        <v>53</v>
      </c>
      <c r="W1750" t="s">
        <v>53</v>
      </c>
      <c r="X1750" t="s">
        <v>53</v>
      </c>
      <c r="Y1750">
        <v>1</v>
      </c>
      <c r="Z1750" t="s">
        <v>97</v>
      </c>
      <c r="AA1750" t="s">
        <v>52</v>
      </c>
      <c r="AB1750" t="s">
        <v>53</v>
      </c>
      <c r="AC1750" t="s">
        <v>53</v>
      </c>
      <c r="AD1750" t="s">
        <v>53</v>
      </c>
      <c r="AE1750" t="s">
        <v>52</v>
      </c>
      <c r="AF1750" t="s">
        <v>53</v>
      </c>
      <c r="AG1750" t="s">
        <v>53</v>
      </c>
      <c r="AH1750" t="s">
        <v>53</v>
      </c>
      <c r="AI1750" t="s">
        <v>53</v>
      </c>
      <c r="AJ1750" t="s">
        <v>53</v>
      </c>
      <c r="AK1750">
        <v>2</v>
      </c>
      <c r="AL1750" t="s">
        <v>59</v>
      </c>
      <c r="AM1750" t="s">
        <v>81</v>
      </c>
      <c r="AN1750" t="s">
        <v>98</v>
      </c>
      <c r="AO1750">
        <v>4.7</v>
      </c>
      <c r="AP1750" t="s">
        <v>53</v>
      </c>
      <c r="AQ1750" t="s">
        <v>171</v>
      </c>
      <c r="AR1750" t="s">
        <v>83</v>
      </c>
      <c r="AS1750">
        <v>40</v>
      </c>
      <c r="AT1750" t="s">
        <v>52</v>
      </c>
    </row>
    <row r="1751" spans="1:46" x14ac:dyDescent="0.25">
      <c r="A1751" t="s">
        <v>1918</v>
      </c>
      <c r="B1751">
        <v>2025</v>
      </c>
      <c r="C1751" s="1">
        <v>46010</v>
      </c>
      <c r="D1751" t="s">
        <v>122</v>
      </c>
      <c r="E1751" t="s">
        <v>310</v>
      </c>
      <c r="F1751">
        <v>69</v>
      </c>
      <c r="G1751" t="s">
        <v>127</v>
      </c>
      <c r="H1751" t="s">
        <v>68</v>
      </c>
      <c r="I1751" t="s">
        <v>51</v>
      </c>
      <c r="J1751">
        <v>33</v>
      </c>
      <c r="K1751">
        <v>33</v>
      </c>
      <c r="L1751">
        <v>54.4</v>
      </c>
      <c r="M1751" t="s">
        <v>53</v>
      </c>
      <c r="N1751" t="s">
        <v>52</v>
      </c>
      <c r="O1751" t="s">
        <v>53</v>
      </c>
      <c r="P1751" t="s">
        <v>70</v>
      </c>
      <c r="Q1751" t="s">
        <v>54</v>
      </c>
      <c r="R1751">
        <v>23.6</v>
      </c>
      <c r="S1751" t="s">
        <v>96</v>
      </c>
      <c r="T1751" t="s">
        <v>54</v>
      </c>
      <c r="U1751" t="s">
        <v>52</v>
      </c>
      <c r="V1751" t="s">
        <v>53</v>
      </c>
      <c r="W1751" t="s">
        <v>53</v>
      </c>
      <c r="X1751" t="s">
        <v>53</v>
      </c>
      <c r="Y1751">
        <v>3</v>
      </c>
      <c r="Z1751" t="s">
        <v>58</v>
      </c>
      <c r="AA1751" t="s">
        <v>52</v>
      </c>
      <c r="AB1751" t="s">
        <v>52</v>
      </c>
      <c r="AC1751" t="s">
        <v>52</v>
      </c>
      <c r="AD1751" t="s">
        <v>52</v>
      </c>
      <c r="AE1751" t="s">
        <v>52</v>
      </c>
      <c r="AF1751" t="s">
        <v>53</v>
      </c>
      <c r="AG1751" t="s">
        <v>53</v>
      </c>
      <c r="AH1751" t="s">
        <v>53</v>
      </c>
      <c r="AI1751" t="s">
        <v>53</v>
      </c>
      <c r="AJ1751" t="s">
        <v>53</v>
      </c>
      <c r="AK1751">
        <v>5</v>
      </c>
      <c r="AL1751" t="s">
        <v>59</v>
      </c>
      <c r="AM1751" t="s">
        <v>60</v>
      </c>
      <c r="AN1751" t="s">
        <v>98</v>
      </c>
      <c r="AO1751">
        <v>5.5</v>
      </c>
      <c r="AP1751" t="s">
        <v>53</v>
      </c>
      <c r="AQ1751" t="s">
        <v>86</v>
      </c>
      <c r="AR1751" t="s">
        <v>76</v>
      </c>
      <c r="AS1751">
        <v>48</v>
      </c>
      <c r="AT1751" t="s">
        <v>52</v>
      </c>
    </row>
    <row r="1752" spans="1:46" x14ac:dyDescent="0.25">
      <c r="A1752" t="s">
        <v>1919</v>
      </c>
      <c r="B1752">
        <v>2022</v>
      </c>
      <c r="C1752" s="1">
        <v>44922</v>
      </c>
      <c r="D1752" t="s">
        <v>65</v>
      </c>
      <c r="E1752" t="s">
        <v>155</v>
      </c>
      <c r="F1752">
        <v>59</v>
      </c>
      <c r="G1752" t="s">
        <v>79</v>
      </c>
      <c r="H1752" t="s">
        <v>68</v>
      </c>
      <c r="I1752" t="s">
        <v>80</v>
      </c>
      <c r="J1752">
        <v>0</v>
      </c>
      <c r="K1752">
        <v>0</v>
      </c>
      <c r="L1752">
        <v>0</v>
      </c>
      <c r="M1752" t="s">
        <v>53</v>
      </c>
      <c r="N1752" t="s">
        <v>52</v>
      </c>
      <c r="O1752" t="s">
        <v>53</v>
      </c>
      <c r="P1752" t="s">
        <v>54</v>
      </c>
      <c r="Q1752" t="s">
        <v>71</v>
      </c>
      <c r="R1752">
        <v>24.7</v>
      </c>
      <c r="S1752" t="s">
        <v>96</v>
      </c>
      <c r="T1752" t="s">
        <v>57</v>
      </c>
      <c r="U1752" t="s">
        <v>53</v>
      </c>
      <c r="V1752" t="s">
        <v>53</v>
      </c>
      <c r="W1752" t="s">
        <v>53</v>
      </c>
      <c r="X1752" t="s">
        <v>53</v>
      </c>
      <c r="Y1752">
        <v>1</v>
      </c>
      <c r="Z1752" t="s">
        <v>131</v>
      </c>
      <c r="AA1752" t="s">
        <v>53</v>
      </c>
      <c r="AB1752" t="s">
        <v>52</v>
      </c>
      <c r="AC1752" t="s">
        <v>53</v>
      </c>
      <c r="AD1752" t="s">
        <v>53</v>
      </c>
      <c r="AE1752" t="s">
        <v>53</v>
      </c>
      <c r="AF1752" t="s">
        <v>52</v>
      </c>
      <c r="AG1752" t="s">
        <v>53</v>
      </c>
      <c r="AH1752" t="s">
        <v>53</v>
      </c>
      <c r="AI1752" t="s">
        <v>53</v>
      </c>
      <c r="AJ1752" t="s">
        <v>53</v>
      </c>
      <c r="AK1752">
        <v>2</v>
      </c>
      <c r="AL1752" t="s">
        <v>59</v>
      </c>
      <c r="AM1752" t="s">
        <v>81</v>
      </c>
      <c r="AN1752" t="s">
        <v>74</v>
      </c>
      <c r="AO1752">
        <v>1.8</v>
      </c>
      <c r="AP1752" t="s">
        <v>53</v>
      </c>
      <c r="AQ1752" t="s">
        <v>171</v>
      </c>
      <c r="AR1752" t="s">
        <v>76</v>
      </c>
      <c r="AS1752">
        <v>47</v>
      </c>
      <c r="AT1752" t="s">
        <v>52</v>
      </c>
    </row>
    <row r="1753" spans="1:46" x14ac:dyDescent="0.25">
      <c r="A1753" t="s">
        <v>1920</v>
      </c>
      <c r="B1753">
        <v>2020</v>
      </c>
      <c r="C1753" s="1">
        <v>43874</v>
      </c>
      <c r="D1753" t="s">
        <v>65</v>
      </c>
      <c r="E1753" t="s">
        <v>178</v>
      </c>
      <c r="F1753">
        <v>57</v>
      </c>
      <c r="G1753" t="s">
        <v>79</v>
      </c>
      <c r="H1753" t="s">
        <v>68</v>
      </c>
      <c r="I1753" t="s">
        <v>80</v>
      </c>
      <c r="J1753">
        <v>0</v>
      </c>
      <c r="K1753">
        <v>0</v>
      </c>
      <c r="L1753">
        <v>0</v>
      </c>
      <c r="M1753" t="s">
        <v>53</v>
      </c>
      <c r="N1753" t="s">
        <v>53</v>
      </c>
      <c r="O1753" t="s">
        <v>53</v>
      </c>
      <c r="P1753" t="s">
        <v>54</v>
      </c>
      <c r="Q1753" t="s">
        <v>55</v>
      </c>
      <c r="R1753">
        <v>26.8</v>
      </c>
      <c r="S1753" t="s">
        <v>56</v>
      </c>
      <c r="T1753" t="s">
        <v>57</v>
      </c>
      <c r="U1753" t="s">
        <v>53</v>
      </c>
      <c r="V1753" t="s">
        <v>53</v>
      </c>
      <c r="W1753" t="s">
        <v>53</v>
      </c>
      <c r="X1753" t="s">
        <v>53</v>
      </c>
      <c r="Y1753">
        <v>0</v>
      </c>
      <c r="Z1753" t="s">
        <v>97</v>
      </c>
      <c r="AA1753" t="s">
        <v>53</v>
      </c>
      <c r="AB1753" t="s">
        <v>53</v>
      </c>
      <c r="AC1753" t="s">
        <v>53</v>
      </c>
      <c r="AD1753" t="s">
        <v>53</v>
      </c>
      <c r="AE1753" t="s">
        <v>52</v>
      </c>
      <c r="AF1753" t="s">
        <v>53</v>
      </c>
      <c r="AG1753" t="s">
        <v>53</v>
      </c>
      <c r="AH1753" t="s">
        <v>53</v>
      </c>
      <c r="AI1753" t="s">
        <v>52</v>
      </c>
      <c r="AJ1753" t="s">
        <v>52</v>
      </c>
      <c r="AK1753">
        <v>3</v>
      </c>
      <c r="AL1753" t="s">
        <v>59</v>
      </c>
      <c r="AM1753" t="s">
        <v>60</v>
      </c>
      <c r="AN1753" t="s">
        <v>98</v>
      </c>
      <c r="AO1753">
        <v>3.2</v>
      </c>
      <c r="AP1753" t="s">
        <v>53</v>
      </c>
      <c r="AQ1753" t="s">
        <v>86</v>
      </c>
      <c r="AR1753" t="s">
        <v>83</v>
      </c>
      <c r="AS1753">
        <v>22</v>
      </c>
      <c r="AT1753" t="s">
        <v>52</v>
      </c>
    </row>
    <row r="1754" spans="1:46" x14ac:dyDescent="0.25">
      <c r="A1754" t="s">
        <v>1921</v>
      </c>
      <c r="B1754">
        <v>2023</v>
      </c>
      <c r="C1754" s="1">
        <v>45210</v>
      </c>
      <c r="D1754" t="s">
        <v>65</v>
      </c>
      <c r="E1754" t="s">
        <v>236</v>
      </c>
      <c r="F1754">
        <v>61</v>
      </c>
      <c r="G1754" t="s">
        <v>127</v>
      </c>
      <c r="H1754" t="s">
        <v>68</v>
      </c>
      <c r="I1754" t="s">
        <v>80</v>
      </c>
      <c r="J1754">
        <v>0</v>
      </c>
      <c r="K1754">
        <v>0</v>
      </c>
      <c r="L1754">
        <v>0</v>
      </c>
      <c r="M1754" t="s">
        <v>53</v>
      </c>
      <c r="N1754" t="s">
        <v>52</v>
      </c>
      <c r="O1754" t="s">
        <v>53</v>
      </c>
      <c r="P1754" t="s">
        <v>57</v>
      </c>
      <c r="Q1754" t="s">
        <v>71</v>
      </c>
      <c r="R1754">
        <v>29.4</v>
      </c>
      <c r="S1754" t="s">
        <v>56</v>
      </c>
      <c r="T1754" t="s">
        <v>57</v>
      </c>
      <c r="U1754" t="s">
        <v>53</v>
      </c>
      <c r="V1754" t="s">
        <v>53</v>
      </c>
      <c r="W1754" t="s">
        <v>53</v>
      </c>
      <c r="X1754" t="s">
        <v>53</v>
      </c>
      <c r="Y1754">
        <v>1</v>
      </c>
      <c r="Z1754" t="s">
        <v>58</v>
      </c>
      <c r="AA1754" t="s">
        <v>52</v>
      </c>
      <c r="AB1754" t="s">
        <v>53</v>
      </c>
      <c r="AC1754" t="s">
        <v>53</v>
      </c>
      <c r="AD1754" t="s">
        <v>52</v>
      </c>
      <c r="AE1754" t="s">
        <v>52</v>
      </c>
      <c r="AF1754" t="s">
        <v>53</v>
      </c>
      <c r="AG1754" t="s">
        <v>53</v>
      </c>
      <c r="AH1754" t="s">
        <v>53</v>
      </c>
      <c r="AI1754" t="s">
        <v>53</v>
      </c>
      <c r="AJ1754" t="s">
        <v>53</v>
      </c>
      <c r="AK1754">
        <v>3</v>
      </c>
      <c r="AL1754" t="s">
        <v>59</v>
      </c>
      <c r="AM1754" t="s">
        <v>60</v>
      </c>
      <c r="AN1754" t="s">
        <v>74</v>
      </c>
      <c r="AO1754">
        <v>0.8</v>
      </c>
      <c r="AP1754" t="s">
        <v>53</v>
      </c>
      <c r="AQ1754" t="s">
        <v>112</v>
      </c>
      <c r="AR1754" t="s">
        <v>115</v>
      </c>
      <c r="AS1754">
        <v>80</v>
      </c>
      <c r="AT1754" t="s">
        <v>52</v>
      </c>
    </row>
    <row r="1755" spans="1:46" x14ac:dyDescent="0.25">
      <c r="A1755" t="s">
        <v>1922</v>
      </c>
      <c r="B1755">
        <v>2018</v>
      </c>
      <c r="C1755" s="1">
        <v>43295</v>
      </c>
      <c r="D1755" t="s">
        <v>110</v>
      </c>
      <c r="E1755" t="s">
        <v>959</v>
      </c>
      <c r="F1755">
        <v>55</v>
      </c>
      <c r="G1755" t="s">
        <v>79</v>
      </c>
      <c r="H1755" t="s">
        <v>68</v>
      </c>
      <c r="I1755" t="s">
        <v>80</v>
      </c>
      <c r="J1755">
        <v>0</v>
      </c>
      <c r="K1755">
        <v>0</v>
      </c>
      <c r="L1755">
        <v>0</v>
      </c>
      <c r="M1755" t="s">
        <v>53</v>
      </c>
      <c r="N1755" t="s">
        <v>53</v>
      </c>
      <c r="O1755" t="s">
        <v>52</v>
      </c>
      <c r="P1755" t="s">
        <v>54</v>
      </c>
      <c r="Q1755" t="s">
        <v>54</v>
      </c>
      <c r="R1755">
        <v>29</v>
      </c>
      <c r="S1755" t="s">
        <v>56</v>
      </c>
      <c r="T1755" t="s">
        <v>57</v>
      </c>
      <c r="U1755" t="s">
        <v>53</v>
      </c>
      <c r="V1755" t="s">
        <v>53</v>
      </c>
      <c r="W1755" t="s">
        <v>53</v>
      </c>
      <c r="X1755" t="s">
        <v>53</v>
      </c>
      <c r="Y1755">
        <v>1</v>
      </c>
      <c r="Z1755" t="s">
        <v>97</v>
      </c>
      <c r="AA1755" t="s">
        <v>53</v>
      </c>
      <c r="AB1755" t="s">
        <v>53</v>
      </c>
      <c r="AC1755" t="s">
        <v>53</v>
      </c>
      <c r="AD1755" t="s">
        <v>53</v>
      </c>
      <c r="AE1755" t="s">
        <v>53</v>
      </c>
      <c r="AF1755" t="s">
        <v>53</v>
      </c>
      <c r="AG1755" t="s">
        <v>53</v>
      </c>
      <c r="AH1755" t="s">
        <v>53</v>
      </c>
      <c r="AI1755" t="s">
        <v>52</v>
      </c>
      <c r="AJ1755" t="s">
        <v>53</v>
      </c>
      <c r="AK1755">
        <v>1</v>
      </c>
      <c r="AL1755" t="s">
        <v>59</v>
      </c>
      <c r="AM1755" t="s">
        <v>102</v>
      </c>
      <c r="AN1755" t="s">
        <v>74</v>
      </c>
      <c r="AO1755">
        <v>1.1000000000000001</v>
      </c>
      <c r="AP1755" t="s">
        <v>53</v>
      </c>
      <c r="AQ1755" t="s">
        <v>86</v>
      </c>
      <c r="AR1755" t="s">
        <v>83</v>
      </c>
      <c r="AS1755">
        <v>33</v>
      </c>
      <c r="AT1755" t="s">
        <v>53</v>
      </c>
    </row>
    <row r="1756" spans="1:46" x14ac:dyDescent="0.25">
      <c r="A1756" t="s">
        <v>1923</v>
      </c>
      <c r="B1756">
        <v>2016</v>
      </c>
      <c r="C1756" s="1">
        <v>42729</v>
      </c>
      <c r="D1756" t="s">
        <v>107</v>
      </c>
      <c r="E1756" t="s">
        <v>144</v>
      </c>
      <c r="F1756">
        <v>57</v>
      </c>
      <c r="G1756" t="s">
        <v>79</v>
      </c>
      <c r="H1756" t="s">
        <v>68</v>
      </c>
      <c r="I1756" t="s">
        <v>80</v>
      </c>
      <c r="J1756">
        <v>0</v>
      </c>
      <c r="K1756">
        <v>0</v>
      </c>
      <c r="L1756">
        <v>0</v>
      </c>
      <c r="M1756" t="s">
        <v>52</v>
      </c>
      <c r="N1756" t="s">
        <v>52</v>
      </c>
      <c r="O1756" t="s">
        <v>52</v>
      </c>
      <c r="P1756" t="s">
        <v>57</v>
      </c>
      <c r="Q1756" t="s">
        <v>55</v>
      </c>
      <c r="R1756">
        <v>23.6</v>
      </c>
      <c r="S1756" t="s">
        <v>96</v>
      </c>
      <c r="T1756" t="s">
        <v>70</v>
      </c>
      <c r="U1756" t="s">
        <v>53</v>
      </c>
      <c r="V1756" t="s">
        <v>53</v>
      </c>
      <c r="W1756" t="s">
        <v>53</v>
      </c>
      <c r="X1756" t="s">
        <v>53</v>
      </c>
      <c r="Y1756">
        <v>3</v>
      </c>
      <c r="Z1756" t="s">
        <v>73</v>
      </c>
      <c r="AA1756" t="s">
        <v>53</v>
      </c>
      <c r="AB1756" t="s">
        <v>52</v>
      </c>
      <c r="AC1756" t="s">
        <v>53</v>
      </c>
      <c r="AD1756" t="s">
        <v>53</v>
      </c>
      <c r="AE1756" t="s">
        <v>53</v>
      </c>
      <c r="AF1756" t="s">
        <v>53</v>
      </c>
      <c r="AG1756" t="s">
        <v>52</v>
      </c>
      <c r="AH1756" t="s">
        <v>52</v>
      </c>
      <c r="AI1756" t="s">
        <v>53</v>
      </c>
      <c r="AJ1756" t="s">
        <v>53</v>
      </c>
      <c r="AK1756">
        <v>3</v>
      </c>
      <c r="AL1756" t="s">
        <v>59</v>
      </c>
      <c r="AM1756" t="s">
        <v>81</v>
      </c>
      <c r="AN1756" t="s">
        <v>61</v>
      </c>
      <c r="AO1756">
        <v>6.6</v>
      </c>
      <c r="AP1756" t="s">
        <v>52</v>
      </c>
      <c r="AQ1756" t="s">
        <v>112</v>
      </c>
      <c r="AR1756" t="s">
        <v>281</v>
      </c>
      <c r="AS1756">
        <v>1</v>
      </c>
      <c r="AT1756" t="s">
        <v>53</v>
      </c>
    </row>
    <row r="1757" spans="1:46" x14ac:dyDescent="0.25">
      <c r="A1757" t="s">
        <v>1924</v>
      </c>
      <c r="B1757">
        <v>2020</v>
      </c>
      <c r="C1757" s="1">
        <v>43964</v>
      </c>
      <c r="D1757" t="s">
        <v>107</v>
      </c>
      <c r="E1757" t="s">
        <v>119</v>
      </c>
      <c r="F1757">
        <v>46</v>
      </c>
      <c r="G1757" t="s">
        <v>49</v>
      </c>
      <c r="H1757" t="s">
        <v>50</v>
      </c>
      <c r="I1757" t="s">
        <v>80</v>
      </c>
      <c r="J1757">
        <v>0</v>
      </c>
      <c r="K1757">
        <v>0</v>
      </c>
      <c r="L1757">
        <v>0</v>
      </c>
      <c r="M1757" t="s">
        <v>53</v>
      </c>
      <c r="N1757" t="s">
        <v>52</v>
      </c>
      <c r="O1757" t="s">
        <v>53</v>
      </c>
      <c r="P1757" t="s">
        <v>57</v>
      </c>
      <c r="Q1757" t="s">
        <v>71</v>
      </c>
      <c r="R1757">
        <v>29.2</v>
      </c>
      <c r="S1757" t="s">
        <v>56</v>
      </c>
      <c r="T1757" t="s">
        <v>54</v>
      </c>
      <c r="U1757" t="s">
        <v>53</v>
      </c>
      <c r="V1757" t="s">
        <v>53</v>
      </c>
      <c r="W1757" t="s">
        <v>53</v>
      </c>
      <c r="X1757" t="s">
        <v>53</v>
      </c>
      <c r="Y1757">
        <v>1</v>
      </c>
      <c r="Z1757" t="s">
        <v>58</v>
      </c>
      <c r="AA1757" t="s">
        <v>53</v>
      </c>
      <c r="AB1757" t="s">
        <v>52</v>
      </c>
      <c r="AC1757" t="s">
        <v>53</v>
      </c>
      <c r="AD1757" t="s">
        <v>52</v>
      </c>
      <c r="AE1757" t="s">
        <v>53</v>
      </c>
      <c r="AF1757" t="s">
        <v>53</v>
      </c>
      <c r="AG1757" t="s">
        <v>53</v>
      </c>
      <c r="AH1757" t="s">
        <v>53</v>
      </c>
      <c r="AI1757" t="s">
        <v>53</v>
      </c>
      <c r="AJ1757" t="s">
        <v>53</v>
      </c>
      <c r="AK1757">
        <v>2</v>
      </c>
      <c r="AL1757" t="s">
        <v>59</v>
      </c>
      <c r="AM1757" t="s">
        <v>60</v>
      </c>
      <c r="AN1757" t="s">
        <v>74</v>
      </c>
      <c r="AO1757">
        <v>2.9</v>
      </c>
      <c r="AP1757" t="s">
        <v>53</v>
      </c>
      <c r="AQ1757" t="s">
        <v>82</v>
      </c>
      <c r="AR1757" t="s">
        <v>83</v>
      </c>
      <c r="AS1757">
        <v>67</v>
      </c>
      <c r="AT1757" t="s">
        <v>52</v>
      </c>
    </row>
    <row r="1758" spans="1:46" x14ac:dyDescent="0.25">
      <c r="A1758" t="s">
        <v>1925</v>
      </c>
      <c r="B1758">
        <v>2023</v>
      </c>
      <c r="C1758" s="1">
        <v>45061</v>
      </c>
      <c r="D1758" t="s">
        <v>94</v>
      </c>
      <c r="E1758" t="s">
        <v>197</v>
      </c>
      <c r="F1758">
        <v>42</v>
      </c>
      <c r="G1758" t="s">
        <v>49</v>
      </c>
      <c r="H1758" t="s">
        <v>68</v>
      </c>
      <c r="I1758" t="s">
        <v>51</v>
      </c>
      <c r="J1758">
        <v>34</v>
      </c>
      <c r="K1758">
        <v>22</v>
      </c>
      <c r="L1758">
        <v>37.4</v>
      </c>
      <c r="M1758" t="s">
        <v>53</v>
      </c>
      <c r="N1758" t="s">
        <v>52</v>
      </c>
      <c r="O1758" t="s">
        <v>53</v>
      </c>
      <c r="P1758" t="s">
        <v>54</v>
      </c>
      <c r="Q1758" t="s">
        <v>54</v>
      </c>
      <c r="R1758">
        <v>30.1</v>
      </c>
      <c r="S1758" t="s">
        <v>72</v>
      </c>
      <c r="T1758" t="s">
        <v>57</v>
      </c>
      <c r="U1758" t="s">
        <v>52</v>
      </c>
      <c r="V1758" t="s">
        <v>53</v>
      </c>
      <c r="W1758" t="s">
        <v>53</v>
      </c>
      <c r="X1758" t="s">
        <v>53</v>
      </c>
      <c r="Y1758">
        <v>2</v>
      </c>
      <c r="Z1758" t="s">
        <v>131</v>
      </c>
      <c r="AA1758" t="s">
        <v>52</v>
      </c>
      <c r="AB1758" t="s">
        <v>52</v>
      </c>
      <c r="AC1758" t="s">
        <v>52</v>
      </c>
      <c r="AD1758" t="s">
        <v>52</v>
      </c>
      <c r="AE1758" t="s">
        <v>53</v>
      </c>
      <c r="AF1758" t="s">
        <v>52</v>
      </c>
      <c r="AG1758" t="s">
        <v>52</v>
      </c>
      <c r="AH1758" t="s">
        <v>53</v>
      </c>
      <c r="AI1758" t="s">
        <v>53</v>
      </c>
      <c r="AJ1758" t="s">
        <v>53</v>
      </c>
      <c r="AK1758">
        <v>6</v>
      </c>
      <c r="AL1758" t="s">
        <v>59</v>
      </c>
      <c r="AM1758" t="s">
        <v>60</v>
      </c>
      <c r="AN1758" t="s">
        <v>90</v>
      </c>
      <c r="AO1758">
        <v>6.9</v>
      </c>
      <c r="AP1758" t="s">
        <v>53</v>
      </c>
      <c r="AQ1758" t="s">
        <v>171</v>
      </c>
      <c r="AR1758" t="s">
        <v>92</v>
      </c>
      <c r="AS1758">
        <v>27</v>
      </c>
      <c r="AT1758" t="s">
        <v>53</v>
      </c>
    </row>
    <row r="1759" spans="1:46" x14ac:dyDescent="0.25">
      <c r="A1759" t="s">
        <v>1926</v>
      </c>
      <c r="B1759">
        <v>2026</v>
      </c>
      <c r="C1759" s="1">
        <v>46067</v>
      </c>
      <c r="D1759" t="s">
        <v>122</v>
      </c>
      <c r="E1759" t="s">
        <v>138</v>
      </c>
      <c r="F1759">
        <v>67</v>
      </c>
      <c r="G1759" t="s">
        <v>127</v>
      </c>
      <c r="H1759" t="s">
        <v>68</v>
      </c>
      <c r="I1759" t="s">
        <v>80</v>
      </c>
      <c r="J1759">
        <v>0</v>
      </c>
      <c r="K1759">
        <v>0</v>
      </c>
      <c r="L1759">
        <v>0</v>
      </c>
      <c r="M1759" t="s">
        <v>53</v>
      </c>
      <c r="N1759" t="s">
        <v>52</v>
      </c>
      <c r="O1759" t="s">
        <v>53</v>
      </c>
      <c r="P1759" t="s">
        <v>70</v>
      </c>
      <c r="Q1759" t="s">
        <v>55</v>
      </c>
      <c r="R1759">
        <v>25.1</v>
      </c>
      <c r="S1759" t="s">
        <v>56</v>
      </c>
      <c r="T1759" t="s">
        <v>54</v>
      </c>
      <c r="U1759" t="s">
        <v>53</v>
      </c>
      <c r="V1759" t="s">
        <v>53</v>
      </c>
      <c r="W1759" t="s">
        <v>53</v>
      </c>
      <c r="X1759" t="s">
        <v>53</v>
      </c>
      <c r="Y1759">
        <v>2</v>
      </c>
      <c r="Z1759" t="s">
        <v>58</v>
      </c>
      <c r="AA1759" t="s">
        <v>53</v>
      </c>
      <c r="AB1759" t="s">
        <v>52</v>
      </c>
      <c r="AC1759" t="s">
        <v>53</v>
      </c>
      <c r="AD1759" t="s">
        <v>53</v>
      </c>
      <c r="AE1759" t="s">
        <v>53</v>
      </c>
      <c r="AF1759" t="s">
        <v>53</v>
      </c>
      <c r="AG1759" t="s">
        <v>53</v>
      </c>
      <c r="AH1759" t="s">
        <v>53</v>
      </c>
      <c r="AI1759" t="s">
        <v>52</v>
      </c>
      <c r="AJ1759" t="s">
        <v>52</v>
      </c>
      <c r="AK1759">
        <v>3</v>
      </c>
      <c r="AL1759" t="s">
        <v>59</v>
      </c>
      <c r="AM1759" t="s">
        <v>102</v>
      </c>
      <c r="AN1759" t="s">
        <v>98</v>
      </c>
      <c r="AO1759">
        <v>3.7</v>
      </c>
      <c r="AP1759" t="s">
        <v>53</v>
      </c>
      <c r="AQ1759" t="s">
        <v>86</v>
      </c>
      <c r="AR1759" t="s">
        <v>76</v>
      </c>
      <c r="AS1759">
        <v>54</v>
      </c>
      <c r="AT1759" t="s">
        <v>53</v>
      </c>
    </row>
    <row r="1760" spans="1:46" x14ac:dyDescent="0.25">
      <c r="A1760" t="s">
        <v>1927</v>
      </c>
      <c r="B1760">
        <v>2024</v>
      </c>
      <c r="C1760" s="1">
        <v>45650</v>
      </c>
      <c r="D1760" t="s">
        <v>65</v>
      </c>
      <c r="E1760" t="s">
        <v>236</v>
      </c>
      <c r="F1760">
        <v>75</v>
      </c>
      <c r="G1760" t="s">
        <v>67</v>
      </c>
      <c r="H1760" t="s">
        <v>50</v>
      </c>
      <c r="I1760" t="s">
        <v>80</v>
      </c>
      <c r="J1760">
        <v>0</v>
      </c>
      <c r="K1760">
        <v>0</v>
      </c>
      <c r="L1760">
        <v>0</v>
      </c>
      <c r="M1760" t="s">
        <v>52</v>
      </c>
      <c r="N1760" t="s">
        <v>52</v>
      </c>
      <c r="O1760" t="s">
        <v>53</v>
      </c>
      <c r="P1760" t="s">
        <v>57</v>
      </c>
      <c r="Q1760" t="s">
        <v>54</v>
      </c>
      <c r="R1760">
        <v>27.1</v>
      </c>
      <c r="S1760" t="s">
        <v>56</v>
      </c>
      <c r="T1760" t="s">
        <v>57</v>
      </c>
      <c r="U1760" t="s">
        <v>53</v>
      </c>
      <c r="V1760" t="s">
        <v>53</v>
      </c>
      <c r="W1760" t="s">
        <v>53</v>
      </c>
      <c r="X1760" t="s">
        <v>53</v>
      </c>
      <c r="Y1760">
        <v>2</v>
      </c>
      <c r="Z1760" t="s">
        <v>131</v>
      </c>
      <c r="AA1760" t="s">
        <v>53</v>
      </c>
      <c r="AB1760" t="s">
        <v>53</v>
      </c>
      <c r="AC1760" t="s">
        <v>52</v>
      </c>
      <c r="AD1760" t="s">
        <v>53</v>
      </c>
      <c r="AE1760" t="s">
        <v>53</v>
      </c>
      <c r="AF1760" t="s">
        <v>52</v>
      </c>
      <c r="AG1760" t="s">
        <v>53</v>
      </c>
      <c r="AH1760" t="s">
        <v>53</v>
      </c>
      <c r="AI1760" t="s">
        <v>53</v>
      </c>
      <c r="AJ1760" t="s">
        <v>53</v>
      </c>
      <c r="AK1760">
        <v>2</v>
      </c>
      <c r="AL1760" t="s">
        <v>59</v>
      </c>
      <c r="AM1760" t="s">
        <v>81</v>
      </c>
      <c r="AN1760" t="s">
        <v>74</v>
      </c>
      <c r="AO1760">
        <v>2.8</v>
      </c>
      <c r="AP1760" t="s">
        <v>53</v>
      </c>
      <c r="AQ1760" t="s">
        <v>86</v>
      </c>
      <c r="AR1760" t="s">
        <v>83</v>
      </c>
      <c r="AS1760">
        <v>59</v>
      </c>
      <c r="AT1760" t="s">
        <v>53</v>
      </c>
    </row>
    <row r="1761" spans="1:46" x14ac:dyDescent="0.25">
      <c r="A1761" t="s">
        <v>1928</v>
      </c>
      <c r="B1761">
        <v>2020</v>
      </c>
      <c r="C1761" s="1">
        <v>43978</v>
      </c>
      <c r="D1761" t="s">
        <v>47</v>
      </c>
      <c r="E1761" t="s">
        <v>85</v>
      </c>
      <c r="F1761">
        <v>56</v>
      </c>
      <c r="G1761" t="s">
        <v>79</v>
      </c>
      <c r="H1761" t="s">
        <v>50</v>
      </c>
      <c r="I1761" t="s">
        <v>80</v>
      </c>
      <c r="J1761">
        <v>0</v>
      </c>
      <c r="K1761">
        <v>0</v>
      </c>
      <c r="L1761">
        <v>0</v>
      </c>
      <c r="M1761" t="s">
        <v>53</v>
      </c>
      <c r="N1761" t="s">
        <v>53</v>
      </c>
      <c r="O1761" t="s">
        <v>52</v>
      </c>
      <c r="P1761" t="s">
        <v>54</v>
      </c>
      <c r="Q1761" t="s">
        <v>71</v>
      </c>
      <c r="R1761">
        <v>31.8</v>
      </c>
      <c r="S1761" t="s">
        <v>72</v>
      </c>
      <c r="T1761" t="s">
        <v>70</v>
      </c>
      <c r="U1761" t="s">
        <v>53</v>
      </c>
      <c r="V1761" t="s">
        <v>52</v>
      </c>
      <c r="W1761" t="s">
        <v>53</v>
      </c>
      <c r="X1761" t="s">
        <v>53</v>
      </c>
      <c r="Y1761">
        <v>2</v>
      </c>
      <c r="Z1761" t="s">
        <v>97</v>
      </c>
      <c r="AA1761" t="s">
        <v>53</v>
      </c>
      <c r="AB1761" t="s">
        <v>52</v>
      </c>
      <c r="AC1761" t="s">
        <v>53</v>
      </c>
      <c r="AD1761" t="s">
        <v>53</v>
      </c>
      <c r="AE1761" t="s">
        <v>52</v>
      </c>
      <c r="AF1761" t="s">
        <v>53</v>
      </c>
      <c r="AG1761" t="s">
        <v>53</v>
      </c>
      <c r="AH1761" t="s">
        <v>52</v>
      </c>
      <c r="AI1761" t="s">
        <v>53</v>
      </c>
      <c r="AJ1761" t="s">
        <v>53</v>
      </c>
      <c r="AK1761">
        <v>3</v>
      </c>
      <c r="AL1761" t="s">
        <v>59</v>
      </c>
      <c r="AM1761" t="s">
        <v>60</v>
      </c>
      <c r="AN1761" t="s">
        <v>61</v>
      </c>
      <c r="AO1761">
        <v>6.9</v>
      </c>
      <c r="AP1761" t="s">
        <v>52</v>
      </c>
      <c r="AQ1761" t="s">
        <v>86</v>
      </c>
      <c r="AR1761" t="s">
        <v>92</v>
      </c>
      <c r="AS1761">
        <v>3</v>
      </c>
      <c r="AT1761" t="s">
        <v>53</v>
      </c>
    </row>
    <row r="1762" spans="1:46" x14ac:dyDescent="0.25">
      <c r="A1762" t="s">
        <v>1929</v>
      </c>
      <c r="B1762">
        <v>2025</v>
      </c>
      <c r="C1762" s="1">
        <v>45831</v>
      </c>
      <c r="D1762" t="s">
        <v>47</v>
      </c>
      <c r="E1762" t="s">
        <v>85</v>
      </c>
      <c r="F1762">
        <v>58</v>
      </c>
      <c r="G1762" t="s">
        <v>79</v>
      </c>
      <c r="H1762" t="s">
        <v>50</v>
      </c>
      <c r="I1762" t="s">
        <v>80</v>
      </c>
      <c r="J1762">
        <v>0</v>
      </c>
      <c r="K1762">
        <v>0</v>
      </c>
      <c r="L1762">
        <v>0</v>
      </c>
      <c r="M1762" t="s">
        <v>53</v>
      </c>
      <c r="N1762" t="s">
        <v>53</v>
      </c>
      <c r="O1762" t="s">
        <v>53</v>
      </c>
      <c r="P1762" t="s">
        <v>54</v>
      </c>
      <c r="Q1762" t="s">
        <v>54</v>
      </c>
      <c r="R1762">
        <v>23.9</v>
      </c>
      <c r="S1762" t="s">
        <v>96</v>
      </c>
      <c r="T1762" t="s">
        <v>54</v>
      </c>
      <c r="U1762" t="s">
        <v>53</v>
      </c>
      <c r="V1762" t="s">
        <v>52</v>
      </c>
      <c r="W1762" t="s">
        <v>53</v>
      </c>
      <c r="X1762" t="s">
        <v>53</v>
      </c>
      <c r="Y1762">
        <v>1</v>
      </c>
      <c r="Z1762" t="s">
        <v>97</v>
      </c>
      <c r="AA1762" t="s">
        <v>52</v>
      </c>
      <c r="AB1762" t="s">
        <v>53</v>
      </c>
      <c r="AC1762" t="s">
        <v>53</v>
      </c>
      <c r="AD1762" t="s">
        <v>53</v>
      </c>
      <c r="AE1762" t="s">
        <v>53</v>
      </c>
      <c r="AF1762" t="s">
        <v>52</v>
      </c>
      <c r="AG1762" t="s">
        <v>53</v>
      </c>
      <c r="AH1762" t="s">
        <v>53</v>
      </c>
      <c r="AI1762" t="s">
        <v>53</v>
      </c>
      <c r="AJ1762" t="s">
        <v>53</v>
      </c>
      <c r="AK1762">
        <v>2</v>
      </c>
      <c r="AL1762" t="s">
        <v>59</v>
      </c>
      <c r="AM1762" t="s">
        <v>102</v>
      </c>
      <c r="AN1762" t="s">
        <v>61</v>
      </c>
      <c r="AO1762">
        <v>7.2</v>
      </c>
      <c r="AP1762" t="s">
        <v>52</v>
      </c>
      <c r="AQ1762" t="s">
        <v>75</v>
      </c>
      <c r="AR1762" t="s">
        <v>92</v>
      </c>
      <c r="AS1762">
        <v>3</v>
      </c>
      <c r="AT1762" t="s">
        <v>53</v>
      </c>
    </row>
    <row r="1763" spans="1:46" x14ac:dyDescent="0.25">
      <c r="A1763" t="s">
        <v>1930</v>
      </c>
      <c r="B1763">
        <v>2026</v>
      </c>
      <c r="C1763" s="1">
        <v>46180</v>
      </c>
      <c r="D1763" t="s">
        <v>107</v>
      </c>
      <c r="E1763" t="s">
        <v>144</v>
      </c>
      <c r="F1763">
        <v>46</v>
      </c>
      <c r="G1763" t="s">
        <v>49</v>
      </c>
      <c r="H1763" t="s">
        <v>68</v>
      </c>
      <c r="I1763" t="s">
        <v>51</v>
      </c>
      <c r="J1763">
        <v>29</v>
      </c>
      <c r="K1763">
        <v>13</v>
      </c>
      <c r="L1763">
        <v>18.8</v>
      </c>
      <c r="M1763" t="s">
        <v>53</v>
      </c>
      <c r="N1763" t="s">
        <v>53</v>
      </c>
      <c r="O1763" t="s">
        <v>52</v>
      </c>
      <c r="P1763" t="s">
        <v>70</v>
      </c>
      <c r="Q1763" t="s">
        <v>55</v>
      </c>
      <c r="R1763">
        <v>26.4</v>
      </c>
      <c r="S1763" t="s">
        <v>56</v>
      </c>
      <c r="T1763" t="s">
        <v>54</v>
      </c>
      <c r="U1763" t="s">
        <v>53</v>
      </c>
      <c r="V1763" t="s">
        <v>53</v>
      </c>
      <c r="W1763" t="s">
        <v>53</v>
      </c>
      <c r="X1763" t="s">
        <v>53</v>
      </c>
      <c r="Y1763">
        <v>2</v>
      </c>
      <c r="Z1763" t="s">
        <v>165</v>
      </c>
      <c r="AA1763" t="s">
        <v>52</v>
      </c>
      <c r="AB1763" t="s">
        <v>53</v>
      </c>
      <c r="AC1763" t="s">
        <v>52</v>
      </c>
      <c r="AD1763" t="s">
        <v>52</v>
      </c>
      <c r="AE1763" t="s">
        <v>52</v>
      </c>
      <c r="AF1763" t="s">
        <v>52</v>
      </c>
      <c r="AG1763" t="s">
        <v>52</v>
      </c>
      <c r="AH1763" t="s">
        <v>53</v>
      </c>
      <c r="AI1763" t="s">
        <v>53</v>
      </c>
      <c r="AJ1763" t="s">
        <v>53</v>
      </c>
      <c r="AK1763">
        <v>6</v>
      </c>
      <c r="AL1763" t="s">
        <v>135</v>
      </c>
      <c r="AM1763" t="s">
        <v>136</v>
      </c>
      <c r="AN1763" t="s">
        <v>90</v>
      </c>
      <c r="AO1763">
        <v>5.7</v>
      </c>
      <c r="AP1763" t="s">
        <v>53</v>
      </c>
      <c r="AQ1763" t="s">
        <v>91</v>
      </c>
      <c r="AR1763" t="s">
        <v>132</v>
      </c>
      <c r="AS1763">
        <v>19</v>
      </c>
      <c r="AT1763" t="s">
        <v>53</v>
      </c>
    </row>
    <row r="1764" spans="1:46" x14ac:dyDescent="0.25">
      <c r="A1764" t="s">
        <v>1931</v>
      </c>
      <c r="B1764">
        <v>2025</v>
      </c>
      <c r="C1764" s="1">
        <v>45767</v>
      </c>
      <c r="D1764" t="s">
        <v>65</v>
      </c>
      <c r="E1764" t="s">
        <v>147</v>
      </c>
      <c r="F1764">
        <v>70</v>
      </c>
      <c r="G1764" t="s">
        <v>67</v>
      </c>
      <c r="H1764" t="s">
        <v>68</v>
      </c>
      <c r="I1764" t="s">
        <v>69</v>
      </c>
      <c r="J1764">
        <v>17</v>
      </c>
      <c r="K1764">
        <v>14</v>
      </c>
      <c r="L1764">
        <v>11.9</v>
      </c>
      <c r="M1764" t="s">
        <v>53</v>
      </c>
      <c r="N1764" t="s">
        <v>53</v>
      </c>
      <c r="O1764" t="s">
        <v>53</v>
      </c>
      <c r="P1764" t="s">
        <v>70</v>
      </c>
      <c r="Q1764" t="s">
        <v>55</v>
      </c>
      <c r="R1764">
        <v>30.3</v>
      </c>
      <c r="S1764" t="s">
        <v>72</v>
      </c>
      <c r="T1764" t="s">
        <v>57</v>
      </c>
      <c r="U1764" t="s">
        <v>53</v>
      </c>
      <c r="V1764" t="s">
        <v>53</v>
      </c>
      <c r="W1764" t="s">
        <v>53</v>
      </c>
      <c r="X1764" t="s">
        <v>53</v>
      </c>
      <c r="Y1764">
        <v>1</v>
      </c>
      <c r="Z1764" t="s">
        <v>97</v>
      </c>
      <c r="AA1764" t="s">
        <v>52</v>
      </c>
      <c r="AB1764" t="s">
        <v>53</v>
      </c>
      <c r="AC1764" t="s">
        <v>52</v>
      </c>
      <c r="AD1764" t="s">
        <v>53</v>
      </c>
      <c r="AE1764" t="s">
        <v>52</v>
      </c>
      <c r="AF1764" t="s">
        <v>53</v>
      </c>
      <c r="AG1764" t="s">
        <v>53</v>
      </c>
      <c r="AH1764" t="s">
        <v>52</v>
      </c>
      <c r="AI1764" t="s">
        <v>53</v>
      </c>
      <c r="AJ1764" t="s">
        <v>53</v>
      </c>
      <c r="AK1764">
        <v>4</v>
      </c>
      <c r="AL1764" t="s">
        <v>59</v>
      </c>
      <c r="AM1764" t="s">
        <v>60</v>
      </c>
      <c r="AN1764" t="s">
        <v>90</v>
      </c>
      <c r="AO1764">
        <v>5.7</v>
      </c>
      <c r="AP1764" t="s">
        <v>53</v>
      </c>
      <c r="AQ1764" t="s">
        <v>82</v>
      </c>
      <c r="AR1764" t="s">
        <v>92</v>
      </c>
      <c r="AS1764">
        <v>10</v>
      </c>
      <c r="AT1764" t="s">
        <v>53</v>
      </c>
    </row>
    <row r="1765" spans="1:46" x14ac:dyDescent="0.25">
      <c r="A1765" t="s">
        <v>1932</v>
      </c>
      <c r="B1765">
        <v>2015</v>
      </c>
      <c r="C1765" s="1">
        <v>42320</v>
      </c>
      <c r="D1765" t="s">
        <v>65</v>
      </c>
      <c r="E1765" t="s">
        <v>155</v>
      </c>
      <c r="F1765">
        <v>61</v>
      </c>
      <c r="G1765" t="s">
        <v>127</v>
      </c>
      <c r="H1765" t="s">
        <v>68</v>
      </c>
      <c r="I1765" t="s">
        <v>80</v>
      </c>
      <c r="J1765">
        <v>0</v>
      </c>
      <c r="K1765">
        <v>0</v>
      </c>
      <c r="L1765">
        <v>0</v>
      </c>
      <c r="M1765" t="s">
        <v>53</v>
      </c>
      <c r="N1765" t="s">
        <v>53</v>
      </c>
      <c r="O1765" t="s">
        <v>53</v>
      </c>
      <c r="P1765" t="s">
        <v>57</v>
      </c>
      <c r="Q1765" t="s">
        <v>54</v>
      </c>
      <c r="R1765">
        <v>24</v>
      </c>
      <c r="S1765" t="s">
        <v>96</v>
      </c>
      <c r="T1765" t="s">
        <v>70</v>
      </c>
      <c r="U1765" t="s">
        <v>53</v>
      </c>
      <c r="V1765" t="s">
        <v>53</v>
      </c>
      <c r="W1765" t="s">
        <v>52</v>
      </c>
      <c r="X1765" t="s">
        <v>53</v>
      </c>
      <c r="Y1765">
        <v>1</v>
      </c>
      <c r="Z1765" t="s">
        <v>73</v>
      </c>
      <c r="AA1765" t="s">
        <v>53</v>
      </c>
      <c r="AB1765" t="s">
        <v>52</v>
      </c>
      <c r="AC1765" t="s">
        <v>52</v>
      </c>
      <c r="AD1765" t="s">
        <v>53</v>
      </c>
      <c r="AE1765" t="s">
        <v>53</v>
      </c>
      <c r="AF1765" t="s">
        <v>52</v>
      </c>
      <c r="AG1765" t="s">
        <v>53</v>
      </c>
      <c r="AH1765" t="s">
        <v>52</v>
      </c>
      <c r="AI1765" t="s">
        <v>52</v>
      </c>
      <c r="AJ1765" t="s">
        <v>53</v>
      </c>
      <c r="AK1765">
        <v>5</v>
      </c>
      <c r="AL1765" t="s">
        <v>59</v>
      </c>
      <c r="AM1765" t="s">
        <v>81</v>
      </c>
      <c r="AN1765" t="s">
        <v>90</v>
      </c>
      <c r="AO1765">
        <v>4.4000000000000004</v>
      </c>
      <c r="AP1765" t="s">
        <v>52</v>
      </c>
      <c r="AQ1765" t="s">
        <v>112</v>
      </c>
      <c r="AR1765" t="s">
        <v>87</v>
      </c>
      <c r="AS1765">
        <v>25</v>
      </c>
      <c r="AT1765" t="s">
        <v>52</v>
      </c>
    </row>
    <row r="1766" spans="1:46" x14ac:dyDescent="0.25">
      <c r="A1766" t="s">
        <v>1933</v>
      </c>
      <c r="B1766">
        <v>2024</v>
      </c>
      <c r="C1766" s="1">
        <v>45647</v>
      </c>
      <c r="D1766" t="s">
        <v>47</v>
      </c>
      <c r="E1766" t="s">
        <v>181</v>
      </c>
      <c r="F1766">
        <v>49</v>
      </c>
      <c r="G1766" t="s">
        <v>49</v>
      </c>
      <c r="H1766" t="s">
        <v>68</v>
      </c>
      <c r="I1766" t="s">
        <v>51</v>
      </c>
      <c r="J1766">
        <v>30</v>
      </c>
      <c r="K1766">
        <v>22</v>
      </c>
      <c r="L1766">
        <v>33</v>
      </c>
      <c r="M1766" t="s">
        <v>52</v>
      </c>
      <c r="N1766" t="s">
        <v>53</v>
      </c>
      <c r="O1766" t="s">
        <v>53</v>
      </c>
      <c r="P1766" t="s">
        <v>70</v>
      </c>
      <c r="Q1766" t="s">
        <v>54</v>
      </c>
      <c r="R1766">
        <v>31.6</v>
      </c>
      <c r="S1766" t="s">
        <v>72</v>
      </c>
      <c r="T1766" t="s">
        <v>57</v>
      </c>
      <c r="U1766" t="s">
        <v>53</v>
      </c>
      <c r="V1766" t="s">
        <v>53</v>
      </c>
      <c r="W1766" t="s">
        <v>53</v>
      </c>
      <c r="X1766" t="s">
        <v>53</v>
      </c>
      <c r="Y1766">
        <v>2</v>
      </c>
      <c r="Z1766" t="s">
        <v>97</v>
      </c>
      <c r="AA1766" t="s">
        <v>52</v>
      </c>
      <c r="AB1766" t="s">
        <v>52</v>
      </c>
      <c r="AC1766" t="s">
        <v>53</v>
      </c>
      <c r="AD1766" t="s">
        <v>53</v>
      </c>
      <c r="AE1766" t="s">
        <v>53</v>
      </c>
      <c r="AF1766" t="s">
        <v>53</v>
      </c>
      <c r="AG1766" t="s">
        <v>53</v>
      </c>
      <c r="AH1766" t="s">
        <v>53</v>
      </c>
      <c r="AI1766" t="s">
        <v>53</v>
      </c>
      <c r="AJ1766" t="s">
        <v>52</v>
      </c>
      <c r="AK1766">
        <v>3</v>
      </c>
      <c r="AL1766" t="s">
        <v>59</v>
      </c>
      <c r="AM1766" t="s">
        <v>81</v>
      </c>
      <c r="AN1766" t="s">
        <v>90</v>
      </c>
      <c r="AO1766">
        <v>6.1</v>
      </c>
      <c r="AP1766" t="s">
        <v>53</v>
      </c>
      <c r="AQ1766" t="s">
        <v>112</v>
      </c>
      <c r="AR1766" t="s">
        <v>63</v>
      </c>
      <c r="AS1766">
        <v>16</v>
      </c>
      <c r="AT1766" t="s">
        <v>53</v>
      </c>
    </row>
    <row r="1767" spans="1:46" x14ac:dyDescent="0.25">
      <c r="A1767" t="s">
        <v>1934</v>
      </c>
      <c r="B1767">
        <v>2018</v>
      </c>
      <c r="C1767" s="1">
        <v>43361</v>
      </c>
      <c r="D1767" t="s">
        <v>47</v>
      </c>
      <c r="E1767" t="s">
        <v>149</v>
      </c>
      <c r="F1767">
        <v>71</v>
      </c>
      <c r="G1767" t="s">
        <v>67</v>
      </c>
      <c r="H1767" t="s">
        <v>50</v>
      </c>
      <c r="I1767" t="s">
        <v>80</v>
      </c>
      <c r="J1767">
        <v>0</v>
      </c>
      <c r="K1767">
        <v>0</v>
      </c>
      <c r="L1767">
        <v>0</v>
      </c>
      <c r="M1767" t="s">
        <v>53</v>
      </c>
      <c r="N1767" t="s">
        <v>52</v>
      </c>
      <c r="O1767" t="s">
        <v>53</v>
      </c>
      <c r="P1767" t="s">
        <v>54</v>
      </c>
      <c r="Q1767" t="s">
        <v>71</v>
      </c>
      <c r="R1767">
        <v>23</v>
      </c>
      <c r="S1767" t="s">
        <v>96</v>
      </c>
      <c r="T1767" t="s">
        <v>70</v>
      </c>
      <c r="U1767" t="s">
        <v>53</v>
      </c>
      <c r="V1767" t="s">
        <v>53</v>
      </c>
      <c r="W1767" t="s">
        <v>53</v>
      </c>
      <c r="X1767" t="s">
        <v>53</v>
      </c>
      <c r="Y1767">
        <v>1</v>
      </c>
      <c r="Z1767" t="s">
        <v>58</v>
      </c>
      <c r="AA1767" t="s">
        <v>52</v>
      </c>
      <c r="AB1767" t="s">
        <v>53</v>
      </c>
      <c r="AC1767" t="s">
        <v>53</v>
      </c>
      <c r="AD1767" t="s">
        <v>53</v>
      </c>
      <c r="AE1767" t="s">
        <v>53</v>
      </c>
      <c r="AF1767" t="s">
        <v>53</v>
      </c>
      <c r="AG1767" t="s">
        <v>53</v>
      </c>
      <c r="AH1767" t="s">
        <v>53</v>
      </c>
      <c r="AI1767" t="s">
        <v>53</v>
      </c>
      <c r="AJ1767" t="s">
        <v>52</v>
      </c>
      <c r="AK1767">
        <v>2</v>
      </c>
      <c r="AL1767" t="s">
        <v>59</v>
      </c>
      <c r="AM1767" t="s">
        <v>60</v>
      </c>
      <c r="AN1767" t="s">
        <v>74</v>
      </c>
      <c r="AO1767">
        <v>0.8</v>
      </c>
      <c r="AP1767" t="s">
        <v>53</v>
      </c>
      <c r="AQ1767" t="s">
        <v>75</v>
      </c>
      <c r="AR1767" t="s">
        <v>83</v>
      </c>
      <c r="AS1767">
        <v>70</v>
      </c>
      <c r="AT1767" t="s">
        <v>52</v>
      </c>
    </row>
    <row r="1768" spans="1:46" x14ac:dyDescent="0.25">
      <c r="A1768" t="s">
        <v>1935</v>
      </c>
      <c r="B1768">
        <v>2022</v>
      </c>
      <c r="C1768" s="1">
        <v>44899</v>
      </c>
      <c r="D1768" t="s">
        <v>110</v>
      </c>
      <c r="E1768" t="s">
        <v>207</v>
      </c>
      <c r="F1768">
        <v>55</v>
      </c>
      <c r="G1768" t="s">
        <v>79</v>
      </c>
      <c r="H1768" t="s">
        <v>68</v>
      </c>
      <c r="I1768" t="s">
        <v>80</v>
      </c>
      <c r="J1768">
        <v>0</v>
      </c>
      <c r="K1768">
        <v>0</v>
      </c>
      <c r="L1768">
        <v>0</v>
      </c>
      <c r="M1768" t="s">
        <v>53</v>
      </c>
      <c r="N1768" t="s">
        <v>53</v>
      </c>
      <c r="O1768" t="s">
        <v>52</v>
      </c>
      <c r="P1768" t="s">
        <v>54</v>
      </c>
      <c r="Q1768" t="s">
        <v>55</v>
      </c>
      <c r="R1768">
        <v>28.9</v>
      </c>
      <c r="S1768" t="s">
        <v>56</v>
      </c>
      <c r="T1768" t="s">
        <v>57</v>
      </c>
      <c r="U1768" t="s">
        <v>53</v>
      </c>
      <c r="V1768" t="s">
        <v>52</v>
      </c>
      <c r="W1768" t="s">
        <v>53</v>
      </c>
      <c r="X1768" t="s">
        <v>53</v>
      </c>
      <c r="Y1768">
        <v>2</v>
      </c>
      <c r="Z1768" t="s">
        <v>97</v>
      </c>
      <c r="AA1768" t="s">
        <v>53</v>
      </c>
      <c r="AB1768" t="s">
        <v>53</v>
      </c>
      <c r="AC1768" t="s">
        <v>52</v>
      </c>
      <c r="AD1768" t="s">
        <v>53</v>
      </c>
      <c r="AE1768" t="s">
        <v>52</v>
      </c>
      <c r="AF1768" t="s">
        <v>53</v>
      </c>
      <c r="AG1768" t="s">
        <v>53</v>
      </c>
      <c r="AH1768" t="s">
        <v>53</v>
      </c>
      <c r="AI1768" t="s">
        <v>53</v>
      </c>
      <c r="AJ1768" t="s">
        <v>53</v>
      </c>
      <c r="AK1768">
        <v>2</v>
      </c>
      <c r="AL1768" t="s">
        <v>59</v>
      </c>
      <c r="AM1768" t="s">
        <v>60</v>
      </c>
      <c r="AN1768" t="s">
        <v>90</v>
      </c>
      <c r="AO1768">
        <v>5.2</v>
      </c>
      <c r="AP1768" t="s">
        <v>53</v>
      </c>
      <c r="AQ1768" t="s">
        <v>91</v>
      </c>
      <c r="AR1768" t="s">
        <v>63</v>
      </c>
      <c r="AS1768">
        <v>23</v>
      </c>
      <c r="AT1768" t="s">
        <v>53</v>
      </c>
    </row>
    <row r="1769" spans="1:46" x14ac:dyDescent="0.25">
      <c r="A1769" t="s">
        <v>1936</v>
      </c>
      <c r="B1769">
        <v>2025</v>
      </c>
      <c r="C1769" s="1">
        <v>45916</v>
      </c>
      <c r="D1769" t="s">
        <v>94</v>
      </c>
      <c r="E1769" t="s">
        <v>140</v>
      </c>
      <c r="F1769">
        <v>72</v>
      </c>
      <c r="G1769" t="s">
        <v>67</v>
      </c>
      <c r="H1769" t="s">
        <v>68</v>
      </c>
      <c r="I1769" t="s">
        <v>51</v>
      </c>
      <c r="J1769">
        <v>12</v>
      </c>
      <c r="K1769">
        <v>20</v>
      </c>
      <c r="L1769">
        <v>12</v>
      </c>
      <c r="M1769" t="s">
        <v>52</v>
      </c>
      <c r="N1769" t="s">
        <v>53</v>
      </c>
      <c r="O1769" t="s">
        <v>53</v>
      </c>
      <c r="P1769" t="s">
        <v>70</v>
      </c>
      <c r="Q1769" t="s">
        <v>55</v>
      </c>
      <c r="R1769">
        <v>27.8</v>
      </c>
      <c r="S1769" t="s">
        <v>56</v>
      </c>
      <c r="T1769" t="s">
        <v>57</v>
      </c>
      <c r="U1769" t="s">
        <v>53</v>
      </c>
      <c r="V1769" t="s">
        <v>53</v>
      </c>
      <c r="W1769" t="s">
        <v>53</v>
      </c>
      <c r="X1769" t="s">
        <v>53</v>
      </c>
      <c r="Y1769">
        <v>2</v>
      </c>
      <c r="Z1769" t="s">
        <v>58</v>
      </c>
      <c r="AA1769" t="s">
        <v>52</v>
      </c>
      <c r="AB1769" t="s">
        <v>52</v>
      </c>
      <c r="AC1769" t="s">
        <v>52</v>
      </c>
      <c r="AD1769" t="s">
        <v>53</v>
      </c>
      <c r="AE1769" t="s">
        <v>52</v>
      </c>
      <c r="AF1769" t="s">
        <v>53</v>
      </c>
      <c r="AG1769" t="s">
        <v>52</v>
      </c>
      <c r="AH1769" t="s">
        <v>52</v>
      </c>
      <c r="AI1769" t="s">
        <v>53</v>
      </c>
      <c r="AJ1769" t="s">
        <v>53</v>
      </c>
      <c r="AK1769">
        <v>6</v>
      </c>
      <c r="AL1769" t="s">
        <v>59</v>
      </c>
      <c r="AM1769" t="s">
        <v>81</v>
      </c>
      <c r="AN1769" t="s">
        <v>90</v>
      </c>
      <c r="AO1769">
        <v>3.5</v>
      </c>
      <c r="AP1769" t="s">
        <v>53</v>
      </c>
      <c r="AQ1769" t="s">
        <v>75</v>
      </c>
      <c r="AR1769" t="s">
        <v>63</v>
      </c>
      <c r="AS1769">
        <v>3</v>
      </c>
      <c r="AT1769" t="s">
        <v>52</v>
      </c>
    </row>
    <row r="1770" spans="1:46" x14ac:dyDescent="0.25">
      <c r="A1770" t="s">
        <v>1937</v>
      </c>
      <c r="B1770">
        <v>2022</v>
      </c>
      <c r="C1770" s="1">
        <v>44856</v>
      </c>
      <c r="D1770" t="s">
        <v>47</v>
      </c>
      <c r="E1770" t="s">
        <v>89</v>
      </c>
      <c r="F1770">
        <v>68</v>
      </c>
      <c r="G1770" t="s">
        <v>127</v>
      </c>
      <c r="H1770" t="s">
        <v>68</v>
      </c>
      <c r="I1770" t="s">
        <v>80</v>
      </c>
      <c r="J1770">
        <v>0</v>
      </c>
      <c r="K1770">
        <v>0</v>
      </c>
      <c r="L1770">
        <v>0</v>
      </c>
      <c r="M1770" t="s">
        <v>53</v>
      </c>
      <c r="N1770" t="s">
        <v>52</v>
      </c>
      <c r="O1770" t="s">
        <v>53</v>
      </c>
      <c r="P1770" t="s">
        <v>54</v>
      </c>
      <c r="Q1770" t="s">
        <v>71</v>
      </c>
      <c r="R1770">
        <v>19.600000000000001</v>
      </c>
      <c r="S1770" t="s">
        <v>96</v>
      </c>
      <c r="T1770" t="s">
        <v>54</v>
      </c>
      <c r="U1770" t="s">
        <v>53</v>
      </c>
      <c r="V1770" t="s">
        <v>53</v>
      </c>
      <c r="W1770" t="s">
        <v>53</v>
      </c>
      <c r="X1770" t="s">
        <v>52</v>
      </c>
      <c r="Y1770">
        <v>2</v>
      </c>
      <c r="Z1770" t="s">
        <v>104</v>
      </c>
      <c r="AA1770" t="s">
        <v>52</v>
      </c>
      <c r="AB1770" t="s">
        <v>52</v>
      </c>
      <c r="AC1770" t="s">
        <v>53</v>
      </c>
      <c r="AD1770" t="s">
        <v>52</v>
      </c>
      <c r="AE1770" t="s">
        <v>52</v>
      </c>
      <c r="AF1770" t="s">
        <v>53</v>
      </c>
      <c r="AG1770" t="s">
        <v>53</v>
      </c>
      <c r="AH1770" t="s">
        <v>53</v>
      </c>
      <c r="AI1770" t="s">
        <v>52</v>
      </c>
      <c r="AJ1770" t="s">
        <v>53</v>
      </c>
      <c r="AK1770">
        <v>5</v>
      </c>
      <c r="AL1770" t="s">
        <v>59</v>
      </c>
      <c r="AM1770" t="s">
        <v>60</v>
      </c>
      <c r="AN1770" t="s">
        <v>98</v>
      </c>
      <c r="AO1770">
        <v>4.8</v>
      </c>
      <c r="AP1770" t="s">
        <v>53</v>
      </c>
      <c r="AQ1770" t="s">
        <v>75</v>
      </c>
      <c r="AR1770" t="s">
        <v>87</v>
      </c>
      <c r="AS1770">
        <v>43</v>
      </c>
      <c r="AT1770" t="s">
        <v>53</v>
      </c>
    </row>
    <row r="1771" spans="1:46" x14ac:dyDescent="0.25">
      <c r="A1771" t="s">
        <v>1938</v>
      </c>
      <c r="B1771">
        <v>2024</v>
      </c>
      <c r="C1771" s="1">
        <v>45620</v>
      </c>
      <c r="D1771" t="s">
        <v>94</v>
      </c>
      <c r="E1771" t="s">
        <v>100</v>
      </c>
      <c r="F1771">
        <v>67</v>
      </c>
      <c r="G1771" t="s">
        <v>127</v>
      </c>
      <c r="H1771" t="s">
        <v>50</v>
      </c>
      <c r="I1771" t="s">
        <v>80</v>
      </c>
      <c r="J1771">
        <v>0</v>
      </c>
      <c r="K1771">
        <v>0</v>
      </c>
      <c r="L1771">
        <v>0</v>
      </c>
      <c r="M1771" t="s">
        <v>52</v>
      </c>
      <c r="N1771" t="s">
        <v>53</v>
      </c>
      <c r="O1771" t="s">
        <v>53</v>
      </c>
      <c r="P1771" t="s">
        <v>54</v>
      </c>
      <c r="Q1771" t="s">
        <v>54</v>
      </c>
      <c r="R1771">
        <v>37.4</v>
      </c>
      <c r="S1771" t="s">
        <v>72</v>
      </c>
      <c r="T1771" t="s">
        <v>57</v>
      </c>
      <c r="U1771" t="s">
        <v>53</v>
      </c>
      <c r="V1771" t="s">
        <v>53</v>
      </c>
      <c r="W1771" t="s">
        <v>53</v>
      </c>
      <c r="X1771" t="s">
        <v>53</v>
      </c>
      <c r="Y1771">
        <v>1</v>
      </c>
      <c r="Z1771" t="s">
        <v>58</v>
      </c>
      <c r="AA1771" t="s">
        <v>52</v>
      </c>
      <c r="AB1771" t="s">
        <v>53</v>
      </c>
      <c r="AC1771" t="s">
        <v>53</v>
      </c>
      <c r="AD1771" t="s">
        <v>53</v>
      </c>
      <c r="AE1771" t="s">
        <v>52</v>
      </c>
      <c r="AF1771" t="s">
        <v>53</v>
      </c>
      <c r="AG1771" t="s">
        <v>53</v>
      </c>
      <c r="AH1771" t="s">
        <v>53</v>
      </c>
      <c r="AI1771" t="s">
        <v>53</v>
      </c>
      <c r="AJ1771" t="s">
        <v>53</v>
      </c>
      <c r="AK1771">
        <v>2</v>
      </c>
      <c r="AL1771" t="s">
        <v>135</v>
      </c>
      <c r="AM1771" t="s">
        <v>136</v>
      </c>
      <c r="AN1771" t="s">
        <v>90</v>
      </c>
      <c r="AO1771">
        <v>3.3</v>
      </c>
      <c r="AP1771" t="s">
        <v>53</v>
      </c>
      <c r="AQ1771" t="s">
        <v>75</v>
      </c>
      <c r="AR1771" t="s">
        <v>76</v>
      </c>
      <c r="AS1771">
        <v>28</v>
      </c>
      <c r="AT1771" t="s">
        <v>53</v>
      </c>
    </row>
    <row r="1772" spans="1:46" x14ac:dyDescent="0.25">
      <c r="A1772" t="s">
        <v>1939</v>
      </c>
      <c r="B1772">
        <v>2021</v>
      </c>
      <c r="C1772" s="1">
        <v>44344</v>
      </c>
      <c r="D1772" t="s">
        <v>107</v>
      </c>
      <c r="E1772" t="s">
        <v>159</v>
      </c>
      <c r="F1772">
        <v>63</v>
      </c>
      <c r="G1772" t="s">
        <v>127</v>
      </c>
      <c r="H1772" t="s">
        <v>68</v>
      </c>
      <c r="I1772" t="s">
        <v>51</v>
      </c>
      <c r="J1772">
        <v>15</v>
      </c>
      <c r="K1772">
        <v>27</v>
      </c>
      <c r="L1772">
        <v>20.2</v>
      </c>
      <c r="M1772" t="s">
        <v>53</v>
      </c>
      <c r="N1772" t="s">
        <v>53</v>
      </c>
      <c r="O1772" t="s">
        <v>53</v>
      </c>
      <c r="P1772" t="s">
        <v>57</v>
      </c>
      <c r="Q1772" t="s">
        <v>55</v>
      </c>
      <c r="R1772">
        <v>27.8</v>
      </c>
      <c r="S1772" t="s">
        <v>56</v>
      </c>
      <c r="T1772" t="s">
        <v>57</v>
      </c>
      <c r="U1772" t="s">
        <v>53</v>
      </c>
      <c r="V1772" t="s">
        <v>53</v>
      </c>
      <c r="W1772" t="s">
        <v>53</v>
      </c>
      <c r="X1772" t="s">
        <v>53</v>
      </c>
      <c r="Y1772">
        <v>0</v>
      </c>
      <c r="Z1772" t="s">
        <v>165</v>
      </c>
      <c r="AA1772" t="s">
        <v>52</v>
      </c>
      <c r="AB1772" t="s">
        <v>52</v>
      </c>
      <c r="AC1772" t="s">
        <v>53</v>
      </c>
      <c r="AD1772" t="s">
        <v>53</v>
      </c>
      <c r="AE1772" t="s">
        <v>52</v>
      </c>
      <c r="AF1772" t="s">
        <v>52</v>
      </c>
      <c r="AG1772" t="s">
        <v>53</v>
      </c>
      <c r="AH1772" t="s">
        <v>53</v>
      </c>
      <c r="AI1772" t="s">
        <v>53</v>
      </c>
      <c r="AJ1772" t="s">
        <v>53</v>
      </c>
      <c r="AK1772">
        <v>4</v>
      </c>
      <c r="AL1772" t="s">
        <v>59</v>
      </c>
      <c r="AM1772" t="s">
        <v>60</v>
      </c>
      <c r="AN1772" t="s">
        <v>61</v>
      </c>
      <c r="AO1772">
        <v>7.9</v>
      </c>
      <c r="AP1772" t="s">
        <v>52</v>
      </c>
      <c r="AQ1772" t="s">
        <v>86</v>
      </c>
      <c r="AR1772" t="s">
        <v>87</v>
      </c>
      <c r="AS1772">
        <v>10</v>
      </c>
      <c r="AT1772" t="s">
        <v>53</v>
      </c>
    </row>
    <row r="1773" spans="1:46" x14ac:dyDescent="0.25">
      <c r="A1773" t="s">
        <v>1940</v>
      </c>
      <c r="B1773">
        <v>2019</v>
      </c>
      <c r="C1773" s="1">
        <v>43482</v>
      </c>
      <c r="D1773" t="s">
        <v>47</v>
      </c>
      <c r="E1773" t="s">
        <v>78</v>
      </c>
      <c r="F1773">
        <v>58</v>
      </c>
      <c r="G1773" t="s">
        <v>79</v>
      </c>
      <c r="H1773" t="s">
        <v>68</v>
      </c>
      <c r="I1773" t="s">
        <v>51</v>
      </c>
      <c r="J1773">
        <v>5</v>
      </c>
      <c r="K1773">
        <v>38</v>
      </c>
      <c r="L1773">
        <v>9.5</v>
      </c>
      <c r="M1773" t="s">
        <v>53</v>
      </c>
      <c r="N1773" t="s">
        <v>53</v>
      </c>
      <c r="O1773" t="s">
        <v>53</v>
      </c>
      <c r="P1773" t="s">
        <v>70</v>
      </c>
      <c r="Q1773" t="s">
        <v>55</v>
      </c>
      <c r="R1773">
        <v>34.700000000000003</v>
      </c>
      <c r="S1773" t="s">
        <v>72</v>
      </c>
      <c r="T1773" t="s">
        <v>54</v>
      </c>
      <c r="U1773" t="s">
        <v>52</v>
      </c>
      <c r="V1773" t="s">
        <v>53</v>
      </c>
      <c r="W1773" t="s">
        <v>53</v>
      </c>
      <c r="X1773" t="s">
        <v>53</v>
      </c>
      <c r="Y1773">
        <v>2</v>
      </c>
      <c r="Z1773" t="s">
        <v>97</v>
      </c>
      <c r="AA1773" t="s">
        <v>52</v>
      </c>
      <c r="AB1773" t="s">
        <v>53</v>
      </c>
      <c r="AC1773" t="s">
        <v>52</v>
      </c>
      <c r="AD1773" t="s">
        <v>53</v>
      </c>
      <c r="AE1773" t="s">
        <v>52</v>
      </c>
      <c r="AF1773" t="s">
        <v>52</v>
      </c>
      <c r="AG1773" t="s">
        <v>53</v>
      </c>
      <c r="AH1773" t="s">
        <v>53</v>
      </c>
      <c r="AI1773" t="s">
        <v>52</v>
      </c>
      <c r="AJ1773" t="s">
        <v>53</v>
      </c>
      <c r="AK1773">
        <v>5</v>
      </c>
      <c r="AL1773" t="s">
        <v>135</v>
      </c>
      <c r="AM1773" t="s">
        <v>136</v>
      </c>
      <c r="AN1773" t="s">
        <v>74</v>
      </c>
      <c r="AO1773">
        <v>0.9</v>
      </c>
      <c r="AP1773" t="s">
        <v>53</v>
      </c>
      <c r="AQ1773" t="s">
        <v>82</v>
      </c>
      <c r="AR1773" t="s">
        <v>76</v>
      </c>
      <c r="AS1773">
        <v>45</v>
      </c>
      <c r="AT1773" t="s">
        <v>52</v>
      </c>
    </row>
    <row r="1774" spans="1:46" x14ac:dyDescent="0.25">
      <c r="A1774" t="s">
        <v>1941</v>
      </c>
      <c r="B1774">
        <v>2023</v>
      </c>
      <c r="C1774" s="1">
        <v>44939</v>
      </c>
      <c r="D1774" t="s">
        <v>107</v>
      </c>
      <c r="E1774" t="s">
        <v>117</v>
      </c>
      <c r="F1774">
        <v>41</v>
      </c>
      <c r="G1774" t="s">
        <v>49</v>
      </c>
      <c r="H1774" t="s">
        <v>68</v>
      </c>
      <c r="I1774" t="s">
        <v>80</v>
      </c>
      <c r="J1774">
        <v>0</v>
      </c>
      <c r="K1774">
        <v>0</v>
      </c>
      <c r="L1774">
        <v>0</v>
      </c>
      <c r="M1774" t="s">
        <v>53</v>
      </c>
      <c r="N1774" t="s">
        <v>53</v>
      </c>
      <c r="O1774" t="s">
        <v>52</v>
      </c>
      <c r="P1774" t="s">
        <v>57</v>
      </c>
      <c r="Q1774" t="s">
        <v>54</v>
      </c>
      <c r="R1774">
        <v>22.8</v>
      </c>
      <c r="S1774" t="s">
        <v>96</v>
      </c>
      <c r="T1774" t="s">
        <v>70</v>
      </c>
      <c r="U1774" t="s">
        <v>53</v>
      </c>
      <c r="V1774" t="s">
        <v>53</v>
      </c>
      <c r="W1774" t="s">
        <v>53</v>
      </c>
      <c r="X1774" t="s">
        <v>53</v>
      </c>
      <c r="Y1774">
        <v>1</v>
      </c>
      <c r="Z1774" t="s">
        <v>58</v>
      </c>
      <c r="AA1774" t="s">
        <v>52</v>
      </c>
      <c r="AB1774" t="s">
        <v>53</v>
      </c>
      <c r="AC1774" t="s">
        <v>53</v>
      </c>
      <c r="AD1774" t="s">
        <v>53</v>
      </c>
      <c r="AE1774" t="s">
        <v>52</v>
      </c>
      <c r="AF1774" t="s">
        <v>53</v>
      </c>
      <c r="AG1774" t="s">
        <v>53</v>
      </c>
      <c r="AH1774" t="s">
        <v>53</v>
      </c>
      <c r="AI1774" t="s">
        <v>53</v>
      </c>
      <c r="AJ1774" t="s">
        <v>53</v>
      </c>
      <c r="AK1774">
        <v>2</v>
      </c>
      <c r="AL1774" t="s">
        <v>59</v>
      </c>
      <c r="AM1774" t="s">
        <v>60</v>
      </c>
      <c r="AN1774" t="s">
        <v>98</v>
      </c>
      <c r="AO1774">
        <v>4.0999999999999996</v>
      </c>
      <c r="AP1774" t="s">
        <v>53</v>
      </c>
      <c r="AQ1774" t="s">
        <v>91</v>
      </c>
      <c r="AR1774" t="s">
        <v>76</v>
      </c>
      <c r="AS1774">
        <v>52</v>
      </c>
      <c r="AT1774" t="s">
        <v>52</v>
      </c>
    </row>
    <row r="1775" spans="1:46" x14ac:dyDescent="0.25">
      <c r="A1775" t="s">
        <v>1942</v>
      </c>
      <c r="B1775">
        <v>2023</v>
      </c>
      <c r="C1775" s="1">
        <v>44948</v>
      </c>
      <c r="D1775" t="s">
        <v>47</v>
      </c>
      <c r="E1775" t="s">
        <v>48</v>
      </c>
      <c r="F1775">
        <v>76</v>
      </c>
      <c r="G1775" t="s">
        <v>67</v>
      </c>
      <c r="H1775" t="s">
        <v>68</v>
      </c>
      <c r="I1775" t="s">
        <v>51</v>
      </c>
      <c r="J1775">
        <v>17</v>
      </c>
      <c r="K1775">
        <v>26</v>
      </c>
      <c r="L1775">
        <v>22.1</v>
      </c>
      <c r="M1775" t="s">
        <v>53</v>
      </c>
      <c r="N1775" t="s">
        <v>53</v>
      </c>
      <c r="O1775" t="s">
        <v>53</v>
      </c>
      <c r="P1775" t="s">
        <v>57</v>
      </c>
      <c r="Q1775" t="s">
        <v>54</v>
      </c>
      <c r="R1775">
        <v>28.3</v>
      </c>
      <c r="S1775" t="s">
        <v>56</v>
      </c>
      <c r="T1775" t="s">
        <v>57</v>
      </c>
      <c r="U1775" t="s">
        <v>52</v>
      </c>
      <c r="V1775" t="s">
        <v>52</v>
      </c>
      <c r="W1775" t="s">
        <v>52</v>
      </c>
      <c r="X1775" t="s">
        <v>53</v>
      </c>
      <c r="Y1775">
        <v>3</v>
      </c>
      <c r="Z1775" t="s">
        <v>58</v>
      </c>
      <c r="AA1775" t="s">
        <v>53</v>
      </c>
      <c r="AB1775" t="s">
        <v>52</v>
      </c>
      <c r="AC1775" t="s">
        <v>52</v>
      </c>
      <c r="AD1775" t="s">
        <v>52</v>
      </c>
      <c r="AE1775" t="s">
        <v>52</v>
      </c>
      <c r="AF1775" t="s">
        <v>52</v>
      </c>
      <c r="AG1775" t="s">
        <v>53</v>
      </c>
      <c r="AH1775" t="s">
        <v>52</v>
      </c>
      <c r="AI1775" t="s">
        <v>53</v>
      </c>
      <c r="AJ1775" t="s">
        <v>52</v>
      </c>
      <c r="AK1775">
        <v>7</v>
      </c>
      <c r="AL1775" t="s">
        <v>59</v>
      </c>
      <c r="AM1775" t="s">
        <v>60</v>
      </c>
      <c r="AN1775" t="s">
        <v>90</v>
      </c>
      <c r="AO1775">
        <v>3.1</v>
      </c>
      <c r="AP1775" t="s">
        <v>53</v>
      </c>
      <c r="AQ1775" t="s">
        <v>75</v>
      </c>
      <c r="AR1775" t="s">
        <v>92</v>
      </c>
      <c r="AS1775">
        <v>9</v>
      </c>
      <c r="AT1775" t="s">
        <v>53</v>
      </c>
    </row>
    <row r="1776" spans="1:46" x14ac:dyDescent="0.25">
      <c r="A1776" t="s">
        <v>1943</v>
      </c>
      <c r="B1776">
        <v>2024</v>
      </c>
      <c r="C1776" s="1">
        <v>45391</v>
      </c>
      <c r="D1776" t="s">
        <v>65</v>
      </c>
      <c r="E1776" t="s">
        <v>155</v>
      </c>
      <c r="F1776">
        <v>70</v>
      </c>
      <c r="G1776" t="s">
        <v>67</v>
      </c>
      <c r="H1776" t="s">
        <v>50</v>
      </c>
      <c r="I1776" t="s">
        <v>80</v>
      </c>
      <c r="J1776">
        <v>0</v>
      </c>
      <c r="K1776">
        <v>0</v>
      </c>
      <c r="L1776">
        <v>0</v>
      </c>
      <c r="M1776" t="s">
        <v>53</v>
      </c>
      <c r="N1776" t="s">
        <v>53</v>
      </c>
      <c r="O1776" t="s">
        <v>53</v>
      </c>
      <c r="P1776" t="s">
        <v>54</v>
      </c>
      <c r="Q1776" t="s">
        <v>55</v>
      </c>
      <c r="R1776">
        <v>22.8</v>
      </c>
      <c r="S1776" t="s">
        <v>96</v>
      </c>
      <c r="T1776" t="s">
        <v>70</v>
      </c>
      <c r="U1776" t="s">
        <v>53</v>
      </c>
      <c r="V1776" t="s">
        <v>53</v>
      </c>
      <c r="W1776" t="s">
        <v>53</v>
      </c>
      <c r="X1776" t="s">
        <v>53</v>
      </c>
      <c r="Y1776">
        <v>0</v>
      </c>
      <c r="Z1776" t="s">
        <v>97</v>
      </c>
      <c r="AA1776" t="s">
        <v>53</v>
      </c>
      <c r="AB1776" t="s">
        <v>53</v>
      </c>
      <c r="AC1776" t="s">
        <v>53</v>
      </c>
      <c r="AD1776" t="s">
        <v>53</v>
      </c>
      <c r="AE1776" t="s">
        <v>53</v>
      </c>
      <c r="AF1776" t="s">
        <v>53</v>
      </c>
      <c r="AG1776" t="s">
        <v>53</v>
      </c>
      <c r="AH1776" t="s">
        <v>53</v>
      </c>
      <c r="AI1776" t="s">
        <v>53</v>
      </c>
      <c r="AJ1776" t="s">
        <v>53</v>
      </c>
      <c r="AK1776">
        <v>0</v>
      </c>
      <c r="AL1776" t="s">
        <v>59</v>
      </c>
      <c r="AM1776" t="s">
        <v>60</v>
      </c>
      <c r="AN1776" t="s">
        <v>61</v>
      </c>
      <c r="AO1776">
        <v>4.9000000000000004</v>
      </c>
      <c r="AP1776" t="s">
        <v>52</v>
      </c>
      <c r="AQ1776" t="s">
        <v>112</v>
      </c>
      <c r="AR1776" t="s">
        <v>115</v>
      </c>
      <c r="AS1776">
        <v>10</v>
      </c>
      <c r="AT1776" t="s">
        <v>53</v>
      </c>
    </row>
    <row r="1777" spans="1:46" x14ac:dyDescent="0.25">
      <c r="A1777" t="s">
        <v>1944</v>
      </c>
      <c r="B1777">
        <v>2023</v>
      </c>
      <c r="C1777" s="1">
        <v>45068</v>
      </c>
      <c r="D1777" t="s">
        <v>107</v>
      </c>
      <c r="E1777" t="s">
        <v>167</v>
      </c>
      <c r="F1777">
        <v>78</v>
      </c>
      <c r="G1777" t="s">
        <v>67</v>
      </c>
      <c r="H1777" t="s">
        <v>68</v>
      </c>
      <c r="I1777" t="s">
        <v>80</v>
      </c>
      <c r="J1777">
        <v>0</v>
      </c>
      <c r="K1777">
        <v>0</v>
      </c>
      <c r="L1777">
        <v>0</v>
      </c>
      <c r="M1777" t="s">
        <v>52</v>
      </c>
      <c r="N1777" t="s">
        <v>53</v>
      </c>
      <c r="O1777" t="s">
        <v>53</v>
      </c>
      <c r="P1777" t="s">
        <v>54</v>
      </c>
      <c r="Q1777" t="s">
        <v>54</v>
      </c>
      <c r="R1777">
        <v>25.5</v>
      </c>
      <c r="S1777" t="s">
        <v>56</v>
      </c>
      <c r="T1777" t="s">
        <v>54</v>
      </c>
      <c r="U1777" t="s">
        <v>53</v>
      </c>
      <c r="V1777" t="s">
        <v>53</v>
      </c>
      <c r="W1777" t="s">
        <v>53</v>
      </c>
      <c r="X1777" t="s">
        <v>53</v>
      </c>
      <c r="Y1777">
        <v>1</v>
      </c>
      <c r="Z1777" t="s">
        <v>58</v>
      </c>
      <c r="AA1777" t="s">
        <v>53</v>
      </c>
      <c r="AB1777" t="s">
        <v>53</v>
      </c>
      <c r="AC1777" t="s">
        <v>53</v>
      </c>
      <c r="AD1777" t="s">
        <v>53</v>
      </c>
      <c r="AE1777" t="s">
        <v>52</v>
      </c>
      <c r="AF1777" t="s">
        <v>52</v>
      </c>
      <c r="AG1777" t="s">
        <v>53</v>
      </c>
      <c r="AH1777" t="s">
        <v>53</v>
      </c>
      <c r="AI1777" t="s">
        <v>52</v>
      </c>
      <c r="AJ1777" t="s">
        <v>53</v>
      </c>
      <c r="AK1777">
        <v>3</v>
      </c>
      <c r="AL1777" t="s">
        <v>59</v>
      </c>
      <c r="AM1777" t="s">
        <v>60</v>
      </c>
      <c r="AN1777" t="s">
        <v>90</v>
      </c>
      <c r="AO1777">
        <v>7.1</v>
      </c>
      <c r="AP1777" t="s">
        <v>53</v>
      </c>
      <c r="AQ1777" t="s">
        <v>86</v>
      </c>
      <c r="AR1777" t="s">
        <v>87</v>
      </c>
      <c r="AS1777">
        <v>11</v>
      </c>
      <c r="AT1777" t="s">
        <v>53</v>
      </c>
    </row>
    <row r="1778" spans="1:46" x14ac:dyDescent="0.25">
      <c r="A1778" t="s">
        <v>1945</v>
      </c>
      <c r="B1778">
        <v>2021</v>
      </c>
      <c r="C1778" s="1">
        <v>44282</v>
      </c>
      <c r="D1778" t="s">
        <v>122</v>
      </c>
      <c r="E1778" t="s">
        <v>192</v>
      </c>
      <c r="F1778">
        <v>66</v>
      </c>
      <c r="G1778" t="s">
        <v>127</v>
      </c>
      <c r="H1778" t="s">
        <v>68</v>
      </c>
      <c r="I1778" t="s">
        <v>51</v>
      </c>
      <c r="J1778">
        <v>27</v>
      </c>
      <c r="K1778">
        <v>16</v>
      </c>
      <c r="L1778">
        <v>21.6</v>
      </c>
      <c r="M1778" t="s">
        <v>52</v>
      </c>
      <c r="N1778" t="s">
        <v>53</v>
      </c>
      <c r="O1778" t="s">
        <v>52</v>
      </c>
      <c r="P1778" t="s">
        <v>57</v>
      </c>
      <c r="Q1778" t="s">
        <v>54</v>
      </c>
      <c r="R1778">
        <v>23.6</v>
      </c>
      <c r="S1778" t="s">
        <v>96</v>
      </c>
      <c r="T1778" t="s">
        <v>54</v>
      </c>
      <c r="U1778" t="s">
        <v>53</v>
      </c>
      <c r="V1778" t="s">
        <v>53</v>
      </c>
      <c r="W1778" t="s">
        <v>53</v>
      </c>
      <c r="X1778" t="s">
        <v>53</v>
      </c>
      <c r="Y1778">
        <v>2</v>
      </c>
      <c r="Z1778" t="s">
        <v>58</v>
      </c>
      <c r="AA1778" t="s">
        <v>52</v>
      </c>
      <c r="AB1778" t="s">
        <v>52</v>
      </c>
      <c r="AC1778" t="s">
        <v>52</v>
      </c>
      <c r="AD1778" t="s">
        <v>53</v>
      </c>
      <c r="AE1778" t="s">
        <v>53</v>
      </c>
      <c r="AF1778" t="s">
        <v>53</v>
      </c>
      <c r="AG1778" t="s">
        <v>52</v>
      </c>
      <c r="AH1778" t="s">
        <v>53</v>
      </c>
      <c r="AI1778" t="s">
        <v>53</v>
      </c>
      <c r="AJ1778" t="s">
        <v>53</v>
      </c>
      <c r="AK1778">
        <v>4</v>
      </c>
      <c r="AL1778" t="s">
        <v>135</v>
      </c>
      <c r="AM1778" t="s">
        <v>136</v>
      </c>
      <c r="AN1778" t="s">
        <v>90</v>
      </c>
      <c r="AO1778">
        <v>6.2</v>
      </c>
      <c r="AP1778" t="s">
        <v>53</v>
      </c>
      <c r="AQ1778" t="s">
        <v>171</v>
      </c>
      <c r="AR1778" t="s">
        <v>76</v>
      </c>
      <c r="AS1778">
        <v>33</v>
      </c>
      <c r="AT1778" t="s">
        <v>53</v>
      </c>
    </row>
    <row r="1779" spans="1:46" x14ac:dyDescent="0.25">
      <c r="A1779" t="s">
        <v>1946</v>
      </c>
      <c r="B1779">
        <v>2022</v>
      </c>
      <c r="C1779" s="1">
        <v>44921</v>
      </c>
      <c r="D1779" t="s">
        <v>122</v>
      </c>
      <c r="E1779" t="s">
        <v>540</v>
      </c>
      <c r="F1779">
        <v>66</v>
      </c>
      <c r="G1779" t="s">
        <v>127</v>
      </c>
      <c r="H1779" t="s">
        <v>68</v>
      </c>
      <c r="I1779" t="s">
        <v>51</v>
      </c>
      <c r="J1779">
        <v>26</v>
      </c>
      <c r="K1779">
        <v>39</v>
      </c>
      <c r="L1779">
        <v>50.7</v>
      </c>
      <c r="M1779" t="s">
        <v>52</v>
      </c>
      <c r="N1779" t="s">
        <v>53</v>
      </c>
      <c r="O1779" t="s">
        <v>53</v>
      </c>
      <c r="P1779" t="s">
        <v>70</v>
      </c>
      <c r="Q1779" t="s">
        <v>71</v>
      </c>
      <c r="R1779">
        <v>24.8</v>
      </c>
      <c r="S1779" t="s">
        <v>96</v>
      </c>
      <c r="T1779" t="s">
        <v>70</v>
      </c>
      <c r="U1779" t="s">
        <v>52</v>
      </c>
      <c r="V1779" t="s">
        <v>53</v>
      </c>
      <c r="W1779" t="s">
        <v>53</v>
      </c>
      <c r="X1779" t="s">
        <v>53</v>
      </c>
      <c r="Y1779">
        <v>3</v>
      </c>
      <c r="Z1779" t="s">
        <v>58</v>
      </c>
      <c r="AA1779" t="s">
        <v>52</v>
      </c>
      <c r="AB1779" t="s">
        <v>52</v>
      </c>
      <c r="AC1779" t="s">
        <v>52</v>
      </c>
      <c r="AD1779" t="s">
        <v>53</v>
      </c>
      <c r="AE1779" t="s">
        <v>52</v>
      </c>
      <c r="AF1779" t="s">
        <v>52</v>
      </c>
      <c r="AG1779" t="s">
        <v>53</v>
      </c>
      <c r="AH1779" t="s">
        <v>52</v>
      </c>
      <c r="AI1779" t="s">
        <v>53</v>
      </c>
      <c r="AJ1779" t="s">
        <v>53</v>
      </c>
      <c r="AK1779">
        <v>6</v>
      </c>
      <c r="AL1779" t="s">
        <v>135</v>
      </c>
      <c r="AM1779" t="s">
        <v>136</v>
      </c>
      <c r="AN1779" t="s">
        <v>90</v>
      </c>
      <c r="AO1779">
        <v>6.9</v>
      </c>
      <c r="AP1779" t="s">
        <v>52</v>
      </c>
      <c r="AQ1779" t="s">
        <v>75</v>
      </c>
      <c r="AR1779" t="s">
        <v>63</v>
      </c>
      <c r="AS1779">
        <v>7</v>
      </c>
      <c r="AT1779" t="s">
        <v>52</v>
      </c>
    </row>
    <row r="1780" spans="1:46" x14ac:dyDescent="0.25">
      <c r="A1780" t="s">
        <v>1947</v>
      </c>
      <c r="B1780">
        <v>2018</v>
      </c>
      <c r="C1780" s="1">
        <v>43215</v>
      </c>
      <c r="D1780" t="s">
        <v>107</v>
      </c>
      <c r="E1780" t="s">
        <v>161</v>
      </c>
      <c r="F1780">
        <v>58</v>
      </c>
      <c r="G1780" t="s">
        <v>79</v>
      </c>
      <c r="H1780" t="s">
        <v>68</v>
      </c>
      <c r="I1780" t="s">
        <v>80</v>
      </c>
      <c r="J1780">
        <v>0</v>
      </c>
      <c r="K1780">
        <v>0</v>
      </c>
      <c r="L1780">
        <v>0</v>
      </c>
      <c r="M1780" t="s">
        <v>53</v>
      </c>
      <c r="N1780" t="s">
        <v>52</v>
      </c>
      <c r="O1780" t="s">
        <v>52</v>
      </c>
      <c r="P1780" t="s">
        <v>57</v>
      </c>
      <c r="Q1780" t="s">
        <v>55</v>
      </c>
      <c r="R1780">
        <v>26.2</v>
      </c>
      <c r="S1780" t="s">
        <v>56</v>
      </c>
      <c r="T1780" t="s">
        <v>57</v>
      </c>
      <c r="U1780" t="s">
        <v>53</v>
      </c>
      <c r="V1780" t="s">
        <v>53</v>
      </c>
      <c r="W1780" t="s">
        <v>53</v>
      </c>
      <c r="X1780" t="s">
        <v>53</v>
      </c>
      <c r="Y1780">
        <v>2</v>
      </c>
      <c r="Z1780" t="s">
        <v>73</v>
      </c>
      <c r="AA1780" t="s">
        <v>53</v>
      </c>
      <c r="AB1780" t="s">
        <v>53</v>
      </c>
      <c r="AC1780" t="s">
        <v>53</v>
      </c>
      <c r="AD1780" t="s">
        <v>52</v>
      </c>
      <c r="AE1780" t="s">
        <v>53</v>
      </c>
      <c r="AF1780" t="s">
        <v>53</v>
      </c>
      <c r="AG1780" t="s">
        <v>53</v>
      </c>
      <c r="AH1780" t="s">
        <v>53</v>
      </c>
      <c r="AI1780" t="s">
        <v>53</v>
      </c>
      <c r="AJ1780" t="s">
        <v>53</v>
      </c>
      <c r="AK1780">
        <v>1</v>
      </c>
      <c r="AL1780" t="s">
        <v>59</v>
      </c>
      <c r="AM1780" t="s">
        <v>102</v>
      </c>
      <c r="AN1780" t="s">
        <v>98</v>
      </c>
      <c r="AO1780">
        <v>3.7</v>
      </c>
      <c r="AP1780" t="s">
        <v>53</v>
      </c>
      <c r="AQ1780" t="s">
        <v>75</v>
      </c>
      <c r="AR1780" t="s">
        <v>83</v>
      </c>
      <c r="AS1780">
        <v>47</v>
      </c>
      <c r="AT1780" t="s">
        <v>53</v>
      </c>
    </row>
    <row r="1781" spans="1:46" x14ac:dyDescent="0.25">
      <c r="A1781" t="s">
        <v>1948</v>
      </c>
      <c r="B1781">
        <v>2025</v>
      </c>
      <c r="C1781" s="1">
        <v>45669</v>
      </c>
      <c r="D1781" t="s">
        <v>122</v>
      </c>
      <c r="E1781" t="s">
        <v>241</v>
      </c>
      <c r="F1781">
        <v>59</v>
      </c>
      <c r="G1781" t="s">
        <v>79</v>
      </c>
      <c r="H1781" t="s">
        <v>68</v>
      </c>
      <c r="I1781" t="s">
        <v>51</v>
      </c>
      <c r="J1781">
        <v>36</v>
      </c>
      <c r="K1781">
        <v>17</v>
      </c>
      <c r="L1781">
        <v>30.6</v>
      </c>
      <c r="M1781" t="s">
        <v>52</v>
      </c>
      <c r="N1781" t="s">
        <v>53</v>
      </c>
      <c r="O1781" t="s">
        <v>53</v>
      </c>
      <c r="P1781" t="s">
        <v>70</v>
      </c>
      <c r="Q1781" t="s">
        <v>54</v>
      </c>
      <c r="R1781">
        <v>19.8</v>
      </c>
      <c r="S1781" t="s">
        <v>96</v>
      </c>
      <c r="T1781" t="s">
        <v>54</v>
      </c>
      <c r="U1781" t="s">
        <v>52</v>
      </c>
      <c r="V1781" t="s">
        <v>53</v>
      </c>
      <c r="W1781" t="s">
        <v>53</v>
      </c>
      <c r="X1781" t="s">
        <v>53</v>
      </c>
      <c r="Y1781">
        <v>3</v>
      </c>
      <c r="Z1781" t="s">
        <v>58</v>
      </c>
      <c r="AA1781" t="s">
        <v>52</v>
      </c>
      <c r="AB1781" t="s">
        <v>53</v>
      </c>
      <c r="AC1781" t="s">
        <v>52</v>
      </c>
      <c r="AD1781" t="s">
        <v>53</v>
      </c>
      <c r="AE1781" t="s">
        <v>52</v>
      </c>
      <c r="AF1781" t="s">
        <v>53</v>
      </c>
      <c r="AG1781" t="s">
        <v>52</v>
      </c>
      <c r="AH1781" t="s">
        <v>53</v>
      </c>
      <c r="AI1781" t="s">
        <v>53</v>
      </c>
      <c r="AJ1781" t="s">
        <v>52</v>
      </c>
      <c r="AK1781">
        <v>5</v>
      </c>
      <c r="AL1781" t="s">
        <v>59</v>
      </c>
      <c r="AM1781" t="s">
        <v>60</v>
      </c>
      <c r="AN1781" t="s">
        <v>61</v>
      </c>
      <c r="AO1781">
        <v>5.0999999999999996</v>
      </c>
      <c r="AP1781" t="s">
        <v>52</v>
      </c>
      <c r="AQ1781" t="s">
        <v>86</v>
      </c>
      <c r="AR1781" t="s">
        <v>87</v>
      </c>
      <c r="AS1781">
        <v>12</v>
      </c>
      <c r="AT1781" t="s">
        <v>53</v>
      </c>
    </row>
    <row r="1782" spans="1:46" x14ac:dyDescent="0.25">
      <c r="A1782" t="s">
        <v>1949</v>
      </c>
      <c r="B1782">
        <v>2023</v>
      </c>
      <c r="C1782" s="1">
        <v>44977</v>
      </c>
      <c r="D1782" t="s">
        <v>107</v>
      </c>
      <c r="E1782" t="s">
        <v>161</v>
      </c>
      <c r="F1782">
        <v>52</v>
      </c>
      <c r="G1782" t="s">
        <v>79</v>
      </c>
      <c r="H1782" t="s">
        <v>68</v>
      </c>
      <c r="I1782" t="s">
        <v>80</v>
      </c>
      <c r="J1782">
        <v>0</v>
      </c>
      <c r="K1782">
        <v>0</v>
      </c>
      <c r="L1782">
        <v>0</v>
      </c>
      <c r="M1782" t="s">
        <v>52</v>
      </c>
      <c r="N1782" t="s">
        <v>53</v>
      </c>
      <c r="O1782" t="s">
        <v>53</v>
      </c>
      <c r="P1782" t="s">
        <v>54</v>
      </c>
      <c r="Q1782" t="s">
        <v>55</v>
      </c>
      <c r="R1782">
        <v>26.9</v>
      </c>
      <c r="S1782" t="s">
        <v>56</v>
      </c>
      <c r="T1782" t="s">
        <v>57</v>
      </c>
      <c r="U1782" t="s">
        <v>53</v>
      </c>
      <c r="V1782" t="s">
        <v>53</v>
      </c>
      <c r="W1782" t="s">
        <v>53</v>
      </c>
      <c r="X1782" t="s">
        <v>53</v>
      </c>
      <c r="Y1782">
        <v>1</v>
      </c>
      <c r="Z1782" t="s">
        <v>131</v>
      </c>
      <c r="AA1782" t="s">
        <v>52</v>
      </c>
      <c r="AB1782" t="s">
        <v>53</v>
      </c>
      <c r="AC1782" t="s">
        <v>53</v>
      </c>
      <c r="AD1782" t="s">
        <v>53</v>
      </c>
      <c r="AE1782" t="s">
        <v>52</v>
      </c>
      <c r="AF1782" t="s">
        <v>52</v>
      </c>
      <c r="AG1782" t="s">
        <v>53</v>
      </c>
      <c r="AH1782" t="s">
        <v>53</v>
      </c>
      <c r="AI1782" t="s">
        <v>53</v>
      </c>
      <c r="AJ1782" t="s">
        <v>53</v>
      </c>
      <c r="AK1782">
        <v>3</v>
      </c>
      <c r="AL1782" t="s">
        <v>59</v>
      </c>
      <c r="AM1782" t="s">
        <v>102</v>
      </c>
      <c r="AN1782" t="s">
        <v>98</v>
      </c>
      <c r="AO1782">
        <v>3.1</v>
      </c>
      <c r="AP1782" t="s">
        <v>53</v>
      </c>
      <c r="AQ1782" t="s">
        <v>86</v>
      </c>
      <c r="AR1782" t="s">
        <v>83</v>
      </c>
      <c r="AS1782">
        <v>34</v>
      </c>
      <c r="AT1782" t="s">
        <v>53</v>
      </c>
    </row>
    <row r="1783" spans="1:46" x14ac:dyDescent="0.25">
      <c r="A1783" t="s">
        <v>1950</v>
      </c>
      <c r="B1783">
        <v>2020</v>
      </c>
      <c r="C1783" s="1">
        <v>43945</v>
      </c>
      <c r="D1783" t="s">
        <v>107</v>
      </c>
      <c r="E1783" t="s">
        <v>161</v>
      </c>
      <c r="F1783">
        <v>77</v>
      </c>
      <c r="G1783" t="s">
        <v>67</v>
      </c>
      <c r="H1783" t="s">
        <v>68</v>
      </c>
      <c r="I1783" t="s">
        <v>51</v>
      </c>
      <c r="J1783">
        <v>5</v>
      </c>
      <c r="K1783">
        <v>36</v>
      </c>
      <c r="L1783">
        <v>9</v>
      </c>
      <c r="M1783" t="s">
        <v>53</v>
      </c>
      <c r="N1783" t="s">
        <v>53</v>
      </c>
      <c r="O1783" t="s">
        <v>53</v>
      </c>
      <c r="P1783" t="s">
        <v>57</v>
      </c>
      <c r="Q1783" t="s">
        <v>55</v>
      </c>
      <c r="R1783">
        <v>26.4</v>
      </c>
      <c r="S1783" t="s">
        <v>56</v>
      </c>
      <c r="T1783" t="s">
        <v>70</v>
      </c>
      <c r="U1783" t="s">
        <v>52</v>
      </c>
      <c r="V1783" t="s">
        <v>53</v>
      </c>
      <c r="W1783" t="s">
        <v>53</v>
      </c>
      <c r="X1783" t="s">
        <v>53</v>
      </c>
      <c r="Y1783">
        <v>1</v>
      </c>
      <c r="Z1783" t="s">
        <v>73</v>
      </c>
      <c r="AA1783" t="s">
        <v>52</v>
      </c>
      <c r="AB1783" t="s">
        <v>52</v>
      </c>
      <c r="AC1783" t="s">
        <v>52</v>
      </c>
      <c r="AD1783" t="s">
        <v>53</v>
      </c>
      <c r="AE1783" t="s">
        <v>53</v>
      </c>
      <c r="AF1783" t="s">
        <v>53</v>
      </c>
      <c r="AG1783" t="s">
        <v>52</v>
      </c>
      <c r="AH1783" t="s">
        <v>53</v>
      </c>
      <c r="AI1783" t="s">
        <v>53</v>
      </c>
      <c r="AJ1783" t="s">
        <v>53</v>
      </c>
      <c r="AK1783">
        <v>4</v>
      </c>
      <c r="AL1783" t="s">
        <v>59</v>
      </c>
      <c r="AM1783" t="s">
        <v>60</v>
      </c>
      <c r="AN1783" t="s">
        <v>90</v>
      </c>
      <c r="AO1783">
        <v>4.9000000000000004</v>
      </c>
      <c r="AP1783" t="s">
        <v>52</v>
      </c>
      <c r="AQ1783" t="s">
        <v>91</v>
      </c>
      <c r="AR1783" t="s">
        <v>63</v>
      </c>
      <c r="AS1783">
        <v>12</v>
      </c>
      <c r="AT1783" t="s">
        <v>53</v>
      </c>
    </row>
    <row r="1784" spans="1:46" x14ac:dyDescent="0.25">
      <c r="A1784" t="s">
        <v>1951</v>
      </c>
      <c r="B1784">
        <v>2016</v>
      </c>
      <c r="C1784" s="1">
        <v>42559</v>
      </c>
      <c r="D1784" t="s">
        <v>94</v>
      </c>
      <c r="E1784" t="s">
        <v>100</v>
      </c>
      <c r="F1784">
        <v>64</v>
      </c>
      <c r="G1784" t="s">
        <v>127</v>
      </c>
      <c r="H1784" t="s">
        <v>50</v>
      </c>
      <c r="I1784" t="s">
        <v>80</v>
      </c>
      <c r="J1784">
        <v>0</v>
      </c>
      <c r="K1784">
        <v>0</v>
      </c>
      <c r="L1784">
        <v>0</v>
      </c>
      <c r="M1784" t="s">
        <v>52</v>
      </c>
      <c r="N1784" t="s">
        <v>53</v>
      </c>
      <c r="O1784" t="s">
        <v>53</v>
      </c>
      <c r="P1784" t="s">
        <v>57</v>
      </c>
      <c r="Q1784" t="s">
        <v>71</v>
      </c>
      <c r="R1784">
        <v>30.6</v>
      </c>
      <c r="S1784" t="s">
        <v>72</v>
      </c>
      <c r="T1784" t="s">
        <v>54</v>
      </c>
      <c r="U1784" t="s">
        <v>53</v>
      </c>
      <c r="V1784" t="s">
        <v>53</v>
      </c>
      <c r="W1784" t="s">
        <v>53</v>
      </c>
      <c r="X1784" t="s">
        <v>53</v>
      </c>
      <c r="Y1784">
        <v>1</v>
      </c>
      <c r="Z1784" t="s">
        <v>97</v>
      </c>
      <c r="AA1784" t="s">
        <v>53</v>
      </c>
      <c r="AB1784" t="s">
        <v>53</v>
      </c>
      <c r="AC1784" t="s">
        <v>53</v>
      </c>
      <c r="AD1784" t="s">
        <v>53</v>
      </c>
      <c r="AE1784" t="s">
        <v>52</v>
      </c>
      <c r="AF1784" t="s">
        <v>53</v>
      </c>
      <c r="AG1784" t="s">
        <v>53</v>
      </c>
      <c r="AH1784" t="s">
        <v>53</v>
      </c>
      <c r="AI1784" t="s">
        <v>53</v>
      </c>
      <c r="AJ1784" t="s">
        <v>52</v>
      </c>
      <c r="AK1784">
        <v>2</v>
      </c>
      <c r="AL1784" t="s">
        <v>59</v>
      </c>
      <c r="AM1784" t="s">
        <v>60</v>
      </c>
      <c r="AN1784" t="s">
        <v>61</v>
      </c>
      <c r="AO1784">
        <v>4.5999999999999996</v>
      </c>
      <c r="AP1784" t="s">
        <v>52</v>
      </c>
      <c r="AQ1784" t="s">
        <v>86</v>
      </c>
      <c r="AR1784" t="s">
        <v>132</v>
      </c>
      <c r="AS1784">
        <v>7</v>
      </c>
      <c r="AT1784" t="s">
        <v>53</v>
      </c>
    </row>
    <row r="1785" spans="1:46" x14ac:dyDescent="0.25">
      <c r="A1785" t="s">
        <v>1952</v>
      </c>
      <c r="B1785">
        <v>2025</v>
      </c>
      <c r="C1785" s="1">
        <v>46001</v>
      </c>
      <c r="D1785" t="s">
        <v>47</v>
      </c>
      <c r="E1785" t="s">
        <v>48</v>
      </c>
      <c r="F1785">
        <v>71</v>
      </c>
      <c r="G1785" t="s">
        <v>67</v>
      </c>
      <c r="H1785" t="s">
        <v>68</v>
      </c>
      <c r="I1785" t="s">
        <v>80</v>
      </c>
      <c r="J1785">
        <v>0</v>
      </c>
      <c r="K1785">
        <v>0</v>
      </c>
      <c r="L1785">
        <v>0</v>
      </c>
      <c r="M1785" t="s">
        <v>53</v>
      </c>
      <c r="N1785" t="s">
        <v>52</v>
      </c>
      <c r="O1785" t="s">
        <v>53</v>
      </c>
      <c r="P1785" t="s">
        <v>70</v>
      </c>
      <c r="Q1785" t="s">
        <v>54</v>
      </c>
      <c r="R1785">
        <v>34.799999999999997</v>
      </c>
      <c r="S1785" t="s">
        <v>72</v>
      </c>
      <c r="T1785" t="s">
        <v>70</v>
      </c>
      <c r="U1785" t="s">
        <v>53</v>
      </c>
      <c r="V1785" t="s">
        <v>53</v>
      </c>
      <c r="W1785" t="s">
        <v>53</v>
      </c>
      <c r="X1785" t="s">
        <v>53</v>
      </c>
      <c r="Y1785">
        <v>2</v>
      </c>
      <c r="Z1785" t="s">
        <v>97</v>
      </c>
      <c r="AA1785" t="s">
        <v>52</v>
      </c>
      <c r="AB1785" t="s">
        <v>53</v>
      </c>
      <c r="AC1785" t="s">
        <v>53</v>
      </c>
      <c r="AD1785" t="s">
        <v>53</v>
      </c>
      <c r="AE1785" t="s">
        <v>53</v>
      </c>
      <c r="AF1785" t="s">
        <v>53</v>
      </c>
      <c r="AG1785" t="s">
        <v>53</v>
      </c>
      <c r="AH1785" t="s">
        <v>53</v>
      </c>
      <c r="AI1785" t="s">
        <v>53</v>
      </c>
      <c r="AJ1785" t="s">
        <v>53</v>
      </c>
      <c r="AK1785">
        <v>1</v>
      </c>
      <c r="AL1785" t="s">
        <v>59</v>
      </c>
      <c r="AM1785" t="s">
        <v>60</v>
      </c>
      <c r="AN1785" t="s">
        <v>74</v>
      </c>
      <c r="AO1785">
        <v>1.6</v>
      </c>
      <c r="AP1785" t="s">
        <v>53</v>
      </c>
      <c r="AQ1785" t="s">
        <v>86</v>
      </c>
      <c r="AR1785" t="s">
        <v>115</v>
      </c>
      <c r="AS1785">
        <v>79</v>
      </c>
      <c r="AT1785" t="s">
        <v>52</v>
      </c>
    </row>
    <row r="1786" spans="1:46" x14ac:dyDescent="0.25">
      <c r="A1786" t="s">
        <v>1953</v>
      </c>
      <c r="B1786">
        <v>2021</v>
      </c>
      <c r="C1786" s="1">
        <v>44390</v>
      </c>
      <c r="D1786" t="s">
        <v>122</v>
      </c>
      <c r="E1786" t="s">
        <v>247</v>
      </c>
      <c r="F1786">
        <v>65</v>
      </c>
      <c r="G1786" t="s">
        <v>127</v>
      </c>
      <c r="H1786" t="s">
        <v>50</v>
      </c>
      <c r="I1786" t="s">
        <v>80</v>
      </c>
      <c r="J1786">
        <v>0</v>
      </c>
      <c r="K1786">
        <v>0</v>
      </c>
      <c r="L1786">
        <v>0</v>
      </c>
      <c r="M1786" t="s">
        <v>52</v>
      </c>
      <c r="N1786" t="s">
        <v>52</v>
      </c>
      <c r="O1786" t="s">
        <v>52</v>
      </c>
      <c r="P1786" t="s">
        <v>70</v>
      </c>
      <c r="Q1786" t="s">
        <v>55</v>
      </c>
      <c r="R1786">
        <v>22.3</v>
      </c>
      <c r="S1786" t="s">
        <v>96</v>
      </c>
      <c r="T1786" t="s">
        <v>70</v>
      </c>
      <c r="U1786" t="s">
        <v>53</v>
      </c>
      <c r="V1786" t="s">
        <v>52</v>
      </c>
      <c r="W1786" t="s">
        <v>53</v>
      </c>
      <c r="X1786" t="s">
        <v>53</v>
      </c>
      <c r="Y1786">
        <v>5</v>
      </c>
      <c r="Z1786" t="s">
        <v>97</v>
      </c>
      <c r="AA1786" t="s">
        <v>52</v>
      </c>
      <c r="AB1786" t="s">
        <v>53</v>
      </c>
      <c r="AC1786" t="s">
        <v>53</v>
      </c>
      <c r="AD1786" t="s">
        <v>53</v>
      </c>
      <c r="AE1786" t="s">
        <v>52</v>
      </c>
      <c r="AF1786" t="s">
        <v>53</v>
      </c>
      <c r="AG1786" t="s">
        <v>53</v>
      </c>
      <c r="AH1786" t="s">
        <v>53</v>
      </c>
      <c r="AI1786" t="s">
        <v>53</v>
      </c>
      <c r="AJ1786" t="s">
        <v>53</v>
      </c>
      <c r="AK1786">
        <v>2</v>
      </c>
      <c r="AL1786" t="s">
        <v>59</v>
      </c>
      <c r="AM1786" t="s">
        <v>81</v>
      </c>
      <c r="AN1786" t="s">
        <v>98</v>
      </c>
      <c r="AO1786">
        <v>4.2</v>
      </c>
      <c r="AP1786" t="s">
        <v>53</v>
      </c>
      <c r="AQ1786" t="s">
        <v>112</v>
      </c>
      <c r="AR1786" t="s">
        <v>76</v>
      </c>
      <c r="AS1786">
        <v>21</v>
      </c>
      <c r="AT1786" t="s">
        <v>52</v>
      </c>
    </row>
    <row r="1787" spans="1:46" x14ac:dyDescent="0.25">
      <c r="A1787" t="s">
        <v>1954</v>
      </c>
      <c r="B1787">
        <v>2024</v>
      </c>
      <c r="C1787" s="1">
        <v>45607</v>
      </c>
      <c r="D1787" t="s">
        <v>94</v>
      </c>
      <c r="E1787" t="s">
        <v>100</v>
      </c>
      <c r="F1787">
        <v>44</v>
      </c>
      <c r="G1787" t="s">
        <v>49</v>
      </c>
      <c r="H1787" t="s">
        <v>50</v>
      </c>
      <c r="I1787" t="s">
        <v>80</v>
      </c>
      <c r="J1787">
        <v>0</v>
      </c>
      <c r="K1787">
        <v>0</v>
      </c>
      <c r="L1787">
        <v>0</v>
      </c>
      <c r="M1787" t="s">
        <v>52</v>
      </c>
      <c r="N1787" t="s">
        <v>53</v>
      </c>
      <c r="O1787" t="s">
        <v>53</v>
      </c>
      <c r="P1787" t="s">
        <v>54</v>
      </c>
      <c r="Q1787" t="s">
        <v>54</v>
      </c>
      <c r="R1787">
        <v>19.899999999999999</v>
      </c>
      <c r="S1787" t="s">
        <v>96</v>
      </c>
      <c r="T1787" t="s">
        <v>54</v>
      </c>
      <c r="U1787" t="s">
        <v>53</v>
      </c>
      <c r="V1787" t="s">
        <v>53</v>
      </c>
      <c r="W1787" t="s">
        <v>52</v>
      </c>
      <c r="X1787" t="s">
        <v>53</v>
      </c>
      <c r="Y1787">
        <v>2</v>
      </c>
      <c r="Z1787" t="s">
        <v>97</v>
      </c>
      <c r="AA1787" t="s">
        <v>52</v>
      </c>
      <c r="AB1787" t="s">
        <v>52</v>
      </c>
      <c r="AC1787" t="s">
        <v>53</v>
      </c>
      <c r="AD1787" t="s">
        <v>53</v>
      </c>
      <c r="AE1787" t="s">
        <v>52</v>
      </c>
      <c r="AF1787" t="s">
        <v>53</v>
      </c>
      <c r="AG1787" t="s">
        <v>53</v>
      </c>
      <c r="AH1787" t="s">
        <v>52</v>
      </c>
      <c r="AI1787" t="s">
        <v>53</v>
      </c>
      <c r="AJ1787" t="s">
        <v>53</v>
      </c>
      <c r="AK1787">
        <v>4</v>
      </c>
      <c r="AL1787" t="s">
        <v>59</v>
      </c>
      <c r="AM1787" t="s">
        <v>60</v>
      </c>
      <c r="AN1787" t="s">
        <v>74</v>
      </c>
      <c r="AO1787">
        <v>3.6</v>
      </c>
      <c r="AP1787" t="s">
        <v>53</v>
      </c>
      <c r="AQ1787" t="s">
        <v>86</v>
      </c>
      <c r="AR1787" t="s">
        <v>115</v>
      </c>
      <c r="AS1787">
        <v>71</v>
      </c>
      <c r="AT1787" t="s">
        <v>53</v>
      </c>
    </row>
    <row r="1788" spans="1:46" x14ac:dyDescent="0.25">
      <c r="A1788" t="s">
        <v>1955</v>
      </c>
      <c r="B1788">
        <v>2026</v>
      </c>
      <c r="C1788" s="1">
        <v>46023</v>
      </c>
      <c r="D1788" t="s">
        <v>47</v>
      </c>
      <c r="E1788" t="s">
        <v>263</v>
      </c>
      <c r="F1788">
        <v>70</v>
      </c>
      <c r="G1788" t="s">
        <v>67</v>
      </c>
      <c r="H1788" t="s">
        <v>68</v>
      </c>
      <c r="I1788" t="s">
        <v>69</v>
      </c>
      <c r="J1788">
        <v>8</v>
      </c>
      <c r="K1788">
        <v>15</v>
      </c>
      <c r="L1788">
        <v>6</v>
      </c>
      <c r="M1788" t="s">
        <v>53</v>
      </c>
      <c r="N1788" t="s">
        <v>53</v>
      </c>
      <c r="O1788" t="s">
        <v>53</v>
      </c>
      <c r="P1788" t="s">
        <v>70</v>
      </c>
      <c r="Q1788" t="s">
        <v>55</v>
      </c>
      <c r="R1788">
        <v>25.9</v>
      </c>
      <c r="S1788" t="s">
        <v>56</v>
      </c>
      <c r="T1788" t="s">
        <v>57</v>
      </c>
      <c r="U1788" t="s">
        <v>52</v>
      </c>
      <c r="V1788" t="s">
        <v>53</v>
      </c>
      <c r="W1788" t="s">
        <v>53</v>
      </c>
      <c r="X1788" t="s">
        <v>53</v>
      </c>
      <c r="Y1788">
        <v>2</v>
      </c>
      <c r="Z1788" t="s">
        <v>186</v>
      </c>
      <c r="AA1788" t="s">
        <v>53</v>
      </c>
      <c r="AB1788" t="s">
        <v>52</v>
      </c>
      <c r="AC1788" t="s">
        <v>53</v>
      </c>
      <c r="AD1788" t="s">
        <v>53</v>
      </c>
      <c r="AE1788" t="s">
        <v>53</v>
      </c>
      <c r="AF1788" t="s">
        <v>52</v>
      </c>
      <c r="AG1788" t="s">
        <v>52</v>
      </c>
      <c r="AH1788" t="s">
        <v>53</v>
      </c>
      <c r="AI1788" t="s">
        <v>53</v>
      </c>
      <c r="AJ1788" t="s">
        <v>53</v>
      </c>
      <c r="AK1788">
        <v>3</v>
      </c>
      <c r="AL1788" t="s">
        <v>59</v>
      </c>
      <c r="AM1788" t="s">
        <v>81</v>
      </c>
      <c r="AN1788" t="s">
        <v>98</v>
      </c>
      <c r="AO1788">
        <v>4.0999999999999996</v>
      </c>
      <c r="AP1788" t="s">
        <v>53</v>
      </c>
      <c r="AQ1788" t="s">
        <v>75</v>
      </c>
      <c r="AR1788" t="s">
        <v>83</v>
      </c>
      <c r="AS1788">
        <v>36</v>
      </c>
      <c r="AT1788" t="s">
        <v>52</v>
      </c>
    </row>
    <row r="1789" spans="1:46" x14ac:dyDescent="0.25">
      <c r="A1789" t="s">
        <v>1956</v>
      </c>
      <c r="B1789">
        <v>2023</v>
      </c>
      <c r="C1789" s="1">
        <v>45036</v>
      </c>
      <c r="D1789" t="s">
        <v>47</v>
      </c>
      <c r="E1789" t="s">
        <v>226</v>
      </c>
      <c r="F1789">
        <v>53</v>
      </c>
      <c r="G1789" t="s">
        <v>79</v>
      </c>
      <c r="H1789" t="s">
        <v>50</v>
      </c>
      <c r="I1789" t="s">
        <v>80</v>
      </c>
      <c r="J1789">
        <v>0</v>
      </c>
      <c r="K1789">
        <v>0</v>
      </c>
      <c r="L1789">
        <v>0</v>
      </c>
      <c r="M1789" t="s">
        <v>53</v>
      </c>
      <c r="N1789" t="s">
        <v>53</v>
      </c>
      <c r="O1789" t="s">
        <v>53</v>
      </c>
      <c r="P1789" t="s">
        <v>70</v>
      </c>
      <c r="Q1789" t="s">
        <v>54</v>
      </c>
      <c r="R1789">
        <v>24</v>
      </c>
      <c r="S1789" t="s">
        <v>96</v>
      </c>
      <c r="T1789" t="s">
        <v>54</v>
      </c>
      <c r="U1789" t="s">
        <v>53</v>
      </c>
      <c r="V1789" t="s">
        <v>53</v>
      </c>
      <c r="W1789" t="s">
        <v>53</v>
      </c>
      <c r="X1789" t="s">
        <v>53</v>
      </c>
      <c r="Y1789">
        <v>1</v>
      </c>
      <c r="Z1789" t="s">
        <v>58</v>
      </c>
      <c r="AA1789" t="s">
        <v>53</v>
      </c>
      <c r="AB1789" t="s">
        <v>53</v>
      </c>
      <c r="AC1789" t="s">
        <v>53</v>
      </c>
      <c r="AD1789" t="s">
        <v>52</v>
      </c>
      <c r="AE1789" t="s">
        <v>52</v>
      </c>
      <c r="AF1789" t="s">
        <v>53</v>
      </c>
      <c r="AG1789" t="s">
        <v>53</v>
      </c>
      <c r="AH1789" t="s">
        <v>53</v>
      </c>
      <c r="AI1789" t="s">
        <v>53</v>
      </c>
      <c r="AJ1789" t="s">
        <v>53</v>
      </c>
      <c r="AK1789">
        <v>2</v>
      </c>
      <c r="AL1789" t="s">
        <v>59</v>
      </c>
      <c r="AM1789" t="s">
        <v>60</v>
      </c>
      <c r="AN1789" t="s">
        <v>74</v>
      </c>
      <c r="AO1789">
        <v>3</v>
      </c>
      <c r="AP1789" t="s">
        <v>53</v>
      </c>
      <c r="AQ1789" t="s">
        <v>75</v>
      </c>
      <c r="AR1789" t="s">
        <v>83</v>
      </c>
      <c r="AS1789">
        <v>39</v>
      </c>
      <c r="AT1789" t="s">
        <v>52</v>
      </c>
    </row>
    <row r="1790" spans="1:46" x14ac:dyDescent="0.25">
      <c r="A1790" t="s">
        <v>1957</v>
      </c>
      <c r="B1790">
        <v>2017</v>
      </c>
      <c r="C1790" s="1">
        <v>42846</v>
      </c>
      <c r="D1790" t="s">
        <v>47</v>
      </c>
      <c r="E1790" t="s">
        <v>149</v>
      </c>
      <c r="F1790">
        <v>74</v>
      </c>
      <c r="G1790" t="s">
        <v>67</v>
      </c>
      <c r="H1790" t="s">
        <v>68</v>
      </c>
      <c r="I1790" t="s">
        <v>80</v>
      </c>
      <c r="J1790">
        <v>0</v>
      </c>
      <c r="K1790">
        <v>0</v>
      </c>
      <c r="L1790">
        <v>0</v>
      </c>
      <c r="M1790" t="s">
        <v>53</v>
      </c>
      <c r="N1790" t="s">
        <v>53</v>
      </c>
      <c r="O1790" t="s">
        <v>53</v>
      </c>
      <c r="P1790" t="s">
        <v>54</v>
      </c>
      <c r="Q1790" t="s">
        <v>54</v>
      </c>
      <c r="R1790">
        <v>20.7</v>
      </c>
      <c r="S1790" t="s">
        <v>96</v>
      </c>
      <c r="T1790" t="s">
        <v>54</v>
      </c>
      <c r="U1790" t="s">
        <v>53</v>
      </c>
      <c r="V1790" t="s">
        <v>53</v>
      </c>
      <c r="W1790" t="s">
        <v>53</v>
      </c>
      <c r="X1790" t="s">
        <v>53</v>
      </c>
      <c r="Y1790">
        <v>0</v>
      </c>
      <c r="Z1790" t="s">
        <v>186</v>
      </c>
      <c r="AA1790" t="s">
        <v>53</v>
      </c>
      <c r="AB1790" t="s">
        <v>53</v>
      </c>
      <c r="AC1790" t="s">
        <v>52</v>
      </c>
      <c r="AD1790" t="s">
        <v>53</v>
      </c>
      <c r="AE1790" t="s">
        <v>53</v>
      </c>
      <c r="AF1790" t="s">
        <v>52</v>
      </c>
      <c r="AG1790" t="s">
        <v>53</v>
      </c>
      <c r="AH1790" t="s">
        <v>53</v>
      </c>
      <c r="AI1790" t="s">
        <v>53</v>
      </c>
      <c r="AJ1790" t="s">
        <v>53</v>
      </c>
      <c r="AK1790">
        <v>2</v>
      </c>
      <c r="AL1790" t="s">
        <v>59</v>
      </c>
      <c r="AM1790" t="s">
        <v>60</v>
      </c>
      <c r="AN1790" t="s">
        <v>98</v>
      </c>
      <c r="AO1790">
        <v>5.0999999999999996</v>
      </c>
      <c r="AP1790" t="s">
        <v>53</v>
      </c>
      <c r="AQ1790" t="s">
        <v>75</v>
      </c>
      <c r="AR1790" t="s">
        <v>115</v>
      </c>
      <c r="AS1790">
        <v>35</v>
      </c>
      <c r="AT1790" t="s">
        <v>52</v>
      </c>
    </row>
    <row r="1791" spans="1:46" x14ac:dyDescent="0.25">
      <c r="A1791" t="s">
        <v>1958</v>
      </c>
      <c r="B1791">
        <v>2019</v>
      </c>
      <c r="C1791" s="1">
        <v>43756</v>
      </c>
      <c r="D1791" t="s">
        <v>94</v>
      </c>
      <c r="E1791" t="s">
        <v>140</v>
      </c>
      <c r="F1791">
        <v>65</v>
      </c>
      <c r="G1791" t="s">
        <v>127</v>
      </c>
      <c r="H1791" t="s">
        <v>68</v>
      </c>
      <c r="I1791" t="s">
        <v>80</v>
      </c>
      <c r="J1791">
        <v>0</v>
      </c>
      <c r="K1791">
        <v>0</v>
      </c>
      <c r="L1791">
        <v>0</v>
      </c>
      <c r="M1791" t="s">
        <v>52</v>
      </c>
      <c r="N1791" t="s">
        <v>52</v>
      </c>
      <c r="O1791" t="s">
        <v>53</v>
      </c>
      <c r="P1791" t="s">
        <v>54</v>
      </c>
      <c r="Q1791" t="s">
        <v>54</v>
      </c>
      <c r="R1791">
        <v>25.5</v>
      </c>
      <c r="S1791" t="s">
        <v>56</v>
      </c>
      <c r="T1791" t="s">
        <v>54</v>
      </c>
      <c r="U1791" t="s">
        <v>52</v>
      </c>
      <c r="V1791" t="s">
        <v>53</v>
      </c>
      <c r="W1791" t="s">
        <v>53</v>
      </c>
      <c r="X1791" t="s">
        <v>53</v>
      </c>
      <c r="Y1791">
        <v>3</v>
      </c>
      <c r="Z1791" t="s">
        <v>73</v>
      </c>
      <c r="AA1791" t="s">
        <v>53</v>
      </c>
      <c r="AB1791" t="s">
        <v>52</v>
      </c>
      <c r="AC1791" t="s">
        <v>52</v>
      </c>
      <c r="AD1791" t="s">
        <v>53</v>
      </c>
      <c r="AE1791" t="s">
        <v>53</v>
      </c>
      <c r="AF1791" t="s">
        <v>53</v>
      </c>
      <c r="AG1791" t="s">
        <v>53</v>
      </c>
      <c r="AH1791" t="s">
        <v>52</v>
      </c>
      <c r="AI1791" t="s">
        <v>52</v>
      </c>
      <c r="AJ1791" t="s">
        <v>53</v>
      </c>
      <c r="AK1791">
        <v>4</v>
      </c>
      <c r="AL1791" t="s">
        <v>59</v>
      </c>
      <c r="AM1791" t="s">
        <v>102</v>
      </c>
      <c r="AN1791" t="s">
        <v>98</v>
      </c>
      <c r="AO1791">
        <v>2.4</v>
      </c>
      <c r="AP1791" t="s">
        <v>53</v>
      </c>
      <c r="AQ1791" t="s">
        <v>86</v>
      </c>
      <c r="AR1791" t="s">
        <v>87</v>
      </c>
      <c r="AS1791">
        <v>40</v>
      </c>
      <c r="AT1791" t="s">
        <v>52</v>
      </c>
    </row>
    <row r="1792" spans="1:46" x14ac:dyDescent="0.25">
      <c r="A1792" t="s">
        <v>1959</v>
      </c>
      <c r="B1792">
        <v>2025</v>
      </c>
      <c r="C1792" s="1">
        <v>45772</v>
      </c>
      <c r="D1792" t="s">
        <v>107</v>
      </c>
      <c r="E1792" t="s">
        <v>144</v>
      </c>
      <c r="F1792">
        <v>56</v>
      </c>
      <c r="G1792" t="s">
        <v>79</v>
      </c>
      <c r="H1792" t="s">
        <v>68</v>
      </c>
      <c r="I1792" t="s">
        <v>69</v>
      </c>
      <c r="J1792">
        <v>11</v>
      </c>
      <c r="K1792">
        <v>12</v>
      </c>
      <c r="L1792">
        <v>6.6</v>
      </c>
      <c r="M1792" t="s">
        <v>53</v>
      </c>
      <c r="N1792" t="s">
        <v>53</v>
      </c>
      <c r="O1792" t="s">
        <v>53</v>
      </c>
      <c r="P1792" t="s">
        <v>57</v>
      </c>
      <c r="Q1792" t="s">
        <v>55</v>
      </c>
      <c r="R1792">
        <v>27.3</v>
      </c>
      <c r="S1792" t="s">
        <v>56</v>
      </c>
      <c r="T1792" t="s">
        <v>54</v>
      </c>
      <c r="U1792" t="s">
        <v>52</v>
      </c>
      <c r="V1792" t="s">
        <v>53</v>
      </c>
      <c r="W1792" t="s">
        <v>53</v>
      </c>
      <c r="X1792" t="s">
        <v>53</v>
      </c>
      <c r="Y1792">
        <v>1</v>
      </c>
      <c r="Z1792" t="s">
        <v>58</v>
      </c>
      <c r="AA1792" t="s">
        <v>53</v>
      </c>
      <c r="AB1792" t="s">
        <v>52</v>
      </c>
      <c r="AC1792" t="s">
        <v>53</v>
      </c>
      <c r="AD1792" t="s">
        <v>53</v>
      </c>
      <c r="AE1792" t="s">
        <v>53</v>
      </c>
      <c r="AF1792" t="s">
        <v>53</v>
      </c>
      <c r="AG1792" t="s">
        <v>53</v>
      </c>
      <c r="AH1792" t="s">
        <v>52</v>
      </c>
      <c r="AI1792" t="s">
        <v>52</v>
      </c>
      <c r="AJ1792" t="s">
        <v>53</v>
      </c>
      <c r="AK1792">
        <v>3</v>
      </c>
      <c r="AL1792" t="s">
        <v>59</v>
      </c>
      <c r="AM1792" t="s">
        <v>81</v>
      </c>
      <c r="AN1792" t="s">
        <v>98</v>
      </c>
      <c r="AO1792">
        <v>4.5999999999999996</v>
      </c>
      <c r="AP1792" t="s">
        <v>53</v>
      </c>
      <c r="AQ1792" t="s">
        <v>75</v>
      </c>
      <c r="AR1792" t="s">
        <v>87</v>
      </c>
      <c r="AS1792">
        <v>48</v>
      </c>
      <c r="AT1792" t="s">
        <v>52</v>
      </c>
    </row>
    <row r="1793" spans="1:46" x14ac:dyDescent="0.25">
      <c r="A1793" t="s">
        <v>1960</v>
      </c>
      <c r="B1793">
        <v>2015</v>
      </c>
      <c r="C1793" s="1">
        <v>42139</v>
      </c>
      <c r="D1793" t="s">
        <v>65</v>
      </c>
      <c r="E1793" t="s">
        <v>155</v>
      </c>
      <c r="F1793">
        <v>62</v>
      </c>
      <c r="G1793" t="s">
        <v>127</v>
      </c>
      <c r="H1793" t="s">
        <v>68</v>
      </c>
      <c r="I1793" t="s">
        <v>80</v>
      </c>
      <c r="J1793">
        <v>0</v>
      </c>
      <c r="K1793">
        <v>0</v>
      </c>
      <c r="L1793">
        <v>0</v>
      </c>
      <c r="M1793" t="s">
        <v>53</v>
      </c>
      <c r="N1793" t="s">
        <v>53</v>
      </c>
      <c r="O1793" t="s">
        <v>53</v>
      </c>
      <c r="P1793" t="s">
        <v>70</v>
      </c>
      <c r="Q1793" t="s">
        <v>54</v>
      </c>
      <c r="R1793">
        <v>27.6</v>
      </c>
      <c r="S1793" t="s">
        <v>56</v>
      </c>
      <c r="T1793" t="s">
        <v>57</v>
      </c>
      <c r="U1793" t="s">
        <v>53</v>
      </c>
      <c r="V1793" t="s">
        <v>53</v>
      </c>
      <c r="W1793" t="s">
        <v>52</v>
      </c>
      <c r="X1793" t="s">
        <v>53</v>
      </c>
      <c r="Y1793">
        <v>2</v>
      </c>
      <c r="Z1793" t="s">
        <v>73</v>
      </c>
      <c r="AA1793" t="s">
        <v>53</v>
      </c>
      <c r="AB1793" t="s">
        <v>53</v>
      </c>
      <c r="AC1793" t="s">
        <v>53</v>
      </c>
      <c r="AD1793" t="s">
        <v>53</v>
      </c>
      <c r="AE1793" t="s">
        <v>53</v>
      </c>
      <c r="AF1793" t="s">
        <v>53</v>
      </c>
      <c r="AG1793" t="s">
        <v>53</v>
      </c>
      <c r="AH1793" t="s">
        <v>52</v>
      </c>
      <c r="AI1793" t="s">
        <v>53</v>
      </c>
      <c r="AJ1793" t="s">
        <v>53</v>
      </c>
      <c r="AK1793">
        <v>1</v>
      </c>
      <c r="AL1793" t="s">
        <v>59</v>
      </c>
      <c r="AM1793" t="s">
        <v>81</v>
      </c>
      <c r="AN1793" t="s">
        <v>90</v>
      </c>
      <c r="AO1793">
        <v>5</v>
      </c>
      <c r="AP1793" t="s">
        <v>53</v>
      </c>
      <c r="AQ1793" t="s">
        <v>171</v>
      </c>
      <c r="AR1793" t="s">
        <v>132</v>
      </c>
      <c r="AS1793">
        <v>22</v>
      </c>
      <c r="AT1793" t="s">
        <v>53</v>
      </c>
    </row>
    <row r="1794" spans="1:46" x14ac:dyDescent="0.25">
      <c r="A1794" t="s">
        <v>1961</v>
      </c>
      <c r="B1794">
        <v>2025</v>
      </c>
      <c r="C1794" s="1">
        <v>45964</v>
      </c>
      <c r="D1794" t="s">
        <v>65</v>
      </c>
      <c r="E1794" t="s">
        <v>155</v>
      </c>
      <c r="F1794">
        <v>62</v>
      </c>
      <c r="G1794" t="s">
        <v>127</v>
      </c>
      <c r="H1794" t="s">
        <v>50</v>
      </c>
      <c r="I1794" t="s">
        <v>80</v>
      </c>
      <c r="J1794">
        <v>0</v>
      </c>
      <c r="K1794">
        <v>0</v>
      </c>
      <c r="L1794">
        <v>0</v>
      </c>
      <c r="M1794" t="s">
        <v>52</v>
      </c>
      <c r="N1794" t="s">
        <v>53</v>
      </c>
      <c r="O1794" t="s">
        <v>53</v>
      </c>
      <c r="P1794" t="s">
        <v>54</v>
      </c>
      <c r="Q1794" t="s">
        <v>55</v>
      </c>
      <c r="R1794">
        <v>26.5</v>
      </c>
      <c r="S1794" t="s">
        <v>56</v>
      </c>
      <c r="T1794" t="s">
        <v>54</v>
      </c>
      <c r="U1794" t="s">
        <v>53</v>
      </c>
      <c r="V1794" t="s">
        <v>53</v>
      </c>
      <c r="W1794" t="s">
        <v>53</v>
      </c>
      <c r="X1794" t="s">
        <v>53</v>
      </c>
      <c r="Y1794">
        <v>1</v>
      </c>
      <c r="Z1794" t="s">
        <v>104</v>
      </c>
      <c r="AA1794" t="s">
        <v>53</v>
      </c>
      <c r="AB1794" t="s">
        <v>53</v>
      </c>
      <c r="AC1794" t="s">
        <v>53</v>
      </c>
      <c r="AD1794" t="s">
        <v>53</v>
      </c>
      <c r="AE1794" t="s">
        <v>52</v>
      </c>
      <c r="AF1794" t="s">
        <v>53</v>
      </c>
      <c r="AG1794" t="s">
        <v>52</v>
      </c>
      <c r="AH1794" t="s">
        <v>53</v>
      </c>
      <c r="AI1794" t="s">
        <v>53</v>
      </c>
      <c r="AJ1794" t="s">
        <v>53</v>
      </c>
      <c r="AK1794">
        <v>2</v>
      </c>
      <c r="AL1794" t="s">
        <v>59</v>
      </c>
      <c r="AM1794" t="s">
        <v>102</v>
      </c>
      <c r="AN1794" t="s">
        <v>98</v>
      </c>
      <c r="AO1794">
        <v>2.6</v>
      </c>
      <c r="AP1794" t="s">
        <v>53</v>
      </c>
      <c r="AQ1794" t="s">
        <v>86</v>
      </c>
      <c r="AR1794" t="s">
        <v>76</v>
      </c>
      <c r="AS1794">
        <v>55</v>
      </c>
      <c r="AT1794" t="s">
        <v>52</v>
      </c>
    </row>
    <row r="1795" spans="1:46" x14ac:dyDescent="0.25">
      <c r="A1795" t="s">
        <v>1962</v>
      </c>
      <c r="B1795">
        <v>2025</v>
      </c>
      <c r="C1795" s="1">
        <v>45740</v>
      </c>
      <c r="D1795" t="s">
        <v>47</v>
      </c>
      <c r="E1795" t="s">
        <v>85</v>
      </c>
      <c r="F1795">
        <v>55</v>
      </c>
      <c r="G1795" t="s">
        <v>79</v>
      </c>
      <c r="H1795" t="s">
        <v>50</v>
      </c>
      <c r="I1795" t="s">
        <v>80</v>
      </c>
      <c r="J1795">
        <v>0</v>
      </c>
      <c r="K1795">
        <v>0</v>
      </c>
      <c r="L1795">
        <v>0</v>
      </c>
      <c r="M1795" t="s">
        <v>52</v>
      </c>
      <c r="N1795" t="s">
        <v>53</v>
      </c>
      <c r="O1795" t="s">
        <v>53</v>
      </c>
      <c r="P1795" t="s">
        <v>54</v>
      </c>
      <c r="Q1795" t="s">
        <v>55</v>
      </c>
      <c r="R1795">
        <v>23.9</v>
      </c>
      <c r="S1795" t="s">
        <v>96</v>
      </c>
      <c r="T1795" t="s">
        <v>57</v>
      </c>
      <c r="U1795" t="s">
        <v>53</v>
      </c>
      <c r="V1795" t="s">
        <v>53</v>
      </c>
      <c r="W1795" t="s">
        <v>53</v>
      </c>
      <c r="X1795" t="s">
        <v>53</v>
      </c>
      <c r="Y1795">
        <v>1</v>
      </c>
      <c r="Z1795" t="s">
        <v>58</v>
      </c>
      <c r="AA1795" t="s">
        <v>53</v>
      </c>
      <c r="AB1795" t="s">
        <v>52</v>
      </c>
      <c r="AC1795" t="s">
        <v>52</v>
      </c>
      <c r="AD1795" t="s">
        <v>53</v>
      </c>
      <c r="AE1795" t="s">
        <v>53</v>
      </c>
      <c r="AF1795" t="s">
        <v>52</v>
      </c>
      <c r="AG1795" t="s">
        <v>53</v>
      </c>
      <c r="AH1795" t="s">
        <v>52</v>
      </c>
      <c r="AI1795" t="s">
        <v>53</v>
      </c>
      <c r="AJ1795" t="s">
        <v>53</v>
      </c>
      <c r="AK1795">
        <v>4</v>
      </c>
      <c r="AL1795" t="s">
        <v>59</v>
      </c>
      <c r="AM1795" t="s">
        <v>60</v>
      </c>
      <c r="AN1795" t="s">
        <v>98</v>
      </c>
      <c r="AO1795">
        <v>4</v>
      </c>
      <c r="AP1795" t="s">
        <v>53</v>
      </c>
      <c r="AQ1795" t="s">
        <v>86</v>
      </c>
      <c r="AR1795" t="s">
        <v>83</v>
      </c>
      <c r="AS1795">
        <v>45</v>
      </c>
      <c r="AT1795" t="s">
        <v>52</v>
      </c>
    </row>
    <row r="1796" spans="1:46" x14ac:dyDescent="0.25">
      <c r="A1796" t="s">
        <v>1963</v>
      </c>
      <c r="B1796">
        <v>2019</v>
      </c>
      <c r="C1796" s="1">
        <v>43509</v>
      </c>
      <c r="D1796" t="s">
        <v>107</v>
      </c>
      <c r="E1796" t="s">
        <v>126</v>
      </c>
      <c r="F1796">
        <v>53</v>
      </c>
      <c r="G1796" t="s">
        <v>79</v>
      </c>
      <c r="H1796" t="s">
        <v>68</v>
      </c>
      <c r="I1796" t="s">
        <v>51</v>
      </c>
      <c r="J1796">
        <v>5</v>
      </c>
      <c r="K1796">
        <v>11</v>
      </c>
      <c r="L1796">
        <v>2.8</v>
      </c>
      <c r="M1796" t="s">
        <v>53</v>
      </c>
      <c r="N1796" t="s">
        <v>53</v>
      </c>
      <c r="O1796" t="s">
        <v>53</v>
      </c>
      <c r="P1796" t="s">
        <v>54</v>
      </c>
      <c r="Q1796" t="s">
        <v>54</v>
      </c>
      <c r="R1796">
        <v>30.1</v>
      </c>
      <c r="S1796" t="s">
        <v>72</v>
      </c>
      <c r="T1796" t="s">
        <v>57</v>
      </c>
      <c r="U1796" t="s">
        <v>52</v>
      </c>
      <c r="V1796" t="s">
        <v>53</v>
      </c>
      <c r="W1796" t="s">
        <v>53</v>
      </c>
      <c r="X1796" t="s">
        <v>53</v>
      </c>
      <c r="Y1796">
        <v>1</v>
      </c>
      <c r="Z1796" t="s">
        <v>97</v>
      </c>
      <c r="AA1796" t="s">
        <v>52</v>
      </c>
      <c r="AB1796" t="s">
        <v>52</v>
      </c>
      <c r="AC1796" t="s">
        <v>52</v>
      </c>
      <c r="AD1796" t="s">
        <v>53</v>
      </c>
      <c r="AE1796" t="s">
        <v>52</v>
      </c>
      <c r="AF1796" t="s">
        <v>52</v>
      </c>
      <c r="AG1796" t="s">
        <v>53</v>
      </c>
      <c r="AH1796" t="s">
        <v>53</v>
      </c>
      <c r="AI1796" t="s">
        <v>53</v>
      </c>
      <c r="AJ1796" t="s">
        <v>53</v>
      </c>
      <c r="AK1796">
        <v>5</v>
      </c>
      <c r="AL1796" t="s">
        <v>135</v>
      </c>
      <c r="AM1796" t="s">
        <v>136</v>
      </c>
      <c r="AN1796" t="s">
        <v>98</v>
      </c>
      <c r="AO1796">
        <v>3.4</v>
      </c>
      <c r="AP1796" t="s">
        <v>53</v>
      </c>
      <c r="AQ1796" t="s">
        <v>112</v>
      </c>
      <c r="AR1796" t="s">
        <v>76</v>
      </c>
      <c r="AS1796">
        <v>61</v>
      </c>
      <c r="AT1796" t="s">
        <v>52</v>
      </c>
    </row>
    <row r="1797" spans="1:46" x14ac:dyDescent="0.25">
      <c r="A1797" t="s">
        <v>1964</v>
      </c>
      <c r="B1797">
        <v>2024</v>
      </c>
      <c r="C1797" s="1">
        <v>45482</v>
      </c>
      <c r="D1797" t="s">
        <v>65</v>
      </c>
      <c r="E1797" t="s">
        <v>236</v>
      </c>
      <c r="F1797">
        <v>67</v>
      </c>
      <c r="G1797" t="s">
        <v>127</v>
      </c>
      <c r="H1797" t="s">
        <v>50</v>
      </c>
      <c r="I1797" t="s">
        <v>80</v>
      </c>
      <c r="J1797">
        <v>0</v>
      </c>
      <c r="K1797">
        <v>0</v>
      </c>
      <c r="L1797">
        <v>0</v>
      </c>
      <c r="M1797" t="s">
        <v>52</v>
      </c>
      <c r="N1797" t="s">
        <v>53</v>
      </c>
      <c r="O1797" t="s">
        <v>53</v>
      </c>
      <c r="P1797" t="s">
        <v>70</v>
      </c>
      <c r="Q1797" t="s">
        <v>54</v>
      </c>
      <c r="R1797">
        <v>27.7</v>
      </c>
      <c r="S1797" t="s">
        <v>56</v>
      </c>
      <c r="T1797" t="s">
        <v>70</v>
      </c>
      <c r="U1797" t="s">
        <v>53</v>
      </c>
      <c r="V1797" t="s">
        <v>53</v>
      </c>
      <c r="W1797" t="s">
        <v>53</v>
      </c>
      <c r="X1797" t="s">
        <v>53</v>
      </c>
      <c r="Y1797">
        <v>2</v>
      </c>
      <c r="Z1797" t="s">
        <v>58</v>
      </c>
      <c r="AA1797" t="s">
        <v>52</v>
      </c>
      <c r="AB1797" t="s">
        <v>53</v>
      </c>
      <c r="AC1797" t="s">
        <v>53</v>
      </c>
      <c r="AD1797" t="s">
        <v>53</v>
      </c>
      <c r="AE1797" t="s">
        <v>52</v>
      </c>
      <c r="AF1797" t="s">
        <v>53</v>
      </c>
      <c r="AG1797" t="s">
        <v>52</v>
      </c>
      <c r="AH1797" t="s">
        <v>53</v>
      </c>
      <c r="AI1797" t="s">
        <v>53</v>
      </c>
      <c r="AJ1797" t="s">
        <v>53</v>
      </c>
      <c r="AK1797">
        <v>3</v>
      </c>
      <c r="AL1797" t="s">
        <v>59</v>
      </c>
      <c r="AM1797" t="s">
        <v>60</v>
      </c>
      <c r="AN1797" t="s">
        <v>74</v>
      </c>
      <c r="AO1797">
        <v>2.2999999999999998</v>
      </c>
      <c r="AP1797" t="s">
        <v>53</v>
      </c>
      <c r="AQ1797" t="s">
        <v>82</v>
      </c>
      <c r="AR1797" t="s">
        <v>92</v>
      </c>
      <c r="AS1797">
        <v>54</v>
      </c>
      <c r="AT1797" t="s">
        <v>52</v>
      </c>
    </row>
    <row r="1798" spans="1:46" x14ac:dyDescent="0.25">
      <c r="A1798" t="s">
        <v>1965</v>
      </c>
      <c r="B1798">
        <v>2022</v>
      </c>
      <c r="C1798" s="1">
        <v>44686</v>
      </c>
      <c r="D1798" t="s">
        <v>122</v>
      </c>
      <c r="E1798" t="s">
        <v>310</v>
      </c>
      <c r="F1798">
        <v>49</v>
      </c>
      <c r="G1798" t="s">
        <v>49</v>
      </c>
      <c r="H1798" t="s">
        <v>68</v>
      </c>
      <c r="I1798" t="s">
        <v>69</v>
      </c>
      <c r="J1798">
        <v>20</v>
      </c>
      <c r="K1798">
        <v>12</v>
      </c>
      <c r="L1798">
        <v>12</v>
      </c>
      <c r="M1798" t="s">
        <v>52</v>
      </c>
      <c r="N1798" t="s">
        <v>52</v>
      </c>
      <c r="O1798" t="s">
        <v>53</v>
      </c>
      <c r="P1798" t="s">
        <v>70</v>
      </c>
      <c r="Q1798" t="s">
        <v>71</v>
      </c>
      <c r="R1798">
        <v>27.1</v>
      </c>
      <c r="S1798" t="s">
        <v>56</v>
      </c>
      <c r="T1798" t="s">
        <v>54</v>
      </c>
      <c r="U1798" t="s">
        <v>53</v>
      </c>
      <c r="V1798" t="s">
        <v>53</v>
      </c>
      <c r="W1798" t="s">
        <v>53</v>
      </c>
      <c r="X1798" t="s">
        <v>53</v>
      </c>
      <c r="Y1798">
        <v>3</v>
      </c>
      <c r="Z1798" t="s">
        <v>97</v>
      </c>
      <c r="AA1798" t="s">
        <v>53</v>
      </c>
      <c r="AB1798" t="s">
        <v>53</v>
      </c>
      <c r="AC1798" t="s">
        <v>52</v>
      </c>
      <c r="AD1798" t="s">
        <v>52</v>
      </c>
      <c r="AE1798" t="s">
        <v>53</v>
      </c>
      <c r="AF1798" t="s">
        <v>52</v>
      </c>
      <c r="AG1798" t="s">
        <v>52</v>
      </c>
      <c r="AH1798" t="s">
        <v>53</v>
      </c>
      <c r="AI1798" t="s">
        <v>53</v>
      </c>
      <c r="AJ1798" t="s">
        <v>52</v>
      </c>
      <c r="AK1798">
        <v>5</v>
      </c>
      <c r="AL1798" t="s">
        <v>59</v>
      </c>
      <c r="AM1798" t="s">
        <v>60</v>
      </c>
      <c r="AN1798" t="s">
        <v>90</v>
      </c>
      <c r="AO1798">
        <v>6.4</v>
      </c>
      <c r="AP1798" t="s">
        <v>53</v>
      </c>
      <c r="AQ1798" t="s">
        <v>82</v>
      </c>
      <c r="AR1798" t="s">
        <v>87</v>
      </c>
      <c r="AS1798">
        <v>29</v>
      </c>
      <c r="AT1798" t="s">
        <v>53</v>
      </c>
    </row>
    <row r="1799" spans="1:46" x14ac:dyDescent="0.25">
      <c r="A1799" t="s">
        <v>1966</v>
      </c>
      <c r="B1799">
        <v>2020</v>
      </c>
      <c r="C1799" s="1">
        <v>44132</v>
      </c>
      <c r="D1799" t="s">
        <v>47</v>
      </c>
      <c r="E1799" t="s">
        <v>263</v>
      </c>
      <c r="F1799">
        <v>59</v>
      </c>
      <c r="G1799" t="s">
        <v>79</v>
      </c>
      <c r="H1799" t="s">
        <v>68</v>
      </c>
      <c r="I1799" t="s">
        <v>80</v>
      </c>
      <c r="J1799">
        <v>0</v>
      </c>
      <c r="K1799">
        <v>0</v>
      </c>
      <c r="L1799">
        <v>0</v>
      </c>
      <c r="M1799" t="s">
        <v>53</v>
      </c>
      <c r="N1799" t="s">
        <v>53</v>
      </c>
      <c r="O1799" t="s">
        <v>53</v>
      </c>
      <c r="P1799" t="s">
        <v>70</v>
      </c>
      <c r="Q1799" t="s">
        <v>55</v>
      </c>
      <c r="R1799">
        <v>28.9</v>
      </c>
      <c r="S1799" t="s">
        <v>56</v>
      </c>
      <c r="T1799" t="s">
        <v>57</v>
      </c>
      <c r="U1799" t="s">
        <v>53</v>
      </c>
      <c r="V1799" t="s">
        <v>53</v>
      </c>
      <c r="W1799" t="s">
        <v>53</v>
      </c>
      <c r="X1799" t="s">
        <v>53</v>
      </c>
      <c r="Y1799">
        <v>1</v>
      </c>
      <c r="Z1799" t="s">
        <v>58</v>
      </c>
      <c r="AA1799" t="s">
        <v>52</v>
      </c>
      <c r="AB1799" t="s">
        <v>53</v>
      </c>
      <c r="AC1799" t="s">
        <v>53</v>
      </c>
      <c r="AD1799" t="s">
        <v>53</v>
      </c>
      <c r="AE1799" t="s">
        <v>53</v>
      </c>
      <c r="AF1799" t="s">
        <v>53</v>
      </c>
      <c r="AG1799" t="s">
        <v>53</v>
      </c>
      <c r="AH1799" t="s">
        <v>53</v>
      </c>
      <c r="AI1799" t="s">
        <v>52</v>
      </c>
      <c r="AJ1799" t="s">
        <v>52</v>
      </c>
      <c r="AK1799">
        <v>3</v>
      </c>
      <c r="AL1799" t="s">
        <v>59</v>
      </c>
      <c r="AM1799" t="s">
        <v>81</v>
      </c>
      <c r="AN1799" t="s">
        <v>98</v>
      </c>
      <c r="AO1799">
        <v>2.6</v>
      </c>
      <c r="AP1799" t="s">
        <v>53</v>
      </c>
      <c r="AQ1799" t="s">
        <v>75</v>
      </c>
      <c r="AR1799" t="s">
        <v>92</v>
      </c>
      <c r="AS1799">
        <v>14</v>
      </c>
      <c r="AT1799" t="s">
        <v>53</v>
      </c>
    </row>
    <row r="1800" spans="1:46" x14ac:dyDescent="0.25">
      <c r="A1800" t="s">
        <v>1967</v>
      </c>
      <c r="B1800">
        <v>2020</v>
      </c>
      <c r="C1800" s="1">
        <v>43841</v>
      </c>
      <c r="D1800" t="s">
        <v>47</v>
      </c>
      <c r="E1800" t="s">
        <v>226</v>
      </c>
      <c r="F1800">
        <v>77</v>
      </c>
      <c r="G1800" t="s">
        <v>67</v>
      </c>
      <c r="H1800" t="s">
        <v>68</v>
      </c>
      <c r="I1800" t="s">
        <v>80</v>
      </c>
      <c r="J1800">
        <v>0</v>
      </c>
      <c r="K1800">
        <v>0</v>
      </c>
      <c r="L1800">
        <v>0</v>
      </c>
      <c r="M1800" t="s">
        <v>53</v>
      </c>
      <c r="N1800" t="s">
        <v>53</v>
      </c>
      <c r="O1800" t="s">
        <v>53</v>
      </c>
      <c r="P1800" t="s">
        <v>54</v>
      </c>
      <c r="Q1800" t="s">
        <v>54</v>
      </c>
      <c r="R1800">
        <v>32.1</v>
      </c>
      <c r="S1800" t="s">
        <v>72</v>
      </c>
      <c r="T1800" t="s">
        <v>70</v>
      </c>
      <c r="U1800" t="s">
        <v>53</v>
      </c>
      <c r="V1800" t="s">
        <v>53</v>
      </c>
      <c r="W1800" t="s">
        <v>53</v>
      </c>
      <c r="X1800" t="s">
        <v>53</v>
      </c>
      <c r="Y1800">
        <v>0</v>
      </c>
      <c r="Z1800" t="s">
        <v>104</v>
      </c>
      <c r="AA1800" t="s">
        <v>52</v>
      </c>
      <c r="AB1800" t="s">
        <v>53</v>
      </c>
      <c r="AC1800" t="s">
        <v>53</v>
      </c>
      <c r="AD1800" t="s">
        <v>53</v>
      </c>
      <c r="AE1800" t="s">
        <v>52</v>
      </c>
      <c r="AF1800" t="s">
        <v>53</v>
      </c>
      <c r="AG1800" t="s">
        <v>53</v>
      </c>
      <c r="AH1800" t="s">
        <v>52</v>
      </c>
      <c r="AI1800" t="s">
        <v>53</v>
      </c>
      <c r="AJ1800" t="s">
        <v>53</v>
      </c>
      <c r="AK1800">
        <v>3</v>
      </c>
      <c r="AL1800" t="s">
        <v>59</v>
      </c>
      <c r="AM1800" t="s">
        <v>102</v>
      </c>
      <c r="AN1800" t="s">
        <v>98</v>
      </c>
      <c r="AO1800">
        <v>3.8</v>
      </c>
      <c r="AP1800" t="s">
        <v>53</v>
      </c>
      <c r="AQ1800" t="s">
        <v>86</v>
      </c>
      <c r="AR1800" t="s">
        <v>83</v>
      </c>
      <c r="AS1800">
        <v>58</v>
      </c>
      <c r="AT1800" t="s">
        <v>52</v>
      </c>
    </row>
    <row r="1801" spans="1:46" x14ac:dyDescent="0.25">
      <c r="A1801" t="s">
        <v>1968</v>
      </c>
      <c r="B1801">
        <v>2015</v>
      </c>
      <c r="C1801" s="1">
        <v>42343</v>
      </c>
      <c r="D1801" t="s">
        <v>47</v>
      </c>
      <c r="E1801" t="s">
        <v>48</v>
      </c>
      <c r="F1801">
        <v>77</v>
      </c>
      <c r="G1801" t="s">
        <v>67</v>
      </c>
      <c r="H1801" t="s">
        <v>50</v>
      </c>
      <c r="I1801" t="s">
        <v>80</v>
      </c>
      <c r="J1801">
        <v>0</v>
      </c>
      <c r="K1801">
        <v>0</v>
      </c>
      <c r="L1801">
        <v>0</v>
      </c>
      <c r="M1801" t="s">
        <v>52</v>
      </c>
      <c r="N1801" t="s">
        <v>53</v>
      </c>
      <c r="O1801" t="s">
        <v>53</v>
      </c>
      <c r="P1801" t="s">
        <v>70</v>
      </c>
      <c r="Q1801" t="s">
        <v>55</v>
      </c>
      <c r="R1801">
        <v>17.7</v>
      </c>
      <c r="S1801" t="s">
        <v>128</v>
      </c>
      <c r="T1801" t="s">
        <v>57</v>
      </c>
      <c r="U1801" t="s">
        <v>53</v>
      </c>
      <c r="V1801" t="s">
        <v>53</v>
      </c>
      <c r="W1801" t="s">
        <v>53</v>
      </c>
      <c r="X1801" t="s">
        <v>53</v>
      </c>
      <c r="Y1801">
        <v>2</v>
      </c>
      <c r="Z1801" t="s">
        <v>58</v>
      </c>
      <c r="AA1801" t="s">
        <v>53</v>
      </c>
      <c r="AB1801" t="s">
        <v>53</v>
      </c>
      <c r="AC1801" t="s">
        <v>52</v>
      </c>
      <c r="AD1801" t="s">
        <v>52</v>
      </c>
      <c r="AE1801" t="s">
        <v>52</v>
      </c>
      <c r="AF1801" t="s">
        <v>52</v>
      </c>
      <c r="AG1801" t="s">
        <v>53</v>
      </c>
      <c r="AH1801" t="s">
        <v>53</v>
      </c>
      <c r="AI1801" t="s">
        <v>53</v>
      </c>
      <c r="AJ1801" t="s">
        <v>53</v>
      </c>
      <c r="AK1801">
        <v>4</v>
      </c>
      <c r="AL1801" t="s">
        <v>59</v>
      </c>
      <c r="AM1801" t="s">
        <v>81</v>
      </c>
      <c r="AN1801" t="s">
        <v>98</v>
      </c>
      <c r="AO1801">
        <v>4.5999999999999996</v>
      </c>
      <c r="AP1801" t="s">
        <v>53</v>
      </c>
      <c r="AQ1801" t="s">
        <v>86</v>
      </c>
      <c r="AR1801" t="s">
        <v>115</v>
      </c>
      <c r="AS1801">
        <v>19</v>
      </c>
      <c r="AT1801" t="s">
        <v>52</v>
      </c>
    </row>
    <row r="1802" spans="1:46" x14ac:dyDescent="0.25">
      <c r="A1802" t="s">
        <v>1969</v>
      </c>
      <c r="B1802">
        <v>2022</v>
      </c>
      <c r="C1802" s="1">
        <v>44631</v>
      </c>
      <c r="D1802" t="s">
        <v>47</v>
      </c>
      <c r="E1802" t="s">
        <v>169</v>
      </c>
      <c r="F1802">
        <v>85</v>
      </c>
      <c r="G1802" t="s">
        <v>101</v>
      </c>
      <c r="H1802" t="s">
        <v>68</v>
      </c>
      <c r="I1802" t="s">
        <v>80</v>
      </c>
      <c r="J1802">
        <v>0</v>
      </c>
      <c r="K1802">
        <v>0</v>
      </c>
      <c r="L1802">
        <v>0</v>
      </c>
      <c r="M1802" t="s">
        <v>52</v>
      </c>
      <c r="N1802" t="s">
        <v>53</v>
      </c>
      <c r="O1802" t="s">
        <v>53</v>
      </c>
      <c r="P1802" t="s">
        <v>70</v>
      </c>
      <c r="Q1802" t="s">
        <v>54</v>
      </c>
      <c r="R1802">
        <v>31.8</v>
      </c>
      <c r="S1802" t="s">
        <v>72</v>
      </c>
      <c r="T1802" t="s">
        <v>54</v>
      </c>
      <c r="U1802" t="s">
        <v>53</v>
      </c>
      <c r="V1802" t="s">
        <v>53</v>
      </c>
      <c r="W1802" t="s">
        <v>53</v>
      </c>
      <c r="X1802" t="s">
        <v>53</v>
      </c>
      <c r="Y1802">
        <v>2</v>
      </c>
      <c r="Z1802" t="s">
        <v>58</v>
      </c>
      <c r="AA1802" t="s">
        <v>53</v>
      </c>
      <c r="AB1802" t="s">
        <v>52</v>
      </c>
      <c r="AC1802" t="s">
        <v>53</v>
      </c>
      <c r="AD1802" t="s">
        <v>53</v>
      </c>
      <c r="AE1802" t="s">
        <v>52</v>
      </c>
      <c r="AF1802" t="s">
        <v>53</v>
      </c>
      <c r="AG1802" t="s">
        <v>52</v>
      </c>
      <c r="AH1802" t="s">
        <v>53</v>
      </c>
      <c r="AI1802" t="s">
        <v>53</v>
      </c>
      <c r="AJ1802" t="s">
        <v>52</v>
      </c>
      <c r="AK1802">
        <v>4</v>
      </c>
      <c r="AL1802" t="s">
        <v>59</v>
      </c>
      <c r="AM1802" t="s">
        <v>60</v>
      </c>
      <c r="AN1802" t="s">
        <v>74</v>
      </c>
      <c r="AO1802">
        <v>1.2</v>
      </c>
      <c r="AP1802" t="s">
        <v>53</v>
      </c>
      <c r="AQ1802" t="s">
        <v>82</v>
      </c>
      <c r="AR1802" t="s">
        <v>132</v>
      </c>
      <c r="AS1802">
        <v>69</v>
      </c>
      <c r="AT1802" t="s">
        <v>52</v>
      </c>
    </row>
    <row r="1803" spans="1:46" x14ac:dyDescent="0.25">
      <c r="A1803" t="s">
        <v>1970</v>
      </c>
      <c r="B1803">
        <v>2021</v>
      </c>
      <c r="C1803" s="1">
        <v>44221</v>
      </c>
      <c r="D1803" t="s">
        <v>107</v>
      </c>
      <c r="E1803" t="s">
        <v>271</v>
      </c>
      <c r="F1803">
        <v>61</v>
      </c>
      <c r="G1803" t="s">
        <v>127</v>
      </c>
      <c r="H1803" t="s">
        <v>50</v>
      </c>
      <c r="I1803" t="s">
        <v>80</v>
      </c>
      <c r="J1803">
        <v>0</v>
      </c>
      <c r="K1803">
        <v>0</v>
      </c>
      <c r="L1803">
        <v>0</v>
      </c>
      <c r="M1803" t="s">
        <v>53</v>
      </c>
      <c r="N1803" t="s">
        <v>53</v>
      </c>
      <c r="O1803" t="s">
        <v>52</v>
      </c>
      <c r="P1803" t="s">
        <v>70</v>
      </c>
      <c r="Q1803" t="s">
        <v>54</v>
      </c>
      <c r="R1803">
        <v>21.8</v>
      </c>
      <c r="S1803" t="s">
        <v>96</v>
      </c>
      <c r="T1803" t="s">
        <v>57</v>
      </c>
      <c r="U1803" t="s">
        <v>53</v>
      </c>
      <c r="V1803" t="s">
        <v>53</v>
      </c>
      <c r="W1803" t="s">
        <v>53</v>
      </c>
      <c r="X1803" t="s">
        <v>53</v>
      </c>
      <c r="Y1803">
        <v>2</v>
      </c>
      <c r="Z1803" t="s">
        <v>97</v>
      </c>
      <c r="AA1803" t="s">
        <v>53</v>
      </c>
      <c r="AB1803" t="s">
        <v>53</v>
      </c>
      <c r="AC1803" t="s">
        <v>52</v>
      </c>
      <c r="AD1803" t="s">
        <v>52</v>
      </c>
      <c r="AE1803" t="s">
        <v>53</v>
      </c>
      <c r="AF1803" t="s">
        <v>52</v>
      </c>
      <c r="AG1803" t="s">
        <v>53</v>
      </c>
      <c r="AH1803" t="s">
        <v>53</v>
      </c>
      <c r="AI1803" t="s">
        <v>53</v>
      </c>
      <c r="AJ1803" t="s">
        <v>53</v>
      </c>
      <c r="AK1803">
        <v>3</v>
      </c>
      <c r="AL1803" t="s">
        <v>59</v>
      </c>
      <c r="AM1803" t="s">
        <v>60</v>
      </c>
      <c r="AN1803" t="s">
        <v>74</v>
      </c>
      <c r="AO1803">
        <v>3</v>
      </c>
      <c r="AP1803" t="s">
        <v>53</v>
      </c>
      <c r="AQ1803" t="s">
        <v>171</v>
      </c>
      <c r="AR1803" t="s">
        <v>92</v>
      </c>
      <c r="AS1803">
        <v>63</v>
      </c>
      <c r="AT1803" t="s">
        <v>52</v>
      </c>
    </row>
    <row r="1804" spans="1:46" x14ac:dyDescent="0.25">
      <c r="A1804" t="s">
        <v>1971</v>
      </c>
      <c r="B1804">
        <v>2024</v>
      </c>
      <c r="C1804" s="1">
        <v>45606</v>
      </c>
      <c r="D1804" t="s">
        <v>107</v>
      </c>
      <c r="E1804" t="s">
        <v>108</v>
      </c>
      <c r="F1804">
        <v>61</v>
      </c>
      <c r="G1804" t="s">
        <v>127</v>
      </c>
      <c r="H1804" t="s">
        <v>50</v>
      </c>
      <c r="I1804" t="s">
        <v>80</v>
      </c>
      <c r="J1804">
        <v>0</v>
      </c>
      <c r="K1804">
        <v>0</v>
      </c>
      <c r="L1804">
        <v>0</v>
      </c>
      <c r="M1804" t="s">
        <v>53</v>
      </c>
      <c r="N1804" t="s">
        <v>53</v>
      </c>
      <c r="O1804" t="s">
        <v>53</v>
      </c>
      <c r="P1804" t="s">
        <v>54</v>
      </c>
      <c r="Q1804" t="s">
        <v>55</v>
      </c>
      <c r="R1804">
        <v>26.8</v>
      </c>
      <c r="S1804" t="s">
        <v>56</v>
      </c>
      <c r="T1804" t="s">
        <v>70</v>
      </c>
      <c r="U1804" t="s">
        <v>53</v>
      </c>
      <c r="V1804" t="s">
        <v>53</v>
      </c>
      <c r="W1804" t="s">
        <v>52</v>
      </c>
      <c r="X1804" t="s">
        <v>53</v>
      </c>
      <c r="Y1804">
        <v>1</v>
      </c>
      <c r="Z1804" t="s">
        <v>97</v>
      </c>
      <c r="AA1804" t="s">
        <v>53</v>
      </c>
      <c r="AB1804" t="s">
        <v>53</v>
      </c>
      <c r="AC1804" t="s">
        <v>53</v>
      </c>
      <c r="AD1804" t="s">
        <v>53</v>
      </c>
      <c r="AE1804" t="s">
        <v>53</v>
      </c>
      <c r="AF1804" t="s">
        <v>52</v>
      </c>
      <c r="AG1804" t="s">
        <v>52</v>
      </c>
      <c r="AH1804" t="s">
        <v>53</v>
      </c>
      <c r="AI1804" t="s">
        <v>53</v>
      </c>
      <c r="AJ1804" t="s">
        <v>53</v>
      </c>
      <c r="AK1804">
        <v>2</v>
      </c>
      <c r="AL1804" t="s">
        <v>59</v>
      </c>
      <c r="AM1804" t="s">
        <v>60</v>
      </c>
      <c r="AN1804" t="s">
        <v>61</v>
      </c>
      <c r="AO1804">
        <v>6.8</v>
      </c>
      <c r="AP1804" t="s">
        <v>52</v>
      </c>
      <c r="AQ1804" t="s">
        <v>91</v>
      </c>
      <c r="AR1804" t="s">
        <v>87</v>
      </c>
      <c r="AS1804">
        <v>12</v>
      </c>
      <c r="AT1804" t="s">
        <v>52</v>
      </c>
    </row>
    <row r="1805" spans="1:46" x14ac:dyDescent="0.25">
      <c r="A1805" t="s">
        <v>1972</v>
      </c>
      <c r="B1805">
        <v>2017</v>
      </c>
      <c r="C1805" s="1">
        <v>43026</v>
      </c>
      <c r="D1805" t="s">
        <v>94</v>
      </c>
      <c r="E1805" t="s">
        <v>204</v>
      </c>
      <c r="F1805">
        <v>67</v>
      </c>
      <c r="G1805" t="s">
        <v>127</v>
      </c>
      <c r="H1805" t="s">
        <v>68</v>
      </c>
      <c r="I1805" t="s">
        <v>80</v>
      </c>
      <c r="J1805">
        <v>0</v>
      </c>
      <c r="K1805">
        <v>0</v>
      </c>
      <c r="L1805">
        <v>0</v>
      </c>
      <c r="M1805" t="s">
        <v>53</v>
      </c>
      <c r="N1805" t="s">
        <v>53</v>
      </c>
      <c r="O1805" t="s">
        <v>53</v>
      </c>
      <c r="P1805" t="s">
        <v>70</v>
      </c>
      <c r="Q1805" t="s">
        <v>55</v>
      </c>
      <c r="R1805">
        <v>16</v>
      </c>
      <c r="S1805" t="s">
        <v>128</v>
      </c>
      <c r="T1805" t="s">
        <v>70</v>
      </c>
      <c r="U1805" t="s">
        <v>52</v>
      </c>
      <c r="V1805" t="s">
        <v>52</v>
      </c>
      <c r="W1805" t="s">
        <v>53</v>
      </c>
      <c r="X1805" t="s">
        <v>53</v>
      </c>
      <c r="Y1805">
        <v>3</v>
      </c>
      <c r="Z1805" t="s">
        <v>104</v>
      </c>
      <c r="AA1805" t="s">
        <v>52</v>
      </c>
      <c r="AB1805" t="s">
        <v>53</v>
      </c>
      <c r="AC1805" t="s">
        <v>53</v>
      </c>
      <c r="AD1805" t="s">
        <v>53</v>
      </c>
      <c r="AE1805" t="s">
        <v>52</v>
      </c>
      <c r="AF1805" t="s">
        <v>52</v>
      </c>
      <c r="AG1805" t="s">
        <v>53</v>
      </c>
      <c r="AH1805" t="s">
        <v>53</v>
      </c>
      <c r="AI1805" t="s">
        <v>53</v>
      </c>
      <c r="AJ1805" t="s">
        <v>53</v>
      </c>
      <c r="AK1805">
        <v>3</v>
      </c>
      <c r="AL1805" t="s">
        <v>59</v>
      </c>
      <c r="AM1805" t="s">
        <v>60</v>
      </c>
      <c r="AN1805" t="s">
        <v>90</v>
      </c>
      <c r="AO1805">
        <v>3.6</v>
      </c>
      <c r="AP1805" t="s">
        <v>53</v>
      </c>
      <c r="AQ1805" t="s">
        <v>82</v>
      </c>
      <c r="AR1805" t="s">
        <v>87</v>
      </c>
      <c r="AS1805">
        <v>12</v>
      </c>
      <c r="AT1805" t="s">
        <v>53</v>
      </c>
    </row>
    <row r="1806" spans="1:46" x14ac:dyDescent="0.25">
      <c r="A1806" t="s">
        <v>1973</v>
      </c>
      <c r="B1806">
        <v>2025</v>
      </c>
      <c r="C1806" s="1">
        <v>45714</v>
      </c>
      <c r="D1806" t="s">
        <v>47</v>
      </c>
      <c r="E1806" t="s">
        <v>149</v>
      </c>
      <c r="F1806">
        <v>56</v>
      </c>
      <c r="G1806" t="s">
        <v>79</v>
      </c>
      <c r="H1806" t="s">
        <v>68</v>
      </c>
      <c r="I1806" t="s">
        <v>80</v>
      </c>
      <c r="J1806">
        <v>0</v>
      </c>
      <c r="K1806">
        <v>0</v>
      </c>
      <c r="L1806">
        <v>0</v>
      </c>
      <c r="M1806" t="s">
        <v>52</v>
      </c>
      <c r="N1806" t="s">
        <v>53</v>
      </c>
      <c r="O1806" t="s">
        <v>53</v>
      </c>
      <c r="P1806" t="s">
        <v>54</v>
      </c>
      <c r="Q1806" t="s">
        <v>54</v>
      </c>
      <c r="R1806">
        <v>27.9</v>
      </c>
      <c r="S1806" t="s">
        <v>56</v>
      </c>
      <c r="T1806" t="s">
        <v>57</v>
      </c>
      <c r="U1806" t="s">
        <v>53</v>
      </c>
      <c r="V1806" t="s">
        <v>53</v>
      </c>
      <c r="W1806" t="s">
        <v>53</v>
      </c>
      <c r="X1806" t="s">
        <v>53</v>
      </c>
      <c r="Y1806">
        <v>1</v>
      </c>
      <c r="Z1806" t="s">
        <v>104</v>
      </c>
      <c r="AA1806" t="s">
        <v>53</v>
      </c>
      <c r="AB1806" t="s">
        <v>53</v>
      </c>
      <c r="AC1806" t="s">
        <v>53</v>
      </c>
      <c r="AD1806" t="s">
        <v>52</v>
      </c>
      <c r="AE1806" t="s">
        <v>52</v>
      </c>
      <c r="AF1806" t="s">
        <v>52</v>
      </c>
      <c r="AG1806" t="s">
        <v>53</v>
      </c>
      <c r="AH1806" t="s">
        <v>53</v>
      </c>
      <c r="AI1806" t="s">
        <v>53</v>
      </c>
      <c r="AJ1806" t="s">
        <v>53</v>
      </c>
      <c r="AK1806">
        <v>3</v>
      </c>
      <c r="AL1806" t="s">
        <v>59</v>
      </c>
      <c r="AM1806" t="s">
        <v>60</v>
      </c>
      <c r="AN1806" t="s">
        <v>74</v>
      </c>
      <c r="AO1806">
        <v>1.3</v>
      </c>
      <c r="AP1806" t="s">
        <v>53</v>
      </c>
      <c r="AQ1806" t="s">
        <v>171</v>
      </c>
      <c r="AR1806" t="s">
        <v>83</v>
      </c>
      <c r="AS1806">
        <v>53</v>
      </c>
      <c r="AT1806" t="s">
        <v>52</v>
      </c>
    </row>
    <row r="1807" spans="1:46" x14ac:dyDescent="0.25">
      <c r="A1807" t="s">
        <v>1974</v>
      </c>
      <c r="B1807">
        <v>2026</v>
      </c>
      <c r="C1807" s="1">
        <v>46150</v>
      </c>
      <c r="D1807" t="s">
        <v>110</v>
      </c>
      <c r="E1807" t="s">
        <v>359</v>
      </c>
      <c r="F1807">
        <v>57</v>
      </c>
      <c r="G1807" t="s">
        <v>79</v>
      </c>
      <c r="H1807" t="s">
        <v>50</v>
      </c>
      <c r="I1807" t="s">
        <v>80</v>
      </c>
      <c r="J1807">
        <v>0</v>
      </c>
      <c r="K1807">
        <v>0</v>
      </c>
      <c r="L1807">
        <v>0</v>
      </c>
      <c r="M1807" t="s">
        <v>52</v>
      </c>
      <c r="N1807" t="s">
        <v>53</v>
      </c>
      <c r="O1807" t="s">
        <v>53</v>
      </c>
      <c r="P1807" t="s">
        <v>70</v>
      </c>
      <c r="Q1807" t="s">
        <v>55</v>
      </c>
      <c r="R1807">
        <v>27</v>
      </c>
      <c r="S1807" t="s">
        <v>56</v>
      </c>
      <c r="T1807" t="s">
        <v>70</v>
      </c>
      <c r="U1807" t="s">
        <v>53</v>
      </c>
      <c r="V1807" t="s">
        <v>53</v>
      </c>
      <c r="W1807" t="s">
        <v>53</v>
      </c>
      <c r="X1807" t="s">
        <v>53</v>
      </c>
      <c r="Y1807">
        <v>2</v>
      </c>
      <c r="Z1807" t="s">
        <v>131</v>
      </c>
      <c r="AA1807" t="s">
        <v>53</v>
      </c>
      <c r="AB1807" t="s">
        <v>52</v>
      </c>
      <c r="AC1807" t="s">
        <v>53</v>
      </c>
      <c r="AD1807" t="s">
        <v>53</v>
      </c>
      <c r="AE1807" t="s">
        <v>52</v>
      </c>
      <c r="AF1807" t="s">
        <v>53</v>
      </c>
      <c r="AG1807" t="s">
        <v>53</v>
      </c>
      <c r="AH1807" t="s">
        <v>52</v>
      </c>
      <c r="AI1807" t="s">
        <v>53</v>
      </c>
      <c r="AJ1807" t="s">
        <v>53</v>
      </c>
      <c r="AK1807">
        <v>3</v>
      </c>
      <c r="AL1807" t="s">
        <v>59</v>
      </c>
      <c r="AM1807" t="s">
        <v>81</v>
      </c>
      <c r="AN1807" t="s">
        <v>74</v>
      </c>
      <c r="AO1807">
        <v>2.5</v>
      </c>
      <c r="AP1807" t="s">
        <v>53</v>
      </c>
      <c r="AQ1807" t="s">
        <v>86</v>
      </c>
      <c r="AR1807" t="s">
        <v>83</v>
      </c>
      <c r="AS1807">
        <v>97</v>
      </c>
      <c r="AT1807" t="s">
        <v>52</v>
      </c>
    </row>
    <row r="1808" spans="1:46" x14ac:dyDescent="0.25">
      <c r="A1808" t="s">
        <v>1975</v>
      </c>
      <c r="B1808">
        <v>2019</v>
      </c>
      <c r="C1808" s="1">
        <v>43711</v>
      </c>
      <c r="D1808" t="s">
        <v>122</v>
      </c>
      <c r="E1808" t="s">
        <v>130</v>
      </c>
      <c r="F1808">
        <v>47</v>
      </c>
      <c r="G1808" t="s">
        <v>49</v>
      </c>
      <c r="H1808" t="s">
        <v>50</v>
      </c>
      <c r="I1808" t="s">
        <v>51</v>
      </c>
      <c r="J1808">
        <v>23</v>
      </c>
      <c r="K1808">
        <v>29</v>
      </c>
      <c r="L1808">
        <v>33.299999999999997</v>
      </c>
      <c r="M1808" t="s">
        <v>53</v>
      </c>
      <c r="N1808" t="s">
        <v>52</v>
      </c>
      <c r="O1808" t="s">
        <v>53</v>
      </c>
      <c r="P1808" t="s">
        <v>70</v>
      </c>
      <c r="Q1808" t="s">
        <v>71</v>
      </c>
      <c r="R1808">
        <v>24.3</v>
      </c>
      <c r="S1808" t="s">
        <v>96</v>
      </c>
      <c r="T1808" t="s">
        <v>70</v>
      </c>
      <c r="U1808" t="s">
        <v>53</v>
      </c>
      <c r="V1808" t="s">
        <v>53</v>
      </c>
      <c r="W1808" t="s">
        <v>53</v>
      </c>
      <c r="X1808" t="s">
        <v>53</v>
      </c>
      <c r="Y1808">
        <v>2</v>
      </c>
      <c r="Z1808" t="s">
        <v>58</v>
      </c>
      <c r="AA1808" t="s">
        <v>52</v>
      </c>
      <c r="AB1808" t="s">
        <v>52</v>
      </c>
      <c r="AC1808" t="s">
        <v>53</v>
      </c>
      <c r="AD1808" t="s">
        <v>52</v>
      </c>
      <c r="AE1808" t="s">
        <v>53</v>
      </c>
      <c r="AF1808" t="s">
        <v>52</v>
      </c>
      <c r="AG1808" t="s">
        <v>53</v>
      </c>
      <c r="AH1808" t="s">
        <v>53</v>
      </c>
      <c r="AI1808" t="s">
        <v>53</v>
      </c>
      <c r="AJ1808" t="s">
        <v>53</v>
      </c>
      <c r="AK1808">
        <v>4</v>
      </c>
      <c r="AL1808" t="s">
        <v>59</v>
      </c>
      <c r="AM1808" t="s">
        <v>81</v>
      </c>
      <c r="AN1808" t="s">
        <v>90</v>
      </c>
      <c r="AO1808">
        <v>4.2</v>
      </c>
      <c r="AP1808" t="s">
        <v>53</v>
      </c>
      <c r="AQ1808" t="s">
        <v>112</v>
      </c>
      <c r="AR1808" t="s">
        <v>132</v>
      </c>
      <c r="AS1808">
        <v>19</v>
      </c>
      <c r="AT1808" t="s">
        <v>52</v>
      </c>
    </row>
    <row r="1809" spans="1:46" x14ac:dyDescent="0.25">
      <c r="A1809" t="s">
        <v>1976</v>
      </c>
      <c r="B1809">
        <v>2026</v>
      </c>
      <c r="C1809" s="1">
        <v>46067</v>
      </c>
      <c r="D1809" t="s">
        <v>110</v>
      </c>
      <c r="E1809" t="s">
        <v>190</v>
      </c>
      <c r="F1809">
        <v>57</v>
      </c>
      <c r="G1809" t="s">
        <v>79</v>
      </c>
      <c r="H1809" t="s">
        <v>68</v>
      </c>
      <c r="I1809" t="s">
        <v>80</v>
      </c>
      <c r="J1809">
        <v>0</v>
      </c>
      <c r="K1809">
        <v>0</v>
      </c>
      <c r="L1809">
        <v>0</v>
      </c>
      <c r="M1809" t="s">
        <v>52</v>
      </c>
      <c r="N1809" t="s">
        <v>52</v>
      </c>
      <c r="O1809" t="s">
        <v>53</v>
      </c>
      <c r="P1809" t="s">
        <v>70</v>
      </c>
      <c r="Q1809" t="s">
        <v>54</v>
      </c>
      <c r="R1809">
        <v>31.3</v>
      </c>
      <c r="S1809" t="s">
        <v>72</v>
      </c>
      <c r="T1809" t="s">
        <v>70</v>
      </c>
      <c r="U1809" t="s">
        <v>53</v>
      </c>
      <c r="V1809" t="s">
        <v>53</v>
      </c>
      <c r="W1809" t="s">
        <v>53</v>
      </c>
      <c r="X1809" t="s">
        <v>53</v>
      </c>
      <c r="Y1809">
        <v>3</v>
      </c>
      <c r="Z1809" t="s">
        <v>73</v>
      </c>
      <c r="AA1809" t="s">
        <v>52</v>
      </c>
      <c r="AB1809" t="s">
        <v>53</v>
      </c>
      <c r="AC1809" t="s">
        <v>53</v>
      </c>
      <c r="AD1809" t="s">
        <v>53</v>
      </c>
      <c r="AE1809" t="s">
        <v>52</v>
      </c>
      <c r="AF1809" t="s">
        <v>53</v>
      </c>
      <c r="AG1809" t="s">
        <v>52</v>
      </c>
      <c r="AH1809" t="s">
        <v>52</v>
      </c>
      <c r="AI1809" t="s">
        <v>53</v>
      </c>
      <c r="AJ1809" t="s">
        <v>53</v>
      </c>
      <c r="AK1809">
        <v>4</v>
      </c>
      <c r="AL1809" t="s">
        <v>59</v>
      </c>
      <c r="AM1809" t="s">
        <v>60</v>
      </c>
      <c r="AN1809" t="s">
        <v>61</v>
      </c>
      <c r="AO1809">
        <v>4.4000000000000004</v>
      </c>
      <c r="AP1809" t="s">
        <v>52</v>
      </c>
      <c r="AQ1809" t="s">
        <v>75</v>
      </c>
      <c r="AR1809" t="s">
        <v>92</v>
      </c>
      <c r="AS1809">
        <v>4</v>
      </c>
      <c r="AT1809" t="s">
        <v>53</v>
      </c>
    </row>
    <row r="1810" spans="1:46" x14ac:dyDescent="0.25">
      <c r="A1810" t="s">
        <v>1977</v>
      </c>
      <c r="B1810">
        <v>2017</v>
      </c>
      <c r="C1810" s="1">
        <v>42991</v>
      </c>
      <c r="D1810" t="s">
        <v>65</v>
      </c>
      <c r="E1810" t="s">
        <v>184</v>
      </c>
      <c r="F1810">
        <v>54</v>
      </c>
      <c r="G1810" t="s">
        <v>79</v>
      </c>
      <c r="H1810" t="s">
        <v>68</v>
      </c>
      <c r="I1810" t="s">
        <v>69</v>
      </c>
      <c r="J1810">
        <v>14</v>
      </c>
      <c r="K1810">
        <v>20</v>
      </c>
      <c r="L1810">
        <v>14</v>
      </c>
      <c r="M1810" t="s">
        <v>53</v>
      </c>
      <c r="N1810" t="s">
        <v>53</v>
      </c>
      <c r="O1810" t="s">
        <v>53</v>
      </c>
      <c r="P1810" t="s">
        <v>57</v>
      </c>
      <c r="Q1810" t="s">
        <v>54</v>
      </c>
      <c r="R1810">
        <v>25.3</v>
      </c>
      <c r="S1810" t="s">
        <v>56</v>
      </c>
      <c r="T1810" t="s">
        <v>57</v>
      </c>
      <c r="U1810" t="s">
        <v>52</v>
      </c>
      <c r="V1810" t="s">
        <v>53</v>
      </c>
      <c r="W1810" t="s">
        <v>52</v>
      </c>
      <c r="X1810" t="s">
        <v>53</v>
      </c>
      <c r="Y1810">
        <v>2</v>
      </c>
      <c r="Z1810" t="s">
        <v>58</v>
      </c>
      <c r="AA1810" t="s">
        <v>52</v>
      </c>
      <c r="AB1810" t="s">
        <v>53</v>
      </c>
      <c r="AC1810" t="s">
        <v>53</v>
      </c>
      <c r="AD1810" t="s">
        <v>52</v>
      </c>
      <c r="AE1810" t="s">
        <v>53</v>
      </c>
      <c r="AF1810" t="s">
        <v>53</v>
      </c>
      <c r="AG1810" t="s">
        <v>52</v>
      </c>
      <c r="AH1810" t="s">
        <v>53</v>
      </c>
      <c r="AI1810" t="s">
        <v>53</v>
      </c>
      <c r="AJ1810" t="s">
        <v>52</v>
      </c>
      <c r="AK1810">
        <v>4</v>
      </c>
      <c r="AL1810" t="s">
        <v>59</v>
      </c>
      <c r="AM1810" t="s">
        <v>81</v>
      </c>
      <c r="AN1810" t="s">
        <v>61</v>
      </c>
      <c r="AO1810">
        <v>9.5</v>
      </c>
      <c r="AP1810" t="s">
        <v>52</v>
      </c>
      <c r="AQ1810" t="s">
        <v>75</v>
      </c>
      <c r="AR1810" t="s">
        <v>92</v>
      </c>
      <c r="AS1810">
        <v>16</v>
      </c>
      <c r="AT1810" t="s">
        <v>53</v>
      </c>
    </row>
    <row r="1811" spans="1:46" x14ac:dyDescent="0.25">
      <c r="A1811" t="s">
        <v>1978</v>
      </c>
      <c r="B1811">
        <v>2025</v>
      </c>
      <c r="C1811" s="1">
        <v>45816</v>
      </c>
      <c r="D1811" t="s">
        <v>94</v>
      </c>
      <c r="E1811" t="s">
        <v>157</v>
      </c>
      <c r="F1811">
        <v>59</v>
      </c>
      <c r="G1811" t="s">
        <v>79</v>
      </c>
      <c r="H1811" t="s">
        <v>50</v>
      </c>
      <c r="I1811" t="s">
        <v>80</v>
      </c>
      <c r="J1811">
        <v>0</v>
      </c>
      <c r="K1811">
        <v>0</v>
      </c>
      <c r="L1811">
        <v>0</v>
      </c>
      <c r="M1811" t="s">
        <v>52</v>
      </c>
      <c r="N1811" t="s">
        <v>53</v>
      </c>
      <c r="O1811" t="s">
        <v>53</v>
      </c>
      <c r="P1811" t="s">
        <v>70</v>
      </c>
      <c r="Q1811" t="s">
        <v>55</v>
      </c>
      <c r="R1811">
        <v>26.9</v>
      </c>
      <c r="S1811" t="s">
        <v>56</v>
      </c>
      <c r="T1811" t="s">
        <v>54</v>
      </c>
      <c r="U1811" t="s">
        <v>53</v>
      </c>
      <c r="V1811" t="s">
        <v>53</v>
      </c>
      <c r="W1811" t="s">
        <v>52</v>
      </c>
      <c r="X1811" t="s">
        <v>53</v>
      </c>
      <c r="Y1811">
        <v>3</v>
      </c>
      <c r="Z1811" t="s">
        <v>104</v>
      </c>
      <c r="AA1811" t="s">
        <v>52</v>
      </c>
      <c r="AB1811" t="s">
        <v>53</v>
      </c>
      <c r="AC1811" t="s">
        <v>53</v>
      </c>
      <c r="AD1811" t="s">
        <v>52</v>
      </c>
      <c r="AE1811" t="s">
        <v>53</v>
      </c>
      <c r="AF1811" t="s">
        <v>52</v>
      </c>
      <c r="AG1811" t="s">
        <v>53</v>
      </c>
      <c r="AH1811" t="s">
        <v>53</v>
      </c>
      <c r="AI1811" t="s">
        <v>53</v>
      </c>
      <c r="AJ1811" t="s">
        <v>53</v>
      </c>
      <c r="AK1811">
        <v>3</v>
      </c>
      <c r="AL1811" t="s">
        <v>59</v>
      </c>
      <c r="AM1811" t="s">
        <v>81</v>
      </c>
      <c r="AN1811" t="s">
        <v>74</v>
      </c>
      <c r="AO1811">
        <v>2.1</v>
      </c>
      <c r="AP1811" t="s">
        <v>53</v>
      </c>
      <c r="AQ1811" t="s">
        <v>75</v>
      </c>
      <c r="AR1811" t="s">
        <v>83</v>
      </c>
      <c r="AS1811">
        <v>73</v>
      </c>
      <c r="AT1811" t="s">
        <v>53</v>
      </c>
    </row>
    <row r="1812" spans="1:46" x14ac:dyDescent="0.25">
      <c r="A1812" t="s">
        <v>1979</v>
      </c>
      <c r="B1812">
        <v>2025</v>
      </c>
      <c r="C1812" s="1">
        <v>45972</v>
      </c>
      <c r="D1812" t="s">
        <v>65</v>
      </c>
      <c r="E1812" t="s">
        <v>151</v>
      </c>
      <c r="F1812">
        <v>50</v>
      </c>
      <c r="G1812" t="s">
        <v>79</v>
      </c>
      <c r="H1812" t="s">
        <v>50</v>
      </c>
      <c r="I1812" t="s">
        <v>51</v>
      </c>
      <c r="J1812">
        <v>15</v>
      </c>
      <c r="K1812">
        <v>24</v>
      </c>
      <c r="L1812">
        <v>18</v>
      </c>
      <c r="M1812" t="s">
        <v>52</v>
      </c>
      <c r="N1812" t="s">
        <v>53</v>
      </c>
      <c r="O1812" t="s">
        <v>53</v>
      </c>
      <c r="P1812" t="s">
        <v>54</v>
      </c>
      <c r="Q1812" t="s">
        <v>54</v>
      </c>
      <c r="R1812">
        <v>28.5</v>
      </c>
      <c r="S1812" t="s">
        <v>56</v>
      </c>
      <c r="T1812" t="s">
        <v>54</v>
      </c>
      <c r="U1812" t="s">
        <v>53</v>
      </c>
      <c r="V1812" t="s">
        <v>53</v>
      </c>
      <c r="W1812" t="s">
        <v>53</v>
      </c>
      <c r="X1812" t="s">
        <v>53</v>
      </c>
      <c r="Y1812">
        <v>1</v>
      </c>
      <c r="Z1812" t="s">
        <v>73</v>
      </c>
      <c r="AA1812" t="s">
        <v>52</v>
      </c>
      <c r="AB1812" t="s">
        <v>52</v>
      </c>
      <c r="AC1812" t="s">
        <v>52</v>
      </c>
      <c r="AD1812" t="s">
        <v>53</v>
      </c>
      <c r="AE1812" t="s">
        <v>52</v>
      </c>
      <c r="AF1812" t="s">
        <v>53</v>
      </c>
      <c r="AG1812" t="s">
        <v>53</v>
      </c>
      <c r="AH1812" t="s">
        <v>53</v>
      </c>
      <c r="AI1812" t="s">
        <v>53</v>
      </c>
      <c r="AJ1812" t="s">
        <v>53</v>
      </c>
      <c r="AK1812">
        <v>4</v>
      </c>
      <c r="AL1812" t="s">
        <v>59</v>
      </c>
      <c r="AM1812" t="s">
        <v>102</v>
      </c>
      <c r="AN1812" t="s">
        <v>90</v>
      </c>
      <c r="AO1812">
        <v>4</v>
      </c>
      <c r="AP1812" t="s">
        <v>53</v>
      </c>
      <c r="AQ1812" t="s">
        <v>62</v>
      </c>
      <c r="AR1812" t="s">
        <v>92</v>
      </c>
      <c r="AS1812">
        <v>15</v>
      </c>
      <c r="AT1812" t="s">
        <v>53</v>
      </c>
    </row>
    <row r="1813" spans="1:46" x14ac:dyDescent="0.25">
      <c r="A1813" t="s">
        <v>1980</v>
      </c>
      <c r="B1813">
        <v>2016</v>
      </c>
      <c r="C1813" s="1">
        <v>42531</v>
      </c>
      <c r="D1813" t="s">
        <v>65</v>
      </c>
      <c r="E1813" t="s">
        <v>66</v>
      </c>
      <c r="F1813">
        <v>75</v>
      </c>
      <c r="G1813" t="s">
        <v>67</v>
      </c>
      <c r="H1813" t="s">
        <v>68</v>
      </c>
      <c r="I1813" t="s">
        <v>80</v>
      </c>
      <c r="J1813">
        <v>0</v>
      </c>
      <c r="K1813">
        <v>0</v>
      </c>
      <c r="L1813">
        <v>0</v>
      </c>
      <c r="M1813" t="s">
        <v>53</v>
      </c>
      <c r="N1813" t="s">
        <v>53</v>
      </c>
      <c r="O1813" t="s">
        <v>53</v>
      </c>
      <c r="P1813" t="s">
        <v>57</v>
      </c>
      <c r="Q1813" t="s">
        <v>71</v>
      </c>
      <c r="R1813">
        <v>27.5</v>
      </c>
      <c r="S1813" t="s">
        <v>56</v>
      </c>
      <c r="T1813" t="s">
        <v>57</v>
      </c>
      <c r="U1813" t="s">
        <v>53</v>
      </c>
      <c r="V1813" t="s">
        <v>53</v>
      </c>
      <c r="W1813" t="s">
        <v>53</v>
      </c>
      <c r="X1813" t="s">
        <v>53</v>
      </c>
      <c r="Y1813">
        <v>0</v>
      </c>
      <c r="Z1813" t="s">
        <v>131</v>
      </c>
      <c r="AA1813" t="s">
        <v>53</v>
      </c>
      <c r="AB1813" t="s">
        <v>53</v>
      </c>
      <c r="AC1813" t="s">
        <v>53</v>
      </c>
      <c r="AD1813" t="s">
        <v>53</v>
      </c>
      <c r="AE1813" t="s">
        <v>53</v>
      </c>
      <c r="AF1813" t="s">
        <v>53</v>
      </c>
      <c r="AG1813" t="s">
        <v>53</v>
      </c>
      <c r="AH1813" t="s">
        <v>53</v>
      </c>
      <c r="AI1813" t="s">
        <v>52</v>
      </c>
      <c r="AJ1813" t="s">
        <v>53</v>
      </c>
      <c r="AK1813">
        <v>1</v>
      </c>
      <c r="AL1813" t="s">
        <v>59</v>
      </c>
      <c r="AM1813" t="s">
        <v>60</v>
      </c>
      <c r="AN1813" t="s">
        <v>61</v>
      </c>
      <c r="AO1813">
        <v>3.5</v>
      </c>
      <c r="AP1813" t="s">
        <v>52</v>
      </c>
      <c r="AQ1813" t="s">
        <v>112</v>
      </c>
      <c r="AR1813" t="s">
        <v>63</v>
      </c>
      <c r="AS1813">
        <v>9</v>
      </c>
      <c r="AT1813" t="s">
        <v>53</v>
      </c>
    </row>
    <row r="1814" spans="1:46" x14ac:dyDescent="0.25">
      <c r="A1814" t="s">
        <v>1981</v>
      </c>
      <c r="B1814">
        <v>2023</v>
      </c>
      <c r="C1814" s="1">
        <v>45216</v>
      </c>
      <c r="D1814" t="s">
        <v>122</v>
      </c>
      <c r="E1814" t="s">
        <v>241</v>
      </c>
      <c r="F1814">
        <v>57</v>
      </c>
      <c r="G1814" t="s">
        <v>79</v>
      </c>
      <c r="H1814" t="s">
        <v>68</v>
      </c>
      <c r="I1814" t="s">
        <v>80</v>
      </c>
      <c r="J1814">
        <v>0</v>
      </c>
      <c r="K1814">
        <v>0</v>
      </c>
      <c r="L1814">
        <v>0</v>
      </c>
      <c r="M1814" t="s">
        <v>53</v>
      </c>
      <c r="N1814" t="s">
        <v>52</v>
      </c>
      <c r="O1814" t="s">
        <v>53</v>
      </c>
      <c r="P1814" t="s">
        <v>70</v>
      </c>
      <c r="Q1814" t="s">
        <v>55</v>
      </c>
      <c r="R1814">
        <v>34.1</v>
      </c>
      <c r="S1814" t="s">
        <v>72</v>
      </c>
      <c r="T1814" t="s">
        <v>57</v>
      </c>
      <c r="U1814" t="s">
        <v>52</v>
      </c>
      <c r="V1814" t="s">
        <v>53</v>
      </c>
      <c r="W1814" t="s">
        <v>53</v>
      </c>
      <c r="X1814" t="s">
        <v>53</v>
      </c>
      <c r="Y1814">
        <v>3</v>
      </c>
      <c r="Z1814" t="s">
        <v>104</v>
      </c>
      <c r="AA1814" t="s">
        <v>52</v>
      </c>
      <c r="AB1814" t="s">
        <v>52</v>
      </c>
      <c r="AC1814" t="s">
        <v>53</v>
      </c>
      <c r="AD1814" t="s">
        <v>53</v>
      </c>
      <c r="AE1814" t="s">
        <v>52</v>
      </c>
      <c r="AF1814" t="s">
        <v>52</v>
      </c>
      <c r="AG1814" t="s">
        <v>53</v>
      </c>
      <c r="AH1814" t="s">
        <v>53</v>
      </c>
      <c r="AI1814" t="s">
        <v>53</v>
      </c>
      <c r="AJ1814" t="s">
        <v>53</v>
      </c>
      <c r="AK1814">
        <v>4</v>
      </c>
      <c r="AL1814" t="s">
        <v>59</v>
      </c>
      <c r="AM1814" t="s">
        <v>60</v>
      </c>
      <c r="AN1814" t="s">
        <v>90</v>
      </c>
      <c r="AO1814">
        <v>3</v>
      </c>
      <c r="AP1814" t="s">
        <v>53</v>
      </c>
      <c r="AQ1814" t="s">
        <v>91</v>
      </c>
      <c r="AR1814" t="s">
        <v>63</v>
      </c>
      <c r="AS1814">
        <v>13</v>
      </c>
      <c r="AT1814" t="s">
        <v>52</v>
      </c>
    </row>
    <row r="1815" spans="1:46" x14ac:dyDescent="0.25">
      <c r="A1815" t="s">
        <v>1982</v>
      </c>
      <c r="B1815">
        <v>2024</v>
      </c>
      <c r="C1815" s="1">
        <v>45562</v>
      </c>
      <c r="D1815" t="s">
        <v>107</v>
      </c>
      <c r="E1815" t="s">
        <v>126</v>
      </c>
      <c r="F1815">
        <v>62</v>
      </c>
      <c r="G1815" t="s">
        <v>127</v>
      </c>
      <c r="H1815" t="s">
        <v>68</v>
      </c>
      <c r="I1815" t="s">
        <v>80</v>
      </c>
      <c r="J1815">
        <v>0</v>
      </c>
      <c r="K1815">
        <v>0</v>
      </c>
      <c r="L1815">
        <v>0</v>
      </c>
      <c r="M1815" t="s">
        <v>52</v>
      </c>
      <c r="N1815" t="s">
        <v>53</v>
      </c>
      <c r="O1815" t="s">
        <v>53</v>
      </c>
      <c r="P1815" t="s">
        <v>54</v>
      </c>
      <c r="Q1815" t="s">
        <v>55</v>
      </c>
      <c r="R1815">
        <v>31.3</v>
      </c>
      <c r="S1815" t="s">
        <v>72</v>
      </c>
      <c r="T1815" t="s">
        <v>57</v>
      </c>
      <c r="U1815" t="s">
        <v>53</v>
      </c>
      <c r="V1815" t="s">
        <v>53</v>
      </c>
      <c r="W1815" t="s">
        <v>53</v>
      </c>
      <c r="X1815" t="s">
        <v>53</v>
      </c>
      <c r="Y1815">
        <v>1</v>
      </c>
      <c r="Z1815" t="s">
        <v>186</v>
      </c>
      <c r="AA1815" t="s">
        <v>53</v>
      </c>
      <c r="AB1815" t="s">
        <v>52</v>
      </c>
      <c r="AC1815" t="s">
        <v>53</v>
      </c>
      <c r="AD1815" t="s">
        <v>53</v>
      </c>
      <c r="AE1815" t="s">
        <v>52</v>
      </c>
      <c r="AF1815" t="s">
        <v>53</v>
      </c>
      <c r="AG1815" t="s">
        <v>53</v>
      </c>
      <c r="AH1815" t="s">
        <v>53</v>
      </c>
      <c r="AI1815" t="s">
        <v>53</v>
      </c>
      <c r="AJ1815" t="s">
        <v>52</v>
      </c>
      <c r="AK1815">
        <v>3</v>
      </c>
      <c r="AL1815" t="s">
        <v>59</v>
      </c>
      <c r="AM1815" t="s">
        <v>102</v>
      </c>
      <c r="AN1815" t="s">
        <v>61</v>
      </c>
      <c r="AO1815">
        <v>8.6999999999999993</v>
      </c>
      <c r="AP1815" t="s">
        <v>52</v>
      </c>
      <c r="AQ1815" t="s">
        <v>62</v>
      </c>
      <c r="AR1815" t="s">
        <v>281</v>
      </c>
      <c r="AS1815">
        <v>15</v>
      </c>
      <c r="AT1815" t="s">
        <v>53</v>
      </c>
    </row>
    <row r="1816" spans="1:46" x14ac:dyDescent="0.25">
      <c r="A1816" t="s">
        <v>1983</v>
      </c>
      <c r="B1816">
        <v>2017</v>
      </c>
      <c r="C1816" s="1">
        <v>42788</v>
      </c>
      <c r="D1816" t="s">
        <v>47</v>
      </c>
      <c r="E1816" t="s">
        <v>149</v>
      </c>
      <c r="F1816">
        <v>53</v>
      </c>
      <c r="G1816" t="s">
        <v>79</v>
      </c>
      <c r="H1816" t="s">
        <v>50</v>
      </c>
      <c r="I1816" t="s">
        <v>80</v>
      </c>
      <c r="J1816">
        <v>0</v>
      </c>
      <c r="K1816">
        <v>0</v>
      </c>
      <c r="L1816">
        <v>0</v>
      </c>
      <c r="M1816" t="s">
        <v>52</v>
      </c>
      <c r="N1816" t="s">
        <v>53</v>
      </c>
      <c r="O1816" t="s">
        <v>53</v>
      </c>
      <c r="P1816" t="s">
        <v>70</v>
      </c>
      <c r="Q1816" t="s">
        <v>55</v>
      </c>
      <c r="R1816">
        <v>23.9</v>
      </c>
      <c r="S1816" t="s">
        <v>96</v>
      </c>
      <c r="T1816" t="s">
        <v>70</v>
      </c>
      <c r="U1816" t="s">
        <v>53</v>
      </c>
      <c r="V1816" t="s">
        <v>53</v>
      </c>
      <c r="W1816" t="s">
        <v>53</v>
      </c>
      <c r="X1816" t="s">
        <v>53</v>
      </c>
      <c r="Y1816">
        <v>2</v>
      </c>
      <c r="Z1816" t="s">
        <v>131</v>
      </c>
      <c r="AA1816" t="s">
        <v>53</v>
      </c>
      <c r="AB1816" t="s">
        <v>52</v>
      </c>
      <c r="AC1816" t="s">
        <v>53</v>
      </c>
      <c r="AD1816" t="s">
        <v>52</v>
      </c>
      <c r="AE1816" t="s">
        <v>53</v>
      </c>
      <c r="AF1816" t="s">
        <v>53</v>
      </c>
      <c r="AG1816" t="s">
        <v>53</v>
      </c>
      <c r="AH1816" t="s">
        <v>53</v>
      </c>
      <c r="AI1816" t="s">
        <v>53</v>
      </c>
      <c r="AJ1816" t="s">
        <v>53</v>
      </c>
      <c r="AK1816">
        <v>2</v>
      </c>
      <c r="AL1816" t="s">
        <v>59</v>
      </c>
      <c r="AM1816" t="s">
        <v>60</v>
      </c>
      <c r="AN1816" t="s">
        <v>61</v>
      </c>
      <c r="AO1816">
        <v>9.1</v>
      </c>
      <c r="AP1816" t="s">
        <v>52</v>
      </c>
      <c r="AQ1816" t="s">
        <v>91</v>
      </c>
      <c r="AR1816" t="s">
        <v>281</v>
      </c>
      <c r="AS1816">
        <v>8</v>
      </c>
      <c r="AT1816" t="s">
        <v>53</v>
      </c>
    </row>
    <row r="1817" spans="1:46" x14ac:dyDescent="0.25">
      <c r="A1817" t="s">
        <v>1984</v>
      </c>
      <c r="B1817">
        <v>2018</v>
      </c>
      <c r="C1817" s="1">
        <v>43320</v>
      </c>
      <c r="D1817" t="s">
        <v>65</v>
      </c>
      <c r="E1817" t="s">
        <v>178</v>
      </c>
      <c r="F1817">
        <v>74</v>
      </c>
      <c r="G1817" t="s">
        <v>67</v>
      </c>
      <c r="H1817" t="s">
        <v>68</v>
      </c>
      <c r="I1817" t="s">
        <v>51</v>
      </c>
      <c r="J1817">
        <v>24</v>
      </c>
      <c r="K1817">
        <v>37</v>
      </c>
      <c r="L1817">
        <v>44.4</v>
      </c>
      <c r="M1817" t="s">
        <v>53</v>
      </c>
      <c r="N1817" t="s">
        <v>53</v>
      </c>
      <c r="O1817" t="s">
        <v>53</v>
      </c>
      <c r="P1817" t="s">
        <v>57</v>
      </c>
      <c r="Q1817" t="s">
        <v>55</v>
      </c>
      <c r="R1817">
        <v>20.8</v>
      </c>
      <c r="S1817" t="s">
        <v>96</v>
      </c>
      <c r="T1817" t="s">
        <v>54</v>
      </c>
      <c r="U1817" t="s">
        <v>53</v>
      </c>
      <c r="V1817" t="s">
        <v>53</v>
      </c>
      <c r="W1817" t="s">
        <v>53</v>
      </c>
      <c r="X1817" t="s">
        <v>53</v>
      </c>
      <c r="Y1817">
        <v>0</v>
      </c>
      <c r="Z1817" t="s">
        <v>165</v>
      </c>
      <c r="AA1817" t="s">
        <v>52</v>
      </c>
      <c r="AB1817" t="s">
        <v>52</v>
      </c>
      <c r="AC1817" t="s">
        <v>52</v>
      </c>
      <c r="AD1817" t="s">
        <v>53</v>
      </c>
      <c r="AE1817" t="s">
        <v>52</v>
      </c>
      <c r="AF1817" t="s">
        <v>53</v>
      </c>
      <c r="AG1817" t="s">
        <v>52</v>
      </c>
      <c r="AH1817" t="s">
        <v>52</v>
      </c>
      <c r="AI1817" t="s">
        <v>53</v>
      </c>
      <c r="AJ1817" t="s">
        <v>53</v>
      </c>
      <c r="AK1817">
        <v>6</v>
      </c>
      <c r="AL1817" t="s">
        <v>59</v>
      </c>
      <c r="AM1817" t="s">
        <v>60</v>
      </c>
      <c r="AN1817" t="s">
        <v>74</v>
      </c>
      <c r="AO1817">
        <v>0.7</v>
      </c>
      <c r="AP1817" t="s">
        <v>53</v>
      </c>
      <c r="AQ1817" t="s">
        <v>82</v>
      </c>
      <c r="AR1817" t="s">
        <v>83</v>
      </c>
      <c r="AS1817">
        <v>55</v>
      </c>
      <c r="AT1817" t="s">
        <v>52</v>
      </c>
    </row>
    <row r="1818" spans="1:46" x14ac:dyDescent="0.25">
      <c r="A1818" t="s">
        <v>1985</v>
      </c>
      <c r="B1818">
        <v>2023</v>
      </c>
      <c r="C1818" s="1">
        <v>45207</v>
      </c>
      <c r="D1818" t="s">
        <v>94</v>
      </c>
      <c r="E1818" t="s">
        <v>234</v>
      </c>
      <c r="F1818">
        <v>51</v>
      </c>
      <c r="G1818" t="s">
        <v>79</v>
      </c>
      <c r="H1818" t="s">
        <v>68</v>
      </c>
      <c r="I1818" t="s">
        <v>51</v>
      </c>
      <c r="J1818">
        <v>10</v>
      </c>
      <c r="K1818">
        <v>14</v>
      </c>
      <c r="L1818">
        <v>7</v>
      </c>
      <c r="M1818" t="s">
        <v>52</v>
      </c>
      <c r="N1818" t="s">
        <v>53</v>
      </c>
      <c r="O1818" t="s">
        <v>53</v>
      </c>
      <c r="P1818" t="s">
        <v>70</v>
      </c>
      <c r="Q1818" t="s">
        <v>71</v>
      </c>
      <c r="R1818">
        <v>24</v>
      </c>
      <c r="S1818" t="s">
        <v>96</v>
      </c>
      <c r="T1818" t="s">
        <v>54</v>
      </c>
      <c r="U1818" t="s">
        <v>53</v>
      </c>
      <c r="V1818" t="s">
        <v>53</v>
      </c>
      <c r="W1818" t="s">
        <v>53</v>
      </c>
      <c r="X1818" t="s">
        <v>53</v>
      </c>
      <c r="Y1818">
        <v>2</v>
      </c>
      <c r="Z1818" t="s">
        <v>73</v>
      </c>
      <c r="AA1818" t="s">
        <v>52</v>
      </c>
      <c r="AB1818" t="s">
        <v>52</v>
      </c>
      <c r="AC1818" t="s">
        <v>52</v>
      </c>
      <c r="AD1818" t="s">
        <v>53</v>
      </c>
      <c r="AE1818" t="s">
        <v>53</v>
      </c>
      <c r="AF1818" t="s">
        <v>53</v>
      </c>
      <c r="AG1818" t="s">
        <v>52</v>
      </c>
      <c r="AH1818" t="s">
        <v>53</v>
      </c>
      <c r="AI1818" t="s">
        <v>53</v>
      </c>
      <c r="AJ1818" t="s">
        <v>52</v>
      </c>
      <c r="AK1818">
        <v>5</v>
      </c>
      <c r="AL1818" t="s">
        <v>59</v>
      </c>
      <c r="AM1818" t="s">
        <v>60</v>
      </c>
      <c r="AN1818" t="s">
        <v>74</v>
      </c>
      <c r="AO1818">
        <v>2.2999999999999998</v>
      </c>
      <c r="AP1818" t="s">
        <v>53</v>
      </c>
      <c r="AQ1818" t="s">
        <v>86</v>
      </c>
      <c r="AR1818" t="s">
        <v>115</v>
      </c>
      <c r="AS1818">
        <v>39</v>
      </c>
      <c r="AT1818" t="s">
        <v>53</v>
      </c>
    </row>
    <row r="1819" spans="1:46" x14ac:dyDescent="0.25">
      <c r="A1819" t="s">
        <v>1986</v>
      </c>
      <c r="B1819">
        <v>2021</v>
      </c>
      <c r="C1819" s="1">
        <v>44511</v>
      </c>
      <c r="D1819" t="s">
        <v>47</v>
      </c>
      <c r="E1819" t="s">
        <v>89</v>
      </c>
      <c r="F1819">
        <v>78</v>
      </c>
      <c r="G1819" t="s">
        <v>67</v>
      </c>
      <c r="H1819" t="s">
        <v>68</v>
      </c>
      <c r="I1819" t="s">
        <v>80</v>
      </c>
      <c r="J1819">
        <v>0</v>
      </c>
      <c r="K1819">
        <v>0</v>
      </c>
      <c r="L1819">
        <v>0</v>
      </c>
      <c r="M1819" t="s">
        <v>52</v>
      </c>
      <c r="N1819" t="s">
        <v>53</v>
      </c>
      <c r="O1819" t="s">
        <v>53</v>
      </c>
      <c r="P1819" t="s">
        <v>70</v>
      </c>
      <c r="Q1819" t="s">
        <v>71</v>
      </c>
      <c r="R1819">
        <v>26.3</v>
      </c>
      <c r="S1819" t="s">
        <v>56</v>
      </c>
      <c r="T1819" t="s">
        <v>57</v>
      </c>
      <c r="U1819" t="s">
        <v>53</v>
      </c>
      <c r="V1819" t="s">
        <v>53</v>
      </c>
      <c r="W1819" t="s">
        <v>53</v>
      </c>
      <c r="X1819" t="s">
        <v>53</v>
      </c>
      <c r="Y1819">
        <v>2</v>
      </c>
      <c r="Z1819" t="s">
        <v>58</v>
      </c>
      <c r="AA1819" t="s">
        <v>52</v>
      </c>
      <c r="AB1819" t="s">
        <v>53</v>
      </c>
      <c r="AC1819" t="s">
        <v>53</v>
      </c>
      <c r="AD1819" t="s">
        <v>53</v>
      </c>
      <c r="AE1819" t="s">
        <v>52</v>
      </c>
      <c r="AF1819" t="s">
        <v>53</v>
      </c>
      <c r="AG1819" t="s">
        <v>53</v>
      </c>
      <c r="AH1819" t="s">
        <v>53</v>
      </c>
      <c r="AI1819" t="s">
        <v>52</v>
      </c>
      <c r="AJ1819" t="s">
        <v>53</v>
      </c>
      <c r="AK1819">
        <v>3</v>
      </c>
      <c r="AL1819" t="s">
        <v>135</v>
      </c>
      <c r="AM1819" t="s">
        <v>136</v>
      </c>
      <c r="AN1819" t="s">
        <v>98</v>
      </c>
      <c r="AO1819">
        <v>3.1</v>
      </c>
      <c r="AP1819" t="s">
        <v>53</v>
      </c>
      <c r="AQ1819" t="s">
        <v>112</v>
      </c>
      <c r="AR1819" t="s">
        <v>132</v>
      </c>
      <c r="AS1819">
        <v>61</v>
      </c>
      <c r="AT1819" t="s">
        <v>52</v>
      </c>
    </row>
    <row r="1820" spans="1:46" x14ac:dyDescent="0.25">
      <c r="A1820" t="s">
        <v>1987</v>
      </c>
      <c r="B1820">
        <v>2018</v>
      </c>
      <c r="C1820" s="1">
        <v>43144</v>
      </c>
      <c r="D1820" t="s">
        <v>65</v>
      </c>
      <c r="E1820" t="s">
        <v>147</v>
      </c>
      <c r="F1820">
        <v>70</v>
      </c>
      <c r="G1820" t="s">
        <v>67</v>
      </c>
      <c r="H1820" t="s">
        <v>50</v>
      </c>
      <c r="I1820" t="s">
        <v>80</v>
      </c>
      <c r="J1820">
        <v>0</v>
      </c>
      <c r="K1820">
        <v>0</v>
      </c>
      <c r="L1820">
        <v>0</v>
      </c>
      <c r="M1820" t="s">
        <v>52</v>
      </c>
      <c r="N1820" t="s">
        <v>52</v>
      </c>
      <c r="O1820" t="s">
        <v>52</v>
      </c>
      <c r="P1820" t="s">
        <v>57</v>
      </c>
      <c r="Q1820" t="s">
        <v>71</v>
      </c>
      <c r="R1820">
        <v>35.5</v>
      </c>
      <c r="S1820" t="s">
        <v>72</v>
      </c>
      <c r="T1820" t="s">
        <v>54</v>
      </c>
      <c r="U1820" t="s">
        <v>53</v>
      </c>
      <c r="V1820" t="s">
        <v>53</v>
      </c>
      <c r="W1820" t="s">
        <v>53</v>
      </c>
      <c r="X1820" t="s">
        <v>53</v>
      </c>
      <c r="Y1820">
        <v>3</v>
      </c>
      <c r="Z1820" t="s">
        <v>58</v>
      </c>
      <c r="AA1820" t="s">
        <v>52</v>
      </c>
      <c r="AB1820" t="s">
        <v>53</v>
      </c>
      <c r="AC1820" t="s">
        <v>53</v>
      </c>
      <c r="AD1820" t="s">
        <v>53</v>
      </c>
      <c r="AE1820" t="s">
        <v>53</v>
      </c>
      <c r="AF1820" t="s">
        <v>53</v>
      </c>
      <c r="AG1820" t="s">
        <v>53</v>
      </c>
      <c r="AH1820" t="s">
        <v>52</v>
      </c>
      <c r="AI1820" t="s">
        <v>53</v>
      </c>
      <c r="AJ1820" t="s">
        <v>52</v>
      </c>
      <c r="AK1820">
        <v>3</v>
      </c>
      <c r="AL1820" t="s">
        <v>59</v>
      </c>
      <c r="AM1820" t="s">
        <v>102</v>
      </c>
      <c r="AN1820" t="s">
        <v>74</v>
      </c>
      <c r="AO1820">
        <v>2</v>
      </c>
      <c r="AP1820" t="s">
        <v>53</v>
      </c>
      <c r="AQ1820" t="s">
        <v>82</v>
      </c>
      <c r="AR1820" t="s">
        <v>115</v>
      </c>
      <c r="AS1820">
        <v>99</v>
      </c>
      <c r="AT1820" t="s">
        <v>53</v>
      </c>
    </row>
    <row r="1821" spans="1:46" x14ac:dyDescent="0.25">
      <c r="A1821" t="s">
        <v>1988</v>
      </c>
      <c r="B1821">
        <v>2017</v>
      </c>
      <c r="C1821" s="1">
        <v>43002</v>
      </c>
      <c r="D1821" t="s">
        <v>110</v>
      </c>
      <c r="E1821" t="s">
        <v>211</v>
      </c>
      <c r="F1821">
        <v>62</v>
      </c>
      <c r="G1821" t="s">
        <v>127</v>
      </c>
      <c r="H1821" t="s">
        <v>50</v>
      </c>
      <c r="I1821" t="s">
        <v>80</v>
      </c>
      <c r="J1821">
        <v>0</v>
      </c>
      <c r="K1821">
        <v>0</v>
      </c>
      <c r="L1821">
        <v>0</v>
      </c>
      <c r="M1821" t="s">
        <v>52</v>
      </c>
      <c r="N1821" t="s">
        <v>53</v>
      </c>
      <c r="O1821" t="s">
        <v>52</v>
      </c>
      <c r="P1821" t="s">
        <v>54</v>
      </c>
      <c r="Q1821" t="s">
        <v>71</v>
      </c>
      <c r="R1821">
        <v>26.4</v>
      </c>
      <c r="S1821" t="s">
        <v>56</v>
      </c>
      <c r="T1821" t="s">
        <v>57</v>
      </c>
      <c r="U1821" t="s">
        <v>53</v>
      </c>
      <c r="V1821" t="s">
        <v>53</v>
      </c>
      <c r="W1821" t="s">
        <v>53</v>
      </c>
      <c r="X1821" t="s">
        <v>52</v>
      </c>
      <c r="Y1821">
        <v>3</v>
      </c>
      <c r="Z1821" t="s">
        <v>73</v>
      </c>
      <c r="AA1821" t="s">
        <v>53</v>
      </c>
      <c r="AB1821" t="s">
        <v>53</v>
      </c>
      <c r="AC1821" t="s">
        <v>53</v>
      </c>
      <c r="AD1821" t="s">
        <v>53</v>
      </c>
      <c r="AE1821" t="s">
        <v>53</v>
      </c>
      <c r="AF1821" t="s">
        <v>53</v>
      </c>
      <c r="AG1821" t="s">
        <v>53</v>
      </c>
      <c r="AH1821" t="s">
        <v>52</v>
      </c>
      <c r="AI1821" t="s">
        <v>53</v>
      </c>
      <c r="AJ1821" t="s">
        <v>53</v>
      </c>
      <c r="AK1821">
        <v>1</v>
      </c>
      <c r="AL1821" t="s">
        <v>135</v>
      </c>
      <c r="AM1821" t="s">
        <v>136</v>
      </c>
      <c r="AN1821" t="s">
        <v>90</v>
      </c>
      <c r="AO1821">
        <v>6.9</v>
      </c>
      <c r="AP1821" t="s">
        <v>53</v>
      </c>
      <c r="AQ1821" t="s">
        <v>86</v>
      </c>
      <c r="AR1821" t="s">
        <v>115</v>
      </c>
      <c r="AS1821">
        <v>24</v>
      </c>
      <c r="AT1821" t="s">
        <v>53</v>
      </c>
    </row>
    <row r="1822" spans="1:46" x14ac:dyDescent="0.25">
      <c r="A1822" t="s">
        <v>1989</v>
      </c>
      <c r="B1822">
        <v>2015</v>
      </c>
      <c r="C1822" s="1">
        <v>42021</v>
      </c>
      <c r="D1822" t="s">
        <v>122</v>
      </c>
      <c r="E1822" t="s">
        <v>123</v>
      </c>
      <c r="F1822">
        <v>67</v>
      </c>
      <c r="G1822" t="s">
        <v>127</v>
      </c>
      <c r="H1822" t="s">
        <v>50</v>
      </c>
      <c r="I1822" t="s">
        <v>80</v>
      </c>
      <c r="J1822">
        <v>0</v>
      </c>
      <c r="K1822">
        <v>0</v>
      </c>
      <c r="L1822">
        <v>0</v>
      </c>
      <c r="M1822" t="s">
        <v>53</v>
      </c>
      <c r="N1822" t="s">
        <v>53</v>
      </c>
      <c r="O1822" t="s">
        <v>53</v>
      </c>
      <c r="P1822" t="s">
        <v>54</v>
      </c>
      <c r="Q1822" t="s">
        <v>55</v>
      </c>
      <c r="R1822">
        <v>23.5</v>
      </c>
      <c r="S1822" t="s">
        <v>96</v>
      </c>
      <c r="T1822" t="s">
        <v>70</v>
      </c>
      <c r="U1822" t="s">
        <v>52</v>
      </c>
      <c r="V1822" t="s">
        <v>53</v>
      </c>
      <c r="W1822" t="s">
        <v>53</v>
      </c>
      <c r="X1822" t="s">
        <v>53</v>
      </c>
      <c r="Y1822">
        <v>1</v>
      </c>
      <c r="Z1822" t="s">
        <v>97</v>
      </c>
      <c r="AA1822" t="s">
        <v>53</v>
      </c>
      <c r="AB1822" t="s">
        <v>53</v>
      </c>
      <c r="AC1822" t="s">
        <v>52</v>
      </c>
      <c r="AD1822" t="s">
        <v>53</v>
      </c>
      <c r="AE1822" t="s">
        <v>52</v>
      </c>
      <c r="AF1822" t="s">
        <v>52</v>
      </c>
      <c r="AG1822" t="s">
        <v>53</v>
      </c>
      <c r="AH1822" t="s">
        <v>52</v>
      </c>
      <c r="AI1822" t="s">
        <v>53</v>
      </c>
      <c r="AJ1822" t="s">
        <v>53</v>
      </c>
      <c r="AK1822">
        <v>4</v>
      </c>
      <c r="AL1822" t="s">
        <v>59</v>
      </c>
      <c r="AM1822" t="s">
        <v>60</v>
      </c>
      <c r="AN1822" t="s">
        <v>90</v>
      </c>
      <c r="AO1822">
        <v>4.5999999999999996</v>
      </c>
      <c r="AP1822" t="s">
        <v>53</v>
      </c>
      <c r="AQ1822" t="s">
        <v>91</v>
      </c>
      <c r="AR1822" t="s">
        <v>87</v>
      </c>
      <c r="AS1822">
        <v>9</v>
      </c>
      <c r="AT1822" t="s">
        <v>52</v>
      </c>
    </row>
    <row r="1823" spans="1:46" x14ac:dyDescent="0.25">
      <c r="A1823" t="s">
        <v>1990</v>
      </c>
      <c r="B1823">
        <v>2024</v>
      </c>
      <c r="C1823" s="1">
        <v>45561</v>
      </c>
      <c r="D1823" t="s">
        <v>107</v>
      </c>
      <c r="E1823" t="s">
        <v>161</v>
      </c>
      <c r="F1823">
        <v>43</v>
      </c>
      <c r="G1823" t="s">
        <v>49</v>
      </c>
      <c r="H1823" t="s">
        <v>68</v>
      </c>
      <c r="I1823" t="s">
        <v>80</v>
      </c>
      <c r="J1823">
        <v>0</v>
      </c>
      <c r="K1823">
        <v>0</v>
      </c>
      <c r="L1823">
        <v>0</v>
      </c>
      <c r="M1823" t="s">
        <v>52</v>
      </c>
      <c r="N1823" t="s">
        <v>53</v>
      </c>
      <c r="O1823" t="s">
        <v>53</v>
      </c>
      <c r="P1823" t="s">
        <v>54</v>
      </c>
      <c r="Q1823" t="s">
        <v>54</v>
      </c>
      <c r="R1823">
        <v>25.8</v>
      </c>
      <c r="S1823" t="s">
        <v>56</v>
      </c>
      <c r="T1823" t="s">
        <v>57</v>
      </c>
      <c r="U1823" t="s">
        <v>53</v>
      </c>
      <c r="V1823" t="s">
        <v>53</v>
      </c>
      <c r="W1823" t="s">
        <v>53</v>
      </c>
      <c r="X1823" t="s">
        <v>53</v>
      </c>
      <c r="Y1823">
        <v>1</v>
      </c>
      <c r="Z1823" t="s">
        <v>131</v>
      </c>
      <c r="AA1823" t="s">
        <v>53</v>
      </c>
      <c r="AB1823" t="s">
        <v>53</v>
      </c>
      <c r="AC1823" t="s">
        <v>53</v>
      </c>
      <c r="AD1823" t="s">
        <v>53</v>
      </c>
      <c r="AE1823" t="s">
        <v>52</v>
      </c>
      <c r="AF1823" t="s">
        <v>53</v>
      </c>
      <c r="AG1823" t="s">
        <v>52</v>
      </c>
      <c r="AH1823" t="s">
        <v>52</v>
      </c>
      <c r="AI1823" t="s">
        <v>52</v>
      </c>
      <c r="AJ1823" t="s">
        <v>53</v>
      </c>
      <c r="AK1823">
        <v>4</v>
      </c>
      <c r="AL1823" t="s">
        <v>59</v>
      </c>
      <c r="AM1823" t="s">
        <v>60</v>
      </c>
      <c r="AN1823" t="s">
        <v>98</v>
      </c>
      <c r="AO1823">
        <v>4</v>
      </c>
      <c r="AP1823" t="s">
        <v>53</v>
      </c>
      <c r="AQ1823" t="s">
        <v>75</v>
      </c>
      <c r="AR1823" t="s">
        <v>87</v>
      </c>
      <c r="AS1823">
        <v>38</v>
      </c>
      <c r="AT1823" t="s">
        <v>53</v>
      </c>
    </row>
    <row r="1824" spans="1:46" x14ac:dyDescent="0.25">
      <c r="A1824" t="s">
        <v>1991</v>
      </c>
      <c r="B1824">
        <v>2024</v>
      </c>
      <c r="C1824" s="1">
        <v>45520</v>
      </c>
      <c r="D1824" t="s">
        <v>107</v>
      </c>
      <c r="E1824" t="s">
        <v>126</v>
      </c>
      <c r="F1824">
        <v>85</v>
      </c>
      <c r="G1824" t="s">
        <v>101</v>
      </c>
      <c r="H1824" t="s">
        <v>68</v>
      </c>
      <c r="I1824" t="s">
        <v>51</v>
      </c>
      <c r="J1824">
        <v>39</v>
      </c>
      <c r="K1824">
        <v>39</v>
      </c>
      <c r="L1824">
        <v>76</v>
      </c>
      <c r="M1824" t="s">
        <v>53</v>
      </c>
      <c r="N1824" t="s">
        <v>52</v>
      </c>
      <c r="O1824" t="s">
        <v>53</v>
      </c>
      <c r="P1824" t="s">
        <v>54</v>
      </c>
      <c r="Q1824" t="s">
        <v>55</v>
      </c>
      <c r="R1824">
        <v>27.9</v>
      </c>
      <c r="S1824" t="s">
        <v>56</v>
      </c>
      <c r="T1824" t="s">
        <v>57</v>
      </c>
      <c r="U1824" t="s">
        <v>52</v>
      </c>
      <c r="V1824" t="s">
        <v>53</v>
      </c>
      <c r="W1824" t="s">
        <v>53</v>
      </c>
      <c r="X1824" t="s">
        <v>53</v>
      </c>
      <c r="Y1824">
        <v>2</v>
      </c>
      <c r="Z1824" t="s">
        <v>58</v>
      </c>
      <c r="AA1824" t="s">
        <v>52</v>
      </c>
      <c r="AB1824" t="s">
        <v>52</v>
      </c>
      <c r="AC1824" t="s">
        <v>53</v>
      </c>
      <c r="AD1824" t="s">
        <v>53</v>
      </c>
      <c r="AE1824" t="s">
        <v>52</v>
      </c>
      <c r="AF1824" t="s">
        <v>53</v>
      </c>
      <c r="AG1824" t="s">
        <v>53</v>
      </c>
      <c r="AH1824" t="s">
        <v>52</v>
      </c>
      <c r="AI1824" t="s">
        <v>53</v>
      </c>
      <c r="AJ1824" t="s">
        <v>53</v>
      </c>
      <c r="AK1824">
        <v>4</v>
      </c>
      <c r="AL1824" t="s">
        <v>135</v>
      </c>
      <c r="AM1824" t="s">
        <v>136</v>
      </c>
      <c r="AN1824" t="s">
        <v>98</v>
      </c>
      <c r="AO1824">
        <v>4.9000000000000004</v>
      </c>
      <c r="AP1824" t="s">
        <v>53</v>
      </c>
      <c r="AQ1824" t="s">
        <v>86</v>
      </c>
      <c r="AR1824" t="s">
        <v>76</v>
      </c>
      <c r="AS1824">
        <v>20</v>
      </c>
      <c r="AT1824" t="s">
        <v>52</v>
      </c>
    </row>
    <row r="1825" spans="1:46" x14ac:dyDescent="0.25">
      <c r="A1825" t="s">
        <v>1992</v>
      </c>
      <c r="B1825">
        <v>2021</v>
      </c>
      <c r="C1825" s="1">
        <v>44337</v>
      </c>
      <c r="D1825" t="s">
        <v>110</v>
      </c>
      <c r="E1825" t="s">
        <v>228</v>
      </c>
      <c r="F1825">
        <v>52</v>
      </c>
      <c r="G1825" t="s">
        <v>79</v>
      </c>
      <c r="H1825" t="s">
        <v>68</v>
      </c>
      <c r="I1825" t="s">
        <v>80</v>
      </c>
      <c r="J1825">
        <v>0</v>
      </c>
      <c r="K1825">
        <v>0</v>
      </c>
      <c r="L1825">
        <v>0</v>
      </c>
      <c r="M1825" t="s">
        <v>53</v>
      </c>
      <c r="N1825" t="s">
        <v>52</v>
      </c>
      <c r="O1825" t="s">
        <v>53</v>
      </c>
      <c r="P1825" t="s">
        <v>54</v>
      </c>
      <c r="Q1825" t="s">
        <v>54</v>
      </c>
      <c r="R1825">
        <v>29.5</v>
      </c>
      <c r="S1825" t="s">
        <v>56</v>
      </c>
      <c r="T1825" t="s">
        <v>57</v>
      </c>
      <c r="U1825" t="s">
        <v>53</v>
      </c>
      <c r="V1825" t="s">
        <v>53</v>
      </c>
      <c r="W1825" t="s">
        <v>53</v>
      </c>
      <c r="X1825" t="s">
        <v>53</v>
      </c>
      <c r="Y1825">
        <v>1</v>
      </c>
      <c r="Z1825" t="s">
        <v>165</v>
      </c>
      <c r="AA1825" t="s">
        <v>53</v>
      </c>
      <c r="AB1825" t="s">
        <v>52</v>
      </c>
      <c r="AC1825" t="s">
        <v>53</v>
      </c>
      <c r="AD1825" t="s">
        <v>53</v>
      </c>
      <c r="AE1825" t="s">
        <v>52</v>
      </c>
      <c r="AF1825" t="s">
        <v>53</v>
      </c>
      <c r="AG1825" t="s">
        <v>53</v>
      </c>
      <c r="AH1825" t="s">
        <v>53</v>
      </c>
      <c r="AI1825" t="s">
        <v>53</v>
      </c>
      <c r="AJ1825" t="s">
        <v>53</v>
      </c>
      <c r="AK1825">
        <v>2</v>
      </c>
      <c r="AL1825" t="s">
        <v>59</v>
      </c>
      <c r="AM1825" t="s">
        <v>60</v>
      </c>
      <c r="AN1825" t="s">
        <v>98</v>
      </c>
      <c r="AO1825">
        <v>5.7</v>
      </c>
      <c r="AP1825" t="s">
        <v>53</v>
      </c>
      <c r="AQ1825" t="s">
        <v>171</v>
      </c>
      <c r="AR1825" t="s">
        <v>132</v>
      </c>
      <c r="AS1825">
        <v>43</v>
      </c>
      <c r="AT1825" t="s">
        <v>52</v>
      </c>
    </row>
    <row r="1826" spans="1:46" x14ac:dyDescent="0.25">
      <c r="A1826" t="s">
        <v>1993</v>
      </c>
      <c r="B1826">
        <v>2023</v>
      </c>
      <c r="C1826" s="1">
        <v>45094</v>
      </c>
      <c r="D1826" t="s">
        <v>65</v>
      </c>
      <c r="E1826" t="s">
        <v>184</v>
      </c>
      <c r="F1826">
        <v>63</v>
      </c>
      <c r="G1826" t="s">
        <v>127</v>
      </c>
      <c r="H1826" t="s">
        <v>68</v>
      </c>
      <c r="I1826" t="s">
        <v>80</v>
      </c>
      <c r="J1826">
        <v>0</v>
      </c>
      <c r="K1826">
        <v>0</v>
      </c>
      <c r="L1826">
        <v>0</v>
      </c>
      <c r="M1826" t="s">
        <v>53</v>
      </c>
      <c r="N1826" t="s">
        <v>52</v>
      </c>
      <c r="O1826" t="s">
        <v>53</v>
      </c>
      <c r="P1826" t="s">
        <v>57</v>
      </c>
      <c r="Q1826" t="s">
        <v>54</v>
      </c>
      <c r="R1826">
        <v>29.4</v>
      </c>
      <c r="S1826" t="s">
        <v>56</v>
      </c>
      <c r="T1826" t="s">
        <v>57</v>
      </c>
      <c r="U1826" t="s">
        <v>53</v>
      </c>
      <c r="V1826" t="s">
        <v>53</v>
      </c>
      <c r="W1826" t="s">
        <v>53</v>
      </c>
      <c r="X1826" t="s">
        <v>53</v>
      </c>
      <c r="Y1826">
        <v>1</v>
      </c>
      <c r="Z1826" t="s">
        <v>58</v>
      </c>
      <c r="AA1826" t="s">
        <v>53</v>
      </c>
      <c r="AB1826" t="s">
        <v>53</v>
      </c>
      <c r="AC1826" t="s">
        <v>53</v>
      </c>
      <c r="AD1826" t="s">
        <v>53</v>
      </c>
      <c r="AE1826" t="s">
        <v>52</v>
      </c>
      <c r="AF1826" t="s">
        <v>53</v>
      </c>
      <c r="AG1826" t="s">
        <v>53</v>
      </c>
      <c r="AH1826" t="s">
        <v>52</v>
      </c>
      <c r="AI1826" t="s">
        <v>52</v>
      </c>
      <c r="AJ1826" t="s">
        <v>53</v>
      </c>
      <c r="AK1826">
        <v>3</v>
      </c>
      <c r="AL1826" t="s">
        <v>59</v>
      </c>
      <c r="AM1826" t="s">
        <v>60</v>
      </c>
      <c r="AN1826" t="s">
        <v>74</v>
      </c>
      <c r="AO1826">
        <v>2.6</v>
      </c>
      <c r="AP1826" t="s">
        <v>53</v>
      </c>
      <c r="AQ1826" t="s">
        <v>86</v>
      </c>
      <c r="AR1826" t="s">
        <v>132</v>
      </c>
      <c r="AS1826">
        <v>110</v>
      </c>
      <c r="AT1826" t="s">
        <v>52</v>
      </c>
    </row>
    <row r="1827" spans="1:46" x14ac:dyDescent="0.25">
      <c r="A1827" t="s">
        <v>1994</v>
      </c>
      <c r="B1827">
        <v>2023</v>
      </c>
      <c r="C1827" s="1">
        <v>44963</v>
      </c>
      <c r="D1827" t="s">
        <v>65</v>
      </c>
      <c r="E1827" t="s">
        <v>236</v>
      </c>
      <c r="F1827">
        <v>68</v>
      </c>
      <c r="G1827" t="s">
        <v>127</v>
      </c>
      <c r="H1827" t="s">
        <v>50</v>
      </c>
      <c r="I1827" t="s">
        <v>80</v>
      </c>
      <c r="J1827">
        <v>0</v>
      </c>
      <c r="K1827">
        <v>0</v>
      </c>
      <c r="L1827">
        <v>0</v>
      </c>
      <c r="M1827" t="s">
        <v>53</v>
      </c>
      <c r="N1827" t="s">
        <v>53</v>
      </c>
      <c r="O1827" t="s">
        <v>52</v>
      </c>
      <c r="P1827" t="s">
        <v>57</v>
      </c>
      <c r="Q1827" t="s">
        <v>55</v>
      </c>
      <c r="R1827">
        <v>24.6</v>
      </c>
      <c r="S1827" t="s">
        <v>96</v>
      </c>
      <c r="T1827" t="s">
        <v>70</v>
      </c>
      <c r="U1827" t="s">
        <v>53</v>
      </c>
      <c r="V1827" t="s">
        <v>53</v>
      </c>
      <c r="W1827" t="s">
        <v>53</v>
      </c>
      <c r="X1827" t="s">
        <v>53</v>
      </c>
      <c r="Y1827">
        <v>1</v>
      </c>
      <c r="Z1827" t="s">
        <v>58</v>
      </c>
      <c r="AA1827" t="s">
        <v>52</v>
      </c>
      <c r="AB1827" t="s">
        <v>53</v>
      </c>
      <c r="AC1827" t="s">
        <v>53</v>
      </c>
      <c r="AD1827" t="s">
        <v>53</v>
      </c>
      <c r="AE1827" t="s">
        <v>52</v>
      </c>
      <c r="AF1827" t="s">
        <v>53</v>
      </c>
      <c r="AG1827" t="s">
        <v>53</v>
      </c>
      <c r="AH1827" t="s">
        <v>53</v>
      </c>
      <c r="AI1827" t="s">
        <v>53</v>
      </c>
      <c r="AJ1827" t="s">
        <v>53</v>
      </c>
      <c r="AK1827">
        <v>2</v>
      </c>
      <c r="AL1827" t="s">
        <v>59</v>
      </c>
      <c r="AM1827" t="s">
        <v>60</v>
      </c>
      <c r="AN1827" t="s">
        <v>61</v>
      </c>
      <c r="AO1827">
        <v>8.5</v>
      </c>
      <c r="AP1827" t="s">
        <v>52</v>
      </c>
      <c r="AQ1827" t="s">
        <v>112</v>
      </c>
      <c r="AR1827" t="s">
        <v>132</v>
      </c>
      <c r="AS1827">
        <v>1</v>
      </c>
      <c r="AT1827" t="s">
        <v>53</v>
      </c>
    </row>
    <row r="1828" spans="1:46" x14ac:dyDescent="0.25">
      <c r="A1828" t="s">
        <v>1995</v>
      </c>
      <c r="B1828">
        <v>2024</v>
      </c>
      <c r="C1828" s="1">
        <v>45536</v>
      </c>
      <c r="D1828" t="s">
        <v>122</v>
      </c>
      <c r="E1828" t="s">
        <v>243</v>
      </c>
      <c r="F1828">
        <v>63</v>
      </c>
      <c r="G1828" t="s">
        <v>127</v>
      </c>
      <c r="H1828" t="s">
        <v>68</v>
      </c>
      <c r="I1828" t="s">
        <v>80</v>
      </c>
      <c r="J1828">
        <v>0</v>
      </c>
      <c r="K1828">
        <v>0</v>
      </c>
      <c r="L1828">
        <v>0</v>
      </c>
      <c r="M1828" t="s">
        <v>53</v>
      </c>
      <c r="N1828" t="s">
        <v>53</v>
      </c>
      <c r="O1828" t="s">
        <v>53</v>
      </c>
      <c r="P1828" t="s">
        <v>70</v>
      </c>
      <c r="Q1828" t="s">
        <v>55</v>
      </c>
      <c r="R1828">
        <v>23.2</v>
      </c>
      <c r="S1828" t="s">
        <v>96</v>
      </c>
      <c r="T1828" t="s">
        <v>54</v>
      </c>
      <c r="U1828" t="s">
        <v>53</v>
      </c>
      <c r="V1828" t="s">
        <v>53</v>
      </c>
      <c r="W1828" t="s">
        <v>53</v>
      </c>
      <c r="X1828" t="s">
        <v>53</v>
      </c>
      <c r="Y1828">
        <v>1</v>
      </c>
      <c r="Z1828" t="s">
        <v>58</v>
      </c>
      <c r="AA1828" t="s">
        <v>53</v>
      </c>
      <c r="AB1828" t="s">
        <v>53</v>
      </c>
      <c r="AC1828" t="s">
        <v>53</v>
      </c>
      <c r="AD1828" t="s">
        <v>53</v>
      </c>
      <c r="AE1828" t="s">
        <v>53</v>
      </c>
      <c r="AF1828" t="s">
        <v>53</v>
      </c>
      <c r="AG1828" t="s">
        <v>53</v>
      </c>
      <c r="AH1828" t="s">
        <v>53</v>
      </c>
      <c r="AI1828" t="s">
        <v>53</v>
      </c>
      <c r="AJ1828" t="s">
        <v>53</v>
      </c>
      <c r="AK1828">
        <v>0</v>
      </c>
      <c r="AL1828" t="s">
        <v>59</v>
      </c>
      <c r="AM1828" t="s">
        <v>102</v>
      </c>
      <c r="AN1828" t="s">
        <v>74</v>
      </c>
      <c r="AO1828">
        <v>2.2999999999999998</v>
      </c>
      <c r="AP1828" t="s">
        <v>53</v>
      </c>
      <c r="AQ1828" t="s">
        <v>86</v>
      </c>
      <c r="AR1828" t="s">
        <v>83</v>
      </c>
      <c r="AS1828">
        <v>54</v>
      </c>
      <c r="AT1828" t="s">
        <v>52</v>
      </c>
    </row>
    <row r="1829" spans="1:46" x14ac:dyDescent="0.25">
      <c r="A1829" t="s">
        <v>1996</v>
      </c>
      <c r="B1829">
        <v>2021</v>
      </c>
      <c r="C1829" s="1">
        <v>44308</v>
      </c>
      <c r="D1829" t="s">
        <v>107</v>
      </c>
      <c r="E1829" t="s">
        <v>144</v>
      </c>
      <c r="F1829">
        <v>50</v>
      </c>
      <c r="G1829" t="s">
        <v>79</v>
      </c>
      <c r="H1829" t="s">
        <v>68</v>
      </c>
      <c r="I1829" t="s">
        <v>80</v>
      </c>
      <c r="J1829">
        <v>0</v>
      </c>
      <c r="K1829">
        <v>0</v>
      </c>
      <c r="L1829">
        <v>0</v>
      </c>
      <c r="M1829" t="s">
        <v>52</v>
      </c>
      <c r="N1829" t="s">
        <v>53</v>
      </c>
      <c r="O1829" t="s">
        <v>53</v>
      </c>
      <c r="P1829" t="s">
        <v>54</v>
      </c>
      <c r="Q1829" t="s">
        <v>71</v>
      </c>
      <c r="R1829">
        <v>30.6</v>
      </c>
      <c r="S1829" t="s">
        <v>72</v>
      </c>
      <c r="T1829" t="s">
        <v>70</v>
      </c>
      <c r="U1829" t="s">
        <v>53</v>
      </c>
      <c r="V1829" t="s">
        <v>53</v>
      </c>
      <c r="W1829" t="s">
        <v>53</v>
      </c>
      <c r="X1829" t="s">
        <v>52</v>
      </c>
      <c r="Y1829">
        <v>2</v>
      </c>
      <c r="Z1829" t="s">
        <v>58</v>
      </c>
      <c r="AA1829" t="s">
        <v>53</v>
      </c>
      <c r="AB1829" t="s">
        <v>53</v>
      </c>
      <c r="AC1829" t="s">
        <v>53</v>
      </c>
      <c r="AD1829" t="s">
        <v>53</v>
      </c>
      <c r="AE1829" t="s">
        <v>53</v>
      </c>
      <c r="AF1829" t="s">
        <v>52</v>
      </c>
      <c r="AG1829" t="s">
        <v>53</v>
      </c>
      <c r="AH1829" t="s">
        <v>52</v>
      </c>
      <c r="AI1829" t="s">
        <v>53</v>
      </c>
      <c r="AJ1829" t="s">
        <v>53</v>
      </c>
      <c r="AK1829">
        <v>2</v>
      </c>
      <c r="AL1829" t="s">
        <v>135</v>
      </c>
      <c r="AM1829" t="s">
        <v>136</v>
      </c>
      <c r="AN1829" t="s">
        <v>74</v>
      </c>
      <c r="AO1829">
        <v>2.4</v>
      </c>
      <c r="AP1829" t="s">
        <v>52</v>
      </c>
      <c r="AQ1829" t="s">
        <v>82</v>
      </c>
      <c r="AR1829" t="s">
        <v>76</v>
      </c>
      <c r="AS1829">
        <v>44</v>
      </c>
      <c r="AT1829" t="s">
        <v>53</v>
      </c>
    </row>
    <row r="1830" spans="1:46" x14ac:dyDescent="0.25">
      <c r="A1830" t="s">
        <v>1997</v>
      </c>
      <c r="B1830">
        <v>2023</v>
      </c>
      <c r="C1830" s="1">
        <v>45244</v>
      </c>
      <c r="D1830" t="s">
        <v>47</v>
      </c>
      <c r="E1830" t="s">
        <v>78</v>
      </c>
      <c r="F1830">
        <v>45</v>
      </c>
      <c r="G1830" t="s">
        <v>49</v>
      </c>
      <c r="H1830" t="s">
        <v>50</v>
      </c>
      <c r="I1830" t="s">
        <v>51</v>
      </c>
      <c r="J1830">
        <v>9</v>
      </c>
      <c r="K1830">
        <v>16</v>
      </c>
      <c r="L1830">
        <v>7.2</v>
      </c>
      <c r="M1830" t="s">
        <v>53</v>
      </c>
      <c r="N1830" t="s">
        <v>53</v>
      </c>
      <c r="O1830" t="s">
        <v>53</v>
      </c>
      <c r="P1830" t="s">
        <v>70</v>
      </c>
      <c r="Q1830" t="s">
        <v>71</v>
      </c>
      <c r="R1830">
        <v>23.5</v>
      </c>
      <c r="S1830" t="s">
        <v>96</v>
      </c>
      <c r="T1830" t="s">
        <v>57</v>
      </c>
      <c r="U1830" t="s">
        <v>53</v>
      </c>
      <c r="V1830" t="s">
        <v>53</v>
      </c>
      <c r="W1830" t="s">
        <v>53</v>
      </c>
      <c r="X1830" t="s">
        <v>52</v>
      </c>
      <c r="Y1830">
        <v>2</v>
      </c>
      <c r="Z1830" t="s">
        <v>58</v>
      </c>
      <c r="AA1830" t="s">
        <v>52</v>
      </c>
      <c r="AB1830" t="s">
        <v>53</v>
      </c>
      <c r="AC1830" t="s">
        <v>52</v>
      </c>
      <c r="AD1830" t="s">
        <v>53</v>
      </c>
      <c r="AE1830" t="s">
        <v>53</v>
      </c>
      <c r="AF1830" t="s">
        <v>52</v>
      </c>
      <c r="AG1830" t="s">
        <v>53</v>
      </c>
      <c r="AH1830" t="s">
        <v>53</v>
      </c>
      <c r="AI1830" t="s">
        <v>52</v>
      </c>
      <c r="AJ1830" t="s">
        <v>53</v>
      </c>
      <c r="AK1830">
        <v>4</v>
      </c>
      <c r="AL1830" t="s">
        <v>59</v>
      </c>
      <c r="AM1830" t="s">
        <v>81</v>
      </c>
      <c r="AN1830" t="s">
        <v>98</v>
      </c>
      <c r="AO1830">
        <v>2</v>
      </c>
      <c r="AP1830" t="s">
        <v>53</v>
      </c>
      <c r="AQ1830" t="s">
        <v>86</v>
      </c>
      <c r="AR1830" t="s">
        <v>76</v>
      </c>
      <c r="AS1830">
        <v>32</v>
      </c>
      <c r="AT1830" t="s">
        <v>52</v>
      </c>
    </row>
    <row r="1831" spans="1:46" x14ac:dyDescent="0.25">
      <c r="A1831" t="s">
        <v>1998</v>
      </c>
      <c r="B1831">
        <v>2025</v>
      </c>
      <c r="C1831" s="1">
        <v>45765</v>
      </c>
      <c r="D1831" t="s">
        <v>47</v>
      </c>
      <c r="E1831" t="s">
        <v>89</v>
      </c>
      <c r="F1831">
        <v>89</v>
      </c>
      <c r="G1831" t="s">
        <v>101</v>
      </c>
      <c r="H1831" t="s">
        <v>68</v>
      </c>
      <c r="I1831" t="s">
        <v>51</v>
      </c>
      <c r="J1831">
        <v>21</v>
      </c>
      <c r="K1831">
        <v>33</v>
      </c>
      <c r="L1831">
        <v>34.6</v>
      </c>
      <c r="M1831" t="s">
        <v>53</v>
      </c>
      <c r="N1831" t="s">
        <v>53</v>
      </c>
      <c r="O1831" t="s">
        <v>53</v>
      </c>
      <c r="P1831" t="s">
        <v>70</v>
      </c>
      <c r="Q1831" t="s">
        <v>55</v>
      </c>
      <c r="R1831">
        <v>22.9</v>
      </c>
      <c r="S1831" t="s">
        <v>96</v>
      </c>
      <c r="T1831" t="s">
        <v>54</v>
      </c>
      <c r="U1831" t="s">
        <v>53</v>
      </c>
      <c r="V1831" t="s">
        <v>53</v>
      </c>
      <c r="W1831" t="s">
        <v>53</v>
      </c>
      <c r="X1831" t="s">
        <v>53</v>
      </c>
      <c r="Y1831">
        <v>1</v>
      </c>
      <c r="Z1831" t="s">
        <v>73</v>
      </c>
      <c r="AA1831" t="s">
        <v>52</v>
      </c>
      <c r="AB1831" t="s">
        <v>53</v>
      </c>
      <c r="AC1831" t="s">
        <v>52</v>
      </c>
      <c r="AD1831" t="s">
        <v>52</v>
      </c>
      <c r="AE1831" t="s">
        <v>52</v>
      </c>
      <c r="AF1831" t="s">
        <v>53</v>
      </c>
      <c r="AG1831" t="s">
        <v>53</v>
      </c>
      <c r="AH1831" t="s">
        <v>53</v>
      </c>
      <c r="AI1831" t="s">
        <v>53</v>
      </c>
      <c r="AJ1831" t="s">
        <v>53</v>
      </c>
      <c r="AK1831">
        <v>4</v>
      </c>
      <c r="AL1831" t="s">
        <v>135</v>
      </c>
      <c r="AM1831" t="s">
        <v>136</v>
      </c>
      <c r="AN1831" t="s">
        <v>61</v>
      </c>
      <c r="AO1831">
        <v>8</v>
      </c>
      <c r="AP1831" t="s">
        <v>52</v>
      </c>
      <c r="AQ1831" t="s">
        <v>86</v>
      </c>
      <c r="AR1831" t="s">
        <v>281</v>
      </c>
      <c r="AS1831">
        <v>8</v>
      </c>
      <c r="AT1831" t="s">
        <v>53</v>
      </c>
    </row>
    <row r="1832" spans="1:46" x14ac:dyDescent="0.25">
      <c r="A1832" t="s">
        <v>1999</v>
      </c>
      <c r="B1832">
        <v>2018</v>
      </c>
      <c r="C1832" s="1">
        <v>43431</v>
      </c>
      <c r="D1832" t="s">
        <v>47</v>
      </c>
      <c r="E1832" t="s">
        <v>78</v>
      </c>
      <c r="F1832">
        <v>68</v>
      </c>
      <c r="G1832" t="s">
        <v>127</v>
      </c>
      <c r="H1832" t="s">
        <v>68</v>
      </c>
      <c r="I1832" t="s">
        <v>80</v>
      </c>
      <c r="J1832">
        <v>0</v>
      </c>
      <c r="K1832">
        <v>0</v>
      </c>
      <c r="L1832">
        <v>0</v>
      </c>
      <c r="M1832" t="s">
        <v>53</v>
      </c>
      <c r="N1832" t="s">
        <v>52</v>
      </c>
      <c r="O1832" t="s">
        <v>53</v>
      </c>
      <c r="P1832" t="s">
        <v>57</v>
      </c>
      <c r="Q1832" t="s">
        <v>55</v>
      </c>
      <c r="R1832">
        <v>27.4</v>
      </c>
      <c r="S1832" t="s">
        <v>56</v>
      </c>
      <c r="T1832" t="s">
        <v>54</v>
      </c>
      <c r="U1832" t="s">
        <v>53</v>
      </c>
      <c r="V1832" t="s">
        <v>53</v>
      </c>
      <c r="W1832" t="s">
        <v>53</v>
      </c>
      <c r="X1832" t="s">
        <v>53</v>
      </c>
      <c r="Y1832">
        <v>1</v>
      </c>
      <c r="Z1832" t="s">
        <v>58</v>
      </c>
      <c r="AA1832" t="s">
        <v>52</v>
      </c>
      <c r="AB1832" t="s">
        <v>53</v>
      </c>
      <c r="AC1832" t="s">
        <v>53</v>
      </c>
      <c r="AD1832" t="s">
        <v>53</v>
      </c>
      <c r="AE1832" t="s">
        <v>53</v>
      </c>
      <c r="AF1832" t="s">
        <v>53</v>
      </c>
      <c r="AG1832" t="s">
        <v>53</v>
      </c>
      <c r="AH1832" t="s">
        <v>53</v>
      </c>
      <c r="AI1832" t="s">
        <v>53</v>
      </c>
      <c r="AJ1832" t="s">
        <v>53</v>
      </c>
      <c r="AK1832">
        <v>1</v>
      </c>
      <c r="AL1832" t="s">
        <v>59</v>
      </c>
      <c r="AM1832" t="s">
        <v>81</v>
      </c>
      <c r="AN1832" t="s">
        <v>74</v>
      </c>
      <c r="AO1832">
        <v>2.4</v>
      </c>
      <c r="AP1832" t="s">
        <v>53</v>
      </c>
      <c r="AQ1832" t="s">
        <v>82</v>
      </c>
      <c r="AR1832" t="s">
        <v>132</v>
      </c>
      <c r="AS1832">
        <v>28</v>
      </c>
      <c r="AT1832" t="s">
        <v>53</v>
      </c>
    </row>
    <row r="1833" spans="1:46" x14ac:dyDescent="0.25">
      <c r="A1833" t="s">
        <v>2000</v>
      </c>
      <c r="B1833">
        <v>2022</v>
      </c>
      <c r="C1833" s="1">
        <v>44917</v>
      </c>
      <c r="D1833" t="s">
        <v>122</v>
      </c>
      <c r="E1833" t="s">
        <v>310</v>
      </c>
      <c r="F1833">
        <v>67</v>
      </c>
      <c r="G1833" t="s">
        <v>127</v>
      </c>
      <c r="H1833" t="s">
        <v>50</v>
      </c>
      <c r="I1833" t="s">
        <v>69</v>
      </c>
      <c r="J1833">
        <v>23</v>
      </c>
      <c r="K1833">
        <v>20</v>
      </c>
      <c r="L1833">
        <v>23</v>
      </c>
      <c r="M1833" t="s">
        <v>53</v>
      </c>
      <c r="N1833" t="s">
        <v>53</v>
      </c>
      <c r="O1833" t="s">
        <v>52</v>
      </c>
      <c r="P1833" t="s">
        <v>54</v>
      </c>
      <c r="Q1833" t="s">
        <v>54</v>
      </c>
      <c r="R1833">
        <v>33.299999999999997</v>
      </c>
      <c r="S1833" t="s">
        <v>72</v>
      </c>
      <c r="T1833" t="s">
        <v>54</v>
      </c>
      <c r="U1833" t="s">
        <v>52</v>
      </c>
      <c r="V1833" t="s">
        <v>53</v>
      </c>
      <c r="W1833" t="s">
        <v>52</v>
      </c>
      <c r="X1833" t="s">
        <v>53</v>
      </c>
      <c r="Y1833">
        <v>3</v>
      </c>
      <c r="Z1833" t="s">
        <v>97</v>
      </c>
      <c r="AA1833" t="s">
        <v>53</v>
      </c>
      <c r="AB1833" t="s">
        <v>53</v>
      </c>
      <c r="AC1833" t="s">
        <v>53</v>
      </c>
      <c r="AD1833" t="s">
        <v>53</v>
      </c>
      <c r="AE1833" t="s">
        <v>52</v>
      </c>
      <c r="AF1833" t="s">
        <v>53</v>
      </c>
      <c r="AG1833" t="s">
        <v>53</v>
      </c>
      <c r="AH1833" t="s">
        <v>52</v>
      </c>
      <c r="AI1833" t="s">
        <v>53</v>
      </c>
      <c r="AJ1833" t="s">
        <v>53</v>
      </c>
      <c r="AK1833">
        <v>2</v>
      </c>
      <c r="AL1833" t="s">
        <v>59</v>
      </c>
      <c r="AM1833" t="s">
        <v>60</v>
      </c>
      <c r="AN1833" t="s">
        <v>74</v>
      </c>
      <c r="AO1833">
        <v>3.5</v>
      </c>
      <c r="AP1833" t="s">
        <v>53</v>
      </c>
      <c r="AQ1833" t="s">
        <v>82</v>
      </c>
      <c r="AR1833" t="s">
        <v>115</v>
      </c>
      <c r="AS1833">
        <v>65</v>
      </c>
      <c r="AT1833" t="s">
        <v>52</v>
      </c>
    </row>
    <row r="1834" spans="1:46" x14ac:dyDescent="0.25">
      <c r="A1834" t="s">
        <v>2001</v>
      </c>
      <c r="B1834">
        <v>2017</v>
      </c>
      <c r="C1834" s="1">
        <v>42750</v>
      </c>
      <c r="D1834" t="s">
        <v>94</v>
      </c>
      <c r="E1834" t="s">
        <v>204</v>
      </c>
      <c r="F1834">
        <v>41</v>
      </c>
      <c r="G1834" t="s">
        <v>49</v>
      </c>
      <c r="H1834" t="s">
        <v>50</v>
      </c>
      <c r="I1834" t="s">
        <v>80</v>
      </c>
      <c r="J1834">
        <v>0</v>
      </c>
      <c r="K1834">
        <v>0</v>
      </c>
      <c r="L1834">
        <v>0</v>
      </c>
      <c r="M1834" t="s">
        <v>52</v>
      </c>
      <c r="N1834" t="s">
        <v>53</v>
      </c>
      <c r="O1834" t="s">
        <v>53</v>
      </c>
      <c r="P1834" t="s">
        <v>70</v>
      </c>
      <c r="Q1834" t="s">
        <v>54</v>
      </c>
      <c r="R1834">
        <v>23.4</v>
      </c>
      <c r="S1834" t="s">
        <v>96</v>
      </c>
      <c r="T1834" t="s">
        <v>70</v>
      </c>
      <c r="U1834" t="s">
        <v>52</v>
      </c>
      <c r="V1834" t="s">
        <v>53</v>
      </c>
      <c r="W1834" t="s">
        <v>53</v>
      </c>
      <c r="X1834" t="s">
        <v>53</v>
      </c>
      <c r="Y1834">
        <v>3</v>
      </c>
      <c r="Z1834" t="s">
        <v>58</v>
      </c>
      <c r="AA1834" t="s">
        <v>52</v>
      </c>
      <c r="AB1834" t="s">
        <v>52</v>
      </c>
      <c r="AC1834" t="s">
        <v>53</v>
      </c>
      <c r="AD1834" t="s">
        <v>53</v>
      </c>
      <c r="AE1834" t="s">
        <v>53</v>
      </c>
      <c r="AF1834" t="s">
        <v>53</v>
      </c>
      <c r="AG1834" t="s">
        <v>52</v>
      </c>
      <c r="AH1834" t="s">
        <v>53</v>
      </c>
      <c r="AI1834" t="s">
        <v>53</v>
      </c>
      <c r="AJ1834" t="s">
        <v>53</v>
      </c>
      <c r="AK1834">
        <v>3</v>
      </c>
      <c r="AL1834" t="s">
        <v>59</v>
      </c>
      <c r="AM1834" t="s">
        <v>60</v>
      </c>
      <c r="AN1834" t="s">
        <v>98</v>
      </c>
      <c r="AO1834">
        <v>4.0999999999999996</v>
      </c>
      <c r="AP1834" t="s">
        <v>53</v>
      </c>
      <c r="AQ1834" t="s">
        <v>112</v>
      </c>
      <c r="AR1834" t="s">
        <v>76</v>
      </c>
      <c r="AS1834">
        <v>10</v>
      </c>
      <c r="AT1834" t="s">
        <v>53</v>
      </c>
    </row>
    <row r="1835" spans="1:46" x14ac:dyDescent="0.25">
      <c r="A1835" t="s">
        <v>2002</v>
      </c>
      <c r="B1835">
        <v>2024</v>
      </c>
      <c r="C1835" s="1">
        <v>45294</v>
      </c>
      <c r="D1835" t="s">
        <v>65</v>
      </c>
      <c r="E1835" t="s">
        <v>184</v>
      </c>
      <c r="F1835">
        <v>70</v>
      </c>
      <c r="G1835" t="s">
        <v>67</v>
      </c>
      <c r="H1835" t="s">
        <v>68</v>
      </c>
      <c r="I1835" t="s">
        <v>51</v>
      </c>
      <c r="J1835">
        <v>19</v>
      </c>
      <c r="K1835">
        <v>35</v>
      </c>
      <c r="L1835">
        <v>33.200000000000003</v>
      </c>
      <c r="M1835" t="s">
        <v>52</v>
      </c>
      <c r="N1835" t="s">
        <v>53</v>
      </c>
      <c r="O1835" t="s">
        <v>53</v>
      </c>
      <c r="P1835" t="s">
        <v>70</v>
      </c>
      <c r="Q1835" t="s">
        <v>54</v>
      </c>
      <c r="R1835">
        <v>27.1</v>
      </c>
      <c r="S1835" t="s">
        <v>56</v>
      </c>
      <c r="T1835" t="s">
        <v>57</v>
      </c>
      <c r="U1835" t="s">
        <v>52</v>
      </c>
      <c r="V1835" t="s">
        <v>53</v>
      </c>
      <c r="W1835" t="s">
        <v>53</v>
      </c>
      <c r="X1835" t="s">
        <v>53</v>
      </c>
      <c r="Y1835">
        <v>3</v>
      </c>
      <c r="Z1835" t="s">
        <v>58</v>
      </c>
      <c r="AA1835" t="s">
        <v>52</v>
      </c>
      <c r="AB1835" t="s">
        <v>52</v>
      </c>
      <c r="AC1835" t="s">
        <v>52</v>
      </c>
      <c r="AD1835" t="s">
        <v>53</v>
      </c>
      <c r="AE1835" t="s">
        <v>52</v>
      </c>
      <c r="AF1835" t="s">
        <v>53</v>
      </c>
      <c r="AG1835" t="s">
        <v>52</v>
      </c>
      <c r="AH1835" t="s">
        <v>52</v>
      </c>
      <c r="AI1835" t="s">
        <v>53</v>
      </c>
      <c r="AJ1835" t="s">
        <v>53</v>
      </c>
      <c r="AK1835">
        <v>6</v>
      </c>
      <c r="AL1835" t="s">
        <v>59</v>
      </c>
      <c r="AM1835" t="s">
        <v>60</v>
      </c>
      <c r="AN1835" t="s">
        <v>98</v>
      </c>
      <c r="AO1835">
        <v>4.5</v>
      </c>
      <c r="AP1835" t="s">
        <v>53</v>
      </c>
      <c r="AQ1835" t="s">
        <v>112</v>
      </c>
      <c r="AR1835" t="s">
        <v>87</v>
      </c>
      <c r="AS1835">
        <v>20</v>
      </c>
      <c r="AT1835" t="s">
        <v>52</v>
      </c>
    </row>
    <row r="1836" spans="1:46" x14ac:dyDescent="0.25">
      <c r="A1836" t="s">
        <v>2003</v>
      </c>
      <c r="B1836">
        <v>2026</v>
      </c>
      <c r="C1836" s="1">
        <v>46028</v>
      </c>
      <c r="D1836" t="s">
        <v>107</v>
      </c>
      <c r="E1836" t="s">
        <v>167</v>
      </c>
      <c r="F1836">
        <v>58</v>
      </c>
      <c r="G1836" t="s">
        <v>79</v>
      </c>
      <c r="H1836" t="s">
        <v>68</v>
      </c>
      <c r="I1836" t="s">
        <v>69</v>
      </c>
      <c r="J1836">
        <v>26</v>
      </c>
      <c r="K1836">
        <v>22</v>
      </c>
      <c r="L1836">
        <v>28.6</v>
      </c>
      <c r="M1836" t="s">
        <v>53</v>
      </c>
      <c r="N1836" t="s">
        <v>52</v>
      </c>
      <c r="O1836" t="s">
        <v>53</v>
      </c>
      <c r="P1836" t="s">
        <v>54</v>
      </c>
      <c r="Q1836" t="s">
        <v>54</v>
      </c>
      <c r="R1836">
        <v>28.3</v>
      </c>
      <c r="S1836" t="s">
        <v>56</v>
      </c>
      <c r="T1836" t="s">
        <v>57</v>
      </c>
      <c r="U1836" t="s">
        <v>53</v>
      </c>
      <c r="V1836" t="s">
        <v>53</v>
      </c>
      <c r="W1836" t="s">
        <v>53</v>
      </c>
      <c r="X1836" t="s">
        <v>53</v>
      </c>
      <c r="Y1836">
        <v>1</v>
      </c>
      <c r="Z1836" t="s">
        <v>58</v>
      </c>
      <c r="AA1836" t="s">
        <v>53</v>
      </c>
      <c r="AB1836" t="s">
        <v>52</v>
      </c>
      <c r="AC1836" t="s">
        <v>53</v>
      </c>
      <c r="AD1836" t="s">
        <v>52</v>
      </c>
      <c r="AE1836" t="s">
        <v>52</v>
      </c>
      <c r="AF1836" t="s">
        <v>52</v>
      </c>
      <c r="AG1836" t="s">
        <v>53</v>
      </c>
      <c r="AH1836" t="s">
        <v>53</v>
      </c>
      <c r="AI1836" t="s">
        <v>53</v>
      </c>
      <c r="AJ1836" t="s">
        <v>53</v>
      </c>
      <c r="AK1836">
        <v>4</v>
      </c>
      <c r="AL1836" t="s">
        <v>59</v>
      </c>
      <c r="AM1836" t="s">
        <v>60</v>
      </c>
      <c r="AN1836" t="s">
        <v>61</v>
      </c>
      <c r="AO1836">
        <v>8.1</v>
      </c>
      <c r="AP1836" t="s">
        <v>52</v>
      </c>
      <c r="AQ1836" t="s">
        <v>86</v>
      </c>
      <c r="AR1836" t="s">
        <v>87</v>
      </c>
      <c r="AS1836">
        <v>8</v>
      </c>
      <c r="AT1836" t="s">
        <v>53</v>
      </c>
    </row>
    <row r="1837" spans="1:46" x14ac:dyDescent="0.25">
      <c r="A1837" t="s">
        <v>2004</v>
      </c>
      <c r="B1837">
        <v>2020</v>
      </c>
      <c r="C1837" s="1">
        <v>44077</v>
      </c>
      <c r="D1837" t="s">
        <v>47</v>
      </c>
      <c r="E1837" t="s">
        <v>169</v>
      </c>
      <c r="F1837">
        <v>54</v>
      </c>
      <c r="G1837" t="s">
        <v>79</v>
      </c>
      <c r="H1837" t="s">
        <v>68</v>
      </c>
      <c r="I1837" t="s">
        <v>80</v>
      </c>
      <c r="J1837">
        <v>0</v>
      </c>
      <c r="K1837">
        <v>0</v>
      </c>
      <c r="L1837">
        <v>0</v>
      </c>
      <c r="M1837" t="s">
        <v>53</v>
      </c>
      <c r="N1837" t="s">
        <v>53</v>
      </c>
      <c r="O1837" t="s">
        <v>53</v>
      </c>
      <c r="P1837" t="s">
        <v>54</v>
      </c>
      <c r="Q1837" t="s">
        <v>54</v>
      </c>
      <c r="R1837">
        <v>25.2</v>
      </c>
      <c r="S1837" t="s">
        <v>56</v>
      </c>
      <c r="T1837" t="s">
        <v>54</v>
      </c>
      <c r="U1837" t="s">
        <v>53</v>
      </c>
      <c r="V1837" t="s">
        <v>53</v>
      </c>
      <c r="W1837" t="s">
        <v>53</v>
      </c>
      <c r="X1837" t="s">
        <v>52</v>
      </c>
      <c r="Y1837">
        <v>1</v>
      </c>
      <c r="Z1837" t="s">
        <v>58</v>
      </c>
      <c r="AA1837" t="s">
        <v>53</v>
      </c>
      <c r="AB1837" t="s">
        <v>53</v>
      </c>
      <c r="AC1837" t="s">
        <v>53</v>
      </c>
      <c r="AD1837" t="s">
        <v>53</v>
      </c>
      <c r="AE1837" t="s">
        <v>53</v>
      </c>
      <c r="AF1837" t="s">
        <v>53</v>
      </c>
      <c r="AG1837" t="s">
        <v>53</v>
      </c>
      <c r="AH1837" t="s">
        <v>52</v>
      </c>
      <c r="AI1837" t="s">
        <v>53</v>
      </c>
      <c r="AJ1837" t="s">
        <v>53</v>
      </c>
      <c r="AK1837">
        <v>1</v>
      </c>
      <c r="AL1837" t="s">
        <v>135</v>
      </c>
      <c r="AM1837" t="s">
        <v>136</v>
      </c>
      <c r="AN1837" t="s">
        <v>74</v>
      </c>
      <c r="AO1837">
        <v>2.5</v>
      </c>
      <c r="AP1837" t="s">
        <v>53</v>
      </c>
      <c r="AQ1837" t="s">
        <v>82</v>
      </c>
      <c r="AR1837" t="s">
        <v>115</v>
      </c>
      <c r="AS1837">
        <v>67</v>
      </c>
      <c r="AT1837" t="s">
        <v>52</v>
      </c>
    </row>
    <row r="1838" spans="1:46" x14ac:dyDescent="0.25">
      <c r="A1838" t="s">
        <v>2005</v>
      </c>
      <c r="B1838">
        <v>2016</v>
      </c>
      <c r="C1838" s="1">
        <v>42469</v>
      </c>
      <c r="D1838" t="s">
        <v>94</v>
      </c>
      <c r="E1838" t="s">
        <v>114</v>
      </c>
      <c r="F1838">
        <v>55</v>
      </c>
      <c r="G1838" t="s">
        <v>79</v>
      </c>
      <c r="H1838" t="s">
        <v>68</v>
      </c>
      <c r="I1838" t="s">
        <v>80</v>
      </c>
      <c r="J1838">
        <v>0</v>
      </c>
      <c r="K1838">
        <v>0</v>
      </c>
      <c r="L1838">
        <v>0</v>
      </c>
      <c r="M1838" t="s">
        <v>52</v>
      </c>
      <c r="N1838" t="s">
        <v>53</v>
      </c>
      <c r="O1838" t="s">
        <v>52</v>
      </c>
      <c r="P1838" t="s">
        <v>54</v>
      </c>
      <c r="Q1838" t="s">
        <v>55</v>
      </c>
      <c r="R1838">
        <v>26.4</v>
      </c>
      <c r="S1838" t="s">
        <v>56</v>
      </c>
      <c r="T1838" t="s">
        <v>57</v>
      </c>
      <c r="U1838" t="s">
        <v>53</v>
      </c>
      <c r="V1838" t="s">
        <v>53</v>
      </c>
      <c r="W1838" t="s">
        <v>53</v>
      </c>
      <c r="X1838" t="s">
        <v>53</v>
      </c>
      <c r="Y1838">
        <v>2</v>
      </c>
      <c r="Z1838" t="s">
        <v>58</v>
      </c>
      <c r="AA1838" t="s">
        <v>53</v>
      </c>
      <c r="AB1838" t="s">
        <v>53</v>
      </c>
      <c r="AC1838" t="s">
        <v>53</v>
      </c>
      <c r="AD1838" t="s">
        <v>53</v>
      </c>
      <c r="AE1838" t="s">
        <v>53</v>
      </c>
      <c r="AF1838" t="s">
        <v>53</v>
      </c>
      <c r="AG1838" t="s">
        <v>53</v>
      </c>
      <c r="AH1838" t="s">
        <v>53</v>
      </c>
      <c r="AI1838" t="s">
        <v>53</v>
      </c>
      <c r="AJ1838" t="s">
        <v>53</v>
      </c>
      <c r="AK1838">
        <v>0</v>
      </c>
      <c r="AL1838" t="s">
        <v>59</v>
      </c>
      <c r="AM1838" t="s">
        <v>60</v>
      </c>
      <c r="AN1838" t="s">
        <v>61</v>
      </c>
      <c r="AO1838">
        <v>6.1</v>
      </c>
      <c r="AP1838" t="s">
        <v>52</v>
      </c>
      <c r="AQ1838" t="s">
        <v>91</v>
      </c>
      <c r="AR1838" t="s">
        <v>132</v>
      </c>
      <c r="AS1838">
        <v>7</v>
      </c>
      <c r="AT1838" t="s">
        <v>53</v>
      </c>
    </row>
    <row r="1839" spans="1:46" x14ac:dyDescent="0.25">
      <c r="A1839" t="s">
        <v>2006</v>
      </c>
      <c r="B1839">
        <v>2019</v>
      </c>
      <c r="C1839" s="1">
        <v>43661</v>
      </c>
      <c r="D1839" t="s">
        <v>65</v>
      </c>
      <c r="E1839" t="s">
        <v>245</v>
      </c>
      <c r="F1839">
        <v>57</v>
      </c>
      <c r="G1839" t="s">
        <v>79</v>
      </c>
      <c r="H1839" t="s">
        <v>68</v>
      </c>
      <c r="I1839" t="s">
        <v>80</v>
      </c>
      <c r="J1839">
        <v>0</v>
      </c>
      <c r="K1839">
        <v>0</v>
      </c>
      <c r="L1839">
        <v>0</v>
      </c>
      <c r="M1839" t="s">
        <v>52</v>
      </c>
      <c r="N1839" t="s">
        <v>53</v>
      </c>
      <c r="O1839" t="s">
        <v>53</v>
      </c>
      <c r="P1839" t="s">
        <v>70</v>
      </c>
      <c r="Q1839" t="s">
        <v>55</v>
      </c>
      <c r="R1839">
        <v>26.2</v>
      </c>
      <c r="S1839" t="s">
        <v>56</v>
      </c>
      <c r="T1839" t="s">
        <v>54</v>
      </c>
      <c r="U1839" t="s">
        <v>53</v>
      </c>
      <c r="V1839" t="s">
        <v>53</v>
      </c>
      <c r="W1839" t="s">
        <v>53</v>
      </c>
      <c r="X1839" t="s">
        <v>53</v>
      </c>
      <c r="Y1839">
        <v>2</v>
      </c>
      <c r="Z1839" t="s">
        <v>97</v>
      </c>
      <c r="AA1839" t="s">
        <v>53</v>
      </c>
      <c r="AB1839" t="s">
        <v>53</v>
      </c>
      <c r="AC1839" t="s">
        <v>53</v>
      </c>
      <c r="AD1839" t="s">
        <v>53</v>
      </c>
      <c r="AE1839" t="s">
        <v>52</v>
      </c>
      <c r="AF1839" t="s">
        <v>53</v>
      </c>
      <c r="AG1839" t="s">
        <v>53</v>
      </c>
      <c r="AH1839" t="s">
        <v>53</v>
      </c>
      <c r="AI1839" t="s">
        <v>53</v>
      </c>
      <c r="AJ1839" t="s">
        <v>53</v>
      </c>
      <c r="AK1839">
        <v>1</v>
      </c>
      <c r="AL1839" t="s">
        <v>59</v>
      </c>
      <c r="AM1839" t="s">
        <v>60</v>
      </c>
      <c r="AN1839" t="s">
        <v>74</v>
      </c>
      <c r="AO1839">
        <v>3.1</v>
      </c>
      <c r="AP1839" t="s">
        <v>53</v>
      </c>
      <c r="AQ1839" t="s">
        <v>82</v>
      </c>
      <c r="AR1839" t="s">
        <v>83</v>
      </c>
      <c r="AS1839">
        <v>63</v>
      </c>
      <c r="AT1839" t="s">
        <v>52</v>
      </c>
    </row>
    <row r="1840" spans="1:46" x14ac:dyDescent="0.25">
      <c r="A1840" t="s">
        <v>2007</v>
      </c>
      <c r="B1840">
        <v>2023</v>
      </c>
      <c r="C1840" s="1">
        <v>45118</v>
      </c>
      <c r="D1840" t="s">
        <v>110</v>
      </c>
      <c r="E1840" t="s">
        <v>111</v>
      </c>
      <c r="F1840">
        <v>80</v>
      </c>
      <c r="G1840" t="s">
        <v>101</v>
      </c>
      <c r="H1840" t="s">
        <v>50</v>
      </c>
      <c r="I1840" t="s">
        <v>80</v>
      </c>
      <c r="J1840">
        <v>0</v>
      </c>
      <c r="K1840">
        <v>0</v>
      </c>
      <c r="L1840">
        <v>0</v>
      </c>
      <c r="M1840" t="s">
        <v>52</v>
      </c>
      <c r="N1840" t="s">
        <v>53</v>
      </c>
      <c r="O1840" t="s">
        <v>53</v>
      </c>
      <c r="P1840" t="s">
        <v>54</v>
      </c>
      <c r="Q1840" t="s">
        <v>55</v>
      </c>
      <c r="R1840">
        <v>24.2</v>
      </c>
      <c r="S1840" t="s">
        <v>96</v>
      </c>
      <c r="T1840" t="s">
        <v>54</v>
      </c>
      <c r="U1840" t="s">
        <v>53</v>
      </c>
      <c r="V1840" t="s">
        <v>53</v>
      </c>
      <c r="W1840" t="s">
        <v>53</v>
      </c>
      <c r="X1840" t="s">
        <v>53</v>
      </c>
      <c r="Y1840">
        <v>1</v>
      </c>
      <c r="Z1840" t="s">
        <v>104</v>
      </c>
      <c r="AA1840" t="s">
        <v>52</v>
      </c>
      <c r="AB1840" t="s">
        <v>53</v>
      </c>
      <c r="AC1840" t="s">
        <v>52</v>
      </c>
      <c r="AD1840" t="s">
        <v>53</v>
      </c>
      <c r="AE1840" t="s">
        <v>52</v>
      </c>
      <c r="AF1840" t="s">
        <v>52</v>
      </c>
      <c r="AG1840" t="s">
        <v>53</v>
      </c>
      <c r="AH1840" t="s">
        <v>53</v>
      </c>
      <c r="AI1840" t="s">
        <v>52</v>
      </c>
      <c r="AJ1840" t="s">
        <v>53</v>
      </c>
      <c r="AK1840">
        <v>5</v>
      </c>
      <c r="AL1840" t="s">
        <v>59</v>
      </c>
      <c r="AM1840" t="s">
        <v>60</v>
      </c>
      <c r="AN1840" t="s">
        <v>61</v>
      </c>
      <c r="AO1840">
        <v>7.4</v>
      </c>
      <c r="AP1840" t="s">
        <v>52</v>
      </c>
      <c r="AQ1840" t="s">
        <v>75</v>
      </c>
      <c r="AR1840" t="s">
        <v>87</v>
      </c>
      <c r="AS1840">
        <v>3</v>
      </c>
      <c r="AT1840" t="s">
        <v>53</v>
      </c>
    </row>
    <row r="1841" spans="1:46" x14ac:dyDescent="0.25">
      <c r="A1841" t="s">
        <v>2008</v>
      </c>
      <c r="B1841">
        <v>2023</v>
      </c>
      <c r="C1841" s="1">
        <v>45129</v>
      </c>
      <c r="D1841" t="s">
        <v>47</v>
      </c>
      <c r="E1841" t="s">
        <v>78</v>
      </c>
      <c r="F1841">
        <v>57</v>
      </c>
      <c r="G1841" t="s">
        <v>79</v>
      </c>
      <c r="H1841" t="s">
        <v>50</v>
      </c>
      <c r="I1841" t="s">
        <v>80</v>
      </c>
      <c r="J1841">
        <v>0</v>
      </c>
      <c r="K1841">
        <v>0</v>
      </c>
      <c r="L1841">
        <v>0</v>
      </c>
      <c r="M1841" t="s">
        <v>53</v>
      </c>
      <c r="N1841" t="s">
        <v>53</v>
      </c>
      <c r="O1841" t="s">
        <v>53</v>
      </c>
      <c r="P1841" t="s">
        <v>54</v>
      </c>
      <c r="Q1841" t="s">
        <v>55</v>
      </c>
      <c r="R1841">
        <v>23.9</v>
      </c>
      <c r="S1841" t="s">
        <v>96</v>
      </c>
      <c r="T1841" t="s">
        <v>54</v>
      </c>
      <c r="U1841" t="s">
        <v>53</v>
      </c>
      <c r="V1841" t="s">
        <v>53</v>
      </c>
      <c r="W1841" t="s">
        <v>53</v>
      </c>
      <c r="X1841" t="s">
        <v>53</v>
      </c>
      <c r="Y1841">
        <v>0</v>
      </c>
      <c r="Z1841" t="s">
        <v>58</v>
      </c>
      <c r="AA1841" t="s">
        <v>52</v>
      </c>
      <c r="AB1841" t="s">
        <v>53</v>
      </c>
      <c r="AC1841" t="s">
        <v>52</v>
      </c>
      <c r="AD1841" t="s">
        <v>53</v>
      </c>
      <c r="AE1841" t="s">
        <v>52</v>
      </c>
      <c r="AF1841" t="s">
        <v>53</v>
      </c>
      <c r="AG1841" t="s">
        <v>53</v>
      </c>
      <c r="AH1841" t="s">
        <v>53</v>
      </c>
      <c r="AI1841" t="s">
        <v>53</v>
      </c>
      <c r="AJ1841" t="s">
        <v>53</v>
      </c>
      <c r="AK1841">
        <v>3</v>
      </c>
      <c r="AL1841" t="s">
        <v>59</v>
      </c>
      <c r="AM1841" t="s">
        <v>102</v>
      </c>
      <c r="AN1841" t="s">
        <v>98</v>
      </c>
      <c r="AO1841">
        <v>2.2000000000000002</v>
      </c>
      <c r="AP1841" t="s">
        <v>53</v>
      </c>
      <c r="AQ1841" t="s">
        <v>112</v>
      </c>
      <c r="AR1841" t="s">
        <v>83</v>
      </c>
      <c r="AS1841">
        <v>56</v>
      </c>
      <c r="AT1841" t="s">
        <v>52</v>
      </c>
    </row>
    <row r="1842" spans="1:46" x14ac:dyDescent="0.25">
      <c r="A1842" t="s">
        <v>2009</v>
      </c>
      <c r="B1842">
        <v>2022</v>
      </c>
      <c r="C1842" s="1">
        <v>44805</v>
      </c>
      <c r="D1842" t="s">
        <v>47</v>
      </c>
      <c r="E1842" t="s">
        <v>169</v>
      </c>
      <c r="F1842">
        <v>61</v>
      </c>
      <c r="G1842" t="s">
        <v>127</v>
      </c>
      <c r="H1842" t="s">
        <v>68</v>
      </c>
      <c r="I1842" t="s">
        <v>80</v>
      </c>
      <c r="J1842">
        <v>0</v>
      </c>
      <c r="K1842">
        <v>0</v>
      </c>
      <c r="L1842">
        <v>0</v>
      </c>
      <c r="M1842" t="s">
        <v>52</v>
      </c>
      <c r="N1842" t="s">
        <v>52</v>
      </c>
      <c r="O1842" t="s">
        <v>53</v>
      </c>
      <c r="P1842" t="s">
        <v>70</v>
      </c>
      <c r="Q1842" t="s">
        <v>71</v>
      </c>
      <c r="R1842">
        <v>29.6</v>
      </c>
      <c r="S1842" t="s">
        <v>56</v>
      </c>
      <c r="T1842" t="s">
        <v>70</v>
      </c>
      <c r="U1842" t="s">
        <v>53</v>
      </c>
      <c r="V1842" t="s">
        <v>53</v>
      </c>
      <c r="W1842" t="s">
        <v>53</v>
      </c>
      <c r="X1842" t="s">
        <v>53</v>
      </c>
      <c r="Y1842">
        <v>3</v>
      </c>
      <c r="Z1842" t="s">
        <v>97</v>
      </c>
      <c r="AA1842" t="s">
        <v>53</v>
      </c>
      <c r="AB1842" t="s">
        <v>53</v>
      </c>
      <c r="AC1842" t="s">
        <v>53</v>
      </c>
      <c r="AD1842" t="s">
        <v>53</v>
      </c>
      <c r="AE1842" t="s">
        <v>53</v>
      </c>
      <c r="AF1842" t="s">
        <v>53</v>
      </c>
      <c r="AG1842" t="s">
        <v>53</v>
      </c>
      <c r="AH1842" t="s">
        <v>53</v>
      </c>
      <c r="AI1842" t="s">
        <v>53</v>
      </c>
      <c r="AJ1842" t="s">
        <v>53</v>
      </c>
      <c r="AK1842">
        <v>0</v>
      </c>
      <c r="AL1842" t="s">
        <v>59</v>
      </c>
      <c r="AM1842" t="s">
        <v>102</v>
      </c>
      <c r="AN1842" t="s">
        <v>98</v>
      </c>
      <c r="AO1842">
        <v>5.0999999999999996</v>
      </c>
      <c r="AP1842" t="s">
        <v>53</v>
      </c>
      <c r="AQ1842" t="s">
        <v>112</v>
      </c>
      <c r="AR1842" t="s">
        <v>76</v>
      </c>
      <c r="AS1842">
        <v>46</v>
      </c>
      <c r="AT1842" t="s">
        <v>52</v>
      </c>
    </row>
    <row r="1843" spans="1:46" x14ac:dyDescent="0.25">
      <c r="A1843" t="s">
        <v>2010</v>
      </c>
      <c r="B1843">
        <v>2023</v>
      </c>
      <c r="C1843" s="1">
        <v>44982</v>
      </c>
      <c r="D1843" t="s">
        <v>122</v>
      </c>
      <c r="E1843" t="s">
        <v>138</v>
      </c>
      <c r="F1843">
        <v>72</v>
      </c>
      <c r="G1843" t="s">
        <v>67</v>
      </c>
      <c r="H1843" t="s">
        <v>68</v>
      </c>
      <c r="I1843" t="s">
        <v>69</v>
      </c>
      <c r="J1843">
        <v>13</v>
      </c>
      <c r="K1843">
        <v>21</v>
      </c>
      <c r="L1843">
        <v>13.6</v>
      </c>
      <c r="M1843" t="s">
        <v>52</v>
      </c>
      <c r="N1843" t="s">
        <v>53</v>
      </c>
      <c r="O1843" t="s">
        <v>53</v>
      </c>
      <c r="P1843" t="s">
        <v>54</v>
      </c>
      <c r="Q1843" t="s">
        <v>71</v>
      </c>
      <c r="R1843">
        <v>27.7</v>
      </c>
      <c r="S1843" t="s">
        <v>56</v>
      </c>
      <c r="T1843" t="s">
        <v>57</v>
      </c>
      <c r="U1843" t="s">
        <v>52</v>
      </c>
      <c r="V1843" t="s">
        <v>53</v>
      </c>
      <c r="W1843" t="s">
        <v>53</v>
      </c>
      <c r="X1843" t="s">
        <v>53</v>
      </c>
      <c r="Y1843">
        <v>2</v>
      </c>
      <c r="Z1843" t="s">
        <v>165</v>
      </c>
      <c r="AA1843" t="s">
        <v>53</v>
      </c>
      <c r="AB1843" t="s">
        <v>52</v>
      </c>
      <c r="AC1843" t="s">
        <v>52</v>
      </c>
      <c r="AD1843" t="s">
        <v>53</v>
      </c>
      <c r="AE1843" t="s">
        <v>52</v>
      </c>
      <c r="AF1843" t="s">
        <v>53</v>
      </c>
      <c r="AG1843" t="s">
        <v>53</v>
      </c>
      <c r="AH1843" t="s">
        <v>52</v>
      </c>
      <c r="AI1843" t="s">
        <v>53</v>
      </c>
      <c r="AJ1843" t="s">
        <v>53</v>
      </c>
      <c r="AK1843">
        <v>4</v>
      </c>
      <c r="AL1843" t="s">
        <v>59</v>
      </c>
      <c r="AM1843" t="s">
        <v>102</v>
      </c>
      <c r="AN1843" t="s">
        <v>90</v>
      </c>
      <c r="AO1843">
        <v>5.7</v>
      </c>
      <c r="AP1843" t="s">
        <v>53</v>
      </c>
      <c r="AQ1843" t="s">
        <v>112</v>
      </c>
      <c r="AR1843" t="s">
        <v>132</v>
      </c>
      <c r="AS1843">
        <v>17</v>
      </c>
      <c r="AT1843" t="s">
        <v>53</v>
      </c>
    </row>
    <row r="1844" spans="1:46" x14ac:dyDescent="0.25">
      <c r="A1844" t="s">
        <v>2011</v>
      </c>
      <c r="B1844">
        <v>2025</v>
      </c>
      <c r="C1844" s="1">
        <v>45680</v>
      </c>
      <c r="D1844" t="s">
        <v>65</v>
      </c>
      <c r="E1844" t="s">
        <v>184</v>
      </c>
      <c r="F1844">
        <v>66</v>
      </c>
      <c r="G1844" t="s">
        <v>127</v>
      </c>
      <c r="H1844" t="s">
        <v>50</v>
      </c>
      <c r="I1844" t="s">
        <v>80</v>
      </c>
      <c r="J1844">
        <v>0</v>
      </c>
      <c r="K1844">
        <v>0</v>
      </c>
      <c r="L1844">
        <v>0</v>
      </c>
      <c r="M1844" t="s">
        <v>53</v>
      </c>
      <c r="N1844" t="s">
        <v>52</v>
      </c>
      <c r="O1844" t="s">
        <v>53</v>
      </c>
      <c r="P1844" t="s">
        <v>54</v>
      </c>
      <c r="Q1844" t="s">
        <v>55</v>
      </c>
      <c r="R1844">
        <v>25.2</v>
      </c>
      <c r="S1844" t="s">
        <v>56</v>
      </c>
      <c r="T1844" t="s">
        <v>54</v>
      </c>
      <c r="U1844" t="s">
        <v>53</v>
      </c>
      <c r="V1844" t="s">
        <v>53</v>
      </c>
      <c r="W1844" t="s">
        <v>53</v>
      </c>
      <c r="X1844" t="s">
        <v>53</v>
      </c>
      <c r="Y1844">
        <v>1</v>
      </c>
      <c r="Z1844" t="s">
        <v>58</v>
      </c>
      <c r="AA1844" t="s">
        <v>52</v>
      </c>
      <c r="AB1844" t="s">
        <v>53</v>
      </c>
      <c r="AC1844" t="s">
        <v>52</v>
      </c>
      <c r="AD1844" t="s">
        <v>53</v>
      </c>
      <c r="AE1844" t="s">
        <v>52</v>
      </c>
      <c r="AF1844" t="s">
        <v>53</v>
      </c>
      <c r="AG1844" t="s">
        <v>53</v>
      </c>
      <c r="AH1844" t="s">
        <v>53</v>
      </c>
      <c r="AI1844" t="s">
        <v>53</v>
      </c>
      <c r="AJ1844" t="s">
        <v>53</v>
      </c>
      <c r="AK1844">
        <v>3</v>
      </c>
      <c r="AL1844" t="s">
        <v>59</v>
      </c>
      <c r="AM1844" t="s">
        <v>102</v>
      </c>
      <c r="AN1844" t="s">
        <v>98</v>
      </c>
      <c r="AO1844">
        <v>3.1</v>
      </c>
      <c r="AP1844" t="s">
        <v>53</v>
      </c>
      <c r="AQ1844" t="s">
        <v>91</v>
      </c>
      <c r="AR1844" t="s">
        <v>76</v>
      </c>
      <c r="AS1844">
        <v>42</v>
      </c>
      <c r="AT1844" t="s">
        <v>52</v>
      </c>
    </row>
    <row r="1845" spans="1:46" x14ac:dyDescent="0.25">
      <c r="A1845" t="s">
        <v>2012</v>
      </c>
      <c r="B1845">
        <v>2024</v>
      </c>
      <c r="C1845" s="1">
        <v>45460</v>
      </c>
      <c r="D1845" t="s">
        <v>94</v>
      </c>
      <c r="E1845" t="s">
        <v>95</v>
      </c>
      <c r="F1845">
        <v>43</v>
      </c>
      <c r="G1845" t="s">
        <v>49</v>
      </c>
      <c r="H1845" t="s">
        <v>50</v>
      </c>
      <c r="I1845" t="s">
        <v>51</v>
      </c>
      <c r="J1845">
        <v>39</v>
      </c>
      <c r="K1845">
        <v>20</v>
      </c>
      <c r="L1845">
        <v>39</v>
      </c>
      <c r="M1845" t="s">
        <v>52</v>
      </c>
      <c r="N1845" t="s">
        <v>53</v>
      </c>
      <c r="O1845" t="s">
        <v>52</v>
      </c>
      <c r="P1845" t="s">
        <v>54</v>
      </c>
      <c r="Q1845" t="s">
        <v>54</v>
      </c>
      <c r="R1845">
        <v>27</v>
      </c>
      <c r="S1845" t="s">
        <v>56</v>
      </c>
      <c r="T1845" t="s">
        <v>54</v>
      </c>
      <c r="U1845" t="s">
        <v>52</v>
      </c>
      <c r="V1845" t="s">
        <v>53</v>
      </c>
      <c r="W1845" t="s">
        <v>53</v>
      </c>
      <c r="X1845" t="s">
        <v>53</v>
      </c>
      <c r="Y1845">
        <v>3</v>
      </c>
      <c r="Z1845" t="s">
        <v>97</v>
      </c>
      <c r="AA1845" t="s">
        <v>53</v>
      </c>
      <c r="AB1845" t="s">
        <v>52</v>
      </c>
      <c r="AC1845" t="s">
        <v>53</v>
      </c>
      <c r="AD1845" t="s">
        <v>53</v>
      </c>
      <c r="AE1845" t="s">
        <v>53</v>
      </c>
      <c r="AF1845" t="s">
        <v>52</v>
      </c>
      <c r="AG1845" t="s">
        <v>53</v>
      </c>
      <c r="AH1845" t="s">
        <v>53</v>
      </c>
      <c r="AI1845" t="s">
        <v>53</v>
      </c>
      <c r="AJ1845" t="s">
        <v>53</v>
      </c>
      <c r="AK1845">
        <v>2</v>
      </c>
      <c r="AL1845" t="s">
        <v>59</v>
      </c>
      <c r="AM1845" t="s">
        <v>60</v>
      </c>
      <c r="AN1845" t="s">
        <v>90</v>
      </c>
      <c r="AO1845">
        <v>6.3</v>
      </c>
      <c r="AP1845" t="s">
        <v>53</v>
      </c>
      <c r="AQ1845" t="s">
        <v>112</v>
      </c>
      <c r="AR1845" t="s">
        <v>87</v>
      </c>
      <c r="AS1845">
        <v>23</v>
      </c>
      <c r="AT1845" t="s">
        <v>53</v>
      </c>
    </row>
    <row r="1846" spans="1:46" x14ac:dyDescent="0.25">
      <c r="A1846" t="s">
        <v>2013</v>
      </c>
      <c r="B1846">
        <v>2024</v>
      </c>
      <c r="C1846" s="1">
        <v>45438</v>
      </c>
      <c r="D1846" t="s">
        <v>107</v>
      </c>
      <c r="E1846" t="s">
        <v>167</v>
      </c>
      <c r="F1846">
        <v>61</v>
      </c>
      <c r="G1846" t="s">
        <v>127</v>
      </c>
      <c r="H1846" t="s">
        <v>50</v>
      </c>
      <c r="I1846" t="s">
        <v>80</v>
      </c>
      <c r="J1846">
        <v>0</v>
      </c>
      <c r="K1846">
        <v>0</v>
      </c>
      <c r="L1846">
        <v>0</v>
      </c>
      <c r="M1846" t="s">
        <v>52</v>
      </c>
      <c r="N1846" t="s">
        <v>52</v>
      </c>
      <c r="O1846" t="s">
        <v>53</v>
      </c>
      <c r="P1846" t="s">
        <v>57</v>
      </c>
      <c r="Q1846" t="s">
        <v>54</v>
      </c>
      <c r="R1846">
        <v>32.5</v>
      </c>
      <c r="S1846" t="s">
        <v>72</v>
      </c>
      <c r="T1846" t="s">
        <v>70</v>
      </c>
      <c r="U1846" t="s">
        <v>53</v>
      </c>
      <c r="V1846" t="s">
        <v>53</v>
      </c>
      <c r="W1846" t="s">
        <v>53</v>
      </c>
      <c r="X1846" t="s">
        <v>53</v>
      </c>
      <c r="Y1846">
        <v>2</v>
      </c>
      <c r="Z1846" t="s">
        <v>131</v>
      </c>
      <c r="AA1846" t="s">
        <v>53</v>
      </c>
      <c r="AB1846" t="s">
        <v>53</v>
      </c>
      <c r="AC1846" t="s">
        <v>53</v>
      </c>
      <c r="AD1846" t="s">
        <v>53</v>
      </c>
      <c r="AE1846" t="s">
        <v>52</v>
      </c>
      <c r="AF1846" t="s">
        <v>53</v>
      </c>
      <c r="AG1846" t="s">
        <v>53</v>
      </c>
      <c r="AH1846" t="s">
        <v>53</v>
      </c>
      <c r="AI1846" t="s">
        <v>53</v>
      </c>
      <c r="AJ1846" t="s">
        <v>53</v>
      </c>
      <c r="AK1846">
        <v>1</v>
      </c>
      <c r="AL1846" t="s">
        <v>59</v>
      </c>
      <c r="AM1846" t="s">
        <v>81</v>
      </c>
      <c r="AN1846" t="s">
        <v>74</v>
      </c>
      <c r="AO1846">
        <v>1.1000000000000001</v>
      </c>
      <c r="AP1846" t="s">
        <v>53</v>
      </c>
      <c r="AQ1846" t="s">
        <v>171</v>
      </c>
      <c r="AR1846" t="s">
        <v>76</v>
      </c>
      <c r="AS1846">
        <v>63</v>
      </c>
      <c r="AT1846" t="s">
        <v>52</v>
      </c>
    </row>
    <row r="1847" spans="1:46" x14ac:dyDescent="0.25">
      <c r="A1847" t="s">
        <v>2014</v>
      </c>
      <c r="B1847">
        <v>2026</v>
      </c>
      <c r="C1847" s="1">
        <v>46145</v>
      </c>
      <c r="D1847" t="s">
        <v>65</v>
      </c>
      <c r="E1847" t="s">
        <v>147</v>
      </c>
      <c r="F1847">
        <v>70</v>
      </c>
      <c r="G1847" t="s">
        <v>67</v>
      </c>
      <c r="H1847" t="s">
        <v>50</v>
      </c>
      <c r="I1847" t="s">
        <v>80</v>
      </c>
      <c r="J1847">
        <v>0</v>
      </c>
      <c r="K1847">
        <v>0</v>
      </c>
      <c r="L1847">
        <v>0</v>
      </c>
      <c r="M1847" t="s">
        <v>52</v>
      </c>
      <c r="N1847" t="s">
        <v>53</v>
      </c>
      <c r="O1847" t="s">
        <v>53</v>
      </c>
      <c r="P1847" t="s">
        <v>57</v>
      </c>
      <c r="Q1847" t="s">
        <v>54</v>
      </c>
      <c r="R1847">
        <v>30.5</v>
      </c>
      <c r="S1847" t="s">
        <v>72</v>
      </c>
      <c r="T1847" t="s">
        <v>70</v>
      </c>
      <c r="U1847" t="s">
        <v>52</v>
      </c>
      <c r="V1847" t="s">
        <v>53</v>
      </c>
      <c r="W1847" t="s">
        <v>53</v>
      </c>
      <c r="X1847" t="s">
        <v>53</v>
      </c>
      <c r="Y1847">
        <v>2</v>
      </c>
      <c r="Z1847" t="s">
        <v>208</v>
      </c>
      <c r="AA1847" t="s">
        <v>52</v>
      </c>
      <c r="AB1847" t="s">
        <v>53</v>
      </c>
      <c r="AC1847" t="s">
        <v>53</v>
      </c>
      <c r="AD1847" t="s">
        <v>53</v>
      </c>
      <c r="AE1847" t="s">
        <v>52</v>
      </c>
      <c r="AF1847" t="s">
        <v>52</v>
      </c>
      <c r="AG1847" t="s">
        <v>53</v>
      </c>
      <c r="AH1847" t="s">
        <v>52</v>
      </c>
      <c r="AI1847" t="s">
        <v>53</v>
      </c>
      <c r="AJ1847" t="s">
        <v>53</v>
      </c>
      <c r="AK1847">
        <v>4</v>
      </c>
      <c r="AL1847" t="s">
        <v>59</v>
      </c>
      <c r="AM1847" t="s">
        <v>60</v>
      </c>
      <c r="AN1847" t="s">
        <v>90</v>
      </c>
      <c r="AO1847">
        <v>6.5</v>
      </c>
      <c r="AP1847" t="s">
        <v>53</v>
      </c>
      <c r="AQ1847" t="s">
        <v>86</v>
      </c>
      <c r="AR1847" t="s">
        <v>63</v>
      </c>
      <c r="AS1847">
        <v>3</v>
      </c>
      <c r="AT1847" t="s">
        <v>52</v>
      </c>
    </row>
    <row r="1848" spans="1:46" x14ac:dyDescent="0.25">
      <c r="A1848" t="s">
        <v>2015</v>
      </c>
      <c r="B1848">
        <v>2017</v>
      </c>
      <c r="C1848" s="1">
        <v>42960</v>
      </c>
      <c r="D1848" t="s">
        <v>47</v>
      </c>
      <c r="E1848" t="s">
        <v>89</v>
      </c>
      <c r="F1848">
        <v>37</v>
      </c>
      <c r="G1848" t="s">
        <v>212</v>
      </c>
      <c r="H1848" t="s">
        <v>68</v>
      </c>
      <c r="I1848" t="s">
        <v>80</v>
      </c>
      <c r="J1848">
        <v>0</v>
      </c>
      <c r="K1848">
        <v>0</v>
      </c>
      <c r="L1848">
        <v>0</v>
      </c>
      <c r="M1848" t="s">
        <v>52</v>
      </c>
      <c r="N1848" t="s">
        <v>53</v>
      </c>
      <c r="O1848" t="s">
        <v>53</v>
      </c>
      <c r="P1848" t="s">
        <v>54</v>
      </c>
      <c r="Q1848" t="s">
        <v>55</v>
      </c>
      <c r="R1848">
        <v>30.8</v>
      </c>
      <c r="S1848" t="s">
        <v>72</v>
      </c>
      <c r="T1848" t="s">
        <v>70</v>
      </c>
      <c r="U1848" t="s">
        <v>53</v>
      </c>
      <c r="V1848" t="s">
        <v>53</v>
      </c>
      <c r="W1848" t="s">
        <v>53</v>
      </c>
      <c r="X1848" t="s">
        <v>53</v>
      </c>
      <c r="Y1848">
        <v>1</v>
      </c>
      <c r="Z1848" t="s">
        <v>186</v>
      </c>
      <c r="AA1848" t="s">
        <v>53</v>
      </c>
      <c r="AB1848" t="s">
        <v>53</v>
      </c>
      <c r="AC1848" t="s">
        <v>53</v>
      </c>
      <c r="AD1848" t="s">
        <v>53</v>
      </c>
      <c r="AE1848" t="s">
        <v>53</v>
      </c>
      <c r="AF1848" t="s">
        <v>53</v>
      </c>
      <c r="AG1848" t="s">
        <v>53</v>
      </c>
      <c r="AH1848" t="s">
        <v>53</v>
      </c>
      <c r="AI1848" t="s">
        <v>53</v>
      </c>
      <c r="AJ1848" t="s">
        <v>53</v>
      </c>
      <c r="AK1848">
        <v>0</v>
      </c>
      <c r="AL1848" t="s">
        <v>59</v>
      </c>
      <c r="AM1848" t="s">
        <v>102</v>
      </c>
      <c r="AN1848" t="s">
        <v>98</v>
      </c>
      <c r="AO1848">
        <v>5.0999999999999996</v>
      </c>
      <c r="AP1848" t="s">
        <v>53</v>
      </c>
      <c r="AQ1848" t="s">
        <v>75</v>
      </c>
      <c r="AR1848" t="s">
        <v>83</v>
      </c>
      <c r="AS1848">
        <v>54</v>
      </c>
      <c r="AT1848" t="s">
        <v>53</v>
      </c>
    </row>
    <row r="1849" spans="1:46" x14ac:dyDescent="0.25">
      <c r="A1849" t="s">
        <v>2016</v>
      </c>
      <c r="B1849">
        <v>2020</v>
      </c>
      <c r="C1849" s="1">
        <v>44136</v>
      </c>
      <c r="D1849" t="s">
        <v>94</v>
      </c>
      <c r="E1849" t="s">
        <v>332</v>
      </c>
      <c r="F1849">
        <v>61</v>
      </c>
      <c r="G1849" t="s">
        <v>127</v>
      </c>
      <c r="H1849" t="s">
        <v>50</v>
      </c>
      <c r="I1849" t="s">
        <v>80</v>
      </c>
      <c r="J1849">
        <v>0</v>
      </c>
      <c r="K1849">
        <v>0</v>
      </c>
      <c r="L1849">
        <v>0</v>
      </c>
      <c r="M1849" t="s">
        <v>53</v>
      </c>
      <c r="N1849" t="s">
        <v>53</v>
      </c>
      <c r="O1849" t="s">
        <v>53</v>
      </c>
      <c r="P1849" t="s">
        <v>70</v>
      </c>
      <c r="Q1849" t="s">
        <v>55</v>
      </c>
      <c r="R1849">
        <v>27.6</v>
      </c>
      <c r="S1849" t="s">
        <v>56</v>
      </c>
      <c r="T1849" t="s">
        <v>70</v>
      </c>
      <c r="U1849" t="s">
        <v>53</v>
      </c>
      <c r="V1849" t="s">
        <v>53</v>
      </c>
      <c r="W1849" t="s">
        <v>52</v>
      </c>
      <c r="X1849" t="s">
        <v>53</v>
      </c>
      <c r="Y1849">
        <v>2</v>
      </c>
      <c r="Z1849" t="s">
        <v>97</v>
      </c>
      <c r="AA1849" t="s">
        <v>53</v>
      </c>
      <c r="AB1849" t="s">
        <v>52</v>
      </c>
      <c r="AC1849" t="s">
        <v>53</v>
      </c>
      <c r="AD1849" t="s">
        <v>53</v>
      </c>
      <c r="AE1849" t="s">
        <v>53</v>
      </c>
      <c r="AF1849" t="s">
        <v>53</v>
      </c>
      <c r="AG1849" t="s">
        <v>53</v>
      </c>
      <c r="AH1849" t="s">
        <v>53</v>
      </c>
      <c r="AI1849" t="s">
        <v>52</v>
      </c>
      <c r="AJ1849" t="s">
        <v>53</v>
      </c>
      <c r="AK1849">
        <v>2</v>
      </c>
      <c r="AL1849" t="s">
        <v>59</v>
      </c>
      <c r="AM1849" t="s">
        <v>60</v>
      </c>
      <c r="AN1849" t="s">
        <v>74</v>
      </c>
      <c r="AO1849">
        <v>3</v>
      </c>
      <c r="AP1849" t="s">
        <v>53</v>
      </c>
      <c r="AQ1849" t="s">
        <v>86</v>
      </c>
      <c r="AR1849" t="s">
        <v>132</v>
      </c>
      <c r="AS1849">
        <v>83</v>
      </c>
      <c r="AT1849" t="s">
        <v>53</v>
      </c>
    </row>
    <row r="1850" spans="1:46" x14ac:dyDescent="0.25">
      <c r="A1850" t="s">
        <v>2017</v>
      </c>
      <c r="B1850">
        <v>2025</v>
      </c>
      <c r="C1850" s="1">
        <v>45734</v>
      </c>
      <c r="D1850" t="s">
        <v>65</v>
      </c>
      <c r="E1850" t="s">
        <v>66</v>
      </c>
      <c r="F1850">
        <v>56</v>
      </c>
      <c r="G1850" t="s">
        <v>79</v>
      </c>
      <c r="H1850" t="s">
        <v>68</v>
      </c>
      <c r="I1850" t="s">
        <v>51</v>
      </c>
      <c r="J1850">
        <v>21</v>
      </c>
      <c r="K1850">
        <v>26</v>
      </c>
      <c r="L1850">
        <v>27.3</v>
      </c>
      <c r="M1850" t="s">
        <v>53</v>
      </c>
      <c r="N1850" t="s">
        <v>53</v>
      </c>
      <c r="O1850" t="s">
        <v>53</v>
      </c>
      <c r="P1850" t="s">
        <v>57</v>
      </c>
      <c r="Q1850" t="s">
        <v>54</v>
      </c>
      <c r="R1850">
        <v>28.5</v>
      </c>
      <c r="S1850" t="s">
        <v>56</v>
      </c>
      <c r="T1850" t="s">
        <v>70</v>
      </c>
      <c r="U1850" t="s">
        <v>53</v>
      </c>
      <c r="V1850" t="s">
        <v>53</v>
      </c>
      <c r="W1850" t="s">
        <v>53</v>
      </c>
      <c r="X1850" t="s">
        <v>53</v>
      </c>
      <c r="Y1850">
        <v>0</v>
      </c>
      <c r="Z1850" t="s">
        <v>58</v>
      </c>
      <c r="AA1850" t="s">
        <v>52</v>
      </c>
      <c r="AB1850" t="s">
        <v>53</v>
      </c>
      <c r="AC1850" t="s">
        <v>53</v>
      </c>
      <c r="AD1850" t="s">
        <v>52</v>
      </c>
      <c r="AE1850" t="s">
        <v>53</v>
      </c>
      <c r="AF1850" t="s">
        <v>53</v>
      </c>
      <c r="AG1850" t="s">
        <v>52</v>
      </c>
      <c r="AH1850" t="s">
        <v>53</v>
      </c>
      <c r="AI1850" t="s">
        <v>53</v>
      </c>
      <c r="AJ1850" t="s">
        <v>53</v>
      </c>
      <c r="AK1850">
        <v>3</v>
      </c>
      <c r="AL1850" t="s">
        <v>59</v>
      </c>
      <c r="AM1850" t="s">
        <v>102</v>
      </c>
      <c r="AN1850" t="s">
        <v>61</v>
      </c>
      <c r="AO1850">
        <v>6</v>
      </c>
      <c r="AP1850" t="s">
        <v>52</v>
      </c>
      <c r="AQ1850" t="s">
        <v>86</v>
      </c>
      <c r="AR1850" t="s">
        <v>132</v>
      </c>
      <c r="AS1850">
        <v>9</v>
      </c>
      <c r="AT1850" t="s">
        <v>53</v>
      </c>
    </row>
    <row r="1851" spans="1:46" x14ac:dyDescent="0.25">
      <c r="A1851" t="s">
        <v>2018</v>
      </c>
      <c r="B1851">
        <v>2016</v>
      </c>
      <c r="C1851" s="1">
        <v>42453</v>
      </c>
      <c r="D1851" t="s">
        <v>47</v>
      </c>
      <c r="E1851" t="s">
        <v>89</v>
      </c>
      <c r="F1851">
        <v>70</v>
      </c>
      <c r="G1851" t="s">
        <v>67</v>
      </c>
      <c r="H1851" t="s">
        <v>68</v>
      </c>
      <c r="I1851" t="s">
        <v>69</v>
      </c>
      <c r="J1851">
        <v>23</v>
      </c>
      <c r="K1851">
        <v>24</v>
      </c>
      <c r="L1851">
        <v>27.6</v>
      </c>
      <c r="M1851" t="s">
        <v>53</v>
      </c>
      <c r="N1851" t="s">
        <v>53</v>
      </c>
      <c r="O1851" t="s">
        <v>53</v>
      </c>
      <c r="P1851" t="s">
        <v>70</v>
      </c>
      <c r="Q1851" t="s">
        <v>54</v>
      </c>
      <c r="R1851">
        <v>23.8</v>
      </c>
      <c r="S1851" t="s">
        <v>96</v>
      </c>
      <c r="T1851" t="s">
        <v>54</v>
      </c>
      <c r="U1851" t="s">
        <v>52</v>
      </c>
      <c r="V1851" t="s">
        <v>53</v>
      </c>
      <c r="W1851" t="s">
        <v>53</v>
      </c>
      <c r="X1851" t="s">
        <v>53</v>
      </c>
      <c r="Y1851">
        <v>2</v>
      </c>
      <c r="Z1851" t="s">
        <v>97</v>
      </c>
      <c r="AA1851" t="s">
        <v>52</v>
      </c>
      <c r="AB1851" t="s">
        <v>52</v>
      </c>
      <c r="AC1851" t="s">
        <v>52</v>
      </c>
      <c r="AD1851" t="s">
        <v>52</v>
      </c>
      <c r="AE1851" t="s">
        <v>53</v>
      </c>
      <c r="AF1851" t="s">
        <v>53</v>
      </c>
      <c r="AG1851" t="s">
        <v>53</v>
      </c>
      <c r="AH1851" t="s">
        <v>53</v>
      </c>
      <c r="AI1851" t="s">
        <v>53</v>
      </c>
      <c r="AJ1851" t="s">
        <v>53</v>
      </c>
      <c r="AK1851">
        <v>4</v>
      </c>
      <c r="AL1851" t="s">
        <v>59</v>
      </c>
      <c r="AM1851" t="s">
        <v>60</v>
      </c>
      <c r="AN1851" t="s">
        <v>90</v>
      </c>
      <c r="AO1851">
        <v>4.7</v>
      </c>
      <c r="AP1851" t="s">
        <v>53</v>
      </c>
      <c r="AQ1851" t="s">
        <v>75</v>
      </c>
      <c r="AR1851" t="s">
        <v>63</v>
      </c>
      <c r="AS1851">
        <v>21</v>
      </c>
      <c r="AT1851" t="s">
        <v>53</v>
      </c>
    </row>
    <row r="1852" spans="1:46" x14ac:dyDescent="0.25">
      <c r="A1852" t="s">
        <v>2019</v>
      </c>
      <c r="B1852">
        <v>2022</v>
      </c>
      <c r="C1852" s="1">
        <v>44814</v>
      </c>
      <c r="D1852" t="s">
        <v>47</v>
      </c>
      <c r="E1852" t="s">
        <v>181</v>
      </c>
      <c r="F1852">
        <v>60</v>
      </c>
      <c r="G1852" t="s">
        <v>127</v>
      </c>
      <c r="H1852" t="s">
        <v>68</v>
      </c>
      <c r="I1852" t="s">
        <v>80</v>
      </c>
      <c r="J1852">
        <v>0</v>
      </c>
      <c r="K1852">
        <v>0</v>
      </c>
      <c r="L1852">
        <v>0</v>
      </c>
      <c r="M1852" t="s">
        <v>53</v>
      </c>
      <c r="N1852" t="s">
        <v>52</v>
      </c>
      <c r="O1852" t="s">
        <v>53</v>
      </c>
      <c r="P1852" t="s">
        <v>54</v>
      </c>
      <c r="Q1852" t="s">
        <v>54</v>
      </c>
      <c r="R1852">
        <v>19.399999999999999</v>
      </c>
      <c r="S1852" t="s">
        <v>96</v>
      </c>
      <c r="T1852" t="s">
        <v>54</v>
      </c>
      <c r="U1852" t="s">
        <v>53</v>
      </c>
      <c r="V1852" t="s">
        <v>53</v>
      </c>
      <c r="W1852" t="s">
        <v>53</v>
      </c>
      <c r="X1852" t="s">
        <v>53</v>
      </c>
      <c r="Y1852">
        <v>1</v>
      </c>
      <c r="Z1852" t="s">
        <v>58</v>
      </c>
      <c r="AA1852" t="s">
        <v>52</v>
      </c>
      <c r="AB1852" t="s">
        <v>52</v>
      </c>
      <c r="AC1852" t="s">
        <v>53</v>
      </c>
      <c r="AD1852" t="s">
        <v>52</v>
      </c>
      <c r="AE1852" t="s">
        <v>52</v>
      </c>
      <c r="AF1852" t="s">
        <v>53</v>
      </c>
      <c r="AG1852" t="s">
        <v>52</v>
      </c>
      <c r="AH1852" t="s">
        <v>53</v>
      </c>
      <c r="AI1852" t="s">
        <v>53</v>
      </c>
      <c r="AJ1852" t="s">
        <v>53</v>
      </c>
      <c r="AK1852">
        <v>5</v>
      </c>
      <c r="AL1852" t="s">
        <v>135</v>
      </c>
      <c r="AM1852" t="s">
        <v>136</v>
      </c>
      <c r="AN1852" t="s">
        <v>74</v>
      </c>
      <c r="AO1852">
        <v>2.6</v>
      </c>
      <c r="AP1852" t="s">
        <v>53</v>
      </c>
      <c r="AQ1852" t="s">
        <v>171</v>
      </c>
      <c r="AR1852" t="s">
        <v>132</v>
      </c>
      <c r="AS1852">
        <v>57</v>
      </c>
      <c r="AT1852" t="s">
        <v>53</v>
      </c>
    </row>
    <row r="1853" spans="1:46" x14ac:dyDescent="0.25">
      <c r="A1853" t="s">
        <v>2020</v>
      </c>
      <c r="B1853">
        <v>2023</v>
      </c>
      <c r="C1853" s="1">
        <v>45068</v>
      </c>
      <c r="D1853" t="s">
        <v>47</v>
      </c>
      <c r="E1853" t="s">
        <v>149</v>
      </c>
      <c r="F1853">
        <v>81</v>
      </c>
      <c r="G1853" t="s">
        <v>101</v>
      </c>
      <c r="H1853" t="s">
        <v>68</v>
      </c>
      <c r="I1853" t="s">
        <v>51</v>
      </c>
      <c r="J1853">
        <v>9</v>
      </c>
      <c r="K1853">
        <v>30</v>
      </c>
      <c r="L1853">
        <v>13.5</v>
      </c>
      <c r="M1853" t="s">
        <v>53</v>
      </c>
      <c r="N1853" t="s">
        <v>52</v>
      </c>
      <c r="O1853" t="s">
        <v>52</v>
      </c>
      <c r="P1853" t="s">
        <v>70</v>
      </c>
      <c r="Q1853" t="s">
        <v>55</v>
      </c>
      <c r="R1853">
        <v>29.8</v>
      </c>
      <c r="S1853" t="s">
        <v>56</v>
      </c>
      <c r="T1853" t="s">
        <v>70</v>
      </c>
      <c r="U1853" t="s">
        <v>53</v>
      </c>
      <c r="V1853" t="s">
        <v>53</v>
      </c>
      <c r="W1853" t="s">
        <v>52</v>
      </c>
      <c r="X1853" t="s">
        <v>53</v>
      </c>
      <c r="Y1853">
        <v>4</v>
      </c>
      <c r="Z1853" t="s">
        <v>58</v>
      </c>
      <c r="AA1853" t="s">
        <v>53</v>
      </c>
      <c r="AB1853" t="s">
        <v>52</v>
      </c>
      <c r="AC1853" t="s">
        <v>52</v>
      </c>
      <c r="AD1853" t="s">
        <v>52</v>
      </c>
      <c r="AE1853" t="s">
        <v>52</v>
      </c>
      <c r="AF1853" t="s">
        <v>53</v>
      </c>
      <c r="AG1853" t="s">
        <v>52</v>
      </c>
      <c r="AH1853" t="s">
        <v>52</v>
      </c>
      <c r="AI1853" t="s">
        <v>53</v>
      </c>
      <c r="AJ1853" t="s">
        <v>53</v>
      </c>
      <c r="AK1853">
        <v>6</v>
      </c>
      <c r="AL1853" t="s">
        <v>59</v>
      </c>
      <c r="AM1853" t="s">
        <v>60</v>
      </c>
      <c r="AN1853" t="s">
        <v>61</v>
      </c>
      <c r="AO1853">
        <v>6.1</v>
      </c>
      <c r="AP1853" t="s">
        <v>52</v>
      </c>
      <c r="AQ1853" t="s">
        <v>75</v>
      </c>
      <c r="AR1853" t="s">
        <v>92</v>
      </c>
      <c r="AS1853">
        <v>11</v>
      </c>
      <c r="AT1853" t="s">
        <v>53</v>
      </c>
    </row>
    <row r="1854" spans="1:46" x14ac:dyDescent="0.25">
      <c r="A1854" t="s">
        <v>2021</v>
      </c>
      <c r="B1854">
        <v>2022</v>
      </c>
      <c r="C1854" s="1">
        <v>44579</v>
      </c>
      <c r="D1854" t="s">
        <v>47</v>
      </c>
      <c r="E1854" t="s">
        <v>85</v>
      </c>
      <c r="F1854">
        <v>73</v>
      </c>
      <c r="G1854" t="s">
        <v>67</v>
      </c>
      <c r="H1854" t="s">
        <v>50</v>
      </c>
      <c r="I1854" t="s">
        <v>80</v>
      </c>
      <c r="J1854">
        <v>0</v>
      </c>
      <c r="K1854">
        <v>0</v>
      </c>
      <c r="L1854">
        <v>0</v>
      </c>
      <c r="M1854" t="s">
        <v>52</v>
      </c>
      <c r="N1854" t="s">
        <v>53</v>
      </c>
      <c r="O1854" t="s">
        <v>53</v>
      </c>
      <c r="P1854" t="s">
        <v>70</v>
      </c>
      <c r="Q1854" t="s">
        <v>71</v>
      </c>
      <c r="R1854">
        <v>31</v>
      </c>
      <c r="S1854" t="s">
        <v>72</v>
      </c>
      <c r="T1854" t="s">
        <v>54</v>
      </c>
      <c r="U1854" t="s">
        <v>53</v>
      </c>
      <c r="V1854" t="s">
        <v>53</v>
      </c>
      <c r="W1854" t="s">
        <v>53</v>
      </c>
      <c r="X1854" t="s">
        <v>53</v>
      </c>
      <c r="Y1854">
        <v>2</v>
      </c>
      <c r="Z1854" t="s">
        <v>208</v>
      </c>
      <c r="AA1854" t="s">
        <v>52</v>
      </c>
      <c r="AB1854" t="s">
        <v>53</v>
      </c>
      <c r="AC1854" t="s">
        <v>52</v>
      </c>
      <c r="AD1854" t="s">
        <v>53</v>
      </c>
      <c r="AE1854" t="s">
        <v>53</v>
      </c>
      <c r="AF1854" t="s">
        <v>53</v>
      </c>
      <c r="AG1854" t="s">
        <v>53</v>
      </c>
      <c r="AH1854" t="s">
        <v>53</v>
      </c>
      <c r="AI1854" t="s">
        <v>53</v>
      </c>
      <c r="AJ1854" t="s">
        <v>52</v>
      </c>
      <c r="AK1854">
        <v>3</v>
      </c>
      <c r="AL1854" t="s">
        <v>59</v>
      </c>
      <c r="AM1854" t="s">
        <v>60</v>
      </c>
      <c r="AN1854" t="s">
        <v>61</v>
      </c>
      <c r="AO1854">
        <v>4.7</v>
      </c>
      <c r="AP1854" t="s">
        <v>52</v>
      </c>
      <c r="AQ1854" t="s">
        <v>112</v>
      </c>
      <c r="AR1854" t="s">
        <v>132</v>
      </c>
      <c r="AS1854">
        <v>1</v>
      </c>
      <c r="AT1854" t="s">
        <v>53</v>
      </c>
    </row>
    <row r="1855" spans="1:46" x14ac:dyDescent="0.25">
      <c r="A1855" t="s">
        <v>2022</v>
      </c>
      <c r="B1855">
        <v>2024</v>
      </c>
      <c r="C1855" s="1">
        <v>45355</v>
      </c>
      <c r="D1855" t="s">
        <v>47</v>
      </c>
      <c r="E1855" t="s">
        <v>48</v>
      </c>
      <c r="F1855">
        <v>49</v>
      </c>
      <c r="G1855" t="s">
        <v>49</v>
      </c>
      <c r="H1855" t="s">
        <v>68</v>
      </c>
      <c r="I1855" t="s">
        <v>80</v>
      </c>
      <c r="J1855">
        <v>0</v>
      </c>
      <c r="K1855">
        <v>0</v>
      </c>
      <c r="L1855">
        <v>0</v>
      </c>
      <c r="M1855" t="s">
        <v>52</v>
      </c>
      <c r="N1855" t="s">
        <v>53</v>
      </c>
      <c r="O1855" t="s">
        <v>53</v>
      </c>
      <c r="P1855" t="s">
        <v>70</v>
      </c>
      <c r="Q1855" t="s">
        <v>55</v>
      </c>
      <c r="R1855">
        <v>29.7</v>
      </c>
      <c r="S1855" t="s">
        <v>56</v>
      </c>
      <c r="T1855" t="s">
        <v>70</v>
      </c>
      <c r="U1855" t="s">
        <v>53</v>
      </c>
      <c r="V1855" t="s">
        <v>53</v>
      </c>
      <c r="W1855" t="s">
        <v>53</v>
      </c>
      <c r="X1855" t="s">
        <v>53</v>
      </c>
      <c r="Y1855">
        <v>2</v>
      </c>
      <c r="Z1855" t="s">
        <v>208</v>
      </c>
      <c r="AA1855" t="s">
        <v>53</v>
      </c>
      <c r="AB1855" t="s">
        <v>52</v>
      </c>
      <c r="AC1855" t="s">
        <v>53</v>
      </c>
      <c r="AD1855" t="s">
        <v>53</v>
      </c>
      <c r="AE1855" t="s">
        <v>53</v>
      </c>
      <c r="AF1855" t="s">
        <v>53</v>
      </c>
      <c r="AG1855" t="s">
        <v>53</v>
      </c>
      <c r="AH1855" t="s">
        <v>53</v>
      </c>
      <c r="AI1855" t="s">
        <v>53</v>
      </c>
      <c r="AJ1855" t="s">
        <v>53</v>
      </c>
      <c r="AK1855">
        <v>1</v>
      </c>
      <c r="AL1855" t="s">
        <v>135</v>
      </c>
      <c r="AM1855" t="s">
        <v>136</v>
      </c>
      <c r="AN1855" t="s">
        <v>90</v>
      </c>
      <c r="AO1855">
        <v>6.1</v>
      </c>
      <c r="AP1855" t="s">
        <v>53</v>
      </c>
      <c r="AQ1855" t="s">
        <v>75</v>
      </c>
      <c r="AR1855" t="s">
        <v>87</v>
      </c>
      <c r="AS1855">
        <v>18</v>
      </c>
      <c r="AT1855" t="s">
        <v>53</v>
      </c>
    </row>
    <row r="1856" spans="1:46" x14ac:dyDescent="0.25">
      <c r="A1856" t="s">
        <v>2023</v>
      </c>
      <c r="B1856">
        <v>2015</v>
      </c>
      <c r="C1856" s="1">
        <v>42023</v>
      </c>
      <c r="D1856" t="s">
        <v>107</v>
      </c>
      <c r="E1856" t="s">
        <v>271</v>
      </c>
      <c r="F1856">
        <v>53</v>
      </c>
      <c r="G1856" t="s">
        <v>79</v>
      </c>
      <c r="H1856" t="s">
        <v>50</v>
      </c>
      <c r="I1856" t="s">
        <v>80</v>
      </c>
      <c r="J1856">
        <v>0</v>
      </c>
      <c r="K1856">
        <v>0</v>
      </c>
      <c r="L1856">
        <v>0</v>
      </c>
      <c r="M1856" t="s">
        <v>52</v>
      </c>
      <c r="N1856" t="s">
        <v>52</v>
      </c>
      <c r="O1856" t="s">
        <v>53</v>
      </c>
      <c r="P1856" t="s">
        <v>54</v>
      </c>
      <c r="Q1856" t="s">
        <v>55</v>
      </c>
      <c r="R1856">
        <v>27</v>
      </c>
      <c r="S1856" t="s">
        <v>56</v>
      </c>
      <c r="T1856" t="s">
        <v>57</v>
      </c>
      <c r="U1856" t="s">
        <v>52</v>
      </c>
      <c r="V1856" t="s">
        <v>53</v>
      </c>
      <c r="W1856" t="s">
        <v>53</v>
      </c>
      <c r="X1856" t="s">
        <v>53</v>
      </c>
      <c r="Y1856">
        <v>3</v>
      </c>
      <c r="Z1856" t="s">
        <v>58</v>
      </c>
      <c r="AA1856" t="s">
        <v>53</v>
      </c>
      <c r="AB1856" t="s">
        <v>53</v>
      </c>
      <c r="AC1856" t="s">
        <v>53</v>
      </c>
      <c r="AD1856" t="s">
        <v>53</v>
      </c>
      <c r="AE1856" t="s">
        <v>53</v>
      </c>
      <c r="AF1856" t="s">
        <v>52</v>
      </c>
      <c r="AG1856" t="s">
        <v>53</v>
      </c>
      <c r="AH1856" t="s">
        <v>53</v>
      </c>
      <c r="AI1856" t="s">
        <v>53</v>
      </c>
      <c r="AJ1856" t="s">
        <v>53</v>
      </c>
      <c r="AK1856">
        <v>1</v>
      </c>
      <c r="AL1856" t="s">
        <v>59</v>
      </c>
      <c r="AM1856" t="s">
        <v>81</v>
      </c>
      <c r="AN1856" t="s">
        <v>98</v>
      </c>
      <c r="AO1856">
        <v>4</v>
      </c>
      <c r="AP1856" t="s">
        <v>53</v>
      </c>
      <c r="AQ1856" t="s">
        <v>75</v>
      </c>
      <c r="AR1856" t="s">
        <v>76</v>
      </c>
      <c r="AS1856">
        <v>54</v>
      </c>
      <c r="AT1856" t="s">
        <v>53</v>
      </c>
    </row>
    <row r="1857" spans="1:46" x14ac:dyDescent="0.25">
      <c r="A1857" t="s">
        <v>2024</v>
      </c>
      <c r="B1857">
        <v>2026</v>
      </c>
      <c r="C1857" s="1">
        <v>46130</v>
      </c>
      <c r="D1857" t="s">
        <v>107</v>
      </c>
      <c r="E1857" t="s">
        <v>161</v>
      </c>
      <c r="F1857">
        <v>70</v>
      </c>
      <c r="G1857" t="s">
        <v>67</v>
      </c>
      <c r="H1857" t="s">
        <v>50</v>
      </c>
      <c r="I1857" t="s">
        <v>80</v>
      </c>
      <c r="J1857">
        <v>0</v>
      </c>
      <c r="K1857">
        <v>0</v>
      </c>
      <c r="L1857">
        <v>0</v>
      </c>
      <c r="M1857" t="s">
        <v>53</v>
      </c>
      <c r="N1857" t="s">
        <v>53</v>
      </c>
      <c r="O1857" t="s">
        <v>53</v>
      </c>
      <c r="P1857" t="s">
        <v>54</v>
      </c>
      <c r="Q1857" t="s">
        <v>54</v>
      </c>
      <c r="R1857">
        <v>20.100000000000001</v>
      </c>
      <c r="S1857" t="s">
        <v>96</v>
      </c>
      <c r="T1857" t="s">
        <v>54</v>
      </c>
      <c r="U1857" t="s">
        <v>53</v>
      </c>
      <c r="V1857" t="s">
        <v>53</v>
      </c>
      <c r="W1857" t="s">
        <v>53</v>
      </c>
      <c r="X1857" t="s">
        <v>53</v>
      </c>
      <c r="Y1857">
        <v>0</v>
      </c>
      <c r="Z1857" t="s">
        <v>97</v>
      </c>
      <c r="AA1857" t="s">
        <v>53</v>
      </c>
      <c r="AB1857" t="s">
        <v>52</v>
      </c>
      <c r="AC1857" t="s">
        <v>53</v>
      </c>
      <c r="AD1857" t="s">
        <v>53</v>
      </c>
      <c r="AE1857" t="s">
        <v>52</v>
      </c>
      <c r="AF1857" t="s">
        <v>53</v>
      </c>
      <c r="AG1857" t="s">
        <v>52</v>
      </c>
      <c r="AH1857" t="s">
        <v>53</v>
      </c>
      <c r="AI1857" t="s">
        <v>53</v>
      </c>
      <c r="AJ1857" t="s">
        <v>53</v>
      </c>
      <c r="AK1857">
        <v>3</v>
      </c>
      <c r="AL1857" t="s">
        <v>59</v>
      </c>
      <c r="AM1857" t="s">
        <v>60</v>
      </c>
      <c r="AN1857" t="s">
        <v>74</v>
      </c>
      <c r="AO1857">
        <v>1.4</v>
      </c>
      <c r="AP1857" t="s">
        <v>53</v>
      </c>
      <c r="AQ1857" t="s">
        <v>171</v>
      </c>
      <c r="AR1857" t="s">
        <v>83</v>
      </c>
      <c r="AS1857">
        <v>109</v>
      </c>
      <c r="AT1857" t="s">
        <v>53</v>
      </c>
    </row>
    <row r="1858" spans="1:46" x14ac:dyDescent="0.25">
      <c r="A1858" t="s">
        <v>2025</v>
      </c>
      <c r="B1858">
        <v>2026</v>
      </c>
      <c r="C1858" s="1">
        <v>46032</v>
      </c>
      <c r="D1858" t="s">
        <v>65</v>
      </c>
      <c r="E1858" t="s">
        <v>66</v>
      </c>
      <c r="F1858">
        <v>60</v>
      </c>
      <c r="G1858" t="s">
        <v>127</v>
      </c>
      <c r="H1858" t="s">
        <v>50</v>
      </c>
      <c r="I1858" t="s">
        <v>80</v>
      </c>
      <c r="J1858">
        <v>0</v>
      </c>
      <c r="K1858">
        <v>0</v>
      </c>
      <c r="L1858">
        <v>0</v>
      </c>
      <c r="M1858" t="s">
        <v>53</v>
      </c>
      <c r="N1858" t="s">
        <v>53</v>
      </c>
      <c r="O1858" t="s">
        <v>53</v>
      </c>
      <c r="P1858" t="s">
        <v>57</v>
      </c>
      <c r="Q1858" t="s">
        <v>55</v>
      </c>
      <c r="R1858">
        <v>20.7</v>
      </c>
      <c r="S1858" t="s">
        <v>96</v>
      </c>
      <c r="T1858" t="s">
        <v>57</v>
      </c>
      <c r="U1858" t="s">
        <v>53</v>
      </c>
      <c r="V1858" t="s">
        <v>53</v>
      </c>
      <c r="W1858" t="s">
        <v>53</v>
      </c>
      <c r="X1858" t="s">
        <v>53</v>
      </c>
      <c r="Y1858">
        <v>0</v>
      </c>
      <c r="Z1858" t="s">
        <v>97</v>
      </c>
      <c r="AA1858" t="s">
        <v>53</v>
      </c>
      <c r="AB1858" t="s">
        <v>52</v>
      </c>
      <c r="AC1858" t="s">
        <v>53</v>
      </c>
      <c r="AD1858" t="s">
        <v>53</v>
      </c>
      <c r="AE1858" t="s">
        <v>53</v>
      </c>
      <c r="AF1858" t="s">
        <v>53</v>
      </c>
      <c r="AG1858" t="s">
        <v>53</v>
      </c>
      <c r="AH1858" t="s">
        <v>52</v>
      </c>
      <c r="AI1858" t="s">
        <v>53</v>
      </c>
      <c r="AJ1858" t="s">
        <v>53</v>
      </c>
      <c r="AK1858">
        <v>2</v>
      </c>
      <c r="AL1858" t="s">
        <v>59</v>
      </c>
      <c r="AM1858" t="s">
        <v>60</v>
      </c>
      <c r="AN1858" t="s">
        <v>98</v>
      </c>
      <c r="AO1858">
        <v>2.7</v>
      </c>
      <c r="AP1858" t="s">
        <v>53</v>
      </c>
      <c r="AQ1858" t="s">
        <v>75</v>
      </c>
      <c r="AR1858" t="s">
        <v>87</v>
      </c>
      <c r="AS1858">
        <v>49</v>
      </c>
      <c r="AT1858" t="s">
        <v>52</v>
      </c>
    </row>
    <row r="1859" spans="1:46" x14ac:dyDescent="0.25">
      <c r="A1859" t="s">
        <v>2026</v>
      </c>
      <c r="B1859">
        <v>2019</v>
      </c>
      <c r="C1859" s="1">
        <v>43823</v>
      </c>
      <c r="D1859" t="s">
        <v>65</v>
      </c>
      <c r="E1859" t="s">
        <v>151</v>
      </c>
      <c r="F1859">
        <v>50</v>
      </c>
      <c r="G1859" t="s">
        <v>79</v>
      </c>
      <c r="H1859" t="s">
        <v>68</v>
      </c>
      <c r="I1859" t="s">
        <v>51</v>
      </c>
      <c r="J1859">
        <v>15</v>
      </c>
      <c r="K1859">
        <v>32</v>
      </c>
      <c r="L1859">
        <v>24</v>
      </c>
      <c r="M1859" t="s">
        <v>53</v>
      </c>
      <c r="N1859" t="s">
        <v>53</v>
      </c>
      <c r="O1859" t="s">
        <v>52</v>
      </c>
      <c r="P1859" t="s">
        <v>57</v>
      </c>
      <c r="Q1859" t="s">
        <v>54</v>
      </c>
      <c r="R1859">
        <v>28.2</v>
      </c>
      <c r="S1859" t="s">
        <v>56</v>
      </c>
      <c r="T1859" t="s">
        <v>70</v>
      </c>
      <c r="U1859" t="s">
        <v>53</v>
      </c>
      <c r="V1859" t="s">
        <v>53</v>
      </c>
      <c r="W1859" t="s">
        <v>53</v>
      </c>
      <c r="X1859" t="s">
        <v>53</v>
      </c>
      <c r="Y1859">
        <v>1</v>
      </c>
      <c r="Z1859" t="s">
        <v>142</v>
      </c>
      <c r="AA1859" t="s">
        <v>52</v>
      </c>
      <c r="AB1859" t="s">
        <v>52</v>
      </c>
      <c r="AC1859" t="s">
        <v>52</v>
      </c>
      <c r="AD1859" t="s">
        <v>52</v>
      </c>
      <c r="AE1859" t="s">
        <v>52</v>
      </c>
      <c r="AF1859" t="s">
        <v>53</v>
      </c>
      <c r="AG1859" t="s">
        <v>53</v>
      </c>
      <c r="AH1859" t="s">
        <v>53</v>
      </c>
      <c r="AI1859" t="s">
        <v>53</v>
      </c>
      <c r="AJ1859" t="s">
        <v>53</v>
      </c>
      <c r="AK1859">
        <v>5</v>
      </c>
      <c r="AL1859" t="s">
        <v>59</v>
      </c>
      <c r="AM1859" t="s">
        <v>81</v>
      </c>
      <c r="AN1859" t="s">
        <v>90</v>
      </c>
      <c r="AO1859">
        <v>5.8</v>
      </c>
      <c r="AP1859" t="s">
        <v>53</v>
      </c>
      <c r="AQ1859" t="s">
        <v>86</v>
      </c>
      <c r="AR1859" t="s">
        <v>63</v>
      </c>
      <c r="AS1859">
        <v>8</v>
      </c>
      <c r="AT1859" t="s">
        <v>53</v>
      </c>
    </row>
    <row r="1860" spans="1:46" x14ac:dyDescent="0.25">
      <c r="A1860" t="s">
        <v>2027</v>
      </c>
      <c r="B1860">
        <v>2015</v>
      </c>
      <c r="C1860" s="1">
        <v>42108</v>
      </c>
      <c r="D1860" t="s">
        <v>122</v>
      </c>
      <c r="E1860" t="s">
        <v>130</v>
      </c>
      <c r="F1860">
        <v>55</v>
      </c>
      <c r="G1860" t="s">
        <v>79</v>
      </c>
      <c r="H1860" t="s">
        <v>68</v>
      </c>
      <c r="I1860" t="s">
        <v>80</v>
      </c>
      <c r="J1860">
        <v>0</v>
      </c>
      <c r="K1860">
        <v>0</v>
      </c>
      <c r="L1860">
        <v>0</v>
      </c>
      <c r="M1860" t="s">
        <v>53</v>
      </c>
      <c r="N1860" t="s">
        <v>52</v>
      </c>
      <c r="O1860" t="s">
        <v>53</v>
      </c>
      <c r="P1860" t="s">
        <v>70</v>
      </c>
      <c r="Q1860" t="s">
        <v>54</v>
      </c>
      <c r="R1860">
        <v>22.7</v>
      </c>
      <c r="S1860" t="s">
        <v>96</v>
      </c>
      <c r="T1860" t="s">
        <v>70</v>
      </c>
      <c r="U1860" t="s">
        <v>53</v>
      </c>
      <c r="V1860" t="s">
        <v>53</v>
      </c>
      <c r="W1860" t="s">
        <v>53</v>
      </c>
      <c r="X1860" t="s">
        <v>53</v>
      </c>
      <c r="Y1860">
        <v>2</v>
      </c>
      <c r="Z1860" t="s">
        <v>104</v>
      </c>
      <c r="AA1860" t="s">
        <v>53</v>
      </c>
      <c r="AB1860" t="s">
        <v>53</v>
      </c>
      <c r="AC1860" t="s">
        <v>52</v>
      </c>
      <c r="AD1860" t="s">
        <v>52</v>
      </c>
      <c r="AE1860" t="s">
        <v>52</v>
      </c>
      <c r="AF1860" t="s">
        <v>52</v>
      </c>
      <c r="AG1860" t="s">
        <v>53</v>
      </c>
      <c r="AH1860" t="s">
        <v>53</v>
      </c>
      <c r="AI1860" t="s">
        <v>53</v>
      </c>
      <c r="AJ1860" t="s">
        <v>53</v>
      </c>
      <c r="AK1860">
        <v>4</v>
      </c>
      <c r="AL1860" t="s">
        <v>135</v>
      </c>
      <c r="AM1860" t="s">
        <v>136</v>
      </c>
      <c r="AN1860" t="s">
        <v>74</v>
      </c>
      <c r="AO1860">
        <v>2.7</v>
      </c>
      <c r="AP1860" t="s">
        <v>53</v>
      </c>
      <c r="AQ1860" t="s">
        <v>82</v>
      </c>
      <c r="AR1860" t="s">
        <v>83</v>
      </c>
      <c r="AS1860">
        <v>82</v>
      </c>
      <c r="AT1860" t="s">
        <v>53</v>
      </c>
    </row>
    <row r="1861" spans="1:46" x14ac:dyDescent="0.25">
      <c r="A1861" t="s">
        <v>2028</v>
      </c>
      <c r="B1861">
        <v>2021</v>
      </c>
      <c r="C1861" s="1">
        <v>44261</v>
      </c>
      <c r="D1861" t="s">
        <v>47</v>
      </c>
      <c r="E1861" t="s">
        <v>181</v>
      </c>
      <c r="F1861">
        <v>59</v>
      </c>
      <c r="G1861" t="s">
        <v>79</v>
      </c>
      <c r="H1861" t="s">
        <v>68</v>
      </c>
      <c r="I1861" t="s">
        <v>80</v>
      </c>
      <c r="J1861">
        <v>0</v>
      </c>
      <c r="K1861">
        <v>0</v>
      </c>
      <c r="L1861">
        <v>0</v>
      </c>
      <c r="M1861" t="s">
        <v>52</v>
      </c>
      <c r="N1861" t="s">
        <v>53</v>
      </c>
      <c r="O1861" t="s">
        <v>53</v>
      </c>
      <c r="P1861" t="s">
        <v>54</v>
      </c>
      <c r="Q1861" t="s">
        <v>55</v>
      </c>
      <c r="R1861">
        <v>29.7</v>
      </c>
      <c r="S1861" t="s">
        <v>56</v>
      </c>
      <c r="T1861" t="s">
        <v>54</v>
      </c>
      <c r="U1861" t="s">
        <v>53</v>
      </c>
      <c r="V1861" t="s">
        <v>53</v>
      </c>
      <c r="W1861" t="s">
        <v>53</v>
      </c>
      <c r="X1861" t="s">
        <v>53</v>
      </c>
      <c r="Y1861">
        <v>1</v>
      </c>
      <c r="Z1861" t="s">
        <v>97</v>
      </c>
      <c r="AA1861" t="s">
        <v>53</v>
      </c>
      <c r="AB1861" t="s">
        <v>53</v>
      </c>
      <c r="AC1861" t="s">
        <v>53</v>
      </c>
      <c r="AD1861" t="s">
        <v>53</v>
      </c>
      <c r="AE1861" t="s">
        <v>52</v>
      </c>
      <c r="AF1861" t="s">
        <v>52</v>
      </c>
      <c r="AG1861" t="s">
        <v>53</v>
      </c>
      <c r="AH1861" t="s">
        <v>52</v>
      </c>
      <c r="AI1861" t="s">
        <v>53</v>
      </c>
      <c r="AJ1861" t="s">
        <v>53</v>
      </c>
      <c r="AK1861">
        <v>3</v>
      </c>
      <c r="AL1861" t="s">
        <v>59</v>
      </c>
      <c r="AM1861" t="s">
        <v>102</v>
      </c>
      <c r="AN1861" t="s">
        <v>90</v>
      </c>
      <c r="AO1861">
        <v>5.8</v>
      </c>
      <c r="AP1861" t="s">
        <v>52</v>
      </c>
      <c r="AQ1861" t="s">
        <v>91</v>
      </c>
      <c r="AR1861" t="s">
        <v>92</v>
      </c>
      <c r="AS1861">
        <v>32</v>
      </c>
      <c r="AT1861" t="s">
        <v>52</v>
      </c>
    </row>
    <row r="1862" spans="1:46" x14ac:dyDescent="0.25">
      <c r="A1862" t="s">
        <v>2029</v>
      </c>
      <c r="B1862">
        <v>2024</v>
      </c>
      <c r="C1862" s="1">
        <v>45402</v>
      </c>
      <c r="D1862" t="s">
        <v>122</v>
      </c>
      <c r="E1862" t="s">
        <v>540</v>
      </c>
      <c r="F1862">
        <v>66</v>
      </c>
      <c r="G1862" t="s">
        <v>127</v>
      </c>
      <c r="H1862" t="s">
        <v>68</v>
      </c>
      <c r="I1862" t="s">
        <v>80</v>
      </c>
      <c r="J1862">
        <v>0</v>
      </c>
      <c r="K1862">
        <v>0</v>
      </c>
      <c r="L1862">
        <v>0</v>
      </c>
      <c r="M1862" t="s">
        <v>52</v>
      </c>
      <c r="N1862" t="s">
        <v>53</v>
      </c>
      <c r="O1862" t="s">
        <v>53</v>
      </c>
      <c r="P1862" t="s">
        <v>54</v>
      </c>
      <c r="Q1862" t="s">
        <v>55</v>
      </c>
      <c r="R1862">
        <v>32.200000000000003</v>
      </c>
      <c r="S1862" t="s">
        <v>72</v>
      </c>
      <c r="T1862" t="s">
        <v>57</v>
      </c>
      <c r="U1862" t="s">
        <v>53</v>
      </c>
      <c r="V1862" t="s">
        <v>53</v>
      </c>
      <c r="W1862" t="s">
        <v>53</v>
      </c>
      <c r="X1862" t="s">
        <v>53</v>
      </c>
      <c r="Y1862">
        <v>1</v>
      </c>
      <c r="Z1862" t="s">
        <v>58</v>
      </c>
      <c r="AA1862" t="s">
        <v>52</v>
      </c>
      <c r="AB1862" t="s">
        <v>53</v>
      </c>
      <c r="AC1862" t="s">
        <v>52</v>
      </c>
      <c r="AD1862" t="s">
        <v>53</v>
      </c>
      <c r="AE1862" t="s">
        <v>52</v>
      </c>
      <c r="AF1862" t="s">
        <v>53</v>
      </c>
      <c r="AG1862" t="s">
        <v>52</v>
      </c>
      <c r="AH1862" t="s">
        <v>53</v>
      </c>
      <c r="AI1862" t="s">
        <v>53</v>
      </c>
      <c r="AJ1862" t="s">
        <v>53</v>
      </c>
      <c r="AK1862">
        <v>4</v>
      </c>
      <c r="AL1862" t="s">
        <v>59</v>
      </c>
      <c r="AM1862" t="s">
        <v>60</v>
      </c>
      <c r="AN1862" t="s">
        <v>74</v>
      </c>
      <c r="AO1862">
        <v>1.1000000000000001</v>
      </c>
      <c r="AP1862" t="s">
        <v>53</v>
      </c>
      <c r="AQ1862" t="s">
        <v>82</v>
      </c>
      <c r="AR1862" t="s">
        <v>83</v>
      </c>
      <c r="AS1862">
        <v>58</v>
      </c>
      <c r="AT1862" t="s">
        <v>52</v>
      </c>
    </row>
    <row r="1863" spans="1:46" x14ac:dyDescent="0.25">
      <c r="A1863" t="s">
        <v>2030</v>
      </c>
      <c r="B1863">
        <v>2018</v>
      </c>
      <c r="C1863" s="1">
        <v>43194</v>
      </c>
      <c r="D1863" t="s">
        <v>107</v>
      </c>
      <c r="E1863" t="s">
        <v>117</v>
      </c>
      <c r="F1863">
        <v>66</v>
      </c>
      <c r="G1863" t="s">
        <v>127</v>
      </c>
      <c r="H1863" t="s">
        <v>68</v>
      </c>
      <c r="I1863" t="s">
        <v>51</v>
      </c>
      <c r="J1863">
        <v>5</v>
      </c>
      <c r="K1863">
        <v>37</v>
      </c>
      <c r="L1863">
        <v>9.1999999999999993</v>
      </c>
      <c r="M1863" t="s">
        <v>53</v>
      </c>
      <c r="N1863" t="s">
        <v>53</v>
      </c>
      <c r="O1863" t="s">
        <v>52</v>
      </c>
      <c r="P1863" t="s">
        <v>57</v>
      </c>
      <c r="Q1863" t="s">
        <v>54</v>
      </c>
      <c r="R1863">
        <v>24.8</v>
      </c>
      <c r="S1863" t="s">
        <v>96</v>
      </c>
      <c r="T1863" t="s">
        <v>70</v>
      </c>
      <c r="U1863" t="s">
        <v>52</v>
      </c>
      <c r="V1863" t="s">
        <v>53</v>
      </c>
      <c r="W1863" t="s">
        <v>53</v>
      </c>
      <c r="X1863" t="s">
        <v>53</v>
      </c>
      <c r="Y1863">
        <v>2</v>
      </c>
      <c r="Z1863" t="s">
        <v>97</v>
      </c>
      <c r="AA1863" t="s">
        <v>52</v>
      </c>
      <c r="AB1863" t="s">
        <v>52</v>
      </c>
      <c r="AC1863" t="s">
        <v>53</v>
      </c>
      <c r="AD1863" t="s">
        <v>53</v>
      </c>
      <c r="AE1863" t="s">
        <v>53</v>
      </c>
      <c r="AF1863" t="s">
        <v>53</v>
      </c>
      <c r="AG1863" t="s">
        <v>52</v>
      </c>
      <c r="AH1863" t="s">
        <v>53</v>
      </c>
      <c r="AI1863" t="s">
        <v>53</v>
      </c>
      <c r="AJ1863" t="s">
        <v>53</v>
      </c>
      <c r="AK1863">
        <v>3</v>
      </c>
      <c r="AL1863" t="s">
        <v>59</v>
      </c>
      <c r="AM1863" t="s">
        <v>81</v>
      </c>
      <c r="AN1863" t="s">
        <v>98</v>
      </c>
      <c r="AO1863">
        <v>4.3</v>
      </c>
      <c r="AP1863" t="s">
        <v>53</v>
      </c>
      <c r="AQ1863" t="s">
        <v>75</v>
      </c>
      <c r="AR1863" t="s">
        <v>76</v>
      </c>
      <c r="AS1863">
        <v>49</v>
      </c>
      <c r="AT1863" t="s">
        <v>52</v>
      </c>
    </row>
    <row r="1864" spans="1:46" x14ac:dyDescent="0.25">
      <c r="A1864" t="s">
        <v>2031</v>
      </c>
      <c r="B1864">
        <v>2026</v>
      </c>
      <c r="C1864" s="1">
        <v>46199</v>
      </c>
      <c r="D1864" t="s">
        <v>65</v>
      </c>
      <c r="E1864" t="s">
        <v>178</v>
      </c>
      <c r="F1864">
        <v>73</v>
      </c>
      <c r="G1864" t="s">
        <v>67</v>
      </c>
      <c r="H1864" t="s">
        <v>68</v>
      </c>
      <c r="I1864" t="s">
        <v>80</v>
      </c>
      <c r="J1864">
        <v>0</v>
      </c>
      <c r="K1864">
        <v>0</v>
      </c>
      <c r="L1864">
        <v>0</v>
      </c>
      <c r="M1864" t="s">
        <v>52</v>
      </c>
      <c r="N1864" t="s">
        <v>52</v>
      </c>
      <c r="O1864" t="s">
        <v>53</v>
      </c>
      <c r="P1864" t="s">
        <v>57</v>
      </c>
      <c r="Q1864" t="s">
        <v>55</v>
      </c>
      <c r="R1864">
        <v>26.2</v>
      </c>
      <c r="S1864" t="s">
        <v>56</v>
      </c>
      <c r="T1864" t="s">
        <v>54</v>
      </c>
      <c r="U1864" t="s">
        <v>53</v>
      </c>
      <c r="V1864" t="s">
        <v>53</v>
      </c>
      <c r="W1864" t="s">
        <v>53</v>
      </c>
      <c r="X1864" t="s">
        <v>53</v>
      </c>
      <c r="Y1864">
        <v>2</v>
      </c>
      <c r="Z1864" t="s">
        <v>97</v>
      </c>
      <c r="AA1864" t="s">
        <v>53</v>
      </c>
      <c r="AB1864" t="s">
        <v>53</v>
      </c>
      <c r="AC1864" t="s">
        <v>52</v>
      </c>
      <c r="AD1864" t="s">
        <v>53</v>
      </c>
      <c r="AE1864" t="s">
        <v>52</v>
      </c>
      <c r="AF1864" t="s">
        <v>52</v>
      </c>
      <c r="AG1864" t="s">
        <v>52</v>
      </c>
      <c r="AH1864" t="s">
        <v>52</v>
      </c>
      <c r="AI1864" t="s">
        <v>53</v>
      </c>
      <c r="AJ1864" t="s">
        <v>53</v>
      </c>
      <c r="AK1864">
        <v>5</v>
      </c>
      <c r="AL1864" t="s">
        <v>59</v>
      </c>
      <c r="AM1864" t="s">
        <v>60</v>
      </c>
      <c r="AN1864" t="s">
        <v>61</v>
      </c>
      <c r="AO1864">
        <v>3.5</v>
      </c>
      <c r="AP1864" t="s">
        <v>52</v>
      </c>
      <c r="AQ1864" t="s">
        <v>112</v>
      </c>
      <c r="AR1864" t="s">
        <v>132</v>
      </c>
      <c r="AS1864">
        <v>16</v>
      </c>
      <c r="AT1864" t="s">
        <v>53</v>
      </c>
    </row>
    <row r="1865" spans="1:46" x14ac:dyDescent="0.25">
      <c r="A1865" t="s">
        <v>2032</v>
      </c>
      <c r="B1865">
        <v>2024</v>
      </c>
      <c r="C1865" s="1">
        <v>45319</v>
      </c>
      <c r="D1865" t="s">
        <v>65</v>
      </c>
      <c r="E1865" t="s">
        <v>236</v>
      </c>
      <c r="F1865">
        <v>69</v>
      </c>
      <c r="G1865" t="s">
        <v>127</v>
      </c>
      <c r="H1865" t="s">
        <v>68</v>
      </c>
      <c r="I1865" t="s">
        <v>80</v>
      </c>
      <c r="J1865">
        <v>0</v>
      </c>
      <c r="K1865">
        <v>0</v>
      </c>
      <c r="L1865">
        <v>0</v>
      </c>
      <c r="M1865" t="s">
        <v>52</v>
      </c>
      <c r="N1865" t="s">
        <v>53</v>
      </c>
      <c r="O1865" t="s">
        <v>52</v>
      </c>
      <c r="P1865" t="s">
        <v>54</v>
      </c>
      <c r="Q1865" t="s">
        <v>55</v>
      </c>
      <c r="R1865">
        <v>18.7</v>
      </c>
      <c r="S1865" t="s">
        <v>96</v>
      </c>
      <c r="T1865" t="s">
        <v>54</v>
      </c>
      <c r="U1865" t="s">
        <v>53</v>
      </c>
      <c r="V1865" t="s">
        <v>53</v>
      </c>
      <c r="W1865" t="s">
        <v>53</v>
      </c>
      <c r="X1865" t="s">
        <v>53</v>
      </c>
      <c r="Y1865">
        <v>2</v>
      </c>
      <c r="Z1865" t="s">
        <v>73</v>
      </c>
      <c r="AA1865" t="s">
        <v>52</v>
      </c>
      <c r="AB1865" t="s">
        <v>53</v>
      </c>
      <c r="AC1865" t="s">
        <v>53</v>
      </c>
      <c r="AD1865" t="s">
        <v>53</v>
      </c>
      <c r="AE1865" t="s">
        <v>52</v>
      </c>
      <c r="AF1865" t="s">
        <v>52</v>
      </c>
      <c r="AG1865" t="s">
        <v>53</v>
      </c>
      <c r="AH1865" t="s">
        <v>53</v>
      </c>
      <c r="AI1865" t="s">
        <v>53</v>
      </c>
      <c r="AJ1865" t="s">
        <v>53</v>
      </c>
      <c r="AK1865">
        <v>3</v>
      </c>
      <c r="AL1865" t="s">
        <v>59</v>
      </c>
      <c r="AM1865" t="s">
        <v>60</v>
      </c>
      <c r="AN1865" t="s">
        <v>61</v>
      </c>
      <c r="AO1865">
        <v>6</v>
      </c>
      <c r="AP1865" t="s">
        <v>52</v>
      </c>
      <c r="AQ1865" t="s">
        <v>75</v>
      </c>
      <c r="AR1865" t="s">
        <v>87</v>
      </c>
      <c r="AS1865">
        <v>6</v>
      </c>
      <c r="AT1865" t="s">
        <v>53</v>
      </c>
    </row>
    <row r="1866" spans="1:46" x14ac:dyDescent="0.25">
      <c r="A1866" t="s">
        <v>2033</v>
      </c>
      <c r="B1866">
        <v>2015</v>
      </c>
      <c r="C1866" s="1">
        <v>42237</v>
      </c>
      <c r="D1866" t="s">
        <v>47</v>
      </c>
      <c r="E1866" t="s">
        <v>85</v>
      </c>
      <c r="F1866">
        <v>50</v>
      </c>
      <c r="G1866" t="s">
        <v>79</v>
      </c>
      <c r="H1866" t="s">
        <v>50</v>
      </c>
      <c r="I1866" t="s">
        <v>51</v>
      </c>
      <c r="J1866">
        <v>31</v>
      </c>
      <c r="K1866">
        <v>32</v>
      </c>
      <c r="L1866">
        <v>49.6</v>
      </c>
      <c r="M1866" t="s">
        <v>53</v>
      </c>
      <c r="N1866" t="s">
        <v>53</v>
      </c>
      <c r="O1866" t="s">
        <v>53</v>
      </c>
      <c r="P1866" t="s">
        <v>54</v>
      </c>
      <c r="Q1866" t="s">
        <v>55</v>
      </c>
      <c r="R1866">
        <v>26.1</v>
      </c>
      <c r="S1866" t="s">
        <v>56</v>
      </c>
      <c r="T1866" t="s">
        <v>57</v>
      </c>
      <c r="U1866" t="s">
        <v>52</v>
      </c>
      <c r="V1866" t="s">
        <v>53</v>
      </c>
      <c r="W1866" t="s">
        <v>53</v>
      </c>
      <c r="X1866" t="s">
        <v>53</v>
      </c>
      <c r="Y1866">
        <v>1</v>
      </c>
      <c r="Z1866" t="s">
        <v>58</v>
      </c>
      <c r="AA1866" t="s">
        <v>52</v>
      </c>
      <c r="AB1866" t="s">
        <v>52</v>
      </c>
      <c r="AC1866" t="s">
        <v>52</v>
      </c>
      <c r="AD1866" t="s">
        <v>52</v>
      </c>
      <c r="AE1866" t="s">
        <v>53</v>
      </c>
      <c r="AF1866" t="s">
        <v>52</v>
      </c>
      <c r="AG1866" t="s">
        <v>52</v>
      </c>
      <c r="AH1866" t="s">
        <v>53</v>
      </c>
      <c r="AI1866" t="s">
        <v>53</v>
      </c>
      <c r="AJ1866" t="s">
        <v>53</v>
      </c>
      <c r="AK1866">
        <v>6</v>
      </c>
      <c r="AL1866" t="s">
        <v>135</v>
      </c>
      <c r="AM1866" t="s">
        <v>136</v>
      </c>
      <c r="AN1866" t="s">
        <v>98</v>
      </c>
      <c r="AO1866">
        <v>2</v>
      </c>
      <c r="AP1866" t="s">
        <v>53</v>
      </c>
      <c r="AQ1866" t="s">
        <v>112</v>
      </c>
      <c r="AR1866" t="s">
        <v>83</v>
      </c>
      <c r="AS1866">
        <v>36</v>
      </c>
      <c r="AT1866" t="s">
        <v>52</v>
      </c>
    </row>
    <row r="1867" spans="1:46" x14ac:dyDescent="0.25">
      <c r="A1867" t="s">
        <v>2034</v>
      </c>
      <c r="B1867">
        <v>2019</v>
      </c>
      <c r="C1867" s="1">
        <v>43506</v>
      </c>
      <c r="D1867" t="s">
        <v>110</v>
      </c>
      <c r="E1867" t="s">
        <v>279</v>
      </c>
      <c r="F1867">
        <v>48</v>
      </c>
      <c r="G1867" t="s">
        <v>49</v>
      </c>
      <c r="H1867" t="s">
        <v>50</v>
      </c>
      <c r="I1867" t="s">
        <v>80</v>
      </c>
      <c r="J1867">
        <v>0</v>
      </c>
      <c r="K1867">
        <v>0</v>
      </c>
      <c r="L1867">
        <v>0</v>
      </c>
      <c r="M1867" t="s">
        <v>52</v>
      </c>
      <c r="N1867" t="s">
        <v>53</v>
      </c>
      <c r="O1867" t="s">
        <v>53</v>
      </c>
      <c r="P1867" t="s">
        <v>57</v>
      </c>
      <c r="Q1867" t="s">
        <v>54</v>
      </c>
      <c r="R1867">
        <v>31.4</v>
      </c>
      <c r="S1867" t="s">
        <v>72</v>
      </c>
      <c r="T1867" t="s">
        <v>57</v>
      </c>
      <c r="U1867" t="s">
        <v>53</v>
      </c>
      <c r="V1867" t="s">
        <v>53</v>
      </c>
      <c r="W1867" t="s">
        <v>53</v>
      </c>
      <c r="X1867" t="s">
        <v>53</v>
      </c>
      <c r="Y1867">
        <v>1</v>
      </c>
      <c r="Z1867" t="s">
        <v>104</v>
      </c>
      <c r="AA1867" t="s">
        <v>53</v>
      </c>
      <c r="AB1867" t="s">
        <v>52</v>
      </c>
      <c r="AC1867" t="s">
        <v>53</v>
      </c>
      <c r="AD1867" t="s">
        <v>52</v>
      </c>
      <c r="AE1867" t="s">
        <v>52</v>
      </c>
      <c r="AF1867" t="s">
        <v>53</v>
      </c>
      <c r="AG1867" t="s">
        <v>53</v>
      </c>
      <c r="AH1867" t="s">
        <v>52</v>
      </c>
      <c r="AI1867" t="s">
        <v>53</v>
      </c>
      <c r="AJ1867" t="s">
        <v>53</v>
      </c>
      <c r="AK1867">
        <v>4</v>
      </c>
      <c r="AL1867" t="s">
        <v>59</v>
      </c>
      <c r="AM1867" t="s">
        <v>81</v>
      </c>
      <c r="AN1867" t="s">
        <v>74</v>
      </c>
      <c r="AO1867">
        <v>2.2999999999999998</v>
      </c>
      <c r="AP1867" t="s">
        <v>53</v>
      </c>
      <c r="AQ1867" t="s">
        <v>86</v>
      </c>
      <c r="AR1867" t="s">
        <v>115</v>
      </c>
      <c r="AS1867">
        <v>78</v>
      </c>
      <c r="AT1867" t="s">
        <v>52</v>
      </c>
    </row>
    <row r="1868" spans="1:46" x14ac:dyDescent="0.25">
      <c r="A1868" t="s">
        <v>2035</v>
      </c>
      <c r="B1868">
        <v>2021</v>
      </c>
      <c r="C1868" s="1">
        <v>44320</v>
      </c>
      <c r="D1868" t="s">
        <v>47</v>
      </c>
      <c r="E1868" t="s">
        <v>175</v>
      </c>
      <c r="F1868">
        <v>54</v>
      </c>
      <c r="G1868" t="s">
        <v>79</v>
      </c>
      <c r="H1868" t="s">
        <v>50</v>
      </c>
      <c r="I1868" t="s">
        <v>80</v>
      </c>
      <c r="J1868">
        <v>0</v>
      </c>
      <c r="K1868">
        <v>0</v>
      </c>
      <c r="L1868">
        <v>0</v>
      </c>
      <c r="M1868" t="s">
        <v>52</v>
      </c>
      <c r="N1868" t="s">
        <v>52</v>
      </c>
      <c r="O1868" t="s">
        <v>53</v>
      </c>
      <c r="P1868" t="s">
        <v>54</v>
      </c>
      <c r="Q1868" t="s">
        <v>55</v>
      </c>
      <c r="R1868">
        <v>26.3</v>
      </c>
      <c r="S1868" t="s">
        <v>56</v>
      </c>
      <c r="T1868" t="s">
        <v>54</v>
      </c>
      <c r="U1868" t="s">
        <v>53</v>
      </c>
      <c r="V1868" t="s">
        <v>53</v>
      </c>
      <c r="W1868" t="s">
        <v>53</v>
      </c>
      <c r="X1868" t="s">
        <v>53</v>
      </c>
      <c r="Y1868">
        <v>2</v>
      </c>
      <c r="Z1868" t="s">
        <v>131</v>
      </c>
      <c r="AA1868" t="s">
        <v>53</v>
      </c>
      <c r="AB1868" t="s">
        <v>52</v>
      </c>
      <c r="AC1868" t="s">
        <v>53</v>
      </c>
      <c r="AD1868" t="s">
        <v>53</v>
      </c>
      <c r="AE1868" t="s">
        <v>52</v>
      </c>
      <c r="AF1868" t="s">
        <v>53</v>
      </c>
      <c r="AG1868" t="s">
        <v>53</v>
      </c>
      <c r="AH1868" t="s">
        <v>52</v>
      </c>
      <c r="AI1868" t="s">
        <v>53</v>
      </c>
      <c r="AJ1868" t="s">
        <v>53</v>
      </c>
      <c r="AK1868">
        <v>3</v>
      </c>
      <c r="AL1868" t="s">
        <v>59</v>
      </c>
      <c r="AM1868" t="s">
        <v>60</v>
      </c>
      <c r="AN1868" t="s">
        <v>90</v>
      </c>
      <c r="AO1868">
        <v>4.3</v>
      </c>
      <c r="AP1868" t="s">
        <v>53</v>
      </c>
      <c r="AQ1868" t="s">
        <v>86</v>
      </c>
      <c r="AR1868" t="s">
        <v>132</v>
      </c>
      <c r="AS1868">
        <v>12</v>
      </c>
      <c r="AT1868" t="s">
        <v>53</v>
      </c>
    </row>
    <row r="1869" spans="1:46" x14ac:dyDescent="0.25">
      <c r="A1869" t="s">
        <v>2036</v>
      </c>
      <c r="B1869">
        <v>2015</v>
      </c>
      <c r="C1869" s="1">
        <v>42357</v>
      </c>
      <c r="D1869" t="s">
        <v>94</v>
      </c>
      <c r="E1869" t="s">
        <v>332</v>
      </c>
      <c r="F1869">
        <v>56</v>
      </c>
      <c r="G1869" t="s">
        <v>79</v>
      </c>
      <c r="H1869" t="s">
        <v>50</v>
      </c>
      <c r="I1869" t="s">
        <v>80</v>
      </c>
      <c r="J1869">
        <v>0</v>
      </c>
      <c r="K1869">
        <v>0</v>
      </c>
      <c r="L1869">
        <v>0</v>
      </c>
      <c r="M1869" t="s">
        <v>52</v>
      </c>
      <c r="N1869" t="s">
        <v>52</v>
      </c>
      <c r="O1869" t="s">
        <v>53</v>
      </c>
      <c r="P1869" t="s">
        <v>70</v>
      </c>
      <c r="Q1869" t="s">
        <v>71</v>
      </c>
      <c r="R1869">
        <v>26.6</v>
      </c>
      <c r="S1869" t="s">
        <v>56</v>
      </c>
      <c r="T1869" t="s">
        <v>57</v>
      </c>
      <c r="U1869" t="s">
        <v>53</v>
      </c>
      <c r="V1869" t="s">
        <v>52</v>
      </c>
      <c r="W1869" t="s">
        <v>53</v>
      </c>
      <c r="X1869" t="s">
        <v>53</v>
      </c>
      <c r="Y1869">
        <v>4</v>
      </c>
      <c r="Z1869" t="s">
        <v>165</v>
      </c>
      <c r="AA1869" t="s">
        <v>52</v>
      </c>
      <c r="AB1869" t="s">
        <v>53</v>
      </c>
      <c r="AC1869" t="s">
        <v>53</v>
      </c>
      <c r="AD1869" t="s">
        <v>53</v>
      </c>
      <c r="AE1869" t="s">
        <v>53</v>
      </c>
      <c r="AF1869" t="s">
        <v>52</v>
      </c>
      <c r="AG1869" t="s">
        <v>53</v>
      </c>
      <c r="AH1869" t="s">
        <v>53</v>
      </c>
      <c r="AI1869" t="s">
        <v>53</v>
      </c>
      <c r="AJ1869" t="s">
        <v>53</v>
      </c>
      <c r="AK1869">
        <v>2</v>
      </c>
      <c r="AL1869" t="s">
        <v>59</v>
      </c>
      <c r="AM1869" t="s">
        <v>102</v>
      </c>
      <c r="AN1869" t="s">
        <v>90</v>
      </c>
      <c r="AO1869">
        <v>5.5</v>
      </c>
      <c r="AP1869" t="s">
        <v>53</v>
      </c>
      <c r="AQ1869" t="s">
        <v>91</v>
      </c>
      <c r="AR1869" t="s">
        <v>63</v>
      </c>
      <c r="AS1869">
        <v>19</v>
      </c>
      <c r="AT1869" t="s">
        <v>53</v>
      </c>
    </row>
    <row r="1870" spans="1:46" x14ac:dyDescent="0.25">
      <c r="A1870" t="s">
        <v>2037</v>
      </c>
      <c r="B1870">
        <v>2026</v>
      </c>
      <c r="C1870" s="1">
        <v>46093</v>
      </c>
      <c r="D1870" t="s">
        <v>107</v>
      </c>
      <c r="E1870" t="s">
        <v>117</v>
      </c>
      <c r="F1870">
        <v>55</v>
      </c>
      <c r="G1870" t="s">
        <v>79</v>
      </c>
      <c r="H1870" t="s">
        <v>68</v>
      </c>
      <c r="I1870" t="s">
        <v>69</v>
      </c>
      <c r="J1870">
        <v>15</v>
      </c>
      <c r="K1870">
        <v>14</v>
      </c>
      <c r="L1870">
        <v>10.5</v>
      </c>
      <c r="M1870" t="s">
        <v>52</v>
      </c>
      <c r="N1870" t="s">
        <v>53</v>
      </c>
      <c r="O1870" t="s">
        <v>53</v>
      </c>
      <c r="P1870" t="s">
        <v>57</v>
      </c>
      <c r="Q1870" t="s">
        <v>54</v>
      </c>
      <c r="R1870">
        <v>31.7</v>
      </c>
      <c r="S1870" t="s">
        <v>72</v>
      </c>
      <c r="T1870" t="s">
        <v>70</v>
      </c>
      <c r="U1870" t="s">
        <v>52</v>
      </c>
      <c r="V1870" t="s">
        <v>53</v>
      </c>
      <c r="W1870" t="s">
        <v>53</v>
      </c>
      <c r="X1870" t="s">
        <v>53</v>
      </c>
      <c r="Y1870">
        <v>2</v>
      </c>
      <c r="Z1870" t="s">
        <v>73</v>
      </c>
      <c r="AA1870" t="s">
        <v>52</v>
      </c>
      <c r="AB1870" t="s">
        <v>52</v>
      </c>
      <c r="AC1870" t="s">
        <v>53</v>
      </c>
      <c r="AD1870" t="s">
        <v>53</v>
      </c>
      <c r="AE1870" t="s">
        <v>52</v>
      </c>
      <c r="AF1870" t="s">
        <v>53</v>
      </c>
      <c r="AG1870" t="s">
        <v>53</v>
      </c>
      <c r="AH1870" t="s">
        <v>53</v>
      </c>
      <c r="AI1870" t="s">
        <v>53</v>
      </c>
      <c r="AJ1870" t="s">
        <v>52</v>
      </c>
      <c r="AK1870">
        <v>4</v>
      </c>
      <c r="AL1870" t="s">
        <v>59</v>
      </c>
      <c r="AM1870" t="s">
        <v>81</v>
      </c>
      <c r="AN1870" t="s">
        <v>98</v>
      </c>
      <c r="AO1870">
        <v>2.2000000000000002</v>
      </c>
      <c r="AP1870" t="s">
        <v>53</v>
      </c>
      <c r="AQ1870" t="s">
        <v>62</v>
      </c>
      <c r="AR1870" t="s">
        <v>115</v>
      </c>
      <c r="AS1870">
        <v>35</v>
      </c>
      <c r="AT1870" t="s">
        <v>53</v>
      </c>
    </row>
    <row r="1871" spans="1:46" x14ac:dyDescent="0.25">
      <c r="A1871" t="s">
        <v>2038</v>
      </c>
      <c r="B1871">
        <v>2017</v>
      </c>
      <c r="C1871" s="1">
        <v>43060</v>
      </c>
      <c r="D1871" t="s">
        <v>107</v>
      </c>
      <c r="E1871" t="s">
        <v>144</v>
      </c>
      <c r="F1871">
        <v>59</v>
      </c>
      <c r="G1871" t="s">
        <v>79</v>
      </c>
      <c r="H1871" t="s">
        <v>50</v>
      </c>
      <c r="I1871" t="s">
        <v>80</v>
      </c>
      <c r="J1871">
        <v>0</v>
      </c>
      <c r="K1871">
        <v>0</v>
      </c>
      <c r="L1871">
        <v>0</v>
      </c>
      <c r="M1871" t="s">
        <v>53</v>
      </c>
      <c r="N1871" t="s">
        <v>53</v>
      </c>
      <c r="O1871" t="s">
        <v>53</v>
      </c>
      <c r="P1871" t="s">
        <v>70</v>
      </c>
      <c r="Q1871" t="s">
        <v>71</v>
      </c>
      <c r="R1871">
        <v>19.600000000000001</v>
      </c>
      <c r="S1871" t="s">
        <v>96</v>
      </c>
      <c r="T1871" t="s">
        <v>57</v>
      </c>
      <c r="U1871" t="s">
        <v>53</v>
      </c>
      <c r="V1871" t="s">
        <v>53</v>
      </c>
      <c r="W1871" t="s">
        <v>53</v>
      </c>
      <c r="X1871" t="s">
        <v>53</v>
      </c>
      <c r="Y1871">
        <v>1</v>
      </c>
      <c r="Z1871" t="s">
        <v>165</v>
      </c>
      <c r="AA1871" t="s">
        <v>53</v>
      </c>
      <c r="AB1871" t="s">
        <v>52</v>
      </c>
      <c r="AC1871" t="s">
        <v>53</v>
      </c>
      <c r="AD1871" t="s">
        <v>53</v>
      </c>
      <c r="AE1871" t="s">
        <v>52</v>
      </c>
      <c r="AF1871" t="s">
        <v>52</v>
      </c>
      <c r="AG1871" t="s">
        <v>52</v>
      </c>
      <c r="AH1871" t="s">
        <v>52</v>
      </c>
      <c r="AI1871" t="s">
        <v>53</v>
      </c>
      <c r="AJ1871" t="s">
        <v>53</v>
      </c>
      <c r="AK1871">
        <v>5</v>
      </c>
      <c r="AL1871" t="s">
        <v>59</v>
      </c>
      <c r="AM1871" t="s">
        <v>60</v>
      </c>
      <c r="AN1871" t="s">
        <v>74</v>
      </c>
      <c r="AO1871">
        <v>0.9</v>
      </c>
      <c r="AP1871" t="s">
        <v>53</v>
      </c>
      <c r="AQ1871" t="s">
        <v>86</v>
      </c>
      <c r="AR1871" t="s">
        <v>132</v>
      </c>
      <c r="AS1871">
        <v>57</v>
      </c>
      <c r="AT1871" t="s">
        <v>52</v>
      </c>
    </row>
    <row r="1872" spans="1:46" x14ac:dyDescent="0.25">
      <c r="A1872" t="s">
        <v>2039</v>
      </c>
      <c r="B1872">
        <v>2022</v>
      </c>
      <c r="C1872" s="1">
        <v>44602</v>
      </c>
      <c r="D1872" t="s">
        <v>47</v>
      </c>
      <c r="E1872" t="s">
        <v>169</v>
      </c>
      <c r="F1872">
        <v>73</v>
      </c>
      <c r="G1872" t="s">
        <v>67</v>
      </c>
      <c r="H1872" t="s">
        <v>68</v>
      </c>
      <c r="I1872" t="s">
        <v>80</v>
      </c>
      <c r="J1872">
        <v>0</v>
      </c>
      <c r="K1872">
        <v>0</v>
      </c>
      <c r="L1872">
        <v>0</v>
      </c>
      <c r="M1872" t="s">
        <v>53</v>
      </c>
      <c r="N1872" t="s">
        <v>53</v>
      </c>
      <c r="O1872" t="s">
        <v>53</v>
      </c>
      <c r="P1872" t="s">
        <v>70</v>
      </c>
      <c r="Q1872" t="s">
        <v>54</v>
      </c>
      <c r="R1872">
        <v>20.2</v>
      </c>
      <c r="S1872" t="s">
        <v>96</v>
      </c>
      <c r="T1872" t="s">
        <v>70</v>
      </c>
      <c r="U1872" t="s">
        <v>53</v>
      </c>
      <c r="V1872" t="s">
        <v>53</v>
      </c>
      <c r="W1872" t="s">
        <v>53</v>
      </c>
      <c r="X1872" t="s">
        <v>53</v>
      </c>
      <c r="Y1872">
        <v>1</v>
      </c>
      <c r="Z1872" t="s">
        <v>131</v>
      </c>
      <c r="AA1872" t="s">
        <v>52</v>
      </c>
      <c r="AB1872" t="s">
        <v>53</v>
      </c>
      <c r="AC1872" t="s">
        <v>53</v>
      </c>
      <c r="AD1872" t="s">
        <v>52</v>
      </c>
      <c r="AE1872" t="s">
        <v>53</v>
      </c>
      <c r="AF1872" t="s">
        <v>52</v>
      </c>
      <c r="AG1872" t="s">
        <v>53</v>
      </c>
      <c r="AH1872" t="s">
        <v>53</v>
      </c>
      <c r="AI1872" t="s">
        <v>53</v>
      </c>
      <c r="AJ1872" t="s">
        <v>53</v>
      </c>
      <c r="AK1872">
        <v>3</v>
      </c>
      <c r="AL1872" t="s">
        <v>59</v>
      </c>
      <c r="AM1872" t="s">
        <v>60</v>
      </c>
      <c r="AN1872" t="s">
        <v>61</v>
      </c>
      <c r="AO1872">
        <v>8.8000000000000007</v>
      </c>
      <c r="AP1872" t="s">
        <v>52</v>
      </c>
      <c r="AQ1872" t="s">
        <v>91</v>
      </c>
      <c r="AR1872" t="s">
        <v>281</v>
      </c>
      <c r="AS1872">
        <v>5</v>
      </c>
      <c r="AT1872" t="s">
        <v>53</v>
      </c>
    </row>
    <row r="1873" spans="1:46" x14ac:dyDescent="0.25">
      <c r="A1873" t="s">
        <v>2040</v>
      </c>
      <c r="B1873">
        <v>2024</v>
      </c>
      <c r="C1873" s="1">
        <v>45329</v>
      </c>
      <c r="D1873" t="s">
        <v>47</v>
      </c>
      <c r="E1873" t="s">
        <v>149</v>
      </c>
      <c r="F1873">
        <v>61</v>
      </c>
      <c r="G1873" t="s">
        <v>127</v>
      </c>
      <c r="H1873" t="s">
        <v>68</v>
      </c>
      <c r="I1873" t="s">
        <v>51</v>
      </c>
      <c r="J1873">
        <v>24</v>
      </c>
      <c r="K1873">
        <v>26</v>
      </c>
      <c r="L1873">
        <v>31.2</v>
      </c>
      <c r="M1873" t="s">
        <v>53</v>
      </c>
      <c r="N1873" t="s">
        <v>53</v>
      </c>
      <c r="O1873" t="s">
        <v>53</v>
      </c>
      <c r="P1873" t="s">
        <v>57</v>
      </c>
      <c r="Q1873" t="s">
        <v>55</v>
      </c>
      <c r="R1873">
        <v>31.5</v>
      </c>
      <c r="S1873" t="s">
        <v>72</v>
      </c>
      <c r="T1873" t="s">
        <v>70</v>
      </c>
      <c r="U1873" t="s">
        <v>53</v>
      </c>
      <c r="V1873" t="s">
        <v>53</v>
      </c>
      <c r="W1873" t="s">
        <v>53</v>
      </c>
      <c r="X1873" t="s">
        <v>53</v>
      </c>
      <c r="Y1873">
        <v>0</v>
      </c>
      <c r="Z1873" t="s">
        <v>58</v>
      </c>
      <c r="AA1873" t="s">
        <v>52</v>
      </c>
      <c r="AB1873" t="s">
        <v>52</v>
      </c>
      <c r="AC1873" t="s">
        <v>52</v>
      </c>
      <c r="AD1873" t="s">
        <v>52</v>
      </c>
      <c r="AE1873" t="s">
        <v>52</v>
      </c>
      <c r="AF1873" t="s">
        <v>52</v>
      </c>
      <c r="AG1873" t="s">
        <v>53</v>
      </c>
      <c r="AH1873" t="s">
        <v>53</v>
      </c>
      <c r="AI1873" t="s">
        <v>53</v>
      </c>
      <c r="AJ1873" t="s">
        <v>53</v>
      </c>
      <c r="AK1873">
        <v>6</v>
      </c>
      <c r="AL1873" t="s">
        <v>59</v>
      </c>
      <c r="AM1873" t="s">
        <v>81</v>
      </c>
      <c r="AN1873" t="s">
        <v>61</v>
      </c>
      <c r="AO1873">
        <v>10.1</v>
      </c>
      <c r="AP1873" t="s">
        <v>52</v>
      </c>
      <c r="AQ1873" t="s">
        <v>86</v>
      </c>
      <c r="AR1873" t="s">
        <v>132</v>
      </c>
      <c r="AS1873">
        <v>4</v>
      </c>
      <c r="AT1873" t="s">
        <v>53</v>
      </c>
    </row>
    <row r="1874" spans="1:46" x14ac:dyDescent="0.25">
      <c r="A1874" t="s">
        <v>2041</v>
      </c>
      <c r="B1874">
        <v>2022</v>
      </c>
      <c r="C1874" s="1">
        <v>44788</v>
      </c>
      <c r="D1874" t="s">
        <v>107</v>
      </c>
      <c r="E1874" t="s">
        <v>119</v>
      </c>
      <c r="F1874">
        <v>57</v>
      </c>
      <c r="G1874" t="s">
        <v>79</v>
      </c>
      <c r="H1874" t="s">
        <v>50</v>
      </c>
      <c r="I1874" t="s">
        <v>80</v>
      </c>
      <c r="J1874">
        <v>0</v>
      </c>
      <c r="K1874">
        <v>0</v>
      </c>
      <c r="L1874">
        <v>0</v>
      </c>
      <c r="M1874" t="s">
        <v>52</v>
      </c>
      <c r="N1874" t="s">
        <v>53</v>
      </c>
      <c r="O1874" t="s">
        <v>53</v>
      </c>
      <c r="P1874" t="s">
        <v>54</v>
      </c>
      <c r="Q1874" t="s">
        <v>55</v>
      </c>
      <c r="R1874">
        <v>23.8</v>
      </c>
      <c r="S1874" t="s">
        <v>96</v>
      </c>
      <c r="T1874" t="s">
        <v>57</v>
      </c>
      <c r="U1874" t="s">
        <v>53</v>
      </c>
      <c r="V1874" t="s">
        <v>53</v>
      </c>
      <c r="W1874" t="s">
        <v>53</v>
      </c>
      <c r="X1874" t="s">
        <v>52</v>
      </c>
      <c r="Y1874">
        <v>2</v>
      </c>
      <c r="Z1874" t="s">
        <v>97</v>
      </c>
      <c r="AA1874" t="s">
        <v>52</v>
      </c>
      <c r="AB1874" t="s">
        <v>53</v>
      </c>
      <c r="AC1874" t="s">
        <v>53</v>
      </c>
      <c r="AD1874" t="s">
        <v>53</v>
      </c>
      <c r="AE1874" t="s">
        <v>53</v>
      </c>
      <c r="AF1874" t="s">
        <v>52</v>
      </c>
      <c r="AG1874" t="s">
        <v>53</v>
      </c>
      <c r="AH1874" t="s">
        <v>52</v>
      </c>
      <c r="AI1874" t="s">
        <v>52</v>
      </c>
      <c r="AJ1874" t="s">
        <v>53</v>
      </c>
      <c r="AK1874">
        <v>4</v>
      </c>
      <c r="AL1874" t="s">
        <v>59</v>
      </c>
      <c r="AM1874" t="s">
        <v>60</v>
      </c>
      <c r="AN1874" t="s">
        <v>90</v>
      </c>
      <c r="AO1874">
        <v>5.9</v>
      </c>
      <c r="AP1874" t="s">
        <v>53</v>
      </c>
      <c r="AQ1874" t="s">
        <v>112</v>
      </c>
      <c r="AR1874" t="s">
        <v>92</v>
      </c>
      <c r="AS1874">
        <v>21</v>
      </c>
      <c r="AT1874" t="s">
        <v>53</v>
      </c>
    </row>
    <row r="1875" spans="1:46" x14ac:dyDescent="0.25">
      <c r="A1875" t="s">
        <v>2042</v>
      </c>
      <c r="B1875">
        <v>2026</v>
      </c>
      <c r="C1875" s="1">
        <v>46164</v>
      </c>
      <c r="D1875" t="s">
        <v>107</v>
      </c>
      <c r="E1875" t="s">
        <v>167</v>
      </c>
      <c r="F1875">
        <v>60</v>
      </c>
      <c r="G1875" t="s">
        <v>127</v>
      </c>
      <c r="H1875" t="s">
        <v>68</v>
      </c>
      <c r="I1875" t="s">
        <v>51</v>
      </c>
      <c r="J1875">
        <v>23</v>
      </c>
      <c r="K1875">
        <v>14</v>
      </c>
      <c r="L1875">
        <v>16.100000000000001</v>
      </c>
      <c r="M1875" t="s">
        <v>52</v>
      </c>
      <c r="N1875" t="s">
        <v>52</v>
      </c>
      <c r="O1875" t="s">
        <v>53</v>
      </c>
      <c r="P1875" t="s">
        <v>54</v>
      </c>
      <c r="Q1875" t="s">
        <v>54</v>
      </c>
      <c r="R1875">
        <v>33.4</v>
      </c>
      <c r="S1875" t="s">
        <v>72</v>
      </c>
      <c r="T1875" t="s">
        <v>57</v>
      </c>
      <c r="U1875" t="s">
        <v>53</v>
      </c>
      <c r="V1875" t="s">
        <v>53</v>
      </c>
      <c r="W1875" t="s">
        <v>53</v>
      </c>
      <c r="X1875" t="s">
        <v>53</v>
      </c>
      <c r="Y1875">
        <v>2</v>
      </c>
      <c r="Z1875" t="s">
        <v>97</v>
      </c>
      <c r="AA1875" t="s">
        <v>52</v>
      </c>
      <c r="AB1875" t="s">
        <v>52</v>
      </c>
      <c r="AC1875" t="s">
        <v>52</v>
      </c>
      <c r="AD1875" t="s">
        <v>53</v>
      </c>
      <c r="AE1875" t="s">
        <v>52</v>
      </c>
      <c r="AF1875" t="s">
        <v>53</v>
      </c>
      <c r="AG1875" t="s">
        <v>53</v>
      </c>
      <c r="AH1875" t="s">
        <v>53</v>
      </c>
      <c r="AI1875" t="s">
        <v>53</v>
      </c>
      <c r="AJ1875" t="s">
        <v>53</v>
      </c>
      <c r="AK1875">
        <v>4</v>
      </c>
      <c r="AL1875" t="s">
        <v>59</v>
      </c>
      <c r="AM1875" t="s">
        <v>60</v>
      </c>
      <c r="AN1875" t="s">
        <v>61</v>
      </c>
      <c r="AO1875">
        <v>9.1</v>
      </c>
      <c r="AP1875" t="s">
        <v>52</v>
      </c>
      <c r="AQ1875" t="s">
        <v>75</v>
      </c>
      <c r="AR1875" t="s">
        <v>92</v>
      </c>
      <c r="AS1875">
        <v>8</v>
      </c>
      <c r="AT1875" t="s">
        <v>53</v>
      </c>
    </row>
    <row r="1876" spans="1:46" x14ac:dyDescent="0.25">
      <c r="A1876" t="s">
        <v>2043</v>
      </c>
      <c r="B1876">
        <v>2024</v>
      </c>
      <c r="C1876" s="1">
        <v>45645</v>
      </c>
      <c r="D1876" t="s">
        <v>47</v>
      </c>
      <c r="E1876" t="s">
        <v>181</v>
      </c>
      <c r="F1876">
        <v>49</v>
      </c>
      <c r="G1876" t="s">
        <v>49</v>
      </c>
      <c r="H1876" t="s">
        <v>50</v>
      </c>
      <c r="I1876" t="s">
        <v>80</v>
      </c>
      <c r="J1876">
        <v>0</v>
      </c>
      <c r="K1876">
        <v>0</v>
      </c>
      <c r="L1876">
        <v>0</v>
      </c>
      <c r="M1876" t="s">
        <v>52</v>
      </c>
      <c r="N1876" t="s">
        <v>53</v>
      </c>
      <c r="O1876" t="s">
        <v>53</v>
      </c>
      <c r="P1876" t="s">
        <v>54</v>
      </c>
      <c r="Q1876" t="s">
        <v>55</v>
      </c>
      <c r="R1876">
        <v>32.700000000000003</v>
      </c>
      <c r="S1876" t="s">
        <v>72</v>
      </c>
      <c r="T1876" t="s">
        <v>57</v>
      </c>
      <c r="U1876" t="s">
        <v>53</v>
      </c>
      <c r="V1876" t="s">
        <v>53</v>
      </c>
      <c r="W1876" t="s">
        <v>53</v>
      </c>
      <c r="X1876" t="s">
        <v>53</v>
      </c>
      <c r="Y1876">
        <v>1</v>
      </c>
      <c r="Z1876" t="s">
        <v>97</v>
      </c>
      <c r="AA1876" t="s">
        <v>52</v>
      </c>
      <c r="AB1876" t="s">
        <v>53</v>
      </c>
      <c r="AC1876" t="s">
        <v>52</v>
      </c>
      <c r="AD1876" t="s">
        <v>52</v>
      </c>
      <c r="AE1876" t="s">
        <v>52</v>
      </c>
      <c r="AF1876" t="s">
        <v>53</v>
      </c>
      <c r="AG1876" t="s">
        <v>53</v>
      </c>
      <c r="AH1876" t="s">
        <v>53</v>
      </c>
      <c r="AI1876" t="s">
        <v>53</v>
      </c>
      <c r="AJ1876" t="s">
        <v>53</v>
      </c>
      <c r="AK1876">
        <v>4</v>
      </c>
      <c r="AL1876" t="s">
        <v>59</v>
      </c>
      <c r="AM1876" t="s">
        <v>60</v>
      </c>
      <c r="AN1876" t="s">
        <v>90</v>
      </c>
      <c r="AO1876">
        <v>5.5</v>
      </c>
      <c r="AP1876" t="s">
        <v>52</v>
      </c>
      <c r="AQ1876" t="s">
        <v>112</v>
      </c>
      <c r="AR1876" t="s">
        <v>92</v>
      </c>
      <c r="AS1876">
        <v>14</v>
      </c>
      <c r="AT1876" t="s">
        <v>53</v>
      </c>
    </row>
    <row r="1877" spans="1:46" x14ac:dyDescent="0.25">
      <c r="A1877" t="s">
        <v>2044</v>
      </c>
      <c r="B1877">
        <v>2023</v>
      </c>
      <c r="C1877" s="1">
        <v>45218</v>
      </c>
      <c r="D1877" t="s">
        <v>122</v>
      </c>
      <c r="E1877" t="s">
        <v>123</v>
      </c>
      <c r="F1877">
        <v>56</v>
      </c>
      <c r="G1877" t="s">
        <v>79</v>
      </c>
      <c r="H1877" t="s">
        <v>68</v>
      </c>
      <c r="I1877" t="s">
        <v>51</v>
      </c>
      <c r="J1877">
        <v>17</v>
      </c>
      <c r="K1877">
        <v>26</v>
      </c>
      <c r="L1877">
        <v>22.1</v>
      </c>
      <c r="M1877" t="s">
        <v>53</v>
      </c>
      <c r="N1877" t="s">
        <v>53</v>
      </c>
      <c r="O1877" t="s">
        <v>53</v>
      </c>
      <c r="P1877" t="s">
        <v>70</v>
      </c>
      <c r="Q1877" t="s">
        <v>55</v>
      </c>
      <c r="R1877">
        <v>26.8</v>
      </c>
      <c r="S1877" t="s">
        <v>56</v>
      </c>
      <c r="T1877" t="s">
        <v>70</v>
      </c>
      <c r="U1877" t="s">
        <v>53</v>
      </c>
      <c r="V1877" t="s">
        <v>53</v>
      </c>
      <c r="W1877" t="s">
        <v>53</v>
      </c>
      <c r="X1877" t="s">
        <v>53</v>
      </c>
      <c r="Y1877">
        <v>1</v>
      </c>
      <c r="Z1877" t="s">
        <v>58</v>
      </c>
      <c r="AA1877" t="s">
        <v>53</v>
      </c>
      <c r="AB1877" t="s">
        <v>52</v>
      </c>
      <c r="AC1877" t="s">
        <v>52</v>
      </c>
      <c r="AD1877" t="s">
        <v>53</v>
      </c>
      <c r="AE1877" t="s">
        <v>52</v>
      </c>
      <c r="AF1877" t="s">
        <v>53</v>
      </c>
      <c r="AG1877" t="s">
        <v>53</v>
      </c>
      <c r="AH1877" t="s">
        <v>53</v>
      </c>
      <c r="AI1877" t="s">
        <v>53</v>
      </c>
      <c r="AJ1877" t="s">
        <v>53</v>
      </c>
      <c r="AK1877">
        <v>3</v>
      </c>
      <c r="AL1877" t="s">
        <v>59</v>
      </c>
      <c r="AM1877" t="s">
        <v>81</v>
      </c>
      <c r="AN1877" t="s">
        <v>61</v>
      </c>
      <c r="AO1877">
        <v>6.5</v>
      </c>
      <c r="AP1877" t="s">
        <v>52</v>
      </c>
      <c r="AQ1877" t="s">
        <v>91</v>
      </c>
      <c r="AR1877" t="s">
        <v>87</v>
      </c>
      <c r="AS1877">
        <v>1</v>
      </c>
      <c r="AT1877" t="s">
        <v>52</v>
      </c>
    </row>
    <row r="1878" spans="1:46" x14ac:dyDescent="0.25">
      <c r="A1878" t="s">
        <v>2045</v>
      </c>
      <c r="B1878">
        <v>2023</v>
      </c>
      <c r="C1878" s="1">
        <v>45091</v>
      </c>
      <c r="D1878" t="s">
        <v>47</v>
      </c>
      <c r="E1878" t="s">
        <v>181</v>
      </c>
      <c r="F1878">
        <v>73</v>
      </c>
      <c r="G1878" t="s">
        <v>67</v>
      </c>
      <c r="H1878" t="s">
        <v>50</v>
      </c>
      <c r="I1878" t="s">
        <v>80</v>
      </c>
      <c r="J1878">
        <v>0</v>
      </c>
      <c r="K1878">
        <v>0</v>
      </c>
      <c r="L1878">
        <v>0</v>
      </c>
      <c r="M1878" t="s">
        <v>52</v>
      </c>
      <c r="N1878" t="s">
        <v>52</v>
      </c>
      <c r="O1878" t="s">
        <v>53</v>
      </c>
      <c r="P1878" t="s">
        <v>54</v>
      </c>
      <c r="Q1878" t="s">
        <v>54</v>
      </c>
      <c r="R1878">
        <v>26.9</v>
      </c>
      <c r="S1878" t="s">
        <v>56</v>
      </c>
      <c r="T1878" t="s">
        <v>54</v>
      </c>
      <c r="U1878" t="s">
        <v>53</v>
      </c>
      <c r="V1878" t="s">
        <v>53</v>
      </c>
      <c r="W1878" t="s">
        <v>53</v>
      </c>
      <c r="X1878" t="s">
        <v>53</v>
      </c>
      <c r="Y1878">
        <v>2</v>
      </c>
      <c r="Z1878" t="s">
        <v>58</v>
      </c>
      <c r="AA1878" t="s">
        <v>53</v>
      </c>
      <c r="AB1878" t="s">
        <v>52</v>
      </c>
      <c r="AC1878" t="s">
        <v>53</v>
      </c>
      <c r="AD1878" t="s">
        <v>53</v>
      </c>
      <c r="AE1878" t="s">
        <v>52</v>
      </c>
      <c r="AF1878" t="s">
        <v>53</v>
      </c>
      <c r="AG1878" t="s">
        <v>53</v>
      </c>
      <c r="AH1878" t="s">
        <v>53</v>
      </c>
      <c r="AI1878" t="s">
        <v>53</v>
      </c>
      <c r="AJ1878" t="s">
        <v>53</v>
      </c>
      <c r="AK1878">
        <v>2</v>
      </c>
      <c r="AL1878" t="s">
        <v>59</v>
      </c>
      <c r="AM1878" t="s">
        <v>60</v>
      </c>
      <c r="AN1878" t="s">
        <v>98</v>
      </c>
      <c r="AO1878">
        <v>4.3</v>
      </c>
      <c r="AP1878" t="s">
        <v>53</v>
      </c>
      <c r="AQ1878" t="s">
        <v>91</v>
      </c>
      <c r="AR1878" t="s">
        <v>76</v>
      </c>
      <c r="AS1878">
        <v>33</v>
      </c>
      <c r="AT1878" t="s">
        <v>53</v>
      </c>
    </row>
    <row r="1879" spans="1:46" x14ac:dyDescent="0.25">
      <c r="A1879" t="s">
        <v>2046</v>
      </c>
      <c r="B1879">
        <v>2018</v>
      </c>
      <c r="C1879" s="1">
        <v>43111</v>
      </c>
      <c r="D1879" t="s">
        <v>107</v>
      </c>
      <c r="E1879" t="s">
        <v>144</v>
      </c>
      <c r="F1879">
        <v>52</v>
      </c>
      <c r="G1879" t="s">
        <v>79</v>
      </c>
      <c r="H1879" t="s">
        <v>50</v>
      </c>
      <c r="I1879" t="s">
        <v>80</v>
      </c>
      <c r="J1879">
        <v>0</v>
      </c>
      <c r="K1879">
        <v>0</v>
      </c>
      <c r="L1879">
        <v>0</v>
      </c>
      <c r="M1879" t="s">
        <v>53</v>
      </c>
      <c r="N1879" t="s">
        <v>52</v>
      </c>
      <c r="O1879" t="s">
        <v>53</v>
      </c>
      <c r="P1879" t="s">
        <v>54</v>
      </c>
      <c r="Q1879" t="s">
        <v>71</v>
      </c>
      <c r="R1879">
        <v>25.1</v>
      </c>
      <c r="S1879" t="s">
        <v>56</v>
      </c>
      <c r="T1879" t="s">
        <v>57</v>
      </c>
      <c r="U1879" t="s">
        <v>52</v>
      </c>
      <c r="V1879" t="s">
        <v>53</v>
      </c>
      <c r="W1879" t="s">
        <v>53</v>
      </c>
      <c r="X1879" t="s">
        <v>53</v>
      </c>
      <c r="Y1879">
        <v>2</v>
      </c>
      <c r="Z1879" t="s">
        <v>58</v>
      </c>
      <c r="AA1879" t="s">
        <v>53</v>
      </c>
      <c r="AB1879" t="s">
        <v>52</v>
      </c>
      <c r="AC1879" t="s">
        <v>52</v>
      </c>
      <c r="AD1879" t="s">
        <v>53</v>
      </c>
      <c r="AE1879" t="s">
        <v>52</v>
      </c>
      <c r="AF1879" t="s">
        <v>53</v>
      </c>
      <c r="AG1879" t="s">
        <v>53</v>
      </c>
      <c r="AH1879" t="s">
        <v>52</v>
      </c>
      <c r="AI1879" t="s">
        <v>53</v>
      </c>
      <c r="AJ1879" t="s">
        <v>53</v>
      </c>
      <c r="AK1879">
        <v>4</v>
      </c>
      <c r="AL1879" t="s">
        <v>59</v>
      </c>
      <c r="AM1879" t="s">
        <v>60</v>
      </c>
      <c r="AN1879" t="s">
        <v>61</v>
      </c>
      <c r="AO1879">
        <v>7.2</v>
      </c>
      <c r="AP1879" t="s">
        <v>52</v>
      </c>
      <c r="AQ1879" t="s">
        <v>112</v>
      </c>
      <c r="AR1879" t="s">
        <v>87</v>
      </c>
      <c r="AS1879">
        <v>18</v>
      </c>
      <c r="AT1879" t="s">
        <v>53</v>
      </c>
    </row>
    <row r="1880" spans="1:46" x14ac:dyDescent="0.25">
      <c r="A1880" t="s">
        <v>2047</v>
      </c>
      <c r="B1880">
        <v>2024</v>
      </c>
      <c r="C1880" s="1">
        <v>45405</v>
      </c>
      <c r="D1880" t="s">
        <v>107</v>
      </c>
      <c r="E1880" t="s">
        <v>159</v>
      </c>
      <c r="F1880">
        <v>61</v>
      </c>
      <c r="G1880" t="s">
        <v>127</v>
      </c>
      <c r="H1880" t="s">
        <v>50</v>
      </c>
      <c r="I1880" t="s">
        <v>51</v>
      </c>
      <c r="J1880">
        <v>30</v>
      </c>
      <c r="K1880">
        <v>19</v>
      </c>
      <c r="L1880">
        <v>28.5</v>
      </c>
      <c r="M1880" t="s">
        <v>53</v>
      </c>
      <c r="N1880" t="s">
        <v>53</v>
      </c>
      <c r="O1880" t="s">
        <v>53</v>
      </c>
      <c r="P1880" t="s">
        <v>70</v>
      </c>
      <c r="Q1880" t="s">
        <v>54</v>
      </c>
      <c r="R1880">
        <v>21.5</v>
      </c>
      <c r="S1880" t="s">
        <v>96</v>
      </c>
      <c r="T1880" t="s">
        <v>57</v>
      </c>
      <c r="U1880" t="s">
        <v>52</v>
      </c>
      <c r="V1880" t="s">
        <v>53</v>
      </c>
      <c r="W1880" t="s">
        <v>53</v>
      </c>
      <c r="X1880" t="s">
        <v>53</v>
      </c>
      <c r="Y1880">
        <v>2</v>
      </c>
      <c r="Z1880" t="s">
        <v>73</v>
      </c>
      <c r="AA1880" t="s">
        <v>52</v>
      </c>
      <c r="AB1880" t="s">
        <v>52</v>
      </c>
      <c r="AC1880" t="s">
        <v>52</v>
      </c>
      <c r="AD1880" t="s">
        <v>53</v>
      </c>
      <c r="AE1880" t="s">
        <v>53</v>
      </c>
      <c r="AF1880" t="s">
        <v>53</v>
      </c>
      <c r="AG1880" t="s">
        <v>53</v>
      </c>
      <c r="AH1880" t="s">
        <v>53</v>
      </c>
      <c r="AI1880" t="s">
        <v>53</v>
      </c>
      <c r="AJ1880" t="s">
        <v>53</v>
      </c>
      <c r="AK1880">
        <v>3</v>
      </c>
      <c r="AL1880" t="s">
        <v>59</v>
      </c>
      <c r="AM1880" t="s">
        <v>60</v>
      </c>
      <c r="AN1880" t="s">
        <v>98</v>
      </c>
      <c r="AO1880">
        <v>3.1</v>
      </c>
      <c r="AP1880" t="s">
        <v>53</v>
      </c>
      <c r="AQ1880" t="s">
        <v>82</v>
      </c>
      <c r="AR1880" t="s">
        <v>115</v>
      </c>
      <c r="AS1880">
        <v>28</v>
      </c>
      <c r="AT1880" t="s">
        <v>53</v>
      </c>
    </row>
    <row r="1881" spans="1:46" x14ac:dyDescent="0.25">
      <c r="A1881" t="s">
        <v>2048</v>
      </c>
      <c r="B1881">
        <v>2018</v>
      </c>
      <c r="C1881" s="1">
        <v>43247</v>
      </c>
      <c r="D1881" t="s">
        <v>47</v>
      </c>
      <c r="E1881" t="s">
        <v>149</v>
      </c>
      <c r="F1881">
        <v>68</v>
      </c>
      <c r="G1881" t="s">
        <v>127</v>
      </c>
      <c r="H1881" t="s">
        <v>68</v>
      </c>
      <c r="I1881" t="s">
        <v>80</v>
      </c>
      <c r="J1881">
        <v>0</v>
      </c>
      <c r="K1881">
        <v>0</v>
      </c>
      <c r="L1881">
        <v>0</v>
      </c>
      <c r="M1881" t="s">
        <v>52</v>
      </c>
      <c r="N1881" t="s">
        <v>53</v>
      </c>
      <c r="O1881" t="s">
        <v>53</v>
      </c>
      <c r="P1881" t="s">
        <v>57</v>
      </c>
      <c r="Q1881" t="s">
        <v>55</v>
      </c>
      <c r="R1881">
        <v>25.7</v>
      </c>
      <c r="S1881" t="s">
        <v>56</v>
      </c>
      <c r="T1881" t="s">
        <v>57</v>
      </c>
      <c r="U1881" t="s">
        <v>53</v>
      </c>
      <c r="V1881" t="s">
        <v>53</v>
      </c>
      <c r="W1881" t="s">
        <v>52</v>
      </c>
      <c r="X1881" t="s">
        <v>53</v>
      </c>
      <c r="Y1881">
        <v>2</v>
      </c>
      <c r="Z1881" t="s">
        <v>58</v>
      </c>
      <c r="AA1881" t="s">
        <v>52</v>
      </c>
      <c r="AB1881" t="s">
        <v>53</v>
      </c>
      <c r="AC1881" t="s">
        <v>53</v>
      </c>
      <c r="AD1881" t="s">
        <v>53</v>
      </c>
      <c r="AE1881" t="s">
        <v>52</v>
      </c>
      <c r="AF1881" t="s">
        <v>53</v>
      </c>
      <c r="AG1881" t="s">
        <v>53</v>
      </c>
      <c r="AH1881" t="s">
        <v>53</v>
      </c>
      <c r="AI1881" t="s">
        <v>53</v>
      </c>
      <c r="AJ1881" t="s">
        <v>53</v>
      </c>
      <c r="AK1881">
        <v>2</v>
      </c>
      <c r="AL1881" t="s">
        <v>59</v>
      </c>
      <c r="AM1881" t="s">
        <v>60</v>
      </c>
      <c r="AN1881" t="s">
        <v>61</v>
      </c>
      <c r="AO1881">
        <v>3.5</v>
      </c>
      <c r="AP1881" t="s">
        <v>52</v>
      </c>
      <c r="AQ1881" t="s">
        <v>75</v>
      </c>
      <c r="AR1881" t="s">
        <v>87</v>
      </c>
      <c r="AS1881">
        <v>1</v>
      </c>
      <c r="AT1881" t="s">
        <v>53</v>
      </c>
    </row>
    <row r="1882" spans="1:46" x14ac:dyDescent="0.25">
      <c r="A1882" t="s">
        <v>2049</v>
      </c>
      <c r="B1882">
        <v>2023</v>
      </c>
      <c r="C1882" s="1">
        <v>45007</v>
      </c>
      <c r="D1882" t="s">
        <v>47</v>
      </c>
      <c r="E1882" t="s">
        <v>149</v>
      </c>
      <c r="F1882">
        <v>71</v>
      </c>
      <c r="G1882" t="s">
        <v>67</v>
      </c>
      <c r="H1882" t="s">
        <v>68</v>
      </c>
      <c r="I1882" t="s">
        <v>51</v>
      </c>
      <c r="J1882">
        <v>31</v>
      </c>
      <c r="K1882">
        <v>38</v>
      </c>
      <c r="L1882">
        <v>58.9</v>
      </c>
      <c r="M1882" t="s">
        <v>53</v>
      </c>
      <c r="N1882" t="s">
        <v>53</v>
      </c>
      <c r="O1882" t="s">
        <v>52</v>
      </c>
      <c r="P1882" t="s">
        <v>57</v>
      </c>
      <c r="Q1882" t="s">
        <v>55</v>
      </c>
      <c r="R1882">
        <v>25.4</v>
      </c>
      <c r="S1882" t="s">
        <v>56</v>
      </c>
      <c r="T1882" t="s">
        <v>57</v>
      </c>
      <c r="U1882" t="s">
        <v>53</v>
      </c>
      <c r="V1882" t="s">
        <v>53</v>
      </c>
      <c r="W1882" t="s">
        <v>53</v>
      </c>
      <c r="X1882" t="s">
        <v>53</v>
      </c>
      <c r="Y1882">
        <v>1</v>
      </c>
      <c r="Z1882" t="s">
        <v>73</v>
      </c>
      <c r="AA1882" t="s">
        <v>52</v>
      </c>
      <c r="AB1882" t="s">
        <v>52</v>
      </c>
      <c r="AC1882" t="s">
        <v>52</v>
      </c>
      <c r="AD1882" t="s">
        <v>52</v>
      </c>
      <c r="AE1882" t="s">
        <v>52</v>
      </c>
      <c r="AF1882" t="s">
        <v>53</v>
      </c>
      <c r="AG1882" t="s">
        <v>52</v>
      </c>
      <c r="AH1882" t="s">
        <v>53</v>
      </c>
      <c r="AI1882" t="s">
        <v>53</v>
      </c>
      <c r="AJ1882" t="s">
        <v>53</v>
      </c>
      <c r="AK1882">
        <v>6</v>
      </c>
      <c r="AL1882" t="s">
        <v>59</v>
      </c>
      <c r="AM1882" t="s">
        <v>60</v>
      </c>
      <c r="AN1882" t="s">
        <v>90</v>
      </c>
      <c r="AO1882">
        <v>6.2</v>
      </c>
      <c r="AP1882" t="s">
        <v>53</v>
      </c>
      <c r="AQ1882" t="s">
        <v>86</v>
      </c>
      <c r="AR1882" t="s">
        <v>63</v>
      </c>
      <c r="AS1882">
        <v>3</v>
      </c>
      <c r="AT1882" t="s">
        <v>52</v>
      </c>
    </row>
    <row r="1883" spans="1:46" x14ac:dyDescent="0.25">
      <c r="A1883" t="s">
        <v>2050</v>
      </c>
      <c r="B1883">
        <v>2019</v>
      </c>
      <c r="C1883" s="1">
        <v>43692</v>
      </c>
      <c r="D1883" t="s">
        <v>107</v>
      </c>
      <c r="E1883" t="s">
        <v>108</v>
      </c>
      <c r="F1883">
        <v>65</v>
      </c>
      <c r="G1883" t="s">
        <v>127</v>
      </c>
      <c r="H1883" t="s">
        <v>68</v>
      </c>
      <c r="I1883" t="s">
        <v>80</v>
      </c>
      <c r="J1883">
        <v>0</v>
      </c>
      <c r="K1883">
        <v>0</v>
      </c>
      <c r="L1883">
        <v>0</v>
      </c>
      <c r="M1883" t="s">
        <v>53</v>
      </c>
      <c r="N1883" t="s">
        <v>53</v>
      </c>
      <c r="O1883" t="s">
        <v>53</v>
      </c>
      <c r="P1883" t="s">
        <v>54</v>
      </c>
      <c r="Q1883" t="s">
        <v>54</v>
      </c>
      <c r="R1883">
        <v>19.5</v>
      </c>
      <c r="S1883" t="s">
        <v>96</v>
      </c>
      <c r="T1883" t="s">
        <v>70</v>
      </c>
      <c r="U1883" t="s">
        <v>53</v>
      </c>
      <c r="V1883" t="s">
        <v>53</v>
      </c>
      <c r="W1883" t="s">
        <v>53</v>
      </c>
      <c r="X1883" t="s">
        <v>53</v>
      </c>
      <c r="Y1883">
        <v>0</v>
      </c>
      <c r="Z1883" t="s">
        <v>131</v>
      </c>
      <c r="AA1883" t="s">
        <v>52</v>
      </c>
      <c r="AB1883" t="s">
        <v>53</v>
      </c>
      <c r="AC1883" t="s">
        <v>53</v>
      </c>
      <c r="AD1883" t="s">
        <v>53</v>
      </c>
      <c r="AE1883" t="s">
        <v>52</v>
      </c>
      <c r="AF1883" t="s">
        <v>53</v>
      </c>
      <c r="AG1883" t="s">
        <v>52</v>
      </c>
      <c r="AH1883" t="s">
        <v>53</v>
      </c>
      <c r="AI1883" t="s">
        <v>53</v>
      </c>
      <c r="AJ1883" t="s">
        <v>53</v>
      </c>
      <c r="AK1883">
        <v>3</v>
      </c>
      <c r="AL1883" t="s">
        <v>59</v>
      </c>
      <c r="AM1883" t="s">
        <v>60</v>
      </c>
      <c r="AN1883" t="s">
        <v>74</v>
      </c>
      <c r="AO1883">
        <v>3.4</v>
      </c>
      <c r="AP1883" t="s">
        <v>53</v>
      </c>
      <c r="AQ1883" t="s">
        <v>75</v>
      </c>
      <c r="AR1883" t="s">
        <v>92</v>
      </c>
      <c r="AS1883">
        <v>63</v>
      </c>
      <c r="AT1883" t="s">
        <v>53</v>
      </c>
    </row>
    <row r="1884" spans="1:46" x14ac:dyDescent="0.25">
      <c r="A1884" t="s">
        <v>2051</v>
      </c>
      <c r="B1884">
        <v>2023</v>
      </c>
      <c r="C1884" s="1">
        <v>45102</v>
      </c>
      <c r="D1884" t="s">
        <v>110</v>
      </c>
      <c r="E1884" t="s">
        <v>211</v>
      </c>
      <c r="F1884">
        <v>52</v>
      </c>
      <c r="G1884" t="s">
        <v>79</v>
      </c>
      <c r="H1884" t="s">
        <v>68</v>
      </c>
      <c r="I1884" t="s">
        <v>80</v>
      </c>
      <c r="J1884">
        <v>0</v>
      </c>
      <c r="K1884">
        <v>0</v>
      </c>
      <c r="L1884">
        <v>0</v>
      </c>
      <c r="M1884" t="s">
        <v>53</v>
      </c>
      <c r="N1884" t="s">
        <v>53</v>
      </c>
      <c r="O1884" t="s">
        <v>53</v>
      </c>
      <c r="P1884" t="s">
        <v>54</v>
      </c>
      <c r="Q1884" t="s">
        <v>55</v>
      </c>
      <c r="R1884">
        <v>21.2</v>
      </c>
      <c r="S1884" t="s">
        <v>96</v>
      </c>
      <c r="T1884" t="s">
        <v>57</v>
      </c>
      <c r="U1884" t="s">
        <v>53</v>
      </c>
      <c r="V1884" t="s">
        <v>53</v>
      </c>
      <c r="W1884" t="s">
        <v>53</v>
      </c>
      <c r="X1884" t="s">
        <v>53</v>
      </c>
      <c r="Y1884">
        <v>0</v>
      </c>
      <c r="Z1884" t="s">
        <v>131</v>
      </c>
      <c r="AA1884" t="s">
        <v>52</v>
      </c>
      <c r="AB1884" t="s">
        <v>52</v>
      </c>
      <c r="AC1884" t="s">
        <v>53</v>
      </c>
      <c r="AD1884" t="s">
        <v>53</v>
      </c>
      <c r="AE1884" t="s">
        <v>52</v>
      </c>
      <c r="AF1884" t="s">
        <v>53</v>
      </c>
      <c r="AG1884" t="s">
        <v>53</v>
      </c>
      <c r="AH1884" t="s">
        <v>53</v>
      </c>
      <c r="AI1884" t="s">
        <v>53</v>
      </c>
      <c r="AJ1884" t="s">
        <v>53</v>
      </c>
      <c r="AK1884">
        <v>3</v>
      </c>
      <c r="AL1884" t="s">
        <v>59</v>
      </c>
      <c r="AM1884" t="s">
        <v>102</v>
      </c>
      <c r="AN1884" t="s">
        <v>74</v>
      </c>
      <c r="AO1884">
        <v>2.2000000000000002</v>
      </c>
      <c r="AP1884" t="s">
        <v>53</v>
      </c>
      <c r="AQ1884" t="s">
        <v>86</v>
      </c>
      <c r="AR1884" t="s">
        <v>83</v>
      </c>
      <c r="AS1884">
        <v>76</v>
      </c>
      <c r="AT1884" t="s">
        <v>52</v>
      </c>
    </row>
    <row r="1885" spans="1:46" x14ac:dyDescent="0.25">
      <c r="A1885" t="s">
        <v>2052</v>
      </c>
      <c r="B1885">
        <v>2026</v>
      </c>
      <c r="C1885" s="1">
        <v>46130</v>
      </c>
      <c r="D1885" t="s">
        <v>47</v>
      </c>
      <c r="E1885" t="s">
        <v>78</v>
      </c>
      <c r="F1885">
        <v>68</v>
      </c>
      <c r="G1885" t="s">
        <v>127</v>
      </c>
      <c r="H1885" t="s">
        <v>50</v>
      </c>
      <c r="I1885" t="s">
        <v>80</v>
      </c>
      <c r="J1885">
        <v>0</v>
      </c>
      <c r="K1885">
        <v>0</v>
      </c>
      <c r="L1885">
        <v>0</v>
      </c>
      <c r="M1885" t="s">
        <v>53</v>
      </c>
      <c r="N1885" t="s">
        <v>53</v>
      </c>
      <c r="O1885" t="s">
        <v>53</v>
      </c>
      <c r="P1885" t="s">
        <v>57</v>
      </c>
      <c r="Q1885" t="s">
        <v>55</v>
      </c>
      <c r="R1885">
        <v>25.3</v>
      </c>
      <c r="S1885" t="s">
        <v>56</v>
      </c>
      <c r="T1885" t="s">
        <v>70</v>
      </c>
      <c r="U1885" t="s">
        <v>52</v>
      </c>
      <c r="V1885" t="s">
        <v>53</v>
      </c>
      <c r="W1885" t="s">
        <v>53</v>
      </c>
      <c r="X1885" t="s">
        <v>53</v>
      </c>
      <c r="Y1885">
        <v>1</v>
      </c>
      <c r="Z1885" t="s">
        <v>131</v>
      </c>
      <c r="AA1885" t="s">
        <v>53</v>
      </c>
      <c r="AB1885" t="s">
        <v>53</v>
      </c>
      <c r="AC1885" t="s">
        <v>53</v>
      </c>
      <c r="AD1885" t="s">
        <v>53</v>
      </c>
      <c r="AE1885" t="s">
        <v>52</v>
      </c>
      <c r="AF1885" t="s">
        <v>52</v>
      </c>
      <c r="AG1885" t="s">
        <v>53</v>
      </c>
      <c r="AH1885" t="s">
        <v>52</v>
      </c>
      <c r="AI1885" t="s">
        <v>53</v>
      </c>
      <c r="AJ1885" t="s">
        <v>53</v>
      </c>
      <c r="AK1885">
        <v>3</v>
      </c>
      <c r="AL1885" t="s">
        <v>59</v>
      </c>
      <c r="AM1885" t="s">
        <v>60</v>
      </c>
      <c r="AN1885" t="s">
        <v>61</v>
      </c>
      <c r="AO1885">
        <v>9.9</v>
      </c>
      <c r="AP1885" t="s">
        <v>52</v>
      </c>
      <c r="AQ1885" t="s">
        <v>112</v>
      </c>
      <c r="AR1885" t="s">
        <v>92</v>
      </c>
      <c r="AS1885">
        <v>5</v>
      </c>
      <c r="AT1885" t="s">
        <v>53</v>
      </c>
    </row>
    <row r="1886" spans="1:46" x14ac:dyDescent="0.25">
      <c r="A1886" t="s">
        <v>2053</v>
      </c>
      <c r="B1886">
        <v>2024</v>
      </c>
      <c r="C1886" s="1">
        <v>45372</v>
      </c>
      <c r="D1886" t="s">
        <v>107</v>
      </c>
      <c r="E1886" t="s">
        <v>271</v>
      </c>
      <c r="F1886">
        <v>71</v>
      </c>
      <c r="G1886" t="s">
        <v>67</v>
      </c>
      <c r="H1886" t="s">
        <v>68</v>
      </c>
      <c r="I1886" t="s">
        <v>69</v>
      </c>
      <c r="J1886">
        <v>20</v>
      </c>
      <c r="K1886">
        <v>8</v>
      </c>
      <c r="L1886">
        <v>8</v>
      </c>
      <c r="M1886" t="s">
        <v>53</v>
      </c>
      <c r="N1886" t="s">
        <v>53</v>
      </c>
      <c r="O1886" t="s">
        <v>53</v>
      </c>
      <c r="P1886" t="s">
        <v>54</v>
      </c>
      <c r="Q1886" t="s">
        <v>71</v>
      </c>
      <c r="R1886">
        <v>24.9</v>
      </c>
      <c r="S1886" t="s">
        <v>96</v>
      </c>
      <c r="T1886" t="s">
        <v>57</v>
      </c>
      <c r="U1886" t="s">
        <v>53</v>
      </c>
      <c r="V1886" t="s">
        <v>53</v>
      </c>
      <c r="W1886" t="s">
        <v>53</v>
      </c>
      <c r="X1886" t="s">
        <v>52</v>
      </c>
      <c r="Y1886">
        <v>1</v>
      </c>
      <c r="Z1886" t="s">
        <v>142</v>
      </c>
      <c r="AA1886" t="s">
        <v>52</v>
      </c>
      <c r="AB1886" t="s">
        <v>53</v>
      </c>
      <c r="AC1886" t="s">
        <v>53</v>
      </c>
      <c r="AD1886" t="s">
        <v>53</v>
      </c>
      <c r="AE1886" t="s">
        <v>52</v>
      </c>
      <c r="AF1886" t="s">
        <v>53</v>
      </c>
      <c r="AG1886" t="s">
        <v>52</v>
      </c>
      <c r="AH1886" t="s">
        <v>52</v>
      </c>
      <c r="AI1886" t="s">
        <v>53</v>
      </c>
      <c r="AJ1886" t="s">
        <v>53</v>
      </c>
      <c r="AK1886">
        <v>4</v>
      </c>
      <c r="AL1886" t="s">
        <v>59</v>
      </c>
      <c r="AM1886" t="s">
        <v>102</v>
      </c>
      <c r="AN1886" t="s">
        <v>61</v>
      </c>
      <c r="AO1886">
        <v>6</v>
      </c>
      <c r="AP1886" t="s">
        <v>52</v>
      </c>
      <c r="AQ1886" t="s">
        <v>171</v>
      </c>
      <c r="AR1886" t="s">
        <v>87</v>
      </c>
      <c r="AS1886">
        <v>10</v>
      </c>
      <c r="AT1886" t="s">
        <v>53</v>
      </c>
    </row>
    <row r="1887" spans="1:46" x14ac:dyDescent="0.25">
      <c r="A1887" t="s">
        <v>2054</v>
      </c>
      <c r="B1887">
        <v>2021</v>
      </c>
      <c r="C1887" s="1">
        <v>44254</v>
      </c>
      <c r="D1887" t="s">
        <v>107</v>
      </c>
      <c r="E1887" t="s">
        <v>167</v>
      </c>
      <c r="F1887">
        <v>70</v>
      </c>
      <c r="G1887" t="s">
        <v>67</v>
      </c>
      <c r="H1887" t="s">
        <v>50</v>
      </c>
      <c r="I1887" t="s">
        <v>80</v>
      </c>
      <c r="J1887">
        <v>0</v>
      </c>
      <c r="K1887">
        <v>0</v>
      </c>
      <c r="L1887">
        <v>0</v>
      </c>
      <c r="M1887" t="s">
        <v>53</v>
      </c>
      <c r="N1887" t="s">
        <v>53</v>
      </c>
      <c r="O1887" t="s">
        <v>53</v>
      </c>
      <c r="P1887" t="s">
        <v>54</v>
      </c>
      <c r="Q1887" t="s">
        <v>54</v>
      </c>
      <c r="R1887">
        <v>28.7</v>
      </c>
      <c r="S1887" t="s">
        <v>56</v>
      </c>
      <c r="T1887" t="s">
        <v>57</v>
      </c>
      <c r="U1887" t="s">
        <v>53</v>
      </c>
      <c r="V1887" t="s">
        <v>53</v>
      </c>
      <c r="W1887" t="s">
        <v>53</v>
      </c>
      <c r="X1887" t="s">
        <v>53</v>
      </c>
      <c r="Y1887">
        <v>0</v>
      </c>
      <c r="Z1887" t="s">
        <v>58</v>
      </c>
      <c r="AA1887" t="s">
        <v>53</v>
      </c>
      <c r="AB1887" t="s">
        <v>53</v>
      </c>
      <c r="AC1887" t="s">
        <v>53</v>
      </c>
      <c r="AD1887" t="s">
        <v>53</v>
      </c>
      <c r="AE1887" t="s">
        <v>52</v>
      </c>
      <c r="AF1887" t="s">
        <v>53</v>
      </c>
      <c r="AG1887" t="s">
        <v>53</v>
      </c>
      <c r="AH1887" t="s">
        <v>53</v>
      </c>
      <c r="AI1887" t="s">
        <v>53</v>
      </c>
      <c r="AJ1887" t="s">
        <v>53</v>
      </c>
      <c r="AK1887">
        <v>1</v>
      </c>
      <c r="AL1887" t="s">
        <v>59</v>
      </c>
      <c r="AM1887" t="s">
        <v>60</v>
      </c>
      <c r="AN1887" t="s">
        <v>98</v>
      </c>
      <c r="AO1887">
        <v>2.2999999999999998</v>
      </c>
      <c r="AP1887" t="s">
        <v>53</v>
      </c>
      <c r="AQ1887" t="s">
        <v>86</v>
      </c>
      <c r="AR1887" t="s">
        <v>87</v>
      </c>
      <c r="AS1887">
        <v>34</v>
      </c>
      <c r="AT1887" t="s">
        <v>53</v>
      </c>
    </row>
    <row r="1888" spans="1:46" x14ac:dyDescent="0.25">
      <c r="A1888" t="s">
        <v>2055</v>
      </c>
      <c r="B1888">
        <v>2020</v>
      </c>
      <c r="C1888" s="1">
        <v>43908</v>
      </c>
      <c r="D1888" t="s">
        <v>47</v>
      </c>
      <c r="E1888" t="s">
        <v>175</v>
      </c>
      <c r="F1888">
        <v>66</v>
      </c>
      <c r="G1888" t="s">
        <v>127</v>
      </c>
      <c r="H1888" t="s">
        <v>50</v>
      </c>
      <c r="I1888" t="s">
        <v>80</v>
      </c>
      <c r="J1888">
        <v>0</v>
      </c>
      <c r="K1888">
        <v>0</v>
      </c>
      <c r="L1888">
        <v>0</v>
      </c>
      <c r="M1888" t="s">
        <v>52</v>
      </c>
      <c r="N1888" t="s">
        <v>52</v>
      </c>
      <c r="O1888" t="s">
        <v>53</v>
      </c>
      <c r="P1888" t="s">
        <v>57</v>
      </c>
      <c r="Q1888" t="s">
        <v>54</v>
      </c>
      <c r="R1888">
        <v>24.1</v>
      </c>
      <c r="S1888" t="s">
        <v>96</v>
      </c>
      <c r="T1888" t="s">
        <v>70</v>
      </c>
      <c r="U1888" t="s">
        <v>53</v>
      </c>
      <c r="V1888" t="s">
        <v>53</v>
      </c>
      <c r="W1888" t="s">
        <v>53</v>
      </c>
      <c r="X1888" t="s">
        <v>53</v>
      </c>
      <c r="Y1888">
        <v>2</v>
      </c>
      <c r="Z1888" t="s">
        <v>131</v>
      </c>
      <c r="AA1888" t="s">
        <v>52</v>
      </c>
      <c r="AB1888" t="s">
        <v>53</v>
      </c>
      <c r="AC1888" t="s">
        <v>53</v>
      </c>
      <c r="AD1888" t="s">
        <v>53</v>
      </c>
      <c r="AE1888" t="s">
        <v>52</v>
      </c>
      <c r="AF1888" t="s">
        <v>53</v>
      </c>
      <c r="AG1888" t="s">
        <v>52</v>
      </c>
      <c r="AH1888" t="s">
        <v>53</v>
      </c>
      <c r="AI1888" t="s">
        <v>53</v>
      </c>
      <c r="AJ1888" t="s">
        <v>53</v>
      </c>
      <c r="AK1888">
        <v>3</v>
      </c>
      <c r="AL1888" t="s">
        <v>59</v>
      </c>
      <c r="AM1888" t="s">
        <v>60</v>
      </c>
      <c r="AN1888" t="s">
        <v>61</v>
      </c>
      <c r="AO1888">
        <v>6.9</v>
      </c>
      <c r="AP1888" t="s">
        <v>52</v>
      </c>
      <c r="AQ1888" t="s">
        <v>112</v>
      </c>
      <c r="AR1888" t="s">
        <v>281</v>
      </c>
      <c r="AS1888">
        <v>8</v>
      </c>
      <c r="AT1888" t="s">
        <v>52</v>
      </c>
    </row>
    <row r="1889" spans="1:46" x14ac:dyDescent="0.25">
      <c r="A1889" t="s">
        <v>2056</v>
      </c>
      <c r="B1889">
        <v>2023</v>
      </c>
      <c r="C1889" s="1">
        <v>45070</v>
      </c>
      <c r="D1889" t="s">
        <v>47</v>
      </c>
      <c r="E1889" t="s">
        <v>78</v>
      </c>
      <c r="F1889">
        <v>63</v>
      </c>
      <c r="G1889" t="s">
        <v>127</v>
      </c>
      <c r="H1889" t="s">
        <v>68</v>
      </c>
      <c r="I1889" t="s">
        <v>80</v>
      </c>
      <c r="J1889">
        <v>0</v>
      </c>
      <c r="K1889">
        <v>0</v>
      </c>
      <c r="L1889">
        <v>0</v>
      </c>
      <c r="M1889" t="s">
        <v>52</v>
      </c>
      <c r="N1889" t="s">
        <v>52</v>
      </c>
      <c r="O1889" t="s">
        <v>52</v>
      </c>
      <c r="P1889" t="s">
        <v>54</v>
      </c>
      <c r="Q1889" t="s">
        <v>71</v>
      </c>
      <c r="R1889">
        <v>23.4</v>
      </c>
      <c r="S1889" t="s">
        <v>96</v>
      </c>
      <c r="T1889" t="s">
        <v>57</v>
      </c>
      <c r="U1889" t="s">
        <v>53</v>
      </c>
      <c r="V1889" t="s">
        <v>53</v>
      </c>
      <c r="W1889" t="s">
        <v>53</v>
      </c>
      <c r="X1889" t="s">
        <v>53</v>
      </c>
      <c r="Y1889">
        <v>3</v>
      </c>
      <c r="Z1889" t="s">
        <v>97</v>
      </c>
      <c r="AA1889" t="s">
        <v>52</v>
      </c>
      <c r="AB1889" t="s">
        <v>53</v>
      </c>
      <c r="AC1889" t="s">
        <v>53</v>
      </c>
      <c r="AD1889" t="s">
        <v>53</v>
      </c>
      <c r="AE1889" t="s">
        <v>52</v>
      </c>
      <c r="AF1889" t="s">
        <v>52</v>
      </c>
      <c r="AG1889" t="s">
        <v>52</v>
      </c>
      <c r="AH1889" t="s">
        <v>52</v>
      </c>
      <c r="AI1889" t="s">
        <v>53</v>
      </c>
      <c r="AJ1889" t="s">
        <v>53</v>
      </c>
      <c r="AK1889">
        <v>5</v>
      </c>
      <c r="AL1889" t="s">
        <v>59</v>
      </c>
      <c r="AM1889" t="s">
        <v>60</v>
      </c>
      <c r="AN1889" t="s">
        <v>98</v>
      </c>
      <c r="AO1889">
        <v>2.2999999999999998</v>
      </c>
      <c r="AP1889" t="s">
        <v>53</v>
      </c>
      <c r="AQ1889" t="s">
        <v>75</v>
      </c>
      <c r="AR1889" t="s">
        <v>87</v>
      </c>
      <c r="AS1889">
        <v>37</v>
      </c>
      <c r="AT1889" t="s">
        <v>53</v>
      </c>
    </row>
    <row r="1890" spans="1:46" x14ac:dyDescent="0.25">
      <c r="A1890" t="s">
        <v>2057</v>
      </c>
      <c r="B1890">
        <v>2026</v>
      </c>
      <c r="C1890" s="1">
        <v>46176</v>
      </c>
      <c r="D1890" t="s">
        <v>107</v>
      </c>
      <c r="E1890" t="s">
        <v>126</v>
      </c>
      <c r="F1890">
        <v>69</v>
      </c>
      <c r="G1890" t="s">
        <v>127</v>
      </c>
      <c r="H1890" t="s">
        <v>50</v>
      </c>
      <c r="I1890" t="s">
        <v>80</v>
      </c>
      <c r="J1890">
        <v>0</v>
      </c>
      <c r="K1890">
        <v>0</v>
      </c>
      <c r="L1890">
        <v>0</v>
      </c>
      <c r="M1890" t="s">
        <v>53</v>
      </c>
      <c r="N1890" t="s">
        <v>53</v>
      </c>
      <c r="O1890" t="s">
        <v>53</v>
      </c>
      <c r="P1890" t="s">
        <v>54</v>
      </c>
      <c r="Q1890" t="s">
        <v>54</v>
      </c>
      <c r="R1890">
        <v>26</v>
      </c>
      <c r="S1890" t="s">
        <v>56</v>
      </c>
      <c r="T1890" t="s">
        <v>57</v>
      </c>
      <c r="U1890" t="s">
        <v>53</v>
      </c>
      <c r="V1890" t="s">
        <v>53</v>
      </c>
      <c r="W1890" t="s">
        <v>53</v>
      </c>
      <c r="X1890" t="s">
        <v>53</v>
      </c>
      <c r="Y1890">
        <v>0</v>
      </c>
      <c r="Z1890" t="s">
        <v>58</v>
      </c>
      <c r="AA1890" t="s">
        <v>52</v>
      </c>
      <c r="AB1890" t="s">
        <v>53</v>
      </c>
      <c r="AC1890" t="s">
        <v>52</v>
      </c>
      <c r="AD1890" t="s">
        <v>53</v>
      </c>
      <c r="AE1890" t="s">
        <v>52</v>
      </c>
      <c r="AF1890" t="s">
        <v>52</v>
      </c>
      <c r="AG1890" t="s">
        <v>53</v>
      </c>
      <c r="AH1890" t="s">
        <v>53</v>
      </c>
      <c r="AI1890" t="s">
        <v>53</v>
      </c>
      <c r="AJ1890" t="s">
        <v>53</v>
      </c>
      <c r="AK1890">
        <v>4</v>
      </c>
      <c r="AL1890" t="s">
        <v>59</v>
      </c>
      <c r="AM1890" t="s">
        <v>60</v>
      </c>
      <c r="AN1890" t="s">
        <v>74</v>
      </c>
      <c r="AO1890">
        <v>2.2000000000000002</v>
      </c>
      <c r="AP1890" t="s">
        <v>53</v>
      </c>
      <c r="AQ1890" t="s">
        <v>82</v>
      </c>
      <c r="AR1890" t="s">
        <v>115</v>
      </c>
      <c r="AS1890">
        <v>103</v>
      </c>
      <c r="AT1890" t="s">
        <v>52</v>
      </c>
    </row>
    <row r="1891" spans="1:46" x14ac:dyDescent="0.25">
      <c r="A1891" t="s">
        <v>2058</v>
      </c>
      <c r="B1891">
        <v>2017</v>
      </c>
      <c r="C1891" s="1">
        <v>42999</v>
      </c>
      <c r="D1891" t="s">
        <v>94</v>
      </c>
      <c r="E1891" t="s">
        <v>234</v>
      </c>
      <c r="F1891">
        <v>79</v>
      </c>
      <c r="G1891" t="s">
        <v>67</v>
      </c>
      <c r="H1891" t="s">
        <v>68</v>
      </c>
      <c r="I1891" t="s">
        <v>80</v>
      </c>
      <c r="J1891">
        <v>0</v>
      </c>
      <c r="K1891">
        <v>0</v>
      </c>
      <c r="L1891">
        <v>0</v>
      </c>
      <c r="M1891" t="s">
        <v>53</v>
      </c>
      <c r="N1891" t="s">
        <v>53</v>
      </c>
      <c r="O1891" t="s">
        <v>53</v>
      </c>
      <c r="P1891" t="s">
        <v>70</v>
      </c>
      <c r="Q1891" t="s">
        <v>54</v>
      </c>
      <c r="R1891">
        <v>20.6</v>
      </c>
      <c r="S1891" t="s">
        <v>96</v>
      </c>
      <c r="T1891" t="s">
        <v>54</v>
      </c>
      <c r="U1891" t="s">
        <v>53</v>
      </c>
      <c r="V1891" t="s">
        <v>53</v>
      </c>
      <c r="W1891" t="s">
        <v>53</v>
      </c>
      <c r="X1891" t="s">
        <v>53</v>
      </c>
      <c r="Y1891">
        <v>1</v>
      </c>
      <c r="Z1891" t="s">
        <v>58</v>
      </c>
      <c r="AA1891" t="s">
        <v>52</v>
      </c>
      <c r="AB1891" t="s">
        <v>53</v>
      </c>
      <c r="AC1891" t="s">
        <v>53</v>
      </c>
      <c r="AD1891" t="s">
        <v>53</v>
      </c>
      <c r="AE1891" t="s">
        <v>52</v>
      </c>
      <c r="AF1891" t="s">
        <v>53</v>
      </c>
      <c r="AG1891" t="s">
        <v>52</v>
      </c>
      <c r="AH1891" t="s">
        <v>52</v>
      </c>
      <c r="AI1891" t="s">
        <v>53</v>
      </c>
      <c r="AJ1891" t="s">
        <v>53</v>
      </c>
      <c r="AK1891">
        <v>4</v>
      </c>
      <c r="AL1891" t="s">
        <v>59</v>
      </c>
      <c r="AM1891" t="s">
        <v>102</v>
      </c>
      <c r="AN1891" t="s">
        <v>74</v>
      </c>
      <c r="AO1891">
        <v>2.2000000000000002</v>
      </c>
      <c r="AP1891" t="s">
        <v>53</v>
      </c>
      <c r="AQ1891" t="s">
        <v>82</v>
      </c>
      <c r="AR1891" t="s">
        <v>92</v>
      </c>
      <c r="AS1891">
        <v>72</v>
      </c>
      <c r="AT1891" t="s">
        <v>53</v>
      </c>
    </row>
    <row r="1892" spans="1:46" x14ac:dyDescent="0.25">
      <c r="A1892" t="s">
        <v>2059</v>
      </c>
      <c r="B1892">
        <v>2023</v>
      </c>
      <c r="C1892" s="1">
        <v>45218</v>
      </c>
      <c r="D1892" t="s">
        <v>122</v>
      </c>
      <c r="E1892" t="s">
        <v>247</v>
      </c>
      <c r="F1892">
        <v>72</v>
      </c>
      <c r="G1892" t="s">
        <v>67</v>
      </c>
      <c r="H1892" t="s">
        <v>68</v>
      </c>
      <c r="I1892" t="s">
        <v>80</v>
      </c>
      <c r="J1892">
        <v>0</v>
      </c>
      <c r="K1892">
        <v>0</v>
      </c>
      <c r="L1892">
        <v>0</v>
      </c>
      <c r="M1892" t="s">
        <v>52</v>
      </c>
      <c r="N1892" t="s">
        <v>52</v>
      </c>
      <c r="O1892" t="s">
        <v>52</v>
      </c>
      <c r="P1892" t="s">
        <v>70</v>
      </c>
      <c r="Q1892" t="s">
        <v>54</v>
      </c>
      <c r="R1892">
        <v>28.7</v>
      </c>
      <c r="S1892" t="s">
        <v>56</v>
      </c>
      <c r="T1892" t="s">
        <v>54</v>
      </c>
      <c r="U1892" t="s">
        <v>53</v>
      </c>
      <c r="V1892" t="s">
        <v>53</v>
      </c>
      <c r="W1892" t="s">
        <v>53</v>
      </c>
      <c r="X1892" t="s">
        <v>53</v>
      </c>
      <c r="Y1892">
        <v>4</v>
      </c>
      <c r="Z1892" t="s">
        <v>58</v>
      </c>
      <c r="AA1892" t="s">
        <v>53</v>
      </c>
      <c r="AB1892" t="s">
        <v>52</v>
      </c>
      <c r="AC1892" t="s">
        <v>52</v>
      </c>
      <c r="AD1892" t="s">
        <v>53</v>
      </c>
      <c r="AE1892" t="s">
        <v>52</v>
      </c>
      <c r="AF1892" t="s">
        <v>52</v>
      </c>
      <c r="AG1892" t="s">
        <v>53</v>
      </c>
      <c r="AH1892" t="s">
        <v>53</v>
      </c>
      <c r="AI1892" t="s">
        <v>53</v>
      </c>
      <c r="AJ1892" t="s">
        <v>53</v>
      </c>
      <c r="AK1892">
        <v>4</v>
      </c>
      <c r="AL1892" t="s">
        <v>59</v>
      </c>
      <c r="AM1892" t="s">
        <v>102</v>
      </c>
      <c r="AN1892" t="s">
        <v>61</v>
      </c>
      <c r="AO1892">
        <v>4.5</v>
      </c>
      <c r="AP1892" t="s">
        <v>52</v>
      </c>
      <c r="AQ1892" t="s">
        <v>112</v>
      </c>
      <c r="AR1892" t="s">
        <v>63</v>
      </c>
      <c r="AS1892">
        <v>5</v>
      </c>
      <c r="AT1892" t="s">
        <v>53</v>
      </c>
    </row>
    <row r="1893" spans="1:46" x14ac:dyDescent="0.25">
      <c r="A1893" t="s">
        <v>2060</v>
      </c>
      <c r="B1893">
        <v>2019</v>
      </c>
      <c r="C1893" s="1">
        <v>43745</v>
      </c>
      <c r="D1893" t="s">
        <v>65</v>
      </c>
      <c r="E1893" t="s">
        <v>164</v>
      </c>
      <c r="F1893">
        <v>49</v>
      </c>
      <c r="G1893" t="s">
        <v>49</v>
      </c>
      <c r="H1893" t="s">
        <v>50</v>
      </c>
      <c r="I1893" t="s">
        <v>80</v>
      </c>
      <c r="J1893">
        <v>0</v>
      </c>
      <c r="K1893">
        <v>0</v>
      </c>
      <c r="L1893">
        <v>0</v>
      </c>
      <c r="M1893" t="s">
        <v>52</v>
      </c>
      <c r="N1893" t="s">
        <v>52</v>
      </c>
      <c r="O1893" t="s">
        <v>53</v>
      </c>
      <c r="P1893" t="s">
        <v>57</v>
      </c>
      <c r="Q1893" t="s">
        <v>54</v>
      </c>
      <c r="R1893">
        <v>29.7</v>
      </c>
      <c r="S1893" t="s">
        <v>56</v>
      </c>
      <c r="T1893" t="s">
        <v>70</v>
      </c>
      <c r="U1893" t="s">
        <v>53</v>
      </c>
      <c r="V1893" t="s">
        <v>53</v>
      </c>
      <c r="W1893" t="s">
        <v>53</v>
      </c>
      <c r="X1893" t="s">
        <v>53</v>
      </c>
      <c r="Y1893">
        <v>2</v>
      </c>
      <c r="Z1893" t="s">
        <v>58</v>
      </c>
      <c r="AA1893" t="s">
        <v>53</v>
      </c>
      <c r="AB1893" t="s">
        <v>52</v>
      </c>
      <c r="AC1893" t="s">
        <v>53</v>
      </c>
      <c r="AD1893" t="s">
        <v>53</v>
      </c>
      <c r="AE1893" t="s">
        <v>53</v>
      </c>
      <c r="AF1893" t="s">
        <v>53</v>
      </c>
      <c r="AG1893" t="s">
        <v>53</v>
      </c>
      <c r="AH1893" t="s">
        <v>52</v>
      </c>
      <c r="AI1893" t="s">
        <v>53</v>
      </c>
      <c r="AJ1893" t="s">
        <v>53</v>
      </c>
      <c r="AK1893">
        <v>2</v>
      </c>
      <c r="AL1893" t="s">
        <v>59</v>
      </c>
      <c r="AM1893" t="s">
        <v>60</v>
      </c>
      <c r="AN1893" t="s">
        <v>74</v>
      </c>
      <c r="AO1893">
        <v>2.6</v>
      </c>
      <c r="AP1893" t="s">
        <v>53</v>
      </c>
      <c r="AQ1893" t="s">
        <v>82</v>
      </c>
      <c r="AR1893" t="s">
        <v>83</v>
      </c>
      <c r="AS1893">
        <v>57</v>
      </c>
      <c r="AT1893" t="s">
        <v>53</v>
      </c>
    </row>
    <row r="1894" spans="1:46" x14ac:dyDescent="0.25">
      <c r="A1894" t="s">
        <v>2061</v>
      </c>
      <c r="B1894">
        <v>2022</v>
      </c>
      <c r="C1894" s="1">
        <v>44813</v>
      </c>
      <c r="D1894" t="s">
        <v>65</v>
      </c>
      <c r="E1894" t="s">
        <v>236</v>
      </c>
      <c r="F1894">
        <v>89</v>
      </c>
      <c r="G1894" t="s">
        <v>101</v>
      </c>
      <c r="H1894" t="s">
        <v>50</v>
      </c>
      <c r="I1894" t="s">
        <v>80</v>
      </c>
      <c r="J1894">
        <v>0</v>
      </c>
      <c r="K1894">
        <v>0</v>
      </c>
      <c r="L1894">
        <v>0</v>
      </c>
      <c r="M1894" t="s">
        <v>53</v>
      </c>
      <c r="N1894" t="s">
        <v>53</v>
      </c>
      <c r="O1894" t="s">
        <v>53</v>
      </c>
      <c r="P1894" t="s">
        <v>54</v>
      </c>
      <c r="Q1894" t="s">
        <v>54</v>
      </c>
      <c r="R1894">
        <v>25.6</v>
      </c>
      <c r="S1894" t="s">
        <v>56</v>
      </c>
      <c r="T1894" t="s">
        <v>54</v>
      </c>
      <c r="U1894" t="s">
        <v>53</v>
      </c>
      <c r="V1894" t="s">
        <v>53</v>
      </c>
      <c r="W1894" t="s">
        <v>53</v>
      </c>
      <c r="X1894" t="s">
        <v>53</v>
      </c>
      <c r="Y1894">
        <v>0</v>
      </c>
      <c r="Z1894" t="s">
        <v>142</v>
      </c>
      <c r="AA1894" t="s">
        <v>52</v>
      </c>
      <c r="AB1894" t="s">
        <v>52</v>
      </c>
      <c r="AC1894" t="s">
        <v>53</v>
      </c>
      <c r="AD1894" t="s">
        <v>53</v>
      </c>
      <c r="AE1894" t="s">
        <v>52</v>
      </c>
      <c r="AF1894" t="s">
        <v>53</v>
      </c>
      <c r="AG1894" t="s">
        <v>53</v>
      </c>
      <c r="AH1894" t="s">
        <v>53</v>
      </c>
      <c r="AI1894" t="s">
        <v>53</v>
      </c>
      <c r="AJ1894" t="s">
        <v>53</v>
      </c>
      <c r="AK1894">
        <v>3</v>
      </c>
      <c r="AL1894" t="s">
        <v>59</v>
      </c>
      <c r="AM1894" t="s">
        <v>60</v>
      </c>
      <c r="AN1894" t="s">
        <v>90</v>
      </c>
      <c r="AO1894">
        <v>5.7</v>
      </c>
      <c r="AP1894" t="s">
        <v>53</v>
      </c>
      <c r="AQ1894" t="s">
        <v>171</v>
      </c>
      <c r="AR1894" t="s">
        <v>63</v>
      </c>
      <c r="AS1894">
        <v>23</v>
      </c>
      <c r="AT1894" t="s">
        <v>53</v>
      </c>
    </row>
    <row r="1895" spans="1:46" x14ac:dyDescent="0.25">
      <c r="A1895" t="s">
        <v>2062</v>
      </c>
      <c r="B1895">
        <v>2024</v>
      </c>
      <c r="C1895" s="1">
        <v>45551</v>
      </c>
      <c r="D1895" t="s">
        <v>47</v>
      </c>
      <c r="E1895" t="s">
        <v>181</v>
      </c>
      <c r="F1895">
        <v>65</v>
      </c>
      <c r="G1895" t="s">
        <v>127</v>
      </c>
      <c r="H1895" t="s">
        <v>50</v>
      </c>
      <c r="I1895" t="s">
        <v>69</v>
      </c>
      <c r="J1895">
        <v>25</v>
      </c>
      <c r="K1895">
        <v>9</v>
      </c>
      <c r="L1895">
        <v>11.2</v>
      </c>
      <c r="M1895" t="s">
        <v>53</v>
      </c>
      <c r="N1895" t="s">
        <v>53</v>
      </c>
      <c r="O1895" t="s">
        <v>53</v>
      </c>
      <c r="P1895" t="s">
        <v>54</v>
      </c>
      <c r="Q1895" t="s">
        <v>55</v>
      </c>
      <c r="R1895">
        <v>30.2</v>
      </c>
      <c r="S1895" t="s">
        <v>72</v>
      </c>
      <c r="T1895" t="s">
        <v>54</v>
      </c>
      <c r="U1895" t="s">
        <v>52</v>
      </c>
      <c r="V1895" t="s">
        <v>53</v>
      </c>
      <c r="W1895" t="s">
        <v>53</v>
      </c>
      <c r="X1895" t="s">
        <v>53</v>
      </c>
      <c r="Y1895">
        <v>1</v>
      </c>
      <c r="Z1895" t="s">
        <v>165</v>
      </c>
      <c r="AA1895" t="s">
        <v>52</v>
      </c>
      <c r="AB1895" t="s">
        <v>53</v>
      </c>
      <c r="AC1895" t="s">
        <v>53</v>
      </c>
      <c r="AD1895" t="s">
        <v>53</v>
      </c>
      <c r="AE1895" t="s">
        <v>52</v>
      </c>
      <c r="AF1895" t="s">
        <v>53</v>
      </c>
      <c r="AG1895" t="s">
        <v>52</v>
      </c>
      <c r="AH1895" t="s">
        <v>53</v>
      </c>
      <c r="AI1895" t="s">
        <v>52</v>
      </c>
      <c r="AJ1895" t="s">
        <v>52</v>
      </c>
      <c r="AK1895">
        <v>5</v>
      </c>
      <c r="AL1895" t="s">
        <v>135</v>
      </c>
      <c r="AM1895" t="s">
        <v>136</v>
      </c>
      <c r="AN1895" t="s">
        <v>90</v>
      </c>
      <c r="AO1895">
        <v>5.7</v>
      </c>
      <c r="AP1895" t="s">
        <v>53</v>
      </c>
      <c r="AQ1895" t="s">
        <v>112</v>
      </c>
      <c r="AR1895" t="s">
        <v>132</v>
      </c>
      <c r="AS1895">
        <v>26</v>
      </c>
      <c r="AT1895" t="s">
        <v>53</v>
      </c>
    </row>
    <row r="1896" spans="1:46" x14ac:dyDescent="0.25">
      <c r="A1896" t="s">
        <v>2063</v>
      </c>
      <c r="B1896">
        <v>2017</v>
      </c>
      <c r="C1896" s="1">
        <v>42899</v>
      </c>
      <c r="D1896" t="s">
        <v>107</v>
      </c>
      <c r="E1896" t="s">
        <v>144</v>
      </c>
      <c r="F1896">
        <v>65</v>
      </c>
      <c r="G1896" t="s">
        <v>127</v>
      </c>
      <c r="H1896" t="s">
        <v>50</v>
      </c>
      <c r="I1896" t="s">
        <v>69</v>
      </c>
      <c r="J1896">
        <v>7</v>
      </c>
      <c r="K1896">
        <v>11</v>
      </c>
      <c r="L1896">
        <v>3.8</v>
      </c>
      <c r="M1896" t="s">
        <v>53</v>
      </c>
      <c r="N1896" t="s">
        <v>53</v>
      </c>
      <c r="O1896" t="s">
        <v>53</v>
      </c>
      <c r="P1896" t="s">
        <v>54</v>
      </c>
      <c r="Q1896" t="s">
        <v>55</v>
      </c>
      <c r="R1896">
        <v>26.2</v>
      </c>
      <c r="S1896" t="s">
        <v>56</v>
      </c>
      <c r="T1896" t="s">
        <v>57</v>
      </c>
      <c r="U1896" t="s">
        <v>53</v>
      </c>
      <c r="V1896" t="s">
        <v>53</v>
      </c>
      <c r="W1896" t="s">
        <v>53</v>
      </c>
      <c r="X1896" t="s">
        <v>53</v>
      </c>
      <c r="Y1896">
        <v>0</v>
      </c>
      <c r="Z1896" t="s">
        <v>58</v>
      </c>
      <c r="AA1896" t="s">
        <v>53</v>
      </c>
      <c r="AB1896" t="s">
        <v>53</v>
      </c>
      <c r="AC1896" t="s">
        <v>52</v>
      </c>
      <c r="AD1896" t="s">
        <v>53</v>
      </c>
      <c r="AE1896" t="s">
        <v>52</v>
      </c>
      <c r="AF1896" t="s">
        <v>53</v>
      </c>
      <c r="AG1896" t="s">
        <v>52</v>
      </c>
      <c r="AH1896" t="s">
        <v>53</v>
      </c>
      <c r="AI1896" t="s">
        <v>53</v>
      </c>
      <c r="AJ1896" t="s">
        <v>53</v>
      </c>
      <c r="AK1896">
        <v>3</v>
      </c>
      <c r="AL1896" t="s">
        <v>59</v>
      </c>
      <c r="AM1896" t="s">
        <v>81</v>
      </c>
      <c r="AN1896" t="s">
        <v>90</v>
      </c>
      <c r="AO1896">
        <v>4.8</v>
      </c>
      <c r="AP1896" t="s">
        <v>52</v>
      </c>
      <c r="AQ1896" t="s">
        <v>62</v>
      </c>
      <c r="AR1896" t="s">
        <v>63</v>
      </c>
      <c r="AS1896">
        <v>20</v>
      </c>
      <c r="AT1896" t="s">
        <v>53</v>
      </c>
    </row>
    <row r="1897" spans="1:46" x14ac:dyDescent="0.25">
      <c r="A1897" t="s">
        <v>2064</v>
      </c>
      <c r="B1897">
        <v>2025</v>
      </c>
      <c r="C1897" s="1">
        <v>45954</v>
      </c>
      <c r="D1897" t="s">
        <v>47</v>
      </c>
      <c r="E1897" t="s">
        <v>263</v>
      </c>
      <c r="F1897">
        <v>60</v>
      </c>
      <c r="G1897" t="s">
        <v>127</v>
      </c>
      <c r="H1897" t="s">
        <v>50</v>
      </c>
      <c r="I1897" t="s">
        <v>69</v>
      </c>
      <c r="J1897">
        <v>7</v>
      </c>
      <c r="K1897">
        <v>5</v>
      </c>
      <c r="L1897">
        <v>1.8</v>
      </c>
      <c r="M1897" t="s">
        <v>53</v>
      </c>
      <c r="N1897" t="s">
        <v>52</v>
      </c>
      <c r="O1897" t="s">
        <v>53</v>
      </c>
      <c r="P1897" t="s">
        <v>57</v>
      </c>
      <c r="Q1897" t="s">
        <v>54</v>
      </c>
      <c r="R1897">
        <v>23.9</v>
      </c>
      <c r="S1897" t="s">
        <v>96</v>
      </c>
      <c r="T1897" t="s">
        <v>57</v>
      </c>
      <c r="U1897" t="s">
        <v>53</v>
      </c>
      <c r="V1897" t="s">
        <v>53</v>
      </c>
      <c r="W1897" t="s">
        <v>53</v>
      </c>
      <c r="X1897" t="s">
        <v>53</v>
      </c>
      <c r="Y1897">
        <v>1</v>
      </c>
      <c r="Z1897" t="s">
        <v>58</v>
      </c>
      <c r="AA1897" t="s">
        <v>53</v>
      </c>
      <c r="AB1897" t="s">
        <v>52</v>
      </c>
      <c r="AC1897" t="s">
        <v>53</v>
      </c>
      <c r="AD1897" t="s">
        <v>53</v>
      </c>
      <c r="AE1897" t="s">
        <v>52</v>
      </c>
      <c r="AF1897" t="s">
        <v>53</v>
      </c>
      <c r="AG1897" t="s">
        <v>53</v>
      </c>
      <c r="AH1897" t="s">
        <v>53</v>
      </c>
      <c r="AI1897" t="s">
        <v>53</v>
      </c>
      <c r="AJ1897" t="s">
        <v>52</v>
      </c>
      <c r="AK1897">
        <v>3</v>
      </c>
      <c r="AL1897" t="s">
        <v>135</v>
      </c>
      <c r="AM1897" t="s">
        <v>136</v>
      </c>
      <c r="AN1897" t="s">
        <v>74</v>
      </c>
      <c r="AO1897">
        <v>1.3</v>
      </c>
      <c r="AP1897" t="s">
        <v>53</v>
      </c>
      <c r="AQ1897" t="s">
        <v>171</v>
      </c>
      <c r="AR1897" t="s">
        <v>83</v>
      </c>
      <c r="AS1897">
        <v>81</v>
      </c>
      <c r="AT1897" t="s">
        <v>52</v>
      </c>
    </row>
    <row r="1898" spans="1:46" x14ac:dyDescent="0.25">
      <c r="A1898" t="s">
        <v>2065</v>
      </c>
      <c r="B1898">
        <v>2025</v>
      </c>
      <c r="C1898" s="1">
        <v>45731</v>
      </c>
      <c r="D1898" t="s">
        <v>107</v>
      </c>
      <c r="E1898" t="s">
        <v>161</v>
      </c>
      <c r="F1898">
        <v>56</v>
      </c>
      <c r="G1898" t="s">
        <v>79</v>
      </c>
      <c r="H1898" t="s">
        <v>68</v>
      </c>
      <c r="I1898" t="s">
        <v>80</v>
      </c>
      <c r="J1898">
        <v>0</v>
      </c>
      <c r="K1898">
        <v>0</v>
      </c>
      <c r="L1898">
        <v>0</v>
      </c>
      <c r="M1898" t="s">
        <v>53</v>
      </c>
      <c r="N1898" t="s">
        <v>53</v>
      </c>
      <c r="O1898" t="s">
        <v>53</v>
      </c>
      <c r="P1898" t="s">
        <v>54</v>
      </c>
      <c r="Q1898" t="s">
        <v>54</v>
      </c>
      <c r="R1898">
        <v>24.4</v>
      </c>
      <c r="S1898" t="s">
        <v>96</v>
      </c>
      <c r="T1898" t="s">
        <v>57</v>
      </c>
      <c r="U1898" t="s">
        <v>53</v>
      </c>
      <c r="V1898" t="s">
        <v>53</v>
      </c>
      <c r="W1898" t="s">
        <v>53</v>
      </c>
      <c r="X1898" t="s">
        <v>53</v>
      </c>
      <c r="Y1898">
        <v>0</v>
      </c>
      <c r="Z1898" t="s">
        <v>131</v>
      </c>
      <c r="AA1898" t="s">
        <v>52</v>
      </c>
      <c r="AB1898" t="s">
        <v>52</v>
      </c>
      <c r="AC1898" t="s">
        <v>52</v>
      </c>
      <c r="AD1898" t="s">
        <v>53</v>
      </c>
      <c r="AE1898" t="s">
        <v>52</v>
      </c>
      <c r="AF1898" t="s">
        <v>53</v>
      </c>
      <c r="AG1898" t="s">
        <v>53</v>
      </c>
      <c r="AH1898" t="s">
        <v>53</v>
      </c>
      <c r="AI1898" t="s">
        <v>53</v>
      </c>
      <c r="AJ1898" t="s">
        <v>53</v>
      </c>
      <c r="AK1898">
        <v>4</v>
      </c>
      <c r="AL1898" t="s">
        <v>59</v>
      </c>
      <c r="AM1898" t="s">
        <v>60</v>
      </c>
      <c r="AN1898" t="s">
        <v>90</v>
      </c>
      <c r="AO1898">
        <v>3.9</v>
      </c>
      <c r="AP1898" t="s">
        <v>53</v>
      </c>
      <c r="AQ1898" t="s">
        <v>75</v>
      </c>
      <c r="AR1898" t="s">
        <v>87</v>
      </c>
      <c r="AS1898">
        <v>16</v>
      </c>
      <c r="AT1898" t="s">
        <v>52</v>
      </c>
    </row>
    <row r="1899" spans="1:46" x14ac:dyDescent="0.25">
      <c r="A1899" t="s">
        <v>2066</v>
      </c>
      <c r="B1899">
        <v>2016</v>
      </c>
      <c r="C1899" s="1">
        <v>42616</v>
      </c>
      <c r="D1899" t="s">
        <v>47</v>
      </c>
      <c r="E1899" t="s">
        <v>89</v>
      </c>
      <c r="F1899">
        <v>67</v>
      </c>
      <c r="G1899" t="s">
        <v>127</v>
      </c>
      <c r="H1899" t="s">
        <v>68</v>
      </c>
      <c r="I1899" t="s">
        <v>51</v>
      </c>
      <c r="J1899">
        <v>36</v>
      </c>
      <c r="K1899">
        <v>43</v>
      </c>
      <c r="L1899">
        <v>77.400000000000006</v>
      </c>
      <c r="M1899" t="s">
        <v>52</v>
      </c>
      <c r="N1899" t="s">
        <v>53</v>
      </c>
      <c r="O1899" t="s">
        <v>53</v>
      </c>
      <c r="P1899" t="s">
        <v>70</v>
      </c>
      <c r="Q1899" t="s">
        <v>54</v>
      </c>
      <c r="R1899">
        <v>22.8</v>
      </c>
      <c r="S1899" t="s">
        <v>96</v>
      </c>
      <c r="T1899" t="s">
        <v>54</v>
      </c>
      <c r="U1899" t="s">
        <v>53</v>
      </c>
      <c r="V1899" t="s">
        <v>53</v>
      </c>
      <c r="W1899" t="s">
        <v>53</v>
      </c>
      <c r="X1899" t="s">
        <v>53</v>
      </c>
      <c r="Y1899">
        <v>2</v>
      </c>
      <c r="Z1899" t="s">
        <v>58</v>
      </c>
      <c r="AA1899" t="s">
        <v>52</v>
      </c>
      <c r="AB1899" t="s">
        <v>53</v>
      </c>
      <c r="AC1899" t="s">
        <v>52</v>
      </c>
      <c r="AD1899" t="s">
        <v>52</v>
      </c>
      <c r="AE1899" t="s">
        <v>52</v>
      </c>
      <c r="AF1899" t="s">
        <v>52</v>
      </c>
      <c r="AG1899" t="s">
        <v>53</v>
      </c>
      <c r="AH1899" t="s">
        <v>53</v>
      </c>
      <c r="AI1899" t="s">
        <v>52</v>
      </c>
      <c r="AJ1899" t="s">
        <v>53</v>
      </c>
      <c r="AK1899">
        <v>6</v>
      </c>
      <c r="AL1899" t="s">
        <v>59</v>
      </c>
      <c r="AM1899" t="s">
        <v>81</v>
      </c>
      <c r="AN1899" t="s">
        <v>90</v>
      </c>
      <c r="AO1899">
        <v>4.0999999999999996</v>
      </c>
      <c r="AP1899" t="s">
        <v>53</v>
      </c>
      <c r="AQ1899" t="s">
        <v>75</v>
      </c>
      <c r="AR1899" t="s">
        <v>76</v>
      </c>
      <c r="AS1899">
        <v>32</v>
      </c>
      <c r="AT1899" t="s">
        <v>53</v>
      </c>
    </row>
    <row r="1900" spans="1:46" x14ac:dyDescent="0.25">
      <c r="A1900" t="s">
        <v>2067</v>
      </c>
      <c r="B1900">
        <v>2019</v>
      </c>
      <c r="C1900" s="1">
        <v>43633</v>
      </c>
      <c r="D1900" t="s">
        <v>107</v>
      </c>
      <c r="E1900" t="s">
        <v>126</v>
      </c>
      <c r="F1900">
        <v>67</v>
      </c>
      <c r="G1900" t="s">
        <v>127</v>
      </c>
      <c r="H1900" t="s">
        <v>50</v>
      </c>
      <c r="I1900" t="s">
        <v>80</v>
      </c>
      <c r="J1900">
        <v>0</v>
      </c>
      <c r="K1900">
        <v>0</v>
      </c>
      <c r="L1900">
        <v>0</v>
      </c>
      <c r="M1900" t="s">
        <v>53</v>
      </c>
      <c r="N1900" t="s">
        <v>53</v>
      </c>
      <c r="O1900" t="s">
        <v>53</v>
      </c>
      <c r="P1900" t="s">
        <v>54</v>
      </c>
      <c r="Q1900" t="s">
        <v>54</v>
      </c>
      <c r="R1900">
        <v>29.9</v>
      </c>
      <c r="S1900" t="s">
        <v>56</v>
      </c>
      <c r="T1900" t="s">
        <v>70</v>
      </c>
      <c r="U1900" t="s">
        <v>53</v>
      </c>
      <c r="V1900" t="s">
        <v>53</v>
      </c>
      <c r="W1900" t="s">
        <v>53</v>
      </c>
      <c r="X1900" t="s">
        <v>53</v>
      </c>
      <c r="Y1900">
        <v>0</v>
      </c>
      <c r="Z1900" t="s">
        <v>165</v>
      </c>
      <c r="AA1900" t="s">
        <v>52</v>
      </c>
      <c r="AB1900" t="s">
        <v>53</v>
      </c>
      <c r="AC1900" t="s">
        <v>52</v>
      </c>
      <c r="AD1900" t="s">
        <v>53</v>
      </c>
      <c r="AE1900" t="s">
        <v>53</v>
      </c>
      <c r="AF1900" t="s">
        <v>52</v>
      </c>
      <c r="AG1900" t="s">
        <v>53</v>
      </c>
      <c r="AH1900" t="s">
        <v>53</v>
      </c>
      <c r="AI1900" t="s">
        <v>53</v>
      </c>
      <c r="AJ1900" t="s">
        <v>53</v>
      </c>
      <c r="AK1900">
        <v>3</v>
      </c>
      <c r="AL1900" t="s">
        <v>59</v>
      </c>
      <c r="AM1900" t="s">
        <v>60</v>
      </c>
      <c r="AN1900" t="s">
        <v>74</v>
      </c>
      <c r="AO1900">
        <v>1.9</v>
      </c>
      <c r="AP1900" t="s">
        <v>53</v>
      </c>
      <c r="AQ1900" t="s">
        <v>91</v>
      </c>
      <c r="AR1900" t="s">
        <v>76</v>
      </c>
      <c r="AS1900">
        <v>57</v>
      </c>
      <c r="AT1900" t="s">
        <v>52</v>
      </c>
    </row>
    <row r="1901" spans="1:46" x14ac:dyDescent="0.25">
      <c r="A1901" t="s">
        <v>2068</v>
      </c>
      <c r="B1901">
        <v>2019</v>
      </c>
      <c r="C1901" s="1">
        <v>43777</v>
      </c>
      <c r="D1901" t="s">
        <v>65</v>
      </c>
      <c r="E1901" t="s">
        <v>178</v>
      </c>
      <c r="F1901">
        <v>70</v>
      </c>
      <c r="G1901" t="s">
        <v>67</v>
      </c>
      <c r="H1901" t="s">
        <v>68</v>
      </c>
      <c r="I1901" t="s">
        <v>69</v>
      </c>
      <c r="J1901">
        <v>16</v>
      </c>
      <c r="K1901">
        <v>17</v>
      </c>
      <c r="L1901">
        <v>13.6</v>
      </c>
      <c r="M1901" t="s">
        <v>53</v>
      </c>
      <c r="N1901" t="s">
        <v>53</v>
      </c>
      <c r="O1901" t="s">
        <v>53</v>
      </c>
      <c r="P1901" t="s">
        <v>54</v>
      </c>
      <c r="Q1901" t="s">
        <v>71</v>
      </c>
      <c r="R1901">
        <v>29.5</v>
      </c>
      <c r="S1901" t="s">
        <v>56</v>
      </c>
      <c r="T1901" t="s">
        <v>54</v>
      </c>
      <c r="U1901" t="s">
        <v>53</v>
      </c>
      <c r="V1901" t="s">
        <v>53</v>
      </c>
      <c r="W1901" t="s">
        <v>53</v>
      </c>
      <c r="X1901" t="s">
        <v>53</v>
      </c>
      <c r="Y1901">
        <v>0</v>
      </c>
      <c r="Z1901" t="s">
        <v>58</v>
      </c>
      <c r="AA1901" t="s">
        <v>52</v>
      </c>
      <c r="AB1901" t="s">
        <v>53</v>
      </c>
      <c r="AC1901" t="s">
        <v>53</v>
      </c>
      <c r="AD1901" t="s">
        <v>53</v>
      </c>
      <c r="AE1901" t="s">
        <v>52</v>
      </c>
      <c r="AF1901" t="s">
        <v>53</v>
      </c>
      <c r="AG1901" t="s">
        <v>52</v>
      </c>
      <c r="AH1901" t="s">
        <v>53</v>
      </c>
      <c r="AI1901" t="s">
        <v>53</v>
      </c>
      <c r="AJ1901" t="s">
        <v>53</v>
      </c>
      <c r="AK1901">
        <v>3</v>
      </c>
      <c r="AL1901" t="s">
        <v>59</v>
      </c>
      <c r="AM1901" t="s">
        <v>60</v>
      </c>
      <c r="AN1901" t="s">
        <v>90</v>
      </c>
      <c r="AO1901">
        <v>5.5</v>
      </c>
      <c r="AP1901" t="s">
        <v>53</v>
      </c>
      <c r="AQ1901" t="s">
        <v>171</v>
      </c>
      <c r="AR1901" t="s">
        <v>87</v>
      </c>
      <c r="AS1901">
        <v>23</v>
      </c>
      <c r="AT1901" t="s">
        <v>53</v>
      </c>
    </row>
    <row r="1902" spans="1:46" x14ac:dyDescent="0.25">
      <c r="A1902" t="s">
        <v>2069</v>
      </c>
      <c r="B1902">
        <v>2025</v>
      </c>
      <c r="C1902" s="1">
        <v>45967</v>
      </c>
      <c r="D1902" t="s">
        <v>122</v>
      </c>
      <c r="E1902" t="s">
        <v>130</v>
      </c>
      <c r="F1902">
        <v>56</v>
      </c>
      <c r="G1902" t="s">
        <v>79</v>
      </c>
      <c r="H1902" t="s">
        <v>68</v>
      </c>
      <c r="I1902" t="s">
        <v>51</v>
      </c>
      <c r="J1902">
        <v>18</v>
      </c>
      <c r="K1902">
        <v>25</v>
      </c>
      <c r="L1902">
        <v>22.5</v>
      </c>
      <c r="M1902" t="s">
        <v>52</v>
      </c>
      <c r="N1902" t="s">
        <v>53</v>
      </c>
      <c r="O1902" t="s">
        <v>53</v>
      </c>
      <c r="P1902" t="s">
        <v>57</v>
      </c>
      <c r="Q1902" t="s">
        <v>55</v>
      </c>
      <c r="R1902">
        <v>30.1</v>
      </c>
      <c r="S1902" t="s">
        <v>72</v>
      </c>
      <c r="T1902" t="s">
        <v>54</v>
      </c>
      <c r="U1902" t="s">
        <v>53</v>
      </c>
      <c r="V1902" t="s">
        <v>53</v>
      </c>
      <c r="W1902" t="s">
        <v>53</v>
      </c>
      <c r="X1902" t="s">
        <v>52</v>
      </c>
      <c r="Y1902">
        <v>2</v>
      </c>
      <c r="Z1902" t="s">
        <v>73</v>
      </c>
      <c r="AA1902" t="s">
        <v>52</v>
      </c>
      <c r="AB1902" t="s">
        <v>52</v>
      </c>
      <c r="AC1902" t="s">
        <v>52</v>
      </c>
      <c r="AD1902" t="s">
        <v>53</v>
      </c>
      <c r="AE1902" t="s">
        <v>52</v>
      </c>
      <c r="AF1902" t="s">
        <v>52</v>
      </c>
      <c r="AG1902" t="s">
        <v>53</v>
      </c>
      <c r="AH1902" t="s">
        <v>52</v>
      </c>
      <c r="AI1902" t="s">
        <v>53</v>
      </c>
      <c r="AJ1902" t="s">
        <v>53</v>
      </c>
      <c r="AK1902">
        <v>6</v>
      </c>
      <c r="AL1902" t="s">
        <v>59</v>
      </c>
      <c r="AM1902" t="s">
        <v>60</v>
      </c>
      <c r="AN1902" t="s">
        <v>98</v>
      </c>
      <c r="AO1902">
        <v>4</v>
      </c>
      <c r="AP1902" t="s">
        <v>53</v>
      </c>
      <c r="AQ1902" t="s">
        <v>75</v>
      </c>
      <c r="AR1902" t="s">
        <v>83</v>
      </c>
      <c r="AS1902">
        <v>55</v>
      </c>
      <c r="AT1902" t="s">
        <v>53</v>
      </c>
    </row>
    <row r="1903" spans="1:46" x14ac:dyDescent="0.25">
      <c r="A1903" t="s">
        <v>2070</v>
      </c>
      <c r="B1903">
        <v>2023</v>
      </c>
      <c r="C1903" s="1">
        <v>45000</v>
      </c>
      <c r="D1903" t="s">
        <v>65</v>
      </c>
      <c r="E1903" t="s">
        <v>155</v>
      </c>
      <c r="F1903">
        <v>57</v>
      </c>
      <c r="G1903" t="s">
        <v>79</v>
      </c>
      <c r="H1903" t="s">
        <v>68</v>
      </c>
      <c r="I1903" t="s">
        <v>80</v>
      </c>
      <c r="J1903">
        <v>0</v>
      </c>
      <c r="K1903">
        <v>0</v>
      </c>
      <c r="L1903">
        <v>0</v>
      </c>
      <c r="M1903" t="s">
        <v>52</v>
      </c>
      <c r="N1903" t="s">
        <v>53</v>
      </c>
      <c r="O1903" t="s">
        <v>53</v>
      </c>
      <c r="P1903" t="s">
        <v>57</v>
      </c>
      <c r="Q1903" t="s">
        <v>71</v>
      </c>
      <c r="R1903">
        <v>29</v>
      </c>
      <c r="S1903" t="s">
        <v>56</v>
      </c>
      <c r="T1903" t="s">
        <v>57</v>
      </c>
      <c r="U1903" t="s">
        <v>53</v>
      </c>
      <c r="V1903" t="s">
        <v>53</v>
      </c>
      <c r="W1903" t="s">
        <v>53</v>
      </c>
      <c r="X1903" t="s">
        <v>53</v>
      </c>
      <c r="Y1903">
        <v>1</v>
      </c>
      <c r="Z1903" t="s">
        <v>58</v>
      </c>
      <c r="AA1903" t="s">
        <v>52</v>
      </c>
      <c r="AB1903" t="s">
        <v>52</v>
      </c>
      <c r="AC1903" t="s">
        <v>52</v>
      </c>
      <c r="AD1903" t="s">
        <v>53</v>
      </c>
      <c r="AE1903" t="s">
        <v>52</v>
      </c>
      <c r="AF1903" t="s">
        <v>52</v>
      </c>
      <c r="AG1903" t="s">
        <v>53</v>
      </c>
      <c r="AH1903" t="s">
        <v>52</v>
      </c>
      <c r="AI1903" t="s">
        <v>53</v>
      </c>
      <c r="AJ1903" t="s">
        <v>53</v>
      </c>
      <c r="AK1903">
        <v>6</v>
      </c>
      <c r="AL1903" t="s">
        <v>59</v>
      </c>
      <c r="AM1903" t="s">
        <v>60</v>
      </c>
      <c r="AN1903" t="s">
        <v>90</v>
      </c>
      <c r="AO1903">
        <v>5.3</v>
      </c>
      <c r="AP1903" t="s">
        <v>53</v>
      </c>
      <c r="AQ1903" t="s">
        <v>75</v>
      </c>
      <c r="AR1903" t="s">
        <v>132</v>
      </c>
      <c r="AS1903">
        <v>25</v>
      </c>
      <c r="AT1903" t="s">
        <v>53</v>
      </c>
    </row>
    <row r="1904" spans="1:46" x14ac:dyDescent="0.25">
      <c r="A1904" t="s">
        <v>2071</v>
      </c>
      <c r="B1904">
        <v>2017</v>
      </c>
      <c r="C1904" s="1">
        <v>42813</v>
      </c>
      <c r="D1904" t="s">
        <v>107</v>
      </c>
      <c r="E1904" t="s">
        <v>271</v>
      </c>
      <c r="F1904">
        <v>71</v>
      </c>
      <c r="G1904" t="s">
        <v>67</v>
      </c>
      <c r="H1904" t="s">
        <v>68</v>
      </c>
      <c r="I1904" t="s">
        <v>69</v>
      </c>
      <c r="J1904">
        <v>22</v>
      </c>
      <c r="K1904">
        <v>26</v>
      </c>
      <c r="L1904">
        <v>28.6</v>
      </c>
      <c r="M1904" t="s">
        <v>52</v>
      </c>
      <c r="N1904" t="s">
        <v>52</v>
      </c>
      <c r="O1904" t="s">
        <v>53</v>
      </c>
      <c r="P1904" t="s">
        <v>70</v>
      </c>
      <c r="Q1904" t="s">
        <v>54</v>
      </c>
      <c r="R1904">
        <v>28.4</v>
      </c>
      <c r="S1904" t="s">
        <v>56</v>
      </c>
      <c r="T1904" t="s">
        <v>70</v>
      </c>
      <c r="U1904" t="s">
        <v>52</v>
      </c>
      <c r="V1904" t="s">
        <v>53</v>
      </c>
      <c r="W1904" t="s">
        <v>53</v>
      </c>
      <c r="X1904" t="s">
        <v>53</v>
      </c>
      <c r="Y1904">
        <v>4</v>
      </c>
      <c r="Z1904" t="s">
        <v>58</v>
      </c>
      <c r="AA1904" t="s">
        <v>52</v>
      </c>
      <c r="AB1904" t="s">
        <v>52</v>
      </c>
      <c r="AC1904" t="s">
        <v>53</v>
      </c>
      <c r="AD1904" t="s">
        <v>53</v>
      </c>
      <c r="AE1904" t="s">
        <v>52</v>
      </c>
      <c r="AF1904" t="s">
        <v>53</v>
      </c>
      <c r="AG1904" t="s">
        <v>53</v>
      </c>
      <c r="AH1904" t="s">
        <v>53</v>
      </c>
      <c r="AI1904" t="s">
        <v>52</v>
      </c>
      <c r="AJ1904" t="s">
        <v>53</v>
      </c>
      <c r="AK1904">
        <v>4</v>
      </c>
      <c r="AL1904" t="s">
        <v>59</v>
      </c>
      <c r="AM1904" t="s">
        <v>60</v>
      </c>
      <c r="AN1904" t="s">
        <v>74</v>
      </c>
      <c r="AO1904">
        <v>3.5</v>
      </c>
      <c r="AP1904" t="s">
        <v>53</v>
      </c>
      <c r="AQ1904" t="s">
        <v>86</v>
      </c>
      <c r="AR1904" t="s">
        <v>76</v>
      </c>
      <c r="AS1904">
        <v>59</v>
      </c>
      <c r="AT1904" t="s">
        <v>53</v>
      </c>
    </row>
    <row r="1905" spans="1:46" x14ac:dyDescent="0.25">
      <c r="A1905" t="s">
        <v>2072</v>
      </c>
      <c r="B1905">
        <v>2024</v>
      </c>
      <c r="C1905" s="1">
        <v>45624</v>
      </c>
      <c r="D1905" t="s">
        <v>65</v>
      </c>
      <c r="E1905" t="s">
        <v>155</v>
      </c>
      <c r="F1905">
        <v>59</v>
      </c>
      <c r="G1905" t="s">
        <v>79</v>
      </c>
      <c r="H1905" t="s">
        <v>68</v>
      </c>
      <c r="I1905" t="s">
        <v>51</v>
      </c>
      <c r="J1905">
        <v>31</v>
      </c>
      <c r="K1905">
        <v>24</v>
      </c>
      <c r="L1905">
        <v>37.200000000000003</v>
      </c>
      <c r="M1905" t="s">
        <v>52</v>
      </c>
      <c r="N1905" t="s">
        <v>53</v>
      </c>
      <c r="O1905" t="s">
        <v>53</v>
      </c>
      <c r="P1905" t="s">
        <v>54</v>
      </c>
      <c r="Q1905" t="s">
        <v>55</v>
      </c>
      <c r="R1905">
        <v>23.4</v>
      </c>
      <c r="S1905" t="s">
        <v>96</v>
      </c>
      <c r="T1905" t="s">
        <v>57</v>
      </c>
      <c r="U1905" t="s">
        <v>52</v>
      </c>
      <c r="V1905" t="s">
        <v>53</v>
      </c>
      <c r="W1905" t="s">
        <v>53</v>
      </c>
      <c r="X1905" t="s">
        <v>53</v>
      </c>
      <c r="Y1905">
        <v>2</v>
      </c>
      <c r="Z1905" t="s">
        <v>73</v>
      </c>
      <c r="AA1905" t="s">
        <v>52</v>
      </c>
      <c r="AB1905" t="s">
        <v>52</v>
      </c>
      <c r="AC1905" t="s">
        <v>53</v>
      </c>
      <c r="AD1905" t="s">
        <v>53</v>
      </c>
      <c r="AE1905" t="s">
        <v>53</v>
      </c>
      <c r="AF1905" t="s">
        <v>52</v>
      </c>
      <c r="AG1905" t="s">
        <v>52</v>
      </c>
      <c r="AH1905" t="s">
        <v>53</v>
      </c>
      <c r="AI1905" t="s">
        <v>53</v>
      </c>
      <c r="AJ1905" t="s">
        <v>53</v>
      </c>
      <c r="AK1905">
        <v>4</v>
      </c>
      <c r="AL1905" t="s">
        <v>59</v>
      </c>
      <c r="AM1905" t="s">
        <v>81</v>
      </c>
      <c r="AN1905" t="s">
        <v>98</v>
      </c>
      <c r="AO1905">
        <v>5.4</v>
      </c>
      <c r="AP1905" t="s">
        <v>53</v>
      </c>
      <c r="AQ1905" t="s">
        <v>91</v>
      </c>
      <c r="AR1905" t="s">
        <v>115</v>
      </c>
      <c r="AS1905">
        <v>36</v>
      </c>
      <c r="AT1905" t="s">
        <v>52</v>
      </c>
    </row>
    <row r="1906" spans="1:46" x14ac:dyDescent="0.25">
      <c r="A1906" t="s">
        <v>2073</v>
      </c>
      <c r="B1906">
        <v>2020</v>
      </c>
      <c r="C1906" s="1">
        <v>44189</v>
      </c>
      <c r="D1906" t="s">
        <v>65</v>
      </c>
      <c r="E1906" t="s">
        <v>268</v>
      </c>
      <c r="F1906">
        <v>73</v>
      </c>
      <c r="G1906" t="s">
        <v>67</v>
      </c>
      <c r="H1906" t="s">
        <v>50</v>
      </c>
      <c r="I1906" t="s">
        <v>80</v>
      </c>
      <c r="J1906">
        <v>0</v>
      </c>
      <c r="K1906">
        <v>0</v>
      </c>
      <c r="L1906">
        <v>0</v>
      </c>
      <c r="M1906" t="s">
        <v>52</v>
      </c>
      <c r="N1906" t="s">
        <v>53</v>
      </c>
      <c r="O1906" t="s">
        <v>53</v>
      </c>
      <c r="P1906" t="s">
        <v>70</v>
      </c>
      <c r="Q1906" t="s">
        <v>55</v>
      </c>
      <c r="R1906">
        <v>18.899999999999999</v>
      </c>
      <c r="S1906" t="s">
        <v>96</v>
      </c>
      <c r="T1906" t="s">
        <v>54</v>
      </c>
      <c r="U1906" t="s">
        <v>53</v>
      </c>
      <c r="V1906" t="s">
        <v>53</v>
      </c>
      <c r="W1906" t="s">
        <v>53</v>
      </c>
      <c r="X1906" t="s">
        <v>53</v>
      </c>
      <c r="Y1906">
        <v>2</v>
      </c>
      <c r="Z1906" t="s">
        <v>97</v>
      </c>
      <c r="AA1906" t="s">
        <v>53</v>
      </c>
      <c r="AB1906" t="s">
        <v>53</v>
      </c>
      <c r="AC1906" t="s">
        <v>53</v>
      </c>
      <c r="AD1906" t="s">
        <v>52</v>
      </c>
      <c r="AE1906" t="s">
        <v>52</v>
      </c>
      <c r="AF1906" t="s">
        <v>53</v>
      </c>
      <c r="AG1906" t="s">
        <v>53</v>
      </c>
      <c r="AH1906" t="s">
        <v>53</v>
      </c>
      <c r="AI1906" t="s">
        <v>53</v>
      </c>
      <c r="AJ1906" t="s">
        <v>53</v>
      </c>
      <c r="AK1906">
        <v>2</v>
      </c>
      <c r="AL1906" t="s">
        <v>59</v>
      </c>
      <c r="AM1906" t="s">
        <v>60</v>
      </c>
      <c r="AN1906" t="s">
        <v>98</v>
      </c>
      <c r="AO1906">
        <v>5.5</v>
      </c>
      <c r="AP1906" t="s">
        <v>53</v>
      </c>
      <c r="AQ1906" t="s">
        <v>82</v>
      </c>
      <c r="AR1906" t="s">
        <v>76</v>
      </c>
      <c r="AS1906">
        <v>53</v>
      </c>
      <c r="AT1906" t="s">
        <v>53</v>
      </c>
    </row>
    <row r="1907" spans="1:46" x14ac:dyDescent="0.25">
      <c r="A1907" t="s">
        <v>2074</v>
      </c>
      <c r="B1907">
        <v>2021</v>
      </c>
      <c r="C1907" s="1">
        <v>44349</v>
      </c>
      <c r="D1907" t="s">
        <v>107</v>
      </c>
      <c r="E1907" t="s">
        <v>144</v>
      </c>
      <c r="F1907">
        <v>69</v>
      </c>
      <c r="G1907" t="s">
        <v>127</v>
      </c>
      <c r="H1907" t="s">
        <v>68</v>
      </c>
      <c r="I1907" t="s">
        <v>80</v>
      </c>
      <c r="J1907">
        <v>0</v>
      </c>
      <c r="K1907">
        <v>0</v>
      </c>
      <c r="L1907">
        <v>0</v>
      </c>
      <c r="M1907" t="s">
        <v>52</v>
      </c>
      <c r="N1907" t="s">
        <v>52</v>
      </c>
      <c r="O1907" t="s">
        <v>53</v>
      </c>
      <c r="P1907" t="s">
        <v>54</v>
      </c>
      <c r="Q1907" t="s">
        <v>55</v>
      </c>
      <c r="R1907">
        <v>30.9</v>
      </c>
      <c r="S1907" t="s">
        <v>72</v>
      </c>
      <c r="T1907" t="s">
        <v>54</v>
      </c>
      <c r="U1907" t="s">
        <v>53</v>
      </c>
      <c r="V1907" t="s">
        <v>53</v>
      </c>
      <c r="W1907" t="s">
        <v>53</v>
      </c>
      <c r="X1907" t="s">
        <v>53</v>
      </c>
      <c r="Y1907">
        <v>2</v>
      </c>
      <c r="Z1907" t="s">
        <v>131</v>
      </c>
      <c r="AA1907" t="s">
        <v>53</v>
      </c>
      <c r="AB1907" t="s">
        <v>53</v>
      </c>
      <c r="AC1907" t="s">
        <v>53</v>
      </c>
      <c r="AD1907" t="s">
        <v>53</v>
      </c>
      <c r="AE1907" t="s">
        <v>52</v>
      </c>
      <c r="AF1907" t="s">
        <v>53</v>
      </c>
      <c r="AG1907" t="s">
        <v>52</v>
      </c>
      <c r="AH1907" t="s">
        <v>53</v>
      </c>
      <c r="AI1907" t="s">
        <v>53</v>
      </c>
      <c r="AJ1907" t="s">
        <v>53</v>
      </c>
      <c r="AK1907">
        <v>2</v>
      </c>
      <c r="AL1907" t="s">
        <v>59</v>
      </c>
      <c r="AM1907" t="s">
        <v>81</v>
      </c>
      <c r="AN1907" t="s">
        <v>98</v>
      </c>
      <c r="AO1907">
        <v>3.4</v>
      </c>
      <c r="AP1907" t="s">
        <v>53</v>
      </c>
      <c r="AQ1907" t="s">
        <v>82</v>
      </c>
      <c r="AR1907" t="s">
        <v>87</v>
      </c>
      <c r="AS1907">
        <v>49</v>
      </c>
      <c r="AT1907" t="s">
        <v>52</v>
      </c>
    </row>
    <row r="1908" spans="1:46" x14ac:dyDescent="0.25">
      <c r="A1908" t="s">
        <v>2075</v>
      </c>
      <c r="B1908">
        <v>2015</v>
      </c>
      <c r="C1908" s="1">
        <v>42224</v>
      </c>
      <c r="D1908" t="s">
        <v>122</v>
      </c>
      <c r="E1908" t="s">
        <v>243</v>
      </c>
      <c r="F1908">
        <v>53</v>
      </c>
      <c r="G1908" t="s">
        <v>79</v>
      </c>
      <c r="H1908" t="s">
        <v>68</v>
      </c>
      <c r="I1908" t="s">
        <v>80</v>
      </c>
      <c r="J1908">
        <v>0</v>
      </c>
      <c r="K1908">
        <v>0</v>
      </c>
      <c r="L1908">
        <v>0</v>
      </c>
      <c r="M1908" t="s">
        <v>52</v>
      </c>
      <c r="N1908" t="s">
        <v>53</v>
      </c>
      <c r="O1908" t="s">
        <v>52</v>
      </c>
      <c r="P1908" t="s">
        <v>70</v>
      </c>
      <c r="Q1908" t="s">
        <v>55</v>
      </c>
      <c r="R1908">
        <v>20.8</v>
      </c>
      <c r="S1908" t="s">
        <v>96</v>
      </c>
      <c r="T1908" t="s">
        <v>70</v>
      </c>
      <c r="U1908" t="s">
        <v>53</v>
      </c>
      <c r="V1908" t="s">
        <v>53</v>
      </c>
      <c r="W1908" t="s">
        <v>53</v>
      </c>
      <c r="X1908" t="s">
        <v>53</v>
      </c>
      <c r="Y1908">
        <v>3</v>
      </c>
      <c r="Z1908" t="s">
        <v>58</v>
      </c>
      <c r="AA1908" t="s">
        <v>53</v>
      </c>
      <c r="AB1908" t="s">
        <v>53</v>
      </c>
      <c r="AC1908" t="s">
        <v>53</v>
      </c>
      <c r="AD1908" t="s">
        <v>53</v>
      </c>
      <c r="AE1908" t="s">
        <v>52</v>
      </c>
      <c r="AF1908" t="s">
        <v>53</v>
      </c>
      <c r="AG1908" t="s">
        <v>53</v>
      </c>
      <c r="AH1908" t="s">
        <v>53</v>
      </c>
      <c r="AI1908" t="s">
        <v>53</v>
      </c>
      <c r="AJ1908" t="s">
        <v>53</v>
      </c>
      <c r="AK1908">
        <v>1</v>
      </c>
      <c r="AL1908" t="s">
        <v>59</v>
      </c>
      <c r="AM1908" t="s">
        <v>60</v>
      </c>
      <c r="AN1908" t="s">
        <v>90</v>
      </c>
      <c r="AO1908">
        <v>4.3</v>
      </c>
      <c r="AP1908" t="s">
        <v>53</v>
      </c>
      <c r="AQ1908" t="s">
        <v>86</v>
      </c>
      <c r="AR1908" t="s">
        <v>63</v>
      </c>
      <c r="AS1908">
        <v>18</v>
      </c>
      <c r="AT1908" t="s">
        <v>52</v>
      </c>
    </row>
    <row r="1909" spans="1:46" x14ac:dyDescent="0.25">
      <c r="A1909" t="s">
        <v>2076</v>
      </c>
      <c r="B1909">
        <v>2022</v>
      </c>
      <c r="C1909" s="1">
        <v>44693</v>
      </c>
      <c r="D1909" t="s">
        <v>107</v>
      </c>
      <c r="E1909" t="s">
        <v>144</v>
      </c>
      <c r="F1909">
        <v>78</v>
      </c>
      <c r="G1909" t="s">
        <v>67</v>
      </c>
      <c r="H1909" t="s">
        <v>50</v>
      </c>
      <c r="I1909" t="s">
        <v>51</v>
      </c>
      <c r="J1909">
        <v>24</v>
      </c>
      <c r="K1909">
        <v>30</v>
      </c>
      <c r="L1909">
        <v>36</v>
      </c>
      <c r="M1909" t="s">
        <v>53</v>
      </c>
      <c r="N1909" t="s">
        <v>53</v>
      </c>
      <c r="O1909" t="s">
        <v>53</v>
      </c>
      <c r="P1909" t="s">
        <v>70</v>
      </c>
      <c r="Q1909" t="s">
        <v>54</v>
      </c>
      <c r="R1909">
        <v>27.7</v>
      </c>
      <c r="S1909" t="s">
        <v>56</v>
      </c>
      <c r="T1909" t="s">
        <v>54</v>
      </c>
      <c r="U1909" t="s">
        <v>53</v>
      </c>
      <c r="V1909" t="s">
        <v>53</v>
      </c>
      <c r="W1909" t="s">
        <v>53</v>
      </c>
      <c r="X1909" t="s">
        <v>53</v>
      </c>
      <c r="Y1909">
        <v>1</v>
      </c>
      <c r="Z1909" t="s">
        <v>165</v>
      </c>
      <c r="AA1909" t="s">
        <v>52</v>
      </c>
      <c r="AB1909" t="s">
        <v>52</v>
      </c>
      <c r="AC1909" t="s">
        <v>52</v>
      </c>
      <c r="AD1909" t="s">
        <v>53</v>
      </c>
      <c r="AE1909" t="s">
        <v>52</v>
      </c>
      <c r="AF1909" t="s">
        <v>53</v>
      </c>
      <c r="AG1909" t="s">
        <v>53</v>
      </c>
      <c r="AH1909" t="s">
        <v>53</v>
      </c>
      <c r="AI1909" t="s">
        <v>53</v>
      </c>
      <c r="AJ1909" t="s">
        <v>53</v>
      </c>
      <c r="AK1909">
        <v>4</v>
      </c>
      <c r="AL1909" t="s">
        <v>59</v>
      </c>
      <c r="AM1909" t="s">
        <v>60</v>
      </c>
      <c r="AN1909" t="s">
        <v>98</v>
      </c>
      <c r="AO1909">
        <v>2.8</v>
      </c>
      <c r="AP1909" t="s">
        <v>53</v>
      </c>
      <c r="AQ1909" t="s">
        <v>75</v>
      </c>
      <c r="AR1909" t="s">
        <v>83</v>
      </c>
      <c r="AS1909">
        <v>26</v>
      </c>
      <c r="AT1909" t="s">
        <v>52</v>
      </c>
    </row>
    <row r="1910" spans="1:46" x14ac:dyDescent="0.25">
      <c r="A1910" t="s">
        <v>2077</v>
      </c>
      <c r="B1910">
        <v>2022</v>
      </c>
      <c r="C1910" s="1">
        <v>44583</v>
      </c>
      <c r="D1910" t="s">
        <v>94</v>
      </c>
      <c r="E1910" t="s">
        <v>157</v>
      </c>
      <c r="F1910">
        <v>69</v>
      </c>
      <c r="G1910" t="s">
        <v>127</v>
      </c>
      <c r="H1910" t="s">
        <v>50</v>
      </c>
      <c r="I1910" t="s">
        <v>69</v>
      </c>
      <c r="J1910">
        <v>16</v>
      </c>
      <c r="K1910">
        <v>12</v>
      </c>
      <c r="L1910">
        <v>9.6</v>
      </c>
      <c r="M1910" t="s">
        <v>53</v>
      </c>
      <c r="N1910" t="s">
        <v>52</v>
      </c>
      <c r="O1910" t="s">
        <v>53</v>
      </c>
      <c r="P1910" t="s">
        <v>54</v>
      </c>
      <c r="Q1910" t="s">
        <v>55</v>
      </c>
      <c r="R1910">
        <v>24</v>
      </c>
      <c r="S1910" t="s">
        <v>96</v>
      </c>
      <c r="T1910" t="s">
        <v>57</v>
      </c>
      <c r="U1910" t="s">
        <v>53</v>
      </c>
      <c r="V1910" t="s">
        <v>53</v>
      </c>
      <c r="W1910" t="s">
        <v>53</v>
      </c>
      <c r="X1910" t="s">
        <v>53</v>
      </c>
      <c r="Y1910">
        <v>1</v>
      </c>
      <c r="Z1910" t="s">
        <v>73</v>
      </c>
      <c r="AA1910" t="s">
        <v>53</v>
      </c>
      <c r="AB1910" t="s">
        <v>53</v>
      </c>
      <c r="AC1910" t="s">
        <v>52</v>
      </c>
      <c r="AD1910" t="s">
        <v>53</v>
      </c>
      <c r="AE1910" t="s">
        <v>52</v>
      </c>
      <c r="AF1910" t="s">
        <v>53</v>
      </c>
      <c r="AG1910" t="s">
        <v>52</v>
      </c>
      <c r="AH1910" t="s">
        <v>53</v>
      </c>
      <c r="AI1910" t="s">
        <v>53</v>
      </c>
      <c r="AJ1910" t="s">
        <v>53</v>
      </c>
      <c r="AK1910">
        <v>3</v>
      </c>
      <c r="AL1910" t="s">
        <v>59</v>
      </c>
      <c r="AM1910" t="s">
        <v>102</v>
      </c>
      <c r="AN1910" t="s">
        <v>98</v>
      </c>
      <c r="AO1910">
        <v>5</v>
      </c>
      <c r="AP1910" t="s">
        <v>53</v>
      </c>
      <c r="AQ1910" t="s">
        <v>91</v>
      </c>
      <c r="AR1910" t="s">
        <v>87</v>
      </c>
      <c r="AS1910">
        <v>42</v>
      </c>
      <c r="AT1910" t="s">
        <v>53</v>
      </c>
    </row>
    <row r="1911" spans="1:46" x14ac:dyDescent="0.25">
      <c r="A1911" t="s">
        <v>2078</v>
      </c>
      <c r="B1911">
        <v>2026</v>
      </c>
      <c r="C1911" s="1">
        <v>46168</v>
      </c>
      <c r="D1911" t="s">
        <v>65</v>
      </c>
      <c r="E1911" t="s">
        <v>151</v>
      </c>
      <c r="F1911">
        <v>53</v>
      </c>
      <c r="G1911" t="s">
        <v>79</v>
      </c>
      <c r="H1911" t="s">
        <v>68</v>
      </c>
      <c r="I1911" t="s">
        <v>80</v>
      </c>
      <c r="J1911">
        <v>0</v>
      </c>
      <c r="K1911">
        <v>0</v>
      </c>
      <c r="L1911">
        <v>0</v>
      </c>
      <c r="M1911" t="s">
        <v>52</v>
      </c>
      <c r="N1911" t="s">
        <v>52</v>
      </c>
      <c r="O1911" t="s">
        <v>53</v>
      </c>
      <c r="P1911" t="s">
        <v>57</v>
      </c>
      <c r="Q1911" t="s">
        <v>55</v>
      </c>
      <c r="R1911">
        <v>28.6</v>
      </c>
      <c r="S1911" t="s">
        <v>56</v>
      </c>
      <c r="T1911" t="s">
        <v>57</v>
      </c>
      <c r="U1911" t="s">
        <v>53</v>
      </c>
      <c r="V1911" t="s">
        <v>53</v>
      </c>
      <c r="W1911" t="s">
        <v>53</v>
      </c>
      <c r="X1911" t="s">
        <v>53</v>
      </c>
      <c r="Y1911">
        <v>2</v>
      </c>
      <c r="Z1911" t="s">
        <v>58</v>
      </c>
      <c r="AA1911" t="s">
        <v>53</v>
      </c>
      <c r="AB1911" t="s">
        <v>53</v>
      </c>
      <c r="AC1911" t="s">
        <v>52</v>
      </c>
      <c r="AD1911" t="s">
        <v>53</v>
      </c>
      <c r="AE1911" t="s">
        <v>52</v>
      </c>
      <c r="AF1911" t="s">
        <v>53</v>
      </c>
      <c r="AG1911" t="s">
        <v>52</v>
      </c>
      <c r="AH1911" t="s">
        <v>52</v>
      </c>
      <c r="AI1911" t="s">
        <v>53</v>
      </c>
      <c r="AJ1911" t="s">
        <v>53</v>
      </c>
      <c r="AK1911">
        <v>4</v>
      </c>
      <c r="AL1911" t="s">
        <v>135</v>
      </c>
      <c r="AM1911" t="s">
        <v>136</v>
      </c>
      <c r="AN1911" t="s">
        <v>74</v>
      </c>
      <c r="AO1911">
        <v>1.4</v>
      </c>
      <c r="AP1911" t="s">
        <v>53</v>
      </c>
      <c r="AQ1911" t="s">
        <v>86</v>
      </c>
      <c r="AR1911" t="s">
        <v>83</v>
      </c>
      <c r="AS1911">
        <v>66</v>
      </c>
      <c r="AT1911" t="s">
        <v>52</v>
      </c>
    </row>
    <row r="1912" spans="1:46" x14ac:dyDescent="0.25">
      <c r="A1912" t="s">
        <v>2079</v>
      </c>
      <c r="B1912">
        <v>2023</v>
      </c>
      <c r="C1912" s="1">
        <v>45123</v>
      </c>
      <c r="D1912" t="s">
        <v>122</v>
      </c>
      <c r="E1912" t="s">
        <v>241</v>
      </c>
      <c r="F1912">
        <v>63</v>
      </c>
      <c r="G1912" t="s">
        <v>127</v>
      </c>
      <c r="H1912" t="s">
        <v>68</v>
      </c>
      <c r="I1912" t="s">
        <v>69</v>
      </c>
      <c r="J1912">
        <v>5</v>
      </c>
      <c r="K1912">
        <v>12</v>
      </c>
      <c r="L1912">
        <v>3</v>
      </c>
      <c r="M1912" t="s">
        <v>52</v>
      </c>
      <c r="N1912" t="s">
        <v>52</v>
      </c>
      <c r="O1912" t="s">
        <v>53</v>
      </c>
      <c r="P1912" t="s">
        <v>70</v>
      </c>
      <c r="Q1912" t="s">
        <v>55</v>
      </c>
      <c r="R1912">
        <v>25</v>
      </c>
      <c r="S1912" t="s">
        <v>56</v>
      </c>
      <c r="T1912" t="s">
        <v>70</v>
      </c>
      <c r="U1912" t="s">
        <v>53</v>
      </c>
      <c r="V1912" t="s">
        <v>53</v>
      </c>
      <c r="W1912" t="s">
        <v>53</v>
      </c>
      <c r="X1912" t="s">
        <v>53</v>
      </c>
      <c r="Y1912">
        <v>3</v>
      </c>
      <c r="Z1912" t="s">
        <v>58</v>
      </c>
      <c r="AA1912" t="s">
        <v>52</v>
      </c>
      <c r="AB1912" t="s">
        <v>52</v>
      </c>
      <c r="AC1912" t="s">
        <v>53</v>
      </c>
      <c r="AD1912" t="s">
        <v>53</v>
      </c>
      <c r="AE1912" t="s">
        <v>52</v>
      </c>
      <c r="AF1912" t="s">
        <v>53</v>
      </c>
      <c r="AG1912" t="s">
        <v>53</v>
      </c>
      <c r="AH1912" t="s">
        <v>52</v>
      </c>
      <c r="AI1912" t="s">
        <v>53</v>
      </c>
      <c r="AJ1912" t="s">
        <v>53</v>
      </c>
      <c r="AK1912">
        <v>4</v>
      </c>
      <c r="AL1912" t="s">
        <v>59</v>
      </c>
      <c r="AM1912" t="s">
        <v>81</v>
      </c>
      <c r="AN1912" t="s">
        <v>98</v>
      </c>
      <c r="AO1912">
        <v>4.9000000000000004</v>
      </c>
      <c r="AP1912" t="s">
        <v>53</v>
      </c>
      <c r="AQ1912" t="s">
        <v>86</v>
      </c>
      <c r="AR1912" t="s">
        <v>87</v>
      </c>
      <c r="AS1912">
        <v>48</v>
      </c>
      <c r="AT1912" t="s">
        <v>52</v>
      </c>
    </row>
    <row r="1913" spans="1:46" x14ac:dyDescent="0.25">
      <c r="A1913" t="s">
        <v>2080</v>
      </c>
      <c r="B1913">
        <v>2015</v>
      </c>
      <c r="C1913" s="1">
        <v>42006</v>
      </c>
      <c r="D1913" t="s">
        <v>47</v>
      </c>
      <c r="E1913" t="s">
        <v>149</v>
      </c>
      <c r="F1913">
        <v>60</v>
      </c>
      <c r="G1913" t="s">
        <v>127</v>
      </c>
      <c r="H1913" t="s">
        <v>50</v>
      </c>
      <c r="I1913" t="s">
        <v>80</v>
      </c>
      <c r="J1913">
        <v>0</v>
      </c>
      <c r="K1913">
        <v>0</v>
      </c>
      <c r="L1913">
        <v>0</v>
      </c>
      <c r="M1913" t="s">
        <v>52</v>
      </c>
      <c r="N1913" t="s">
        <v>53</v>
      </c>
      <c r="O1913" t="s">
        <v>52</v>
      </c>
      <c r="P1913" t="s">
        <v>54</v>
      </c>
      <c r="Q1913" t="s">
        <v>54</v>
      </c>
      <c r="R1913">
        <v>37.799999999999997</v>
      </c>
      <c r="S1913" t="s">
        <v>72</v>
      </c>
      <c r="T1913" t="s">
        <v>70</v>
      </c>
      <c r="U1913" t="s">
        <v>53</v>
      </c>
      <c r="V1913" t="s">
        <v>53</v>
      </c>
      <c r="W1913" t="s">
        <v>53</v>
      </c>
      <c r="X1913" t="s">
        <v>53</v>
      </c>
      <c r="Y1913">
        <v>2</v>
      </c>
      <c r="Z1913" t="s">
        <v>131</v>
      </c>
      <c r="AA1913" t="s">
        <v>53</v>
      </c>
      <c r="AB1913" t="s">
        <v>52</v>
      </c>
      <c r="AC1913" t="s">
        <v>53</v>
      </c>
      <c r="AD1913" t="s">
        <v>53</v>
      </c>
      <c r="AE1913" t="s">
        <v>52</v>
      </c>
      <c r="AF1913" t="s">
        <v>53</v>
      </c>
      <c r="AG1913" t="s">
        <v>52</v>
      </c>
      <c r="AH1913" t="s">
        <v>53</v>
      </c>
      <c r="AI1913" t="s">
        <v>53</v>
      </c>
      <c r="AJ1913" t="s">
        <v>53</v>
      </c>
      <c r="AK1913">
        <v>3</v>
      </c>
      <c r="AL1913" t="s">
        <v>59</v>
      </c>
      <c r="AM1913" t="s">
        <v>81</v>
      </c>
      <c r="AN1913" t="s">
        <v>98</v>
      </c>
      <c r="AO1913">
        <v>6.1</v>
      </c>
      <c r="AP1913" t="s">
        <v>53</v>
      </c>
      <c r="AQ1913" t="s">
        <v>75</v>
      </c>
      <c r="AR1913" t="s">
        <v>76</v>
      </c>
      <c r="AS1913">
        <v>29</v>
      </c>
      <c r="AT1913" t="s">
        <v>52</v>
      </c>
    </row>
    <row r="1914" spans="1:46" x14ac:dyDescent="0.25">
      <c r="A1914" t="s">
        <v>2081</v>
      </c>
      <c r="B1914">
        <v>2016</v>
      </c>
      <c r="C1914" s="1">
        <v>42423</v>
      </c>
      <c r="D1914" t="s">
        <v>65</v>
      </c>
      <c r="E1914" t="s">
        <v>236</v>
      </c>
      <c r="F1914">
        <v>64</v>
      </c>
      <c r="G1914" t="s">
        <v>127</v>
      </c>
      <c r="H1914" t="s">
        <v>68</v>
      </c>
      <c r="I1914" t="s">
        <v>80</v>
      </c>
      <c r="J1914">
        <v>0</v>
      </c>
      <c r="K1914">
        <v>0</v>
      </c>
      <c r="L1914">
        <v>0</v>
      </c>
      <c r="M1914" t="s">
        <v>53</v>
      </c>
      <c r="N1914" t="s">
        <v>53</v>
      </c>
      <c r="O1914" t="s">
        <v>53</v>
      </c>
      <c r="P1914" t="s">
        <v>57</v>
      </c>
      <c r="Q1914" t="s">
        <v>54</v>
      </c>
      <c r="R1914">
        <v>18.3</v>
      </c>
      <c r="S1914" t="s">
        <v>128</v>
      </c>
      <c r="T1914" t="s">
        <v>54</v>
      </c>
      <c r="U1914" t="s">
        <v>53</v>
      </c>
      <c r="V1914" t="s">
        <v>53</v>
      </c>
      <c r="W1914" t="s">
        <v>53</v>
      </c>
      <c r="X1914" t="s">
        <v>53</v>
      </c>
      <c r="Y1914">
        <v>0</v>
      </c>
      <c r="Z1914" t="s">
        <v>58</v>
      </c>
      <c r="AA1914" t="s">
        <v>52</v>
      </c>
      <c r="AB1914" t="s">
        <v>52</v>
      </c>
      <c r="AC1914" t="s">
        <v>53</v>
      </c>
      <c r="AD1914" t="s">
        <v>53</v>
      </c>
      <c r="AE1914" t="s">
        <v>52</v>
      </c>
      <c r="AF1914" t="s">
        <v>53</v>
      </c>
      <c r="AG1914" t="s">
        <v>53</v>
      </c>
      <c r="AH1914" t="s">
        <v>52</v>
      </c>
      <c r="AI1914" t="s">
        <v>52</v>
      </c>
      <c r="AJ1914" t="s">
        <v>52</v>
      </c>
      <c r="AK1914">
        <v>6</v>
      </c>
      <c r="AL1914" t="s">
        <v>59</v>
      </c>
      <c r="AM1914" t="s">
        <v>60</v>
      </c>
      <c r="AN1914" t="s">
        <v>74</v>
      </c>
      <c r="AO1914">
        <v>1.7</v>
      </c>
      <c r="AP1914" t="s">
        <v>53</v>
      </c>
      <c r="AQ1914" t="s">
        <v>82</v>
      </c>
      <c r="AR1914" t="s">
        <v>83</v>
      </c>
      <c r="AS1914">
        <v>71</v>
      </c>
      <c r="AT1914" t="s">
        <v>52</v>
      </c>
    </row>
    <row r="1915" spans="1:46" x14ac:dyDescent="0.25">
      <c r="A1915" t="s">
        <v>2082</v>
      </c>
      <c r="B1915">
        <v>2025</v>
      </c>
      <c r="C1915" s="1">
        <v>45988</v>
      </c>
      <c r="D1915" t="s">
        <v>107</v>
      </c>
      <c r="E1915" t="s">
        <v>167</v>
      </c>
      <c r="F1915">
        <v>66</v>
      </c>
      <c r="G1915" t="s">
        <v>127</v>
      </c>
      <c r="H1915" t="s">
        <v>68</v>
      </c>
      <c r="I1915" t="s">
        <v>69</v>
      </c>
      <c r="J1915">
        <v>25</v>
      </c>
      <c r="K1915">
        <v>16</v>
      </c>
      <c r="L1915">
        <v>20</v>
      </c>
      <c r="M1915" t="s">
        <v>53</v>
      </c>
      <c r="N1915" t="s">
        <v>53</v>
      </c>
      <c r="O1915" t="s">
        <v>52</v>
      </c>
      <c r="P1915" t="s">
        <v>54</v>
      </c>
      <c r="Q1915" t="s">
        <v>55</v>
      </c>
      <c r="R1915">
        <v>26.9</v>
      </c>
      <c r="S1915" t="s">
        <v>56</v>
      </c>
      <c r="T1915" t="s">
        <v>57</v>
      </c>
      <c r="U1915" t="s">
        <v>52</v>
      </c>
      <c r="V1915" t="s">
        <v>52</v>
      </c>
      <c r="W1915" t="s">
        <v>53</v>
      </c>
      <c r="X1915" t="s">
        <v>53</v>
      </c>
      <c r="Y1915">
        <v>3</v>
      </c>
      <c r="Z1915" t="s">
        <v>58</v>
      </c>
      <c r="AA1915" t="s">
        <v>52</v>
      </c>
      <c r="AB1915" t="s">
        <v>53</v>
      </c>
      <c r="AC1915" t="s">
        <v>53</v>
      </c>
      <c r="AD1915" t="s">
        <v>53</v>
      </c>
      <c r="AE1915" t="s">
        <v>53</v>
      </c>
      <c r="AF1915" t="s">
        <v>52</v>
      </c>
      <c r="AG1915" t="s">
        <v>53</v>
      </c>
      <c r="AH1915" t="s">
        <v>52</v>
      </c>
      <c r="AI1915" t="s">
        <v>53</v>
      </c>
      <c r="AJ1915" t="s">
        <v>53</v>
      </c>
      <c r="AK1915">
        <v>3</v>
      </c>
      <c r="AL1915" t="s">
        <v>59</v>
      </c>
      <c r="AM1915" t="s">
        <v>81</v>
      </c>
      <c r="AN1915" t="s">
        <v>61</v>
      </c>
      <c r="AO1915">
        <v>6.6</v>
      </c>
      <c r="AP1915" t="s">
        <v>52</v>
      </c>
      <c r="AQ1915" t="s">
        <v>86</v>
      </c>
      <c r="AR1915" t="s">
        <v>63</v>
      </c>
      <c r="AS1915">
        <v>6</v>
      </c>
      <c r="AT1915" t="s">
        <v>53</v>
      </c>
    </row>
    <row r="1916" spans="1:46" x14ac:dyDescent="0.25">
      <c r="A1916" t="s">
        <v>2083</v>
      </c>
      <c r="B1916">
        <v>2019</v>
      </c>
      <c r="C1916" s="1">
        <v>43808</v>
      </c>
      <c r="D1916" t="s">
        <v>65</v>
      </c>
      <c r="E1916" t="s">
        <v>178</v>
      </c>
      <c r="F1916">
        <v>39</v>
      </c>
      <c r="G1916" t="s">
        <v>212</v>
      </c>
      <c r="H1916" t="s">
        <v>50</v>
      </c>
      <c r="I1916" t="s">
        <v>80</v>
      </c>
      <c r="J1916">
        <v>0</v>
      </c>
      <c r="K1916">
        <v>0</v>
      </c>
      <c r="L1916">
        <v>0</v>
      </c>
      <c r="M1916" t="s">
        <v>53</v>
      </c>
      <c r="N1916" t="s">
        <v>53</v>
      </c>
      <c r="O1916" t="s">
        <v>53</v>
      </c>
      <c r="P1916" t="s">
        <v>54</v>
      </c>
      <c r="Q1916" t="s">
        <v>55</v>
      </c>
      <c r="R1916">
        <v>34.6</v>
      </c>
      <c r="S1916" t="s">
        <v>72</v>
      </c>
      <c r="T1916" t="s">
        <v>57</v>
      </c>
      <c r="U1916" t="s">
        <v>53</v>
      </c>
      <c r="V1916" t="s">
        <v>53</v>
      </c>
      <c r="W1916" t="s">
        <v>53</v>
      </c>
      <c r="X1916" t="s">
        <v>53</v>
      </c>
      <c r="Y1916">
        <v>0</v>
      </c>
      <c r="Z1916" t="s">
        <v>97</v>
      </c>
      <c r="AA1916" t="s">
        <v>52</v>
      </c>
      <c r="AB1916" t="s">
        <v>52</v>
      </c>
      <c r="AC1916" t="s">
        <v>53</v>
      </c>
      <c r="AD1916" t="s">
        <v>52</v>
      </c>
      <c r="AE1916" t="s">
        <v>53</v>
      </c>
      <c r="AF1916" t="s">
        <v>53</v>
      </c>
      <c r="AG1916" t="s">
        <v>52</v>
      </c>
      <c r="AH1916" t="s">
        <v>53</v>
      </c>
      <c r="AI1916" t="s">
        <v>53</v>
      </c>
      <c r="AJ1916" t="s">
        <v>53</v>
      </c>
      <c r="AK1916">
        <v>4</v>
      </c>
      <c r="AL1916" t="s">
        <v>59</v>
      </c>
      <c r="AM1916" t="s">
        <v>81</v>
      </c>
      <c r="AN1916" t="s">
        <v>74</v>
      </c>
      <c r="AO1916">
        <v>4</v>
      </c>
      <c r="AP1916" t="s">
        <v>52</v>
      </c>
      <c r="AQ1916" t="s">
        <v>112</v>
      </c>
      <c r="AR1916" t="s">
        <v>92</v>
      </c>
      <c r="AS1916">
        <v>46</v>
      </c>
      <c r="AT1916" t="s">
        <v>52</v>
      </c>
    </row>
    <row r="1917" spans="1:46" x14ac:dyDescent="0.25">
      <c r="A1917" t="s">
        <v>2084</v>
      </c>
      <c r="B1917">
        <v>2024</v>
      </c>
      <c r="C1917" s="1">
        <v>45554</v>
      </c>
      <c r="D1917" t="s">
        <v>107</v>
      </c>
      <c r="E1917" t="s">
        <v>117</v>
      </c>
      <c r="F1917">
        <v>44</v>
      </c>
      <c r="G1917" t="s">
        <v>49</v>
      </c>
      <c r="H1917" t="s">
        <v>68</v>
      </c>
      <c r="I1917" t="s">
        <v>80</v>
      </c>
      <c r="J1917">
        <v>0</v>
      </c>
      <c r="K1917">
        <v>0</v>
      </c>
      <c r="L1917">
        <v>0</v>
      </c>
      <c r="M1917" t="s">
        <v>53</v>
      </c>
      <c r="N1917" t="s">
        <v>53</v>
      </c>
      <c r="O1917" t="s">
        <v>53</v>
      </c>
      <c r="P1917" t="s">
        <v>70</v>
      </c>
      <c r="Q1917" t="s">
        <v>54</v>
      </c>
      <c r="R1917">
        <v>25.1</v>
      </c>
      <c r="S1917" t="s">
        <v>56</v>
      </c>
      <c r="T1917" t="s">
        <v>54</v>
      </c>
      <c r="U1917" t="s">
        <v>53</v>
      </c>
      <c r="V1917" t="s">
        <v>53</v>
      </c>
      <c r="W1917" t="s">
        <v>52</v>
      </c>
      <c r="X1917" t="s">
        <v>53</v>
      </c>
      <c r="Y1917">
        <v>2</v>
      </c>
      <c r="Z1917" t="s">
        <v>58</v>
      </c>
      <c r="AA1917" t="s">
        <v>53</v>
      </c>
      <c r="AB1917" t="s">
        <v>53</v>
      </c>
      <c r="AC1917" t="s">
        <v>52</v>
      </c>
      <c r="AD1917" t="s">
        <v>53</v>
      </c>
      <c r="AE1917" t="s">
        <v>52</v>
      </c>
      <c r="AF1917" t="s">
        <v>53</v>
      </c>
      <c r="AG1917" t="s">
        <v>53</v>
      </c>
      <c r="AH1917" t="s">
        <v>53</v>
      </c>
      <c r="AI1917" t="s">
        <v>53</v>
      </c>
      <c r="AJ1917" t="s">
        <v>53</v>
      </c>
      <c r="AK1917">
        <v>2</v>
      </c>
      <c r="AL1917" t="s">
        <v>59</v>
      </c>
      <c r="AM1917" t="s">
        <v>60</v>
      </c>
      <c r="AN1917" t="s">
        <v>74</v>
      </c>
      <c r="AO1917">
        <v>0.6</v>
      </c>
      <c r="AP1917" t="s">
        <v>53</v>
      </c>
      <c r="AQ1917" t="s">
        <v>86</v>
      </c>
      <c r="AR1917" t="s">
        <v>83</v>
      </c>
      <c r="AS1917">
        <v>64</v>
      </c>
      <c r="AT1917" t="s">
        <v>52</v>
      </c>
    </row>
    <row r="1918" spans="1:46" x14ac:dyDescent="0.25">
      <c r="A1918" t="s">
        <v>2085</v>
      </c>
      <c r="B1918">
        <v>2015</v>
      </c>
      <c r="C1918" s="1">
        <v>42206</v>
      </c>
      <c r="D1918" t="s">
        <v>47</v>
      </c>
      <c r="E1918" t="s">
        <v>89</v>
      </c>
      <c r="F1918">
        <v>66</v>
      </c>
      <c r="G1918" t="s">
        <v>127</v>
      </c>
      <c r="H1918" t="s">
        <v>50</v>
      </c>
      <c r="I1918" t="s">
        <v>80</v>
      </c>
      <c r="J1918">
        <v>0</v>
      </c>
      <c r="K1918">
        <v>0</v>
      </c>
      <c r="L1918">
        <v>0</v>
      </c>
      <c r="M1918" t="s">
        <v>52</v>
      </c>
      <c r="N1918" t="s">
        <v>52</v>
      </c>
      <c r="O1918" t="s">
        <v>53</v>
      </c>
      <c r="P1918" t="s">
        <v>54</v>
      </c>
      <c r="Q1918" t="s">
        <v>54</v>
      </c>
      <c r="R1918">
        <v>26.5</v>
      </c>
      <c r="S1918" t="s">
        <v>56</v>
      </c>
      <c r="T1918" t="s">
        <v>54</v>
      </c>
      <c r="U1918" t="s">
        <v>53</v>
      </c>
      <c r="V1918" t="s">
        <v>53</v>
      </c>
      <c r="W1918" t="s">
        <v>53</v>
      </c>
      <c r="X1918" t="s">
        <v>53</v>
      </c>
      <c r="Y1918">
        <v>2</v>
      </c>
      <c r="Z1918" t="s">
        <v>142</v>
      </c>
      <c r="AA1918" t="s">
        <v>53</v>
      </c>
      <c r="AB1918" t="s">
        <v>53</v>
      </c>
      <c r="AC1918" t="s">
        <v>53</v>
      </c>
      <c r="AD1918" t="s">
        <v>53</v>
      </c>
      <c r="AE1918" t="s">
        <v>52</v>
      </c>
      <c r="AF1918" t="s">
        <v>52</v>
      </c>
      <c r="AG1918" t="s">
        <v>53</v>
      </c>
      <c r="AH1918" t="s">
        <v>52</v>
      </c>
      <c r="AI1918" t="s">
        <v>53</v>
      </c>
      <c r="AJ1918" t="s">
        <v>53</v>
      </c>
      <c r="AK1918">
        <v>3</v>
      </c>
      <c r="AL1918" t="s">
        <v>59</v>
      </c>
      <c r="AM1918" t="s">
        <v>60</v>
      </c>
      <c r="AN1918" t="s">
        <v>90</v>
      </c>
      <c r="AO1918">
        <v>3</v>
      </c>
      <c r="AP1918" t="s">
        <v>53</v>
      </c>
      <c r="AQ1918" t="s">
        <v>62</v>
      </c>
      <c r="AR1918" t="s">
        <v>87</v>
      </c>
      <c r="AS1918">
        <v>10</v>
      </c>
      <c r="AT1918" t="s">
        <v>53</v>
      </c>
    </row>
    <row r="1919" spans="1:46" x14ac:dyDescent="0.25">
      <c r="A1919" t="s">
        <v>2086</v>
      </c>
      <c r="B1919">
        <v>2016</v>
      </c>
      <c r="C1919" s="1">
        <v>42540</v>
      </c>
      <c r="D1919" t="s">
        <v>47</v>
      </c>
      <c r="E1919" t="s">
        <v>78</v>
      </c>
      <c r="F1919">
        <v>60</v>
      </c>
      <c r="G1919" t="s">
        <v>127</v>
      </c>
      <c r="H1919" t="s">
        <v>68</v>
      </c>
      <c r="I1919" t="s">
        <v>80</v>
      </c>
      <c r="J1919">
        <v>0</v>
      </c>
      <c r="K1919">
        <v>0</v>
      </c>
      <c r="L1919">
        <v>0</v>
      </c>
      <c r="M1919" t="s">
        <v>52</v>
      </c>
      <c r="N1919" t="s">
        <v>53</v>
      </c>
      <c r="O1919" t="s">
        <v>52</v>
      </c>
      <c r="P1919" t="s">
        <v>54</v>
      </c>
      <c r="Q1919" t="s">
        <v>54</v>
      </c>
      <c r="R1919">
        <v>28.5</v>
      </c>
      <c r="S1919" t="s">
        <v>56</v>
      </c>
      <c r="T1919" t="s">
        <v>70</v>
      </c>
      <c r="U1919" t="s">
        <v>53</v>
      </c>
      <c r="V1919" t="s">
        <v>53</v>
      </c>
      <c r="W1919" t="s">
        <v>53</v>
      </c>
      <c r="X1919" t="s">
        <v>53</v>
      </c>
      <c r="Y1919">
        <v>2</v>
      </c>
      <c r="Z1919" t="s">
        <v>97</v>
      </c>
      <c r="AA1919" t="s">
        <v>53</v>
      </c>
      <c r="AB1919" t="s">
        <v>53</v>
      </c>
      <c r="AC1919" t="s">
        <v>53</v>
      </c>
      <c r="AD1919" t="s">
        <v>53</v>
      </c>
      <c r="AE1919" t="s">
        <v>52</v>
      </c>
      <c r="AF1919" t="s">
        <v>53</v>
      </c>
      <c r="AG1919" t="s">
        <v>53</v>
      </c>
      <c r="AH1919" t="s">
        <v>53</v>
      </c>
      <c r="AI1919" t="s">
        <v>53</v>
      </c>
      <c r="AJ1919" t="s">
        <v>53</v>
      </c>
      <c r="AK1919">
        <v>1</v>
      </c>
      <c r="AL1919" t="s">
        <v>59</v>
      </c>
      <c r="AM1919" t="s">
        <v>81</v>
      </c>
      <c r="AN1919" t="s">
        <v>61</v>
      </c>
      <c r="AO1919">
        <v>8</v>
      </c>
      <c r="AP1919" t="s">
        <v>52</v>
      </c>
      <c r="AQ1919" t="s">
        <v>112</v>
      </c>
      <c r="AR1919" t="s">
        <v>63</v>
      </c>
      <c r="AS1919">
        <v>7</v>
      </c>
      <c r="AT1919" t="s">
        <v>53</v>
      </c>
    </row>
    <row r="1920" spans="1:46" x14ac:dyDescent="0.25">
      <c r="A1920" t="s">
        <v>2087</v>
      </c>
      <c r="B1920">
        <v>2019</v>
      </c>
      <c r="C1920" s="1">
        <v>43717</v>
      </c>
      <c r="D1920" t="s">
        <v>65</v>
      </c>
      <c r="E1920" t="s">
        <v>245</v>
      </c>
      <c r="F1920">
        <v>56</v>
      </c>
      <c r="G1920" t="s">
        <v>79</v>
      </c>
      <c r="H1920" t="s">
        <v>68</v>
      </c>
      <c r="I1920" t="s">
        <v>69</v>
      </c>
      <c r="J1920">
        <v>22</v>
      </c>
      <c r="K1920">
        <v>8</v>
      </c>
      <c r="L1920">
        <v>8.8000000000000007</v>
      </c>
      <c r="M1920" t="s">
        <v>53</v>
      </c>
      <c r="N1920" t="s">
        <v>52</v>
      </c>
      <c r="O1920" t="s">
        <v>53</v>
      </c>
      <c r="P1920" t="s">
        <v>57</v>
      </c>
      <c r="Q1920" t="s">
        <v>54</v>
      </c>
      <c r="R1920">
        <v>23.6</v>
      </c>
      <c r="S1920" t="s">
        <v>96</v>
      </c>
      <c r="T1920" t="s">
        <v>54</v>
      </c>
      <c r="U1920" t="s">
        <v>53</v>
      </c>
      <c r="V1920" t="s">
        <v>53</v>
      </c>
      <c r="W1920" t="s">
        <v>53</v>
      </c>
      <c r="X1920" t="s">
        <v>53</v>
      </c>
      <c r="Y1920">
        <v>1</v>
      </c>
      <c r="Z1920" t="s">
        <v>186</v>
      </c>
      <c r="AA1920" t="s">
        <v>52</v>
      </c>
      <c r="AB1920" t="s">
        <v>52</v>
      </c>
      <c r="AC1920" t="s">
        <v>53</v>
      </c>
      <c r="AD1920" t="s">
        <v>53</v>
      </c>
      <c r="AE1920" t="s">
        <v>52</v>
      </c>
      <c r="AF1920" t="s">
        <v>53</v>
      </c>
      <c r="AG1920" t="s">
        <v>53</v>
      </c>
      <c r="AH1920" t="s">
        <v>53</v>
      </c>
      <c r="AI1920" t="s">
        <v>53</v>
      </c>
      <c r="AJ1920" t="s">
        <v>52</v>
      </c>
      <c r="AK1920">
        <v>4</v>
      </c>
      <c r="AL1920" t="s">
        <v>59</v>
      </c>
      <c r="AM1920" t="s">
        <v>60</v>
      </c>
      <c r="AN1920" t="s">
        <v>90</v>
      </c>
      <c r="AO1920">
        <v>6.7</v>
      </c>
      <c r="AP1920" t="s">
        <v>53</v>
      </c>
      <c r="AQ1920" t="s">
        <v>91</v>
      </c>
      <c r="AR1920" t="s">
        <v>132</v>
      </c>
      <c r="AS1920">
        <v>14</v>
      </c>
      <c r="AT1920" t="s">
        <v>53</v>
      </c>
    </row>
    <row r="1921" spans="1:46" x14ac:dyDescent="0.25">
      <c r="A1921" t="s">
        <v>2088</v>
      </c>
      <c r="B1921">
        <v>2025</v>
      </c>
      <c r="C1921" s="1">
        <v>45764</v>
      </c>
      <c r="D1921" t="s">
        <v>94</v>
      </c>
      <c r="E1921" t="s">
        <v>114</v>
      </c>
      <c r="F1921">
        <v>54</v>
      </c>
      <c r="G1921" t="s">
        <v>79</v>
      </c>
      <c r="H1921" t="s">
        <v>68</v>
      </c>
      <c r="I1921" t="s">
        <v>80</v>
      </c>
      <c r="J1921">
        <v>0</v>
      </c>
      <c r="K1921">
        <v>0</v>
      </c>
      <c r="L1921">
        <v>0</v>
      </c>
      <c r="M1921" t="s">
        <v>52</v>
      </c>
      <c r="N1921" t="s">
        <v>53</v>
      </c>
      <c r="O1921" t="s">
        <v>53</v>
      </c>
      <c r="P1921" t="s">
        <v>54</v>
      </c>
      <c r="Q1921" t="s">
        <v>71</v>
      </c>
      <c r="R1921">
        <v>24.6</v>
      </c>
      <c r="S1921" t="s">
        <v>96</v>
      </c>
      <c r="T1921" t="s">
        <v>57</v>
      </c>
      <c r="U1921" t="s">
        <v>53</v>
      </c>
      <c r="V1921" t="s">
        <v>53</v>
      </c>
      <c r="W1921" t="s">
        <v>53</v>
      </c>
      <c r="X1921" t="s">
        <v>53</v>
      </c>
      <c r="Y1921">
        <v>1</v>
      </c>
      <c r="Z1921" t="s">
        <v>104</v>
      </c>
      <c r="AA1921" t="s">
        <v>53</v>
      </c>
      <c r="AB1921" t="s">
        <v>53</v>
      </c>
      <c r="AC1921" t="s">
        <v>52</v>
      </c>
      <c r="AD1921" t="s">
        <v>53</v>
      </c>
      <c r="AE1921" t="s">
        <v>52</v>
      </c>
      <c r="AF1921" t="s">
        <v>52</v>
      </c>
      <c r="AG1921" t="s">
        <v>52</v>
      </c>
      <c r="AH1921" t="s">
        <v>53</v>
      </c>
      <c r="AI1921" t="s">
        <v>53</v>
      </c>
      <c r="AJ1921" t="s">
        <v>53</v>
      </c>
      <c r="AK1921">
        <v>4</v>
      </c>
      <c r="AL1921" t="s">
        <v>59</v>
      </c>
      <c r="AM1921" t="s">
        <v>60</v>
      </c>
      <c r="AN1921" t="s">
        <v>90</v>
      </c>
      <c r="AO1921">
        <v>4.3</v>
      </c>
      <c r="AP1921" t="s">
        <v>53</v>
      </c>
      <c r="AQ1921" t="s">
        <v>91</v>
      </c>
      <c r="AR1921" t="s">
        <v>87</v>
      </c>
      <c r="AS1921">
        <v>6</v>
      </c>
      <c r="AT1921" t="s">
        <v>53</v>
      </c>
    </row>
    <row r="1922" spans="1:46" x14ac:dyDescent="0.25">
      <c r="A1922" t="s">
        <v>2089</v>
      </c>
      <c r="B1922">
        <v>2018</v>
      </c>
      <c r="C1922" s="1">
        <v>43278</v>
      </c>
      <c r="D1922" t="s">
        <v>65</v>
      </c>
      <c r="E1922" t="s">
        <v>151</v>
      </c>
      <c r="F1922">
        <v>53</v>
      </c>
      <c r="G1922" t="s">
        <v>79</v>
      </c>
      <c r="H1922" t="s">
        <v>50</v>
      </c>
      <c r="I1922" t="s">
        <v>80</v>
      </c>
      <c r="J1922">
        <v>0</v>
      </c>
      <c r="K1922">
        <v>0</v>
      </c>
      <c r="L1922">
        <v>0</v>
      </c>
      <c r="M1922" t="s">
        <v>52</v>
      </c>
      <c r="N1922" t="s">
        <v>53</v>
      </c>
      <c r="O1922" t="s">
        <v>53</v>
      </c>
      <c r="P1922" t="s">
        <v>54</v>
      </c>
      <c r="Q1922" t="s">
        <v>54</v>
      </c>
      <c r="R1922">
        <v>34.200000000000003</v>
      </c>
      <c r="S1922" t="s">
        <v>72</v>
      </c>
      <c r="T1922" t="s">
        <v>54</v>
      </c>
      <c r="U1922" t="s">
        <v>53</v>
      </c>
      <c r="V1922" t="s">
        <v>53</v>
      </c>
      <c r="W1922" t="s">
        <v>53</v>
      </c>
      <c r="X1922" t="s">
        <v>53</v>
      </c>
      <c r="Y1922">
        <v>1</v>
      </c>
      <c r="Z1922" t="s">
        <v>58</v>
      </c>
      <c r="AA1922" t="s">
        <v>53</v>
      </c>
      <c r="AB1922" t="s">
        <v>53</v>
      </c>
      <c r="AC1922" t="s">
        <v>52</v>
      </c>
      <c r="AD1922" t="s">
        <v>53</v>
      </c>
      <c r="AE1922" t="s">
        <v>53</v>
      </c>
      <c r="AF1922" t="s">
        <v>53</v>
      </c>
      <c r="AG1922" t="s">
        <v>52</v>
      </c>
      <c r="AH1922" t="s">
        <v>53</v>
      </c>
      <c r="AI1922" t="s">
        <v>53</v>
      </c>
      <c r="AJ1922" t="s">
        <v>53</v>
      </c>
      <c r="AK1922">
        <v>2</v>
      </c>
      <c r="AL1922" t="s">
        <v>135</v>
      </c>
      <c r="AM1922" t="s">
        <v>136</v>
      </c>
      <c r="AN1922" t="s">
        <v>98</v>
      </c>
      <c r="AO1922">
        <v>4.7</v>
      </c>
      <c r="AP1922" t="s">
        <v>53</v>
      </c>
      <c r="AQ1922" t="s">
        <v>75</v>
      </c>
      <c r="AR1922" t="s">
        <v>76</v>
      </c>
      <c r="AS1922">
        <v>24</v>
      </c>
      <c r="AT1922" t="s">
        <v>53</v>
      </c>
    </row>
    <row r="1923" spans="1:46" x14ac:dyDescent="0.25">
      <c r="A1923" t="s">
        <v>2090</v>
      </c>
      <c r="B1923">
        <v>2025</v>
      </c>
      <c r="C1923" s="1">
        <v>45895</v>
      </c>
      <c r="D1923" t="s">
        <v>47</v>
      </c>
      <c r="E1923" t="s">
        <v>226</v>
      </c>
      <c r="F1923">
        <v>72</v>
      </c>
      <c r="G1923" t="s">
        <v>67</v>
      </c>
      <c r="H1923" t="s">
        <v>50</v>
      </c>
      <c r="I1923" t="s">
        <v>80</v>
      </c>
      <c r="J1923">
        <v>0</v>
      </c>
      <c r="K1923">
        <v>0</v>
      </c>
      <c r="L1923">
        <v>0</v>
      </c>
      <c r="M1923" t="s">
        <v>52</v>
      </c>
      <c r="N1923" t="s">
        <v>53</v>
      </c>
      <c r="O1923" t="s">
        <v>53</v>
      </c>
      <c r="P1923" t="s">
        <v>70</v>
      </c>
      <c r="Q1923" t="s">
        <v>55</v>
      </c>
      <c r="R1923">
        <v>27.4</v>
      </c>
      <c r="S1923" t="s">
        <v>56</v>
      </c>
      <c r="T1923" t="s">
        <v>57</v>
      </c>
      <c r="U1923" t="s">
        <v>53</v>
      </c>
      <c r="V1923" t="s">
        <v>53</v>
      </c>
      <c r="W1923" t="s">
        <v>53</v>
      </c>
      <c r="X1923" t="s">
        <v>53</v>
      </c>
      <c r="Y1923">
        <v>2</v>
      </c>
      <c r="Z1923" t="s">
        <v>131</v>
      </c>
      <c r="AA1923" t="s">
        <v>52</v>
      </c>
      <c r="AB1923" t="s">
        <v>53</v>
      </c>
      <c r="AC1923" t="s">
        <v>53</v>
      </c>
      <c r="AD1923" t="s">
        <v>53</v>
      </c>
      <c r="AE1923" t="s">
        <v>52</v>
      </c>
      <c r="AF1923" t="s">
        <v>53</v>
      </c>
      <c r="AG1923" t="s">
        <v>53</v>
      </c>
      <c r="AH1923" t="s">
        <v>53</v>
      </c>
      <c r="AI1923" t="s">
        <v>53</v>
      </c>
      <c r="AJ1923" t="s">
        <v>52</v>
      </c>
      <c r="AK1923">
        <v>3</v>
      </c>
      <c r="AL1923" t="s">
        <v>59</v>
      </c>
      <c r="AM1923" t="s">
        <v>60</v>
      </c>
      <c r="AN1923" t="s">
        <v>61</v>
      </c>
      <c r="AO1923">
        <v>3.5</v>
      </c>
      <c r="AP1923" t="s">
        <v>52</v>
      </c>
      <c r="AQ1923" t="s">
        <v>75</v>
      </c>
      <c r="AR1923" t="s">
        <v>87</v>
      </c>
      <c r="AS1923">
        <v>6</v>
      </c>
      <c r="AT1923" t="s">
        <v>53</v>
      </c>
    </row>
    <row r="1924" spans="1:46" x14ac:dyDescent="0.25">
      <c r="A1924" t="s">
        <v>2091</v>
      </c>
      <c r="B1924">
        <v>2020</v>
      </c>
      <c r="C1924" s="1">
        <v>44105</v>
      </c>
      <c r="D1924" t="s">
        <v>107</v>
      </c>
      <c r="E1924" t="s">
        <v>161</v>
      </c>
      <c r="F1924">
        <v>49</v>
      </c>
      <c r="G1924" t="s">
        <v>49</v>
      </c>
      <c r="H1924" t="s">
        <v>68</v>
      </c>
      <c r="I1924" t="s">
        <v>80</v>
      </c>
      <c r="J1924">
        <v>0</v>
      </c>
      <c r="K1924">
        <v>0</v>
      </c>
      <c r="L1924">
        <v>0</v>
      </c>
      <c r="M1924" t="s">
        <v>53</v>
      </c>
      <c r="N1924" t="s">
        <v>53</v>
      </c>
      <c r="O1924" t="s">
        <v>52</v>
      </c>
      <c r="P1924" t="s">
        <v>57</v>
      </c>
      <c r="Q1924" t="s">
        <v>55</v>
      </c>
      <c r="R1924">
        <v>23</v>
      </c>
      <c r="S1924" t="s">
        <v>96</v>
      </c>
      <c r="T1924" t="s">
        <v>57</v>
      </c>
      <c r="U1924" t="s">
        <v>53</v>
      </c>
      <c r="V1924" t="s">
        <v>53</v>
      </c>
      <c r="W1924" t="s">
        <v>53</v>
      </c>
      <c r="X1924" t="s">
        <v>53</v>
      </c>
      <c r="Y1924">
        <v>1</v>
      </c>
      <c r="Z1924" t="s">
        <v>97</v>
      </c>
      <c r="AA1924" t="s">
        <v>52</v>
      </c>
      <c r="AB1924" t="s">
        <v>52</v>
      </c>
      <c r="AC1924" t="s">
        <v>53</v>
      </c>
      <c r="AD1924" t="s">
        <v>53</v>
      </c>
      <c r="AE1924" t="s">
        <v>52</v>
      </c>
      <c r="AF1924" t="s">
        <v>53</v>
      </c>
      <c r="AG1924" t="s">
        <v>53</v>
      </c>
      <c r="AH1924" t="s">
        <v>53</v>
      </c>
      <c r="AI1924" t="s">
        <v>52</v>
      </c>
      <c r="AJ1924" t="s">
        <v>53</v>
      </c>
      <c r="AK1924">
        <v>4</v>
      </c>
      <c r="AL1924" t="s">
        <v>59</v>
      </c>
      <c r="AM1924" t="s">
        <v>102</v>
      </c>
      <c r="AN1924" t="s">
        <v>98</v>
      </c>
      <c r="AO1924">
        <v>3.8</v>
      </c>
      <c r="AP1924" t="s">
        <v>53</v>
      </c>
      <c r="AQ1924" t="s">
        <v>91</v>
      </c>
      <c r="AR1924" t="s">
        <v>76</v>
      </c>
      <c r="AS1924">
        <v>42</v>
      </c>
      <c r="AT1924" t="s">
        <v>53</v>
      </c>
    </row>
    <row r="1925" spans="1:46" x14ac:dyDescent="0.25">
      <c r="A1925" t="s">
        <v>2092</v>
      </c>
      <c r="B1925">
        <v>2022</v>
      </c>
      <c r="C1925" s="1">
        <v>44635</v>
      </c>
      <c r="D1925" t="s">
        <v>94</v>
      </c>
      <c r="E1925" t="s">
        <v>197</v>
      </c>
      <c r="F1925">
        <v>89</v>
      </c>
      <c r="G1925" t="s">
        <v>101</v>
      </c>
      <c r="H1925" t="s">
        <v>68</v>
      </c>
      <c r="I1925" t="s">
        <v>51</v>
      </c>
      <c r="J1925">
        <v>17</v>
      </c>
      <c r="K1925">
        <v>35</v>
      </c>
      <c r="L1925">
        <v>29.8</v>
      </c>
      <c r="M1925" t="s">
        <v>52</v>
      </c>
      <c r="N1925" t="s">
        <v>53</v>
      </c>
      <c r="O1925" t="s">
        <v>53</v>
      </c>
      <c r="P1925" t="s">
        <v>54</v>
      </c>
      <c r="Q1925" t="s">
        <v>54</v>
      </c>
      <c r="R1925">
        <v>24.1</v>
      </c>
      <c r="S1925" t="s">
        <v>96</v>
      </c>
      <c r="T1925" t="s">
        <v>57</v>
      </c>
      <c r="U1925" t="s">
        <v>53</v>
      </c>
      <c r="V1925" t="s">
        <v>53</v>
      </c>
      <c r="W1925" t="s">
        <v>53</v>
      </c>
      <c r="X1925" t="s">
        <v>53</v>
      </c>
      <c r="Y1925">
        <v>1</v>
      </c>
      <c r="Z1925" t="s">
        <v>58</v>
      </c>
      <c r="AA1925" t="s">
        <v>52</v>
      </c>
      <c r="AB1925" t="s">
        <v>53</v>
      </c>
      <c r="AC1925" t="s">
        <v>53</v>
      </c>
      <c r="AD1925" t="s">
        <v>53</v>
      </c>
      <c r="AE1925" t="s">
        <v>53</v>
      </c>
      <c r="AF1925" t="s">
        <v>52</v>
      </c>
      <c r="AG1925" t="s">
        <v>53</v>
      </c>
      <c r="AH1925" t="s">
        <v>53</v>
      </c>
      <c r="AI1925" t="s">
        <v>53</v>
      </c>
      <c r="AJ1925" t="s">
        <v>53</v>
      </c>
      <c r="AK1925">
        <v>2</v>
      </c>
      <c r="AL1925" t="s">
        <v>59</v>
      </c>
      <c r="AM1925" t="s">
        <v>60</v>
      </c>
      <c r="AN1925" t="s">
        <v>61</v>
      </c>
      <c r="AO1925">
        <v>5.8</v>
      </c>
      <c r="AP1925" t="s">
        <v>52</v>
      </c>
      <c r="AQ1925" t="s">
        <v>86</v>
      </c>
      <c r="AR1925" t="s">
        <v>63</v>
      </c>
      <c r="AS1925">
        <v>5</v>
      </c>
      <c r="AT1925" t="s">
        <v>52</v>
      </c>
    </row>
    <row r="1926" spans="1:46" x14ac:dyDescent="0.25">
      <c r="A1926" t="s">
        <v>2093</v>
      </c>
      <c r="B1926">
        <v>2020</v>
      </c>
      <c r="C1926" s="1">
        <v>43924</v>
      </c>
      <c r="D1926" t="s">
        <v>107</v>
      </c>
      <c r="E1926" t="s">
        <v>161</v>
      </c>
      <c r="F1926">
        <v>66</v>
      </c>
      <c r="G1926" t="s">
        <v>127</v>
      </c>
      <c r="H1926" t="s">
        <v>68</v>
      </c>
      <c r="I1926" t="s">
        <v>51</v>
      </c>
      <c r="J1926">
        <v>22</v>
      </c>
      <c r="K1926">
        <v>22</v>
      </c>
      <c r="L1926">
        <v>24.2</v>
      </c>
      <c r="M1926" t="s">
        <v>53</v>
      </c>
      <c r="N1926" t="s">
        <v>53</v>
      </c>
      <c r="O1926" t="s">
        <v>53</v>
      </c>
      <c r="P1926" t="s">
        <v>54</v>
      </c>
      <c r="Q1926" t="s">
        <v>71</v>
      </c>
      <c r="R1926">
        <v>29.7</v>
      </c>
      <c r="S1926" t="s">
        <v>56</v>
      </c>
      <c r="T1926" t="s">
        <v>57</v>
      </c>
      <c r="U1926" t="s">
        <v>53</v>
      </c>
      <c r="V1926" t="s">
        <v>53</v>
      </c>
      <c r="W1926" t="s">
        <v>53</v>
      </c>
      <c r="X1926" t="s">
        <v>53</v>
      </c>
      <c r="Y1926">
        <v>0</v>
      </c>
      <c r="Z1926" t="s">
        <v>131</v>
      </c>
      <c r="AA1926" t="s">
        <v>52</v>
      </c>
      <c r="AB1926" t="s">
        <v>53</v>
      </c>
      <c r="AC1926" t="s">
        <v>52</v>
      </c>
      <c r="AD1926" t="s">
        <v>52</v>
      </c>
      <c r="AE1926" t="s">
        <v>52</v>
      </c>
      <c r="AF1926" t="s">
        <v>52</v>
      </c>
      <c r="AG1926" t="s">
        <v>52</v>
      </c>
      <c r="AH1926" t="s">
        <v>53</v>
      </c>
      <c r="AI1926" t="s">
        <v>52</v>
      </c>
      <c r="AJ1926" t="s">
        <v>53</v>
      </c>
      <c r="AK1926">
        <v>7</v>
      </c>
      <c r="AL1926" t="s">
        <v>59</v>
      </c>
      <c r="AM1926" t="s">
        <v>81</v>
      </c>
      <c r="AN1926" t="s">
        <v>61</v>
      </c>
      <c r="AO1926">
        <v>8.3000000000000007</v>
      </c>
      <c r="AP1926" t="s">
        <v>52</v>
      </c>
      <c r="AQ1926" t="s">
        <v>91</v>
      </c>
      <c r="AR1926" t="s">
        <v>63</v>
      </c>
      <c r="AS1926">
        <v>7</v>
      </c>
      <c r="AT1926" t="s">
        <v>53</v>
      </c>
    </row>
    <row r="1927" spans="1:46" x14ac:dyDescent="0.25">
      <c r="A1927" t="s">
        <v>2094</v>
      </c>
      <c r="B1927">
        <v>2018</v>
      </c>
      <c r="C1927" s="1">
        <v>43413</v>
      </c>
      <c r="D1927" t="s">
        <v>107</v>
      </c>
      <c r="E1927" t="s">
        <v>144</v>
      </c>
      <c r="F1927">
        <v>59</v>
      </c>
      <c r="G1927" t="s">
        <v>79</v>
      </c>
      <c r="H1927" t="s">
        <v>68</v>
      </c>
      <c r="I1927" t="s">
        <v>80</v>
      </c>
      <c r="J1927">
        <v>0</v>
      </c>
      <c r="K1927">
        <v>0</v>
      </c>
      <c r="L1927">
        <v>0</v>
      </c>
      <c r="M1927" t="s">
        <v>52</v>
      </c>
      <c r="N1927" t="s">
        <v>53</v>
      </c>
      <c r="O1927" t="s">
        <v>53</v>
      </c>
      <c r="P1927" t="s">
        <v>57</v>
      </c>
      <c r="Q1927" t="s">
        <v>55</v>
      </c>
      <c r="R1927">
        <v>19.399999999999999</v>
      </c>
      <c r="S1927" t="s">
        <v>96</v>
      </c>
      <c r="T1927" t="s">
        <v>54</v>
      </c>
      <c r="U1927" t="s">
        <v>53</v>
      </c>
      <c r="V1927" t="s">
        <v>53</v>
      </c>
      <c r="W1927" t="s">
        <v>53</v>
      </c>
      <c r="X1927" t="s">
        <v>53</v>
      </c>
      <c r="Y1927">
        <v>1</v>
      </c>
      <c r="Z1927" t="s">
        <v>58</v>
      </c>
      <c r="AA1927" t="s">
        <v>53</v>
      </c>
      <c r="AB1927" t="s">
        <v>52</v>
      </c>
      <c r="AC1927" t="s">
        <v>53</v>
      </c>
      <c r="AD1927" t="s">
        <v>53</v>
      </c>
      <c r="AE1927" t="s">
        <v>53</v>
      </c>
      <c r="AF1927" t="s">
        <v>53</v>
      </c>
      <c r="AG1927" t="s">
        <v>53</v>
      </c>
      <c r="AH1927" t="s">
        <v>52</v>
      </c>
      <c r="AI1927" t="s">
        <v>53</v>
      </c>
      <c r="AJ1927" t="s">
        <v>53</v>
      </c>
      <c r="AK1927">
        <v>2</v>
      </c>
      <c r="AL1927" t="s">
        <v>59</v>
      </c>
      <c r="AM1927" t="s">
        <v>81</v>
      </c>
      <c r="AN1927" t="s">
        <v>61</v>
      </c>
      <c r="AO1927">
        <v>6.9</v>
      </c>
      <c r="AP1927" t="s">
        <v>52</v>
      </c>
      <c r="AQ1927" t="s">
        <v>91</v>
      </c>
      <c r="AR1927" t="s">
        <v>281</v>
      </c>
      <c r="AS1927">
        <v>11</v>
      </c>
      <c r="AT1927" t="s">
        <v>53</v>
      </c>
    </row>
    <row r="1928" spans="1:46" x14ac:dyDescent="0.25">
      <c r="A1928" t="s">
        <v>2095</v>
      </c>
      <c r="B1928">
        <v>2024</v>
      </c>
      <c r="C1928" s="1">
        <v>45357</v>
      </c>
      <c r="D1928" t="s">
        <v>47</v>
      </c>
      <c r="E1928" t="s">
        <v>181</v>
      </c>
      <c r="F1928">
        <v>70</v>
      </c>
      <c r="G1928" t="s">
        <v>67</v>
      </c>
      <c r="H1928" t="s">
        <v>50</v>
      </c>
      <c r="I1928" t="s">
        <v>80</v>
      </c>
      <c r="J1928">
        <v>0</v>
      </c>
      <c r="K1928">
        <v>0</v>
      </c>
      <c r="L1928">
        <v>0</v>
      </c>
      <c r="M1928" t="s">
        <v>53</v>
      </c>
      <c r="N1928" t="s">
        <v>53</v>
      </c>
      <c r="O1928" t="s">
        <v>52</v>
      </c>
      <c r="P1928" t="s">
        <v>70</v>
      </c>
      <c r="Q1928" t="s">
        <v>54</v>
      </c>
      <c r="R1928">
        <v>27</v>
      </c>
      <c r="S1928" t="s">
        <v>56</v>
      </c>
      <c r="T1928" t="s">
        <v>57</v>
      </c>
      <c r="U1928" t="s">
        <v>53</v>
      </c>
      <c r="V1928" t="s">
        <v>53</v>
      </c>
      <c r="W1928" t="s">
        <v>53</v>
      </c>
      <c r="X1928" t="s">
        <v>53</v>
      </c>
      <c r="Y1928">
        <v>2</v>
      </c>
      <c r="Z1928" t="s">
        <v>73</v>
      </c>
      <c r="AA1928" t="s">
        <v>53</v>
      </c>
      <c r="AB1928" t="s">
        <v>52</v>
      </c>
      <c r="AC1928" t="s">
        <v>53</v>
      </c>
      <c r="AD1928" t="s">
        <v>53</v>
      </c>
      <c r="AE1928" t="s">
        <v>53</v>
      </c>
      <c r="AF1928" t="s">
        <v>53</v>
      </c>
      <c r="AG1928" t="s">
        <v>53</v>
      </c>
      <c r="AH1928" t="s">
        <v>52</v>
      </c>
      <c r="AI1928" t="s">
        <v>53</v>
      </c>
      <c r="AJ1928" t="s">
        <v>53</v>
      </c>
      <c r="AK1928">
        <v>2</v>
      </c>
      <c r="AL1928" t="s">
        <v>59</v>
      </c>
      <c r="AM1928" t="s">
        <v>60</v>
      </c>
      <c r="AN1928" t="s">
        <v>90</v>
      </c>
      <c r="AO1928">
        <v>7.4</v>
      </c>
      <c r="AP1928" t="s">
        <v>53</v>
      </c>
      <c r="AQ1928" t="s">
        <v>75</v>
      </c>
      <c r="AR1928" t="s">
        <v>63</v>
      </c>
      <c r="AS1928">
        <v>22</v>
      </c>
      <c r="AT1928" t="s">
        <v>52</v>
      </c>
    </row>
    <row r="1929" spans="1:46" x14ac:dyDescent="0.25">
      <c r="A1929" t="s">
        <v>2096</v>
      </c>
      <c r="B1929">
        <v>2023</v>
      </c>
      <c r="C1929" s="1">
        <v>45097</v>
      </c>
      <c r="D1929" t="s">
        <v>47</v>
      </c>
      <c r="E1929" t="s">
        <v>78</v>
      </c>
      <c r="F1929">
        <v>53</v>
      </c>
      <c r="G1929" t="s">
        <v>79</v>
      </c>
      <c r="H1929" t="s">
        <v>50</v>
      </c>
      <c r="I1929" t="s">
        <v>80</v>
      </c>
      <c r="J1929">
        <v>0</v>
      </c>
      <c r="K1929">
        <v>0</v>
      </c>
      <c r="L1929">
        <v>0</v>
      </c>
      <c r="M1929" t="s">
        <v>52</v>
      </c>
      <c r="N1929" t="s">
        <v>53</v>
      </c>
      <c r="O1929" t="s">
        <v>52</v>
      </c>
      <c r="P1929" t="s">
        <v>54</v>
      </c>
      <c r="Q1929" t="s">
        <v>55</v>
      </c>
      <c r="R1929">
        <v>29.2</v>
      </c>
      <c r="S1929" t="s">
        <v>56</v>
      </c>
      <c r="T1929" t="s">
        <v>54</v>
      </c>
      <c r="U1929" t="s">
        <v>53</v>
      </c>
      <c r="V1929" t="s">
        <v>53</v>
      </c>
      <c r="W1929" t="s">
        <v>53</v>
      </c>
      <c r="X1929" t="s">
        <v>53</v>
      </c>
      <c r="Y1929">
        <v>2</v>
      </c>
      <c r="Z1929" t="s">
        <v>58</v>
      </c>
      <c r="AA1929" t="s">
        <v>52</v>
      </c>
      <c r="AB1929" t="s">
        <v>52</v>
      </c>
      <c r="AC1929" t="s">
        <v>53</v>
      </c>
      <c r="AD1929" t="s">
        <v>53</v>
      </c>
      <c r="AE1929" t="s">
        <v>52</v>
      </c>
      <c r="AF1929" t="s">
        <v>52</v>
      </c>
      <c r="AG1929" t="s">
        <v>53</v>
      </c>
      <c r="AH1929" t="s">
        <v>52</v>
      </c>
      <c r="AI1929" t="s">
        <v>53</v>
      </c>
      <c r="AJ1929" t="s">
        <v>53</v>
      </c>
      <c r="AK1929">
        <v>5</v>
      </c>
      <c r="AL1929" t="s">
        <v>59</v>
      </c>
      <c r="AM1929" t="s">
        <v>60</v>
      </c>
      <c r="AN1929" t="s">
        <v>90</v>
      </c>
      <c r="AO1929">
        <v>5.2</v>
      </c>
      <c r="AP1929" t="s">
        <v>53</v>
      </c>
      <c r="AQ1929" t="s">
        <v>112</v>
      </c>
      <c r="AR1929" t="s">
        <v>63</v>
      </c>
      <c r="AS1929">
        <v>19</v>
      </c>
      <c r="AT1929" t="s">
        <v>53</v>
      </c>
    </row>
    <row r="1930" spans="1:46" x14ac:dyDescent="0.25">
      <c r="A1930" t="s">
        <v>2097</v>
      </c>
      <c r="B1930">
        <v>2021</v>
      </c>
      <c r="C1930" s="1">
        <v>44508</v>
      </c>
      <c r="D1930" t="s">
        <v>110</v>
      </c>
      <c r="E1930" t="s">
        <v>265</v>
      </c>
      <c r="F1930">
        <v>52</v>
      </c>
      <c r="G1930" t="s">
        <v>79</v>
      </c>
      <c r="H1930" t="s">
        <v>68</v>
      </c>
      <c r="I1930" t="s">
        <v>80</v>
      </c>
      <c r="J1930">
        <v>0</v>
      </c>
      <c r="K1930">
        <v>0</v>
      </c>
      <c r="L1930">
        <v>0</v>
      </c>
      <c r="M1930" t="s">
        <v>53</v>
      </c>
      <c r="N1930" t="s">
        <v>53</v>
      </c>
      <c r="O1930" t="s">
        <v>53</v>
      </c>
      <c r="P1930" t="s">
        <v>70</v>
      </c>
      <c r="Q1930" t="s">
        <v>55</v>
      </c>
      <c r="R1930">
        <v>35.1</v>
      </c>
      <c r="S1930" t="s">
        <v>72</v>
      </c>
      <c r="T1930" t="s">
        <v>54</v>
      </c>
      <c r="U1930" t="s">
        <v>53</v>
      </c>
      <c r="V1930" t="s">
        <v>53</v>
      </c>
      <c r="W1930" t="s">
        <v>53</v>
      </c>
      <c r="X1930" t="s">
        <v>53</v>
      </c>
      <c r="Y1930">
        <v>1</v>
      </c>
      <c r="Z1930" t="s">
        <v>131</v>
      </c>
      <c r="AA1930" t="s">
        <v>53</v>
      </c>
      <c r="AB1930" t="s">
        <v>52</v>
      </c>
      <c r="AC1930" t="s">
        <v>53</v>
      </c>
      <c r="AD1930" t="s">
        <v>53</v>
      </c>
      <c r="AE1930" t="s">
        <v>52</v>
      </c>
      <c r="AF1930" t="s">
        <v>53</v>
      </c>
      <c r="AG1930" t="s">
        <v>53</v>
      </c>
      <c r="AH1930" t="s">
        <v>52</v>
      </c>
      <c r="AI1930" t="s">
        <v>53</v>
      </c>
      <c r="AJ1930" t="s">
        <v>53</v>
      </c>
      <c r="AK1930">
        <v>3</v>
      </c>
      <c r="AL1930" t="s">
        <v>59</v>
      </c>
      <c r="AM1930" t="s">
        <v>81</v>
      </c>
      <c r="AN1930" t="s">
        <v>74</v>
      </c>
      <c r="AO1930">
        <v>2.4</v>
      </c>
      <c r="AP1930" t="s">
        <v>53</v>
      </c>
      <c r="AQ1930" t="s">
        <v>82</v>
      </c>
      <c r="AR1930" t="s">
        <v>83</v>
      </c>
      <c r="AS1930">
        <v>53</v>
      </c>
      <c r="AT1930" t="s">
        <v>53</v>
      </c>
    </row>
    <row r="1931" spans="1:46" x14ac:dyDescent="0.25">
      <c r="A1931" t="s">
        <v>2098</v>
      </c>
      <c r="B1931">
        <v>2019</v>
      </c>
      <c r="C1931" s="1">
        <v>43640</v>
      </c>
      <c r="D1931" t="s">
        <v>122</v>
      </c>
      <c r="E1931" t="s">
        <v>243</v>
      </c>
      <c r="F1931">
        <v>60</v>
      </c>
      <c r="G1931" t="s">
        <v>127</v>
      </c>
      <c r="H1931" t="s">
        <v>68</v>
      </c>
      <c r="I1931" t="s">
        <v>51</v>
      </c>
      <c r="J1931">
        <v>35</v>
      </c>
      <c r="K1931">
        <v>25</v>
      </c>
      <c r="L1931">
        <v>43.8</v>
      </c>
      <c r="M1931" t="s">
        <v>52</v>
      </c>
      <c r="N1931" t="s">
        <v>52</v>
      </c>
      <c r="O1931" t="s">
        <v>52</v>
      </c>
      <c r="P1931" t="s">
        <v>57</v>
      </c>
      <c r="Q1931" t="s">
        <v>71</v>
      </c>
      <c r="R1931">
        <v>22.1</v>
      </c>
      <c r="S1931" t="s">
        <v>96</v>
      </c>
      <c r="T1931" t="s">
        <v>54</v>
      </c>
      <c r="U1931" t="s">
        <v>53</v>
      </c>
      <c r="V1931" t="s">
        <v>53</v>
      </c>
      <c r="W1931" t="s">
        <v>53</v>
      </c>
      <c r="X1931" t="s">
        <v>53</v>
      </c>
      <c r="Y1931">
        <v>3</v>
      </c>
      <c r="Z1931" t="s">
        <v>165</v>
      </c>
      <c r="AA1931" t="s">
        <v>52</v>
      </c>
      <c r="AB1931" t="s">
        <v>52</v>
      </c>
      <c r="AC1931" t="s">
        <v>52</v>
      </c>
      <c r="AD1931" t="s">
        <v>52</v>
      </c>
      <c r="AE1931" t="s">
        <v>53</v>
      </c>
      <c r="AF1931" t="s">
        <v>52</v>
      </c>
      <c r="AG1931" t="s">
        <v>53</v>
      </c>
      <c r="AH1931" t="s">
        <v>52</v>
      </c>
      <c r="AI1931" t="s">
        <v>53</v>
      </c>
      <c r="AJ1931" t="s">
        <v>53</v>
      </c>
      <c r="AK1931">
        <v>6</v>
      </c>
      <c r="AL1931" t="s">
        <v>59</v>
      </c>
      <c r="AM1931" t="s">
        <v>102</v>
      </c>
      <c r="AN1931" t="s">
        <v>90</v>
      </c>
      <c r="AO1931">
        <v>6.3</v>
      </c>
      <c r="AP1931" t="s">
        <v>53</v>
      </c>
      <c r="AQ1931" t="s">
        <v>62</v>
      </c>
      <c r="AR1931" t="s">
        <v>87</v>
      </c>
      <c r="AS1931">
        <v>11</v>
      </c>
      <c r="AT1931" t="s">
        <v>53</v>
      </c>
    </row>
    <row r="1932" spans="1:46" x14ac:dyDescent="0.25">
      <c r="A1932" t="s">
        <v>2099</v>
      </c>
      <c r="B1932">
        <v>2021</v>
      </c>
      <c r="C1932" s="1">
        <v>44430</v>
      </c>
      <c r="D1932" t="s">
        <v>122</v>
      </c>
      <c r="E1932" t="s">
        <v>241</v>
      </c>
      <c r="F1932">
        <v>52</v>
      </c>
      <c r="G1932" t="s">
        <v>79</v>
      </c>
      <c r="H1932" t="s">
        <v>50</v>
      </c>
      <c r="I1932" t="s">
        <v>80</v>
      </c>
      <c r="J1932">
        <v>0</v>
      </c>
      <c r="K1932">
        <v>0</v>
      </c>
      <c r="L1932">
        <v>0</v>
      </c>
      <c r="M1932" t="s">
        <v>52</v>
      </c>
      <c r="N1932" t="s">
        <v>53</v>
      </c>
      <c r="O1932" t="s">
        <v>52</v>
      </c>
      <c r="P1932" t="s">
        <v>70</v>
      </c>
      <c r="Q1932" t="s">
        <v>54</v>
      </c>
      <c r="R1932">
        <v>30.6</v>
      </c>
      <c r="S1932" t="s">
        <v>72</v>
      </c>
      <c r="T1932" t="s">
        <v>54</v>
      </c>
      <c r="U1932" t="s">
        <v>53</v>
      </c>
      <c r="V1932" t="s">
        <v>53</v>
      </c>
      <c r="W1932" t="s">
        <v>53</v>
      </c>
      <c r="X1932" t="s">
        <v>53</v>
      </c>
      <c r="Y1932">
        <v>3</v>
      </c>
      <c r="Z1932" t="s">
        <v>73</v>
      </c>
      <c r="AA1932" t="s">
        <v>53</v>
      </c>
      <c r="AB1932" t="s">
        <v>53</v>
      </c>
      <c r="AC1932" t="s">
        <v>53</v>
      </c>
      <c r="AD1932" t="s">
        <v>53</v>
      </c>
      <c r="AE1932" t="s">
        <v>53</v>
      </c>
      <c r="AF1932" t="s">
        <v>52</v>
      </c>
      <c r="AG1932" t="s">
        <v>53</v>
      </c>
      <c r="AH1932" t="s">
        <v>52</v>
      </c>
      <c r="AI1932" t="s">
        <v>53</v>
      </c>
      <c r="AJ1932" t="s">
        <v>53</v>
      </c>
      <c r="AK1932">
        <v>2</v>
      </c>
      <c r="AL1932" t="s">
        <v>59</v>
      </c>
      <c r="AM1932" t="s">
        <v>60</v>
      </c>
      <c r="AN1932" t="s">
        <v>61</v>
      </c>
      <c r="AO1932">
        <v>6.2</v>
      </c>
      <c r="AP1932" t="s">
        <v>52</v>
      </c>
      <c r="AQ1932" t="s">
        <v>112</v>
      </c>
      <c r="AR1932" t="s">
        <v>132</v>
      </c>
      <c r="AS1932">
        <v>10</v>
      </c>
      <c r="AT1932" t="s">
        <v>53</v>
      </c>
    </row>
    <row r="1933" spans="1:46" x14ac:dyDescent="0.25">
      <c r="A1933" t="s">
        <v>2100</v>
      </c>
      <c r="B1933">
        <v>2017</v>
      </c>
      <c r="C1933" s="1">
        <v>42954</v>
      </c>
      <c r="D1933" t="s">
        <v>65</v>
      </c>
      <c r="E1933" t="s">
        <v>178</v>
      </c>
      <c r="F1933">
        <v>66</v>
      </c>
      <c r="G1933" t="s">
        <v>127</v>
      </c>
      <c r="H1933" t="s">
        <v>68</v>
      </c>
      <c r="I1933" t="s">
        <v>80</v>
      </c>
      <c r="J1933">
        <v>0</v>
      </c>
      <c r="K1933">
        <v>0</v>
      </c>
      <c r="L1933">
        <v>0</v>
      </c>
      <c r="M1933" t="s">
        <v>53</v>
      </c>
      <c r="N1933" t="s">
        <v>52</v>
      </c>
      <c r="O1933" t="s">
        <v>53</v>
      </c>
      <c r="P1933" t="s">
        <v>70</v>
      </c>
      <c r="Q1933" t="s">
        <v>71</v>
      </c>
      <c r="R1933">
        <v>24.2</v>
      </c>
      <c r="S1933" t="s">
        <v>96</v>
      </c>
      <c r="T1933" t="s">
        <v>57</v>
      </c>
      <c r="U1933" t="s">
        <v>53</v>
      </c>
      <c r="V1933" t="s">
        <v>53</v>
      </c>
      <c r="W1933" t="s">
        <v>53</v>
      </c>
      <c r="X1933" t="s">
        <v>53</v>
      </c>
      <c r="Y1933">
        <v>2</v>
      </c>
      <c r="Z1933" t="s">
        <v>104</v>
      </c>
      <c r="AA1933" t="s">
        <v>52</v>
      </c>
      <c r="AB1933" t="s">
        <v>52</v>
      </c>
      <c r="AC1933" t="s">
        <v>53</v>
      </c>
      <c r="AD1933" t="s">
        <v>53</v>
      </c>
      <c r="AE1933" t="s">
        <v>52</v>
      </c>
      <c r="AF1933" t="s">
        <v>53</v>
      </c>
      <c r="AG1933" t="s">
        <v>53</v>
      </c>
      <c r="AH1933" t="s">
        <v>53</v>
      </c>
      <c r="AI1933" t="s">
        <v>53</v>
      </c>
      <c r="AJ1933" t="s">
        <v>53</v>
      </c>
      <c r="AK1933">
        <v>3</v>
      </c>
      <c r="AL1933" t="s">
        <v>59</v>
      </c>
      <c r="AM1933" t="s">
        <v>60</v>
      </c>
      <c r="AN1933" t="s">
        <v>74</v>
      </c>
      <c r="AO1933">
        <v>3</v>
      </c>
      <c r="AP1933" t="s">
        <v>53</v>
      </c>
      <c r="AQ1933" t="s">
        <v>171</v>
      </c>
      <c r="AR1933" t="s">
        <v>83</v>
      </c>
      <c r="AS1933">
        <v>64</v>
      </c>
      <c r="AT1933" t="s">
        <v>53</v>
      </c>
    </row>
    <row r="1934" spans="1:46" x14ac:dyDescent="0.25">
      <c r="A1934" t="s">
        <v>2101</v>
      </c>
      <c r="B1934">
        <v>2025</v>
      </c>
      <c r="C1934" s="1">
        <v>45737</v>
      </c>
      <c r="D1934" t="s">
        <v>107</v>
      </c>
      <c r="E1934" t="s">
        <v>159</v>
      </c>
      <c r="F1934">
        <v>56</v>
      </c>
      <c r="G1934" t="s">
        <v>79</v>
      </c>
      <c r="H1934" t="s">
        <v>68</v>
      </c>
      <c r="I1934" t="s">
        <v>51</v>
      </c>
      <c r="J1934">
        <v>21</v>
      </c>
      <c r="K1934">
        <v>31</v>
      </c>
      <c r="L1934">
        <v>32.6</v>
      </c>
      <c r="M1934" t="s">
        <v>52</v>
      </c>
      <c r="N1934" t="s">
        <v>53</v>
      </c>
      <c r="O1934" t="s">
        <v>53</v>
      </c>
      <c r="P1934" t="s">
        <v>54</v>
      </c>
      <c r="Q1934" t="s">
        <v>54</v>
      </c>
      <c r="R1934">
        <v>27.4</v>
      </c>
      <c r="S1934" t="s">
        <v>56</v>
      </c>
      <c r="T1934" t="s">
        <v>54</v>
      </c>
      <c r="U1934" t="s">
        <v>52</v>
      </c>
      <c r="V1934" t="s">
        <v>53</v>
      </c>
      <c r="W1934" t="s">
        <v>53</v>
      </c>
      <c r="X1934" t="s">
        <v>53</v>
      </c>
      <c r="Y1934">
        <v>2</v>
      </c>
      <c r="Z1934" t="s">
        <v>73</v>
      </c>
      <c r="AA1934" t="s">
        <v>52</v>
      </c>
      <c r="AB1934" t="s">
        <v>53</v>
      </c>
      <c r="AC1934" t="s">
        <v>53</v>
      </c>
      <c r="AD1934" t="s">
        <v>53</v>
      </c>
      <c r="AE1934" t="s">
        <v>53</v>
      </c>
      <c r="AF1934" t="s">
        <v>53</v>
      </c>
      <c r="AG1934" t="s">
        <v>52</v>
      </c>
      <c r="AH1934" t="s">
        <v>52</v>
      </c>
      <c r="AI1934" t="s">
        <v>52</v>
      </c>
      <c r="AJ1934" t="s">
        <v>53</v>
      </c>
      <c r="AK1934">
        <v>4</v>
      </c>
      <c r="AL1934" t="s">
        <v>59</v>
      </c>
      <c r="AM1934" t="s">
        <v>81</v>
      </c>
      <c r="AN1934" t="s">
        <v>61</v>
      </c>
      <c r="AO1934">
        <v>11.9</v>
      </c>
      <c r="AP1934" t="s">
        <v>52</v>
      </c>
      <c r="AQ1934" t="s">
        <v>91</v>
      </c>
      <c r="AR1934" t="s">
        <v>87</v>
      </c>
      <c r="AS1934">
        <v>10</v>
      </c>
      <c r="AT1934" t="s">
        <v>53</v>
      </c>
    </row>
    <row r="1935" spans="1:46" x14ac:dyDescent="0.25">
      <c r="A1935" t="s">
        <v>2102</v>
      </c>
      <c r="B1935">
        <v>2026</v>
      </c>
      <c r="C1935" s="1">
        <v>46030</v>
      </c>
      <c r="D1935" t="s">
        <v>47</v>
      </c>
      <c r="E1935" t="s">
        <v>48</v>
      </c>
      <c r="F1935">
        <v>76</v>
      </c>
      <c r="G1935" t="s">
        <v>67</v>
      </c>
      <c r="H1935" t="s">
        <v>68</v>
      </c>
      <c r="I1935" t="s">
        <v>51</v>
      </c>
      <c r="J1935">
        <v>25</v>
      </c>
      <c r="K1935">
        <v>30</v>
      </c>
      <c r="L1935">
        <v>37.5</v>
      </c>
      <c r="M1935" t="s">
        <v>53</v>
      </c>
      <c r="N1935" t="s">
        <v>52</v>
      </c>
      <c r="O1935" t="s">
        <v>53</v>
      </c>
      <c r="P1935" t="s">
        <v>54</v>
      </c>
      <c r="Q1935" t="s">
        <v>54</v>
      </c>
      <c r="R1935">
        <v>22.7</v>
      </c>
      <c r="S1935" t="s">
        <v>96</v>
      </c>
      <c r="T1935" t="s">
        <v>54</v>
      </c>
      <c r="U1935" t="s">
        <v>53</v>
      </c>
      <c r="V1935" t="s">
        <v>53</v>
      </c>
      <c r="W1935" t="s">
        <v>53</v>
      </c>
      <c r="X1935" t="s">
        <v>53</v>
      </c>
      <c r="Y1935">
        <v>1</v>
      </c>
      <c r="Z1935" t="s">
        <v>165</v>
      </c>
      <c r="AA1935" t="s">
        <v>52</v>
      </c>
      <c r="AB1935" t="s">
        <v>52</v>
      </c>
      <c r="AC1935" t="s">
        <v>52</v>
      </c>
      <c r="AD1935" t="s">
        <v>52</v>
      </c>
      <c r="AE1935" t="s">
        <v>53</v>
      </c>
      <c r="AF1935" t="s">
        <v>52</v>
      </c>
      <c r="AG1935" t="s">
        <v>52</v>
      </c>
      <c r="AH1935" t="s">
        <v>53</v>
      </c>
      <c r="AI1935" t="s">
        <v>53</v>
      </c>
      <c r="AJ1935" t="s">
        <v>52</v>
      </c>
      <c r="AK1935">
        <v>7</v>
      </c>
      <c r="AL1935" t="s">
        <v>135</v>
      </c>
      <c r="AM1935" t="s">
        <v>136</v>
      </c>
      <c r="AN1935" t="s">
        <v>98</v>
      </c>
      <c r="AO1935">
        <v>4.2</v>
      </c>
      <c r="AP1935" t="s">
        <v>53</v>
      </c>
      <c r="AQ1935" t="s">
        <v>86</v>
      </c>
      <c r="AR1935" t="s">
        <v>76</v>
      </c>
      <c r="AS1935">
        <v>48</v>
      </c>
      <c r="AT1935" t="s">
        <v>52</v>
      </c>
    </row>
    <row r="1936" spans="1:46" x14ac:dyDescent="0.25">
      <c r="A1936" t="s">
        <v>2103</v>
      </c>
      <c r="B1936">
        <v>2026</v>
      </c>
      <c r="C1936" s="1">
        <v>46072</v>
      </c>
      <c r="D1936" t="s">
        <v>65</v>
      </c>
      <c r="E1936" t="s">
        <v>178</v>
      </c>
      <c r="F1936">
        <v>56</v>
      </c>
      <c r="G1936" t="s">
        <v>79</v>
      </c>
      <c r="H1936" t="s">
        <v>68</v>
      </c>
      <c r="I1936" t="s">
        <v>80</v>
      </c>
      <c r="J1936">
        <v>0</v>
      </c>
      <c r="K1936">
        <v>0</v>
      </c>
      <c r="L1936">
        <v>0</v>
      </c>
      <c r="M1936" t="s">
        <v>52</v>
      </c>
      <c r="N1936" t="s">
        <v>53</v>
      </c>
      <c r="O1936" t="s">
        <v>53</v>
      </c>
      <c r="P1936" t="s">
        <v>57</v>
      </c>
      <c r="Q1936" t="s">
        <v>54</v>
      </c>
      <c r="R1936">
        <v>20.9</v>
      </c>
      <c r="S1936" t="s">
        <v>96</v>
      </c>
      <c r="T1936" t="s">
        <v>57</v>
      </c>
      <c r="U1936" t="s">
        <v>53</v>
      </c>
      <c r="V1936" t="s">
        <v>53</v>
      </c>
      <c r="W1936" t="s">
        <v>53</v>
      </c>
      <c r="X1936" t="s">
        <v>53</v>
      </c>
      <c r="Y1936">
        <v>1</v>
      </c>
      <c r="Z1936" t="s">
        <v>73</v>
      </c>
      <c r="AA1936" t="s">
        <v>53</v>
      </c>
      <c r="AB1936" t="s">
        <v>53</v>
      </c>
      <c r="AC1936" t="s">
        <v>53</v>
      </c>
      <c r="AD1936" t="s">
        <v>53</v>
      </c>
      <c r="AE1936" t="s">
        <v>52</v>
      </c>
      <c r="AF1936" t="s">
        <v>53</v>
      </c>
      <c r="AG1936" t="s">
        <v>53</v>
      </c>
      <c r="AH1936" t="s">
        <v>52</v>
      </c>
      <c r="AI1936" t="s">
        <v>53</v>
      </c>
      <c r="AJ1936" t="s">
        <v>53</v>
      </c>
      <c r="AK1936">
        <v>2</v>
      </c>
      <c r="AL1936" t="s">
        <v>59</v>
      </c>
      <c r="AM1936" t="s">
        <v>60</v>
      </c>
      <c r="AN1936" t="s">
        <v>74</v>
      </c>
      <c r="AO1936">
        <v>0.8</v>
      </c>
      <c r="AP1936" t="s">
        <v>53</v>
      </c>
      <c r="AQ1936" t="s">
        <v>75</v>
      </c>
      <c r="AR1936" t="s">
        <v>83</v>
      </c>
      <c r="AS1936">
        <v>78</v>
      </c>
      <c r="AT1936" t="s">
        <v>53</v>
      </c>
    </row>
    <row r="1937" spans="1:46" x14ac:dyDescent="0.25">
      <c r="A1937" t="s">
        <v>2104</v>
      </c>
      <c r="B1937">
        <v>2018</v>
      </c>
      <c r="C1937" s="1">
        <v>43164</v>
      </c>
      <c r="D1937" t="s">
        <v>65</v>
      </c>
      <c r="E1937" t="s">
        <v>236</v>
      </c>
      <c r="F1937">
        <v>45</v>
      </c>
      <c r="G1937" t="s">
        <v>49</v>
      </c>
      <c r="H1937" t="s">
        <v>68</v>
      </c>
      <c r="I1937" t="s">
        <v>80</v>
      </c>
      <c r="J1937">
        <v>0</v>
      </c>
      <c r="K1937">
        <v>0</v>
      </c>
      <c r="L1937">
        <v>0</v>
      </c>
      <c r="M1937" t="s">
        <v>52</v>
      </c>
      <c r="N1937" t="s">
        <v>52</v>
      </c>
      <c r="O1937" t="s">
        <v>53</v>
      </c>
      <c r="P1937" t="s">
        <v>57</v>
      </c>
      <c r="Q1937" t="s">
        <v>55</v>
      </c>
      <c r="R1937">
        <v>27.2</v>
      </c>
      <c r="S1937" t="s">
        <v>56</v>
      </c>
      <c r="T1937" t="s">
        <v>57</v>
      </c>
      <c r="U1937" t="s">
        <v>53</v>
      </c>
      <c r="V1937" t="s">
        <v>53</v>
      </c>
      <c r="W1937" t="s">
        <v>53</v>
      </c>
      <c r="X1937" t="s">
        <v>53</v>
      </c>
      <c r="Y1937">
        <v>2</v>
      </c>
      <c r="Z1937" t="s">
        <v>97</v>
      </c>
      <c r="AA1937" t="s">
        <v>53</v>
      </c>
      <c r="AB1937" t="s">
        <v>53</v>
      </c>
      <c r="AC1937" t="s">
        <v>53</v>
      </c>
      <c r="AD1937" t="s">
        <v>53</v>
      </c>
      <c r="AE1937" t="s">
        <v>52</v>
      </c>
      <c r="AF1937" t="s">
        <v>52</v>
      </c>
      <c r="AG1937" t="s">
        <v>52</v>
      </c>
      <c r="AH1937" t="s">
        <v>53</v>
      </c>
      <c r="AI1937" t="s">
        <v>53</v>
      </c>
      <c r="AJ1937" t="s">
        <v>53</v>
      </c>
      <c r="AK1937">
        <v>3</v>
      </c>
      <c r="AL1937" t="s">
        <v>59</v>
      </c>
      <c r="AM1937" t="s">
        <v>102</v>
      </c>
      <c r="AN1937" t="s">
        <v>98</v>
      </c>
      <c r="AO1937">
        <v>3.1</v>
      </c>
      <c r="AP1937" t="s">
        <v>53</v>
      </c>
      <c r="AQ1937" t="s">
        <v>112</v>
      </c>
      <c r="AR1937" t="s">
        <v>76</v>
      </c>
      <c r="AS1937">
        <v>53</v>
      </c>
      <c r="AT1937" t="s">
        <v>53</v>
      </c>
    </row>
    <row r="1938" spans="1:46" x14ac:dyDescent="0.25">
      <c r="A1938" t="s">
        <v>2105</v>
      </c>
      <c r="B1938">
        <v>2015</v>
      </c>
      <c r="C1938" s="1">
        <v>42023</v>
      </c>
      <c r="D1938" t="s">
        <v>65</v>
      </c>
      <c r="E1938" t="s">
        <v>155</v>
      </c>
      <c r="F1938">
        <v>59</v>
      </c>
      <c r="G1938" t="s">
        <v>79</v>
      </c>
      <c r="H1938" t="s">
        <v>50</v>
      </c>
      <c r="I1938" t="s">
        <v>80</v>
      </c>
      <c r="J1938">
        <v>0</v>
      </c>
      <c r="K1938">
        <v>0</v>
      </c>
      <c r="L1938">
        <v>0</v>
      </c>
      <c r="M1938" t="s">
        <v>52</v>
      </c>
      <c r="N1938" t="s">
        <v>53</v>
      </c>
      <c r="O1938" t="s">
        <v>52</v>
      </c>
      <c r="P1938" t="s">
        <v>57</v>
      </c>
      <c r="Q1938" t="s">
        <v>54</v>
      </c>
      <c r="R1938">
        <v>27.8</v>
      </c>
      <c r="S1938" t="s">
        <v>56</v>
      </c>
      <c r="T1938" t="s">
        <v>57</v>
      </c>
      <c r="U1938" t="s">
        <v>53</v>
      </c>
      <c r="V1938" t="s">
        <v>52</v>
      </c>
      <c r="W1938" t="s">
        <v>53</v>
      </c>
      <c r="X1938" t="s">
        <v>53</v>
      </c>
      <c r="Y1938">
        <v>3</v>
      </c>
      <c r="Z1938" t="s">
        <v>58</v>
      </c>
      <c r="AA1938" t="s">
        <v>52</v>
      </c>
      <c r="AB1938" t="s">
        <v>53</v>
      </c>
      <c r="AC1938" t="s">
        <v>53</v>
      </c>
      <c r="AD1938" t="s">
        <v>53</v>
      </c>
      <c r="AE1938" t="s">
        <v>53</v>
      </c>
      <c r="AF1938" t="s">
        <v>53</v>
      </c>
      <c r="AG1938" t="s">
        <v>53</v>
      </c>
      <c r="AH1938" t="s">
        <v>53</v>
      </c>
      <c r="AI1938" t="s">
        <v>53</v>
      </c>
      <c r="AJ1938" t="s">
        <v>53</v>
      </c>
      <c r="AK1938">
        <v>1</v>
      </c>
      <c r="AL1938" t="s">
        <v>59</v>
      </c>
      <c r="AM1938" t="s">
        <v>60</v>
      </c>
      <c r="AN1938" t="s">
        <v>61</v>
      </c>
      <c r="AO1938">
        <v>6.3</v>
      </c>
      <c r="AP1938" t="s">
        <v>52</v>
      </c>
      <c r="AQ1938" t="s">
        <v>86</v>
      </c>
      <c r="AR1938" t="s">
        <v>92</v>
      </c>
      <c r="AS1938">
        <v>2</v>
      </c>
      <c r="AT1938" t="s">
        <v>53</v>
      </c>
    </row>
    <row r="1939" spans="1:46" x14ac:dyDescent="0.25">
      <c r="A1939" t="s">
        <v>2106</v>
      </c>
      <c r="B1939">
        <v>2025</v>
      </c>
      <c r="C1939" s="1">
        <v>45663</v>
      </c>
      <c r="D1939" t="s">
        <v>47</v>
      </c>
      <c r="E1939" t="s">
        <v>263</v>
      </c>
      <c r="F1939">
        <v>66</v>
      </c>
      <c r="G1939" t="s">
        <v>127</v>
      </c>
      <c r="H1939" t="s">
        <v>68</v>
      </c>
      <c r="I1939" t="s">
        <v>51</v>
      </c>
      <c r="J1939">
        <v>44</v>
      </c>
      <c r="K1939">
        <v>31</v>
      </c>
      <c r="L1939">
        <v>68.2</v>
      </c>
      <c r="M1939" t="s">
        <v>53</v>
      </c>
      <c r="N1939" t="s">
        <v>53</v>
      </c>
      <c r="O1939" t="s">
        <v>53</v>
      </c>
      <c r="P1939" t="s">
        <v>70</v>
      </c>
      <c r="Q1939" t="s">
        <v>55</v>
      </c>
      <c r="R1939">
        <v>28.6</v>
      </c>
      <c r="S1939" t="s">
        <v>56</v>
      </c>
      <c r="T1939" t="s">
        <v>54</v>
      </c>
      <c r="U1939" t="s">
        <v>53</v>
      </c>
      <c r="V1939" t="s">
        <v>52</v>
      </c>
      <c r="W1939" t="s">
        <v>53</v>
      </c>
      <c r="X1939" t="s">
        <v>53</v>
      </c>
      <c r="Y1939">
        <v>2</v>
      </c>
      <c r="Z1939" t="s">
        <v>58</v>
      </c>
      <c r="AA1939" t="s">
        <v>52</v>
      </c>
      <c r="AB1939" t="s">
        <v>53</v>
      </c>
      <c r="AC1939" t="s">
        <v>53</v>
      </c>
      <c r="AD1939" t="s">
        <v>52</v>
      </c>
      <c r="AE1939" t="s">
        <v>52</v>
      </c>
      <c r="AF1939" t="s">
        <v>52</v>
      </c>
      <c r="AG1939" t="s">
        <v>52</v>
      </c>
      <c r="AH1939" t="s">
        <v>52</v>
      </c>
      <c r="AI1939" t="s">
        <v>53</v>
      </c>
      <c r="AJ1939" t="s">
        <v>53</v>
      </c>
      <c r="AK1939">
        <v>6</v>
      </c>
      <c r="AL1939" t="s">
        <v>59</v>
      </c>
      <c r="AM1939" t="s">
        <v>81</v>
      </c>
      <c r="AN1939" t="s">
        <v>61</v>
      </c>
      <c r="AO1939">
        <v>8.1</v>
      </c>
      <c r="AP1939" t="s">
        <v>52</v>
      </c>
      <c r="AQ1939" t="s">
        <v>75</v>
      </c>
      <c r="AR1939" t="s">
        <v>63</v>
      </c>
      <c r="AS1939">
        <v>9</v>
      </c>
      <c r="AT1939" t="s">
        <v>53</v>
      </c>
    </row>
    <row r="1940" spans="1:46" x14ac:dyDescent="0.25">
      <c r="A1940" t="s">
        <v>2107</v>
      </c>
      <c r="B1940">
        <v>2015</v>
      </c>
      <c r="C1940" s="1">
        <v>42080</v>
      </c>
      <c r="D1940" t="s">
        <v>107</v>
      </c>
      <c r="E1940" t="s">
        <v>159</v>
      </c>
      <c r="F1940">
        <v>36</v>
      </c>
      <c r="G1940" t="s">
        <v>212</v>
      </c>
      <c r="H1940" t="s">
        <v>68</v>
      </c>
      <c r="I1940" t="s">
        <v>80</v>
      </c>
      <c r="J1940">
        <v>0</v>
      </c>
      <c r="K1940">
        <v>0</v>
      </c>
      <c r="L1940">
        <v>0</v>
      </c>
      <c r="M1940" t="s">
        <v>53</v>
      </c>
      <c r="N1940" t="s">
        <v>52</v>
      </c>
      <c r="O1940" t="s">
        <v>53</v>
      </c>
      <c r="P1940" t="s">
        <v>70</v>
      </c>
      <c r="Q1940" t="s">
        <v>54</v>
      </c>
      <c r="R1940">
        <v>30.1</v>
      </c>
      <c r="S1940" t="s">
        <v>72</v>
      </c>
      <c r="T1940" t="s">
        <v>70</v>
      </c>
      <c r="U1940" t="s">
        <v>53</v>
      </c>
      <c r="V1940" t="s">
        <v>53</v>
      </c>
      <c r="W1940" t="s">
        <v>53</v>
      </c>
      <c r="X1940" t="s">
        <v>52</v>
      </c>
      <c r="Y1940">
        <v>3</v>
      </c>
      <c r="Z1940" t="s">
        <v>58</v>
      </c>
      <c r="AA1940" t="s">
        <v>52</v>
      </c>
      <c r="AB1940" t="s">
        <v>53</v>
      </c>
      <c r="AC1940" t="s">
        <v>53</v>
      </c>
      <c r="AD1940" t="s">
        <v>53</v>
      </c>
      <c r="AE1940" t="s">
        <v>52</v>
      </c>
      <c r="AF1940" t="s">
        <v>53</v>
      </c>
      <c r="AG1940" t="s">
        <v>53</v>
      </c>
      <c r="AH1940" t="s">
        <v>53</v>
      </c>
      <c r="AI1940" t="s">
        <v>53</v>
      </c>
      <c r="AJ1940" t="s">
        <v>53</v>
      </c>
      <c r="AK1940">
        <v>2</v>
      </c>
      <c r="AL1940" t="s">
        <v>59</v>
      </c>
      <c r="AM1940" t="s">
        <v>60</v>
      </c>
      <c r="AN1940" t="s">
        <v>74</v>
      </c>
      <c r="AO1940">
        <v>2.4</v>
      </c>
      <c r="AP1940" t="s">
        <v>53</v>
      </c>
      <c r="AQ1940" t="s">
        <v>171</v>
      </c>
      <c r="AR1940" t="s">
        <v>83</v>
      </c>
      <c r="AS1940">
        <v>64</v>
      </c>
      <c r="AT1940" t="s">
        <v>52</v>
      </c>
    </row>
    <row r="1941" spans="1:46" x14ac:dyDescent="0.25">
      <c r="A1941" t="s">
        <v>2108</v>
      </c>
      <c r="B1941">
        <v>2024</v>
      </c>
      <c r="C1941" s="1">
        <v>45584</v>
      </c>
      <c r="D1941" t="s">
        <v>47</v>
      </c>
      <c r="E1941" t="s">
        <v>48</v>
      </c>
      <c r="F1941">
        <v>46</v>
      </c>
      <c r="G1941" t="s">
        <v>49</v>
      </c>
      <c r="H1941" t="s">
        <v>50</v>
      </c>
      <c r="I1941" t="s">
        <v>80</v>
      </c>
      <c r="J1941">
        <v>0</v>
      </c>
      <c r="K1941">
        <v>0</v>
      </c>
      <c r="L1941">
        <v>0</v>
      </c>
      <c r="M1941" t="s">
        <v>53</v>
      </c>
      <c r="N1941" t="s">
        <v>53</v>
      </c>
      <c r="O1941" t="s">
        <v>52</v>
      </c>
      <c r="P1941" t="s">
        <v>70</v>
      </c>
      <c r="Q1941" t="s">
        <v>71</v>
      </c>
      <c r="R1941">
        <v>27.8</v>
      </c>
      <c r="S1941" t="s">
        <v>56</v>
      </c>
      <c r="T1941" t="s">
        <v>57</v>
      </c>
      <c r="U1941" t="s">
        <v>53</v>
      </c>
      <c r="V1941" t="s">
        <v>53</v>
      </c>
      <c r="W1941" t="s">
        <v>53</v>
      </c>
      <c r="X1941" t="s">
        <v>53</v>
      </c>
      <c r="Y1941">
        <v>2</v>
      </c>
      <c r="Z1941" t="s">
        <v>58</v>
      </c>
      <c r="AA1941" t="s">
        <v>52</v>
      </c>
      <c r="AB1941" t="s">
        <v>53</v>
      </c>
      <c r="AC1941" t="s">
        <v>53</v>
      </c>
      <c r="AD1941" t="s">
        <v>53</v>
      </c>
      <c r="AE1941" t="s">
        <v>52</v>
      </c>
      <c r="AF1941" t="s">
        <v>53</v>
      </c>
      <c r="AG1941" t="s">
        <v>53</v>
      </c>
      <c r="AH1941" t="s">
        <v>52</v>
      </c>
      <c r="AI1941" t="s">
        <v>53</v>
      </c>
      <c r="AJ1941" t="s">
        <v>52</v>
      </c>
      <c r="AK1941">
        <v>4</v>
      </c>
      <c r="AL1941" t="s">
        <v>59</v>
      </c>
      <c r="AM1941" t="s">
        <v>60</v>
      </c>
      <c r="AN1941" t="s">
        <v>74</v>
      </c>
      <c r="AO1941">
        <v>1.4</v>
      </c>
      <c r="AP1941" t="s">
        <v>53</v>
      </c>
      <c r="AQ1941" t="s">
        <v>82</v>
      </c>
      <c r="AR1941" t="s">
        <v>83</v>
      </c>
      <c r="AS1941">
        <v>71</v>
      </c>
      <c r="AT1941" t="s">
        <v>52</v>
      </c>
    </row>
    <row r="1942" spans="1:46" x14ac:dyDescent="0.25">
      <c r="A1942" t="s">
        <v>2109</v>
      </c>
      <c r="B1942">
        <v>2020</v>
      </c>
      <c r="C1942" s="1">
        <v>44189</v>
      </c>
      <c r="D1942" t="s">
        <v>65</v>
      </c>
      <c r="E1942" t="s">
        <v>147</v>
      </c>
      <c r="F1942">
        <v>54</v>
      </c>
      <c r="G1942" t="s">
        <v>79</v>
      </c>
      <c r="H1942" t="s">
        <v>50</v>
      </c>
      <c r="I1942" t="s">
        <v>80</v>
      </c>
      <c r="J1942">
        <v>0</v>
      </c>
      <c r="K1942">
        <v>0</v>
      </c>
      <c r="L1942">
        <v>0</v>
      </c>
      <c r="M1942" t="s">
        <v>52</v>
      </c>
      <c r="N1942" t="s">
        <v>53</v>
      </c>
      <c r="O1942" t="s">
        <v>52</v>
      </c>
      <c r="P1942" t="s">
        <v>54</v>
      </c>
      <c r="Q1942" t="s">
        <v>54</v>
      </c>
      <c r="R1942">
        <v>22.5</v>
      </c>
      <c r="S1942" t="s">
        <v>96</v>
      </c>
      <c r="T1942" t="s">
        <v>70</v>
      </c>
      <c r="U1942" t="s">
        <v>53</v>
      </c>
      <c r="V1942" t="s">
        <v>53</v>
      </c>
      <c r="W1942" t="s">
        <v>53</v>
      </c>
      <c r="X1942" t="s">
        <v>53</v>
      </c>
      <c r="Y1942">
        <v>2</v>
      </c>
      <c r="Z1942" t="s">
        <v>131</v>
      </c>
      <c r="AA1942" t="s">
        <v>52</v>
      </c>
      <c r="AB1942" t="s">
        <v>53</v>
      </c>
      <c r="AC1942" t="s">
        <v>53</v>
      </c>
      <c r="AD1942" t="s">
        <v>53</v>
      </c>
      <c r="AE1942" t="s">
        <v>53</v>
      </c>
      <c r="AF1942" t="s">
        <v>53</v>
      </c>
      <c r="AG1942" t="s">
        <v>53</v>
      </c>
      <c r="AH1942" t="s">
        <v>53</v>
      </c>
      <c r="AI1942" t="s">
        <v>53</v>
      </c>
      <c r="AJ1942" t="s">
        <v>53</v>
      </c>
      <c r="AK1942">
        <v>1</v>
      </c>
      <c r="AL1942" t="s">
        <v>59</v>
      </c>
      <c r="AM1942" t="s">
        <v>102</v>
      </c>
      <c r="AN1942" t="s">
        <v>74</v>
      </c>
      <c r="AO1942">
        <v>2.4</v>
      </c>
      <c r="AP1942" t="s">
        <v>53</v>
      </c>
      <c r="AQ1942" t="s">
        <v>91</v>
      </c>
      <c r="AR1942" t="s">
        <v>76</v>
      </c>
      <c r="AS1942">
        <v>63</v>
      </c>
      <c r="AT1942" t="s">
        <v>53</v>
      </c>
    </row>
    <row r="1943" spans="1:46" x14ac:dyDescent="0.25">
      <c r="A1943" t="s">
        <v>2110</v>
      </c>
      <c r="B1943">
        <v>2020</v>
      </c>
      <c r="C1943" s="1">
        <v>43868</v>
      </c>
      <c r="D1943" t="s">
        <v>107</v>
      </c>
      <c r="E1943" t="s">
        <v>108</v>
      </c>
      <c r="F1943">
        <v>72</v>
      </c>
      <c r="G1943" t="s">
        <v>67</v>
      </c>
      <c r="H1943" t="s">
        <v>68</v>
      </c>
      <c r="I1943" t="s">
        <v>80</v>
      </c>
      <c r="J1943">
        <v>0</v>
      </c>
      <c r="K1943">
        <v>0</v>
      </c>
      <c r="L1943">
        <v>0</v>
      </c>
      <c r="M1943" t="s">
        <v>53</v>
      </c>
      <c r="N1943" t="s">
        <v>53</v>
      </c>
      <c r="O1943" t="s">
        <v>53</v>
      </c>
      <c r="P1943" t="s">
        <v>57</v>
      </c>
      <c r="Q1943" t="s">
        <v>55</v>
      </c>
      <c r="R1943">
        <v>25.5</v>
      </c>
      <c r="S1943" t="s">
        <v>56</v>
      </c>
      <c r="T1943" t="s">
        <v>70</v>
      </c>
      <c r="U1943" t="s">
        <v>53</v>
      </c>
      <c r="V1943" t="s">
        <v>53</v>
      </c>
      <c r="W1943" t="s">
        <v>53</v>
      </c>
      <c r="X1943" t="s">
        <v>53</v>
      </c>
      <c r="Y1943">
        <v>0</v>
      </c>
      <c r="Z1943" t="s">
        <v>131</v>
      </c>
      <c r="AA1943" t="s">
        <v>53</v>
      </c>
      <c r="AB1943" t="s">
        <v>53</v>
      </c>
      <c r="AC1943" t="s">
        <v>53</v>
      </c>
      <c r="AD1943" t="s">
        <v>53</v>
      </c>
      <c r="AE1943" t="s">
        <v>52</v>
      </c>
      <c r="AF1943" t="s">
        <v>53</v>
      </c>
      <c r="AG1943" t="s">
        <v>53</v>
      </c>
      <c r="AH1943" t="s">
        <v>53</v>
      </c>
      <c r="AI1943" t="s">
        <v>53</v>
      </c>
      <c r="AJ1943" t="s">
        <v>52</v>
      </c>
      <c r="AK1943">
        <v>2</v>
      </c>
      <c r="AL1943" t="s">
        <v>135</v>
      </c>
      <c r="AM1943" t="s">
        <v>136</v>
      </c>
      <c r="AN1943" t="s">
        <v>74</v>
      </c>
      <c r="AO1943">
        <v>1.9</v>
      </c>
      <c r="AP1943" t="s">
        <v>53</v>
      </c>
      <c r="AQ1943" t="s">
        <v>82</v>
      </c>
      <c r="AR1943" t="s">
        <v>83</v>
      </c>
      <c r="AS1943">
        <v>69</v>
      </c>
      <c r="AT1943" t="s">
        <v>52</v>
      </c>
    </row>
    <row r="1944" spans="1:46" x14ac:dyDescent="0.25">
      <c r="A1944" t="s">
        <v>2111</v>
      </c>
      <c r="B1944">
        <v>2017</v>
      </c>
      <c r="C1944" s="1">
        <v>43024</v>
      </c>
      <c r="D1944" t="s">
        <v>122</v>
      </c>
      <c r="E1944" t="s">
        <v>241</v>
      </c>
      <c r="F1944">
        <v>56</v>
      </c>
      <c r="G1944" t="s">
        <v>79</v>
      </c>
      <c r="H1944" t="s">
        <v>50</v>
      </c>
      <c r="I1944" t="s">
        <v>80</v>
      </c>
      <c r="J1944">
        <v>0</v>
      </c>
      <c r="K1944">
        <v>0</v>
      </c>
      <c r="L1944">
        <v>0</v>
      </c>
      <c r="M1944" t="s">
        <v>53</v>
      </c>
      <c r="N1944" t="s">
        <v>53</v>
      </c>
      <c r="O1944" t="s">
        <v>53</v>
      </c>
      <c r="P1944" t="s">
        <v>54</v>
      </c>
      <c r="Q1944" t="s">
        <v>54</v>
      </c>
      <c r="R1944">
        <v>32.1</v>
      </c>
      <c r="S1944" t="s">
        <v>72</v>
      </c>
      <c r="T1944" t="s">
        <v>54</v>
      </c>
      <c r="U1944" t="s">
        <v>53</v>
      </c>
      <c r="V1944" t="s">
        <v>53</v>
      </c>
      <c r="W1944" t="s">
        <v>53</v>
      </c>
      <c r="X1944" t="s">
        <v>53</v>
      </c>
      <c r="Y1944">
        <v>0</v>
      </c>
      <c r="Z1944" t="s">
        <v>97</v>
      </c>
      <c r="AA1944" t="s">
        <v>53</v>
      </c>
      <c r="AB1944" t="s">
        <v>53</v>
      </c>
      <c r="AC1944" t="s">
        <v>53</v>
      </c>
      <c r="AD1944" t="s">
        <v>53</v>
      </c>
      <c r="AE1944" t="s">
        <v>52</v>
      </c>
      <c r="AF1944" t="s">
        <v>53</v>
      </c>
      <c r="AG1944" t="s">
        <v>53</v>
      </c>
      <c r="AH1944" t="s">
        <v>52</v>
      </c>
      <c r="AI1944" t="s">
        <v>53</v>
      </c>
      <c r="AJ1944" t="s">
        <v>53</v>
      </c>
      <c r="AK1944">
        <v>2</v>
      </c>
      <c r="AL1944" t="s">
        <v>59</v>
      </c>
      <c r="AM1944" t="s">
        <v>60</v>
      </c>
      <c r="AN1944" t="s">
        <v>61</v>
      </c>
      <c r="AO1944">
        <v>8.8000000000000007</v>
      </c>
      <c r="AP1944" t="s">
        <v>52</v>
      </c>
      <c r="AQ1944" t="s">
        <v>112</v>
      </c>
      <c r="AR1944" t="s">
        <v>87</v>
      </c>
      <c r="AS1944">
        <v>7</v>
      </c>
      <c r="AT1944" t="s">
        <v>53</v>
      </c>
    </row>
    <row r="1945" spans="1:46" x14ac:dyDescent="0.25">
      <c r="A1945" t="s">
        <v>2112</v>
      </c>
      <c r="B1945">
        <v>2020</v>
      </c>
      <c r="C1945" s="1">
        <v>43898</v>
      </c>
      <c r="D1945" t="s">
        <v>47</v>
      </c>
      <c r="E1945" t="s">
        <v>89</v>
      </c>
      <c r="F1945">
        <v>73</v>
      </c>
      <c r="G1945" t="s">
        <v>67</v>
      </c>
      <c r="H1945" t="s">
        <v>68</v>
      </c>
      <c r="I1945" t="s">
        <v>51</v>
      </c>
      <c r="J1945">
        <v>30</v>
      </c>
      <c r="K1945">
        <v>37</v>
      </c>
      <c r="L1945">
        <v>55.5</v>
      </c>
      <c r="M1945" t="s">
        <v>53</v>
      </c>
      <c r="N1945" t="s">
        <v>53</v>
      </c>
      <c r="O1945" t="s">
        <v>53</v>
      </c>
      <c r="P1945" t="s">
        <v>70</v>
      </c>
      <c r="Q1945" t="s">
        <v>71</v>
      </c>
      <c r="R1945">
        <v>28.9</v>
      </c>
      <c r="S1945" t="s">
        <v>56</v>
      </c>
      <c r="T1945" t="s">
        <v>57</v>
      </c>
      <c r="U1945" t="s">
        <v>53</v>
      </c>
      <c r="V1945" t="s">
        <v>53</v>
      </c>
      <c r="W1945" t="s">
        <v>53</v>
      </c>
      <c r="X1945" t="s">
        <v>53</v>
      </c>
      <c r="Y1945">
        <v>1</v>
      </c>
      <c r="Z1945" t="s">
        <v>58</v>
      </c>
      <c r="AA1945" t="s">
        <v>53</v>
      </c>
      <c r="AB1945" t="s">
        <v>52</v>
      </c>
      <c r="AC1945" t="s">
        <v>52</v>
      </c>
      <c r="AD1945" t="s">
        <v>53</v>
      </c>
      <c r="AE1945" t="s">
        <v>53</v>
      </c>
      <c r="AF1945" t="s">
        <v>53</v>
      </c>
      <c r="AG1945" t="s">
        <v>53</v>
      </c>
      <c r="AH1945" t="s">
        <v>53</v>
      </c>
      <c r="AI1945" t="s">
        <v>53</v>
      </c>
      <c r="AJ1945" t="s">
        <v>53</v>
      </c>
      <c r="AK1945">
        <v>2</v>
      </c>
      <c r="AL1945" t="s">
        <v>59</v>
      </c>
      <c r="AM1945" t="s">
        <v>60</v>
      </c>
      <c r="AN1945" t="s">
        <v>61</v>
      </c>
      <c r="AO1945">
        <v>7.8</v>
      </c>
      <c r="AP1945" t="s">
        <v>52</v>
      </c>
      <c r="AQ1945" t="s">
        <v>91</v>
      </c>
      <c r="AR1945" t="s">
        <v>281</v>
      </c>
      <c r="AS1945">
        <v>5</v>
      </c>
      <c r="AT1945" t="s">
        <v>53</v>
      </c>
    </row>
    <row r="1946" spans="1:46" x14ac:dyDescent="0.25">
      <c r="A1946" t="s">
        <v>2113</v>
      </c>
      <c r="B1946">
        <v>2024</v>
      </c>
      <c r="C1946" s="1">
        <v>45570</v>
      </c>
      <c r="D1946" t="s">
        <v>107</v>
      </c>
      <c r="E1946" t="s">
        <v>271</v>
      </c>
      <c r="F1946">
        <v>43</v>
      </c>
      <c r="G1946" t="s">
        <v>49</v>
      </c>
      <c r="H1946" t="s">
        <v>68</v>
      </c>
      <c r="I1946" t="s">
        <v>80</v>
      </c>
      <c r="J1946">
        <v>0</v>
      </c>
      <c r="K1946">
        <v>0</v>
      </c>
      <c r="L1946">
        <v>0</v>
      </c>
      <c r="M1946" t="s">
        <v>53</v>
      </c>
      <c r="N1946" t="s">
        <v>53</v>
      </c>
      <c r="O1946" t="s">
        <v>52</v>
      </c>
      <c r="P1946" t="s">
        <v>57</v>
      </c>
      <c r="Q1946" t="s">
        <v>54</v>
      </c>
      <c r="R1946">
        <v>31.7</v>
      </c>
      <c r="S1946" t="s">
        <v>72</v>
      </c>
      <c r="T1946" t="s">
        <v>70</v>
      </c>
      <c r="U1946" t="s">
        <v>53</v>
      </c>
      <c r="V1946" t="s">
        <v>53</v>
      </c>
      <c r="W1946" t="s">
        <v>53</v>
      </c>
      <c r="X1946" t="s">
        <v>53</v>
      </c>
      <c r="Y1946">
        <v>1</v>
      </c>
      <c r="Z1946" t="s">
        <v>97</v>
      </c>
      <c r="AA1946" t="s">
        <v>52</v>
      </c>
      <c r="AB1946" t="s">
        <v>53</v>
      </c>
      <c r="AC1946" t="s">
        <v>53</v>
      </c>
      <c r="AD1946" t="s">
        <v>53</v>
      </c>
      <c r="AE1946" t="s">
        <v>53</v>
      </c>
      <c r="AF1946" t="s">
        <v>53</v>
      </c>
      <c r="AG1946" t="s">
        <v>53</v>
      </c>
      <c r="AH1946" t="s">
        <v>52</v>
      </c>
      <c r="AI1946" t="s">
        <v>53</v>
      </c>
      <c r="AJ1946" t="s">
        <v>53</v>
      </c>
      <c r="AK1946">
        <v>2</v>
      </c>
      <c r="AL1946" t="s">
        <v>59</v>
      </c>
      <c r="AM1946" t="s">
        <v>60</v>
      </c>
      <c r="AN1946" t="s">
        <v>90</v>
      </c>
      <c r="AO1946">
        <v>4.5</v>
      </c>
      <c r="AP1946" t="s">
        <v>53</v>
      </c>
      <c r="AQ1946" t="s">
        <v>91</v>
      </c>
      <c r="AR1946" t="s">
        <v>115</v>
      </c>
      <c r="AS1946">
        <v>28</v>
      </c>
      <c r="AT1946" t="s">
        <v>53</v>
      </c>
    </row>
    <row r="1947" spans="1:46" x14ac:dyDescent="0.25">
      <c r="A1947" t="s">
        <v>2114</v>
      </c>
      <c r="B1947">
        <v>2019</v>
      </c>
      <c r="C1947" s="1">
        <v>43544</v>
      </c>
      <c r="D1947" t="s">
        <v>47</v>
      </c>
      <c r="E1947" t="s">
        <v>85</v>
      </c>
      <c r="F1947">
        <v>73</v>
      </c>
      <c r="G1947" t="s">
        <v>67</v>
      </c>
      <c r="H1947" t="s">
        <v>68</v>
      </c>
      <c r="I1947" t="s">
        <v>80</v>
      </c>
      <c r="J1947">
        <v>0</v>
      </c>
      <c r="K1947">
        <v>0</v>
      </c>
      <c r="L1947">
        <v>0</v>
      </c>
      <c r="M1947" t="s">
        <v>52</v>
      </c>
      <c r="N1947" t="s">
        <v>53</v>
      </c>
      <c r="O1947" t="s">
        <v>52</v>
      </c>
      <c r="P1947" t="s">
        <v>70</v>
      </c>
      <c r="Q1947" t="s">
        <v>55</v>
      </c>
      <c r="R1947">
        <v>17.600000000000001</v>
      </c>
      <c r="S1947" t="s">
        <v>128</v>
      </c>
      <c r="T1947" t="s">
        <v>57</v>
      </c>
      <c r="U1947" t="s">
        <v>53</v>
      </c>
      <c r="V1947" t="s">
        <v>53</v>
      </c>
      <c r="W1947" t="s">
        <v>53</v>
      </c>
      <c r="X1947" t="s">
        <v>53</v>
      </c>
      <c r="Y1947">
        <v>3</v>
      </c>
      <c r="Z1947" t="s">
        <v>186</v>
      </c>
      <c r="AA1947" t="s">
        <v>53</v>
      </c>
      <c r="AB1947" t="s">
        <v>53</v>
      </c>
      <c r="AC1947" t="s">
        <v>53</v>
      </c>
      <c r="AD1947" t="s">
        <v>53</v>
      </c>
      <c r="AE1947" t="s">
        <v>53</v>
      </c>
      <c r="AF1947" t="s">
        <v>53</v>
      </c>
      <c r="AG1947" t="s">
        <v>53</v>
      </c>
      <c r="AH1947" t="s">
        <v>52</v>
      </c>
      <c r="AI1947" t="s">
        <v>53</v>
      </c>
      <c r="AJ1947" t="s">
        <v>53</v>
      </c>
      <c r="AK1947">
        <v>1</v>
      </c>
      <c r="AL1947" t="s">
        <v>59</v>
      </c>
      <c r="AM1947" t="s">
        <v>81</v>
      </c>
      <c r="AN1947" t="s">
        <v>61</v>
      </c>
      <c r="AO1947">
        <v>9.4</v>
      </c>
      <c r="AP1947" t="s">
        <v>52</v>
      </c>
      <c r="AQ1947" t="s">
        <v>86</v>
      </c>
      <c r="AR1947" t="s">
        <v>132</v>
      </c>
      <c r="AS1947">
        <v>4</v>
      </c>
      <c r="AT1947" t="s">
        <v>53</v>
      </c>
    </row>
    <row r="1948" spans="1:46" x14ac:dyDescent="0.25">
      <c r="A1948" t="s">
        <v>2115</v>
      </c>
      <c r="B1948">
        <v>2021</v>
      </c>
      <c r="C1948" s="1">
        <v>44322</v>
      </c>
      <c r="D1948" t="s">
        <v>107</v>
      </c>
      <c r="E1948" t="s">
        <v>119</v>
      </c>
      <c r="F1948">
        <v>63</v>
      </c>
      <c r="G1948" t="s">
        <v>127</v>
      </c>
      <c r="H1948" t="s">
        <v>50</v>
      </c>
      <c r="I1948" t="s">
        <v>80</v>
      </c>
      <c r="J1948">
        <v>0</v>
      </c>
      <c r="K1948">
        <v>0</v>
      </c>
      <c r="L1948">
        <v>0</v>
      </c>
      <c r="M1948" t="s">
        <v>53</v>
      </c>
      <c r="N1948" t="s">
        <v>53</v>
      </c>
      <c r="O1948" t="s">
        <v>53</v>
      </c>
      <c r="P1948" t="s">
        <v>57</v>
      </c>
      <c r="Q1948" t="s">
        <v>55</v>
      </c>
      <c r="R1948">
        <v>24.5</v>
      </c>
      <c r="S1948" t="s">
        <v>96</v>
      </c>
      <c r="T1948" t="s">
        <v>57</v>
      </c>
      <c r="U1948" t="s">
        <v>53</v>
      </c>
      <c r="V1948" t="s">
        <v>53</v>
      </c>
      <c r="W1948" t="s">
        <v>53</v>
      </c>
      <c r="X1948" t="s">
        <v>53</v>
      </c>
      <c r="Y1948">
        <v>0</v>
      </c>
      <c r="Z1948" t="s">
        <v>131</v>
      </c>
      <c r="AA1948" t="s">
        <v>53</v>
      </c>
      <c r="AB1948" t="s">
        <v>53</v>
      </c>
      <c r="AC1948" t="s">
        <v>53</v>
      </c>
      <c r="AD1948" t="s">
        <v>53</v>
      </c>
      <c r="AE1948" t="s">
        <v>52</v>
      </c>
      <c r="AF1948" t="s">
        <v>52</v>
      </c>
      <c r="AG1948" t="s">
        <v>53</v>
      </c>
      <c r="AH1948" t="s">
        <v>53</v>
      </c>
      <c r="AI1948" t="s">
        <v>53</v>
      </c>
      <c r="AJ1948" t="s">
        <v>53</v>
      </c>
      <c r="AK1948">
        <v>2</v>
      </c>
      <c r="AL1948" t="s">
        <v>59</v>
      </c>
      <c r="AM1948" t="s">
        <v>60</v>
      </c>
      <c r="AN1948" t="s">
        <v>61</v>
      </c>
      <c r="AO1948">
        <v>3.5</v>
      </c>
      <c r="AP1948" t="s">
        <v>52</v>
      </c>
      <c r="AQ1948" t="s">
        <v>86</v>
      </c>
      <c r="AR1948" t="s">
        <v>87</v>
      </c>
      <c r="AS1948">
        <v>8</v>
      </c>
      <c r="AT1948" t="s">
        <v>52</v>
      </c>
    </row>
    <row r="1949" spans="1:46" x14ac:dyDescent="0.25">
      <c r="A1949" t="s">
        <v>2116</v>
      </c>
      <c r="B1949">
        <v>2021</v>
      </c>
      <c r="C1949" s="1">
        <v>44428</v>
      </c>
      <c r="D1949" t="s">
        <v>122</v>
      </c>
      <c r="E1949" t="s">
        <v>138</v>
      </c>
      <c r="F1949">
        <v>58</v>
      </c>
      <c r="G1949" t="s">
        <v>79</v>
      </c>
      <c r="H1949" t="s">
        <v>68</v>
      </c>
      <c r="I1949" t="s">
        <v>51</v>
      </c>
      <c r="J1949">
        <v>22</v>
      </c>
      <c r="K1949">
        <v>30</v>
      </c>
      <c r="L1949">
        <v>33</v>
      </c>
      <c r="M1949" t="s">
        <v>53</v>
      </c>
      <c r="N1949" t="s">
        <v>53</v>
      </c>
      <c r="O1949" t="s">
        <v>53</v>
      </c>
      <c r="P1949" t="s">
        <v>70</v>
      </c>
      <c r="Q1949" t="s">
        <v>71</v>
      </c>
      <c r="R1949">
        <v>27</v>
      </c>
      <c r="S1949" t="s">
        <v>56</v>
      </c>
      <c r="T1949" t="s">
        <v>70</v>
      </c>
      <c r="U1949" t="s">
        <v>53</v>
      </c>
      <c r="V1949" t="s">
        <v>53</v>
      </c>
      <c r="W1949" t="s">
        <v>53</v>
      </c>
      <c r="X1949" t="s">
        <v>53</v>
      </c>
      <c r="Y1949">
        <v>1</v>
      </c>
      <c r="Z1949" t="s">
        <v>58</v>
      </c>
      <c r="AA1949" t="s">
        <v>52</v>
      </c>
      <c r="AB1949" t="s">
        <v>53</v>
      </c>
      <c r="AC1949" t="s">
        <v>52</v>
      </c>
      <c r="AD1949" t="s">
        <v>52</v>
      </c>
      <c r="AE1949" t="s">
        <v>52</v>
      </c>
      <c r="AF1949" t="s">
        <v>53</v>
      </c>
      <c r="AG1949" t="s">
        <v>52</v>
      </c>
      <c r="AH1949" t="s">
        <v>52</v>
      </c>
      <c r="AI1949" t="s">
        <v>53</v>
      </c>
      <c r="AJ1949" t="s">
        <v>53</v>
      </c>
      <c r="AK1949">
        <v>6</v>
      </c>
      <c r="AL1949" t="s">
        <v>59</v>
      </c>
      <c r="AM1949" t="s">
        <v>81</v>
      </c>
      <c r="AN1949" t="s">
        <v>61</v>
      </c>
      <c r="AO1949">
        <v>6.7</v>
      </c>
      <c r="AP1949" t="s">
        <v>52</v>
      </c>
      <c r="AQ1949" t="s">
        <v>91</v>
      </c>
      <c r="AR1949" t="s">
        <v>87</v>
      </c>
      <c r="AS1949">
        <v>9</v>
      </c>
      <c r="AT1949" t="s">
        <v>53</v>
      </c>
    </row>
    <row r="1950" spans="1:46" x14ac:dyDescent="0.25">
      <c r="A1950" t="s">
        <v>2117</v>
      </c>
      <c r="B1950">
        <v>2022</v>
      </c>
      <c r="C1950" s="1">
        <v>44600</v>
      </c>
      <c r="D1950" t="s">
        <v>107</v>
      </c>
      <c r="E1950" t="s">
        <v>159</v>
      </c>
      <c r="F1950">
        <v>52</v>
      </c>
      <c r="G1950" t="s">
        <v>79</v>
      </c>
      <c r="H1950" t="s">
        <v>68</v>
      </c>
      <c r="I1950" t="s">
        <v>51</v>
      </c>
      <c r="J1950">
        <v>31</v>
      </c>
      <c r="K1950">
        <v>31</v>
      </c>
      <c r="L1950">
        <v>48.1</v>
      </c>
      <c r="M1950" t="s">
        <v>53</v>
      </c>
      <c r="N1950" t="s">
        <v>53</v>
      </c>
      <c r="O1950" t="s">
        <v>53</v>
      </c>
      <c r="P1950" t="s">
        <v>70</v>
      </c>
      <c r="Q1950" t="s">
        <v>71</v>
      </c>
      <c r="R1950">
        <v>21.5</v>
      </c>
      <c r="S1950" t="s">
        <v>96</v>
      </c>
      <c r="T1950" t="s">
        <v>54</v>
      </c>
      <c r="U1950" t="s">
        <v>53</v>
      </c>
      <c r="V1950" t="s">
        <v>53</v>
      </c>
      <c r="W1950" t="s">
        <v>53</v>
      </c>
      <c r="X1950" t="s">
        <v>53</v>
      </c>
      <c r="Y1950">
        <v>1</v>
      </c>
      <c r="Z1950" t="s">
        <v>73</v>
      </c>
      <c r="AA1950" t="s">
        <v>53</v>
      </c>
      <c r="AB1950" t="s">
        <v>52</v>
      </c>
      <c r="AC1950" t="s">
        <v>53</v>
      </c>
      <c r="AD1950" t="s">
        <v>53</v>
      </c>
      <c r="AE1950" t="s">
        <v>53</v>
      </c>
      <c r="AF1950" t="s">
        <v>53</v>
      </c>
      <c r="AG1950" t="s">
        <v>52</v>
      </c>
      <c r="AH1950" t="s">
        <v>52</v>
      </c>
      <c r="AI1950" t="s">
        <v>53</v>
      </c>
      <c r="AJ1950" t="s">
        <v>53</v>
      </c>
      <c r="AK1950">
        <v>3</v>
      </c>
      <c r="AL1950" t="s">
        <v>59</v>
      </c>
      <c r="AM1950" t="s">
        <v>60</v>
      </c>
      <c r="AN1950" t="s">
        <v>90</v>
      </c>
      <c r="AO1950">
        <v>7</v>
      </c>
      <c r="AP1950" t="s">
        <v>52</v>
      </c>
      <c r="AQ1950" t="s">
        <v>75</v>
      </c>
      <c r="AR1950" t="s">
        <v>63</v>
      </c>
      <c r="AS1950">
        <v>11</v>
      </c>
      <c r="AT1950" t="s">
        <v>52</v>
      </c>
    </row>
    <row r="1951" spans="1:46" x14ac:dyDescent="0.25">
      <c r="A1951" t="s">
        <v>2118</v>
      </c>
      <c r="B1951">
        <v>2025</v>
      </c>
      <c r="C1951" s="1">
        <v>45843</v>
      </c>
      <c r="D1951" t="s">
        <v>107</v>
      </c>
      <c r="E1951" t="s">
        <v>134</v>
      </c>
      <c r="F1951">
        <v>62</v>
      </c>
      <c r="G1951" t="s">
        <v>127</v>
      </c>
      <c r="H1951" t="s">
        <v>68</v>
      </c>
      <c r="I1951" t="s">
        <v>80</v>
      </c>
      <c r="J1951">
        <v>0</v>
      </c>
      <c r="K1951">
        <v>0</v>
      </c>
      <c r="L1951">
        <v>0</v>
      </c>
      <c r="M1951" t="s">
        <v>52</v>
      </c>
      <c r="N1951" t="s">
        <v>53</v>
      </c>
      <c r="O1951" t="s">
        <v>53</v>
      </c>
      <c r="P1951" t="s">
        <v>70</v>
      </c>
      <c r="Q1951" t="s">
        <v>54</v>
      </c>
      <c r="R1951">
        <v>23.6</v>
      </c>
      <c r="S1951" t="s">
        <v>96</v>
      </c>
      <c r="T1951" t="s">
        <v>57</v>
      </c>
      <c r="U1951" t="s">
        <v>53</v>
      </c>
      <c r="V1951" t="s">
        <v>53</v>
      </c>
      <c r="W1951" t="s">
        <v>53</v>
      </c>
      <c r="X1951" t="s">
        <v>53</v>
      </c>
      <c r="Y1951">
        <v>2</v>
      </c>
      <c r="Z1951" t="s">
        <v>73</v>
      </c>
      <c r="AA1951" t="s">
        <v>52</v>
      </c>
      <c r="AB1951" t="s">
        <v>53</v>
      </c>
      <c r="AC1951" t="s">
        <v>53</v>
      </c>
      <c r="AD1951" t="s">
        <v>53</v>
      </c>
      <c r="AE1951" t="s">
        <v>53</v>
      </c>
      <c r="AF1951" t="s">
        <v>52</v>
      </c>
      <c r="AG1951" t="s">
        <v>53</v>
      </c>
      <c r="AH1951" t="s">
        <v>53</v>
      </c>
      <c r="AI1951" t="s">
        <v>53</v>
      </c>
      <c r="AJ1951" t="s">
        <v>53</v>
      </c>
      <c r="AK1951">
        <v>2</v>
      </c>
      <c r="AL1951" t="s">
        <v>59</v>
      </c>
      <c r="AM1951" t="s">
        <v>102</v>
      </c>
      <c r="AN1951" t="s">
        <v>74</v>
      </c>
      <c r="AO1951">
        <v>1.3</v>
      </c>
      <c r="AP1951" t="s">
        <v>53</v>
      </c>
      <c r="AQ1951" t="s">
        <v>75</v>
      </c>
      <c r="AR1951" t="s">
        <v>83</v>
      </c>
      <c r="AS1951">
        <v>35</v>
      </c>
      <c r="AT1951" t="s">
        <v>52</v>
      </c>
    </row>
    <row r="1952" spans="1:46" x14ac:dyDescent="0.25">
      <c r="A1952" t="s">
        <v>2119</v>
      </c>
      <c r="B1952">
        <v>2026</v>
      </c>
      <c r="C1952" s="1">
        <v>46029</v>
      </c>
      <c r="D1952" t="s">
        <v>107</v>
      </c>
      <c r="E1952" t="s">
        <v>161</v>
      </c>
      <c r="F1952">
        <v>56</v>
      </c>
      <c r="G1952" t="s">
        <v>79</v>
      </c>
      <c r="H1952" t="s">
        <v>50</v>
      </c>
      <c r="I1952" t="s">
        <v>80</v>
      </c>
      <c r="J1952">
        <v>0</v>
      </c>
      <c r="K1952">
        <v>0</v>
      </c>
      <c r="L1952">
        <v>0</v>
      </c>
      <c r="M1952" t="s">
        <v>52</v>
      </c>
      <c r="N1952" t="s">
        <v>53</v>
      </c>
      <c r="O1952" t="s">
        <v>53</v>
      </c>
      <c r="P1952" t="s">
        <v>57</v>
      </c>
      <c r="Q1952" t="s">
        <v>71</v>
      </c>
      <c r="R1952">
        <v>27</v>
      </c>
      <c r="S1952" t="s">
        <v>56</v>
      </c>
      <c r="T1952" t="s">
        <v>54</v>
      </c>
      <c r="U1952" t="s">
        <v>53</v>
      </c>
      <c r="V1952" t="s">
        <v>53</v>
      </c>
      <c r="W1952" t="s">
        <v>53</v>
      </c>
      <c r="X1952" t="s">
        <v>53</v>
      </c>
      <c r="Y1952">
        <v>1</v>
      </c>
      <c r="Z1952" t="s">
        <v>73</v>
      </c>
      <c r="AA1952" t="s">
        <v>53</v>
      </c>
      <c r="AB1952" t="s">
        <v>53</v>
      </c>
      <c r="AC1952" t="s">
        <v>53</v>
      </c>
      <c r="AD1952" t="s">
        <v>53</v>
      </c>
      <c r="AE1952" t="s">
        <v>52</v>
      </c>
      <c r="AF1952" t="s">
        <v>53</v>
      </c>
      <c r="AG1952" t="s">
        <v>52</v>
      </c>
      <c r="AH1952" t="s">
        <v>53</v>
      </c>
      <c r="AI1952" t="s">
        <v>53</v>
      </c>
      <c r="AJ1952" t="s">
        <v>53</v>
      </c>
      <c r="AK1952">
        <v>2</v>
      </c>
      <c r="AL1952" t="s">
        <v>59</v>
      </c>
      <c r="AM1952" t="s">
        <v>60</v>
      </c>
      <c r="AN1952" t="s">
        <v>98</v>
      </c>
      <c r="AO1952">
        <v>4.7</v>
      </c>
      <c r="AP1952" t="s">
        <v>53</v>
      </c>
      <c r="AQ1952" t="s">
        <v>86</v>
      </c>
      <c r="AR1952" t="s">
        <v>76</v>
      </c>
      <c r="AS1952">
        <v>34</v>
      </c>
      <c r="AT1952" t="s">
        <v>52</v>
      </c>
    </row>
    <row r="1953" spans="1:46" x14ac:dyDescent="0.25">
      <c r="A1953" t="s">
        <v>2120</v>
      </c>
      <c r="B1953">
        <v>2026</v>
      </c>
      <c r="C1953" s="1">
        <v>46210</v>
      </c>
      <c r="D1953" t="s">
        <v>122</v>
      </c>
      <c r="E1953" t="s">
        <v>310</v>
      </c>
      <c r="F1953">
        <v>69</v>
      </c>
      <c r="G1953" t="s">
        <v>127</v>
      </c>
      <c r="H1953" t="s">
        <v>68</v>
      </c>
      <c r="I1953" t="s">
        <v>80</v>
      </c>
      <c r="J1953">
        <v>0</v>
      </c>
      <c r="K1953">
        <v>0</v>
      </c>
      <c r="L1953">
        <v>0</v>
      </c>
      <c r="M1953" t="s">
        <v>53</v>
      </c>
      <c r="N1953" t="s">
        <v>52</v>
      </c>
      <c r="O1953" t="s">
        <v>53</v>
      </c>
      <c r="P1953" t="s">
        <v>70</v>
      </c>
      <c r="Q1953" t="s">
        <v>71</v>
      </c>
      <c r="R1953">
        <v>27.4</v>
      </c>
      <c r="S1953" t="s">
        <v>56</v>
      </c>
      <c r="T1953" t="s">
        <v>54</v>
      </c>
      <c r="U1953" t="s">
        <v>53</v>
      </c>
      <c r="V1953" t="s">
        <v>53</v>
      </c>
      <c r="W1953" t="s">
        <v>53</v>
      </c>
      <c r="X1953" t="s">
        <v>53</v>
      </c>
      <c r="Y1953">
        <v>2</v>
      </c>
      <c r="Z1953" t="s">
        <v>97</v>
      </c>
      <c r="AA1953" t="s">
        <v>52</v>
      </c>
      <c r="AB1953" t="s">
        <v>53</v>
      </c>
      <c r="AC1953" t="s">
        <v>52</v>
      </c>
      <c r="AD1953" t="s">
        <v>53</v>
      </c>
      <c r="AE1953" t="s">
        <v>52</v>
      </c>
      <c r="AF1953" t="s">
        <v>53</v>
      </c>
      <c r="AG1953" t="s">
        <v>52</v>
      </c>
      <c r="AH1953" t="s">
        <v>53</v>
      </c>
      <c r="AI1953" t="s">
        <v>53</v>
      </c>
      <c r="AJ1953" t="s">
        <v>53</v>
      </c>
      <c r="AK1953">
        <v>4</v>
      </c>
      <c r="AL1953" t="s">
        <v>59</v>
      </c>
      <c r="AM1953" t="s">
        <v>81</v>
      </c>
      <c r="AN1953" t="s">
        <v>98</v>
      </c>
      <c r="AO1953">
        <v>4.3</v>
      </c>
      <c r="AP1953" t="s">
        <v>53</v>
      </c>
      <c r="AQ1953" t="s">
        <v>62</v>
      </c>
      <c r="AR1953" t="s">
        <v>87</v>
      </c>
      <c r="AS1953">
        <v>31</v>
      </c>
      <c r="AT1953" t="s">
        <v>53</v>
      </c>
    </row>
    <row r="1954" spans="1:46" x14ac:dyDescent="0.25">
      <c r="A1954" t="s">
        <v>2121</v>
      </c>
      <c r="B1954">
        <v>2017</v>
      </c>
      <c r="C1954" s="1">
        <v>43012</v>
      </c>
      <c r="D1954" t="s">
        <v>107</v>
      </c>
      <c r="E1954" t="s">
        <v>117</v>
      </c>
      <c r="F1954">
        <v>59</v>
      </c>
      <c r="G1954" t="s">
        <v>79</v>
      </c>
      <c r="H1954" t="s">
        <v>68</v>
      </c>
      <c r="I1954" t="s">
        <v>51</v>
      </c>
      <c r="J1954">
        <v>5</v>
      </c>
      <c r="K1954">
        <v>34</v>
      </c>
      <c r="L1954">
        <v>8.5</v>
      </c>
      <c r="M1954" t="s">
        <v>53</v>
      </c>
      <c r="N1954" t="s">
        <v>53</v>
      </c>
      <c r="O1954" t="s">
        <v>53</v>
      </c>
      <c r="P1954" t="s">
        <v>54</v>
      </c>
      <c r="Q1954" t="s">
        <v>55</v>
      </c>
      <c r="R1954">
        <v>25.1</v>
      </c>
      <c r="S1954" t="s">
        <v>56</v>
      </c>
      <c r="T1954" t="s">
        <v>54</v>
      </c>
      <c r="U1954" t="s">
        <v>53</v>
      </c>
      <c r="V1954" t="s">
        <v>53</v>
      </c>
      <c r="W1954" t="s">
        <v>53</v>
      </c>
      <c r="X1954" t="s">
        <v>53</v>
      </c>
      <c r="Y1954">
        <v>0</v>
      </c>
      <c r="Z1954" t="s">
        <v>165</v>
      </c>
      <c r="AA1954" t="s">
        <v>52</v>
      </c>
      <c r="AB1954" t="s">
        <v>52</v>
      </c>
      <c r="AC1954" t="s">
        <v>52</v>
      </c>
      <c r="AD1954" t="s">
        <v>53</v>
      </c>
      <c r="AE1954" t="s">
        <v>52</v>
      </c>
      <c r="AF1954" t="s">
        <v>52</v>
      </c>
      <c r="AG1954" t="s">
        <v>52</v>
      </c>
      <c r="AH1954" t="s">
        <v>52</v>
      </c>
      <c r="AI1954" t="s">
        <v>52</v>
      </c>
      <c r="AJ1954" t="s">
        <v>53</v>
      </c>
      <c r="AK1954">
        <v>8</v>
      </c>
      <c r="AL1954" t="s">
        <v>59</v>
      </c>
      <c r="AM1954" t="s">
        <v>81</v>
      </c>
      <c r="AN1954" t="s">
        <v>61</v>
      </c>
      <c r="AO1954">
        <v>9.5</v>
      </c>
      <c r="AP1954" t="s">
        <v>52</v>
      </c>
      <c r="AQ1954" t="s">
        <v>171</v>
      </c>
      <c r="AR1954" t="s">
        <v>63</v>
      </c>
      <c r="AS1954">
        <v>9</v>
      </c>
      <c r="AT1954" t="s">
        <v>53</v>
      </c>
    </row>
    <row r="1955" spans="1:46" x14ac:dyDescent="0.25">
      <c r="A1955" t="s">
        <v>2122</v>
      </c>
      <c r="B1955">
        <v>2021</v>
      </c>
      <c r="C1955" s="1">
        <v>44428</v>
      </c>
      <c r="D1955" t="s">
        <v>65</v>
      </c>
      <c r="E1955" t="s">
        <v>178</v>
      </c>
      <c r="F1955">
        <v>52</v>
      </c>
      <c r="G1955" t="s">
        <v>79</v>
      </c>
      <c r="H1955" t="s">
        <v>68</v>
      </c>
      <c r="I1955" t="s">
        <v>80</v>
      </c>
      <c r="J1955">
        <v>0</v>
      </c>
      <c r="K1955">
        <v>0</v>
      </c>
      <c r="L1955">
        <v>0</v>
      </c>
      <c r="M1955" t="s">
        <v>53</v>
      </c>
      <c r="N1955" t="s">
        <v>52</v>
      </c>
      <c r="O1955" t="s">
        <v>52</v>
      </c>
      <c r="P1955" t="s">
        <v>57</v>
      </c>
      <c r="Q1955" t="s">
        <v>54</v>
      </c>
      <c r="R1955">
        <v>30.3</v>
      </c>
      <c r="S1955" t="s">
        <v>72</v>
      </c>
      <c r="T1955" t="s">
        <v>57</v>
      </c>
      <c r="U1955" t="s">
        <v>53</v>
      </c>
      <c r="V1955" t="s">
        <v>53</v>
      </c>
      <c r="W1955" t="s">
        <v>53</v>
      </c>
      <c r="X1955" t="s">
        <v>53</v>
      </c>
      <c r="Y1955">
        <v>2</v>
      </c>
      <c r="Z1955" t="s">
        <v>208</v>
      </c>
      <c r="AA1955" t="s">
        <v>53</v>
      </c>
      <c r="AB1955" t="s">
        <v>53</v>
      </c>
      <c r="AC1955" t="s">
        <v>52</v>
      </c>
      <c r="AD1955" t="s">
        <v>53</v>
      </c>
      <c r="AE1955" t="s">
        <v>53</v>
      </c>
      <c r="AF1955" t="s">
        <v>53</v>
      </c>
      <c r="AG1955" t="s">
        <v>53</v>
      </c>
      <c r="AH1955" t="s">
        <v>53</v>
      </c>
      <c r="AI1955" t="s">
        <v>53</v>
      </c>
      <c r="AJ1955" t="s">
        <v>53</v>
      </c>
      <c r="AK1955">
        <v>1</v>
      </c>
      <c r="AL1955" t="s">
        <v>59</v>
      </c>
      <c r="AM1955" t="s">
        <v>102</v>
      </c>
      <c r="AN1955" t="s">
        <v>90</v>
      </c>
      <c r="AO1955">
        <v>6.2</v>
      </c>
      <c r="AP1955" t="s">
        <v>53</v>
      </c>
      <c r="AQ1955" t="s">
        <v>62</v>
      </c>
      <c r="AR1955" t="s">
        <v>92</v>
      </c>
      <c r="AS1955">
        <v>26</v>
      </c>
      <c r="AT1955" t="s">
        <v>52</v>
      </c>
    </row>
    <row r="1956" spans="1:46" x14ac:dyDescent="0.25">
      <c r="A1956" t="s">
        <v>2123</v>
      </c>
      <c r="B1956">
        <v>2018</v>
      </c>
      <c r="C1956" s="1">
        <v>43126</v>
      </c>
      <c r="D1956" t="s">
        <v>65</v>
      </c>
      <c r="E1956" t="s">
        <v>236</v>
      </c>
      <c r="F1956">
        <v>54</v>
      </c>
      <c r="G1956" t="s">
        <v>79</v>
      </c>
      <c r="H1956" t="s">
        <v>50</v>
      </c>
      <c r="I1956" t="s">
        <v>80</v>
      </c>
      <c r="J1956">
        <v>0</v>
      </c>
      <c r="K1956">
        <v>0</v>
      </c>
      <c r="L1956">
        <v>0</v>
      </c>
      <c r="M1956" t="s">
        <v>53</v>
      </c>
      <c r="N1956" t="s">
        <v>53</v>
      </c>
      <c r="O1956" t="s">
        <v>53</v>
      </c>
      <c r="P1956" t="s">
        <v>54</v>
      </c>
      <c r="Q1956" t="s">
        <v>54</v>
      </c>
      <c r="R1956">
        <v>24.1</v>
      </c>
      <c r="S1956" t="s">
        <v>96</v>
      </c>
      <c r="T1956" t="s">
        <v>70</v>
      </c>
      <c r="U1956" t="s">
        <v>53</v>
      </c>
      <c r="V1956" t="s">
        <v>53</v>
      </c>
      <c r="W1956" t="s">
        <v>53</v>
      </c>
      <c r="X1956" t="s">
        <v>53</v>
      </c>
      <c r="Y1956">
        <v>0</v>
      </c>
      <c r="Z1956" t="s">
        <v>58</v>
      </c>
      <c r="AA1956" t="s">
        <v>52</v>
      </c>
      <c r="AB1956" t="s">
        <v>52</v>
      </c>
      <c r="AC1956" t="s">
        <v>53</v>
      </c>
      <c r="AD1956" t="s">
        <v>53</v>
      </c>
      <c r="AE1956" t="s">
        <v>52</v>
      </c>
      <c r="AF1956" t="s">
        <v>53</v>
      </c>
      <c r="AG1956" t="s">
        <v>53</v>
      </c>
      <c r="AH1956" t="s">
        <v>53</v>
      </c>
      <c r="AI1956" t="s">
        <v>53</v>
      </c>
      <c r="AJ1956" t="s">
        <v>53</v>
      </c>
      <c r="AK1956">
        <v>3</v>
      </c>
      <c r="AL1956" t="s">
        <v>59</v>
      </c>
      <c r="AM1956" t="s">
        <v>60</v>
      </c>
      <c r="AN1956" t="s">
        <v>61</v>
      </c>
      <c r="AO1956">
        <v>9.5</v>
      </c>
      <c r="AP1956" t="s">
        <v>52</v>
      </c>
      <c r="AQ1956" t="s">
        <v>112</v>
      </c>
      <c r="AR1956" t="s">
        <v>87</v>
      </c>
      <c r="AS1956">
        <v>11</v>
      </c>
      <c r="AT1956" t="s">
        <v>53</v>
      </c>
    </row>
    <row r="1957" spans="1:46" x14ac:dyDescent="0.25">
      <c r="A1957" t="s">
        <v>2124</v>
      </c>
      <c r="B1957">
        <v>2026</v>
      </c>
      <c r="C1957" s="1">
        <v>46167</v>
      </c>
      <c r="D1957" t="s">
        <v>47</v>
      </c>
      <c r="E1957" t="s">
        <v>78</v>
      </c>
      <c r="F1957">
        <v>52</v>
      </c>
      <c r="G1957" t="s">
        <v>79</v>
      </c>
      <c r="H1957" t="s">
        <v>68</v>
      </c>
      <c r="I1957" t="s">
        <v>80</v>
      </c>
      <c r="J1957">
        <v>0</v>
      </c>
      <c r="K1957">
        <v>0</v>
      </c>
      <c r="L1957">
        <v>0</v>
      </c>
      <c r="M1957" t="s">
        <v>53</v>
      </c>
      <c r="N1957" t="s">
        <v>53</v>
      </c>
      <c r="O1957" t="s">
        <v>53</v>
      </c>
      <c r="P1957" t="s">
        <v>70</v>
      </c>
      <c r="Q1957" t="s">
        <v>54</v>
      </c>
      <c r="R1957">
        <v>24.3</v>
      </c>
      <c r="S1957" t="s">
        <v>96</v>
      </c>
      <c r="T1957" t="s">
        <v>54</v>
      </c>
      <c r="U1957" t="s">
        <v>53</v>
      </c>
      <c r="V1957" t="s">
        <v>52</v>
      </c>
      <c r="W1957" t="s">
        <v>53</v>
      </c>
      <c r="X1957" t="s">
        <v>53</v>
      </c>
      <c r="Y1957">
        <v>2</v>
      </c>
      <c r="Z1957" t="s">
        <v>58</v>
      </c>
      <c r="AA1957" t="s">
        <v>52</v>
      </c>
      <c r="AB1957" t="s">
        <v>53</v>
      </c>
      <c r="AC1957" t="s">
        <v>53</v>
      </c>
      <c r="AD1957" t="s">
        <v>53</v>
      </c>
      <c r="AE1957" t="s">
        <v>52</v>
      </c>
      <c r="AF1957" t="s">
        <v>53</v>
      </c>
      <c r="AG1957" t="s">
        <v>52</v>
      </c>
      <c r="AH1957" t="s">
        <v>52</v>
      </c>
      <c r="AI1957" t="s">
        <v>53</v>
      </c>
      <c r="AJ1957" t="s">
        <v>52</v>
      </c>
      <c r="AK1957">
        <v>5</v>
      </c>
      <c r="AL1957" t="s">
        <v>59</v>
      </c>
      <c r="AM1957" t="s">
        <v>60</v>
      </c>
      <c r="AN1957" t="s">
        <v>90</v>
      </c>
      <c r="AO1957">
        <v>5.7</v>
      </c>
      <c r="AP1957" t="s">
        <v>53</v>
      </c>
      <c r="AQ1957" t="s">
        <v>171</v>
      </c>
      <c r="AR1957" t="s">
        <v>92</v>
      </c>
      <c r="AS1957">
        <v>14</v>
      </c>
      <c r="AT1957" t="s">
        <v>53</v>
      </c>
    </row>
    <row r="1958" spans="1:46" x14ac:dyDescent="0.25">
      <c r="A1958" t="s">
        <v>2125</v>
      </c>
      <c r="B1958">
        <v>2025</v>
      </c>
      <c r="C1958" s="1">
        <v>45704</v>
      </c>
      <c r="D1958" t="s">
        <v>110</v>
      </c>
      <c r="E1958" t="s">
        <v>359</v>
      </c>
      <c r="F1958">
        <v>73</v>
      </c>
      <c r="G1958" t="s">
        <v>67</v>
      </c>
      <c r="H1958" t="s">
        <v>50</v>
      </c>
      <c r="I1958" t="s">
        <v>69</v>
      </c>
      <c r="J1958">
        <v>3</v>
      </c>
      <c r="K1958">
        <v>10</v>
      </c>
      <c r="L1958">
        <v>1.5</v>
      </c>
      <c r="M1958" t="s">
        <v>53</v>
      </c>
      <c r="N1958" t="s">
        <v>53</v>
      </c>
      <c r="O1958" t="s">
        <v>53</v>
      </c>
      <c r="P1958" t="s">
        <v>57</v>
      </c>
      <c r="Q1958" t="s">
        <v>55</v>
      </c>
      <c r="R1958">
        <v>18.5</v>
      </c>
      <c r="S1958" t="s">
        <v>96</v>
      </c>
      <c r="T1958" t="s">
        <v>57</v>
      </c>
      <c r="U1958" t="s">
        <v>53</v>
      </c>
      <c r="V1958" t="s">
        <v>53</v>
      </c>
      <c r="W1958" t="s">
        <v>53</v>
      </c>
      <c r="X1958" t="s">
        <v>53</v>
      </c>
      <c r="Y1958">
        <v>0</v>
      </c>
      <c r="Z1958" t="s">
        <v>58</v>
      </c>
      <c r="AA1958" t="s">
        <v>52</v>
      </c>
      <c r="AB1958" t="s">
        <v>53</v>
      </c>
      <c r="AC1958" t="s">
        <v>53</v>
      </c>
      <c r="AD1958" t="s">
        <v>52</v>
      </c>
      <c r="AE1958" t="s">
        <v>52</v>
      </c>
      <c r="AF1958" t="s">
        <v>52</v>
      </c>
      <c r="AG1958" t="s">
        <v>53</v>
      </c>
      <c r="AH1958" t="s">
        <v>53</v>
      </c>
      <c r="AI1958" t="s">
        <v>53</v>
      </c>
      <c r="AJ1958" t="s">
        <v>53</v>
      </c>
      <c r="AK1958">
        <v>4</v>
      </c>
      <c r="AL1958" t="s">
        <v>59</v>
      </c>
      <c r="AM1958" t="s">
        <v>102</v>
      </c>
      <c r="AN1958" t="s">
        <v>61</v>
      </c>
      <c r="AO1958">
        <v>8.9</v>
      </c>
      <c r="AP1958" t="s">
        <v>52</v>
      </c>
      <c r="AQ1958" t="s">
        <v>91</v>
      </c>
      <c r="AR1958" t="s">
        <v>132</v>
      </c>
      <c r="AS1958">
        <v>9</v>
      </c>
      <c r="AT1958" t="s">
        <v>53</v>
      </c>
    </row>
    <row r="1959" spans="1:46" x14ac:dyDescent="0.25">
      <c r="A1959" t="s">
        <v>2126</v>
      </c>
      <c r="B1959">
        <v>2015</v>
      </c>
      <c r="C1959" s="1">
        <v>42295</v>
      </c>
      <c r="D1959" t="s">
        <v>47</v>
      </c>
      <c r="E1959" t="s">
        <v>48</v>
      </c>
      <c r="F1959">
        <v>46</v>
      </c>
      <c r="G1959" t="s">
        <v>49</v>
      </c>
      <c r="H1959" t="s">
        <v>50</v>
      </c>
      <c r="I1959" t="s">
        <v>80</v>
      </c>
      <c r="J1959">
        <v>0</v>
      </c>
      <c r="K1959">
        <v>0</v>
      </c>
      <c r="L1959">
        <v>0</v>
      </c>
      <c r="M1959" t="s">
        <v>52</v>
      </c>
      <c r="N1959" t="s">
        <v>52</v>
      </c>
      <c r="O1959" t="s">
        <v>53</v>
      </c>
      <c r="P1959" t="s">
        <v>57</v>
      </c>
      <c r="Q1959" t="s">
        <v>54</v>
      </c>
      <c r="R1959">
        <v>28.5</v>
      </c>
      <c r="S1959" t="s">
        <v>56</v>
      </c>
      <c r="T1959" t="s">
        <v>54</v>
      </c>
      <c r="U1959" t="s">
        <v>53</v>
      </c>
      <c r="V1959" t="s">
        <v>53</v>
      </c>
      <c r="W1959" t="s">
        <v>53</v>
      </c>
      <c r="X1959" t="s">
        <v>52</v>
      </c>
      <c r="Y1959">
        <v>3</v>
      </c>
      <c r="Z1959" t="s">
        <v>97</v>
      </c>
      <c r="AA1959" t="s">
        <v>52</v>
      </c>
      <c r="AB1959" t="s">
        <v>53</v>
      </c>
      <c r="AC1959" t="s">
        <v>53</v>
      </c>
      <c r="AD1959" t="s">
        <v>52</v>
      </c>
      <c r="AE1959" t="s">
        <v>53</v>
      </c>
      <c r="AF1959" t="s">
        <v>53</v>
      </c>
      <c r="AG1959" t="s">
        <v>52</v>
      </c>
      <c r="AH1959" t="s">
        <v>53</v>
      </c>
      <c r="AI1959" t="s">
        <v>53</v>
      </c>
      <c r="AJ1959" t="s">
        <v>53</v>
      </c>
      <c r="AK1959">
        <v>3</v>
      </c>
      <c r="AL1959" t="s">
        <v>59</v>
      </c>
      <c r="AM1959" t="s">
        <v>60</v>
      </c>
      <c r="AN1959" t="s">
        <v>61</v>
      </c>
      <c r="AO1959">
        <v>8.8000000000000007</v>
      </c>
      <c r="AP1959" t="s">
        <v>52</v>
      </c>
      <c r="AQ1959" t="s">
        <v>86</v>
      </c>
      <c r="AR1959" t="s">
        <v>132</v>
      </c>
      <c r="AS1959">
        <v>5</v>
      </c>
      <c r="AT1959" t="s">
        <v>53</v>
      </c>
    </row>
    <row r="1960" spans="1:46" x14ac:dyDescent="0.25">
      <c r="A1960" t="s">
        <v>2127</v>
      </c>
      <c r="B1960">
        <v>2026</v>
      </c>
      <c r="C1960" s="1">
        <v>46210</v>
      </c>
      <c r="D1960" t="s">
        <v>47</v>
      </c>
      <c r="E1960" t="s">
        <v>85</v>
      </c>
      <c r="F1960">
        <v>40</v>
      </c>
      <c r="G1960" t="s">
        <v>49</v>
      </c>
      <c r="H1960" t="s">
        <v>50</v>
      </c>
      <c r="I1960" t="s">
        <v>80</v>
      </c>
      <c r="J1960">
        <v>0</v>
      </c>
      <c r="K1960">
        <v>0</v>
      </c>
      <c r="L1960">
        <v>0</v>
      </c>
      <c r="M1960" t="s">
        <v>53</v>
      </c>
      <c r="N1960" t="s">
        <v>52</v>
      </c>
      <c r="O1960" t="s">
        <v>53</v>
      </c>
      <c r="P1960" t="s">
        <v>57</v>
      </c>
      <c r="Q1960" t="s">
        <v>55</v>
      </c>
      <c r="R1960">
        <v>18</v>
      </c>
      <c r="S1960" t="s">
        <v>128</v>
      </c>
      <c r="T1960" t="s">
        <v>54</v>
      </c>
      <c r="U1960" t="s">
        <v>53</v>
      </c>
      <c r="V1960" t="s">
        <v>53</v>
      </c>
      <c r="W1960" t="s">
        <v>53</v>
      </c>
      <c r="X1960" t="s">
        <v>53</v>
      </c>
      <c r="Y1960">
        <v>1</v>
      </c>
      <c r="Z1960" t="s">
        <v>104</v>
      </c>
      <c r="AA1960" t="s">
        <v>53</v>
      </c>
      <c r="AB1960" t="s">
        <v>53</v>
      </c>
      <c r="AC1960" t="s">
        <v>53</v>
      </c>
      <c r="AD1960" t="s">
        <v>53</v>
      </c>
      <c r="AE1960" t="s">
        <v>52</v>
      </c>
      <c r="AF1960" t="s">
        <v>53</v>
      </c>
      <c r="AG1960" t="s">
        <v>52</v>
      </c>
      <c r="AH1960" t="s">
        <v>52</v>
      </c>
      <c r="AI1960" t="s">
        <v>53</v>
      </c>
      <c r="AJ1960" t="s">
        <v>53</v>
      </c>
      <c r="AK1960">
        <v>3</v>
      </c>
      <c r="AL1960" t="s">
        <v>59</v>
      </c>
      <c r="AM1960" t="s">
        <v>60</v>
      </c>
      <c r="AN1960" t="s">
        <v>98</v>
      </c>
      <c r="AO1960">
        <v>2.4</v>
      </c>
      <c r="AP1960" t="s">
        <v>53</v>
      </c>
      <c r="AQ1960" t="s">
        <v>86</v>
      </c>
      <c r="AR1960" t="s">
        <v>83</v>
      </c>
      <c r="AS1960">
        <v>32</v>
      </c>
      <c r="AT1960" t="s">
        <v>52</v>
      </c>
    </row>
    <row r="1961" spans="1:46" x14ac:dyDescent="0.25">
      <c r="A1961" t="s">
        <v>2128</v>
      </c>
      <c r="B1961">
        <v>2026</v>
      </c>
      <c r="C1961" s="1">
        <v>46124</v>
      </c>
      <c r="D1961" t="s">
        <v>65</v>
      </c>
      <c r="E1961" t="s">
        <v>164</v>
      </c>
      <c r="F1961">
        <v>79</v>
      </c>
      <c r="G1961" t="s">
        <v>67</v>
      </c>
      <c r="H1961" t="s">
        <v>68</v>
      </c>
      <c r="I1961" t="s">
        <v>80</v>
      </c>
      <c r="J1961">
        <v>0</v>
      </c>
      <c r="K1961">
        <v>0</v>
      </c>
      <c r="L1961">
        <v>0</v>
      </c>
      <c r="M1961" t="s">
        <v>52</v>
      </c>
      <c r="N1961" t="s">
        <v>53</v>
      </c>
      <c r="O1961" t="s">
        <v>52</v>
      </c>
      <c r="P1961" t="s">
        <v>57</v>
      </c>
      <c r="Q1961" t="s">
        <v>71</v>
      </c>
      <c r="R1961">
        <v>35.200000000000003</v>
      </c>
      <c r="S1961" t="s">
        <v>72</v>
      </c>
      <c r="T1961" t="s">
        <v>54</v>
      </c>
      <c r="U1961" t="s">
        <v>53</v>
      </c>
      <c r="V1961" t="s">
        <v>53</v>
      </c>
      <c r="W1961" t="s">
        <v>53</v>
      </c>
      <c r="X1961" t="s">
        <v>53</v>
      </c>
      <c r="Y1961">
        <v>2</v>
      </c>
      <c r="Z1961" t="s">
        <v>97</v>
      </c>
      <c r="AA1961" t="s">
        <v>52</v>
      </c>
      <c r="AB1961" t="s">
        <v>53</v>
      </c>
      <c r="AC1961" t="s">
        <v>53</v>
      </c>
      <c r="AD1961" t="s">
        <v>53</v>
      </c>
      <c r="AE1961" t="s">
        <v>52</v>
      </c>
      <c r="AF1961" t="s">
        <v>53</v>
      </c>
      <c r="AG1961" t="s">
        <v>53</v>
      </c>
      <c r="AH1961" t="s">
        <v>53</v>
      </c>
      <c r="AI1961" t="s">
        <v>53</v>
      </c>
      <c r="AJ1961" t="s">
        <v>53</v>
      </c>
      <c r="AK1961">
        <v>2</v>
      </c>
      <c r="AL1961" t="s">
        <v>135</v>
      </c>
      <c r="AM1961" t="s">
        <v>136</v>
      </c>
      <c r="AN1961" t="s">
        <v>90</v>
      </c>
      <c r="AO1961">
        <v>5.4</v>
      </c>
      <c r="AP1961" t="s">
        <v>53</v>
      </c>
      <c r="AQ1961" t="s">
        <v>86</v>
      </c>
      <c r="AR1961" t="s">
        <v>92</v>
      </c>
      <c r="AS1961">
        <v>3</v>
      </c>
      <c r="AT1961" t="s">
        <v>52</v>
      </c>
    </row>
    <row r="1962" spans="1:46" x14ac:dyDescent="0.25">
      <c r="A1962" t="s">
        <v>2129</v>
      </c>
      <c r="B1962">
        <v>2024</v>
      </c>
      <c r="C1962" s="1">
        <v>45643</v>
      </c>
      <c r="D1962" t="s">
        <v>110</v>
      </c>
      <c r="E1962" t="s">
        <v>265</v>
      </c>
      <c r="F1962">
        <v>60</v>
      </c>
      <c r="G1962" t="s">
        <v>127</v>
      </c>
      <c r="H1962" t="s">
        <v>50</v>
      </c>
      <c r="I1962" t="s">
        <v>80</v>
      </c>
      <c r="J1962">
        <v>0</v>
      </c>
      <c r="K1962">
        <v>0</v>
      </c>
      <c r="L1962">
        <v>0</v>
      </c>
      <c r="M1962" t="s">
        <v>52</v>
      </c>
      <c r="N1962" t="s">
        <v>53</v>
      </c>
      <c r="O1962" t="s">
        <v>52</v>
      </c>
      <c r="P1962" t="s">
        <v>57</v>
      </c>
      <c r="Q1962" t="s">
        <v>55</v>
      </c>
      <c r="R1962">
        <v>35.1</v>
      </c>
      <c r="S1962" t="s">
        <v>72</v>
      </c>
      <c r="T1962" t="s">
        <v>54</v>
      </c>
      <c r="U1962" t="s">
        <v>53</v>
      </c>
      <c r="V1962" t="s">
        <v>53</v>
      </c>
      <c r="W1962" t="s">
        <v>53</v>
      </c>
      <c r="X1962" t="s">
        <v>53</v>
      </c>
      <c r="Y1962">
        <v>2</v>
      </c>
      <c r="Z1962" t="s">
        <v>186</v>
      </c>
      <c r="AA1962" t="s">
        <v>53</v>
      </c>
      <c r="AB1962" t="s">
        <v>52</v>
      </c>
      <c r="AC1962" t="s">
        <v>53</v>
      </c>
      <c r="AD1962" t="s">
        <v>52</v>
      </c>
      <c r="AE1962" t="s">
        <v>52</v>
      </c>
      <c r="AF1962" t="s">
        <v>53</v>
      </c>
      <c r="AG1962" t="s">
        <v>53</v>
      </c>
      <c r="AH1962" t="s">
        <v>53</v>
      </c>
      <c r="AI1962" t="s">
        <v>53</v>
      </c>
      <c r="AJ1962" t="s">
        <v>53</v>
      </c>
      <c r="AK1962">
        <v>3</v>
      </c>
      <c r="AL1962" t="s">
        <v>59</v>
      </c>
      <c r="AM1962" t="s">
        <v>60</v>
      </c>
      <c r="AN1962" t="s">
        <v>98</v>
      </c>
      <c r="AO1962">
        <v>4.7</v>
      </c>
      <c r="AP1962" t="s">
        <v>53</v>
      </c>
      <c r="AQ1962" t="s">
        <v>75</v>
      </c>
      <c r="AR1962" t="s">
        <v>76</v>
      </c>
      <c r="AS1962">
        <v>33</v>
      </c>
      <c r="AT1962" t="s">
        <v>53</v>
      </c>
    </row>
    <row r="1963" spans="1:46" x14ac:dyDescent="0.25">
      <c r="A1963" t="s">
        <v>2130</v>
      </c>
      <c r="B1963">
        <v>2022</v>
      </c>
      <c r="C1963" s="1">
        <v>44677</v>
      </c>
      <c r="D1963" t="s">
        <v>47</v>
      </c>
      <c r="E1963" t="s">
        <v>226</v>
      </c>
      <c r="F1963">
        <v>55</v>
      </c>
      <c r="G1963" t="s">
        <v>79</v>
      </c>
      <c r="H1963" t="s">
        <v>50</v>
      </c>
      <c r="I1963" t="s">
        <v>51</v>
      </c>
      <c r="J1963">
        <v>26</v>
      </c>
      <c r="K1963">
        <v>28</v>
      </c>
      <c r="L1963">
        <v>36.4</v>
      </c>
      <c r="M1963" t="s">
        <v>53</v>
      </c>
      <c r="N1963" t="s">
        <v>52</v>
      </c>
      <c r="O1963" t="s">
        <v>53</v>
      </c>
      <c r="P1963" t="s">
        <v>54</v>
      </c>
      <c r="Q1963" t="s">
        <v>71</v>
      </c>
      <c r="R1963">
        <v>34.6</v>
      </c>
      <c r="S1963" t="s">
        <v>72</v>
      </c>
      <c r="T1963" t="s">
        <v>57</v>
      </c>
      <c r="U1963" t="s">
        <v>52</v>
      </c>
      <c r="V1963" t="s">
        <v>53</v>
      </c>
      <c r="W1963" t="s">
        <v>53</v>
      </c>
      <c r="X1963" t="s">
        <v>53</v>
      </c>
      <c r="Y1963">
        <v>2</v>
      </c>
      <c r="Z1963" t="s">
        <v>58</v>
      </c>
      <c r="AA1963" t="s">
        <v>52</v>
      </c>
      <c r="AB1963" t="s">
        <v>52</v>
      </c>
      <c r="AC1963" t="s">
        <v>52</v>
      </c>
      <c r="AD1963" t="s">
        <v>53</v>
      </c>
      <c r="AE1963" t="s">
        <v>53</v>
      </c>
      <c r="AF1963" t="s">
        <v>53</v>
      </c>
      <c r="AG1963" t="s">
        <v>53</v>
      </c>
      <c r="AH1963" t="s">
        <v>52</v>
      </c>
      <c r="AI1963" t="s">
        <v>53</v>
      </c>
      <c r="AJ1963" t="s">
        <v>53</v>
      </c>
      <c r="AK1963">
        <v>4</v>
      </c>
      <c r="AL1963" t="s">
        <v>135</v>
      </c>
      <c r="AM1963" t="s">
        <v>136</v>
      </c>
      <c r="AN1963" t="s">
        <v>61</v>
      </c>
      <c r="AO1963">
        <v>7.9</v>
      </c>
      <c r="AP1963" t="s">
        <v>52</v>
      </c>
      <c r="AQ1963" t="s">
        <v>86</v>
      </c>
      <c r="AR1963" t="s">
        <v>87</v>
      </c>
      <c r="AS1963">
        <v>4</v>
      </c>
      <c r="AT1963" t="s">
        <v>53</v>
      </c>
    </row>
    <row r="1964" spans="1:46" x14ac:dyDescent="0.25">
      <c r="A1964" t="s">
        <v>2131</v>
      </c>
      <c r="B1964">
        <v>2021</v>
      </c>
      <c r="C1964" s="1">
        <v>44389</v>
      </c>
      <c r="D1964" t="s">
        <v>110</v>
      </c>
      <c r="E1964" t="s">
        <v>959</v>
      </c>
      <c r="F1964">
        <v>73</v>
      </c>
      <c r="G1964" t="s">
        <v>67</v>
      </c>
      <c r="H1964" t="s">
        <v>68</v>
      </c>
      <c r="I1964" t="s">
        <v>80</v>
      </c>
      <c r="J1964">
        <v>0</v>
      </c>
      <c r="K1964">
        <v>0</v>
      </c>
      <c r="L1964">
        <v>0</v>
      </c>
      <c r="M1964" t="s">
        <v>52</v>
      </c>
      <c r="N1964" t="s">
        <v>53</v>
      </c>
      <c r="O1964" t="s">
        <v>52</v>
      </c>
      <c r="P1964" t="s">
        <v>57</v>
      </c>
      <c r="Q1964" t="s">
        <v>54</v>
      </c>
      <c r="R1964">
        <v>22.3</v>
      </c>
      <c r="S1964" t="s">
        <v>96</v>
      </c>
      <c r="T1964" t="s">
        <v>54</v>
      </c>
      <c r="U1964" t="s">
        <v>53</v>
      </c>
      <c r="V1964" t="s">
        <v>53</v>
      </c>
      <c r="W1964" t="s">
        <v>53</v>
      </c>
      <c r="X1964" t="s">
        <v>53</v>
      </c>
      <c r="Y1964">
        <v>2</v>
      </c>
      <c r="Z1964" t="s">
        <v>186</v>
      </c>
      <c r="AA1964" t="s">
        <v>53</v>
      </c>
      <c r="AB1964" t="s">
        <v>53</v>
      </c>
      <c r="AC1964" t="s">
        <v>53</v>
      </c>
      <c r="AD1964" t="s">
        <v>53</v>
      </c>
      <c r="AE1964" t="s">
        <v>52</v>
      </c>
      <c r="AF1964" t="s">
        <v>53</v>
      </c>
      <c r="AG1964" t="s">
        <v>53</v>
      </c>
      <c r="AH1964" t="s">
        <v>52</v>
      </c>
      <c r="AI1964" t="s">
        <v>53</v>
      </c>
      <c r="AJ1964" t="s">
        <v>53</v>
      </c>
      <c r="AK1964">
        <v>2</v>
      </c>
      <c r="AL1964" t="s">
        <v>59</v>
      </c>
      <c r="AM1964" t="s">
        <v>60</v>
      </c>
      <c r="AN1964" t="s">
        <v>74</v>
      </c>
      <c r="AO1964">
        <v>1.4</v>
      </c>
      <c r="AP1964" t="s">
        <v>53</v>
      </c>
      <c r="AQ1964" t="s">
        <v>171</v>
      </c>
      <c r="AR1964" t="s">
        <v>76</v>
      </c>
      <c r="AS1964">
        <v>48</v>
      </c>
      <c r="AT1964" t="s">
        <v>53</v>
      </c>
    </row>
    <row r="1965" spans="1:46" x14ac:dyDescent="0.25">
      <c r="A1965" t="s">
        <v>2132</v>
      </c>
      <c r="B1965">
        <v>2019</v>
      </c>
      <c r="C1965" s="1">
        <v>43824</v>
      </c>
      <c r="D1965" t="s">
        <v>47</v>
      </c>
      <c r="E1965" t="s">
        <v>169</v>
      </c>
      <c r="F1965">
        <v>62</v>
      </c>
      <c r="G1965" t="s">
        <v>127</v>
      </c>
      <c r="H1965" t="s">
        <v>68</v>
      </c>
      <c r="I1965" t="s">
        <v>69</v>
      </c>
      <c r="J1965">
        <v>25</v>
      </c>
      <c r="K1965">
        <v>17</v>
      </c>
      <c r="L1965">
        <v>21.2</v>
      </c>
      <c r="M1965" t="s">
        <v>53</v>
      </c>
      <c r="N1965" t="s">
        <v>53</v>
      </c>
      <c r="O1965" t="s">
        <v>53</v>
      </c>
      <c r="P1965" t="s">
        <v>70</v>
      </c>
      <c r="Q1965" t="s">
        <v>54</v>
      </c>
      <c r="R1965">
        <v>23.2</v>
      </c>
      <c r="S1965" t="s">
        <v>96</v>
      </c>
      <c r="T1965" t="s">
        <v>70</v>
      </c>
      <c r="U1965" t="s">
        <v>53</v>
      </c>
      <c r="V1965" t="s">
        <v>53</v>
      </c>
      <c r="W1965" t="s">
        <v>53</v>
      </c>
      <c r="X1965" t="s">
        <v>53</v>
      </c>
      <c r="Y1965">
        <v>1</v>
      </c>
      <c r="Z1965" t="s">
        <v>208</v>
      </c>
      <c r="AA1965" t="s">
        <v>52</v>
      </c>
      <c r="AB1965" t="s">
        <v>52</v>
      </c>
      <c r="AC1965" t="s">
        <v>53</v>
      </c>
      <c r="AD1965" t="s">
        <v>53</v>
      </c>
      <c r="AE1965" t="s">
        <v>52</v>
      </c>
      <c r="AF1965" t="s">
        <v>53</v>
      </c>
      <c r="AG1965" t="s">
        <v>53</v>
      </c>
      <c r="AH1965" t="s">
        <v>53</v>
      </c>
      <c r="AI1965" t="s">
        <v>53</v>
      </c>
      <c r="AJ1965" t="s">
        <v>53</v>
      </c>
      <c r="AK1965">
        <v>3</v>
      </c>
      <c r="AL1965" t="s">
        <v>59</v>
      </c>
      <c r="AM1965" t="s">
        <v>81</v>
      </c>
      <c r="AN1965" t="s">
        <v>90</v>
      </c>
      <c r="AO1965">
        <v>6.5</v>
      </c>
      <c r="AP1965" t="s">
        <v>53</v>
      </c>
      <c r="AQ1965" t="s">
        <v>86</v>
      </c>
      <c r="AR1965" t="s">
        <v>92</v>
      </c>
      <c r="AS1965">
        <v>26</v>
      </c>
      <c r="AT1965" t="s">
        <v>52</v>
      </c>
    </row>
    <row r="1966" spans="1:46" x14ac:dyDescent="0.25">
      <c r="A1966" t="s">
        <v>2133</v>
      </c>
      <c r="B1966">
        <v>2019</v>
      </c>
      <c r="C1966" s="1">
        <v>43510</v>
      </c>
      <c r="D1966" t="s">
        <v>107</v>
      </c>
      <c r="E1966" t="s">
        <v>117</v>
      </c>
      <c r="F1966">
        <v>56</v>
      </c>
      <c r="G1966" t="s">
        <v>79</v>
      </c>
      <c r="H1966" t="s">
        <v>68</v>
      </c>
      <c r="I1966" t="s">
        <v>80</v>
      </c>
      <c r="J1966">
        <v>0</v>
      </c>
      <c r="K1966">
        <v>0</v>
      </c>
      <c r="L1966">
        <v>0</v>
      </c>
      <c r="M1966" t="s">
        <v>53</v>
      </c>
      <c r="N1966" t="s">
        <v>53</v>
      </c>
      <c r="O1966" t="s">
        <v>53</v>
      </c>
      <c r="P1966" t="s">
        <v>70</v>
      </c>
      <c r="Q1966" t="s">
        <v>54</v>
      </c>
      <c r="R1966">
        <v>34.4</v>
      </c>
      <c r="S1966" t="s">
        <v>72</v>
      </c>
      <c r="T1966" t="s">
        <v>57</v>
      </c>
      <c r="U1966" t="s">
        <v>53</v>
      </c>
      <c r="V1966" t="s">
        <v>52</v>
      </c>
      <c r="W1966" t="s">
        <v>53</v>
      </c>
      <c r="X1966" t="s">
        <v>52</v>
      </c>
      <c r="Y1966">
        <v>3</v>
      </c>
      <c r="Z1966" t="s">
        <v>58</v>
      </c>
      <c r="AA1966" t="s">
        <v>53</v>
      </c>
      <c r="AB1966" t="s">
        <v>52</v>
      </c>
      <c r="AC1966" t="s">
        <v>53</v>
      </c>
      <c r="AD1966" t="s">
        <v>53</v>
      </c>
      <c r="AE1966" t="s">
        <v>52</v>
      </c>
      <c r="AF1966" t="s">
        <v>53</v>
      </c>
      <c r="AG1966" t="s">
        <v>52</v>
      </c>
      <c r="AH1966" t="s">
        <v>53</v>
      </c>
      <c r="AI1966" t="s">
        <v>53</v>
      </c>
      <c r="AJ1966" t="s">
        <v>53</v>
      </c>
      <c r="AK1966">
        <v>3</v>
      </c>
      <c r="AL1966" t="s">
        <v>59</v>
      </c>
      <c r="AM1966" t="s">
        <v>60</v>
      </c>
      <c r="AN1966" t="s">
        <v>61</v>
      </c>
      <c r="AO1966">
        <v>7.6</v>
      </c>
      <c r="AP1966" t="s">
        <v>52</v>
      </c>
      <c r="AQ1966" t="s">
        <v>112</v>
      </c>
      <c r="AR1966" t="s">
        <v>87</v>
      </c>
      <c r="AS1966">
        <v>10</v>
      </c>
      <c r="AT1966" t="s">
        <v>53</v>
      </c>
    </row>
    <row r="1967" spans="1:46" x14ac:dyDescent="0.25">
      <c r="A1967" t="s">
        <v>2134</v>
      </c>
      <c r="B1967">
        <v>2021</v>
      </c>
      <c r="C1967" s="1">
        <v>44332</v>
      </c>
      <c r="D1967" t="s">
        <v>122</v>
      </c>
      <c r="E1967" t="s">
        <v>252</v>
      </c>
      <c r="F1967">
        <v>56</v>
      </c>
      <c r="G1967" t="s">
        <v>79</v>
      </c>
      <c r="H1967" t="s">
        <v>50</v>
      </c>
      <c r="I1967" t="s">
        <v>80</v>
      </c>
      <c r="J1967">
        <v>0</v>
      </c>
      <c r="K1967">
        <v>0</v>
      </c>
      <c r="L1967">
        <v>0</v>
      </c>
      <c r="M1967" t="s">
        <v>53</v>
      </c>
      <c r="N1967" t="s">
        <v>53</v>
      </c>
      <c r="O1967" t="s">
        <v>52</v>
      </c>
      <c r="P1967" t="s">
        <v>54</v>
      </c>
      <c r="Q1967" t="s">
        <v>55</v>
      </c>
      <c r="R1967">
        <v>21.3</v>
      </c>
      <c r="S1967" t="s">
        <v>96</v>
      </c>
      <c r="T1967" t="s">
        <v>70</v>
      </c>
      <c r="U1967" t="s">
        <v>53</v>
      </c>
      <c r="V1967" t="s">
        <v>52</v>
      </c>
      <c r="W1967" t="s">
        <v>53</v>
      </c>
      <c r="X1967" t="s">
        <v>53</v>
      </c>
      <c r="Y1967">
        <v>2</v>
      </c>
      <c r="Z1967" t="s">
        <v>97</v>
      </c>
      <c r="AA1967" t="s">
        <v>52</v>
      </c>
      <c r="AB1967" t="s">
        <v>53</v>
      </c>
      <c r="AC1967" t="s">
        <v>52</v>
      </c>
      <c r="AD1967" t="s">
        <v>53</v>
      </c>
      <c r="AE1967" t="s">
        <v>53</v>
      </c>
      <c r="AF1967" t="s">
        <v>53</v>
      </c>
      <c r="AG1967" t="s">
        <v>53</v>
      </c>
      <c r="AH1967" t="s">
        <v>53</v>
      </c>
      <c r="AI1967" t="s">
        <v>53</v>
      </c>
      <c r="AJ1967" t="s">
        <v>53</v>
      </c>
      <c r="AK1967">
        <v>2</v>
      </c>
      <c r="AL1967" t="s">
        <v>59</v>
      </c>
      <c r="AM1967" t="s">
        <v>102</v>
      </c>
      <c r="AN1967" t="s">
        <v>74</v>
      </c>
      <c r="AO1967">
        <v>1.7</v>
      </c>
      <c r="AP1967" t="s">
        <v>53</v>
      </c>
      <c r="AQ1967" t="s">
        <v>112</v>
      </c>
      <c r="AR1967" t="s">
        <v>76</v>
      </c>
      <c r="AS1967">
        <v>53</v>
      </c>
      <c r="AT1967" t="s">
        <v>52</v>
      </c>
    </row>
    <row r="1968" spans="1:46" x14ac:dyDescent="0.25">
      <c r="A1968" t="s">
        <v>2135</v>
      </c>
      <c r="B1968">
        <v>2023</v>
      </c>
      <c r="C1968" s="1">
        <v>44967</v>
      </c>
      <c r="D1968" t="s">
        <v>107</v>
      </c>
      <c r="E1968" t="s">
        <v>271</v>
      </c>
      <c r="F1968">
        <v>71</v>
      </c>
      <c r="G1968" t="s">
        <v>67</v>
      </c>
      <c r="H1968" t="s">
        <v>68</v>
      </c>
      <c r="I1968" t="s">
        <v>51</v>
      </c>
      <c r="J1968">
        <v>29</v>
      </c>
      <c r="K1968">
        <v>27</v>
      </c>
      <c r="L1968">
        <v>39.200000000000003</v>
      </c>
      <c r="M1968" t="s">
        <v>53</v>
      </c>
      <c r="N1968" t="s">
        <v>53</v>
      </c>
      <c r="O1968" t="s">
        <v>53</v>
      </c>
      <c r="P1968" t="s">
        <v>70</v>
      </c>
      <c r="Q1968" t="s">
        <v>54</v>
      </c>
      <c r="R1968">
        <v>22.9</v>
      </c>
      <c r="S1968" t="s">
        <v>96</v>
      </c>
      <c r="T1968" t="s">
        <v>57</v>
      </c>
      <c r="U1968" t="s">
        <v>52</v>
      </c>
      <c r="V1968" t="s">
        <v>53</v>
      </c>
      <c r="W1968" t="s">
        <v>53</v>
      </c>
      <c r="X1968" t="s">
        <v>53</v>
      </c>
      <c r="Y1968">
        <v>2</v>
      </c>
      <c r="Z1968" t="s">
        <v>73</v>
      </c>
      <c r="AA1968" t="s">
        <v>52</v>
      </c>
      <c r="AB1968" t="s">
        <v>53</v>
      </c>
      <c r="AC1968" t="s">
        <v>52</v>
      </c>
      <c r="AD1968" t="s">
        <v>53</v>
      </c>
      <c r="AE1968" t="s">
        <v>52</v>
      </c>
      <c r="AF1968" t="s">
        <v>52</v>
      </c>
      <c r="AG1968" t="s">
        <v>52</v>
      </c>
      <c r="AH1968" t="s">
        <v>53</v>
      </c>
      <c r="AI1968" t="s">
        <v>53</v>
      </c>
      <c r="AJ1968" t="s">
        <v>53</v>
      </c>
      <c r="AK1968">
        <v>5</v>
      </c>
      <c r="AL1968" t="s">
        <v>59</v>
      </c>
      <c r="AM1968" t="s">
        <v>81</v>
      </c>
      <c r="AN1968" t="s">
        <v>90</v>
      </c>
      <c r="AO1968">
        <v>6.5</v>
      </c>
      <c r="AP1968" t="s">
        <v>52</v>
      </c>
      <c r="AQ1968" t="s">
        <v>91</v>
      </c>
      <c r="AR1968" t="s">
        <v>87</v>
      </c>
      <c r="AS1968">
        <v>14</v>
      </c>
      <c r="AT1968" t="s">
        <v>52</v>
      </c>
    </row>
    <row r="1969" spans="1:46" x14ac:dyDescent="0.25">
      <c r="A1969" t="s">
        <v>2136</v>
      </c>
      <c r="B1969">
        <v>2025</v>
      </c>
      <c r="C1969" s="1">
        <v>45914</v>
      </c>
      <c r="D1969" t="s">
        <v>65</v>
      </c>
      <c r="E1969" t="s">
        <v>147</v>
      </c>
      <c r="F1969">
        <v>75</v>
      </c>
      <c r="G1969" t="s">
        <v>67</v>
      </c>
      <c r="H1969" t="s">
        <v>50</v>
      </c>
      <c r="I1969" t="s">
        <v>80</v>
      </c>
      <c r="J1969">
        <v>0</v>
      </c>
      <c r="K1969">
        <v>0</v>
      </c>
      <c r="L1969">
        <v>0</v>
      </c>
      <c r="M1969" t="s">
        <v>52</v>
      </c>
      <c r="N1969" t="s">
        <v>53</v>
      </c>
      <c r="O1969" t="s">
        <v>53</v>
      </c>
      <c r="P1969" t="s">
        <v>57</v>
      </c>
      <c r="Q1969" t="s">
        <v>71</v>
      </c>
      <c r="R1969">
        <v>28.8</v>
      </c>
      <c r="S1969" t="s">
        <v>56</v>
      </c>
      <c r="T1969" t="s">
        <v>70</v>
      </c>
      <c r="U1969" t="s">
        <v>53</v>
      </c>
      <c r="V1969" t="s">
        <v>53</v>
      </c>
      <c r="W1969" t="s">
        <v>53</v>
      </c>
      <c r="X1969" t="s">
        <v>53</v>
      </c>
      <c r="Y1969">
        <v>1</v>
      </c>
      <c r="Z1969" t="s">
        <v>186</v>
      </c>
      <c r="AA1969" t="s">
        <v>53</v>
      </c>
      <c r="AB1969" t="s">
        <v>53</v>
      </c>
      <c r="AC1969" t="s">
        <v>53</v>
      </c>
      <c r="AD1969" t="s">
        <v>53</v>
      </c>
      <c r="AE1969" t="s">
        <v>52</v>
      </c>
      <c r="AF1969" t="s">
        <v>52</v>
      </c>
      <c r="AG1969" t="s">
        <v>53</v>
      </c>
      <c r="AH1969" t="s">
        <v>53</v>
      </c>
      <c r="AI1969" t="s">
        <v>53</v>
      </c>
      <c r="AJ1969" t="s">
        <v>53</v>
      </c>
      <c r="AK1969">
        <v>2</v>
      </c>
      <c r="AL1969" t="s">
        <v>59</v>
      </c>
      <c r="AM1969" t="s">
        <v>60</v>
      </c>
      <c r="AN1969" t="s">
        <v>61</v>
      </c>
      <c r="AO1969">
        <v>8.6999999999999993</v>
      </c>
      <c r="AP1969" t="s">
        <v>52</v>
      </c>
      <c r="AQ1969" t="s">
        <v>112</v>
      </c>
      <c r="AR1969" t="s">
        <v>281</v>
      </c>
      <c r="AS1969">
        <v>11</v>
      </c>
      <c r="AT1969" t="s">
        <v>52</v>
      </c>
    </row>
    <row r="1970" spans="1:46" x14ac:dyDescent="0.25">
      <c r="A1970" t="s">
        <v>2137</v>
      </c>
      <c r="B1970">
        <v>2026</v>
      </c>
      <c r="C1970" s="1">
        <v>46054</v>
      </c>
      <c r="D1970" t="s">
        <v>94</v>
      </c>
      <c r="E1970" t="s">
        <v>234</v>
      </c>
      <c r="F1970">
        <v>64</v>
      </c>
      <c r="G1970" t="s">
        <v>127</v>
      </c>
      <c r="H1970" t="s">
        <v>68</v>
      </c>
      <c r="I1970" t="s">
        <v>51</v>
      </c>
      <c r="J1970">
        <v>14</v>
      </c>
      <c r="K1970">
        <v>34</v>
      </c>
      <c r="L1970">
        <v>23.8</v>
      </c>
      <c r="M1970" t="s">
        <v>52</v>
      </c>
      <c r="N1970" t="s">
        <v>52</v>
      </c>
      <c r="O1970" t="s">
        <v>53</v>
      </c>
      <c r="P1970" t="s">
        <v>70</v>
      </c>
      <c r="Q1970" t="s">
        <v>55</v>
      </c>
      <c r="R1970">
        <v>32.200000000000003</v>
      </c>
      <c r="S1970" t="s">
        <v>72</v>
      </c>
      <c r="T1970" t="s">
        <v>57</v>
      </c>
      <c r="U1970" t="s">
        <v>53</v>
      </c>
      <c r="V1970" t="s">
        <v>53</v>
      </c>
      <c r="W1970" t="s">
        <v>53</v>
      </c>
      <c r="X1970" t="s">
        <v>53</v>
      </c>
      <c r="Y1970">
        <v>3</v>
      </c>
      <c r="Z1970" t="s">
        <v>104</v>
      </c>
      <c r="AA1970" t="s">
        <v>52</v>
      </c>
      <c r="AB1970" t="s">
        <v>53</v>
      </c>
      <c r="AC1970" t="s">
        <v>52</v>
      </c>
      <c r="AD1970" t="s">
        <v>53</v>
      </c>
      <c r="AE1970" t="s">
        <v>52</v>
      </c>
      <c r="AF1970" t="s">
        <v>53</v>
      </c>
      <c r="AG1970" t="s">
        <v>52</v>
      </c>
      <c r="AH1970" t="s">
        <v>53</v>
      </c>
      <c r="AI1970" t="s">
        <v>53</v>
      </c>
      <c r="AJ1970" t="s">
        <v>53</v>
      </c>
      <c r="AK1970">
        <v>4</v>
      </c>
      <c r="AL1970" t="s">
        <v>59</v>
      </c>
      <c r="AM1970" t="s">
        <v>81</v>
      </c>
      <c r="AN1970" t="s">
        <v>90</v>
      </c>
      <c r="AO1970">
        <v>3.9</v>
      </c>
      <c r="AP1970" t="s">
        <v>52</v>
      </c>
      <c r="AQ1970" t="s">
        <v>75</v>
      </c>
      <c r="AR1970" t="s">
        <v>87</v>
      </c>
      <c r="AS1970">
        <v>6</v>
      </c>
      <c r="AT1970" t="s">
        <v>53</v>
      </c>
    </row>
    <row r="1971" spans="1:46" x14ac:dyDescent="0.25">
      <c r="A1971" t="s">
        <v>2138</v>
      </c>
      <c r="B1971">
        <v>2019</v>
      </c>
      <c r="C1971" s="1">
        <v>43755</v>
      </c>
      <c r="D1971" t="s">
        <v>47</v>
      </c>
      <c r="E1971" t="s">
        <v>78</v>
      </c>
      <c r="F1971">
        <v>67</v>
      </c>
      <c r="G1971" t="s">
        <v>127</v>
      </c>
      <c r="H1971" t="s">
        <v>68</v>
      </c>
      <c r="I1971" t="s">
        <v>51</v>
      </c>
      <c r="J1971">
        <v>18</v>
      </c>
      <c r="K1971">
        <v>39</v>
      </c>
      <c r="L1971">
        <v>35.1</v>
      </c>
      <c r="M1971" t="s">
        <v>53</v>
      </c>
      <c r="N1971" t="s">
        <v>52</v>
      </c>
      <c r="O1971" t="s">
        <v>53</v>
      </c>
      <c r="P1971" t="s">
        <v>70</v>
      </c>
      <c r="Q1971" t="s">
        <v>55</v>
      </c>
      <c r="R1971">
        <v>25.6</v>
      </c>
      <c r="S1971" t="s">
        <v>56</v>
      </c>
      <c r="T1971" t="s">
        <v>57</v>
      </c>
      <c r="U1971" t="s">
        <v>53</v>
      </c>
      <c r="V1971" t="s">
        <v>53</v>
      </c>
      <c r="W1971" t="s">
        <v>53</v>
      </c>
      <c r="X1971" t="s">
        <v>53</v>
      </c>
      <c r="Y1971">
        <v>2</v>
      </c>
      <c r="Z1971" t="s">
        <v>73</v>
      </c>
      <c r="AA1971" t="s">
        <v>52</v>
      </c>
      <c r="AB1971" t="s">
        <v>52</v>
      </c>
      <c r="AC1971" t="s">
        <v>53</v>
      </c>
      <c r="AD1971" t="s">
        <v>52</v>
      </c>
      <c r="AE1971" t="s">
        <v>52</v>
      </c>
      <c r="AF1971" t="s">
        <v>53</v>
      </c>
      <c r="AG1971" t="s">
        <v>52</v>
      </c>
      <c r="AH1971" t="s">
        <v>52</v>
      </c>
      <c r="AI1971" t="s">
        <v>53</v>
      </c>
      <c r="AJ1971" t="s">
        <v>53</v>
      </c>
      <c r="AK1971">
        <v>6</v>
      </c>
      <c r="AL1971" t="s">
        <v>59</v>
      </c>
      <c r="AM1971" t="s">
        <v>102</v>
      </c>
      <c r="AN1971" t="s">
        <v>61</v>
      </c>
      <c r="AO1971">
        <v>6.8</v>
      </c>
      <c r="AP1971" t="s">
        <v>52</v>
      </c>
      <c r="AQ1971" t="s">
        <v>86</v>
      </c>
      <c r="AR1971" t="s">
        <v>132</v>
      </c>
      <c r="AS1971">
        <v>6</v>
      </c>
      <c r="AT1971" t="s">
        <v>52</v>
      </c>
    </row>
    <row r="1972" spans="1:46" x14ac:dyDescent="0.25">
      <c r="A1972" t="s">
        <v>2139</v>
      </c>
      <c r="B1972">
        <v>2023</v>
      </c>
      <c r="C1972" s="1">
        <v>45170</v>
      </c>
      <c r="D1972" t="s">
        <v>122</v>
      </c>
      <c r="E1972" t="s">
        <v>247</v>
      </c>
      <c r="F1972">
        <v>73</v>
      </c>
      <c r="G1972" t="s">
        <v>67</v>
      </c>
      <c r="H1972" t="s">
        <v>50</v>
      </c>
      <c r="I1972" t="s">
        <v>80</v>
      </c>
      <c r="J1972">
        <v>0</v>
      </c>
      <c r="K1972">
        <v>0</v>
      </c>
      <c r="L1972">
        <v>0</v>
      </c>
      <c r="M1972" t="s">
        <v>53</v>
      </c>
      <c r="N1972" t="s">
        <v>53</v>
      </c>
      <c r="O1972" t="s">
        <v>53</v>
      </c>
      <c r="P1972" t="s">
        <v>54</v>
      </c>
      <c r="Q1972" t="s">
        <v>54</v>
      </c>
      <c r="R1972">
        <v>25.4</v>
      </c>
      <c r="S1972" t="s">
        <v>56</v>
      </c>
      <c r="T1972" t="s">
        <v>54</v>
      </c>
      <c r="U1972" t="s">
        <v>53</v>
      </c>
      <c r="V1972" t="s">
        <v>53</v>
      </c>
      <c r="W1972" t="s">
        <v>53</v>
      </c>
      <c r="X1972" t="s">
        <v>53</v>
      </c>
      <c r="Y1972">
        <v>0</v>
      </c>
      <c r="Z1972" t="s">
        <v>58</v>
      </c>
      <c r="AA1972" t="s">
        <v>53</v>
      </c>
      <c r="AB1972" t="s">
        <v>52</v>
      </c>
      <c r="AC1972" t="s">
        <v>53</v>
      </c>
      <c r="AD1972" t="s">
        <v>53</v>
      </c>
      <c r="AE1972" t="s">
        <v>53</v>
      </c>
      <c r="AF1972" t="s">
        <v>52</v>
      </c>
      <c r="AG1972" t="s">
        <v>53</v>
      </c>
      <c r="AH1972" t="s">
        <v>53</v>
      </c>
      <c r="AI1972" t="s">
        <v>53</v>
      </c>
      <c r="AJ1972" t="s">
        <v>53</v>
      </c>
      <c r="AK1972">
        <v>2</v>
      </c>
      <c r="AL1972" t="s">
        <v>135</v>
      </c>
      <c r="AM1972" t="s">
        <v>136</v>
      </c>
      <c r="AN1972" t="s">
        <v>90</v>
      </c>
      <c r="AO1972">
        <v>6.7</v>
      </c>
      <c r="AP1972" t="s">
        <v>53</v>
      </c>
      <c r="AQ1972" t="s">
        <v>91</v>
      </c>
      <c r="AR1972" t="s">
        <v>87</v>
      </c>
      <c r="AS1972">
        <v>19</v>
      </c>
      <c r="AT1972" t="s">
        <v>53</v>
      </c>
    </row>
    <row r="1973" spans="1:46" x14ac:dyDescent="0.25">
      <c r="A1973" t="s">
        <v>2140</v>
      </c>
      <c r="B1973">
        <v>2026</v>
      </c>
      <c r="C1973" s="1">
        <v>46180</v>
      </c>
      <c r="D1973" t="s">
        <v>47</v>
      </c>
      <c r="E1973" t="s">
        <v>149</v>
      </c>
      <c r="F1973">
        <v>75</v>
      </c>
      <c r="G1973" t="s">
        <v>67</v>
      </c>
      <c r="H1973" t="s">
        <v>68</v>
      </c>
      <c r="I1973" t="s">
        <v>80</v>
      </c>
      <c r="J1973">
        <v>0</v>
      </c>
      <c r="K1973">
        <v>0</v>
      </c>
      <c r="L1973">
        <v>0</v>
      </c>
      <c r="M1973" t="s">
        <v>53</v>
      </c>
      <c r="N1973" t="s">
        <v>53</v>
      </c>
      <c r="O1973" t="s">
        <v>53</v>
      </c>
      <c r="P1973" t="s">
        <v>54</v>
      </c>
      <c r="Q1973" t="s">
        <v>55</v>
      </c>
      <c r="R1973">
        <v>28</v>
      </c>
      <c r="S1973" t="s">
        <v>56</v>
      </c>
      <c r="T1973" t="s">
        <v>54</v>
      </c>
      <c r="U1973" t="s">
        <v>53</v>
      </c>
      <c r="V1973" t="s">
        <v>53</v>
      </c>
      <c r="W1973" t="s">
        <v>53</v>
      </c>
      <c r="X1973" t="s">
        <v>53</v>
      </c>
      <c r="Y1973">
        <v>0</v>
      </c>
      <c r="Z1973" t="s">
        <v>97</v>
      </c>
      <c r="AA1973" t="s">
        <v>53</v>
      </c>
      <c r="AB1973" t="s">
        <v>53</v>
      </c>
      <c r="AC1973" t="s">
        <v>53</v>
      </c>
      <c r="AD1973" t="s">
        <v>53</v>
      </c>
      <c r="AE1973" t="s">
        <v>53</v>
      </c>
      <c r="AF1973" t="s">
        <v>52</v>
      </c>
      <c r="AG1973" t="s">
        <v>53</v>
      </c>
      <c r="AH1973" t="s">
        <v>52</v>
      </c>
      <c r="AI1973" t="s">
        <v>53</v>
      </c>
      <c r="AJ1973" t="s">
        <v>53</v>
      </c>
      <c r="AK1973">
        <v>2</v>
      </c>
      <c r="AL1973" t="s">
        <v>59</v>
      </c>
      <c r="AM1973" t="s">
        <v>102</v>
      </c>
      <c r="AN1973" t="s">
        <v>61</v>
      </c>
      <c r="AO1973">
        <v>9.6</v>
      </c>
      <c r="AP1973" t="s">
        <v>52</v>
      </c>
      <c r="AQ1973" t="s">
        <v>112</v>
      </c>
      <c r="AR1973" t="s">
        <v>87</v>
      </c>
      <c r="AS1973">
        <v>1</v>
      </c>
      <c r="AT1973" t="s">
        <v>53</v>
      </c>
    </row>
    <row r="1974" spans="1:46" x14ac:dyDescent="0.25">
      <c r="A1974" t="s">
        <v>2141</v>
      </c>
      <c r="B1974">
        <v>2017</v>
      </c>
      <c r="C1974" s="1">
        <v>42928</v>
      </c>
      <c r="D1974" t="s">
        <v>65</v>
      </c>
      <c r="E1974" t="s">
        <v>184</v>
      </c>
      <c r="F1974">
        <v>69</v>
      </c>
      <c r="G1974" t="s">
        <v>127</v>
      </c>
      <c r="H1974" t="s">
        <v>68</v>
      </c>
      <c r="I1974" t="s">
        <v>80</v>
      </c>
      <c r="J1974">
        <v>0</v>
      </c>
      <c r="K1974">
        <v>0</v>
      </c>
      <c r="L1974">
        <v>0</v>
      </c>
      <c r="M1974" t="s">
        <v>53</v>
      </c>
      <c r="N1974" t="s">
        <v>53</v>
      </c>
      <c r="O1974" t="s">
        <v>53</v>
      </c>
      <c r="P1974" t="s">
        <v>70</v>
      </c>
      <c r="Q1974" t="s">
        <v>55</v>
      </c>
      <c r="R1974">
        <v>29.1</v>
      </c>
      <c r="S1974" t="s">
        <v>56</v>
      </c>
      <c r="T1974" t="s">
        <v>57</v>
      </c>
      <c r="U1974" t="s">
        <v>53</v>
      </c>
      <c r="V1974" t="s">
        <v>53</v>
      </c>
      <c r="W1974" t="s">
        <v>53</v>
      </c>
      <c r="X1974" t="s">
        <v>53</v>
      </c>
      <c r="Y1974">
        <v>1</v>
      </c>
      <c r="Z1974" t="s">
        <v>165</v>
      </c>
      <c r="AA1974" t="s">
        <v>52</v>
      </c>
      <c r="AB1974" t="s">
        <v>52</v>
      </c>
      <c r="AC1974" t="s">
        <v>52</v>
      </c>
      <c r="AD1974" t="s">
        <v>53</v>
      </c>
      <c r="AE1974" t="s">
        <v>53</v>
      </c>
      <c r="AF1974" t="s">
        <v>53</v>
      </c>
      <c r="AG1974" t="s">
        <v>52</v>
      </c>
      <c r="AH1974" t="s">
        <v>53</v>
      </c>
      <c r="AI1974" t="s">
        <v>53</v>
      </c>
      <c r="AJ1974" t="s">
        <v>53</v>
      </c>
      <c r="AK1974">
        <v>4</v>
      </c>
      <c r="AL1974" t="s">
        <v>59</v>
      </c>
      <c r="AM1974" t="s">
        <v>60</v>
      </c>
      <c r="AN1974" t="s">
        <v>74</v>
      </c>
      <c r="AO1974">
        <v>1.6</v>
      </c>
      <c r="AP1974" t="s">
        <v>53</v>
      </c>
      <c r="AQ1974" t="s">
        <v>171</v>
      </c>
      <c r="AR1974" t="s">
        <v>115</v>
      </c>
      <c r="AS1974">
        <v>48</v>
      </c>
      <c r="AT1974" t="s">
        <v>52</v>
      </c>
    </row>
    <row r="1975" spans="1:46" x14ac:dyDescent="0.25">
      <c r="A1975" t="s">
        <v>2142</v>
      </c>
      <c r="B1975">
        <v>2019</v>
      </c>
      <c r="C1975" s="1">
        <v>43538</v>
      </c>
      <c r="D1975" t="s">
        <v>47</v>
      </c>
      <c r="E1975" t="s">
        <v>169</v>
      </c>
      <c r="F1975">
        <v>53</v>
      </c>
      <c r="G1975" t="s">
        <v>79</v>
      </c>
      <c r="H1975" t="s">
        <v>50</v>
      </c>
      <c r="I1975" t="s">
        <v>69</v>
      </c>
      <c r="J1975">
        <v>8</v>
      </c>
      <c r="K1975">
        <v>15</v>
      </c>
      <c r="L1975">
        <v>6</v>
      </c>
      <c r="M1975" t="s">
        <v>52</v>
      </c>
      <c r="N1975" t="s">
        <v>52</v>
      </c>
      <c r="O1975" t="s">
        <v>53</v>
      </c>
      <c r="P1975" t="s">
        <v>70</v>
      </c>
      <c r="Q1975" t="s">
        <v>71</v>
      </c>
      <c r="R1975">
        <v>19.3</v>
      </c>
      <c r="S1975" t="s">
        <v>96</v>
      </c>
      <c r="T1975" t="s">
        <v>57</v>
      </c>
      <c r="U1975" t="s">
        <v>52</v>
      </c>
      <c r="V1975" t="s">
        <v>53</v>
      </c>
      <c r="W1975" t="s">
        <v>53</v>
      </c>
      <c r="X1975" t="s">
        <v>53</v>
      </c>
      <c r="Y1975">
        <v>4</v>
      </c>
      <c r="Z1975" t="s">
        <v>58</v>
      </c>
      <c r="AA1975" t="s">
        <v>52</v>
      </c>
      <c r="AB1975" t="s">
        <v>53</v>
      </c>
      <c r="AC1975" t="s">
        <v>53</v>
      </c>
      <c r="AD1975" t="s">
        <v>53</v>
      </c>
      <c r="AE1975" t="s">
        <v>52</v>
      </c>
      <c r="AF1975" t="s">
        <v>53</v>
      </c>
      <c r="AG1975" t="s">
        <v>53</v>
      </c>
      <c r="AH1975" t="s">
        <v>53</v>
      </c>
      <c r="AI1975" t="s">
        <v>53</v>
      </c>
      <c r="AJ1975" t="s">
        <v>53</v>
      </c>
      <c r="AK1975">
        <v>2</v>
      </c>
      <c r="AL1975" t="s">
        <v>59</v>
      </c>
      <c r="AM1975" t="s">
        <v>102</v>
      </c>
      <c r="AN1975" t="s">
        <v>74</v>
      </c>
      <c r="AO1975">
        <v>1.4</v>
      </c>
      <c r="AP1975" t="s">
        <v>53</v>
      </c>
      <c r="AQ1975" t="s">
        <v>86</v>
      </c>
      <c r="AR1975" t="s">
        <v>83</v>
      </c>
      <c r="AS1975">
        <v>88</v>
      </c>
      <c r="AT1975" t="s">
        <v>52</v>
      </c>
    </row>
    <row r="1976" spans="1:46" x14ac:dyDescent="0.25">
      <c r="A1976" t="s">
        <v>2143</v>
      </c>
      <c r="B1976">
        <v>2015</v>
      </c>
      <c r="C1976" s="1">
        <v>42133</v>
      </c>
      <c r="D1976" t="s">
        <v>107</v>
      </c>
      <c r="E1976" t="s">
        <v>161</v>
      </c>
      <c r="F1976">
        <v>66</v>
      </c>
      <c r="G1976" t="s">
        <v>127</v>
      </c>
      <c r="H1976" t="s">
        <v>68</v>
      </c>
      <c r="I1976" t="s">
        <v>80</v>
      </c>
      <c r="J1976">
        <v>0</v>
      </c>
      <c r="K1976">
        <v>0</v>
      </c>
      <c r="L1976">
        <v>0</v>
      </c>
      <c r="M1976" t="s">
        <v>53</v>
      </c>
      <c r="N1976" t="s">
        <v>53</v>
      </c>
      <c r="O1976" t="s">
        <v>53</v>
      </c>
      <c r="P1976" t="s">
        <v>57</v>
      </c>
      <c r="Q1976" t="s">
        <v>54</v>
      </c>
      <c r="R1976">
        <v>34.700000000000003</v>
      </c>
      <c r="S1976" t="s">
        <v>72</v>
      </c>
      <c r="T1976" t="s">
        <v>54</v>
      </c>
      <c r="U1976" t="s">
        <v>53</v>
      </c>
      <c r="V1976" t="s">
        <v>53</v>
      </c>
      <c r="W1976" t="s">
        <v>52</v>
      </c>
      <c r="X1976" t="s">
        <v>53</v>
      </c>
      <c r="Y1976">
        <v>1</v>
      </c>
      <c r="Z1976" t="s">
        <v>58</v>
      </c>
      <c r="AA1976" t="s">
        <v>52</v>
      </c>
      <c r="AB1976" t="s">
        <v>53</v>
      </c>
      <c r="AC1976" t="s">
        <v>53</v>
      </c>
      <c r="AD1976" t="s">
        <v>53</v>
      </c>
      <c r="AE1976" t="s">
        <v>52</v>
      </c>
      <c r="AF1976" t="s">
        <v>52</v>
      </c>
      <c r="AG1976" t="s">
        <v>53</v>
      </c>
      <c r="AH1976" t="s">
        <v>53</v>
      </c>
      <c r="AI1976" t="s">
        <v>53</v>
      </c>
      <c r="AJ1976" t="s">
        <v>53</v>
      </c>
      <c r="AK1976">
        <v>3</v>
      </c>
      <c r="AL1976" t="s">
        <v>59</v>
      </c>
      <c r="AM1976" t="s">
        <v>60</v>
      </c>
      <c r="AN1976" t="s">
        <v>90</v>
      </c>
      <c r="AO1976">
        <v>3.6</v>
      </c>
      <c r="AP1976" t="s">
        <v>53</v>
      </c>
      <c r="AQ1976" t="s">
        <v>86</v>
      </c>
      <c r="AR1976" t="s">
        <v>87</v>
      </c>
      <c r="AS1976">
        <v>14</v>
      </c>
      <c r="AT1976" t="s">
        <v>53</v>
      </c>
    </row>
    <row r="1977" spans="1:46" x14ac:dyDescent="0.25">
      <c r="A1977" t="s">
        <v>2144</v>
      </c>
      <c r="B1977">
        <v>2019</v>
      </c>
      <c r="C1977" s="1">
        <v>43665</v>
      </c>
      <c r="D1977" t="s">
        <v>47</v>
      </c>
      <c r="E1977" t="s">
        <v>149</v>
      </c>
      <c r="F1977">
        <v>49</v>
      </c>
      <c r="G1977" t="s">
        <v>49</v>
      </c>
      <c r="H1977" t="s">
        <v>50</v>
      </c>
      <c r="I1977" t="s">
        <v>80</v>
      </c>
      <c r="J1977">
        <v>0</v>
      </c>
      <c r="K1977">
        <v>0</v>
      </c>
      <c r="L1977">
        <v>0</v>
      </c>
      <c r="M1977" t="s">
        <v>52</v>
      </c>
      <c r="N1977" t="s">
        <v>52</v>
      </c>
      <c r="O1977" t="s">
        <v>52</v>
      </c>
      <c r="P1977" t="s">
        <v>54</v>
      </c>
      <c r="Q1977" t="s">
        <v>55</v>
      </c>
      <c r="R1977">
        <v>22.9</v>
      </c>
      <c r="S1977" t="s">
        <v>96</v>
      </c>
      <c r="T1977" t="s">
        <v>57</v>
      </c>
      <c r="U1977" t="s">
        <v>53</v>
      </c>
      <c r="V1977" t="s">
        <v>53</v>
      </c>
      <c r="W1977" t="s">
        <v>53</v>
      </c>
      <c r="X1977" t="s">
        <v>53</v>
      </c>
      <c r="Y1977">
        <v>3</v>
      </c>
      <c r="Z1977" t="s">
        <v>73</v>
      </c>
      <c r="AA1977" t="s">
        <v>53</v>
      </c>
      <c r="AB1977" t="s">
        <v>53</v>
      </c>
      <c r="AC1977" t="s">
        <v>53</v>
      </c>
      <c r="AD1977" t="s">
        <v>53</v>
      </c>
      <c r="AE1977" t="s">
        <v>53</v>
      </c>
      <c r="AF1977" t="s">
        <v>52</v>
      </c>
      <c r="AG1977" t="s">
        <v>53</v>
      </c>
      <c r="AH1977" t="s">
        <v>52</v>
      </c>
      <c r="AI1977" t="s">
        <v>53</v>
      </c>
      <c r="AJ1977" t="s">
        <v>53</v>
      </c>
      <c r="AK1977">
        <v>2</v>
      </c>
      <c r="AL1977" t="s">
        <v>59</v>
      </c>
      <c r="AM1977" t="s">
        <v>60</v>
      </c>
      <c r="AN1977" t="s">
        <v>98</v>
      </c>
      <c r="AO1977">
        <v>3.3</v>
      </c>
      <c r="AP1977" t="s">
        <v>53</v>
      </c>
      <c r="AQ1977" t="s">
        <v>171</v>
      </c>
      <c r="AR1977" t="s">
        <v>76</v>
      </c>
      <c r="AS1977">
        <v>46</v>
      </c>
      <c r="AT1977" t="s">
        <v>52</v>
      </c>
    </row>
    <row r="1978" spans="1:46" x14ac:dyDescent="0.25">
      <c r="A1978" t="s">
        <v>2145</v>
      </c>
      <c r="B1978">
        <v>2022</v>
      </c>
      <c r="C1978" s="1">
        <v>44843</v>
      </c>
      <c r="D1978" t="s">
        <v>65</v>
      </c>
      <c r="E1978" t="s">
        <v>245</v>
      </c>
      <c r="F1978">
        <v>68</v>
      </c>
      <c r="G1978" t="s">
        <v>127</v>
      </c>
      <c r="H1978" t="s">
        <v>68</v>
      </c>
      <c r="I1978" t="s">
        <v>51</v>
      </c>
      <c r="J1978">
        <v>29</v>
      </c>
      <c r="K1978">
        <v>22</v>
      </c>
      <c r="L1978">
        <v>31.9</v>
      </c>
      <c r="M1978" t="s">
        <v>53</v>
      </c>
      <c r="N1978" t="s">
        <v>53</v>
      </c>
      <c r="O1978" t="s">
        <v>53</v>
      </c>
      <c r="P1978" t="s">
        <v>54</v>
      </c>
      <c r="Q1978" t="s">
        <v>55</v>
      </c>
      <c r="R1978">
        <v>28.4</v>
      </c>
      <c r="S1978" t="s">
        <v>56</v>
      </c>
      <c r="T1978" t="s">
        <v>54</v>
      </c>
      <c r="U1978" t="s">
        <v>52</v>
      </c>
      <c r="V1978" t="s">
        <v>53</v>
      </c>
      <c r="W1978" t="s">
        <v>53</v>
      </c>
      <c r="X1978" t="s">
        <v>53</v>
      </c>
      <c r="Y1978">
        <v>1</v>
      </c>
      <c r="Z1978" t="s">
        <v>73</v>
      </c>
      <c r="AA1978" t="s">
        <v>52</v>
      </c>
      <c r="AB1978" t="s">
        <v>52</v>
      </c>
      <c r="AC1978" t="s">
        <v>52</v>
      </c>
      <c r="AD1978" t="s">
        <v>52</v>
      </c>
      <c r="AE1978" t="s">
        <v>52</v>
      </c>
      <c r="AF1978" t="s">
        <v>52</v>
      </c>
      <c r="AG1978" t="s">
        <v>53</v>
      </c>
      <c r="AH1978" t="s">
        <v>53</v>
      </c>
      <c r="AI1978" t="s">
        <v>53</v>
      </c>
      <c r="AJ1978" t="s">
        <v>53</v>
      </c>
      <c r="AK1978">
        <v>6</v>
      </c>
      <c r="AL1978" t="s">
        <v>59</v>
      </c>
      <c r="AM1978" t="s">
        <v>60</v>
      </c>
      <c r="AN1978" t="s">
        <v>98</v>
      </c>
      <c r="AO1978">
        <v>5</v>
      </c>
      <c r="AP1978" t="s">
        <v>53</v>
      </c>
      <c r="AQ1978" t="s">
        <v>86</v>
      </c>
      <c r="AR1978" t="s">
        <v>83</v>
      </c>
      <c r="AS1978">
        <v>49</v>
      </c>
      <c r="AT1978" t="s">
        <v>52</v>
      </c>
    </row>
    <row r="1979" spans="1:46" x14ac:dyDescent="0.25">
      <c r="A1979" t="s">
        <v>2146</v>
      </c>
      <c r="B1979">
        <v>2022</v>
      </c>
      <c r="C1979" s="1">
        <v>44665</v>
      </c>
      <c r="D1979" t="s">
        <v>107</v>
      </c>
      <c r="E1979" t="s">
        <v>161</v>
      </c>
      <c r="F1979">
        <v>82</v>
      </c>
      <c r="G1979" t="s">
        <v>101</v>
      </c>
      <c r="H1979" t="s">
        <v>68</v>
      </c>
      <c r="I1979" t="s">
        <v>80</v>
      </c>
      <c r="J1979">
        <v>0</v>
      </c>
      <c r="K1979">
        <v>0</v>
      </c>
      <c r="L1979">
        <v>0</v>
      </c>
      <c r="M1979" t="s">
        <v>52</v>
      </c>
      <c r="N1979" t="s">
        <v>53</v>
      </c>
      <c r="O1979" t="s">
        <v>53</v>
      </c>
      <c r="P1979" t="s">
        <v>70</v>
      </c>
      <c r="Q1979" t="s">
        <v>71</v>
      </c>
      <c r="R1979">
        <v>16</v>
      </c>
      <c r="S1979" t="s">
        <v>128</v>
      </c>
      <c r="T1979" t="s">
        <v>54</v>
      </c>
      <c r="U1979" t="s">
        <v>53</v>
      </c>
      <c r="V1979" t="s">
        <v>53</v>
      </c>
      <c r="W1979" t="s">
        <v>53</v>
      </c>
      <c r="X1979" t="s">
        <v>53</v>
      </c>
      <c r="Y1979">
        <v>2</v>
      </c>
      <c r="Z1979" t="s">
        <v>58</v>
      </c>
      <c r="AA1979" t="s">
        <v>53</v>
      </c>
      <c r="AB1979" t="s">
        <v>52</v>
      </c>
      <c r="AC1979" t="s">
        <v>53</v>
      </c>
      <c r="AD1979" t="s">
        <v>53</v>
      </c>
      <c r="AE1979" t="s">
        <v>52</v>
      </c>
      <c r="AF1979" t="s">
        <v>53</v>
      </c>
      <c r="AG1979" t="s">
        <v>52</v>
      </c>
      <c r="AH1979" t="s">
        <v>52</v>
      </c>
      <c r="AI1979" t="s">
        <v>53</v>
      </c>
      <c r="AJ1979" t="s">
        <v>53</v>
      </c>
      <c r="AK1979">
        <v>4</v>
      </c>
      <c r="AL1979" t="s">
        <v>59</v>
      </c>
      <c r="AM1979" t="s">
        <v>81</v>
      </c>
      <c r="AN1979" t="s">
        <v>90</v>
      </c>
      <c r="AO1979">
        <v>5.7</v>
      </c>
      <c r="AP1979" t="s">
        <v>53</v>
      </c>
      <c r="AQ1979" t="s">
        <v>86</v>
      </c>
      <c r="AR1979" t="s">
        <v>92</v>
      </c>
      <c r="AS1979">
        <v>10</v>
      </c>
      <c r="AT1979" t="s">
        <v>53</v>
      </c>
    </row>
    <row r="1980" spans="1:46" x14ac:dyDescent="0.25">
      <c r="A1980" t="s">
        <v>2147</v>
      </c>
      <c r="B1980">
        <v>2025</v>
      </c>
      <c r="C1980" s="1">
        <v>45916</v>
      </c>
      <c r="D1980" t="s">
        <v>65</v>
      </c>
      <c r="E1980" t="s">
        <v>155</v>
      </c>
      <c r="F1980">
        <v>42</v>
      </c>
      <c r="G1980" t="s">
        <v>49</v>
      </c>
      <c r="H1980" t="s">
        <v>68</v>
      </c>
      <c r="I1980" t="s">
        <v>51</v>
      </c>
      <c r="J1980">
        <v>17</v>
      </c>
      <c r="K1980">
        <v>18</v>
      </c>
      <c r="L1980">
        <v>15.3</v>
      </c>
      <c r="M1980" t="s">
        <v>53</v>
      </c>
      <c r="N1980" t="s">
        <v>53</v>
      </c>
      <c r="O1980" t="s">
        <v>53</v>
      </c>
      <c r="P1980" t="s">
        <v>54</v>
      </c>
      <c r="Q1980" t="s">
        <v>54</v>
      </c>
      <c r="R1980">
        <v>22.9</v>
      </c>
      <c r="S1980" t="s">
        <v>96</v>
      </c>
      <c r="T1980" t="s">
        <v>57</v>
      </c>
      <c r="U1980" t="s">
        <v>52</v>
      </c>
      <c r="V1980" t="s">
        <v>53</v>
      </c>
      <c r="W1980" t="s">
        <v>53</v>
      </c>
      <c r="X1980" t="s">
        <v>53</v>
      </c>
      <c r="Y1980">
        <v>1</v>
      </c>
      <c r="Z1980" t="s">
        <v>58</v>
      </c>
      <c r="AA1980" t="s">
        <v>52</v>
      </c>
      <c r="AB1980" t="s">
        <v>52</v>
      </c>
      <c r="AC1980" t="s">
        <v>53</v>
      </c>
      <c r="AD1980" t="s">
        <v>53</v>
      </c>
      <c r="AE1980" t="s">
        <v>53</v>
      </c>
      <c r="AF1980" t="s">
        <v>53</v>
      </c>
      <c r="AG1980" t="s">
        <v>53</v>
      </c>
      <c r="AH1980" t="s">
        <v>53</v>
      </c>
      <c r="AI1980" t="s">
        <v>53</v>
      </c>
      <c r="AJ1980" t="s">
        <v>53</v>
      </c>
      <c r="AK1980">
        <v>2</v>
      </c>
      <c r="AL1980" t="s">
        <v>59</v>
      </c>
      <c r="AM1980" t="s">
        <v>81</v>
      </c>
      <c r="AN1980" t="s">
        <v>98</v>
      </c>
      <c r="AO1980">
        <v>3.1</v>
      </c>
      <c r="AP1980" t="s">
        <v>53</v>
      </c>
      <c r="AQ1980" t="s">
        <v>62</v>
      </c>
      <c r="AR1980" t="s">
        <v>76</v>
      </c>
      <c r="AS1980">
        <v>30</v>
      </c>
      <c r="AT1980" t="s">
        <v>53</v>
      </c>
    </row>
    <row r="1981" spans="1:46" x14ac:dyDescent="0.25">
      <c r="A1981" t="s">
        <v>2148</v>
      </c>
      <c r="B1981">
        <v>2023</v>
      </c>
      <c r="C1981" s="1">
        <v>45095</v>
      </c>
      <c r="D1981" t="s">
        <v>47</v>
      </c>
      <c r="E1981" t="s">
        <v>85</v>
      </c>
      <c r="F1981">
        <v>53</v>
      </c>
      <c r="G1981" t="s">
        <v>79</v>
      </c>
      <c r="H1981" t="s">
        <v>68</v>
      </c>
      <c r="I1981" t="s">
        <v>69</v>
      </c>
      <c r="J1981">
        <v>13</v>
      </c>
      <c r="K1981">
        <v>15</v>
      </c>
      <c r="L1981">
        <v>9.8000000000000007</v>
      </c>
      <c r="M1981" t="s">
        <v>53</v>
      </c>
      <c r="N1981" t="s">
        <v>53</v>
      </c>
      <c r="O1981" t="s">
        <v>52</v>
      </c>
      <c r="P1981" t="s">
        <v>70</v>
      </c>
      <c r="Q1981" t="s">
        <v>55</v>
      </c>
      <c r="R1981">
        <v>28.4</v>
      </c>
      <c r="S1981" t="s">
        <v>56</v>
      </c>
      <c r="T1981" t="s">
        <v>54</v>
      </c>
      <c r="U1981" t="s">
        <v>53</v>
      </c>
      <c r="V1981" t="s">
        <v>53</v>
      </c>
      <c r="W1981" t="s">
        <v>53</v>
      </c>
      <c r="X1981" t="s">
        <v>53</v>
      </c>
      <c r="Y1981">
        <v>2</v>
      </c>
      <c r="Z1981" t="s">
        <v>165</v>
      </c>
      <c r="AA1981" t="s">
        <v>52</v>
      </c>
      <c r="AB1981" t="s">
        <v>52</v>
      </c>
      <c r="AC1981" t="s">
        <v>52</v>
      </c>
      <c r="AD1981" t="s">
        <v>53</v>
      </c>
      <c r="AE1981" t="s">
        <v>52</v>
      </c>
      <c r="AF1981" t="s">
        <v>53</v>
      </c>
      <c r="AG1981" t="s">
        <v>52</v>
      </c>
      <c r="AH1981" t="s">
        <v>52</v>
      </c>
      <c r="AI1981" t="s">
        <v>53</v>
      </c>
      <c r="AJ1981" t="s">
        <v>53</v>
      </c>
      <c r="AK1981">
        <v>6</v>
      </c>
      <c r="AL1981" t="s">
        <v>59</v>
      </c>
      <c r="AM1981" t="s">
        <v>60</v>
      </c>
      <c r="AN1981" t="s">
        <v>74</v>
      </c>
      <c r="AO1981">
        <v>1.7</v>
      </c>
      <c r="AP1981" t="s">
        <v>53</v>
      </c>
      <c r="AQ1981" t="s">
        <v>171</v>
      </c>
      <c r="AR1981" t="s">
        <v>132</v>
      </c>
      <c r="AS1981">
        <v>56</v>
      </c>
      <c r="AT1981" t="s">
        <v>52</v>
      </c>
    </row>
    <row r="1982" spans="1:46" x14ac:dyDescent="0.25">
      <c r="A1982" t="s">
        <v>2149</v>
      </c>
      <c r="B1982">
        <v>2021</v>
      </c>
      <c r="C1982" s="1">
        <v>44417</v>
      </c>
      <c r="D1982" t="s">
        <v>47</v>
      </c>
      <c r="E1982" t="s">
        <v>263</v>
      </c>
      <c r="F1982">
        <v>74</v>
      </c>
      <c r="G1982" t="s">
        <v>67</v>
      </c>
      <c r="H1982" t="s">
        <v>68</v>
      </c>
      <c r="I1982" t="s">
        <v>80</v>
      </c>
      <c r="J1982">
        <v>0</v>
      </c>
      <c r="K1982">
        <v>0</v>
      </c>
      <c r="L1982">
        <v>0</v>
      </c>
      <c r="M1982" t="s">
        <v>52</v>
      </c>
      <c r="N1982" t="s">
        <v>53</v>
      </c>
      <c r="O1982" t="s">
        <v>53</v>
      </c>
      <c r="P1982" t="s">
        <v>70</v>
      </c>
      <c r="Q1982" t="s">
        <v>71</v>
      </c>
      <c r="R1982">
        <v>20.9</v>
      </c>
      <c r="S1982" t="s">
        <v>96</v>
      </c>
      <c r="T1982" t="s">
        <v>70</v>
      </c>
      <c r="U1982" t="s">
        <v>53</v>
      </c>
      <c r="V1982" t="s">
        <v>53</v>
      </c>
      <c r="W1982" t="s">
        <v>53</v>
      </c>
      <c r="X1982" t="s">
        <v>53</v>
      </c>
      <c r="Y1982">
        <v>2</v>
      </c>
      <c r="Z1982" t="s">
        <v>131</v>
      </c>
      <c r="AA1982" t="s">
        <v>53</v>
      </c>
      <c r="AB1982" t="s">
        <v>53</v>
      </c>
      <c r="AC1982" t="s">
        <v>53</v>
      </c>
      <c r="AD1982" t="s">
        <v>53</v>
      </c>
      <c r="AE1982" t="s">
        <v>53</v>
      </c>
      <c r="AF1982" t="s">
        <v>52</v>
      </c>
      <c r="AG1982" t="s">
        <v>53</v>
      </c>
      <c r="AH1982" t="s">
        <v>52</v>
      </c>
      <c r="AI1982" t="s">
        <v>53</v>
      </c>
      <c r="AJ1982" t="s">
        <v>52</v>
      </c>
      <c r="AK1982">
        <v>3</v>
      </c>
      <c r="AL1982" t="s">
        <v>59</v>
      </c>
      <c r="AM1982" t="s">
        <v>102</v>
      </c>
      <c r="AN1982" t="s">
        <v>61</v>
      </c>
      <c r="AO1982">
        <v>7.8</v>
      </c>
      <c r="AP1982" t="s">
        <v>52</v>
      </c>
      <c r="AQ1982" t="s">
        <v>91</v>
      </c>
      <c r="AR1982" t="s">
        <v>92</v>
      </c>
      <c r="AS1982">
        <v>1</v>
      </c>
      <c r="AT1982" t="s">
        <v>53</v>
      </c>
    </row>
    <row r="1983" spans="1:46" x14ac:dyDescent="0.25">
      <c r="A1983" t="s">
        <v>2150</v>
      </c>
      <c r="B1983">
        <v>2020</v>
      </c>
      <c r="C1983" s="1">
        <v>44116</v>
      </c>
      <c r="D1983" t="s">
        <v>65</v>
      </c>
      <c r="E1983" t="s">
        <v>245</v>
      </c>
      <c r="F1983">
        <v>66</v>
      </c>
      <c r="G1983" t="s">
        <v>127</v>
      </c>
      <c r="H1983" t="s">
        <v>68</v>
      </c>
      <c r="I1983" t="s">
        <v>51</v>
      </c>
      <c r="J1983">
        <v>18</v>
      </c>
      <c r="K1983">
        <v>12</v>
      </c>
      <c r="L1983">
        <v>10.8</v>
      </c>
      <c r="M1983" t="s">
        <v>53</v>
      </c>
      <c r="N1983" t="s">
        <v>52</v>
      </c>
      <c r="O1983" t="s">
        <v>53</v>
      </c>
      <c r="P1983" t="s">
        <v>57</v>
      </c>
      <c r="Q1983" t="s">
        <v>54</v>
      </c>
      <c r="R1983">
        <v>30.8</v>
      </c>
      <c r="S1983" t="s">
        <v>72</v>
      </c>
      <c r="T1983" t="s">
        <v>57</v>
      </c>
      <c r="U1983" t="s">
        <v>53</v>
      </c>
      <c r="V1983" t="s">
        <v>53</v>
      </c>
      <c r="W1983" t="s">
        <v>53</v>
      </c>
      <c r="X1983" t="s">
        <v>53</v>
      </c>
      <c r="Y1983">
        <v>1</v>
      </c>
      <c r="Z1983" t="s">
        <v>165</v>
      </c>
      <c r="AA1983" t="s">
        <v>52</v>
      </c>
      <c r="AB1983" t="s">
        <v>52</v>
      </c>
      <c r="AC1983" t="s">
        <v>52</v>
      </c>
      <c r="AD1983" t="s">
        <v>52</v>
      </c>
      <c r="AE1983" t="s">
        <v>52</v>
      </c>
      <c r="AF1983" t="s">
        <v>53</v>
      </c>
      <c r="AG1983" t="s">
        <v>52</v>
      </c>
      <c r="AH1983" t="s">
        <v>53</v>
      </c>
      <c r="AI1983" t="s">
        <v>53</v>
      </c>
      <c r="AJ1983" t="s">
        <v>53</v>
      </c>
      <c r="AK1983">
        <v>6</v>
      </c>
      <c r="AL1983" t="s">
        <v>59</v>
      </c>
      <c r="AM1983" t="s">
        <v>102</v>
      </c>
      <c r="AN1983" t="s">
        <v>61</v>
      </c>
      <c r="AO1983">
        <v>9.6999999999999993</v>
      </c>
      <c r="AP1983" t="s">
        <v>52</v>
      </c>
      <c r="AQ1983" t="s">
        <v>86</v>
      </c>
      <c r="AR1983" t="s">
        <v>87</v>
      </c>
      <c r="AS1983">
        <v>5</v>
      </c>
      <c r="AT1983" t="s">
        <v>53</v>
      </c>
    </row>
    <row r="1984" spans="1:46" x14ac:dyDescent="0.25">
      <c r="A1984" t="s">
        <v>2151</v>
      </c>
      <c r="B1984">
        <v>2015</v>
      </c>
      <c r="C1984" s="1">
        <v>42343</v>
      </c>
      <c r="D1984" t="s">
        <v>107</v>
      </c>
      <c r="E1984" t="s">
        <v>134</v>
      </c>
      <c r="F1984">
        <v>69</v>
      </c>
      <c r="G1984" t="s">
        <v>127</v>
      </c>
      <c r="H1984" t="s">
        <v>68</v>
      </c>
      <c r="I1984" t="s">
        <v>80</v>
      </c>
      <c r="J1984">
        <v>0</v>
      </c>
      <c r="K1984">
        <v>0</v>
      </c>
      <c r="L1984">
        <v>0</v>
      </c>
      <c r="M1984" t="s">
        <v>52</v>
      </c>
      <c r="N1984" t="s">
        <v>53</v>
      </c>
      <c r="O1984" t="s">
        <v>53</v>
      </c>
      <c r="P1984" t="s">
        <v>57</v>
      </c>
      <c r="Q1984" t="s">
        <v>54</v>
      </c>
      <c r="R1984">
        <v>33.299999999999997</v>
      </c>
      <c r="S1984" t="s">
        <v>72</v>
      </c>
      <c r="T1984" t="s">
        <v>54</v>
      </c>
      <c r="U1984" t="s">
        <v>53</v>
      </c>
      <c r="V1984" t="s">
        <v>53</v>
      </c>
      <c r="W1984" t="s">
        <v>53</v>
      </c>
      <c r="X1984" t="s">
        <v>53</v>
      </c>
      <c r="Y1984">
        <v>1</v>
      </c>
      <c r="Z1984" t="s">
        <v>131</v>
      </c>
      <c r="AA1984" t="s">
        <v>53</v>
      </c>
      <c r="AB1984" t="s">
        <v>53</v>
      </c>
      <c r="AC1984" t="s">
        <v>53</v>
      </c>
      <c r="AD1984" t="s">
        <v>53</v>
      </c>
      <c r="AE1984" t="s">
        <v>52</v>
      </c>
      <c r="AF1984" t="s">
        <v>53</v>
      </c>
      <c r="AG1984" t="s">
        <v>53</v>
      </c>
      <c r="AH1984" t="s">
        <v>53</v>
      </c>
      <c r="AI1984" t="s">
        <v>53</v>
      </c>
      <c r="AJ1984" t="s">
        <v>52</v>
      </c>
      <c r="AK1984">
        <v>2</v>
      </c>
      <c r="AL1984" t="s">
        <v>59</v>
      </c>
      <c r="AM1984" t="s">
        <v>60</v>
      </c>
      <c r="AN1984" t="s">
        <v>90</v>
      </c>
      <c r="AO1984">
        <v>3</v>
      </c>
      <c r="AP1984" t="s">
        <v>53</v>
      </c>
      <c r="AQ1984" t="s">
        <v>86</v>
      </c>
      <c r="AR1984" t="s">
        <v>132</v>
      </c>
      <c r="AS1984">
        <v>10</v>
      </c>
      <c r="AT1984" t="s">
        <v>53</v>
      </c>
    </row>
    <row r="1985" spans="1:46" x14ac:dyDescent="0.25">
      <c r="A1985" t="s">
        <v>2152</v>
      </c>
      <c r="B1985">
        <v>2021</v>
      </c>
      <c r="C1985" s="1">
        <v>44538</v>
      </c>
      <c r="D1985" t="s">
        <v>47</v>
      </c>
      <c r="E1985" t="s">
        <v>226</v>
      </c>
      <c r="F1985">
        <v>65</v>
      </c>
      <c r="G1985" t="s">
        <v>127</v>
      </c>
      <c r="H1985" t="s">
        <v>68</v>
      </c>
      <c r="I1985" t="s">
        <v>80</v>
      </c>
      <c r="J1985">
        <v>0</v>
      </c>
      <c r="K1985">
        <v>0</v>
      </c>
      <c r="L1985">
        <v>0</v>
      </c>
      <c r="M1985" t="s">
        <v>53</v>
      </c>
      <c r="N1985" t="s">
        <v>53</v>
      </c>
      <c r="O1985" t="s">
        <v>53</v>
      </c>
      <c r="P1985" t="s">
        <v>54</v>
      </c>
      <c r="Q1985" t="s">
        <v>54</v>
      </c>
      <c r="R1985">
        <v>23.5</v>
      </c>
      <c r="S1985" t="s">
        <v>96</v>
      </c>
      <c r="T1985" t="s">
        <v>57</v>
      </c>
      <c r="U1985" t="s">
        <v>53</v>
      </c>
      <c r="V1985" t="s">
        <v>53</v>
      </c>
      <c r="W1985" t="s">
        <v>53</v>
      </c>
      <c r="X1985" t="s">
        <v>53</v>
      </c>
      <c r="Y1985">
        <v>0</v>
      </c>
      <c r="Z1985" t="s">
        <v>97</v>
      </c>
      <c r="AA1985" t="s">
        <v>52</v>
      </c>
      <c r="AB1985" t="s">
        <v>53</v>
      </c>
      <c r="AC1985" t="s">
        <v>53</v>
      </c>
      <c r="AD1985" t="s">
        <v>53</v>
      </c>
      <c r="AE1985" t="s">
        <v>52</v>
      </c>
      <c r="AF1985" t="s">
        <v>53</v>
      </c>
      <c r="AG1985" t="s">
        <v>53</v>
      </c>
      <c r="AH1985" t="s">
        <v>52</v>
      </c>
      <c r="AI1985" t="s">
        <v>52</v>
      </c>
      <c r="AJ1985" t="s">
        <v>53</v>
      </c>
      <c r="AK1985">
        <v>4</v>
      </c>
      <c r="AL1985" t="s">
        <v>59</v>
      </c>
      <c r="AM1985" t="s">
        <v>60</v>
      </c>
      <c r="AN1985" t="s">
        <v>74</v>
      </c>
      <c r="AO1985">
        <v>0.9</v>
      </c>
      <c r="AP1985" t="s">
        <v>53</v>
      </c>
      <c r="AQ1985" t="s">
        <v>86</v>
      </c>
      <c r="AR1985" t="s">
        <v>83</v>
      </c>
      <c r="AS1985">
        <v>71</v>
      </c>
      <c r="AT1985" t="s">
        <v>53</v>
      </c>
    </row>
    <row r="1986" spans="1:46" x14ac:dyDescent="0.25">
      <c r="A1986" t="s">
        <v>2153</v>
      </c>
      <c r="B1986">
        <v>2021</v>
      </c>
      <c r="C1986" s="1">
        <v>44536</v>
      </c>
      <c r="D1986" t="s">
        <v>47</v>
      </c>
      <c r="E1986" t="s">
        <v>78</v>
      </c>
      <c r="F1986">
        <v>56</v>
      </c>
      <c r="G1986" t="s">
        <v>79</v>
      </c>
      <c r="H1986" t="s">
        <v>50</v>
      </c>
      <c r="I1986" t="s">
        <v>80</v>
      </c>
      <c r="J1986">
        <v>0</v>
      </c>
      <c r="K1986">
        <v>0</v>
      </c>
      <c r="L1986">
        <v>0</v>
      </c>
      <c r="M1986" t="s">
        <v>52</v>
      </c>
      <c r="N1986" t="s">
        <v>52</v>
      </c>
      <c r="O1986" t="s">
        <v>53</v>
      </c>
      <c r="P1986" t="s">
        <v>54</v>
      </c>
      <c r="Q1986" t="s">
        <v>55</v>
      </c>
      <c r="R1986">
        <v>24.1</v>
      </c>
      <c r="S1986" t="s">
        <v>96</v>
      </c>
      <c r="T1986" t="s">
        <v>54</v>
      </c>
      <c r="U1986" t="s">
        <v>53</v>
      </c>
      <c r="V1986" t="s">
        <v>53</v>
      </c>
      <c r="W1986" t="s">
        <v>53</v>
      </c>
      <c r="X1986" t="s">
        <v>53</v>
      </c>
      <c r="Y1986">
        <v>2</v>
      </c>
      <c r="Z1986" t="s">
        <v>58</v>
      </c>
      <c r="AA1986" t="s">
        <v>53</v>
      </c>
      <c r="AB1986" t="s">
        <v>53</v>
      </c>
      <c r="AC1986" t="s">
        <v>53</v>
      </c>
      <c r="AD1986" t="s">
        <v>53</v>
      </c>
      <c r="AE1986" t="s">
        <v>53</v>
      </c>
      <c r="AF1986" t="s">
        <v>53</v>
      </c>
      <c r="AG1986" t="s">
        <v>53</v>
      </c>
      <c r="AH1986" t="s">
        <v>53</v>
      </c>
      <c r="AI1986" t="s">
        <v>53</v>
      </c>
      <c r="AJ1986" t="s">
        <v>53</v>
      </c>
      <c r="AK1986">
        <v>0</v>
      </c>
      <c r="AL1986" t="s">
        <v>135</v>
      </c>
      <c r="AM1986" t="s">
        <v>136</v>
      </c>
      <c r="AN1986" t="s">
        <v>74</v>
      </c>
      <c r="AO1986">
        <v>2.7</v>
      </c>
      <c r="AP1986" t="s">
        <v>53</v>
      </c>
      <c r="AQ1986" t="s">
        <v>86</v>
      </c>
      <c r="AR1986" t="s">
        <v>83</v>
      </c>
      <c r="AS1986">
        <v>85</v>
      </c>
      <c r="AT1986" t="s">
        <v>52</v>
      </c>
    </row>
    <row r="1987" spans="1:46" x14ac:dyDescent="0.25">
      <c r="A1987" t="s">
        <v>2154</v>
      </c>
      <c r="B1987">
        <v>2015</v>
      </c>
      <c r="C1987" s="1">
        <v>42111</v>
      </c>
      <c r="D1987" t="s">
        <v>65</v>
      </c>
      <c r="E1987" t="s">
        <v>245</v>
      </c>
      <c r="F1987">
        <v>71</v>
      </c>
      <c r="G1987" t="s">
        <v>67</v>
      </c>
      <c r="H1987" t="s">
        <v>50</v>
      </c>
      <c r="I1987" t="s">
        <v>80</v>
      </c>
      <c r="J1987">
        <v>0</v>
      </c>
      <c r="K1987">
        <v>0</v>
      </c>
      <c r="L1987">
        <v>0</v>
      </c>
      <c r="M1987" t="s">
        <v>53</v>
      </c>
      <c r="N1987" t="s">
        <v>52</v>
      </c>
      <c r="O1987" t="s">
        <v>52</v>
      </c>
      <c r="P1987" t="s">
        <v>70</v>
      </c>
      <c r="Q1987" t="s">
        <v>54</v>
      </c>
      <c r="R1987">
        <v>23.2</v>
      </c>
      <c r="S1987" t="s">
        <v>96</v>
      </c>
      <c r="T1987" t="s">
        <v>70</v>
      </c>
      <c r="U1987" t="s">
        <v>53</v>
      </c>
      <c r="V1987" t="s">
        <v>53</v>
      </c>
      <c r="W1987" t="s">
        <v>53</v>
      </c>
      <c r="X1987" t="s">
        <v>53</v>
      </c>
      <c r="Y1987">
        <v>3</v>
      </c>
      <c r="Z1987" t="s">
        <v>104</v>
      </c>
      <c r="AA1987" t="s">
        <v>52</v>
      </c>
      <c r="AB1987" t="s">
        <v>52</v>
      </c>
      <c r="AC1987" t="s">
        <v>53</v>
      </c>
      <c r="AD1987" t="s">
        <v>53</v>
      </c>
      <c r="AE1987" t="s">
        <v>52</v>
      </c>
      <c r="AF1987" t="s">
        <v>52</v>
      </c>
      <c r="AG1987" t="s">
        <v>53</v>
      </c>
      <c r="AH1987" t="s">
        <v>53</v>
      </c>
      <c r="AI1987" t="s">
        <v>52</v>
      </c>
      <c r="AJ1987" t="s">
        <v>52</v>
      </c>
      <c r="AK1987">
        <v>6</v>
      </c>
      <c r="AL1987" t="s">
        <v>59</v>
      </c>
      <c r="AM1987" t="s">
        <v>60</v>
      </c>
      <c r="AN1987" t="s">
        <v>74</v>
      </c>
      <c r="AO1987">
        <v>3.8</v>
      </c>
      <c r="AP1987" t="s">
        <v>53</v>
      </c>
      <c r="AQ1987" t="s">
        <v>75</v>
      </c>
      <c r="AR1987" t="s">
        <v>83</v>
      </c>
      <c r="AS1987">
        <v>71</v>
      </c>
      <c r="AT1987" t="s">
        <v>52</v>
      </c>
    </row>
    <row r="1988" spans="1:46" x14ac:dyDescent="0.25">
      <c r="A1988" t="s">
        <v>2155</v>
      </c>
      <c r="B1988">
        <v>2026</v>
      </c>
      <c r="C1988" s="1">
        <v>46209</v>
      </c>
      <c r="D1988" t="s">
        <v>122</v>
      </c>
      <c r="E1988" t="s">
        <v>130</v>
      </c>
      <c r="F1988">
        <v>70</v>
      </c>
      <c r="G1988" t="s">
        <v>67</v>
      </c>
      <c r="H1988" t="s">
        <v>50</v>
      </c>
      <c r="I1988" t="s">
        <v>80</v>
      </c>
      <c r="J1988">
        <v>0</v>
      </c>
      <c r="K1988">
        <v>0</v>
      </c>
      <c r="L1988">
        <v>0</v>
      </c>
      <c r="M1988" t="s">
        <v>53</v>
      </c>
      <c r="N1988" t="s">
        <v>52</v>
      </c>
      <c r="O1988" t="s">
        <v>53</v>
      </c>
      <c r="P1988" t="s">
        <v>70</v>
      </c>
      <c r="Q1988" t="s">
        <v>54</v>
      </c>
      <c r="R1988">
        <v>29.7</v>
      </c>
      <c r="S1988" t="s">
        <v>56</v>
      </c>
      <c r="T1988" t="s">
        <v>57</v>
      </c>
      <c r="U1988" t="s">
        <v>53</v>
      </c>
      <c r="V1988" t="s">
        <v>53</v>
      </c>
      <c r="W1988" t="s">
        <v>53</v>
      </c>
      <c r="X1988" t="s">
        <v>53</v>
      </c>
      <c r="Y1988">
        <v>2</v>
      </c>
      <c r="Z1988" t="s">
        <v>131</v>
      </c>
      <c r="AA1988" t="s">
        <v>53</v>
      </c>
      <c r="AB1988" t="s">
        <v>53</v>
      </c>
      <c r="AC1988" t="s">
        <v>53</v>
      </c>
      <c r="AD1988" t="s">
        <v>53</v>
      </c>
      <c r="AE1988" t="s">
        <v>52</v>
      </c>
      <c r="AF1988" t="s">
        <v>53</v>
      </c>
      <c r="AG1988" t="s">
        <v>53</v>
      </c>
      <c r="AH1988" t="s">
        <v>53</v>
      </c>
      <c r="AI1988" t="s">
        <v>53</v>
      </c>
      <c r="AJ1988" t="s">
        <v>53</v>
      </c>
      <c r="AK1988">
        <v>1</v>
      </c>
      <c r="AL1988" t="s">
        <v>59</v>
      </c>
      <c r="AM1988" t="s">
        <v>60</v>
      </c>
      <c r="AN1988" t="s">
        <v>74</v>
      </c>
      <c r="AO1988">
        <v>1.3</v>
      </c>
      <c r="AP1988" t="s">
        <v>53</v>
      </c>
      <c r="AQ1988" t="s">
        <v>82</v>
      </c>
      <c r="AR1988" t="s">
        <v>92</v>
      </c>
      <c r="AS1988">
        <v>49</v>
      </c>
      <c r="AT1988" t="s">
        <v>52</v>
      </c>
    </row>
    <row r="1989" spans="1:46" x14ac:dyDescent="0.25">
      <c r="A1989" t="s">
        <v>2156</v>
      </c>
      <c r="B1989">
        <v>2025</v>
      </c>
      <c r="C1989" s="1">
        <v>45953</v>
      </c>
      <c r="D1989" t="s">
        <v>47</v>
      </c>
      <c r="E1989" t="s">
        <v>48</v>
      </c>
      <c r="F1989">
        <v>56</v>
      </c>
      <c r="G1989" t="s">
        <v>79</v>
      </c>
      <c r="H1989" t="s">
        <v>50</v>
      </c>
      <c r="I1989" t="s">
        <v>80</v>
      </c>
      <c r="J1989">
        <v>0</v>
      </c>
      <c r="K1989">
        <v>0</v>
      </c>
      <c r="L1989">
        <v>0</v>
      </c>
      <c r="M1989" t="s">
        <v>52</v>
      </c>
      <c r="N1989" t="s">
        <v>53</v>
      </c>
      <c r="O1989" t="s">
        <v>52</v>
      </c>
      <c r="P1989" t="s">
        <v>70</v>
      </c>
      <c r="Q1989" t="s">
        <v>71</v>
      </c>
      <c r="R1989">
        <v>24.1</v>
      </c>
      <c r="S1989" t="s">
        <v>96</v>
      </c>
      <c r="T1989" t="s">
        <v>57</v>
      </c>
      <c r="U1989" t="s">
        <v>53</v>
      </c>
      <c r="V1989" t="s">
        <v>52</v>
      </c>
      <c r="W1989" t="s">
        <v>52</v>
      </c>
      <c r="X1989" t="s">
        <v>53</v>
      </c>
      <c r="Y1989">
        <v>5</v>
      </c>
      <c r="Z1989" t="s">
        <v>97</v>
      </c>
      <c r="AA1989" t="s">
        <v>52</v>
      </c>
      <c r="AB1989" t="s">
        <v>52</v>
      </c>
      <c r="AC1989" t="s">
        <v>53</v>
      </c>
      <c r="AD1989" t="s">
        <v>53</v>
      </c>
      <c r="AE1989" t="s">
        <v>53</v>
      </c>
      <c r="AF1989" t="s">
        <v>53</v>
      </c>
      <c r="AG1989" t="s">
        <v>53</v>
      </c>
      <c r="AH1989" t="s">
        <v>53</v>
      </c>
      <c r="AI1989" t="s">
        <v>53</v>
      </c>
      <c r="AJ1989" t="s">
        <v>53</v>
      </c>
      <c r="AK1989">
        <v>2</v>
      </c>
      <c r="AL1989" t="s">
        <v>59</v>
      </c>
      <c r="AM1989" t="s">
        <v>60</v>
      </c>
      <c r="AN1989" t="s">
        <v>98</v>
      </c>
      <c r="AO1989">
        <v>3.9</v>
      </c>
      <c r="AP1989" t="s">
        <v>53</v>
      </c>
      <c r="AQ1989" t="s">
        <v>75</v>
      </c>
      <c r="AR1989" t="s">
        <v>115</v>
      </c>
      <c r="AS1989">
        <v>32</v>
      </c>
      <c r="AT1989" t="s">
        <v>52</v>
      </c>
    </row>
    <row r="1990" spans="1:46" x14ac:dyDescent="0.25">
      <c r="A1990" t="s">
        <v>2157</v>
      </c>
      <c r="B1990">
        <v>2022</v>
      </c>
      <c r="C1990" s="1">
        <v>44633</v>
      </c>
      <c r="D1990" t="s">
        <v>122</v>
      </c>
      <c r="E1990" t="s">
        <v>192</v>
      </c>
      <c r="F1990">
        <v>51</v>
      </c>
      <c r="G1990" t="s">
        <v>79</v>
      </c>
      <c r="H1990" t="s">
        <v>68</v>
      </c>
      <c r="I1990" t="s">
        <v>69</v>
      </c>
      <c r="J1990">
        <v>15</v>
      </c>
      <c r="K1990">
        <v>3</v>
      </c>
      <c r="L1990">
        <v>2.2000000000000002</v>
      </c>
      <c r="M1990" t="s">
        <v>52</v>
      </c>
      <c r="N1990" t="s">
        <v>52</v>
      </c>
      <c r="O1990" t="s">
        <v>53</v>
      </c>
      <c r="P1990" t="s">
        <v>54</v>
      </c>
      <c r="Q1990" t="s">
        <v>71</v>
      </c>
      <c r="R1990">
        <v>26.9</v>
      </c>
      <c r="S1990" t="s">
        <v>56</v>
      </c>
      <c r="T1990" t="s">
        <v>54</v>
      </c>
      <c r="U1990" t="s">
        <v>53</v>
      </c>
      <c r="V1990" t="s">
        <v>53</v>
      </c>
      <c r="W1990" t="s">
        <v>53</v>
      </c>
      <c r="X1990" t="s">
        <v>53</v>
      </c>
      <c r="Y1990">
        <v>2</v>
      </c>
      <c r="Z1990" t="s">
        <v>58</v>
      </c>
      <c r="AA1990" t="s">
        <v>52</v>
      </c>
      <c r="AB1990" t="s">
        <v>53</v>
      </c>
      <c r="AC1990" t="s">
        <v>52</v>
      </c>
      <c r="AD1990" t="s">
        <v>53</v>
      </c>
      <c r="AE1990" t="s">
        <v>52</v>
      </c>
      <c r="AF1990" t="s">
        <v>52</v>
      </c>
      <c r="AG1990" t="s">
        <v>53</v>
      </c>
      <c r="AH1990" t="s">
        <v>53</v>
      </c>
      <c r="AI1990" t="s">
        <v>52</v>
      </c>
      <c r="AJ1990" t="s">
        <v>53</v>
      </c>
      <c r="AK1990">
        <v>5</v>
      </c>
      <c r="AL1990" t="s">
        <v>59</v>
      </c>
      <c r="AM1990" t="s">
        <v>60</v>
      </c>
      <c r="AN1990" t="s">
        <v>98</v>
      </c>
      <c r="AO1990">
        <v>4.9000000000000004</v>
      </c>
      <c r="AP1990" t="s">
        <v>53</v>
      </c>
      <c r="AQ1990" t="s">
        <v>171</v>
      </c>
      <c r="AR1990" t="s">
        <v>76</v>
      </c>
      <c r="AS1990">
        <v>31</v>
      </c>
      <c r="AT1990" t="s">
        <v>52</v>
      </c>
    </row>
    <row r="1991" spans="1:46" x14ac:dyDescent="0.25">
      <c r="A1991" t="s">
        <v>2158</v>
      </c>
      <c r="B1991">
        <v>2022</v>
      </c>
      <c r="C1991" s="1">
        <v>44619</v>
      </c>
      <c r="D1991" t="s">
        <v>94</v>
      </c>
      <c r="E1991" t="s">
        <v>197</v>
      </c>
      <c r="F1991">
        <v>51</v>
      </c>
      <c r="G1991" t="s">
        <v>79</v>
      </c>
      <c r="H1991" t="s">
        <v>68</v>
      </c>
      <c r="I1991" t="s">
        <v>80</v>
      </c>
      <c r="J1991">
        <v>0</v>
      </c>
      <c r="K1991">
        <v>0</v>
      </c>
      <c r="L1991">
        <v>0</v>
      </c>
      <c r="M1991" t="s">
        <v>53</v>
      </c>
      <c r="N1991" t="s">
        <v>53</v>
      </c>
      <c r="O1991" t="s">
        <v>52</v>
      </c>
      <c r="P1991" t="s">
        <v>70</v>
      </c>
      <c r="Q1991" t="s">
        <v>54</v>
      </c>
      <c r="R1991">
        <v>23.5</v>
      </c>
      <c r="S1991" t="s">
        <v>96</v>
      </c>
      <c r="T1991" t="s">
        <v>57</v>
      </c>
      <c r="U1991" t="s">
        <v>53</v>
      </c>
      <c r="V1991" t="s">
        <v>53</v>
      </c>
      <c r="W1991" t="s">
        <v>53</v>
      </c>
      <c r="X1991" t="s">
        <v>53</v>
      </c>
      <c r="Y1991">
        <v>2</v>
      </c>
      <c r="Z1991" t="s">
        <v>97</v>
      </c>
      <c r="AA1991" t="s">
        <v>52</v>
      </c>
      <c r="AB1991" t="s">
        <v>53</v>
      </c>
      <c r="AC1991" t="s">
        <v>53</v>
      </c>
      <c r="AD1991" t="s">
        <v>53</v>
      </c>
      <c r="AE1991" t="s">
        <v>53</v>
      </c>
      <c r="AF1991" t="s">
        <v>53</v>
      </c>
      <c r="AG1991" t="s">
        <v>53</v>
      </c>
      <c r="AH1991" t="s">
        <v>52</v>
      </c>
      <c r="AI1991" t="s">
        <v>53</v>
      </c>
      <c r="AJ1991" t="s">
        <v>53</v>
      </c>
      <c r="AK1991">
        <v>2</v>
      </c>
      <c r="AL1991" t="s">
        <v>135</v>
      </c>
      <c r="AM1991" t="s">
        <v>136</v>
      </c>
      <c r="AN1991" t="s">
        <v>74</v>
      </c>
      <c r="AO1991">
        <v>1.7</v>
      </c>
      <c r="AP1991" t="s">
        <v>53</v>
      </c>
      <c r="AQ1991" t="s">
        <v>91</v>
      </c>
      <c r="AR1991" t="s">
        <v>83</v>
      </c>
      <c r="AS1991">
        <v>44</v>
      </c>
      <c r="AT1991" t="s">
        <v>52</v>
      </c>
    </row>
    <row r="1992" spans="1:46" x14ac:dyDescent="0.25">
      <c r="A1992" t="s">
        <v>2159</v>
      </c>
      <c r="B1992">
        <v>2020</v>
      </c>
      <c r="C1992" s="1">
        <v>44063</v>
      </c>
      <c r="D1992" t="s">
        <v>107</v>
      </c>
      <c r="E1992" t="s">
        <v>159</v>
      </c>
      <c r="F1992">
        <v>64</v>
      </c>
      <c r="G1992" t="s">
        <v>127</v>
      </c>
      <c r="H1992" t="s">
        <v>68</v>
      </c>
      <c r="I1992" t="s">
        <v>80</v>
      </c>
      <c r="J1992">
        <v>0</v>
      </c>
      <c r="K1992">
        <v>0</v>
      </c>
      <c r="L1992">
        <v>0</v>
      </c>
      <c r="M1992" t="s">
        <v>52</v>
      </c>
      <c r="N1992" t="s">
        <v>52</v>
      </c>
      <c r="O1992" t="s">
        <v>53</v>
      </c>
      <c r="P1992" t="s">
        <v>54</v>
      </c>
      <c r="Q1992" t="s">
        <v>71</v>
      </c>
      <c r="R1992">
        <v>29.3</v>
      </c>
      <c r="S1992" t="s">
        <v>56</v>
      </c>
      <c r="T1992" t="s">
        <v>57</v>
      </c>
      <c r="U1992" t="s">
        <v>52</v>
      </c>
      <c r="V1992" t="s">
        <v>53</v>
      </c>
      <c r="W1992" t="s">
        <v>53</v>
      </c>
      <c r="X1992" t="s">
        <v>53</v>
      </c>
      <c r="Y1992">
        <v>3</v>
      </c>
      <c r="Z1992" t="s">
        <v>131</v>
      </c>
      <c r="AA1992" t="s">
        <v>52</v>
      </c>
      <c r="AB1992" t="s">
        <v>53</v>
      </c>
      <c r="AC1992" t="s">
        <v>53</v>
      </c>
      <c r="AD1992" t="s">
        <v>53</v>
      </c>
      <c r="AE1992" t="s">
        <v>52</v>
      </c>
      <c r="AF1992" t="s">
        <v>52</v>
      </c>
      <c r="AG1992" t="s">
        <v>53</v>
      </c>
      <c r="AH1992" t="s">
        <v>53</v>
      </c>
      <c r="AI1992" t="s">
        <v>53</v>
      </c>
      <c r="AJ1992" t="s">
        <v>53</v>
      </c>
      <c r="AK1992">
        <v>3</v>
      </c>
      <c r="AL1992" t="s">
        <v>59</v>
      </c>
      <c r="AM1992" t="s">
        <v>60</v>
      </c>
      <c r="AN1992" t="s">
        <v>98</v>
      </c>
      <c r="AO1992">
        <v>4.4000000000000004</v>
      </c>
      <c r="AP1992" t="s">
        <v>53</v>
      </c>
      <c r="AQ1992" t="s">
        <v>75</v>
      </c>
      <c r="AR1992" t="s">
        <v>76</v>
      </c>
      <c r="AS1992">
        <v>63</v>
      </c>
      <c r="AT1992" t="s">
        <v>52</v>
      </c>
    </row>
    <row r="1993" spans="1:46" x14ac:dyDescent="0.25">
      <c r="A1993" t="s">
        <v>2160</v>
      </c>
      <c r="B1993">
        <v>2017</v>
      </c>
      <c r="C1993" s="1">
        <v>42769</v>
      </c>
      <c r="D1993" t="s">
        <v>122</v>
      </c>
      <c r="E1993" t="s">
        <v>540</v>
      </c>
      <c r="F1993">
        <v>63</v>
      </c>
      <c r="G1993" t="s">
        <v>127</v>
      </c>
      <c r="H1993" t="s">
        <v>68</v>
      </c>
      <c r="I1993" t="s">
        <v>80</v>
      </c>
      <c r="J1993">
        <v>0</v>
      </c>
      <c r="K1993">
        <v>0</v>
      </c>
      <c r="L1993">
        <v>0</v>
      </c>
      <c r="M1993" t="s">
        <v>53</v>
      </c>
      <c r="N1993" t="s">
        <v>53</v>
      </c>
      <c r="O1993" t="s">
        <v>53</v>
      </c>
      <c r="P1993" t="s">
        <v>70</v>
      </c>
      <c r="Q1993" t="s">
        <v>55</v>
      </c>
      <c r="R1993">
        <v>24.2</v>
      </c>
      <c r="S1993" t="s">
        <v>96</v>
      </c>
      <c r="T1993" t="s">
        <v>54</v>
      </c>
      <c r="U1993" t="s">
        <v>53</v>
      </c>
      <c r="V1993" t="s">
        <v>53</v>
      </c>
      <c r="W1993" t="s">
        <v>53</v>
      </c>
      <c r="X1993" t="s">
        <v>53</v>
      </c>
      <c r="Y1993">
        <v>1</v>
      </c>
      <c r="Z1993" t="s">
        <v>97</v>
      </c>
      <c r="AA1993" t="s">
        <v>52</v>
      </c>
      <c r="AB1993" t="s">
        <v>53</v>
      </c>
      <c r="AC1993" t="s">
        <v>53</v>
      </c>
      <c r="AD1993" t="s">
        <v>53</v>
      </c>
      <c r="AE1993" t="s">
        <v>52</v>
      </c>
      <c r="AF1993" t="s">
        <v>53</v>
      </c>
      <c r="AG1993" t="s">
        <v>53</v>
      </c>
      <c r="AH1993" t="s">
        <v>53</v>
      </c>
      <c r="AI1993" t="s">
        <v>53</v>
      </c>
      <c r="AJ1993" t="s">
        <v>53</v>
      </c>
      <c r="AK1993">
        <v>2</v>
      </c>
      <c r="AL1993" t="s">
        <v>59</v>
      </c>
      <c r="AM1993" t="s">
        <v>60</v>
      </c>
      <c r="AN1993" t="s">
        <v>98</v>
      </c>
      <c r="AO1993">
        <v>4.0999999999999996</v>
      </c>
      <c r="AP1993" t="s">
        <v>53</v>
      </c>
      <c r="AQ1993" t="s">
        <v>86</v>
      </c>
      <c r="AR1993" t="s">
        <v>87</v>
      </c>
      <c r="AS1993">
        <v>55</v>
      </c>
      <c r="AT1993" t="s">
        <v>53</v>
      </c>
    </row>
    <row r="1994" spans="1:46" x14ac:dyDescent="0.25">
      <c r="A1994" t="s">
        <v>2161</v>
      </c>
      <c r="B1994">
        <v>2024</v>
      </c>
      <c r="C1994" s="1">
        <v>45394</v>
      </c>
      <c r="D1994" t="s">
        <v>47</v>
      </c>
      <c r="E1994" t="s">
        <v>78</v>
      </c>
      <c r="F1994">
        <v>51</v>
      </c>
      <c r="G1994" t="s">
        <v>79</v>
      </c>
      <c r="H1994" t="s">
        <v>50</v>
      </c>
      <c r="I1994" t="s">
        <v>80</v>
      </c>
      <c r="J1994">
        <v>0</v>
      </c>
      <c r="K1994">
        <v>0</v>
      </c>
      <c r="L1994">
        <v>0</v>
      </c>
      <c r="M1994" t="s">
        <v>53</v>
      </c>
      <c r="N1994" t="s">
        <v>53</v>
      </c>
      <c r="O1994" t="s">
        <v>53</v>
      </c>
      <c r="P1994" t="s">
        <v>54</v>
      </c>
      <c r="Q1994" t="s">
        <v>54</v>
      </c>
      <c r="R1994">
        <v>24.7</v>
      </c>
      <c r="S1994" t="s">
        <v>96</v>
      </c>
      <c r="T1994" t="s">
        <v>54</v>
      </c>
      <c r="U1994" t="s">
        <v>53</v>
      </c>
      <c r="V1994" t="s">
        <v>53</v>
      </c>
      <c r="W1994" t="s">
        <v>53</v>
      </c>
      <c r="X1994" t="s">
        <v>53</v>
      </c>
      <c r="Y1994">
        <v>0</v>
      </c>
      <c r="Z1994" t="s">
        <v>186</v>
      </c>
      <c r="AA1994" t="s">
        <v>52</v>
      </c>
      <c r="AB1994" t="s">
        <v>53</v>
      </c>
      <c r="AC1994" t="s">
        <v>53</v>
      </c>
      <c r="AD1994" t="s">
        <v>53</v>
      </c>
      <c r="AE1994" t="s">
        <v>52</v>
      </c>
      <c r="AF1994" t="s">
        <v>52</v>
      </c>
      <c r="AG1994" t="s">
        <v>53</v>
      </c>
      <c r="AH1994" t="s">
        <v>53</v>
      </c>
      <c r="AI1994" t="s">
        <v>53</v>
      </c>
      <c r="AJ1994" t="s">
        <v>53</v>
      </c>
      <c r="AK1994">
        <v>3</v>
      </c>
      <c r="AL1994" t="s">
        <v>59</v>
      </c>
      <c r="AM1994" t="s">
        <v>102</v>
      </c>
      <c r="AN1994" t="s">
        <v>74</v>
      </c>
      <c r="AO1994">
        <v>1.7</v>
      </c>
      <c r="AP1994" t="s">
        <v>53</v>
      </c>
      <c r="AQ1994" t="s">
        <v>82</v>
      </c>
      <c r="AR1994" t="s">
        <v>92</v>
      </c>
      <c r="AS1994">
        <v>71</v>
      </c>
      <c r="AT1994" t="s">
        <v>53</v>
      </c>
    </row>
    <row r="1995" spans="1:46" x14ac:dyDescent="0.25">
      <c r="A1995" t="s">
        <v>2162</v>
      </c>
      <c r="B1995">
        <v>2019</v>
      </c>
      <c r="C1995" s="1">
        <v>43740</v>
      </c>
      <c r="D1995" t="s">
        <v>47</v>
      </c>
      <c r="E1995" t="s">
        <v>89</v>
      </c>
      <c r="F1995">
        <v>67</v>
      </c>
      <c r="G1995" t="s">
        <v>127</v>
      </c>
      <c r="H1995" t="s">
        <v>68</v>
      </c>
      <c r="I1995" t="s">
        <v>80</v>
      </c>
      <c r="J1995">
        <v>0</v>
      </c>
      <c r="K1995">
        <v>0</v>
      </c>
      <c r="L1995">
        <v>0</v>
      </c>
      <c r="M1995" t="s">
        <v>53</v>
      </c>
      <c r="N1995" t="s">
        <v>53</v>
      </c>
      <c r="O1995" t="s">
        <v>52</v>
      </c>
      <c r="P1995" t="s">
        <v>70</v>
      </c>
      <c r="Q1995" t="s">
        <v>54</v>
      </c>
      <c r="R1995">
        <v>25.3</v>
      </c>
      <c r="S1995" t="s">
        <v>56</v>
      </c>
      <c r="T1995" t="s">
        <v>54</v>
      </c>
      <c r="U1995" t="s">
        <v>53</v>
      </c>
      <c r="V1995" t="s">
        <v>53</v>
      </c>
      <c r="W1995" t="s">
        <v>53</v>
      </c>
      <c r="X1995" t="s">
        <v>53</v>
      </c>
      <c r="Y1995">
        <v>2</v>
      </c>
      <c r="Z1995" t="s">
        <v>58</v>
      </c>
      <c r="AA1995" t="s">
        <v>53</v>
      </c>
      <c r="AB1995" t="s">
        <v>52</v>
      </c>
      <c r="AC1995" t="s">
        <v>52</v>
      </c>
      <c r="AD1995" t="s">
        <v>53</v>
      </c>
      <c r="AE1995" t="s">
        <v>53</v>
      </c>
      <c r="AF1995" t="s">
        <v>52</v>
      </c>
      <c r="AG1995" t="s">
        <v>52</v>
      </c>
      <c r="AH1995" t="s">
        <v>53</v>
      </c>
      <c r="AI1995" t="s">
        <v>52</v>
      </c>
      <c r="AJ1995" t="s">
        <v>53</v>
      </c>
      <c r="AK1995">
        <v>5</v>
      </c>
      <c r="AL1995" t="s">
        <v>59</v>
      </c>
      <c r="AM1995" t="s">
        <v>102</v>
      </c>
      <c r="AN1995" t="s">
        <v>98</v>
      </c>
      <c r="AO1995">
        <v>4.4000000000000004</v>
      </c>
      <c r="AP1995" t="s">
        <v>53</v>
      </c>
      <c r="AQ1995" t="s">
        <v>75</v>
      </c>
      <c r="AR1995" t="s">
        <v>92</v>
      </c>
      <c r="AS1995">
        <v>62</v>
      </c>
      <c r="AT1995" t="s">
        <v>53</v>
      </c>
    </row>
    <row r="1996" spans="1:46" x14ac:dyDescent="0.25">
      <c r="A1996" t="s">
        <v>2163</v>
      </c>
      <c r="B1996">
        <v>2021</v>
      </c>
      <c r="C1996" s="1">
        <v>44397</v>
      </c>
      <c r="D1996" t="s">
        <v>65</v>
      </c>
      <c r="E1996" t="s">
        <v>236</v>
      </c>
      <c r="F1996">
        <v>47</v>
      </c>
      <c r="G1996" t="s">
        <v>49</v>
      </c>
      <c r="H1996" t="s">
        <v>50</v>
      </c>
      <c r="I1996" t="s">
        <v>80</v>
      </c>
      <c r="J1996">
        <v>0</v>
      </c>
      <c r="K1996">
        <v>0</v>
      </c>
      <c r="L1996">
        <v>0</v>
      </c>
      <c r="M1996" t="s">
        <v>52</v>
      </c>
      <c r="N1996" t="s">
        <v>52</v>
      </c>
      <c r="O1996" t="s">
        <v>52</v>
      </c>
      <c r="P1996" t="s">
        <v>54</v>
      </c>
      <c r="Q1996" t="s">
        <v>54</v>
      </c>
      <c r="R1996">
        <v>28.5</v>
      </c>
      <c r="S1996" t="s">
        <v>56</v>
      </c>
      <c r="T1996" t="s">
        <v>70</v>
      </c>
      <c r="U1996" t="s">
        <v>53</v>
      </c>
      <c r="V1996" t="s">
        <v>53</v>
      </c>
      <c r="W1996" t="s">
        <v>53</v>
      </c>
      <c r="X1996" t="s">
        <v>53</v>
      </c>
      <c r="Y1996">
        <v>3</v>
      </c>
      <c r="Z1996" t="s">
        <v>186</v>
      </c>
      <c r="AA1996" t="s">
        <v>53</v>
      </c>
      <c r="AB1996" t="s">
        <v>53</v>
      </c>
      <c r="AC1996" t="s">
        <v>53</v>
      </c>
      <c r="AD1996" t="s">
        <v>53</v>
      </c>
      <c r="AE1996" t="s">
        <v>53</v>
      </c>
      <c r="AF1996" t="s">
        <v>53</v>
      </c>
      <c r="AG1996" t="s">
        <v>53</v>
      </c>
      <c r="AH1996" t="s">
        <v>53</v>
      </c>
      <c r="AI1996" t="s">
        <v>53</v>
      </c>
      <c r="AJ1996" t="s">
        <v>53</v>
      </c>
      <c r="AK1996">
        <v>0</v>
      </c>
      <c r="AL1996" t="s">
        <v>59</v>
      </c>
      <c r="AM1996" t="s">
        <v>60</v>
      </c>
      <c r="AN1996" t="s">
        <v>98</v>
      </c>
      <c r="AO1996">
        <v>2.9</v>
      </c>
      <c r="AP1996" t="s">
        <v>53</v>
      </c>
      <c r="AQ1996" t="s">
        <v>112</v>
      </c>
      <c r="AR1996" t="s">
        <v>83</v>
      </c>
      <c r="AS1996">
        <v>11</v>
      </c>
      <c r="AT1996" t="s">
        <v>53</v>
      </c>
    </row>
    <row r="1997" spans="1:46" x14ac:dyDescent="0.25">
      <c r="A1997" t="s">
        <v>2164</v>
      </c>
      <c r="B1997">
        <v>2023</v>
      </c>
      <c r="C1997" s="1">
        <v>45069</v>
      </c>
      <c r="D1997" t="s">
        <v>107</v>
      </c>
      <c r="E1997" t="s">
        <v>271</v>
      </c>
      <c r="F1997">
        <v>58</v>
      </c>
      <c r="G1997" t="s">
        <v>79</v>
      </c>
      <c r="H1997" t="s">
        <v>50</v>
      </c>
      <c r="I1997" t="s">
        <v>51</v>
      </c>
      <c r="J1997">
        <v>23</v>
      </c>
      <c r="K1997">
        <v>5</v>
      </c>
      <c r="L1997">
        <v>5.8</v>
      </c>
      <c r="M1997" t="s">
        <v>53</v>
      </c>
      <c r="N1997" t="s">
        <v>53</v>
      </c>
      <c r="O1997" t="s">
        <v>52</v>
      </c>
      <c r="P1997" t="s">
        <v>54</v>
      </c>
      <c r="Q1997" t="s">
        <v>55</v>
      </c>
      <c r="R1997">
        <v>29.1</v>
      </c>
      <c r="S1997" t="s">
        <v>56</v>
      </c>
      <c r="T1997" t="s">
        <v>57</v>
      </c>
      <c r="U1997" t="s">
        <v>53</v>
      </c>
      <c r="V1997" t="s">
        <v>53</v>
      </c>
      <c r="W1997" t="s">
        <v>53</v>
      </c>
      <c r="X1997" t="s">
        <v>53</v>
      </c>
      <c r="Y1997">
        <v>1</v>
      </c>
      <c r="Z1997" t="s">
        <v>58</v>
      </c>
      <c r="AA1997" t="s">
        <v>53</v>
      </c>
      <c r="AB1997" t="s">
        <v>52</v>
      </c>
      <c r="AC1997" t="s">
        <v>52</v>
      </c>
      <c r="AD1997" t="s">
        <v>53</v>
      </c>
      <c r="AE1997" t="s">
        <v>52</v>
      </c>
      <c r="AF1997" t="s">
        <v>52</v>
      </c>
      <c r="AG1997" t="s">
        <v>52</v>
      </c>
      <c r="AH1997" t="s">
        <v>53</v>
      </c>
      <c r="AI1997" t="s">
        <v>53</v>
      </c>
      <c r="AJ1997" t="s">
        <v>53</v>
      </c>
      <c r="AK1997">
        <v>5</v>
      </c>
      <c r="AL1997" t="s">
        <v>59</v>
      </c>
      <c r="AM1997" t="s">
        <v>102</v>
      </c>
      <c r="AN1997" t="s">
        <v>61</v>
      </c>
      <c r="AO1997">
        <v>4.3</v>
      </c>
      <c r="AP1997" t="s">
        <v>52</v>
      </c>
      <c r="AQ1997" t="s">
        <v>86</v>
      </c>
      <c r="AR1997" t="s">
        <v>92</v>
      </c>
      <c r="AS1997">
        <v>2</v>
      </c>
      <c r="AT1997" t="s">
        <v>53</v>
      </c>
    </row>
    <row r="1998" spans="1:46" x14ac:dyDescent="0.25">
      <c r="A1998" t="s">
        <v>2165</v>
      </c>
      <c r="B1998">
        <v>2020</v>
      </c>
      <c r="C1998" s="1">
        <v>43855</v>
      </c>
      <c r="D1998" t="s">
        <v>65</v>
      </c>
      <c r="E1998" t="s">
        <v>155</v>
      </c>
      <c r="F1998">
        <v>55</v>
      </c>
      <c r="G1998" t="s">
        <v>79</v>
      </c>
      <c r="H1998" t="s">
        <v>68</v>
      </c>
      <c r="I1998" t="s">
        <v>51</v>
      </c>
      <c r="J1998">
        <v>37</v>
      </c>
      <c r="K1998">
        <v>22</v>
      </c>
      <c r="L1998">
        <v>40.700000000000003</v>
      </c>
      <c r="M1998" t="s">
        <v>53</v>
      </c>
      <c r="N1998" t="s">
        <v>53</v>
      </c>
      <c r="O1998" t="s">
        <v>53</v>
      </c>
      <c r="P1998" t="s">
        <v>70</v>
      </c>
      <c r="Q1998" t="s">
        <v>54</v>
      </c>
      <c r="R1998">
        <v>23.4</v>
      </c>
      <c r="S1998" t="s">
        <v>96</v>
      </c>
      <c r="T1998" t="s">
        <v>54</v>
      </c>
      <c r="U1998" t="s">
        <v>53</v>
      </c>
      <c r="V1998" t="s">
        <v>53</v>
      </c>
      <c r="W1998" t="s">
        <v>53</v>
      </c>
      <c r="X1998" t="s">
        <v>53</v>
      </c>
      <c r="Y1998">
        <v>1</v>
      </c>
      <c r="Z1998" t="s">
        <v>58</v>
      </c>
      <c r="AA1998" t="s">
        <v>52</v>
      </c>
      <c r="AB1998" t="s">
        <v>52</v>
      </c>
      <c r="AC1998" t="s">
        <v>53</v>
      </c>
      <c r="AD1998" t="s">
        <v>52</v>
      </c>
      <c r="AE1998" t="s">
        <v>52</v>
      </c>
      <c r="AF1998" t="s">
        <v>53</v>
      </c>
      <c r="AG1998" t="s">
        <v>53</v>
      </c>
      <c r="AH1998" t="s">
        <v>52</v>
      </c>
      <c r="AI1998" t="s">
        <v>53</v>
      </c>
      <c r="AJ1998" t="s">
        <v>52</v>
      </c>
      <c r="AK1998">
        <v>6</v>
      </c>
      <c r="AL1998" t="s">
        <v>135</v>
      </c>
      <c r="AM1998" t="s">
        <v>136</v>
      </c>
      <c r="AN1998" t="s">
        <v>61</v>
      </c>
      <c r="AO1998">
        <v>6.9</v>
      </c>
      <c r="AP1998" t="s">
        <v>52</v>
      </c>
      <c r="AQ1998" t="s">
        <v>62</v>
      </c>
      <c r="AR1998" t="s">
        <v>281</v>
      </c>
      <c r="AS1998">
        <v>13</v>
      </c>
      <c r="AT1998" t="s">
        <v>53</v>
      </c>
    </row>
    <row r="1999" spans="1:46" x14ac:dyDescent="0.25">
      <c r="A1999" t="s">
        <v>2166</v>
      </c>
      <c r="B1999">
        <v>2022</v>
      </c>
      <c r="C1999" s="1">
        <v>44881</v>
      </c>
      <c r="D1999" t="s">
        <v>107</v>
      </c>
      <c r="E1999" t="s">
        <v>108</v>
      </c>
      <c r="F1999">
        <v>75</v>
      </c>
      <c r="G1999" t="s">
        <v>67</v>
      </c>
      <c r="H1999" t="s">
        <v>50</v>
      </c>
      <c r="I1999" t="s">
        <v>80</v>
      </c>
      <c r="J1999">
        <v>0</v>
      </c>
      <c r="K1999">
        <v>0</v>
      </c>
      <c r="L1999">
        <v>0</v>
      </c>
      <c r="M1999" t="s">
        <v>53</v>
      </c>
      <c r="N1999" t="s">
        <v>52</v>
      </c>
      <c r="O1999" t="s">
        <v>53</v>
      </c>
      <c r="P1999" t="s">
        <v>54</v>
      </c>
      <c r="Q1999" t="s">
        <v>54</v>
      </c>
      <c r="R1999">
        <v>32</v>
      </c>
      <c r="S1999" t="s">
        <v>72</v>
      </c>
      <c r="T1999" t="s">
        <v>57</v>
      </c>
      <c r="U1999" t="s">
        <v>53</v>
      </c>
      <c r="V1999" t="s">
        <v>53</v>
      </c>
      <c r="W1999" t="s">
        <v>53</v>
      </c>
      <c r="X1999" t="s">
        <v>53</v>
      </c>
      <c r="Y1999">
        <v>1</v>
      </c>
      <c r="Z1999" t="s">
        <v>58</v>
      </c>
      <c r="AA1999" t="s">
        <v>52</v>
      </c>
      <c r="AB1999" t="s">
        <v>52</v>
      </c>
      <c r="AC1999" t="s">
        <v>53</v>
      </c>
      <c r="AD1999" t="s">
        <v>53</v>
      </c>
      <c r="AE1999" t="s">
        <v>52</v>
      </c>
      <c r="AF1999" t="s">
        <v>52</v>
      </c>
      <c r="AG1999" t="s">
        <v>52</v>
      </c>
      <c r="AH1999" t="s">
        <v>53</v>
      </c>
      <c r="AI1999" t="s">
        <v>53</v>
      </c>
      <c r="AJ1999" t="s">
        <v>53</v>
      </c>
      <c r="AK1999">
        <v>5</v>
      </c>
      <c r="AL1999" t="s">
        <v>59</v>
      </c>
      <c r="AM1999" t="s">
        <v>102</v>
      </c>
      <c r="AN1999" t="s">
        <v>98</v>
      </c>
      <c r="AO1999">
        <v>2.6</v>
      </c>
      <c r="AP1999" t="s">
        <v>53</v>
      </c>
      <c r="AQ1999" t="s">
        <v>75</v>
      </c>
      <c r="AR1999" t="s">
        <v>87</v>
      </c>
      <c r="AS1999">
        <v>36</v>
      </c>
      <c r="AT1999" t="s">
        <v>52</v>
      </c>
    </row>
    <row r="2000" spans="1:46" x14ac:dyDescent="0.25">
      <c r="A2000" t="s">
        <v>2167</v>
      </c>
      <c r="B2000">
        <v>2025</v>
      </c>
      <c r="C2000" s="1">
        <v>45664</v>
      </c>
      <c r="D2000" t="s">
        <v>47</v>
      </c>
      <c r="E2000" t="s">
        <v>85</v>
      </c>
      <c r="F2000">
        <v>38</v>
      </c>
      <c r="G2000" t="s">
        <v>212</v>
      </c>
      <c r="H2000" t="s">
        <v>50</v>
      </c>
      <c r="I2000" t="s">
        <v>80</v>
      </c>
      <c r="J2000">
        <v>0</v>
      </c>
      <c r="K2000">
        <v>0</v>
      </c>
      <c r="L2000">
        <v>0</v>
      </c>
      <c r="M2000" t="s">
        <v>52</v>
      </c>
      <c r="N2000" t="s">
        <v>53</v>
      </c>
      <c r="O2000" t="s">
        <v>53</v>
      </c>
      <c r="P2000" t="s">
        <v>57</v>
      </c>
      <c r="Q2000" t="s">
        <v>54</v>
      </c>
      <c r="R2000">
        <v>29.5</v>
      </c>
      <c r="S2000" t="s">
        <v>56</v>
      </c>
      <c r="T2000" t="s">
        <v>54</v>
      </c>
      <c r="U2000" t="s">
        <v>53</v>
      </c>
      <c r="V2000" t="s">
        <v>53</v>
      </c>
      <c r="W2000" t="s">
        <v>53</v>
      </c>
      <c r="X2000" t="s">
        <v>53</v>
      </c>
      <c r="Y2000">
        <v>1</v>
      </c>
      <c r="Z2000" t="s">
        <v>97</v>
      </c>
      <c r="AA2000" t="s">
        <v>53</v>
      </c>
      <c r="AB2000" t="s">
        <v>53</v>
      </c>
      <c r="AC2000" t="s">
        <v>53</v>
      </c>
      <c r="AD2000" t="s">
        <v>53</v>
      </c>
      <c r="AE2000" t="s">
        <v>52</v>
      </c>
      <c r="AF2000" t="s">
        <v>53</v>
      </c>
      <c r="AG2000" t="s">
        <v>53</v>
      </c>
      <c r="AH2000" t="s">
        <v>53</v>
      </c>
      <c r="AI2000" t="s">
        <v>53</v>
      </c>
      <c r="AJ2000" t="s">
        <v>53</v>
      </c>
      <c r="AK2000">
        <v>1</v>
      </c>
      <c r="AL2000" t="s">
        <v>59</v>
      </c>
      <c r="AM2000" t="s">
        <v>60</v>
      </c>
      <c r="AN2000" t="s">
        <v>98</v>
      </c>
      <c r="AO2000">
        <v>3.8</v>
      </c>
      <c r="AP2000" t="s">
        <v>53</v>
      </c>
      <c r="AQ2000" t="s">
        <v>112</v>
      </c>
      <c r="AR2000" t="s">
        <v>76</v>
      </c>
      <c r="AS2000">
        <v>36</v>
      </c>
      <c r="AT2000" t="s">
        <v>53</v>
      </c>
    </row>
    <row r="2001" spans="1:46" x14ac:dyDescent="0.25">
      <c r="A2001" t="s">
        <v>2168</v>
      </c>
      <c r="B2001">
        <v>2023</v>
      </c>
      <c r="C2001" s="1">
        <v>45053</v>
      </c>
      <c r="D2001" t="s">
        <v>65</v>
      </c>
      <c r="E2001" t="s">
        <v>164</v>
      </c>
      <c r="F2001">
        <v>49</v>
      </c>
      <c r="G2001" t="s">
        <v>49</v>
      </c>
      <c r="H2001" t="s">
        <v>50</v>
      </c>
      <c r="I2001" t="s">
        <v>80</v>
      </c>
      <c r="J2001">
        <v>0</v>
      </c>
      <c r="K2001">
        <v>0</v>
      </c>
      <c r="L2001">
        <v>0</v>
      </c>
      <c r="M2001" t="s">
        <v>52</v>
      </c>
      <c r="N2001" t="s">
        <v>53</v>
      </c>
      <c r="O2001" t="s">
        <v>53</v>
      </c>
      <c r="P2001" t="s">
        <v>70</v>
      </c>
      <c r="Q2001" t="s">
        <v>54</v>
      </c>
      <c r="R2001">
        <v>29.9</v>
      </c>
      <c r="S2001" t="s">
        <v>56</v>
      </c>
      <c r="T2001" t="s">
        <v>57</v>
      </c>
      <c r="U2001" t="s">
        <v>53</v>
      </c>
      <c r="V2001" t="s">
        <v>53</v>
      </c>
      <c r="W2001" t="s">
        <v>53</v>
      </c>
      <c r="X2001" t="s">
        <v>53</v>
      </c>
      <c r="Y2001">
        <v>2</v>
      </c>
      <c r="Z2001" t="s">
        <v>131</v>
      </c>
      <c r="AA2001" t="s">
        <v>53</v>
      </c>
      <c r="AB2001" t="s">
        <v>53</v>
      </c>
      <c r="AC2001" t="s">
        <v>53</v>
      </c>
      <c r="AD2001" t="s">
        <v>52</v>
      </c>
      <c r="AE2001" t="s">
        <v>52</v>
      </c>
      <c r="AF2001" t="s">
        <v>53</v>
      </c>
      <c r="AG2001" t="s">
        <v>52</v>
      </c>
      <c r="AH2001" t="s">
        <v>53</v>
      </c>
      <c r="AI2001" t="s">
        <v>53</v>
      </c>
      <c r="AJ2001" t="s">
        <v>53</v>
      </c>
      <c r="AK2001">
        <v>3</v>
      </c>
      <c r="AL2001" t="s">
        <v>59</v>
      </c>
      <c r="AM2001" t="s">
        <v>81</v>
      </c>
      <c r="AN2001" t="s">
        <v>98</v>
      </c>
      <c r="AO2001">
        <v>4.0999999999999996</v>
      </c>
      <c r="AP2001" t="s">
        <v>53</v>
      </c>
      <c r="AQ2001" t="s">
        <v>75</v>
      </c>
      <c r="AR2001" t="s">
        <v>76</v>
      </c>
      <c r="AS2001">
        <v>53</v>
      </c>
      <c r="AT200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2001"/>
  <sheetViews>
    <sheetView topLeftCell="A1963" workbookViewId="0">
      <selection activeCell="F1975" sqref="F1975"/>
    </sheetView>
  </sheetViews>
  <sheetFormatPr defaultRowHeight="15" x14ac:dyDescent="0.25"/>
  <cols>
    <col min="1" max="1" width="12.42578125" customWidth="1"/>
    <col min="2" max="2" width="16.5703125" customWidth="1"/>
    <col min="3" max="3" width="16.7109375" customWidth="1"/>
    <col min="4" max="4" width="15" customWidth="1"/>
    <col min="5" max="5" width="10.140625" customWidth="1"/>
    <col min="7" max="7" width="13.140625" customWidth="1"/>
    <col min="8" max="8" width="9.85546875" customWidth="1"/>
    <col min="9" max="9" width="17.140625" customWidth="1"/>
    <col min="10" max="10" width="20.42578125" customWidth="1"/>
    <col min="11" max="11" width="16.5703125" customWidth="1"/>
    <col min="12" max="12" width="13" customWidth="1"/>
    <col min="13" max="13" width="21" customWidth="1"/>
    <col min="14" max="14" width="16.28515625" customWidth="1"/>
    <col min="15" max="15" width="21.7109375" customWidth="1"/>
    <col min="16" max="16" width="24" customWidth="1"/>
    <col min="17" max="17" width="14.28515625" customWidth="1"/>
    <col min="19" max="19" width="15.5703125" customWidth="1"/>
    <col min="20" max="20" width="20.7109375" customWidth="1"/>
    <col min="21" max="21" width="22.85546875" customWidth="1"/>
    <col min="22" max="22" width="20.28515625" customWidth="1"/>
    <col min="23" max="23" width="17.85546875" customWidth="1"/>
    <col min="24" max="24" width="25.140625" customWidth="1"/>
    <col min="25" max="26" width="19.42578125" customWidth="1"/>
    <col min="27" max="27" width="11.42578125" customWidth="1"/>
    <col min="28" max="28" width="21.5703125" customWidth="1"/>
    <col min="29" max="29" width="13" customWidth="1"/>
    <col min="30" max="30" width="17.5703125" customWidth="1"/>
    <col min="31" max="31" width="9.7109375" customWidth="1"/>
    <col min="32" max="32" width="14.42578125" customWidth="1"/>
    <col min="33" max="33" width="12.140625" customWidth="1"/>
    <col min="34" max="34" width="21.7109375" customWidth="1"/>
    <col min="35" max="35" width="22.42578125" customWidth="1"/>
    <col min="36" max="36" width="17.5703125" customWidth="1"/>
    <col min="37" max="37" width="17.85546875" customWidth="1"/>
    <col min="38" max="38" width="14.42578125" customWidth="1"/>
    <col min="39" max="39" width="17" customWidth="1"/>
    <col min="40" max="40" width="15" customWidth="1"/>
    <col min="41" max="41" width="17" customWidth="1"/>
    <col min="42" max="42" width="12.7109375" customWidth="1"/>
    <col min="43" max="43" width="19.7109375" customWidth="1"/>
    <col min="44" max="44" width="12.42578125" customWidth="1"/>
    <col min="45" max="45" width="18" customWidth="1"/>
    <col min="46" max="46" width="10.85546875" customWidth="1"/>
  </cols>
  <sheetData>
    <row r="1" spans="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5">
      <c r="A2" t="s">
        <v>46</v>
      </c>
      <c r="B2">
        <v>2020</v>
      </c>
      <c r="C2" s="1">
        <v>44139</v>
      </c>
      <c r="D2" t="s">
        <v>47</v>
      </c>
      <c r="E2" t="str">
        <f>TRIM(lung_cancer_dataset!E2)</f>
        <v>China</v>
      </c>
      <c r="F2">
        <v>46</v>
      </c>
      <c r="G2" t="s">
        <v>49</v>
      </c>
      <c r="H2" t="str">
        <f>PROPER(TRIM(lung_cancer_dataset!H2))</f>
        <v>Female</v>
      </c>
      <c r="I2" t="str">
        <f>PROPER(TRIM(lung_cancer_dataset!I2))</f>
        <v>Current Smoker</v>
      </c>
      <c r="J2">
        <v>28</v>
      </c>
      <c r="K2">
        <v>28</v>
      </c>
      <c r="L2">
        <v>39.200000000000003</v>
      </c>
      <c r="M2" t="s">
        <v>52</v>
      </c>
      <c r="N2" t="s">
        <v>53</v>
      </c>
      <c r="O2" t="s">
        <v>53</v>
      </c>
      <c r="P2" t="str">
        <f>PROPER(TRIM(lung_cancer_dataset!P2))</f>
        <v>Moderate</v>
      </c>
      <c r="Q2" t="s">
        <v>55</v>
      </c>
      <c r="R2">
        <v>29.6</v>
      </c>
      <c r="S2" t="s">
        <v>56</v>
      </c>
      <c r="T2" t="s">
        <v>57</v>
      </c>
      <c r="U2" t="s">
        <v>52</v>
      </c>
      <c r="V2" t="s">
        <v>53</v>
      </c>
      <c r="W2" t="s">
        <v>53</v>
      </c>
      <c r="X2" t="s">
        <v>53</v>
      </c>
      <c r="Y2">
        <v>2</v>
      </c>
      <c r="Z2" t="s">
        <v>58</v>
      </c>
      <c r="AA2" t="s">
        <v>52</v>
      </c>
      <c r="AB2" t="s">
        <v>52</v>
      </c>
      <c r="AC2" t="s">
        <v>52</v>
      </c>
      <c r="AD2" t="s">
        <v>53</v>
      </c>
      <c r="AE2" t="s">
        <v>53</v>
      </c>
      <c r="AF2" t="s">
        <v>52</v>
      </c>
      <c r="AG2" t="s">
        <v>53</v>
      </c>
      <c r="AH2" t="s">
        <v>53</v>
      </c>
      <c r="AI2" t="s">
        <v>52</v>
      </c>
      <c r="AJ2" t="s">
        <v>53</v>
      </c>
      <c r="AK2">
        <v>5</v>
      </c>
      <c r="AL2" t="s">
        <v>59</v>
      </c>
      <c r="AM2" t="s">
        <v>60</v>
      </c>
      <c r="AN2" t="s">
        <v>61</v>
      </c>
      <c r="AO2">
        <v>6.4</v>
      </c>
      <c r="AP2" t="s">
        <v>52</v>
      </c>
      <c r="AQ2" t="s">
        <v>62</v>
      </c>
      <c r="AR2" t="s">
        <v>63</v>
      </c>
      <c r="AS2">
        <v>4</v>
      </c>
      <c r="AT2" t="s">
        <v>53</v>
      </c>
    </row>
    <row r="3" spans="1:46" x14ac:dyDescent="0.25">
      <c r="A3" t="s">
        <v>64</v>
      </c>
      <c r="B3">
        <v>2021</v>
      </c>
      <c r="C3" s="1">
        <v>44539</v>
      </c>
      <c r="D3" t="s">
        <v>65</v>
      </c>
      <c r="E3" t="str">
        <f>TRIM(lung_cancer_dataset!E3)</f>
        <v>Mexico</v>
      </c>
      <c r="F3">
        <v>71</v>
      </c>
      <c r="G3" t="s">
        <v>67</v>
      </c>
      <c r="H3" t="str">
        <f>PROPER(TRIM(lung_cancer_dataset!H3))</f>
        <v>Male</v>
      </c>
      <c r="I3" t="str">
        <f>PROPER(TRIM(lung_cancer_dataset!I3))</f>
        <v>Former Smoker</v>
      </c>
      <c r="J3">
        <v>5</v>
      </c>
      <c r="K3">
        <v>34</v>
      </c>
      <c r="L3">
        <v>8.5</v>
      </c>
      <c r="M3" t="s">
        <v>52</v>
      </c>
      <c r="N3" t="s">
        <v>53</v>
      </c>
      <c r="O3" t="s">
        <v>53</v>
      </c>
      <c r="P3" t="str">
        <f>PROPER(TRIM(lung_cancer_dataset!P3))</f>
        <v>High</v>
      </c>
      <c r="Q3" t="s">
        <v>71</v>
      </c>
      <c r="R3">
        <v>31.3</v>
      </c>
      <c r="S3" t="s">
        <v>72</v>
      </c>
      <c r="T3" t="s">
        <v>54</v>
      </c>
      <c r="U3" t="s">
        <v>53</v>
      </c>
      <c r="V3" t="s">
        <v>53</v>
      </c>
      <c r="W3" t="s">
        <v>53</v>
      </c>
      <c r="X3" t="s">
        <v>52</v>
      </c>
      <c r="Y3">
        <v>3</v>
      </c>
      <c r="Z3" t="s">
        <v>73</v>
      </c>
      <c r="AA3" t="s">
        <v>52</v>
      </c>
      <c r="AB3" t="s">
        <v>52</v>
      </c>
      <c r="AC3" t="s">
        <v>53</v>
      </c>
      <c r="AD3" t="s">
        <v>53</v>
      </c>
      <c r="AE3" t="s">
        <v>52</v>
      </c>
      <c r="AF3" t="s">
        <v>53</v>
      </c>
      <c r="AG3" t="s">
        <v>52</v>
      </c>
      <c r="AH3" t="s">
        <v>53</v>
      </c>
      <c r="AI3" t="s">
        <v>52</v>
      </c>
      <c r="AJ3" t="s">
        <v>53</v>
      </c>
      <c r="AK3">
        <v>5</v>
      </c>
      <c r="AL3" t="s">
        <v>59</v>
      </c>
      <c r="AM3" t="s">
        <v>60</v>
      </c>
      <c r="AN3" t="s">
        <v>74</v>
      </c>
      <c r="AO3">
        <v>2.6</v>
      </c>
      <c r="AP3" t="s">
        <v>53</v>
      </c>
      <c r="AQ3" t="s">
        <v>75</v>
      </c>
      <c r="AR3" t="s">
        <v>76</v>
      </c>
      <c r="AS3">
        <v>76</v>
      </c>
      <c r="AT3" t="s">
        <v>52</v>
      </c>
    </row>
    <row r="4" spans="1:46" x14ac:dyDescent="0.25">
      <c r="A4" t="s">
        <v>77</v>
      </c>
      <c r="B4">
        <v>2017</v>
      </c>
      <c r="C4" s="1">
        <v>42830</v>
      </c>
      <c r="D4" t="s">
        <v>47</v>
      </c>
      <c r="E4" t="str">
        <f>TRIM(lung_cancer_dataset!E4)</f>
        <v>Japan</v>
      </c>
      <c r="F4">
        <v>53</v>
      </c>
      <c r="G4" t="s">
        <v>79</v>
      </c>
      <c r="H4" t="str">
        <f>PROPER(TRIM(lung_cancer_dataset!H4))</f>
        <v>Female</v>
      </c>
      <c r="I4" t="str">
        <f>PROPER(TRIM(lung_cancer_dataset!I4))</f>
        <v>Never Smoked</v>
      </c>
      <c r="J4">
        <v>0</v>
      </c>
      <c r="K4">
        <v>0</v>
      </c>
      <c r="L4">
        <v>0</v>
      </c>
      <c r="M4" t="s">
        <v>52</v>
      </c>
      <c r="N4" t="s">
        <v>53</v>
      </c>
      <c r="O4" t="s">
        <v>53</v>
      </c>
      <c r="P4" t="str">
        <f>PROPER(TRIM(lung_cancer_dataset!P4))</f>
        <v>High</v>
      </c>
      <c r="Q4" t="s">
        <v>54</v>
      </c>
      <c r="R4">
        <v>25.8</v>
      </c>
      <c r="S4" t="s">
        <v>56</v>
      </c>
      <c r="T4" t="s">
        <v>57</v>
      </c>
      <c r="U4" t="s">
        <v>53</v>
      </c>
      <c r="V4" t="s">
        <v>53</v>
      </c>
      <c r="W4" t="s">
        <v>53</v>
      </c>
      <c r="X4" t="s">
        <v>53</v>
      </c>
      <c r="Y4">
        <v>2</v>
      </c>
      <c r="Z4" t="s">
        <v>73</v>
      </c>
      <c r="AA4" t="s">
        <v>53</v>
      </c>
      <c r="AB4" t="s">
        <v>53</v>
      </c>
      <c r="AC4" t="s">
        <v>52</v>
      </c>
      <c r="AD4" t="s">
        <v>52</v>
      </c>
      <c r="AE4" t="s">
        <v>52</v>
      </c>
      <c r="AF4" t="s">
        <v>53</v>
      </c>
      <c r="AG4" t="s">
        <v>53</v>
      </c>
      <c r="AH4" t="s">
        <v>53</v>
      </c>
      <c r="AI4" t="s">
        <v>53</v>
      </c>
      <c r="AJ4" t="s">
        <v>53</v>
      </c>
      <c r="AK4">
        <v>3</v>
      </c>
      <c r="AL4" t="s">
        <v>59</v>
      </c>
      <c r="AM4" t="s">
        <v>81</v>
      </c>
      <c r="AN4" t="s">
        <v>74</v>
      </c>
      <c r="AO4">
        <v>2.9</v>
      </c>
      <c r="AP4" t="s">
        <v>53</v>
      </c>
      <c r="AQ4" t="s">
        <v>82</v>
      </c>
      <c r="AR4" t="s">
        <v>83</v>
      </c>
      <c r="AS4">
        <v>69</v>
      </c>
      <c r="AT4" t="s">
        <v>53</v>
      </c>
    </row>
    <row r="5" spans="1:46" x14ac:dyDescent="0.25">
      <c r="A5" t="s">
        <v>84</v>
      </c>
      <c r="B5">
        <v>2018</v>
      </c>
      <c r="C5" s="1">
        <v>43428</v>
      </c>
      <c r="D5" t="s">
        <v>47</v>
      </c>
      <c r="E5" t="str">
        <f>TRIM(lung_cancer_dataset!E5)</f>
        <v>Singapore</v>
      </c>
      <c r="F5">
        <v>55</v>
      </c>
      <c r="G5" t="s">
        <v>79</v>
      </c>
      <c r="H5" t="str">
        <f>PROPER(TRIM(lung_cancer_dataset!H5))</f>
        <v>Male</v>
      </c>
      <c r="I5" t="str">
        <f>PROPER(TRIM(lung_cancer_dataset!I5))</f>
        <v>Current Smoker</v>
      </c>
      <c r="J5">
        <v>21</v>
      </c>
      <c r="K5">
        <v>34</v>
      </c>
      <c r="L5">
        <v>35.700000000000003</v>
      </c>
      <c r="M5" t="s">
        <v>53</v>
      </c>
      <c r="N5" t="s">
        <v>52</v>
      </c>
      <c r="O5" t="s">
        <v>53</v>
      </c>
      <c r="P5" t="str">
        <f>PROPER(TRIM(lung_cancer_dataset!P5))</f>
        <v>Moderate</v>
      </c>
      <c r="Q5" t="s">
        <v>55</v>
      </c>
      <c r="R5">
        <v>25.3</v>
      </c>
      <c r="S5" t="s">
        <v>56</v>
      </c>
      <c r="T5" t="s">
        <v>57</v>
      </c>
      <c r="U5" t="s">
        <v>52</v>
      </c>
      <c r="V5" t="s">
        <v>53</v>
      </c>
      <c r="W5" t="s">
        <v>53</v>
      </c>
      <c r="X5" t="s">
        <v>53</v>
      </c>
      <c r="Y5">
        <v>2</v>
      </c>
      <c r="Z5" t="s">
        <v>58</v>
      </c>
      <c r="AA5" t="s">
        <v>52</v>
      </c>
      <c r="AB5" t="s">
        <v>53</v>
      </c>
      <c r="AC5" t="s">
        <v>53</v>
      </c>
      <c r="AD5" t="s">
        <v>52</v>
      </c>
      <c r="AE5" t="s">
        <v>52</v>
      </c>
      <c r="AF5" t="s">
        <v>52</v>
      </c>
      <c r="AG5" t="s">
        <v>52</v>
      </c>
      <c r="AH5" t="s">
        <v>52</v>
      </c>
      <c r="AI5" t="s">
        <v>53</v>
      </c>
      <c r="AJ5" t="s">
        <v>53</v>
      </c>
      <c r="AK5">
        <v>6</v>
      </c>
      <c r="AL5" t="s">
        <v>59</v>
      </c>
      <c r="AM5" t="s">
        <v>60</v>
      </c>
      <c r="AN5" t="s">
        <v>61</v>
      </c>
      <c r="AO5">
        <v>7</v>
      </c>
      <c r="AP5" t="s">
        <v>52</v>
      </c>
      <c r="AQ5" t="s">
        <v>86</v>
      </c>
      <c r="AR5" t="s">
        <v>87</v>
      </c>
      <c r="AS5">
        <v>9</v>
      </c>
      <c r="AT5" t="s">
        <v>53</v>
      </c>
    </row>
    <row r="6" spans="1:46" x14ac:dyDescent="0.25">
      <c r="A6" t="s">
        <v>88</v>
      </c>
      <c r="B6">
        <v>2024</v>
      </c>
      <c r="C6" s="1">
        <v>45341</v>
      </c>
      <c r="D6" t="s">
        <v>47</v>
      </c>
      <c r="E6" t="str">
        <f>TRIM(lung_cancer_dataset!E6)</f>
        <v>Malaysia</v>
      </c>
      <c r="F6">
        <v>54</v>
      </c>
      <c r="G6" t="s">
        <v>79</v>
      </c>
      <c r="H6" t="str">
        <f>PROPER(TRIM(lung_cancer_dataset!H6))</f>
        <v>Male</v>
      </c>
      <c r="I6" t="str">
        <f>PROPER(TRIM(lung_cancer_dataset!I6))</f>
        <v>Never Smoked</v>
      </c>
      <c r="J6">
        <v>0</v>
      </c>
      <c r="K6">
        <v>0</v>
      </c>
      <c r="L6">
        <v>0</v>
      </c>
      <c r="M6" t="s">
        <v>53</v>
      </c>
      <c r="N6" t="s">
        <v>53</v>
      </c>
      <c r="O6" t="s">
        <v>52</v>
      </c>
      <c r="P6" t="str">
        <f>PROPER(TRIM(lung_cancer_dataset!P6))</f>
        <v>High</v>
      </c>
      <c r="Q6" t="s">
        <v>55</v>
      </c>
      <c r="R6">
        <v>32</v>
      </c>
      <c r="S6" t="s">
        <v>72</v>
      </c>
      <c r="T6" t="s">
        <v>57</v>
      </c>
      <c r="U6" t="s">
        <v>52</v>
      </c>
      <c r="V6" t="s">
        <v>53</v>
      </c>
      <c r="W6" t="s">
        <v>53</v>
      </c>
      <c r="X6" t="s">
        <v>52</v>
      </c>
      <c r="Y6">
        <v>4</v>
      </c>
      <c r="Z6" t="s">
        <v>73</v>
      </c>
      <c r="AA6" t="s">
        <v>52</v>
      </c>
      <c r="AB6" t="s">
        <v>53</v>
      </c>
      <c r="AC6" t="s">
        <v>52</v>
      </c>
      <c r="AD6" t="s">
        <v>53</v>
      </c>
      <c r="AE6" t="s">
        <v>52</v>
      </c>
      <c r="AF6" t="s">
        <v>53</v>
      </c>
      <c r="AG6" t="s">
        <v>52</v>
      </c>
      <c r="AH6" t="s">
        <v>53</v>
      </c>
      <c r="AI6" t="s">
        <v>52</v>
      </c>
      <c r="AJ6" t="s">
        <v>53</v>
      </c>
      <c r="AK6">
        <v>5</v>
      </c>
      <c r="AL6" t="s">
        <v>59</v>
      </c>
      <c r="AM6" t="s">
        <v>60</v>
      </c>
      <c r="AN6" t="s">
        <v>90</v>
      </c>
      <c r="AO6">
        <v>5.8</v>
      </c>
      <c r="AP6" t="s">
        <v>53</v>
      </c>
      <c r="AQ6" t="s">
        <v>91</v>
      </c>
      <c r="AR6" t="s">
        <v>92</v>
      </c>
      <c r="AS6">
        <v>5</v>
      </c>
      <c r="AT6" t="s">
        <v>52</v>
      </c>
    </row>
    <row r="7" spans="1:46" x14ac:dyDescent="0.25">
      <c r="A7" t="s">
        <v>93</v>
      </c>
      <c r="B7">
        <v>2026</v>
      </c>
      <c r="C7" s="1">
        <v>46023</v>
      </c>
      <c r="D7" t="s">
        <v>94</v>
      </c>
      <c r="E7" t="str">
        <f>TRIM(lung_cancer_dataset!E7)</f>
        <v>Iran</v>
      </c>
      <c r="F7">
        <v>75</v>
      </c>
      <c r="G7" t="s">
        <v>67</v>
      </c>
      <c r="H7" t="str">
        <f>PROPER(TRIM(lung_cancer_dataset!H7))</f>
        <v>Male</v>
      </c>
      <c r="I7" t="str">
        <f>PROPER(TRIM(lung_cancer_dataset!I7))</f>
        <v>Never Smoked</v>
      </c>
      <c r="J7">
        <v>0</v>
      </c>
      <c r="K7">
        <v>0</v>
      </c>
      <c r="L7">
        <v>0</v>
      </c>
      <c r="M7" t="s">
        <v>53</v>
      </c>
      <c r="N7" t="s">
        <v>53</v>
      </c>
      <c r="O7" t="s">
        <v>53</v>
      </c>
      <c r="P7" t="str">
        <f>PROPER(TRIM(lung_cancer_dataset!P7))</f>
        <v>Low</v>
      </c>
      <c r="Q7" t="s">
        <v>55</v>
      </c>
      <c r="R7">
        <v>23</v>
      </c>
      <c r="S7" t="s">
        <v>96</v>
      </c>
      <c r="T7" t="s">
        <v>70</v>
      </c>
      <c r="U7" t="s">
        <v>53</v>
      </c>
      <c r="V7" t="s">
        <v>52</v>
      </c>
      <c r="W7" t="s">
        <v>53</v>
      </c>
      <c r="X7" t="s">
        <v>53</v>
      </c>
      <c r="Y7">
        <v>1</v>
      </c>
      <c r="Z7" t="s">
        <v>97</v>
      </c>
      <c r="AA7" t="s">
        <v>52</v>
      </c>
      <c r="AB7" t="s">
        <v>53</v>
      </c>
      <c r="AC7" t="s">
        <v>53</v>
      </c>
      <c r="AD7" t="s">
        <v>53</v>
      </c>
      <c r="AE7" t="s">
        <v>52</v>
      </c>
      <c r="AF7" t="s">
        <v>53</v>
      </c>
      <c r="AG7" t="s">
        <v>53</v>
      </c>
      <c r="AH7" t="s">
        <v>53</v>
      </c>
      <c r="AI7" t="s">
        <v>53</v>
      </c>
      <c r="AJ7" t="s">
        <v>53</v>
      </c>
      <c r="AK7">
        <v>2</v>
      </c>
      <c r="AL7" t="s">
        <v>59</v>
      </c>
      <c r="AM7" t="s">
        <v>60</v>
      </c>
      <c r="AN7" t="s">
        <v>98</v>
      </c>
      <c r="AO7">
        <v>3</v>
      </c>
      <c r="AP7" t="s">
        <v>53</v>
      </c>
      <c r="AQ7" t="s">
        <v>86</v>
      </c>
      <c r="AR7" t="s">
        <v>83</v>
      </c>
      <c r="AS7">
        <v>23</v>
      </c>
      <c r="AT7" t="s">
        <v>53</v>
      </c>
    </row>
    <row r="8" spans="1:46" x14ac:dyDescent="0.25">
      <c r="A8" t="s">
        <v>99</v>
      </c>
      <c r="B8">
        <v>2026</v>
      </c>
      <c r="C8" s="1">
        <v>46061</v>
      </c>
      <c r="D8" t="s">
        <v>94</v>
      </c>
      <c r="E8" t="str">
        <f>TRIM(lung_cancer_dataset!E8)</f>
        <v>Qatar</v>
      </c>
      <c r="F8">
        <v>85</v>
      </c>
      <c r="G8" t="s">
        <v>101</v>
      </c>
      <c r="H8" t="str">
        <f>PROPER(TRIM(lung_cancer_dataset!H8))</f>
        <v>Female</v>
      </c>
      <c r="I8" t="str">
        <f>PROPER(TRIM(lung_cancer_dataset!I8))</f>
        <v>Never Smoked</v>
      </c>
      <c r="J8">
        <v>0</v>
      </c>
      <c r="K8">
        <v>0</v>
      </c>
      <c r="L8">
        <v>0</v>
      </c>
      <c r="M8" t="s">
        <v>52</v>
      </c>
      <c r="N8" t="s">
        <v>53</v>
      </c>
      <c r="O8" t="s">
        <v>53</v>
      </c>
      <c r="P8" t="str">
        <f>PROPER(TRIM(lung_cancer_dataset!P8))</f>
        <v>Low</v>
      </c>
      <c r="Q8" t="s">
        <v>54</v>
      </c>
      <c r="R8">
        <v>26.9</v>
      </c>
      <c r="S8" t="s">
        <v>56</v>
      </c>
      <c r="T8" t="s">
        <v>57</v>
      </c>
      <c r="U8" t="s">
        <v>53</v>
      </c>
      <c r="V8" t="s">
        <v>53</v>
      </c>
      <c r="W8" t="s">
        <v>53</v>
      </c>
      <c r="X8" t="s">
        <v>53</v>
      </c>
      <c r="Y8">
        <v>1</v>
      </c>
      <c r="Z8" t="s">
        <v>97</v>
      </c>
      <c r="AA8" t="s">
        <v>53</v>
      </c>
      <c r="AB8" t="s">
        <v>53</v>
      </c>
      <c r="AC8" t="s">
        <v>53</v>
      </c>
      <c r="AD8" t="s">
        <v>53</v>
      </c>
      <c r="AE8" t="s">
        <v>53</v>
      </c>
      <c r="AF8" t="s">
        <v>53</v>
      </c>
      <c r="AG8" t="s">
        <v>53</v>
      </c>
      <c r="AH8" t="s">
        <v>53</v>
      </c>
      <c r="AI8" t="s">
        <v>53</v>
      </c>
      <c r="AJ8" t="s">
        <v>53</v>
      </c>
      <c r="AK8">
        <v>0</v>
      </c>
      <c r="AL8" t="s">
        <v>59</v>
      </c>
      <c r="AM8" t="s">
        <v>102</v>
      </c>
      <c r="AN8" t="s">
        <v>90</v>
      </c>
      <c r="AO8">
        <v>3.8</v>
      </c>
      <c r="AP8" t="s">
        <v>53</v>
      </c>
      <c r="AQ8" t="s">
        <v>75</v>
      </c>
      <c r="AR8" t="s">
        <v>87</v>
      </c>
      <c r="AS8">
        <v>18</v>
      </c>
      <c r="AT8" t="s">
        <v>53</v>
      </c>
    </row>
    <row r="9" spans="1:46" x14ac:dyDescent="0.25">
      <c r="A9" t="s">
        <v>103</v>
      </c>
      <c r="B9">
        <v>2024</v>
      </c>
      <c r="C9" s="1">
        <v>45566</v>
      </c>
      <c r="D9" t="s">
        <v>47</v>
      </c>
      <c r="E9" t="str">
        <f>TRIM(lung_cancer_dataset!E9)</f>
        <v>Singapore</v>
      </c>
      <c r="F9">
        <v>72</v>
      </c>
      <c r="G9" t="s">
        <v>67</v>
      </c>
      <c r="H9" t="str">
        <f>PROPER(TRIM(lung_cancer_dataset!H9))</f>
        <v>Male</v>
      </c>
      <c r="I9" t="str">
        <f>PROPER(TRIM(lung_cancer_dataset!I9))</f>
        <v>Never Smoked</v>
      </c>
      <c r="J9">
        <v>0</v>
      </c>
      <c r="K9">
        <v>0</v>
      </c>
      <c r="L9">
        <v>0</v>
      </c>
      <c r="M9" t="s">
        <v>53</v>
      </c>
      <c r="N9" t="s">
        <v>53</v>
      </c>
      <c r="O9" t="s">
        <v>53</v>
      </c>
      <c r="P9" t="str">
        <f>PROPER(TRIM(lung_cancer_dataset!P9))</f>
        <v>High</v>
      </c>
      <c r="Q9" t="s">
        <v>54</v>
      </c>
      <c r="R9">
        <v>24.1</v>
      </c>
      <c r="S9" t="s">
        <v>96</v>
      </c>
      <c r="T9" t="s">
        <v>54</v>
      </c>
      <c r="U9" t="s">
        <v>53</v>
      </c>
      <c r="V9" t="s">
        <v>53</v>
      </c>
      <c r="W9" t="s">
        <v>53</v>
      </c>
      <c r="X9" t="s">
        <v>53</v>
      </c>
      <c r="Y9">
        <v>1</v>
      </c>
      <c r="Z9" t="s">
        <v>104</v>
      </c>
      <c r="AA9" t="s">
        <v>52</v>
      </c>
      <c r="AB9" t="s">
        <v>53</v>
      </c>
      <c r="AC9" t="s">
        <v>52</v>
      </c>
      <c r="AD9" t="s">
        <v>53</v>
      </c>
      <c r="AE9" t="s">
        <v>52</v>
      </c>
      <c r="AF9" t="s">
        <v>53</v>
      </c>
      <c r="AG9" t="s">
        <v>53</v>
      </c>
      <c r="AH9" t="s">
        <v>52</v>
      </c>
      <c r="AI9" t="s">
        <v>52</v>
      </c>
      <c r="AJ9" t="s">
        <v>53</v>
      </c>
      <c r="AK9">
        <v>5</v>
      </c>
      <c r="AL9" t="s">
        <v>59</v>
      </c>
      <c r="AM9" t="s">
        <v>60</v>
      </c>
      <c r="AN9" t="s">
        <v>98</v>
      </c>
      <c r="AO9">
        <v>4.3</v>
      </c>
      <c r="AP9" t="s">
        <v>53</v>
      </c>
      <c r="AQ9" t="s">
        <v>91</v>
      </c>
      <c r="AR9" t="s">
        <v>76</v>
      </c>
      <c r="AS9">
        <v>25</v>
      </c>
      <c r="AT9" t="s">
        <v>52</v>
      </c>
    </row>
    <row r="10" spans="1:46" x14ac:dyDescent="0.25">
      <c r="A10" t="s">
        <v>105</v>
      </c>
      <c r="B10">
        <v>2022</v>
      </c>
      <c r="C10" s="1">
        <v>44674</v>
      </c>
      <c r="D10" t="s">
        <v>94</v>
      </c>
      <c r="E10" t="str">
        <f>TRIM(lung_cancer_dataset!E10)</f>
        <v>Qatar</v>
      </c>
      <c r="F10">
        <v>58</v>
      </c>
      <c r="G10" t="s">
        <v>79</v>
      </c>
      <c r="H10" t="str">
        <f>PROPER(TRIM(lung_cancer_dataset!H10))</f>
        <v>Female</v>
      </c>
      <c r="I10" t="str">
        <f>PROPER(TRIM(lung_cancer_dataset!I10))</f>
        <v>Never Smoked</v>
      </c>
      <c r="J10">
        <v>0</v>
      </c>
      <c r="K10">
        <v>0</v>
      </c>
      <c r="L10">
        <v>0</v>
      </c>
      <c r="M10" t="s">
        <v>53</v>
      </c>
      <c r="N10" t="s">
        <v>53</v>
      </c>
      <c r="O10" t="s">
        <v>53</v>
      </c>
      <c r="P10" t="str">
        <f>PROPER(TRIM(lung_cancer_dataset!P10))</f>
        <v>Low</v>
      </c>
      <c r="Q10" t="s">
        <v>55</v>
      </c>
      <c r="R10">
        <v>28.3</v>
      </c>
      <c r="S10" t="s">
        <v>56</v>
      </c>
      <c r="T10" t="s">
        <v>70</v>
      </c>
      <c r="U10" t="s">
        <v>53</v>
      </c>
      <c r="V10" t="s">
        <v>53</v>
      </c>
      <c r="W10" t="s">
        <v>53</v>
      </c>
      <c r="X10" t="s">
        <v>53</v>
      </c>
      <c r="Y10">
        <v>0</v>
      </c>
      <c r="Z10" t="s">
        <v>97</v>
      </c>
      <c r="AA10" t="s">
        <v>52</v>
      </c>
      <c r="AB10" t="s">
        <v>53</v>
      </c>
      <c r="AC10" t="s">
        <v>53</v>
      </c>
      <c r="AD10" t="s">
        <v>53</v>
      </c>
      <c r="AE10" t="s">
        <v>52</v>
      </c>
      <c r="AF10" t="s">
        <v>53</v>
      </c>
      <c r="AG10" t="s">
        <v>53</v>
      </c>
      <c r="AH10" t="s">
        <v>53</v>
      </c>
      <c r="AI10" t="s">
        <v>53</v>
      </c>
      <c r="AJ10" t="s">
        <v>53</v>
      </c>
      <c r="AK10">
        <v>2</v>
      </c>
      <c r="AL10" t="s">
        <v>59</v>
      </c>
      <c r="AM10" t="s">
        <v>60</v>
      </c>
      <c r="AN10" t="s">
        <v>90</v>
      </c>
      <c r="AO10">
        <v>6.7</v>
      </c>
      <c r="AP10" t="s">
        <v>52</v>
      </c>
      <c r="AQ10" t="s">
        <v>86</v>
      </c>
      <c r="AR10" t="s">
        <v>87</v>
      </c>
      <c r="AS10">
        <v>21</v>
      </c>
      <c r="AT10" t="s">
        <v>53</v>
      </c>
    </row>
    <row r="11" spans="1:46" x14ac:dyDescent="0.25">
      <c r="A11" t="s">
        <v>106</v>
      </c>
      <c r="B11">
        <v>2022</v>
      </c>
      <c r="C11" s="1">
        <v>44750</v>
      </c>
      <c r="D11" t="s">
        <v>107</v>
      </c>
      <c r="E11" t="str">
        <f>TRIM(lung_cancer_dataset!E11)</f>
        <v>Poland</v>
      </c>
      <c r="F11">
        <v>43</v>
      </c>
      <c r="G11" t="s">
        <v>49</v>
      </c>
      <c r="H11" t="str">
        <f>PROPER(TRIM(lung_cancer_dataset!H11))</f>
        <v>Male</v>
      </c>
      <c r="I11" t="str">
        <f>PROPER(TRIM(lung_cancer_dataset!I11))</f>
        <v>Never Smoked</v>
      </c>
      <c r="J11">
        <v>0</v>
      </c>
      <c r="K11">
        <v>0</v>
      </c>
      <c r="L11">
        <v>0</v>
      </c>
      <c r="M11" t="s">
        <v>53</v>
      </c>
      <c r="N11" t="s">
        <v>52</v>
      </c>
      <c r="O11" t="s">
        <v>53</v>
      </c>
      <c r="P11" t="str">
        <f>PROPER(TRIM(lung_cancer_dataset!P11))</f>
        <v>Moderate</v>
      </c>
      <c r="Q11" t="s">
        <v>54</v>
      </c>
      <c r="R11">
        <v>21.3</v>
      </c>
      <c r="S11" t="s">
        <v>96</v>
      </c>
      <c r="T11" t="s">
        <v>70</v>
      </c>
      <c r="U11" t="s">
        <v>53</v>
      </c>
      <c r="V11" t="s">
        <v>53</v>
      </c>
      <c r="W11" t="s">
        <v>52</v>
      </c>
      <c r="X11" t="s">
        <v>53</v>
      </c>
      <c r="Y11">
        <v>2</v>
      </c>
      <c r="Z11" t="s">
        <v>97</v>
      </c>
      <c r="AA11" t="s">
        <v>53</v>
      </c>
      <c r="AB11" t="s">
        <v>53</v>
      </c>
      <c r="AC11" t="s">
        <v>53</v>
      </c>
      <c r="AD11" t="s">
        <v>53</v>
      </c>
      <c r="AE11" t="s">
        <v>52</v>
      </c>
      <c r="AF11" t="s">
        <v>53</v>
      </c>
      <c r="AG11" t="s">
        <v>53</v>
      </c>
      <c r="AH11" t="s">
        <v>53</v>
      </c>
      <c r="AI11" t="s">
        <v>53</v>
      </c>
      <c r="AJ11" t="s">
        <v>53</v>
      </c>
      <c r="AK11">
        <v>1</v>
      </c>
      <c r="AL11" t="s">
        <v>59</v>
      </c>
      <c r="AM11" t="s">
        <v>60</v>
      </c>
      <c r="AN11" t="s">
        <v>74</v>
      </c>
      <c r="AO11">
        <v>1.5</v>
      </c>
      <c r="AP11" t="s">
        <v>53</v>
      </c>
      <c r="AQ11" t="s">
        <v>82</v>
      </c>
      <c r="AR11" t="s">
        <v>83</v>
      </c>
      <c r="AS11">
        <v>65</v>
      </c>
      <c r="AT11" t="s">
        <v>52</v>
      </c>
    </row>
    <row r="12" spans="1:46" x14ac:dyDescent="0.25">
      <c r="A12" t="s">
        <v>109</v>
      </c>
      <c r="B12">
        <v>2025</v>
      </c>
      <c r="C12" s="1">
        <v>45939</v>
      </c>
      <c r="D12" t="s">
        <v>110</v>
      </c>
      <c r="E12" t="str">
        <f>TRIM(lung_cancer_dataset!E12)</f>
        <v>Nigeria</v>
      </c>
      <c r="F12">
        <v>51</v>
      </c>
      <c r="G12" t="s">
        <v>79</v>
      </c>
      <c r="H12" t="str">
        <f>PROPER(TRIM(lung_cancer_dataset!H12))</f>
        <v>Female</v>
      </c>
      <c r="I12" t="str">
        <f>PROPER(TRIM(lung_cancer_dataset!I12))</f>
        <v>Never Smoked</v>
      </c>
      <c r="J12">
        <v>0</v>
      </c>
      <c r="K12">
        <v>0</v>
      </c>
      <c r="L12">
        <v>0</v>
      </c>
      <c r="M12" t="s">
        <v>53</v>
      </c>
      <c r="N12" t="s">
        <v>53</v>
      </c>
      <c r="O12" t="s">
        <v>53</v>
      </c>
      <c r="P12" t="str">
        <f>PROPER(TRIM(lung_cancer_dataset!P12))</f>
        <v>High</v>
      </c>
      <c r="Q12" t="s">
        <v>55</v>
      </c>
      <c r="R12">
        <v>25.1</v>
      </c>
      <c r="S12" t="s">
        <v>56</v>
      </c>
      <c r="T12" t="s">
        <v>57</v>
      </c>
      <c r="U12" t="s">
        <v>53</v>
      </c>
      <c r="V12" t="s">
        <v>53</v>
      </c>
      <c r="W12" t="s">
        <v>53</v>
      </c>
      <c r="X12" t="s">
        <v>53</v>
      </c>
      <c r="Y12">
        <v>1</v>
      </c>
      <c r="Z12" t="s">
        <v>104</v>
      </c>
      <c r="AA12" t="s">
        <v>53</v>
      </c>
      <c r="AB12" t="s">
        <v>53</v>
      </c>
      <c r="AC12" t="s">
        <v>53</v>
      </c>
      <c r="AD12" t="s">
        <v>53</v>
      </c>
      <c r="AE12" t="s">
        <v>52</v>
      </c>
      <c r="AF12" t="s">
        <v>53</v>
      </c>
      <c r="AG12" t="s">
        <v>53</v>
      </c>
      <c r="AH12" t="s">
        <v>52</v>
      </c>
      <c r="AI12" t="s">
        <v>53</v>
      </c>
      <c r="AJ12" t="s">
        <v>53</v>
      </c>
      <c r="AK12">
        <v>2</v>
      </c>
      <c r="AL12" t="s">
        <v>59</v>
      </c>
      <c r="AM12" t="s">
        <v>60</v>
      </c>
      <c r="AN12" t="s">
        <v>61</v>
      </c>
      <c r="AO12">
        <v>6.7</v>
      </c>
      <c r="AP12" t="s">
        <v>52</v>
      </c>
      <c r="AQ12" t="s">
        <v>112</v>
      </c>
      <c r="AR12" t="s">
        <v>87</v>
      </c>
      <c r="AS12">
        <v>9</v>
      </c>
      <c r="AT12" t="s">
        <v>53</v>
      </c>
    </row>
    <row r="13" spans="1:46" x14ac:dyDescent="0.25">
      <c r="A13" t="s">
        <v>113</v>
      </c>
      <c r="B13">
        <v>2023</v>
      </c>
      <c r="C13" s="1">
        <v>45008</v>
      </c>
      <c r="D13" t="s">
        <v>94</v>
      </c>
      <c r="E13" t="str">
        <f>TRIM(lung_cancer_dataset!E13)</f>
        <v>Lebanon</v>
      </c>
      <c r="F13">
        <v>52</v>
      </c>
      <c r="G13" t="s">
        <v>79</v>
      </c>
      <c r="H13" t="str">
        <f>PROPER(TRIM(lung_cancer_dataset!H13))</f>
        <v>Male</v>
      </c>
      <c r="I13" t="str">
        <f>PROPER(TRIM(lung_cancer_dataset!I13))</f>
        <v>Never Smoked</v>
      </c>
      <c r="J13">
        <v>0</v>
      </c>
      <c r="K13">
        <v>0</v>
      </c>
      <c r="L13">
        <v>0</v>
      </c>
      <c r="M13" t="s">
        <v>53</v>
      </c>
      <c r="N13" t="s">
        <v>53</v>
      </c>
      <c r="O13" t="s">
        <v>53</v>
      </c>
      <c r="P13" t="str">
        <f>PROPER(TRIM(lung_cancer_dataset!P13))</f>
        <v>Low</v>
      </c>
      <c r="Q13" t="s">
        <v>54</v>
      </c>
      <c r="R13">
        <v>21.6</v>
      </c>
      <c r="S13" t="s">
        <v>96</v>
      </c>
      <c r="T13" t="s">
        <v>57</v>
      </c>
      <c r="U13" t="s">
        <v>53</v>
      </c>
      <c r="V13" t="s">
        <v>53</v>
      </c>
      <c r="W13" t="s">
        <v>53</v>
      </c>
      <c r="X13" t="s">
        <v>53</v>
      </c>
      <c r="Y13">
        <v>0</v>
      </c>
      <c r="Z13" t="s">
        <v>97</v>
      </c>
      <c r="AA13" t="s">
        <v>52</v>
      </c>
      <c r="AB13" t="s">
        <v>53</v>
      </c>
      <c r="AC13" t="s">
        <v>53</v>
      </c>
      <c r="AD13" t="s">
        <v>52</v>
      </c>
      <c r="AE13" t="s">
        <v>52</v>
      </c>
      <c r="AF13" t="s">
        <v>53</v>
      </c>
      <c r="AG13" t="s">
        <v>52</v>
      </c>
      <c r="AH13" t="s">
        <v>53</v>
      </c>
      <c r="AI13" t="s">
        <v>53</v>
      </c>
      <c r="AJ13" t="s">
        <v>52</v>
      </c>
      <c r="AK13">
        <v>5</v>
      </c>
      <c r="AL13" t="s">
        <v>59</v>
      </c>
      <c r="AM13" t="s">
        <v>102</v>
      </c>
      <c r="AN13" t="s">
        <v>98</v>
      </c>
      <c r="AO13">
        <v>5.6</v>
      </c>
      <c r="AP13" t="s">
        <v>53</v>
      </c>
      <c r="AQ13" t="s">
        <v>112</v>
      </c>
      <c r="AR13" t="s">
        <v>115</v>
      </c>
      <c r="AS13">
        <v>26</v>
      </c>
      <c r="AT13" t="s">
        <v>52</v>
      </c>
    </row>
    <row r="14" spans="1:46" x14ac:dyDescent="0.25">
      <c r="A14" t="s">
        <v>116</v>
      </c>
      <c r="B14">
        <v>2022</v>
      </c>
      <c r="C14" s="1">
        <v>44721</v>
      </c>
      <c r="D14" t="s">
        <v>107</v>
      </c>
      <c r="E14" t="str">
        <f>TRIM(lung_cancer_dataset!E14)</f>
        <v>France</v>
      </c>
      <c r="F14">
        <v>57</v>
      </c>
      <c r="G14" t="s">
        <v>79</v>
      </c>
      <c r="H14" t="str">
        <f>PROPER(TRIM(lung_cancer_dataset!H14))</f>
        <v>Female</v>
      </c>
      <c r="I14" t="str">
        <f>PROPER(TRIM(lung_cancer_dataset!I14))</f>
        <v>Current Smoker</v>
      </c>
      <c r="J14">
        <v>14</v>
      </c>
      <c r="K14">
        <v>20</v>
      </c>
      <c r="L14">
        <v>14</v>
      </c>
      <c r="M14" t="s">
        <v>52</v>
      </c>
      <c r="N14" t="s">
        <v>52</v>
      </c>
      <c r="O14" t="s">
        <v>53</v>
      </c>
      <c r="P14" t="str">
        <f>PROPER(TRIM(lung_cancer_dataset!P14))</f>
        <v>Moderate</v>
      </c>
      <c r="Q14" t="s">
        <v>54</v>
      </c>
      <c r="R14">
        <v>26.3</v>
      </c>
      <c r="S14" t="s">
        <v>56</v>
      </c>
      <c r="T14" t="s">
        <v>70</v>
      </c>
      <c r="U14" t="s">
        <v>53</v>
      </c>
      <c r="V14" t="s">
        <v>53</v>
      </c>
      <c r="W14" t="s">
        <v>53</v>
      </c>
      <c r="X14" t="s">
        <v>53</v>
      </c>
      <c r="Y14">
        <v>2</v>
      </c>
      <c r="Z14" t="s">
        <v>58</v>
      </c>
      <c r="AA14" t="s">
        <v>52</v>
      </c>
      <c r="AB14" t="s">
        <v>53</v>
      </c>
      <c r="AC14" t="s">
        <v>52</v>
      </c>
      <c r="AD14" t="s">
        <v>53</v>
      </c>
      <c r="AE14" t="s">
        <v>52</v>
      </c>
      <c r="AF14" t="s">
        <v>53</v>
      </c>
      <c r="AG14" t="s">
        <v>52</v>
      </c>
      <c r="AH14" t="s">
        <v>53</v>
      </c>
      <c r="AI14" t="s">
        <v>53</v>
      </c>
      <c r="AJ14" t="s">
        <v>53</v>
      </c>
      <c r="AK14">
        <v>4</v>
      </c>
      <c r="AL14" t="s">
        <v>59</v>
      </c>
      <c r="AM14" t="s">
        <v>81</v>
      </c>
      <c r="AN14" t="s">
        <v>90</v>
      </c>
      <c r="AO14">
        <v>7</v>
      </c>
      <c r="AP14" t="s">
        <v>53</v>
      </c>
      <c r="AQ14" t="s">
        <v>75</v>
      </c>
      <c r="AR14" t="s">
        <v>92</v>
      </c>
      <c r="AS14">
        <v>17</v>
      </c>
      <c r="AT14" t="s">
        <v>53</v>
      </c>
    </row>
    <row r="15" spans="1:46" x14ac:dyDescent="0.25">
      <c r="A15" t="s">
        <v>118</v>
      </c>
      <c r="B15">
        <v>2018</v>
      </c>
      <c r="C15" s="1">
        <v>43215</v>
      </c>
      <c r="D15" t="s">
        <v>107</v>
      </c>
      <c r="E15" t="str">
        <f>TRIM(lung_cancer_dataset!E15)</f>
        <v>Russia</v>
      </c>
      <c r="F15">
        <v>55</v>
      </c>
      <c r="G15" t="s">
        <v>79</v>
      </c>
      <c r="H15" t="str">
        <f>PROPER(TRIM(lung_cancer_dataset!H15))</f>
        <v>Male</v>
      </c>
      <c r="I15" t="str">
        <f>PROPER(TRIM(lung_cancer_dataset!I15))</f>
        <v>Never Smoked</v>
      </c>
      <c r="J15">
        <v>0</v>
      </c>
      <c r="K15">
        <v>0</v>
      </c>
      <c r="L15">
        <v>0</v>
      </c>
      <c r="M15" t="s">
        <v>53</v>
      </c>
      <c r="N15" t="s">
        <v>53</v>
      </c>
      <c r="O15" t="s">
        <v>53</v>
      </c>
      <c r="P15" t="str">
        <f>PROPER(TRIM(lung_cancer_dataset!P15))</f>
        <v>Low</v>
      </c>
      <c r="Q15" t="s">
        <v>71</v>
      </c>
      <c r="R15">
        <v>27.1</v>
      </c>
      <c r="S15" t="s">
        <v>56</v>
      </c>
      <c r="T15" t="s">
        <v>54</v>
      </c>
      <c r="U15" t="s">
        <v>53</v>
      </c>
      <c r="V15" t="s">
        <v>53</v>
      </c>
      <c r="W15" t="s">
        <v>53</v>
      </c>
      <c r="X15" t="s">
        <v>53</v>
      </c>
      <c r="Y15">
        <v>0</v>
      </c>
      <c r="Z15" t="s">
        <v>58</v>
      </c>
      <c r="AA15" t="s">
        <v>53</v>
      </c>
      <c r="AB15" t="s">
        <v>53</v>
      </c>
      <c r="AC15" t="s">
        <v>53</v>
      </c>
      <c r="AD15" t="s">
        <v>53</v>
      </c>
      <c r="AE15" t="s">
        <v>52</v>
      </c>
      <c r="AF15" t="s">
        <v>52</v>
      </c>
      <c r="AG15" t="s">
        <v>53</v>
      </c>
      <c r="AH15" t="s">
        <v>53</v>
      </c>
      <c r="AI15" t="s">
        <v>53</v>
      </c>
      <c r="AJ15" t="s">
        <v>53</v>
      </c>
      <c r="AK15">
        <v>2</v>
      </c>
      <c r="AL15" t="s">
        <v>59</v>
      </c>
      <c r="AM15" t="s">
        <v>60</v>
      </c>
      <c r="AN15" t="s">
        <v>61</v>
      </c>
      <c r="AO15">
        <v>5.2</v>
      </c>
      <c r="AP15" t="s">
        <v>52</v>
      </c>
      <c r="AQ15" t="s">
        <v>91</v>
      </c>
      <c r="AR15" t="s">
        <v>63</v>
      </c>
      <c r="AS15">
        <v>1</v>
      </c>
      <c r="AT15" t="s">
        <v>53</v>
      </c>
    </row>
    <row r="16" spans="1:46" x14ac:dyDescent="0.25">
      <c r="A16" t="s">
        <v>120</v>
      </c>
      <c r="B16">
        <v>2016</v>
      </c>
      <c r="C16" s="1">
        <v>42403</v>
      </c>
      <c r="D16" t="s">
        <v>47</v>
      </c>
      <c r="E16" t="str">
        <f>TRIM(lung_cancer_dataset!E16)</f>
        <v>Malaysia</v>
      </c>
      <c r="F16">
        <v>73</v>
      </c>
      <c r="G16" t="s">
        <v>67</v>
      </c>
      <c r="H16" t="str">
        <f>PROPER(TRIM(lung_cancer_dataset!H16))</f>
        <v>Female</v>
      </c>
      <c r="I16" t="str">
        <f>PROPER(TRIM(lung_cancer_dataset!I16))</f>
        <v>Never Smoked</v>
      </c>
      <c r="J16">
        <v>0</v>
      </c>
      <c r="K16">
        <v>0</v>
      </c>
      <c r="L16">
        <v>0</v>
      </c>
      <c r="M16" t="s">
        <v>53</v>
      </c>
      <c r="N16" t="s">
        <v>52</v>
      </c>
      <c r="O16" t="s">
        <v>53</v>
      </c>
      <c r="P16" t="str">
        <f>PROPER(TRIM(lung_cancer_dataset!P16))</f>
        <v>Low</v>
      </c>
      <c r="Q16" t="s">
        <v>71</v>
      </c>
      <c r="R16">
        <v>27.7</v>
      </c>
      <c r="S16" t="s">
        <v>56</v>
      </c>
      <c r="T16" t="s">
        <v>54</v>
      </c>
      <c r="U16" t="s">
        <v>53</v>
      </c>
      <c r="V16" t="s">
        <v>53</v>
      </c>
      <c r="W16" t="s">
        <v>53</v>
      </c>
      <c r="X16" t="s">
        <v>53</v>
      </c>
      <c r="Y16">
        <v>1</v>
      </c>
      <c r="Z16" t="s">
        <v>97</v>
      </c>
      <c r="AA16" t="s">
        <v>53</v>
      </c>
      <c r="AB16" t="s">
        <v>53</v>
      </c>
      <c r="AC16" t="s">
        <v>53</v>
      </c>
      <c r="AD16" t="s">
        <v>53</v>
      </c>
      <c r="AE16" t="s">
        <v>53</v>
      </c>
      <c r="AF16" t="s">
        <v>53</v>
      </c>
      <c r="AG16" t="s">
        <v>53</v>
      </c>
      <c r="AH16" t="s">
        <v>53</v>
      </c>
      <c r="AI16" t="s">
        <v>53</v>
      </c>
      <c r="AJ16" t="s">
        <v>53</v>
      </c>
      <c r="AK16">
        <v>0</v>
      </c>
      <c r="AL16" t="s">
        <v>59</v>
      </c>
      <c r="AM16" t="s">
        <v>81</v>
      </c>
      <c r="AN16" t="s">
        <v>90</v>
      </c>
      <c r="AO16">
        <v>3</v>
      </c>
      <c r="AP16" t="s">
        <v>53</v>
      </c>
      <c r="AQ16" t="s">
        <v>91</v>
      </c>
      <c r="AR16" t="s">
        <v>87</v>
      </c>
      <c r="AS16">
        <v>26</v>
      </c>
      <c r="AT16" t="s">
        <v>53</v>
      </c>
    </row>
    <row r="17" spans="1:46" x14ac:dyDescent="0.25">
      <c r="A17" t="s">
        <v>121</v>
      </c>
      <c r="B17">
        <v>2026</v>
      </c>
      <c r="C17" s="1">
        <v>46034</v>
      </c>
      <c r="D17" t="s">
        <v>122</v>
      </c>
      <c r="E17" t="str">
        <f>TRIM(lung_cancer_dataset!E17)</f>
        <v>Sri Lanka</v>
      </c>
      <c r="F17">
        <v>58</v>
      </c>
      <c r="G17" t="s">
        <v>79</v>
      </c>
      <c r="H17" t="str">
        <f>PROPER(TRIM(lung_cancer_dataset!H17))</f>
        <v>Male</v>
      </c>
      <c r="I17" t="str">
        <f>PROPER(TRIM(lung_cancer_dataset!I17))</f>
        <v>Never Smoked</v>
      </c>
      <c r="J17">
        <v>0</v>
      </c>
      <c r="K17">
        <v>0</v>
      </c>
      <c r="L17">
        <v>0</v>
      </c>
      <c r="M17" t="s">
        <v>53</v>
      </c>
      <c r="N17" t="s">
        <v>53</v>
      </c>
      <c r="O17" t="s">
        <v>52</v>
      </c>
      <c r="P17" t="str">
        <f>PROPER(TRIM(lung_cancer_dataset!P17))</f>
        <v>High</v>
      </c>
      <c r="Q17" t="s">
        <v>54</v>
      </c>
      <c r="R17">
        <v>31.8</v>
      </c>
      <c r="S17" t="s">
        <v>72</v>
      </c>
      <c r="T17" t="s">
        <v>57</v>
      </c>
      <c r="U17" t="s">
        <v>53</v>
      </c>
      <c r="V17" t="s">
        <v>53</v>
      </c>
      <c r="W17" t="s">
        <v>53</v>
      </c>
      <c r="X17" t="s">
        <v>53</v>
      </c>
      <c r="Y17">
        <v>2</v>
      </c>
      <c r="Z17" t="s">
        <v>124</v>
      </c>
      <c r="AA17" t="s">
        <v>52</v>
      </c>
      <c r="AB17" t="s">
        <v>52</v>
      </c>
      <c r="AC17" t="s">
        <v>52</v>
      </c>
      <c r="AD17" t="s">
        <v>52</v>
      </c>
      <c r="AE17" t="s">
        <v>52</v>
      </c>
      <c r="AF17" t="s">
        <v>52</v>
      </c>
      <c r="AG17" t="s">
        <v>53</v>
      </c>
      <c r="AH17" t="s">
        <v>52</v>
      </c>
      <c r="AI17" t="s">
        <v>53</v>
      </c>
      <c r="AJ17" t="s">
        <v>53</v>
      </c>
      <c r="AK17">
        <v>7</v>
      </c>
      <c r="AL17" t="s">
        <v>59</v>
      </c>
      <c r="AM17" t="s">
        <v>60</v>
      </c>
      <c r="AN17" t="s">
        <v>74</v>
      </c>
      <c r="AO17">
        <v>1.4</v>
      </c>
      <c r="AP17" t="s">
        <v>53</v>
      </c>
      <c r="AQ17" t="s">
        <v>82</v>
      </c>
      <c r="AR17" t="s">
        <v>83</v>
      </c>
      <c r="AS17">
        <v>50</v>
      </c>
      <c r="AT17" t="s">
        <v>52</v>
      </c>
    </row>
    <row r="18" spans="1:46" x14ac:dyDescent="0.25">
      <c r="A18" t="s">
        <v>125</v>
      </c>
      <c r="B18">
        <v>2017</v>
      </c>
      <c r="C18" s="1">
        <v>43017</v>
      </c>
      <c r="D18" t="s">
        <v>107</v>
      </c>
      <c r="E18" t="str">
        <f>TRIM(lung_cancer_dataset!E18)</f>
        <v>UK</v>
      </c>
      <c r="F18">
        <v>63</v>
      </c>
      <c r="G18" t="s">
        <v>127</v>
      </c>
      <c r="H18" t="str">
        <f>PROPER(TRIM(lung_cancer_dataset!H18))</f>
        <v>Male</v>
      </c>
      <c r="I18" t="str">
        <f>PROPER(TRIM(lung_cancer_dataset!I18))</f>
        <v>Never Smoked</v>
      </c>
      <c r="J18">
        <v>0</v>
      </c>
      <c r="K18">
        <v>0</v>
      </c>
      <c r="L18">
        <v>0</v>
      </c>
      <c r="M18" t="s">
        <v>52</v>
      </c>
      <c r="N18" t="s">
        <v>53</v>
      </c>
      <c r="O18" t="s">
        <v>53</v>
      </c>
      <c r="P18" t="str">
        <f>PROPER(TRIM(lung_cancer_dataset!P18))</f>
        <v>Low</v>
      </c>
      <c r="Q18" t="s">
        <v>71</v>
      </c>
      <c r="R18">
        <v>17.399999999999999</v>
      </c>
      <c r="S18" t="s">
        <v>128</v>
      </c>
      <c r="T18" t="s">
        <v>70</v>
      </c>
      <c r="U18" t="s">
        <v>52</v>
      </c>
      <c r="V18" t="s">
        <v>53</v>
      </c>
      <c r="W18" t="s">
        <v>53</v>
      </c>
      <c r="X18" t="s">
        <v>53</v>
      </c>
      <c r="Y18">
        <v>2</v>
      </c>
      <c r="Z18" t="s">
        <v>97</v>
      </c>
      <c r="AA18" t="s">
        <v>52</v>
      </c>
      <c r="AB18" t="s">
        <v>53</v>
      </c>
      <c r="AC18" t="s">
        <v>53</v>
      </c>
      <c r="AD18" t="s">
        <v>53</v>
      </c>
      <c r="AE18" t="s">
        <v>52</v>
      </c>
      <c r="AF18" t="s">
        <v>53</v>
      </c>
      <c r="AG18" t="s">
        <v>53</v>
      </c>
      <c r="AH18" t="s">
        <v>52</v>
      </c>
      <c r="AI18" t="s">
        <v>53</v>
      </c>
      <c r="AJ18" t="s">
        <v>53</v>
      </c>
      <c r="AK18">
        <v>3</v>
      </c>
      <c r="AL18" t="s">
        <v>59</v>
      </c>
      <c r="AM18" t="s">
        <v>60</v>
      </c>
      <c r="AN18" t="s">
        <v>98</v>
      </c>
      <c r="AO18">
        <v>4.2</v>
      </c>
      <c r="AP18" t="s">
        <v>53</v>
      </c>
      <c r="AQ18" t="s">
        <v>86</v>
      </c>
      <c r="AR18" t="s">
        <v>83</v>
      </c>
      <c r="AS18">
        <v>13</v>
      </c>
      <c r="AT18" t="s">
        <v>52</v>
      </c>
    </row>
    <row r="19" spans="1:46" x14ac:dyDescent="0.25">
      <c r="A19" t="s">
        <v>129</v>
      </c>
      <c r="B19">
        <v>2015</v>
      </c>
      <c r="C19" s="1">
        <v>42353</v>
      </c>
      <c r="D19" t="s">
        <v>122</v>
      </c>
      <c r="E19" t="str">
        <f>TRIM(lung_cancer_dataset!E19)</f>
        <v>Timor-Leste</v>
      </c>
      <c r="F19">
        <v>55</v>
      </c>
      <c r="G19" t="s">
        <v>79</v>
      </c>
      <c r="H19" t="str">
        <f>PROPER(TRIM(lung_cancer_dataset!H19))</f>
        <v>Male</v>
      </c>
      <c r="I19" t="str">
        <f>PROPER(TRIM(lung_cancer_dataset!I19))</f>
        <v>Never Smoked</v>
      </c>
      <c r="J19">
        <v>0</v>
      </c>
      <c r="K19">
        <v>0</v>
      </c>
      <c r="L19">
        <v>0</v>
      </c>
      <c r="M19" t="s">
        <v>53</v>
      </c>
      <c r="N19" t="s">
        <v>53</v>
      </c>
      <c r="O19" t="s">
        <v>53</v>
      </c>
      <c r="P19" t="str">
        <f>PROPER(TRIM(lung_cancer_dataset!P19))</f>
        <v>High</v>
      </c>
      <c r="Q19" t="s">
        <v>55</v>
      </c>
      <c r="R19">
        <v>25.1</v>
      </c>
      <c r="S19" t="s">
        <v>56</v>
      </c>
      <c r="T19" t="s">
        <v>54</v>
      </c>
      <c r="U19" t="s">
        <v>53</v>
      </c>
      <c r="V19" t="s">
        <v>53</v>
      </c>
      <c r="W19" t="s">
        <v>53</v>
      </c>
      <c r="X19" t="s">
        <v>53</v>
      </c>
      <c r="Y19">
        <v>1</v>
      </c>
      <c r="Z19" t="s">
        <v>131</v>
      </c>
      <c r="AA19" t="s">
        <v>52</v>
      </c>
      <c r="AB19" t="s">
        <v>53</v>
      </c>
      <c r="AC19" t="s">
        <v>53</v>
      </c>
      <c r="AD19" t="s">
        <v>53</v>
      </c>
      <c r="AE19" t="s">
        <v>53</v>
      </c>
      <c r="AF19" t="s">
        <v>53</v>
      </c>
      <c r="AG19" t="s">
        <v>53</v>
      </c>
      <c r="AH19" t="s">
        <v>52</v>
      </c>
      <c r="AI19" t="s">
        <v>53</v>
      </c>
      <c r="AJ19" t="s">
        <v>53</v>
      </c>
      <c r="AK19">
        <v>2</v>
      </c>
      <c r="AL19" t="s">
        <v>59</v>
      </c>
      <c r="AM19" t="s">
        <v>60</v>
      </c>
      <c r="AN19" t="s">
        <v>74</v>
      </c>
      <c r="AO19">
        <v>1.3</v>
      </c>
      <c r="AP19" t="s">
        <v>53</v>
      </c>
      <c r="AQ19" t="s">
        <v>82</v>
      </c>
      <c r="AR19" t="s">
        <v>132</v>
      </c>
      <c r="AS19">
        <v>60</v>
      </c>
      <c r="AT19" t="s">
        <v>52</v>
      </c>
    </row>
    <row r="20" spans="1:46" x14ac:dyDescent="0.25">
      <c r="A20" t="s">
        <v>133</v>
      </c>
      <c r="B20">
        <v>2017</v>
      </c>
      <c r="C20" s="1">
        <v>42779</v>
      </c>
      <c r="D20" t="s">
        <v>107</v>
      </c>
      <c r="E20" t="str">
        <f>TRIM(lung_cancer_dataset!E20)</f>
        <v>Germany</v>
      </c>
      <c r="F20">
        <v>60</v>
      </c>
      <c r="G20" t="s">
        <v>127</v>
      </c>
      <c r="H20" t="str">
        <f>PROPER(TRIM(lung_cancer_dataset!H20))</f>
        <v>Female</v>
      </c>
      <c r="I20" t="str">
        <f>PROPER(TRIM(lung_cancer_dataset!I20))</f>
        <v>Former Smoker</v>
      </c>
      <c r="J20">
        <v>17</v>
      </c>
      <c r="K20">
        <v>18</v>
      </c>
      <c r="L20">
        <v>15.3</v>
      </c>
      <c r="M20" t="s">
        <v>53</v>
      </c>
      <c r="N20" t="s">
        <v>53</v>
      </c>
      <c r="O20" t="s">
        <v>53</v>
      </c>
      <c r="P20" t="str">
        <f>PROPER(TRIM(lung_cancer_dataset!P20))</f>
        <v>Low</v>
      </c>
      <c r="Q20" t="s">
        <v>54</v>
      </c>
      <c r="R20">
        <v>22.6</v>
      </c>
      <c r="S20" t="s">
        <v>96</v>
      </c>
      <c r="T20" t="s">
        <v>57</v>
      </c>
      <c r="U20" t="s">
        <v>52</v>
      </c>
      <c r="V20" t="s">
        <v>53</v>
      </c>
      <c r="W20" t="s">
        <v>53</v>
      </c>
      <c r="X20" t="s">
        <v>53</v>
      </c>
      <c r="Y20">
        <v>1</v>
      </c>
      <c r="Z20" t="s">
        <v>131</v>
      </c>
      <c r="AA20" t="s">
        <v>53</v>
      </c>
      <c r="AB20" t="s">
        <v>52</v>
      </c>
      <c r="AC20" t="s">
        <v>53</v>
      </c>
      <c r="AD20" t="s">
        <v>52</v>
      </c>
      <c r="AE20" t="s">
        <v>52</v>
      </c>
      <c r="AF20" t="s">
        <v>53</v>
      </c>
      <c r="AG20" t="s">
        <v>52</v>
      </c>
      <c r="AH20" t="s">
        <v>53</v>
      </c>
      <c r="AI20" t="s">
        <v>52</v>
      </c>
      <c r="AJ20" t="s">
        <v>52</v>
      </c>
      <c r="AK20">
        <v>6</v>
      </c>
      <c r="AL20" t="s">
        <v>135</v>
      </c>
      <c r="AM20" t="s">
        <v>136</v>
      </c>
      <c r="AN20" t="s">
        <v>98</v>
      </c>
      <c r="AO20">
        <v>4.9000000000000004</v>
      </c>
      <c r="AP20" t="s">
        <v>53</v>
      </c>
      <c r="AQ20" t="s">
        <v>91</v>
      </c>
      <c r="AR20" t="s">
        <v>76</v>
      </c>
      <c r="AS20">
        <v>51</v>
      </c>
      <c r="AT20" t="s">
        <v>53</v>
      </c>
    </row>
    <row r="21" spans="1:46" x14ac:dyDescent="0.25">
      <c r="A21" t="s">
        <v>137</v>
      </c>
      <c r="B21">
        <v>2021</v>
      </c>
      <c r="C21" s="1">
        <v>44449</v>
      </c>
      <c r="D21" t="s">
        <v>122</v>
      </c>
      <c r="E21" t="str">
        <f>TRIM(lung_cancer_dataset!E21)</f>
        <v>Bhutan</v>
      </c>
      <c r="F21">
        <v>61</v>
      </c>
      <c r="G21" t="s">
        <v>127</v>
      </c>
      <c r="H21" t="str">
        <f>PROPER(TRIM(lung_cancer_dataset!H21))</f>
        <v>Female</v>
      </c>
      <c r="I21" t="str">
        <f>PROPER(TRIM(lung_cancer_dataset!I21))</f>
        <v>Never Smoked</v>
      </c>
      <c r="J21">
        <v>0</v>
      </c>
      <c r="K21">
        <v>0</v>
      </c>
      <c r="L21">
        <v>0</v>
      </c>
      <c r="M21" t="s">
        <v>52</v>
      </c>
      <c r="N21" t="s">
        <v>52</v>
      </c>
      <c r="O21" t="s">
        <v>53</v>
      </c>
      <c r="P21" t="str">
        <f>PROPER(TRIM(lung_cancer_dataset!P21))</f>
        <v>High</v>
      </c>
      <c r="Q21" t="s">
        <v>71</v>
      </c>
      <c r="R21">
        <v>24.1</v>
      </c>
      <c r="S21" t="s">
        <v>96</v>
      </c>
      <c r="T21" t="s">
        <v>57</v>
      </c>
      <c r="U21" t="s">
        <v>53</v>
      </c>
      <c r="V21" t="s">
        <v>53</v>
      </c>
      <c r="W21" t="s">
        <v>53</v>
      </c>
      <c r="X21" t="s">
        <v>53</v>
      </c>
      <c r="Y21">
        <v>3</v>
      </c>
      <c r="Z21" t="s">
        <v>58</v>
      </c>
      <c r="AA21" t="s">
        <v>53</v>
      </c>
      <c r="AB21" t="s">
        <v>53</v>
      </c>
      <c r="AC21" t="s">
        <v>53</v>
      </c>
      <c r="AD21" t="s">
        <v>53</v>
      </c>
      <c r="AE21" t="s">
        <v>52</v>
      </c>
      <c r="AF21" t="s">
        <v>53</v>
      </c>
      <c r="AG21" t="s">
        <v>53</v>
      </c>
      <c r="AH21" t="s">
        <v>53</v>
      </c>
      <c r="AI21" t="s">
        <v>53</v>
      </c>
      <c r="AJ21" t="s">
        <v>53</v>
      </c>
      <c r="AK21">
        <v>1</v>
      </c>
      <c r="AL21" t="s">
        <v>59</v>
      </c>
      <c r="AM21" t="s">
        <v>60</v>
      </c>
      <c r="AN21" t="s">
        <v>74</v>
      </c>
      <c r="AO21">
        <v>2.1</v>
      </c>
      <c r="AP21" t="s">
        <v>53</v>
      </c>
      <c r="AQ21" t="s">
        <v>91</v>
      </c>
      <c r="AR21" t="s">
        <v>83</v>
      </c>
      <c r="AS21">
        <v>76</v>
      </c>
      <c r="AT21" t="s">
        <v>52</v>
      </c>
    </row>
    <row r="22" spans="1:46" x14ac:dyDescent="0.25">
      <c r="A22" t="s">
        <v>139</v>
      </c>
      <c r="B22">
        <v>2026</v>
      </c>
      <c r="C22" s="1">
        <v>46209</v>
      </c>
      <c r="D22" t="s">
        <v>94</v>
      </c>
      <c r="E22" t="str">
        <f>TRIM(lung_cancer_dataset!E22)</f>
        <v>Kuwait</v>
      </c>
      <c r="F22">
        <v>66</v>
      </c>
      <c r="G22" t="s">
        <v>127</v>
      </c>
      <c r="H22" t="str">
        <f>PROPER(TRIM(lung_cancer_dataset!H22))</f>
        <v>Male</v>
      </c>
      <c r="I22" t="str">
        <f>PROPER(TRIM(lung_cancer_dataset!I22))</f>
        <v>Never Smoked</v>
      </c>
      <c r="J22">
        <v>0</v>
      </c>
      <c r="K22">
        <v>0</v>
      </c>
      <c r="L22">
        <v>0</v>
      </c>
      <c r="M22" t="s">
        <v>52</v>
      </c>
      <c r="N22" t="s">
        <v>53</v>
      </c>
      <c r="O22" t="s">
        <v>53</v>
      </c>
      <c r="P22" t="str">
        <f>PROPER(TRIM(lung_cancer_dataset!P22))</f>
        <v>Moderate</v>
      </c>
      <c r="Q22" t="s">
        <v>55</v>
      </c>
      <c r="R22">
        <v>24.8</v>
      </c>
      <c r="S22" t="s">
        <v>96</v>
      </c>
      <c r="T22" t="s">
        <v>57</v>
      </c>
      <c r="U22" t="s">
        <v>53</v>
      </c>
      <c r="V22" t="s">
        <v>53</v>
      </c>
      <c r="W22" t="s">
        <v>53</v>
      </c>
      <c r="X22" t="s">
        <v>53</v>
      </c>
      <c r="Y22">
        <v>1</v>
      </c>
      <c r="Z22" t="s">
        <v>58</v>
      </c>
      <c r="AA22" t="s">
        <v>52</v>
      </c>
      <c r="AB22" t="s">
        <v>53</v>
      </c>
      <c r="AC22" t="s">
        <v>52</v>
      </c>
      <c r="AD22" t="s">
        <v>53</v>
      </c>
      <c r="AE22" t="s">
        <v>52</v>
      </c>
      <c r="AF22" t="s">
        <v>53</v>
      </c>
      <c r="AG22" t="s">
        <v>53</v>
      </c>
      <c r="AH22" t="s">
        <v>52</v>
      </c>
      <c r="AI22" t="s">
        <v>53</v>
      </c>
      <c r="AJ22" t="s">
        <v>53</v>
      </c>
      <c r="AK22">
        <v>4</v>
      </c>
      <c r="AL22" t="s">
        <v>59</v>
      </c>
      <c r="AM22" t="s">
        <v>60</v>
      </c>
      <c r="AN22" t="s">
        <v>90</v>
      </c>
      <c r="AO22">
        <v>4.7</v>
      </c>
      <c r="AP22" t="s">
        <v>53</v>
      </c>
      <c r="AQ22" t="s">
        <v>75</v>
      </c>
      <c r="AR22" t="s">
        <v>87</v>
      </c>
      <c r="AS22">
        <v>9</v>
      </c>
      <c r="AT22" t="s">
        <v>53</v>
      </c>
    </row>
    <row r="23" spans="1:46" x14ac:dyDescent="0.25">
      <c r="A23" t="s">
        <v>141</v>
      </c>
      <c r="B23">
        <v>2021</v>
      </c>
      <c r="C23" s="1">
        <v>44309</v>
      </c>
      <c r="D23" t="s">
        <v>107</v>
      </c>
      <c r="E23" t="str">
        <f>TRIM(lung_cancer_dataset!E23)</f>
        <v>Germany</v>
      </c>
      <c r="F23">
        <v>60</v>
      </c>
      <c r="G23" t="s">
        <v>127</v>
      </c>
      <c r="H23" t="str">
        <f>PROPER(TRIM(lung_cancer_dataset!H23))</f>
        <v>Female</v>
      </c>
      <c r="I23" t="str">
        <f>PROPER(TRIM(lung_cancer_dataset!I23))</f>
        <v>Never Smoked</v>
      </c>
      <c r="J23">
        <v>0</v>
      </c>
      <c r="K23">
        <v>0</v>
      </c>
      <c r="L23">
        <v>0</v>
      </c>
      <c r="M23" t="s">
        <v>53</v>
      </c>
      <c r="N23" t="s">
        <v>52</v>
      </c>
      <c r="O23" t="s">
        <v>53</v>
      </c>
      <c r="P23" t="str">
        <f>PROPER(TRIM(lung_cancer_dataset!P23))</f>
        <v>High</v>
      </c>
      <c r="Q23" t="s">
        <v>54</v>
      </c>
      <c r="R23">
        <v>22</v>
      </c>
      <c r="S23" t="s">
        <v>96</v>
      </c>
      <c r="T23" t="s">
        <v>54</v>
      </c>
      <c r="U23" t="s">
        <v>53</v>
      </c>
      <c r="V23" t="s">
        <v>53</v>
      </c>
      <c r="W23" t="s">
        <v>53</v>
      </c>
      <c r="X23" t="s">
        <v>53</v>
      </c>
      <c r="Y23">
        <v>2</v>
      </c>
      <c r="Z23" t="s">
        <v>142</v>
      </c>
      <c r="AA23" t="s">
        <v>53</v>
      </c>
      <c r="AB23" t="s">
        <v>53</v>
      </c>
      <c r="AC23" t="s">
        <v>53</v>
      </c>
      <c r="AD23" t="s">
        <v>53</v>
      </c>
      <c r="AE23" t="s">
        <v>52</v>
      </c>
      <c r="AF23" t="s">
        <v>52</v>
      </c>
      <c r="AG23" t="s">
        <v>53</v>
      </c>
      <c r="AH23" t="s">
        <v>53</v>
      </c>
      <c r="AI23" t="s">
        <v>52</v>
      </c>
      <c r="AJ23" t="s">
        <v>53</v>
      </c>
      <c r="AK23">
        <v>3</v>
      </c>
      <c r="AL23" t="s">
        <v>59</v>
      </c>
      <c r="AM23" t="s">
        <v>60</v>
      </c>
      <c r="AN23" t="s">
        <v>98</v>
      </c>
      <c r="AO23">
        <v>3.3</v>
      </c>
      <c r="AP23" t="s">
        <v>53</v>
      </c>
      <c r="AQ23" t="s">
        <v>112</v>
      </c>
      <c r="AR23" t="s">
        <v>76</v>
      </c>
      <c r="AS23">
        <v>50</v>
      </c>
      <c r="AT23" t="s">
        <v>52</v>
      </c>
    </row>
    <row r="24" spans="1:46" x14ac:dyDescent="0.25">
      <c r="A24" t="s">
        <v>143</v>
      </c>
      <c r="B24">
        <v>2021</v>
      </c>
      <c r="C24" s="1">
        <v>44218</v>
      </c>
      <c r="D24" t="s">
        <v>107</v>
      </c>
      <c r="E24" t="str">
        <f>TRIM(lung_cancer_dataset!E24)</f>
        <v>Italy</v>
      </c>
      <c r="F24">
        <v>45</v>
      </c>
      <c r="G24" t="s">
        <v>49</v>
      </c>
      <c r="H24" t="str">
        <f>PROPER(TRIM(lung_cancer_dataset!H24))</f>
        <v>Female</v>
      </c>
      <c r="I24" t="str">
        <f>PROPER(TRIM(lung_cancer_dataset!I24))</f>
        <v>Never Smoked</v>
      </c>
      <c r="J24">
        <v>0</v>
      </c>
      <c r="K24">
        <v>0</v>
      </c>
      <c r="L24">
        <v>0</v>
      </c>
      <c r="M24" t="s">
        <v>52</v>
      </c>
      <c r="N24" t="s">
        <v>52</v>
      </c>
      <c r="O24" t="s">
        <v>53</v>
      </c>
      <c r="P24" t="str">
        <f>PROPER(TRIM(lung_cancer_dataset!P24))</f>
        <v>Low</v>
      </c>
      <c r="Q24" t="s">
        <v>55</v>
      </c>
      <c r="R24">
        <v>21.3</v>
      </c>
      <c r="S24" t="s">
        <v>96</v>
      </c>
      <c r="T24" t="s">
        <v>54</v>
      </c>
      <c r="U24" t="s">
        <v>53</v>
      </c>
      <c r="V24" t="s">
        <v>53</v>
      </c>
      <c r="W24" t="s">
        <v>53</v>
      </c>
      <c r="X24" t="s">
        <v>53</v>
      </c>
      <c r="Y24">
        <v>2</v>
      </c>
      <c r="Z24" t="s">
        <v>124</v>
      </c>
      <c r="AA24" t="s">
        <v>52</v>
      </c>
      <c r="AB24" t="s">
        <v>53</v>
      </c>
      <c r="AC24" t="s">
        <v>52</v>
      </c>
      <c r="AD24" t="s">
        <v>53</v>
      </c>
      <c r="AE24" t="s">
        <v>52</v>
      </c>
      <c r="AF24" t="s">
        <v>53</v>
      </c>
      <c r="AG24" t="s">
        <v>52</v>
      </c>
      <c r="AH24" t="s">
        <v>53</v>
      </c>
      <c r="AI24" t="s">
        <v>53</v>
      </c>
      <c r="AJ24" t="s">
        <v>53</v>
      </c>
      <c r="AK24">
        <v>4</v>
      </c>
      <c r="AL24" t="s">
        <v>59</v>
      </c>
      <c r="AM24" t="s">
        <v>81</v>
      </c>
      <c r="AN24" t="s">
        <v>74</v>
      </c>
      <c r="AO24">
        <v>1.1000000000000001</v>
      </c>
      <c r="AP24" t="s">
        <v>53</v>
      </c>
      <c r="AQ24" t="s">
        <v>91</v>
      </c>
      <c r="AR24" t="s">
        <v>83</v>
      </c>
      <c r="AS24">
        <v>106</v>
      </c>
      <c r="AT24" t="s">
        <v>52</v>
      </c>
    </row>
    <row r="25" spans="1:46" x14ac:dyDescent="0.25">
      <c r="A25" t="s">
        <v>145</v>
      </c>
      <c r="B25">
        <v>2021</v>
      </c>
      <c r="C25" s="1">
        <v>44319</v>
      </c>
      <c r="D25" t="s">
        <v>107</v>
      </c>
      <c r="E25" t="str">
        <f>TRIM(lung_cancer_dataset!E25)</f>
        <v>Italy</v>
      </c>
      <c r="F25">
        <v>75</v>
      </c>
      <c r="G25" t="s">
        <v>67</v>
      </c>
      <c r="H25" t="str">
        <f>PROPER(TRIM(lung_cancer_dataset!H25))</f>
        <v>Male</v>
      </c>
      <c r="I25" t="str">
        <f>PROPER(TRIM(lung_cancer_dataset!I25))</f>
        <v>Current Smoker</v>
      </c>
      <c r="J25">
        <v>5</v>
      </c>
      <c r="K25">
        <v>36</v>
      </c>
      <c r="L25">
        <v>9</v>
      </c>
      <c r="M25" t="s">
        <v>53</v>
      </c>
      <c r="N25" t="s">
        <v>53</v>
      </c>
      <c r="O25" t="s">
        <v>53</v>
      </c>
      <c r="P25" t="str">
        <f>PROPER(TRIM(lung_cancer_dataset!P25))</f>
        <v>Moderate</v>
      </c>
      <c r="Q25" t="s">
        <v>54</v>
      </c>
      <c r="R25">
        <v>25.5</v>
      </c>
      <c r="S25" t="s">
        <v>56</v>
      </c>
      <c r="T25" t="s">
        <v>57</v>
      </c>
      <c r="U25" t="s">
        <v>52</v>
      </c>
      <c r="V25" t="s">
        <v>53</v>
      </c>
      <c r="W25" t="s">
        <v>53</v>
      </c>
      <c r="X25" t="s">
        <v>52</v>
      </c>
      <c r="Y25">
        <v>2</v>
      </c>
      <c r="Z25" t="s">
        <v>73</v>
      </c>
      <c r="AA25" t="s">
        <v>52</v>
      </c>
      <c r="AB25" t="s">
        <v>52</v>
      </c>
      <c r="AC25" t="s">
        <v>52</v>
      </c>
      <c r="AD25" t="s">
        <v>52</v>
      </c>
      <c r="AE25" t="s">
        <v>53</v>
      </c>
      <c r="AF25" t="s">
        <v>52</v>
      </c>
      <c r="AG25" t="s">
        <v>53</v>
      </c>
      <c r="AH25" t="s">
        <v>52</v>
      </c>
      <c r="AI25" t="s">
        <v>52</v>
      </c>
      <c r="AJ25" t="s">
        <v>53</v>
      </c>
      <c r="AK25">
        <v>7</v>
      </c>
      <c r="AL25" t="s">
        <v>59</v>
      </c>
      <c r="AM25" t="s">
        <v>102</v>
      </c>
      <c r="AN25" t="s">
        <v>61</v>
      </c>
      <c r="AO25">
        <v>5.0999999999999996</v>
      </c>
      <c r="AP25" t="s">
        <v>52</v>
      </c>
      <c r="AQ25" t="s">
        <v>112</v>
      </c>
      <c r="AR25" t="s">
        <v>132</v>
      </c>
      <c r="AS25">
        <v>4</v>
      </c>
      <c r="AT25" t="s">
        <v>53</v>
      </c>
    </row>
    <row r="26" spans="1:46" x14ac:dyDescent="0.25">
      <c r="A26" t="s">
        <v>146</v>
      </c>
      <c r="B26">
        <v>2015</v>
      </c>
      <c r="C26" s="1">
        <v>42048</v>
      </c>
      <c r="D26" t="s">
        <v>65</v>
      </c>
      <c r="E26" t="str">
        <f>TRIM(lung_cancer_dataset!E26)</f>
        <v>Argentina</v>
      </c>
      <c r="F26">
        <v>46</v>
      </c>
      <c r="G26" t="s">
        <v>49</v>
      </c>
      <c r="H26" t="str">
        <f>PROPER(TRIM(lung_cancer_dataset!H26))</f>
        <v>Male</v>
      </c>
      <c r="I26" t="str">
        <f>PROPER(TRIM(lung_cancer_dataset!I26))</f>
        <v>Never Smoked</v>
      </c>
      <c r="J26">
        <v>0</v>
      </c>
      <c r="K26">
        <v>0</v>
      </c>
      <c r="L26">
        <v>0</v>
      </c>
      <c r="M26" t="s">
        <v>53</v>
      </c>
      <c r="N26" t="s">
        <v>53</v>
      </c>
      <c r="O26" t="s">
        <v>53</v>
      </c>
      <c r="P26" t="str">
        <f>PROPER(TRIM(lung_cancer_dataset!P26))</f>
        <v>Low</v>
      </c>
      <c r="Q26" t="s">
        <v>54</v>
      </c>
      <c r="R26">
        <v>33.6</v>
      </c>
      <c r="S26" t="s">
        <v>72</v>
      </c>
      <c r="T26" t="s">
        <v>57</v>
      </c>
      <c r="U26" t="s">
        <v>53</v>
      </c>
      <c r="V26" t="s">
        <v>53</v>
      </c>
      <c r="W26" t="s">
        <v>53</v>
      </c>
      <c r="X26" t="s">
        <v>53</v>
      </c>
      <c r="Y26">
        <v>0</v>
      </c>
      <c r="Z26" t="s">
        <v>131</v>
      </c>
      <c r="AA26" t="s">
        <v>53</v>
      </c>
      <c r="AB26" t="s">
        <v>53</v>
      </c>
      <c r="AC26" t="s">
        <v>52</v>
      </c>
      <c r="AD26" t="s">
        <v>53</v>
      </c>
      <c r="AE26" t="s">
        <v>52</v>
      </c>
      <c r="AF26" t="s">
        <v>53</v>
      </c>
      <c r="AG26" t="s">
        <v>53</v>
      </c>
      <c r="AH26" t="s">
        <v>53</v>
      </c>
      <c r="AI26" t="s">
        <v>52</v>
      </c>
      <c r="AJ26" t="s">
        <v>53</v>
      </c>
      <c r="AK26">
        <v>3</v>
      </c>
      <c r="AL26" t="s">
        <v>59</v>
      </c>
      <c r="AM26" t="s">
        <v>60</v>
      </c>
      <c r="AN26" t="s">
        <v>74</v>
      </c>
      <c r="AO26">
        <v>2.2999999999999998</v>
      </c>
      <c r="AP26" t="s">
        <v>53</v>
      </c>
      <c r="AQ26" t="s">
        <v>82</v>
      </c>
      <c r="AR26" t="s">
        <v>76</v>
      </c>
      <c r="AS26">
        <v>60</v>
      </c>
      <c r="AT26" t="s">
        <v>52</v>
      </c>
    </row>
    <row r="27" spans="1:46" x14ac:dyDescent="0.25">
      <c r="A27" t="s">
        <v>148</v>
      </c>
      <c r="B27">
        <v>2015</v>
      </c>
      <c r="C27" s="1">
        <v>42237</v>
      </c>
      <c r="D27" t="s">
        <v>47</v>
      </c>
      <c r="E27" t="str">
        <f>TRIM(lung_cancer_dataset!E27)</f>
        <v>Vietnam</v>
      </c>
      <c r="F27">
        <v>46</v>
      </c>
      <c r="G27" t="s">
        <v>49</v>
      </c>
      <c r="H27" t="str">
        <f>PROPER(TRIM(lung_cancer_dataset!H27))</f>
        <v>Male</v>
      </c>
      <c r="I27" t="str">
        <f>PROPER(TRIM(lung_cancer_dataset!I27))</f>
        <v>Never Smoked</v>
      </c>
      <c r="J27">
        <v>0</v>
      </c>
      <c r="K27">
        <v>0</v>
      </c>
      <c r="L27">
        <v>0</v>
      </c>
      <c r="M27" t="s">
        <v>53</v>
      </c>
      <c r="N27" t="s">
        <v>53</v>
      </c>
      <c r="O27" t="s">
        <v>52</v>
      </c>
      <c r="P27" t="str">
        <f>PROPER(TRIM(lung_cancer_dataset!P27))</f>
        <v>Low</v>
      </c>
      <c r="Q27" t="s">
        <v>55</v>
      </c>
      <c r="R27">
        <v>28.7</v>
      </c>
      <c r="S27" t="s">
        <v>56</v>
      </c>
      <c r="T27" t="s">
        <v>70</v>
      </c>
      <c r="U27" t="s">
        <v>53</v>
      </c>
      <c r="V27" t="s">
        <v>53</v>
      </c>
      <c r="W27" t="s">
        <v>53</v>
      </c>
      <c r="X27" t="s">
        <v>53</v>
      </c>
      <c r="Y27">
        <v>1</v>
      </c>
      <c r="Z27" t="s">
        <v>97</v>
      </c>
      <c r="AA27" t="s">
        <v>53</v>
      </c>
      <c r="AB27" t="s">
        <v>53</v>
      </c>
      <c r="AC27" t="s">
        <v>53</v>
      </c>
      <c r="AD27" t="s">
        <v>53</v>
      </c>
      <c r="AE27" t="s">
        <v>52</v>
      </c>
      <c r="AF27" t="s">
        <v>52</v>
      </c>
      <c r="AG27" t="s">
        <v>53</v>
      </c>
      <c r="AH27" t="s">
        <v>52</v>
      </c>
      <c r="AI27" t="s">
        <v>53</v>
      </c>
      <c r="AJ27" t="s">
        <v>53</v>
      </c>
      <c r="AK27">
        <v>3</v>
      </c>
      <c r="AL27" t="s">
        <v>59</v>
      </c>
      <c r="AM27" t="s">
        <v>60</v>
      </c>
      <c r="AN27" t="s">
        <v>98</v>
      </c>
      <c r="AO27">
        <v>7</v>
      </c>
      <c r="AP27" t="s">
        <v>53</v>
      </c>
      <c r="AQ27" t="s">
        <v>91</v>
      </c>
      <c r="AR27" t="s">
        <v>76</v>
      </c>
      <c r="AS27">
        <v>22</v>
      </c>
      <c r="AT27" t="s">
        <v>53</v>
      </c>
    </row>
    <row r="28" spans="1:46" x14ac:dyDescent="0.25">
      <c r="A28" t="s">
        <v>150</v>
      </c>
      <c r="B28">
        <v>2024</v>
      </c>
      <c r="C28" s="1">
        <v>45363</v>
      </c>
      <c r="D28" t="s">
        <v>65</v>
      </c>
      <c r="E28" t="str">
        <f>TRIM(lung_cancer_dataset!E28)</f>
        <v>Colombia</v>
      </c>
      <c r="F28">
        <v>69</v>
      </c>
      <c r="G28" t="s">
        <v>127</v>
      </c>
      <c r="H28" t="str">
        <f>PROPER(TRIM(lung_cancer_dataset!H28))</f>
        <v>Male</v>
      </c>
      <c r="I28" t="str">
        <f>PROPER(TRIM(lung_cancer_dataset!I28))</f>
        <v>Current Smoker</v>
      </c>
      <c r="J28">
        <v>9</v>
      </c>
      <c r="K28">
        <v>51</v>
      </c>
      <c r="L28">
        <v>23</v>
      </c>
      <c r="M28" t="s">
        <v>52</v>
      </c>
      <c r="N28" t="s">
        <v>53</v>
      </c>
      <c r="O28" t="s">
        <v>52</v>
      </c>
      <c r="P28" t="str">
        <f>PROPER(TRIM(lung_cancer_dataset!P28))</f>
        <v>Low</v>
      </c>
      <c r="Q28" t="s">
        <v>54</v>
      </c>
      <c r="R28">
        <v>26.1</v>
      </c>
      <c r="S28" t="s">
        <v>56</v>
      </c>
      <c r="T28" t="s">
        <v>54</v>
      </c>
      <c r="U28" t="s">
        <v>53</v>
      </c>
      <c r="V28" t="s">
        <v>53</v>
      </c>
      <c r="W28" t="s">
        <v>53</v>
      </c>
      <c r="X28" t="s">
        <v>53</v>
      </c>
      <c r="Y28">
        <v>2</v>
      </c>
      <c r="Z28" t="s">
        <v>58</v>
      </c>
      <c r="AA28" t="s">
        <v>52</v>
      </c>
      <c r="AB28" t="s">
        <v>52</v>
      </c>
      <c r="AC28" t="s">
        <v>52</v>
      </c>
      <c r="AD28" t="s">
        <v>52</v>
      </c>
      <c r="AE28" t="s">
        <v>52</v>
      </c>
      <c r="AF28" t="s">
        <v>53</v>
      </c>
      <c r="AG28" t="s">
        <v>52</v>
      </c>
      <c r="AH28" t="s">
        <v>53</v>
      </c>
      <c r="AI28" t="s">
        <v>53</v>
      </c>
      <c r="AJ28" t="s">
        <v>53</v>
      </c>
      <c r="AK28">
        <v>6</v>
      </c>
      <c r="AL28" t="s">
        <v>59</v>
      </c>
      <c r="AM28" t="s">
        <v>102</v>
      </c>
      <c r="AN28" t="s">
        <v>61</v>
      </c>
      <c r="AO28">
        <v>7.9</v>
      </c>
      <c r="AP28" t="s">
        <v>52</v>
      </c>
      <c r="AQ28" t="s">
        <v>91</v>
      </c>
      <c r="AR28" t="s">
        <v>132</v>
      </c>
      <c r="AS28">
        <v>12</v>
      </c>
      <c r="AT28" t="s">
        <v>53</v>
      </c>
    </row>
    <row r="29" spans="1:46" x14ac:dyDescent="0.25">
      <c r="A29" t="s">
        <v>152</v>
      </c>
      <c r="B29">
        <v>2022</v>
      </c>
      <c r="C29" s="1">
        <v>44673</v>
      </c>
      <c r="D29" t="s">
        <v>65</v>
      </c>
      <c r="E29" t="str">
        <f>TRIM(lung_cancer_dataset!E29)</f>
        <v>Argentina</v>
      </c>
      <c r="F29">
        <v>62</v>
      </c>
      <c r="G29" t="s">
        <v>127</v>
      </c>
      <c r="H29" t="str">
        <f>PROPER(TRIM(lung_cancer_dataset!H29))</f>
        <v>Female</v>
      </c>
      <c r="I29" t="str">
        <f>PROPER(TRIM(lung_cancer_dataset!I29))</f>
        <v>Former Smoker</v>
      </c>
      <c r="J29">
        <v>16</v>
      </c>
      <c r="K29">
        <v>20</v>
      </c>
      <c r="L29">
        <v>16</v>
      </c>
      <c r="M29" t="s">
        <v>52</v>
      </c>
      <c r="N29" t="s">
        <v>53</v>
      </c>
      <c r="O29" t="s">
        <v>53</v>
      </c>
      <c r="P29" t="str">
        <f>PROPER(TRIM(lung_cancer_dataset!P29))</f>
        <v>High</v>
      </c>
      <c r="Q29" t="s">
        <v>71</v>
      </c>
      <c r="R29">
        <v>27</v>
      </c>
      <c r="S29" t="s">
        <v>56</v>
      </c>
      <c r="T29" t="s">
        <v>70</v>
      </c>
      <c r="U29" t="s">
        <v>53</v>
      </c>
      <c r="V29" t="s">
        <v>53</v>
      </c>
      <c r="W29" t="s">
        <v>53</v>
      </c>
      <c r="X29" t="s">
        <v>53</v>
      </c>
      <c r="Y29">
        <v>2</v>
      </c>
      <c r="Z29" t="s">
        <v>58</v>
      </c>
      <c r="AA29" t="s">
        <v>52</v>
      </c>
      <c r="AB29" t="s">
        <v>53</v>
      </c>
      <c r="AC29" t="s">
        <v>52</v>
      </c>
      <c r="AD29" t="s">
        <v>52</v>
      </c>
      <c r="AE29" t="s">
        <v>52</v>
      </c>
      <c r="AF29" t="s">
        <v>53</v>
      </c>
      <c r="AG29" t="s">
        <v>53</v>
      </c>
      <c r="AH29" t="s">
        <v>53</v>
      </c>
      <c r="AI29" t="s">
        <v>52</v>
      </c>
      <c r="AJ29" t="s">
        <v>53</v>
      </c>
      <c r="AK29">
        <v>5</v>
      </c>
      <c r="AL29" t="s">
        <v>59</v>
      </c>
      <c r="AM29" t="s">
        <v>81</v>
      </c>
      <c r="AN29" t="s">
        <v>98</v>
      </c>
      <c r="AO29">
        <v>4.7</v>
      </c>
      <c r="AP29" t="s">
        <v>53</v>
      </c>
      <c r="AQ29" t="s">
        <v>75</v>
      </c>
      <c r="AR29" t="s">
        <v>132</v>
      </c>
      <c r="AS29">
        <v>17</v>
      </c>
      <c r="AT29" t="s">
        <v>52</v>
      </c>
    </row>
    <row r="30" spans="1:46" x14ac:dyDescent="0.25">
      <c r="A30" t="s">
        <v>153</v>
      </c>
      <c r="B30">
        <v>2015</v>
      </c>
      <c r="C30" s="1">
        <v>42360</v>
      </c>
      <c r="D30" t="s">
        <v>47</v>
      </c>
      <c r="E30" t="str">
        <f>TRIM(lung_cancer_dataset!E30)</f>
        <v>Japan</v>
      </c>
      <c r="F30">
        <v>57</v>
      </c>
      <c r="G30" t="s">
        <v>79</v>
      </c>
      <c r="H30" t="str">
        <f>PROPER(TRIM(lung_cancer_dataset!H30))</f>
        <v>Male</v>
      </c>
      <c r="I30" t="str">
        <f>PROPER(TRIM(lung_cancer_dataset!I30))</f>
        <v>Former Smoker</v>
      </c>
      <c r="J30">
        <v>26</v>
      </c>
      <c r="K30">
        <v>19</v>
      </c>
      <c r="L30">
        <v>24.7</v>
      </c>
      <c r="M30" t="s">
        <v>53</v>
      </c>
      <c r="N30" t="s">
        <v>53</v>
      </c>
      <c r="O30" t="s">
        <v>53</v>
      </c>
      <c r="P30" t="str">
        <f>PROPER(TRIM(lung_cancer_dataset!P30))</f>
        <v>Moderate</v>
      </c>
      <c r="Q30" t="s">
        <v>54</v>
      </c>
      <c r="R30">
        <v>27.8</v>
      </c>
      <c r="S30" t="s">
        <v>56</v>
      </c>
      <c r="T30" t="s">
        <v>57</v>
      </c>
      <c r="U30" t="s">
        <v>52</v>
      </c>
      <c r="V30" t="s">
        <v>53</v>
      </c>
      <c r="W30" t="s">
        <v>53</v>
      </c>
      <c r="X30" t="s">
        <v>53</v>
      </c>
      <c r="Y30">
        <v>1</v>
      </c>
      <c r="Z30" t="s">
        <v>73</v>
      </c>
      <c r="AA30" t="s">
        <v>52</v>
      </c>
      <c r="AB30" t="s">
        <v>52</v>
      </c>
      <c r="AC30" t="s">
        <v>53</v>
      </c>
      <c r="AD30" t="s">
        <v>53</v>
      </c>
      <c r="AE30" t="s">
        <v>52</v>
      </c>
      <c r="AF30" t="s">
        <v>53</v>
      </c>
      <c r="AG30" t="s">
        <v>52</v>
      </c>
      <c r="AH30" t="s">
        <v>53</v>
      </c>
      <c r="AI30" t="s">
        <v>53</v>
      </c>
      <c r="AJ30" t="s">
        <v>52</v>
      </c>
      <c r="AK30">
        <v>5</v>
      </c>
      <c r="AL30" t="s">
        <v>59</v>
      </c>
      <c r="AM30" t="s">
        <v>102</v>
      </c>
      <c r="AN30" t="s">
        <v>61</v>
      </c>
      <c r="AO30">
        <v>10.199999999999999</v>
      </c>
      <c r="AP30" t="s">
        <v>52</v>
      </c>
      <c r="AQ30" t="s">
        <v>112</v>
      </c>
      <c r="AR30" t="s">
        <v>132</v>
      </c>
      <c r="AS30">
        <v>13</v>
      </c>
      <c r="AT30" t="s">
        <v>53</v>
      </c>
    </row>
    <row r="31" spans="1:46" x14ac:dyDescent="0.25">
      <c r="A31" t="s">
        <v>154</v>
      </c>
      <c r="B31">
        <v>2018</v>
      </c>
      <c r="C31" s="1">
        <v>43394</v>
      </c>
      <c r="D31" t="s">
        <v>65</v>
      </c>
      <c r="E31" t="str">
        <f>TRIM(lung_cancer_dataset!E31)</f>
        <v>Brazil</v>
      </c>
      <c r="F31">
        <v>68</v>
      </c>
      <c r="G31" t="s">
        <v>127</v>
      </c>
      <c r="H31" t="str">
        <f>PROPER(TRIM(lung_cancer_dataset!H31))</f>
        <v>Male</v>
      </c>
      <c r="I31" t="str">
        <f>PROPER(TRIM(lung_cancer_dataset!I31))</f>
        <v>Former Smoker</v>
      </c>
      <c r="J31">
        <v>10</v>
      </c>
      <c r="K31">
        <v>25</v>
      </c>
      <c r="L31">
        <v>12.5</v>
      </c>
      <c r="M31" t="s">
        <v>53</v>
      </c>
      <c r="N31" t="s">
        <v>52</v>
      </c>
      <c r="O31" t="s">
        <v>53</v>
      </c>
      <c r="P31" t="str">
        <f>PROPER(TRIM(lung_cancer_dataset!P31))</f>
        <v>Low</v>
      </c>
      <c r="Q31" t="s">
        <v>55</v>
      </c>
      <c r="R31">
        <v>24.2</v>
      </c>
      <c r="S31" t="s">
        <v>96</v>
      </c>
      <c r="T31" t="s">
        <v>54</v>
      </c>
      <c r="U31" t="s">
        <v>53</v>
      </c>
      <c r="V31" t="s">
        <v>53</v>
      </c>
      <c r="W31" t="s">
        <v>53</v>
      </c>
      <c r="X31" t="s">
        <v>53</v>
      </c>
      <c r="Y31">
        <v>1</v>
      </c>
      <c r="Z31" t="s">
        <v>73</v>
      </c>
      <c r="AA31" t="s">
        <v>52</v>
      </c>
      <c r="AB31" t="s">
        <v>53</v>
      </c>
      <c r="AC31" t="s">
        <v>53</v>
      </c>
      <c r="AD31" t="s">
        <v>53</v>
      </c>
      <c r="AE31" t="s">
        <v>53</v>
      </c>
      <c r="AF31" t="s">
        <v>53</v>
      </c>
      <c r="AG31" t="s">
        <v>53</v>
      </c>
      <c r="AH31" t="s">
        <v>52</v>
      </c>
      <c r="AI31" t="s">
        <v>53</v>
      </c>
      <c r="AJ31" t="s">
        <v>53</v>
      </c>
      <c r="AK31">
        <v>2</v>
      </c>
      <c r="AL31" t="s">
        <v>59</v>
      </c>
      <c r="AM31" t="s">
        <v>81</v>
      </c>
      <c r="AN31" t="s">
        <v>90</v>
      </c>
      <c r="AO31">
        <v>5.8</v>
      </c>
      <c r="AP31" t="s">
        <v>53</v>
      </c>
      <c r="AQ31" t="s">
        <v>86</v>
      </c>
      <c r="AR31" t="s">
        <v>87</v>
      </c>
      <c r="AS31">
        <v>13</v>
      </c>
      <c r="AT31" t="s">
        <v>53</v>
      </c>
    </row>
    <row r="32" spans="1:46" x14ac:dyDescent="0.25">
      <c r="A32" t="s">
        <v>156</v>
      </c>
      <c r="B32">
        <v>2022</v>
      </c>
      <c r="C32" s="1">
        <v>44828</v>
      </c>
      <c r="D32" t="s">
        <v>94</v>
      </c>
      <c r="E32" t="str">
        <f>TRIM(lung_cancer_dataset!E32)</f>
        <v>UAE</v>
      </c>
      <c r="F32">
        <v>71</v>
      </c>
      <c r="G32" t="s">
        <v>67</v>
      </c>
      <c r="H32" t="str">
        <f>PROPER(TRIM(lung_cancer_dataset!H32))</f>
        <v>Female</v>
      </c>
      <c r="I32" t="str">
        <f>PROPER(TRIM(lung_cancer_dataset!I32))</f>
        <v>Never Smoked</v>
      </c>
      <c r="J32">
        <v>0</v>
      </c>
      <c r="K32">
        <v>0</v>
      </c>
      <c r="L32">
        <v>0</v>
      </c>
      <c r="M32" t="s">
        <v>52</v>
      </c>
      <c r="N32" t="s">
        <v>53</v>
      </c>
      <c r="O32" t="s">
        <v>53</v>
      </c>
      <c r="P32" t="str">
        <f>PROPER(TRIM(lung_cancer_dataset!P32))</f>
        <v>High</v>
      </c>
      <c r="Q32" t="s">
        <v>71</v>
      </c>
      <c r="R32">
        <v>22</v>
      </c>
      <c r="S32" t="s">
        <v>96</v>
      </c>
      <c r="T32" t="s">
        <v>70</v>
      </c>
      <c r="U32" t="s">
        <v>53</v>
      </c>
      <c r="V32" t="s">
        <v>53</v>
      </c>
      <c r="W32" t="s">
        <v>53</v>
      </c>
      <c r="X32" t="s">
        <v>53</v>
      </c>
      <c r="Y32">
        <v>2</v>
      </c>
      <c r="Z32" t="s">
        <v>142</v>
      </c>
      <c r="AA32" t="s">
        <v>53</v>
      </c>
      <c r="AB32" t="s">
        <v>52</v>
      </c>
      <c r="AC32" t="s">
        <v>53</v>
      </c>
      <c r="AD32" t="s">
        <v>53</v>
      </c>
      <c r="AE32" t="s">
        <v>52</v>
      </c>
      <c r="AF32" t="s">
        <v>53</v>
      </c>
      <c r="AG32" t="s">
        <v>52</v>
      </c>
      <c r="AH32" t="s">
        <v>53</v>
      </c>
      <c r="AI32" t="s">
        <v>53</v>
      </c>
      <c r="AJ32" t="s">
        <v>53</v>
      </c>
      <c r="AK32">
        <v>3</v>
      </c>
      <c r="AL32" t="s">
        <v>59</v>
      </c>
      <c r="AM32" t="s">
        <v>81</v>
      </c>
      <c r="AN32" t="s">
        <v>98</v>
      </c>
      <c r="AO32">
        <v>4.0999999999999996</v>
      </c>
      <c r="AP32" t="s">
        <v>53</v>
      </c>
      <c r="AQ32" t="s">
        <v>86</v>
      </c>
      <c r="AR32" t="s">
        <v>76</v>
      </c>
      <c r="AS32">
        <v>38</v>
      </c>
      <c r="AT32" t="s">
        <v>53</v>
      </c>
    </row>
    <row r="33" spans="1:46" x14ac:dyDescent="0.25">
      <c r="A33" t="s">
        <v>158</v>
      </c>
      <c r="B33">
        <v>2023</v>
      </c>
      <c r="C33" s="1">
        <v>45000</v>
      </c>
      <c r="D33" t="s">
        <v>107</v>
      </c>
      <c r="E33" t="str">
        <f>TRIM(lung_cancer_dataset!E33)</f>
        <v>Turkey</v>
      </c>
      <c r="F33">
        <v>60</v>
      </c>
      <c r="G33" t="s">
        <v>127</v>
      </c>
      <c r="H33" t="str">
        <f>PROPER(TRIM(lung_cancer_dataset!H33))</f>
        <v>Female</v>
      </c>
      <c r="I33" t="str">
        <f>PROPER(TRIM(lung_cancer_dataset!I33))</f>
        <v>Never Smoked</v>
      </c>
      <c r="J33">
        <v>0</v>
      </c>
      <c r="K33">
        <v>0</v>
      </c>
      <c r="L33">
        <v>0</v>
      </c>
      <c r="M33" t="s">
        <v>53</v>
      </c>
      <c r="N33" t="s">
        <v>53</v>
      </c>
      <c r="O33" t="s">
        <v>53</v>
      </c>
      <c r="P33" t="str">
        <f>PROPER(TRIM(lung_cancer_dataset!P33))</f>
        <v>High</v>
      </c>
      <c r="Q33" t="s">
        <v>55</v>
      </c>
      <c r="R33">
        <v>24.9</v>
      </c>
      <c r="S33" t="s">
        <v>96</v>
      </c>
      <c r="T33" t="s">
        <v>70</v>
      </c>
      <c r="U33" t="s">
        <v>53</v>
      </c>
      <c r="V33" t="s">
        <v>53</v>
      </c>
      <c r="W33" t="s">
        <v>53</v>
      </c>
      <c r="X33" t="s">
        <v>53</v>
      </c>
      <c r="Y33">
        <v>1</v>
      </c>
      <c r="Z33" t="s">
        <v>97</v>
      </c>
      <c r="AA33" t="s">
        <v>53</v>
      </c>
      <c r="AB33" t="s">
        <v>53</v>
      </c>
      <c r="AC33" t="s">
        <v>53</v>
      </c>
      <c r="AD33" t="s">
        <v>52</v>
      </c>
      <c r="AE33" t="s">
        <v>53</v>
      </c>
      <c r="AF33" t="s">
        <v>53</v>
      </c>
      <c r="AG33" t="s">
        <v>53</v>
      </c>
      <c r="AH33" t="s">
        <v>53</v>
      </c>
      <c r="AI33" t="s">
        <v>52</v>
      </c>
      <c r="AJ33" t="s">
        <v>53</v>
      </c>
      <c r="AK33">
        <v>2</v>
      </c>
      <c r="AL33" t="s">
        <v>59</v>
      </c>
      <c r="AM33" t="s">
        <v>60</v>
      </c>
      <c r="AN33" t="s">
        <v>74</v>
      </c>
      <c r="AO33">
        <v>3.5</v>
      </c>
      <c r="AP33" t="s">
        <v>53</v>
      </c>
      <c r="AQ33" t="s">
        <v>86</v>
      </c>
      <c r="AR33" t="s">
        <v>76</v>
      </c>
      <c r="AS33">
        <v>50</v>
      </c>
      <c r="AT33" t="s">
        <v>52</v>
      </c>
    </row>
    <row r="34" spans="1:46" x14ac:dyDescent="0.25">
      <c r="A34" t="s">
        <v>160</v>
      </c>
      <c r="B34">
        <v>2021</v>
      </c>
      <c r="C34" s="1">
        <v>44337</v>
      </c>
      <c r="D34" t="s">
        <v>107</v>
      </c>
      <c r="E34" t="str">
        <f>TRIM(lung_cancer_dataset!E34)</f>
        <v>Netherlands</v>
      </c>
      <c r="F34">
        <v>69</v>
      </c>
      <c r="G34" t="s">
        <v>127</v>
      </c>
      <c r="H34" t="str">
        <f>PROPER(TRIM(lung_cancer_dataset!H34))</f>
        <v>Male</v>
      </c>
      <c r="I34" t="str">
        <f>PROPER(TRIM(lung_cancer_dataset!I34))</f>
        <v>Current Smoker</v>
      </c>
      <c r="J34">
        <v>34</v>
      </c>
      <c r="K34">
        <v>33</v>
      </c>
      <c r="L34">
        <v>56.1</v>
      </c>
      <c r="M34" t="s">
        <v>53</v>
      </c>
      <c r="N34" t="s">
        <v>53</v>
      </c>
      <c r="O34" t="s">
        <v>53</v>
      </c>
      <c r="P34" t="str">
        <f>PROPER(TRIM(lung_cancer_dataset!P34))</f>
        <v>Low</v>
      </c>
      <c r="Q34" t="s">
        <v>54</v>
      </c>
      <c r="R34">
        <v>24.2</v>
      </c>
      <c r="S34" t="s">
        <v>96</v>
      </c>
      <c r="T34" t="s">
        <v>70</v>
      </c>
      <c r="U34" t="s">
        <v>53</v>
      </c>
      <c r="V34" t="s">
        <v>53</v>
      </c>
      <c r="W34" t="s">
        <v>53</v>
      </c>
      <c r="X34" t="s">
        <v>53</v>
      </c>
      <c r="Y34">
        <v>0</v>
      </c>
      <c r="Z34" t="s">
        <v>58</v>
      </c>
      <c r="AA34" t="s">
        <v>52</v>
      </c>
      <c r="AB34" t="s">
        <v>53</v>
      </c>
      <c r="AC34" t="s">
        <v>52</v>
      </c>
      <c r="AD34" t="s">
        <v>52</v>
      </c>
      <c r="AE34" t="s">
        <v>52</v>
      </c>
      <c r="AF34" t="s">
        <v>53</v>
      </c>
      <c r="AG34" t="s">
        <v>52</v>
      </c>
      <c r="AH34" t="s">
        <v>53</v>
      </c>
      <c r="AI34" t="s">
        <v>53</v>
      </c>
      <c r="AJ34" t="s">
        <v>53</v>
      </c>
      <c r="AK34">
        <v>5</v>
      </c>
      <c r="AL34" t="s">
        <v>59</v>
      </c>
      <c r="AM34" t="s">
        <v>102</v>
      </c>
      <c r="AN34" t="s">
        <v>61</v>
      </c>
      <c r="AO34">
        <v>9.6999999999999993</v>
      </c>
      <c r="AP34" t="s">
        <v>52</v>
      </c>
      <c r="AQ34" t="s">
        <v>91</v>
      </c>
      <c r="AR34" t="s">
        <v>63</v>
      </c>
      <c r="AS34">
        <v>11</v>
      </c>
      <c r="AT34" t="s">
        <v>53</v>
      </c>
    </row>
    <row r="35" spans="1:46" x14ac:dyDescent="0.25">
      <c r="A35" t="s">
        <v>162</v>
      </c>
      <c r="B35">
        <v>2015</v>
      </c>
      <c r="C35" s="1">
        <v>42116</v>
      </c>
      <c r="D35" t="s">
        <v>47</v>
      </c>
      <c r="E35" t="str">
        <f>TRIM(lung_cancer_dataset!E35)</f>
        <v>Vietnam</v>
      </c>
      <c r="F35">
        <v>62</v>
      </c>
      <c r="G35" t="s">
        <v>127</v>
      </c>
      <c r="H35" t="str">
        <f>PROPER(TRIM(lung_cancer_dataset!H35))</f>
        <v>Male</v>
      </c>
      <c r="I35" t="str">
        <f>PROPER(TRIM(lung_cancer_dataset!I35))</f>
        <v>Current Smoker</v>
      </c>
      <c r="J35">
        <v>39</v>
      </c>
      <c r="K35">
        <v>30</v>
      </c>
      <c r="L35">
        <v>58.5</v>
      </c>
      <c r="M35" t="s">
        <v>53</v>
      </c>
      <c r="N35" t="s">
        <v>52</v>
      </c>
      <c r="O35" t="s">
        <v>53</v>
      </c>
      <c r="P35" t="str">
        <f>PROPER(TRIM(lung_cancer_dataset!P35))</f>
        <v>Low</v>
      </c>
      <c r="Q35" t="s">
        <v>54</v>
      </c>
      <c r="R35">
        <v>23.5</v>
      </c>
      <c r="S35" t="s">
        <v>96</v>
      </c>
      <c r="T35" t="s">
        <v>57</v>
      </c>
      <c r="U35" t="s">
        <v>53</v>
      </c>
      <c r="V35" t="s">
        <v>53</v>
      </c>
      <c r="W35" t="s">
        <v>53</v>
      </c>
      <c r="X35" t="s">
        <v>52</v>
      </c>
      <c r="Y35">
        <v>2</v>
      </c>
      <c r="Z35" t="s">
        <v>97</v>
      </c>
      <c r="AA35" t="s">
        <v>52</v>
      </c>
      <c r="AB35" t="s">
        <v>52</v>
      </c>
      <c r="AC35" t="s">
        <v>53</v>
      </c>
      <c r="AD35" t="s">
        <v>52</v>
      </c>
      <c r="AE35" t="s">
        <v>53</v>
      </c>
      <c r="AF35" t="s">
        <v>53</v>
      </c>
      <c r="AG35" t="s">
        <v>53</v>
      </c>
      <c r="AH35" t="s">
        <v>52</v>
      </c>
      <c r="AI35" t="s">
        <v>53</v>
      </c>
      <c r="AJ35" t="s">
        <v>52</v>
      </c>
      <c r="AK35">
        <v>5</v>
      </c>
      <c r="AL35" t="s">
        <v>59</v>
      </c>
      <c r="AM35" t="s">
        <v>102</v>
      </c>
      <c r="AN35" t="s">
        <v>98</v>
      </c>
      <c r="AO35">
        <v>6.1</v>
      </c>
      <c r="AP35" t="s">
        <v>53</v>
      </c>
      <c r="AQ35" t="s">
        <v>112</v>
      </c>
      <c r="AR35" t="s">
        <v>87</v>
      </c>
      <c r="AS35">
        <v>43</v>
      </c>
      <c r="AT35" t="s">
        <v>52</v>
      </c>
    </row>
    <row r="36" spans="1:46" x14ac:dyDescent="0.25">
      <c r="A36" t="s">
        <v>163</v>
      </c>
      <c r="B36">
        <v>2022</v>
      </c>
      <c r="C36" s="1">
        <v>44569</v>
      </c>
      <c r="D36" t="s">
        <v>65</v>
      </c>
      <c r="E36" t="str">
        <f>TRIM(lung_cancer_dataset!E36)</f>
        <v>USA</v>
      </c>
      <c r="F36">
        <v>52</v>
      </c>
      <c r="G36" t="s">
        <v>79</v>
      </c>
      <c r="H36" t="str">
        <f>PROPER(TRIM(lung_cancer_dataset!H36))</f>
        <v>Male</v>
      </c>
      <c r="I36" t="str">
        <f>PROPER(TRIM(lung_cancer_dataset!I36))</f>
        <v>Never Smoked</v>
      </c>
      <c r="J36">
        <v>0</v>
      </c>
      <c r="K36">
        <v>0</v>
      </c>
      <c r="L36">
        <v>0</v>
      </c>
      <c r="M36" t="s">
        <v>53</v>
      </c>
      <c r="N36" t="s">
        <v>53</v>
      </c>
      <c r="O36" t="s">
        <v>52</v>
      </c>
      <c r="P36" t="str">
        <f>PROPER(TRIM(lung_cancer_dataset!P36))</f>
        <v>Low</v>
      </c>
      <c r="Q36" t="s">
        <v>55</v>
      </c>
      <c r="R36">
        <v>25.4</v>
      </c>
      <c r="S36" t="s">
        <v>56</v>
      </c>
      <c r="T36" t="s">
        <v>54</v>
      </c>
      <c r="U36" t="s">
        <v>53</v>
      </c>
      <c r="V36" t="s">
        <v>52</v>
      </c>
      <c r="W36" t="s">
        <v>53</v>
      </c>
      <c r="X36" t="s">
        <v>52</v>
      </c>
      <c r="Y36">
        <v>3</v>
      </c>
      <c r="Z36" t="s">
        <v>165</v>
      </c>
      <c r="AA36" t="s">
        <v>53</v>
      </c>
      <c r="AB36" t="s">
        <v>53</v>
      </c>
      <c r="AC36" t="s">
        <v>53</v>
      </c>
      <c r="AD36" t="s">
        <v>53</v>
      </c>
      <c r="AE36" t="s">
        <v>52</v>
      </c>
      <c r="AF36" t="s">
        <v>53</v>
      </c>
      <c r="AG36" t="s">
        <v>52</v>
      </c>
      <c r="AH36" t="s">
        <v>53</v>
      </c>
      <c r="AI36" t="s">
        <v>53</v>
      </c>
      <c r="AJ36" t="s">
        <v>53</v>
      </c>
      <c r="AK36">
        <v>2</v>
      </c>
      <c r="AL36" t="s">
        <v>59</v>
      </c>
      <c r="AM36" t="s">
        <v>60</v>
      </c>
      <c r="AN36" t="s">
        <v>98</v>
      </c>
      <c r="AO36">
        <v>3.4</v>
      </c>
      <c r="AP36" t="s">
        <v>53</v>
      </c>
      <c r="AQ36" t="s">
        <v>91</v>
      </c>
      <c r="AR36" t="s">
        <v>76</v>
      </c>
      <c r="AS36">
        <v>21</v>
      </c>
      <c r="AT36" t="s">
        <v>53</v>
      </c>
    </row>
    <row r="37" spans="1:46" x14ac:dyDescent="0.25">
      <c r="A37" t="s">
        <v>166</v>
      </c>
      <c r="B37">
        <v>2022</v>
      </c>
      <c r="C37" s="1">
        <v>44725</v>
      </c>
      <c r="D37" t="s">
        <v>107</v>
      </c>
      <c r="E37" t="str">
        <f>TRIM(lung_cancer_dataset!E37)</f>
        <v>Spain</v>
      </c>
      <c r="F37">
        <v>58</v>
      </c>
      <c r="G37" t="s">
        <v>79</v>
      </c>
      <c r="H37" t="str">
        <f>PROPER(TRIM(lung_cancer_dataset!H37))</f>
        <v>Female</v>
      </c>
      <c r="I37" t="str">
        <f>PROPER(TRIM(lung_cancer_dataset!I37))</f>
        <v>Former Smoker</v>
      </c>
      <c r="J37">
        <v>15</v>
      </c>
      <c r="K37">
        <v>11</v>
      </c>
      <c r="L37">
        <v>8.1999999999999993</v>
      </c>
      <c r="M37" t="s">
        <v>52</v>
      </c>
      <c r="N37" t="s">
        <v>53</v>
      </c>
      <c r="O37" t="s">
        <v>53</v>
      </c>
      <c r="P37" t="str">
        <f>PROPER(TRIM(lung_cancer_dataset!P37))</f>
        <v>High</v>
      </c>
      <c r="Q37" t="s">
        <v>54</v>
      </c>
      <c r="R37">
        <v>27.3</v>
      </c>
      <c r="S37" t="s">
        <v>56</v>
      </c>
      <c r="T37" t="s">
        <v>54</v>
      </c>
      <c r="U37" t="s">
        <v>53</v>
      </c>
      <c r="V37" t="s">
        <v>53</v>
      </c>
      <c r="W37" t="s">
        <v>53</v>
      </c>
      <c r="X37" t="s">
        <v>53</v>
      </c>
      <c r="Y37">
        <v>2</v>
      </c>
      <c r="Z37" t="s">
        <v>97</v>
      </c>
      <c r="AA37" t="s">
        <v>53</v>
      </c>
      <c r="AB37" t="s">
        <v>53</v>
      </c>
      <c r="AC37" t="s">
        <v>53</v>
      </c>
      <c r="AD37" t="s">
        <v>53</v>
      </c>
      <c r="AE37" t="s">
        <v>52</v>
      </c>
      <c r="AF37" t="s">
        <v>53</v>
      </c>
      <c r="AG37" t="s">
        <v>53</v>
      </c>
      <c r="AH37" t="s">
        <v>53</v>
      </c>
      <c r="AI37" t="s">
        <v>53</v>
      </c>
      <c r="AJ37" t="s">
        <v>53</v>
      </c>
      <c r="AK37">
        <v>1</v>
      </c>
      <c r="AL37" t="s">
        <v>59</v>
      </c>
      <c r="AM37" t="s">
        <v>60</v>
      </c>
      <c r="AN37" t="s">
        <v>90</v>
      </c>
      <c r="AO37">
        <v>4.5</v>
      </c>
      <c r="AP37" t="s">
        <v>53</v>
      </c>
      <c r="AQ37" t="s">
        <v>75</v>
      </c>
      <c r="AR37" t="s">
        <v>132</v>
      </c>
      <c r="AS37">
        <v>21</v>
      </c>
      <c r="AT37" t="s">
        <v>53</v>
      </c>
    </row>
    <row r="38" spans="1:46" x14ac:dyDescent="0.25">
      <c r="A38" t="s">
        <v>168</v>
      </c>
      <c r="B38">
        <v>2019</v>
      </c>
      <c r="C38" s="1">
        <v>43503</v>
      </c>
      <c r="D38" t="s">
        <v>47</v>
      </c>
      <c r="E38" t="str">
        <f>TRIM(lung_cancer_dataset!E38)</f>
        <v>Mongolia</v>
      </c>
      <c r="F38">
        <v>62</v>
      </c>
      <c r="G38" t="s">
        <v>127</v>
      </c>
      <c r="H38" t="str">
        <f>PROPER(TRIM(lung_cancer_dataset!H38))</f>
        <v>Male</v>
      </c>
      <c r="I38" t="str">
        <f>PROPER(TRIM(lung_cancer_dataset!I38))</f>
        <v>Current Smoker</v>
      </c>
      <c r="J38">
        <v>36</v>
      </c>
      <c r="K38">
        <v>26</v>
      </c>
      <c r="L38">
        <v>46.8</v>
      </c>
      <c r="M38" t="s">
        <v>53</v>
      </c>
      <c r="N38" t="s">
        <v>53</v>
      </c>
      <c r="O38" t="s">
        <v>53</v>
      </c>
      <c r="P38" t="str">
        <f>PROPER(TRIM(lung_cancer_dataset!P38))</f>
        <v>Moderate</v>
      </c>
      <c r="Q38" t="s">
        <v>55</v>
      </c>
      <c r="R38">
        <v>30.7</v>
      </c>
      <c r="S38" t="s">
        <v>72</v>
      </c>
      <c r="T38" t="s">
        <v>70</v>
      </c>
      <c r="U38" t="s">
        <v>52</v>
      </c>
      <c r="V38" t="s">
        <v>53</v>
      </c>
      <c r="W38" t="s">
        <v>53</v>
      </c>
      <c r="X38" t="s">
        <v>53</v>
      </c>
      <c r="Y38">
        <v>1</v>
      </c>
      <c r="Z38" t="s">
        <v>131</v>
      </c>
      <c r="AA38" t="s">
        <v>53</v>
      </c>
      <c r="AB38" t="s">
        <v>52</v>
      </c>
      <c r="AC38" t="s">
        <v>52</v>
      </c>
      <c r="AD38" t="s">
        <v>52</v>
      </c>
      <c r="AE38" t="s">
        <v>52</v>
      </c>
      <c r="AF38" t="s">
        <v>52</v>
      </c>
      <c r="AG38" t="s">
        <v>52</v>
      </c>
      <c r="AH38" t="s">
        <v>53</v>
      </c>
      <c r="AI38" t="s">
        <v>53</v>
      </c>
      <c r="AJ38" t="s">
        <v>53</v>
      </c>
      <c r="AK38">
        <v>6</v>
      </c>
      <c r="AL38" t="s">
        <v>59</v>
      </c>
      <c r="AM38" t="s">
        <v>81</v>
      </c>
      <c r="AN38" t="s">
        <v>98</v>
      </c>
      <c r="AO38">
        <v>5.5</v>
      </c>
      <c r="AP38" t="s">
        <v>53</v>
      </c>
      <c r="AQ38" t="s">
        <v>86</v>
      </c>
      <c r="AR38" t="s">
        <v>76</v>
      </c>
      <c r="AS38">
        <v>47</v>
      </c>
      <c r="AT38" t="s">
        <v>53</v>
      </c>
    </row>
    <row r="39" spans="1:46" x14ac:dyDescent="0.25">
      <c r="A39" t="s">
        <v>170</v>
      </c>
      <c r="B39">
        <v>2025</v>
      </c>
      <c r="C39" s="1">
        <v>46002</v>
      </c>
      <c r="D39" t="s">
        <v>107</v>
      </c>
      <c r="E39" t="str">
        <f>TRIM(lung_cancer_dataset!E39)</f>
        <v>Italy</v>
      </c>
      <c r="F39">
        <v>55</v>
      </c>
      <c r="G39" t="s">
        <v>79</v>
      </c>
      <c r="H39" t="str">
        <f>PROPER(TRIM(lung_cancer_dataset!H39))</f>
        <v>Female</v>
      </c>
      <c r="I39" t="str">
        <f>PROPER(TRIM(lung_cancer_dataset!I39))</f>
        <v>Never Smoked</v>
      </c>
      <c r="J39">
        <v>0</v>
      </c>
      <c r="K39">
        <v>0</v>
      </c>
      <c r="L39">
        <v>0</v>
      </c>
      <c r="M39" t="s">
        <v>52</v>
      </c>
      <c r="N39" t="s">
        <v>53</v>
      </c>
      <c r="O39" t="s">
        <v>53</v>
      </c>
      <c r="P39" t="str">
        <f>PROPER(TRIM(lung_cancer_dataset!P39))</f>
        <v>Low</v>
      </c>
      <c r="Q39" t="s">
        <v>55</v>
      </c>
      <c r="R39">
        <v>25.7</v>
      </c>
      <c r="S39" t="s">
        <v>56</v>
      </c>
      <c r="T39" t="s">
        <v>54</v>
      </c>
      <c r="U39" t="s">
        <v>53</v>
      </c>
      <c r="V39" t="s">
        <v>53</v>
      </c>
      <c r="W39" t="s">
        <v>53</v>
      </c>
      <c r="X39" t="s">
        <v>52</v>
      </c>
      <c r="Y39">
        <v>2</v>
      </c>
      <c r="Z39" t="s">
        <v>97</v>
      </c>
      <c r="AA39" t="s">
        <v>53</v>
      </c>
      <c r="AB39" t="s">
        <v>53</v>
      </c>
      <c r="AC39" t="s">
        <v>52</v>
      </c>
      <c r="AD39" t="s">
        <v>53</v>
      </c>
      <c r="AE39" t="s">
        <v>52</v>
      </c>
      <c r="AF39" t="s">
        <v>53</v>
      </c>
      <c r="AG39" t="s">
        <v>53</v>
      </c>
      <c r="AH39" t="s">
        <v>53</v>
      </c>
      <c r="AI39" t="s">
        <v>53</v>
      </c>
      <c r="AJ39" t="s">
        <v>53</v>
      </c>
      <c r="AK39">
        <v>2</v>
      </c>
      <c r="AL39" t="s">
        <v>59</v>
      </c>
      <c r="AM39" t="s">
        <v>60</v>
      </c>
      <c r="AN39" t="s">
        <v>74</v>
      </c>
      <c r="AO39">
        <v>1.5</v>
      </c>
      <c r="AP39" t="s">
        <v>53</v>
      </c>
      <c r="AQ39" t="s">
        <v>171</v>
      </c>
      <c r="AR39" t="s">
        <v>83</v>
      </c>
      <c r="AS39">
        <v>64</v>
      </c>
      <c r="AT39" t="s">
        <v>52</v>
      </c>
    </row>
    <row r="40" spans="1:46" x14ac:dyDescent="0.25">
      <c r="A40" t="s">
        <v>172</v>
      </c>
      <c r="B40">
        <v>2018</v>
      </c>
      <c r="C40" s="1">
        <v>43420</v>
      </c>
      <c r="D40" t="s">
        <v>47</v>
      </c>
      <c r="E40" t="str">
        <f>TRIM(lung_cancer_dataset!E40)</f>
        <v>Malaysia</v>
      </c>
      <c r="F40">
        <v>59</v>
      </c>
      <c r="G40" t="s">
        <v>79</v>
      </c>
      <c r="H40" t="str">
        <f>PROPER(TRIM(lung_cancer_dataset!H40))</f>
        <v>Female</v>
      </c>
      <c r="I40" t="str">
        <f>PROPER(TRIM(lung_cancer_dataset!I40))</f>
        <v>Never Smoked</v>
      </c>
      <c r="J40">
        <v>0</v>
      </c>
      <c r="K40">
        <v>0</v>
      </c>
      <c r="L40">
        <v>0</v>
      </c>
      <c r="M40" t="s">
        <v>53</v>
      </c>
      <c r="N40" t="s">
        <v>53</v>
      </c>
      <c r="O40" t="s">
        <v>53</v>
      </c>
      <c r="P40" t="str">
        <f>PROPER(TRIM(lung_cancer_dataset!P40))</f>
        <v>Low</v>
      </c>
      <c r="Q40" t="s">
        <v>71</v>
      </c>
      <c r="R40">
        <v>28</v>
      </c>
      <c r="S40" t="s">
        <v>56</v>
      </c>
      <c r="T40" t="s">
        <v>54</v>
      </c>
      <c r="U40" t="s">
        <v>53</v>
      </c>
      <c r="V40" t="s">
        <v>53</v>
      </c>
      <c r="W40" t="s">
        <v>53</v>
      </c>
      <c r="X40" t="s">
        <v>53</v>
      </c>
      <c r="Y40">
        <v>0</v>
      </c>
      <c r="Z40" t="s">
        <v>58</v>
      </c>
      <c r="AA40" t="s">
        <v>52</v>
      </c>
      <c r="AB40" t="s">
        <v>53</v>
      </c>
      <c r="AC40" t="s">
        <v>53</v>
      </c>
      <c r="AD40" t="s">
        <v>52</v>
      </c>
      <c r="AE40" t="s">
        <v>53</v>
      </c>
      <c r="AF40" t="s">
        <v>53</v>
      </c>
      <c r="AG40" t="s">
        <v>53</v>
      </c>
      <c r="AH40" t="s">
        <v>53</v>
      </c>
      <c r="AI40" t="s">
        <v>53</v>
      </c>
      <c r="AJ40" t="s">
        <v>53</v>
      </c>
      <c r="AK40">
        <v>2</v>
      </c>
      <c r="AL40" t="s">
        <v>59</v>
      </c>
      <c r="AM40" t="s">
        <v>60</v>
      </c>
      <c r="AN40" t="s">
        <v>74</v>
      </c>
      <c r="AO40">
        <v>2.5</v>
      </c>
      <c r="AP40" t="s">
        <v>53</v>
      </c>
      <c r="AQ40" t="s">
        <v>171</v>
      </c>
      <c r="AR40" t="s">
        <v>76</v>
      </c>
      <c r="AS40">
        <v>72</v>
      </c>
      <c r="AT40" t="s">
        <v>52</v>
      </c>
    </row>
    <row r="41" spans="1:46" x14ac:dyDescent="0.25">
      <c r="A41" t="s">
        <v>173</v>
      </c>
      <c r="B41">
        <v>2017</v>
      </c>
      <c r="C41" s="1">
        <v>43054</v>
      </c>
      <c r="D41" t="s">
        <v>107</v>
      </c>
      <c r="E41" t="str">
        <f>TRIM(lung_cancer_dataset!E41)</f>
        <v>France</v>
      </c>
      <c r="F41">
        <v>52</v>
      </c>
      <c r="G41" t="s">
        <v>79</v>
      </c>
      <c r="H41" t="str">
        <f>PROPER(TRIM(lung_cancer_dataset!H41))</f>
        <v>Male</v>
      </c>
      <c r="I41" t="str">
        <f>PROPER(TRIM(lung_cancer_dataset!I41))</f>
        <v>Former Smoker</v>
      </c>
      <c r="J41">
        <v>3</v>
      </c>
      <c r="K41">
        <v>7</v>
      </c>
      <c r="L41">
        <v>1</v>
      </c>
      <c r="M41" t="s">
        <v>53</v>
      </c>
      <c r="N41" t="s">
        <v>52</v>
      </c>
      <c r="O41" t="s">
        <v>53</v>
      </c>
      <c r="P41" t="str">
        <f>PROPER(TRIM(lung_cancer_dataset!P41))</f>
        <v>Low</v>
      </c>
      <c r="Q41" t="s">
        <v>55</v>
      </c>
      <c r="R41">
        <v>32.700000000000003</v>
      </c>
      <c r="S41" t="s">
        <v>72</v>
      </c>
      <c r="T41" t="s">
        <v>54</v>
      </c>
      <c r="U41" t="s">
        <v>53</v>
      </c>
      <c r="V41" t="s">
        <v>53</v>
      </c>
      <c r="W41" t="s">
        <v>53</v>
      </c>
      <c r="X41" t="s">
        <v>53</v>
      </c>
      <c r="Y41">
        <v>1</v>
      </c>
      <c r="Z41" t="s">
        <v>58</v>
      </c>
      <c r="AA41" t="s">
        <v>52</v>
      </c>
      <c r="AB41" t="s">
        <v>53</v>
      </c>
      <c r="AC41" t="s">
        <v>52</v>
      </c>
      <c r="AD41" t="s">
        <v>53</v>
      </c>
      <c r="AE41" t="s">
        <v>52</v>
      </c>
      <c r="AF41" t="s">
        <v>53</v>
      </c>
      <c r="AG41" t="s">
        <v>53</v>
      </c>
      <c r="AH41" t="s">
        <v>53</v>
      </c>
      <c r="AI41" t="s">
        <v>53</v>
      </c>
      <c r="AJ41" t="s">
        <v>53</v>
      </c>
      <c r="AK41">
        <v>3</v>
      </c>
      <c r="AL41" t="s">
        <v>59</v>
      </c>
      <c r="AM41" t="s">
        <v>81</v>
      </c>
      <c r="AN41" t="s">
        <v>61</v>
      </c>
      <c r="AO41">
        <v>7.8</v>
      </c>
      <c r="AP41" t="s">
        <v>52</v>
      </c>
      <c r="AQ41" t="s">
        <v>86</v>
      </c>
      <c r="AR41" t="s">
        <v>87</v>
      </c>
      <c r="AS41">
        <v>6</v>
      </c>
      <c r="AT41" t="s">
        <v>53</v>
      </c>
    </row>
    <row r="42" spans="1:46" x14ac:dyDescent="0.25">
      <c r="A42" t="s">
        <v>174</v>
      </c>
      <c r="B42">
        <v>2016</v>
      </c>
      <c r="C42" s="1">
        <v>42495</v>
      </c>
      <c r="D42" t="s">
        <v>47</v>
      </c>
      <c r="E42" t="str">
        <f>TRIM(lung_cancer_dataset!E42)</f>
        <v>Australia</v>
      </c>
      <c r="F42">
        <v>62</v>
      </c>
      <c r="G42" t="s">
        <v>127</v>
      </c>
      <c r="H42" t="str">
        <f>PROPER(TRIM(lung_cancer_dataset!H42))</f>
        <v>Male</v>
      </c>
      <c r="I42" t="str">
        <f>PROPER(TRIM(lung_cancer_dataset!I42))</f>
        <v>Current Smoker</v>
      </c>
      <c r="J42">
        <v>15</v>
      </c>
      <c r="K42">
        <v>19</v>
      </c>
      <c r="L42">
        <v>14.2</v>
      </c>
      <c r="M42" t="s">
        <v>53</v>
      </c>
      <c r="N42" t="s">
        <v>53</v>
      </c>
      <c r="O42" t="s">
        <v>53</v>
      </c>
      <c r="P42" t="str">
        <f>PROPER(TRIM(lung_cancer_dataset!P42))</f>
        <v>High</v>
      </c>
      <c r="Q42" t="s">
        <v>54</v>
      </c>
      <c r="R42">
        <v>22.1</v>
      </c>
      <c r="S42" t="s">
        <v>96</v>
      </c>
      <c r="T42" t="s">
        <v>57</v>
      </c>
      <c r="U42" t="s">
        <v>53</v>
      </c>
      <c r="V42" t="s">
        <v>53</v>
      </c>
      <c r="W42" t="s">
        <v>53</v>
      </c>
      <c r="X42" t="s">
        <v>53</v>
      </c>
      <c r="Y42">
        <v>1</v>
      </c>
      <c r="Z42" t="s">
        <v>73</v>
      </c>
      <c r="AA42" t="s">
        <v>52</v>
      </c>
      <c r="AB42" t="s">
        <v>53</v>
      </c>
      <c r="AC42" t="s">
        <v>52</v>
      </c>
      <c r="AD42" t="s">
        <v>53</v>
      </c>
      <c r="AE42" t="s">
        <v>52</v>
      </c>
      <c r="AF42" t="s">
        <v>53</v>
      </c>
      <c r="AG42" t="s">
        <v>52</v>
      </c>
      <c r="AH42" t="s">
        <v>53</v>
      </c>
      <c r="AI42" t="s">
        <v>53</v>
      </c>
      <c r="AJ42" t="s">
        <v>52</v>
      </c>
      <c r="AK42">
        <v>5</v>
      </c>
      <c r="AL42" t="s">
        <v>59</v>
      </c>
      <c r="AM42" t="s">
        <v>102</v>
      </c>
      <c r="AN42" t="s">
        <v>90</v>
      </c>
      <c r="AO42">
        <v>4.5</v>
      </c>
      <c r="AP42" t="s">
        <v>53</v>
      </c>
      <c r="AQ42" t="s">
        <v>91</v>
      </c>
      <c r="AR42" t="s">
        <v>76</v>
      </c>
      <c r="AS42">
        <v>12</v>
      </c>
      <c r="AT42" t="s">
        <v>53</v>
      </c>
    </row>
    <row r="43" spans="1:46" x14ac:dyDescent="0.25">
      <c r="A43" t="s">
        <v>176</v>
      </c>
      <c r="B43">
        <v>2025</v>
      </c>
      <c r="C43" s="1">
        <v>46009</v>
      </c>
      <c r="D43" t="s">
        <v>47</v>
      </c>
      <c r="E43" t="str">
        <f>TRIM(lung_cancer_dataset!E43)</f>
        <v>Singapore</v>
      </c>
      <c r="F43">
        <v>70</v>
      </c>
      <c r="G43" t="s">
        <v>67</v>
      </c>
      <c r="H43" t="str">
        <f>PROPER(TRIM(lung_cancer_dataset!H43))</f>
        <v>Male</v>
      </c>
      <c r="I43" t="str">
        <f>PROPER(TRIM(lung_cancer_dataset!I43))</f>
        <v>Current Smoker</v>
      </c>
      <c r="J43">
        <v>17</v>
      </c>
      <c r="K43">
        <v>29</v>
      </c>
      <c r="L43">
        <v>24.6</v>
      </c>
      <c r="M43" t="s">
        <v>53</v>
      </c>
      <c r="N43" t="s">
        <v>52</v>
      </c>
      <c r="O43" t="s">
        <v>53</v>
      </c>
      <c r="P43" t="str">
        <f>PROPER(TRIM(lung_cancer_dataset!P43))</f>
        <v>Moderate</v>
      </c>
      <c r="Q43" t="s">
        <v>54</v>
      </c>
      <c r="R43">
        <v>31.5</v>
      </c>
      <c r="S43" t="s">
        <v>72</v>
      </c>
      <c r="T43" t="s">
        <v>57</v>
      </c>
      <c r="U43" t="s">
        <v>53</v>
      </c>
      <c r="V43" t="s">
        <v>53</v>
      </c>
      <c r="W43" t="s">
        <v>53</v>
      </c>
      <c r="X43" t="s">
        <v>53</v>
      </c>
      <c r="Y43">
        <v>1</v>
      </c>
      <c r="Z43" t="s">
        <v>97</v>
      </c>
      <c r="AA43" t="s">
        <v>52</v>
      </c>
      <c r="AB43" t="s">
        <v>52</v>
      </c>
      <c r="AC43" t="s">
        <v>52</v>
      </c>
      <c r="AD43" t="s">
        <v>52</v>
      </c>
      <c r="AE43" t="s">
        <v>52</v>
      </c>
      <c r="AF43" t="s">
        <v>53</v>
      </c>
      <c r="AG43" t="s">
        <v>52</v>
      </c>
      <c r="AH43" t="s">
        <v>53</v>
      </c>
      <c r="AI43" t="s">
        <v>52</v>
      </c>
      <c r="AJ43" t="s">
        <v>53</v>
      </c>
      <c r="AK43">
        <v>7</v>
      </c>
      <c r="AL43" t="s">
        <v>59</v>
      </c>
      <c r="AM43" t="s">
        <v>60</v>
      </c>
      <c r="AN43" t="s">
        <v>61</v>
      </c>
      <c r="AO43">
        <v>10.3</v>
      </c>
      <c r="AP43" t="s">
        <v>52</v>
      </c>
      <c r="AQ43" t="s">
        <v>75</v>
      </c>
      <c r="AR43" t="s">
        <v>115</v>
      </c>
      <c r="AS43">
        <v>10</v>
      </c>
      <c r="AT43" t="s">
        <v>53</v>
      </c>
    </row>
    <row r="44" spans="1:46" x14ac:dyDescent="0.25">
      <c r="A44" t="s">
        <v>177</v>
      </c>
      <c r="B44">
        <v>2016</v>
      </c>
      <c r="C44" s="1">
        <v>42514</v>
      </c>
      <c r="D44" t="s">
        <v>65</v>
      </c>
      <c r="E44" t="str">
        <f>TRIM(lung_cancer_dataset!E44)</f>
        <v>Venezuela</v>
      </c>
      <c r="F44">
        <v>52</v>
      </c>
      <c r="G44" t="s">
        <v>79</v>
      </c>
      <c r="H44" t="str">
        <f>PROPER(TRIM(lung_cancer_dataset!H44))</f>
        <v>Female</v>
      </c>
      <c r="I44" t="str">
        <f>PROPER(TRIM(lung_cancer_dataset!I44))</f>
        <v>Never Smoked</v>
      </c>
      <c r="J44">
        <v>0</v>
      </c>
      <c r="K44">
        <v>0</v>
      </c>
      <c r="L44">
        <v>0</v>
      </c>
      <c r="M44" t="s">
        <v>52</v>
      </c>
      <c r="N44" t="s">
        <v>52</v>
      </c>
      <c r="O44" t="s">
        <v>53</v>
      </c>
      <c r="P44" t="str">
        <f>PROPER(TRIM(lung_cancer_dataset!P44))</f>
        <v>Low</v>
      </c>
      <c r="Q44" t="s">
        <v>71</v>
      </c>
      <c r="R44">
        <v>22.4</v>
      </c>
      <c r="S44" t="s">
        <v>96</v>
      </c>
      <c r="T44" t="s">
        <v>57</v>
      </c>
      <c r="U44" t="s">
        <v>53</v>
      </c>
      <c r="V44" t="s">
        <v>53</v>
      </c>
      <c r="W44" t="s">
        <v>53</v>
      </c>
      <c r="X44" t="s">
        <v>53</v>
      </c>
      <c r="Y44">
        <v>2</v>
      </c>
      <c r="Z44" t="s">
        <v>131</v>
      </c>
      <c r="AA44" t="s">
        <v>52</v>
      </c>
      <c r="AB44" t="s">
        <v>53</v>
      </c>
      <c r="AC44" t="s">
        <v>53</v>
      </c>
      <c r="AD44" t="s">
        <v>53</v>
      </c>
      <c r="AE44" t="s">
        <v>52</v>
      </c>
      <c r="AF44" t="s">
        <v>53</v>
      </c>
      <c r="AG44" t="s">
        <v>53</v>
      </c>
      <c r="AH44" t="s">
        <v>52</v>
      </c>
      <c r="AI44" t="s">
        <v>53</v>
      </c>
      <c r="AJ44" t="s">
        <v>53</v>
      </c>
      <c r="AK44">
        <v>3</v>
      </c>
      <c r="AL44" t="s">
        <v>59</v>
      </c>
      <c r="AM44" t="s">
        <v>60</v>
      </c>
      <c r="AN44" t="s">
        <v>74</v>
      </c>
      <c r="AO44">
        <v>1.8</v>
      </c>
      <c r="AP44" t="s">
        <v>53</v>
      </c>
      <c r="AQ44" t="s">
        <v>86</v>
      </c>
      <c r="AR44" t="s">
        <v>83</v>
      </c>
      <c r="AS44">
        <v>88</v>
      </c>
      <c r="AT44" t="s">
        <v>52</v>
      </c>
    </row>
    <row r="45" spans="1:46" x14ac:dyDescent="0.25">
      <c r="A45" t="s">
        <v>179</v>
      </c>
      <c r="B45">
        <v>2025</v>
      </c>
      <c r="C45" s="1">
        <v>45857</v>
      </c>
      <c r="D45" t="s">
        <v>47</v>
      </c>
      <c r="E45" t="str">
        <f>TRIM(lung_cancer_dataset!E45)</f>
        <v>Malaysia</v>
      </c>
      <c r="F45">
        <v>52</v>
      </c>
      <c r="G45" t="s">
        <v>79</v>
      </c>
      <c r="H45" t="str">
        <f>PROPER(TRIM(lung_cancer_dataset!H45))</f>
        <v>Male</v>
      </c>
      <c r="I45" t="str">
        <f>PROPER(TRIM(lung_cancer_dataset!I45))</f>
        <v>Never Smoked</v>
      </c>
      <c r="J45">
        <v>0</v>
      </c>
      <c r="K45">
        <v>0</v>
      </c>
      <c r="L45">
        <v>0</v>
      </c>
      <c r="M45" t="s">
        <v>53</v>
      </c>
      <c r="N45" t="s">
        <v>53</v>
      </c>
      <c r="O45" t="s">
        <v>53</v>
      </c>
      <c r="P45" t="str">
        <f>PROPER(TRIM(lung_cancer_dataset!P45))</f>
        <v>High</v>
      </c>
      <c r="Q45" t="s">
        <v>54</v>
      </c>
      <c r="R45">
        <v>25.2</v>
      </c>
      <c r="S45" t="s">
        <v>56</v>
      </c>
      <c r="T45" t="s">
        <v>57</v>
      </c>
      <c r="U45" t="s">
        <v>53</v>
      </c>
      <c r="V45" t="s">
        <v>53</v>
      </c>
      <c r="W45" t="s">
        <v>53</v>
      </c>
      <c r="X45" t="s">
        <v>53</v>
      </c>
      <c r="Y45">
        <v>1</v>
      </c>
      <c r="Z45" t="s">
        <v>58</v>
      </c>
      <c r="AA45" t="s">
        <v>52</v>
      </c>
      <c r="AB45" t="s">
        <v>52</v>
      </c>
      <c r="AC45" t="s">
        <v>53</v>
      </c>
      <c r="AD45" t="s">
        <v>53</v>
      </c>
      <c r="AE45" t="s">
        <v>52</v>
      </c>
      <c r="AF45" t="s">
        <v>53</v>
      </c>
      <c r="AG45" t="s">
        <v>53</v>
      </c>
      <c r="AH45" t="s">
        <v>53</v>
      </c>
      <c r="AI45" t="s">
        <v>53</v>
      </c>
      <c r="AJ45" t="s">
        <v>53</v>
      </c>
      <c r="AK45">
        <v>3</v>
      </c>
      <c r="AL45" t="s">
        <v>59</v>
      </c>
      <c r="AM45" t="s">
        <v>60</v>
      </c>
      <c r="AN45" t="s">
        <v>61</v>
      </c>
      <c r="AO45">
        <v>7.9</v>
      </c>
      <c r="AP45" t="s">
        <v>52</v>
      </c>
      <c r="AQ45" t="s">
        <v>112</v>
      </c>
      <c r="AR45" t="s">
        <v>115</v>
      </c>
      <c r="AS45">
        <v>6</v>
      </c>
      <c r="AT45" t="s">
        <v>53</v>
      </c>
    </row>
    <row r="46" spans="1:46" x14ac:dyDescent="0.25">
      <c r="A46" t="s">
        <v>180</v>
      </c>
      <c r="B46">
        <v>2017</v>
      </c>
      <c r="C46" s="1">
        <v>42894</v>
      </c>
      <c r="D46" t="s">
        <v>47</v>
      </c>
      <c r="E46" t="str">
        <f>TRIM(lung_cancer_dataset!E46)</f>
        <v>South Korea</v>
      </c>
      <c r="F46">
        <v>68</v>
      </c>
      <c r="G46" t="s">
        <v>127</v>
      </c>
      <c r="H46" t="str">
        <f>PROPER(TRIM(lung_cancer_dataset!H46))</f>
        <v>Male</v>
      </c>
      <c r="I46" t="str">
        <f>PROPER(TRIM(lung_cancer_dataset!I46))</f>
        <v>Current Smoker</v>
      </c>
      <c r="J46">
        <v>30</v>
      </c>
      <c r="K46">
        <v>29</v>
      </c>
      <c r="L46">
        <v>43.5</v>
      </c>
      <c r="M46" t="s">
        <v>52</v>
      </c>
      <c r="N46" t="s">
        <v>53</v>
      </c>
      <c r="O46" t="s">
        <v>53</v>
      </c>
      <c r="P46" t="str">
        <f>PROPER(TRIM(lung_cancer_dataset!P46))</f>
        <v>High</v>
      </c>
      <c r="Q46" t="s">
        <v>54</v>
      </c>
      <c r="R46">
        <v>23.5</v>
      </c>
      <c r="S46" t="s">
        <v>96</v>
      </c>
      <c r="T46" t="s">
        <v>70</v>
      </c>
      <c r="U46" t="s">
        <v>52</v>
      </c>
      <c r="V46" t="s">
        <v>53</v>
      </c>
      <c r="W46" t="s">
        <v>53</v>
      </c>
      <c r="X46" t="s">
        <v>53</v>
      </c>
      <c r="Y46">
        <v>3</v>
      </c>
      <c r="Z46" t="s">
        <v>58</v>
      </c>
      <c r="AA46" t="s">
        <v>52</v>
      </c>
      <c r="AB46" t="s">
        <v>52</v>
      </c>
      <c r="AC46" t="s">
        <v>52</v>
      </c>
      <c r="AD46" t="s">
        <v>52</v>
      </c>
      <c r="AE46" t="s">
        <v>52</v>
      </c>
      <c r="AF46" t="s">
        <v>52</v>
      </c>
      <c r="AG46" t="s">
        <v>52</v>
      </c>
      <c r="AH46" t="s">
        <v>52</v>
      </c>
      <c r="AI46" t="s">
        <v>52</v>
      </c>
      <c r="AJ46" t="s">
        <v>53</v>
      </c>
      <c r="AK46">
        <v>9</v>
      </c>
      <c r="AL46" t="s">
        <v>59</v>
      </c>
      <c r="AM46" t="s">
        <v>102</v>
      </c>
      <c r="AN46" t="s">
        <v>90</v>
      </c>
      <c r="AO46">
        <v>5.3</v>
      </c>
      <c r="AP46" t="s">
        <v>53</v>
      </c>
      <c r="AQ46" t="s">
        <v>112</v>
      </c>
      <c r="AR46" t="s">
        <v>63</v>
      </c>
      <c r="AS46">
        <v>10</v>
      </c>
      <c r="AT46" t="s">
        <v>53</v>
      </c>
    </row>
    <row r="47" spans="1:46" x14ac:dyDescent="0.25">
      <c r="A47" t="s">
        <v>182</v>
      </c>
      <c r="B47">
        <v>2023</v>
      </c>
      <c r="C47" s="1">
        <v>45185</v>
      </c>
      <c r="D47" t="s">
        <v>94</v>
      </c>
      <c r="E47" t="str">
        <f>TRIM(lung_cancer_dataset!E47)</f>
        <v>Iran</v>
      </c>
      <c r="F47">
        <v>56</v>
      </c>
      <c r="G47" t="s">
        <v>79</v>
      </c>
      <c r="H47" t="str">
        <f>PROPER(TRIM(lung_cancer_dataset!H47))</f>
        <v>Male</v>
      </c>
      <c r="I47" t="str">
        <f>PROPER(TRIM(lung_cancer_dataset!I47))</f>
        <v>Never Smoked</v>
      </c>
      <c r="J47">
        <v>0</v>
      </c>
      <c r="K47">
        <v>0</v>
      </c>
      <c r="L47">
        <v>0</v>
      </c>
      <c r="M47" t="s">
        <v>52</v>
      </c>
      <c r="N47" t="s">
        <v>53</v>
      </c>
      <c r="O47" t="s">
        <v>53</v>
      </c>
      <c r="P47" t="str">
        <f>PROPER(TRIM(lung_cancer_dataset!P47))</f>
        <v>Moderate</v>
      </c>
      <c r="Q47" t="s">
        <v>55</v>
      </c>
      <c r="R47">
        <v>26.2</v>
      </c>
      <c r="S47" t="s">
        <v>56</v>
      </c>
      <c r="T47" t="s">
        <v>57</v>
      </c>
      <c r="U47" t="s">
        <v>53</v>
      </c>
      <c r="V47" t="s">
        <v>53</v>
      </c>
      <c r="W47" t="s">
        <v>53</v>
      </c>
      <c r="X47" t="s">
        <v>52</v>
      </c>
      <c r="Y47">
        <v>2</v>
      </c>
      <c r="Z47" t="s">
        <v>73</v>
      </c>
      <c r="AA47" t="s">
        <v>53</v>
      </c>
      <c r="AB47" t="s">
        <v>53</v>
      </c>
      <c r="AC47" t="s">
        <v>53</v>
      </c>
      <c r="AD47" t="s">
        <v>53</v>
      </c>
      <c r="AE47" t="s">
        <v>52</v>
      </c>
      <c r="AF47" t="s">
        <v>53</v>
      </c>
      <c r="AG47" t="s">
        <v>53</v>
      </c>
      <c r="AH47" t="s">
        <v>52</v>
      </c>
      <c r="AI47" t="s">
        <v>53</v>
      </c>
      <c r="AJ47" t="s">
        <v>53</v>
      </c>
      <c r="AK47">
        <v>2</v>
      </c>
      <c r="AL47" t="s">
        <v>59</v>
      </c>
      <c r="AM47" t="s">
        <v>60</v>
      </c>
      <c r="AN47" t="s">
        <v>98</v>
      </c>
      <c r="AO47">
        <v>2</v>
      </c>
      <c r="AP47" t="s">
        <v>53</v>
      </c>
      <c r="AQ47" t="s">
        <v>91</v>
      </c>
      <c r="AR47" t="s">
        <v>115</v>
      </c>
      <c r="AS47">
        <v>27</v>
      </c>
      <c r="AT47" t="s">
        <v>52</v>
      </c>
    </row>
    <row r="48" spans="1:46" x14ac:dyDescent="0.25">
      <c r="A48" t="s">
        <v>183</v>
      </c>
      <c r="B48">
        <v>2024</v>
      </c>
      <c r="C48" s="1">
        <v>45319</v>
      </c>
      <c r="D48" t="s">
        <v>65</v>
      </c>
      <c r="E48" t="str">
        <f>TRIM(lung_cancer_dataset!E48)</f>
        <v>Canada</v>
      </c>
      <c r="F48">
        <v>53</v>
      </c>
      <c r="G48" t="s">
        <v>79</v>
      </c>
      <c r="H48" t="str">
        <f>PROPER(TRIM(lung_cancer_dataset!H48))</f>
        <v>Male</v>
      </c>
      <c r="I48" t="str">
        <f>PROPER(TRIM(lung_cancer_dataset!I48))</f>
        <v>Never Smoked</v>
      </c>
      <c r="J48">
        <v>0</v>
      </c>
      <c r="K48">
        <v>0</v>
      </c>
      <c r="L48">
        <v>0</v>
      </c>
      <c r="M48" t="s">
        <v>52</v>
      </c>
      <c r="N48" t="s">
        <v>53</v>
      </c>
      <c r="O48" t="s">
        <v>52</v>
      </c>
      <c r="P48" t="str">
        <f>PROPER(TRIM(lung_cancer_dataset!P48))</f>
        <v>Moderate</v>
      </c>
      <c r="Q48" t="s">
        <v>55</v>
      </c>
      <c r="R48">
        <v>26.4</v>
      </c>
      <c r="S48" t="s">
        <v>56</v>
      </c>
      <c r="T48" t="s">
        <v>57</v>
      </c>
      <c r="U48" t="s">
        <v>53</v>
      </c>
      <c r="V48" t="s">
        <v>53</v>
      </c>
      <c r="W48" t="s">
        <v>53</v>
      </c>
      <c r="X48" t="s">
        <v>53</v>
      </c>
      <c r="Y48">
        <v>2</v>
      </c>
      <c r="Z48" t="s">
        <v>73</v>
      </c>
      <c r="AA48" t="s">
        <v>53</v>
      </c>
      <c r="AB48" t="s">
        <v>53</v>
      </c>
      <c r="AC48" t="s">
        <v>53</v>
      </c>
      <c r="AD48" t="s">
        <v>53</v>
      </c>
      <c r="AE48" t="s">
        <v>52</v>
      </c>
      <c r="AF48" t="s">
        <v>53</v>
      </c>
      <c r="AG48" t="s">
        <v>53</v>
      </c>
      <c r="AH48" t="s">
        <v>52</v>
      </c>
      <c r="AI48" t="s">
        <v>53</v>
      </c>
      <c r="AJ48" t="s">
        <v>52</v>
      </c>
      <c r="AK48">
        <v>3</v>
      </c>
      <c r="AL48" t="s">
        <v>59</v>
      </c>
      <c r="AM48" t="s">
        <v>60</v>
      </c>
      <c r="AN48" t="s">
        <v>90</v>
      </c>
      <c r="AO48">
        <v>7.8</v>
      </c>
      <c r="AP48" t="s">
        <v>53</v>
      </c>
      <c r="AQ48" t="s">
        <v>75</v>
      </c>
      <c r="AR48" t="s">
        <v>76</v>
      </c>
      <c r="AS48">
        <v>28</v>
      </c>
      <c r="AT48" t="s">
        <v>52</v>
      </c>
    </row>
    <row r="49" spans="1:46" x14ac:dyDescent="0.25">
      <c r="A49" t="s">
        <v>185</v>
      </c>
      <c r="B49">
        <v>2017</v>
      </c>
      <c r="C49" s="1">
        <v>42815</v>
      </c>
      <c r="D49" t="s">
        <v>47</v>
      </c>
      <c r="E49" t="str">
        <f>TRIM(lung_cancer_dataset!E49)</f>
        <v>South Korea</v>
      </c>
      <c r="F49">
        <v>60</v>
      </c>
      <c r="G49" t="s">
        <v>127</v>
      </c>
      <c r="H49" t="str">
        <f>PROPER(TRIM(lung_cancer_dataset!H49))</f>
        <v>Male</v>
      </c>
      <c r="I49" t="str">
        <f>PROPER(TRIM(lung_cancer_dataset!I49))</f>
        <v>Current Smoker</v>
      </c>
      <c r="J49">
        <v>25</v>
      </c>
      <c r="K49">
        <v>24</v>
      </c>
      <c r="L49">
        <v>30</v>
      </c>
      <c r="M49" t="s">
        <v>52</v>
      </c>
      <c r="N49" t="s">
        <v>52</v>
      </c>
      <c r="O49" t="s">
        <v>53</v>
      </c>
      <c r="P49" t="str">
        <f>PROPER(TRIM(lung_cancer_dataset!P49))</f>
        <v>High</v>
      </c>
      <c r="Q49" t="s">
        <v>55</v>
      </c>
      <c r="R49">
        <v>27.2</v>
      </c>
      <c r="S49" t="s">
        <v>56</v>
      </c>
      <c r="T49" t="s">
        <v>57</v>
      </c>
      <c r="U49" t="s">
        <v>52</v>
      </c>
      <c r="V49" t="s">
        <v>53</v>
      </c>
      <c r="W49" t="s">
        <v>53</v>
      </c>
      <c r="X49" t="s">
        <v>53</v>
      </c>
      <c r="Y49">
        <v>4</v>
      </c>
      <c r="Z49" t="s">
        <v>186</v>
      </c>
      <c r="AA49" t="s">
        <v>52</v>
      </c>
      <c r="AB49" t="s">
        <v>52</v>
      </c>
      <c r="AC49" t="s">
        <v>53</v>
      </c>
      <c r="AD49" t="s">
        <v>52</v>
      </c>
      <c r="AE49" t="s">
        <v>52</v>
      </c>
      <c r="AF49" t="s">
        <v>52</v>
      </c>
      <c r="AG49" t="s">
        <v>53</v>
      </c>
      <c r="AH49" t="s">
        <v>52</v>
      </c>
      <c r="AI49" t="s">
        <v>53</v>
      </c>
      <c r="AJ49" t="s">
        <v>53</v>
      </c>
      <c r="AK49">
        <v>6</v>
      </c>
      <c r="AL49" t="s">
        <v>59</v>
      </c>
      <c r="AM49" t="s">
        <v>60</v>
      </c>
      <c r="AN49" t="s">
        <v>98</v>
      </c>
      <c r="AO49">
        <v>6.6</v>
      </c>
      <c r="AP49" t="s">
        <v>53</v>
      </c>
      <c r="AQ49" t="s">
        <v>75</v>
      </c>
      <c r="AR49" t="s">
        <v>115</v>
      </c>
      <c r="AS49">
        <v>42</v>
      </c>
      <c r="AT49" t="s">
        <v>52</v>
      </c>
    </row>
    <row r="50" spans="1:46" x14ac:dyDescent="0.25">
      <c r="A50" t="s">
        <v>187</v>
      </c>
      <c r="B50">
        <v>2025</v>
      </c>
      <c r="C50" s="1">
        <v>45975</v>
      </c>
      <c r="D50" t="s">
        <v>122</v>
      </c>
      <c r="E50" t="str">
        <f>TRIM(lung_cancer_dataset!E50)</f>
        <v>Bhutan</v>
      </c>
      <c r="F50">
        <v>72</v>
      </c>
      <c r="G50" t="s">
        <v>67</v>
      </c>
      <c r="H50" t="str">
        <f>PROPER(TRIM(lung_cancer_dataset!H50))</f>
        <v>Female</v>
      </c>
      <c r="I50" t="str">
        <f>PROPER(TRIM(lung_cancer_dataset!I50))</f>
        <v>Never Smoked</v>
      </c>
      <c r="J50">
        <v>0</v>
      </c>
      <c r="K50">
        <v>0</v>
      </c>
      <c r="L50">
        <v>0</v>
      </c>
      <c r="M50" t="s">
        <v>53</v>
      </c>
      <c r="N50" t="s">
        <v>53</v>
      </c>
      <c r="O50" t="s">
        <v>52</v>
      </c>
      <c r="P50" t="str">
        <f>PROPER(TRIM(lung_cancer_dataset!P50))</f>
        <v>Moderate</v>
      </c>
      <c r="Q50" t="s">
        <v>71</v>
      </c>
      <c r="R50">
        <v>33.700000000000003</v>
      </c>
      <c r="S50" t="s">
        <v>72</v>
      </c>
      <c r="T50" t="s">
        <v>57</v>
      </c>
      <c r="U50" t="s">
        <v>53</v>
      </c>
      <c r="V50" t="s">
        <v>53</v>
      </c>
      <c r="W50" t="s">
        <v>53</v>
      </c>
      <c r="X50" t="s">
        <v>53</v>
      </c>
      <c r="Y50">
        <v>1</v>
      </c>
      <c r="Z50" t="s">
        <v>58</v>
      </c>
      <c r="AA50" t="s">
        <v>52</v>
      </c>
      <c r="AB50" t="s">
        <v>52</v>
      </c>
      <c r="AC50" t="s">
        <v>52</v>
      </c>
      <c r="AD50" t="s">
        <v>53</v>
      </c>
      <c r="AE50" t="s">
        <v>52</v>
      </c>
      <c r="AF50" t="s">
        <v>53</v>
      </c>
      <c r="AG50" t="s">
        <v>53</v>
      </c>
      <c r="AH50" t="s">
        <v>53</v>
      </c>
      <c r="AI50" t="s">
        <v>53</v>
      </c>
      <c r="AJ50" t="s">
        <v>53</v>
      </c>
      <c r="AK50">
        <v>4</v>
      </c>
      <c r="AL50" t="s">
        <v>59</v>
      </c>
      <c r="AM50" t="s">
        <v>81</v>
      </c>
      <c r="AN50" t="s">
        <v>98</v>
      </c>
      <c r="AO50">
        <v>5.4</v>
      </c>
      <c r="AP50" t="s">
        <v>53</v>
      </c>
      <c r="AQ50" t="s">
        <v>91</v>
      </c>
      <c r="AR50" t="s">
        <v>87</v>
      </c>
      <c r="AS50">
        <v>45</v>
      </c>
      <c r="AT50" t="s">
        <v>52</v>
      </c>
    </row>
    <row r="51" spans="1:46" x14ac:dyDescent="0.25">
      <c r="A51" t="s">
        <v>188</v>
      </c>
      <c r="B51">
        <v>2026</v>
      </c>
      <c r="C51" s="1">
        <v>46035</v>
      </c>
      <c r="D51" t="s">
        <v>47</v>
      </c>
      <c r="E51" t="str">
        <f>TRIM(lung_cancer_dataset!E51)</f>
        <v>Malaysia</v>
      </c>
      <c r="F51">
        <v>62</v>
      </c>
      <c r="G51" t="s">
        <v>127</v>
      </c>
      <c r="H51" t="str">
        <f>PROPER(TRIM(lung_cancer_dataset!H51))</f>
        <v>Male</v>
      </c>
      <c r="I51" t="str">
        <f>PROPER(TRIM(lung_cancer_dataset!I51))</f>
        <v>Never Smoked</v>
      </c>
      <c r="J51">
        <v>0</v>
      </c>
      <c r="K51">
        <v>0</v>
      </c>
      <c r="L51">
        <v>0</v>
      </c>
      <c r="M51" t="s">
        <v>53</v>
      </c>
      <c r="N51" t="s">
        <v>52</v>
      </c>
      <c r="O51" t="s">
        <v>53</v>
      </c>
      <c r="P51" t="str">
        <f>PROPER(TRIM(lung_cancer_dataset!P51))</f>
        <v>High</v>
      </c>
      <c r="Q51" t="s">
        <v>54</v>
      </c>
      <c r="R51">
        <v>26.2</v>
      </c>
      <c r="S51" t="s">
        <v>56</v>
      </c>
      <c r="T51" t="s">
        <v>54</v>
      </c>
      <c r="U51" t="s">
        <v>53</v>
      </c>
      <c r="V51" t="s">
        <v>53</v>
      </c>
      <c r="W51" t="s">
        <v>53</v>
      </c>
      <c r="X51" t="s">
        <v>53</v>
      </c>
      <c r="Y51">
        <v>2</v>
      </c>
      <c r="Z51" t="s">
        <v>58</v>
      </c>
      <c r="AA51" t="s">
        <v>53</v>
      </c>
      <c r="AB51" t="s">
        <v>53</v>
      </c>
      <c r="AC51" t="s">
        <v>53</v>
      </c>
      <c r="AD51" t="s">
        <v>53</v>
      </c>
      <c r="AE51" t="s">
        <v>52</v>
      </c>
      <c r="AF51" t="s">
        <v>52</v>
      </c>
      <c r="AG51" t="s">
        <v>53</v>
      </c>
      <c r="AH51" t="s">
        <v>53</v>
      </c>
      <c r="AI51" t="s">
        <v>53</v>
      </c>
      <c r="AJ51" t="s">
        <v>52</v>
      </c>
      <c r="AK51">
        <v>3</v>
      </c>
      <c r="AL51" t="s">
        <v>59</v>
      </c>
      <c r="AM51" t="s">
        <v>81</v>
      </c>
      <c r="AN51" t="s">
        <v>74</v>
      </c>
      <c r="AO51">
        <v>2.4</v>
      </c>
      <c r="AP51" t="s">
        <v>53</v>
      </c>
      <c r="AQ51" t="s">
        <v>86</v>
      </c>
      <c r="AR51" t="s">
        <v>76</v>
      </c>
      <c r="AS51">
        <v>38</v>
      </c>
      <c r="AT51" t="s">
        <v>52</v>
      </c>
    </row>
    <row r="52" spans="1:46" x14ac:dyDescent="0.25">
      <c r="A52" t="s">
        <v>189</v>
      </c>
      <c r="B52">
        <v>2022</v>
      </c>
      <c r="C52" s="1">
        <v>44849</v>
      </c>
      <c r="D52" t="s">
        <v>110</v>
      </c>
      <c r="E52" t="str">
        <f>TRIM(lung_cancer_dataset!E52)</f>
        <v>Algeria</v>
      </c>
      <c r="F52">
        <v>43</v>
      </c>
      <c r="G52" t="s">
        <v>49</v>
      </c>
      <c r="H52" t="str">
        <f>PROPER(TRIM(lung_cancer_dataset!H52))</f>
        <v>Female</v>
      </c>
      <c r="I52" t="str">
        <f>PROPER(TRIM(lung_cancer_dataset!I52))</f>
        <v>Never Smoked</v>
      </c>
      <c r="J52">
        <v>0</v>
      </c>
      <c r="K52">
        <v>0</v>
      </c>
      <c r="L52">
        <v>0</v>
      </c>
      <c r="M52" t="s">
        <v>52</v>
      </c>
      <c r="N52" t="s">
        <v>53</v>
      </c>
      <c r="O52" t="s">
        <v>53</v>
      </c>
      <c r="P52" t="str">
        <f>PROPER(TRIM(lung_cancer_dataset!P52))</f>
        <v>Moderate</v>
      </c>
      <c r="Q52" t="s">
        <v>54</v>
      </c>
      <c r="R52">
        <v>22.1</v>
      </c>
      <c r="S52" t="s">
        <v>96</v>
      </c>
      <c r="T52" t="s">
        <v>54</v>
      </c>
      <c r="U52" t="s">
        <v>53</v>
      </c>
      <c r="V52" t="s">
        <v>53</v>
      </c>
      <c r="W52" t="s">
        <v>53</v>
      </c>
      <c r="X52" t="s">
        <v>53</v>
      </c>
      <c r="Y52">
        <v>1</v>
      </c>
      <c r="Z52" t="s">
        <v>58</v>
      </c>
      <c r="AA52" t="s">
        <v>52</v>
      </c>
      <c r="AB52" t="s">
        <v>53</v>
      </c>
      <c r="AC52" t="s">
        <v>53</v>
      </c>
      <c r="AD52" t="s">
        <v>53</v>
      </c>
      <c r="AE52" t="s">
        <v>52</v>
      </c>
      <c r="AF52" t="s">
        <v>53</v>
      </c>
      <c r="AG52" t="s">
        <v>53</v>
      </c>
      <c r="AH52" t="s">
        <v>53</v>
      </c>
      <c r="AI52" t="s">
        <v>52</v>
      </c>
      <c r="AJ52" t="s">
        <v>53</v>
      </c>
      <c r="AK52">
        <v>3</v>
      </c>
      <c r="AL52" t="s">
        <v>59</v>
      </c>
      <c r="AM52" t="s">
        <v>60</v>
      </c>
      <c r="AN52" t="s">
        <v>90</v>
      </c>
      <c r="AO52">
        <v>4.7</v>
      </c>
      <c r="AP52" t="s">
        <v>52</v>
      </c>
      <c r="AQ52" t="s">
        <v>75</v>
      </c>
      <c r="AR52" t="s">
        <v>132</v>
      </c>
      <c r="AS52">
        <v>24</v>
      </c>
      <c r="AT52" t="s">
        <v>53</v>
      </c>
    </row>
    <row r="53" spans="1:46" x14ac:dyDescent="0.25">
      <c r="A53" t="s">
        <v>191</v>
      </c>
      <c r="B53">
        <v>2016</v>
      </c>
      <c r="C53" s="1">
        <v>42508</v>
      </c>
      <c r="D53" t="s">
        <v>122</v>
      </c>
      <c r="E53" t="str">
        <f>TRIM(lung_cancer_dataset!E53)</f>
        <v>India</v>
      </c>
      <c r="F53">
        <v>67</v>
      </c>
      <c r="G53" t="s">
        <v>127</v>
      </c>
      <c r="H53" t="str">
        <f>PROPER(TRIM(lung_cancer_dataset!H53))</f>
        <v>Female</v>
      </c>
      <c r="I53" t="str">
        <f>PROPER(TRIM(lung_cancer_dataset!I53))</f>
        <v>Never Smoked</v>
      </c>
      <c r="J53">
        <v>0</v>
      </c>
      <c r="K53">
        <v>0</v>
      </c>
      <c r="L53">
        <v>0</v>
      </c>
      <c r="M53" t="s">
        <v>52</v>
      </c>
      <c r="N53" t="s">
        <v>52</v>
      </c>
      <c r="O53" t="s">
        <v>53</v>
      </c>
      <c r="P53" t="str">
        <f>PROPER(TRIM(lung_cancer_dataset!P53))</f>
        <v>High</v>
      </c>
      <c r="Q53" t="s">
        <v>55</v>
      </c>
      <c r="R53">
        <v>29.2</v>
      </c>
      <c r="S53" t="s">
        <v>56</v>
      </c>
      <c r="T53" t="s">
        <v>57</v>
      </c>
      <c r="U53" t="s">
        <v>53</v>
      </c>
      <c r="V53" t="s">
        <v>53</v>
      </c>
      <c r="W53" t="s">
        <v>53</v>
      </c>
      <c r="X53" t="s">
        <v>53</v>
      </c>
      <c r="Y53">
        <v>3</v>
      </c>
      <c r="Z53" t="s">
        <v>58</v>
      </c>
      <c r="AA53" t="s">
        <v>53</v>
      </c>
      <c r="AB53" t="s">
        <v>53</v>
      </c>
      <c r="AC53" t="s">
        <v>53</v>
      </c>
      <c r="AD53" t="s">
        <v>52</v>
      </c>
      <c r="AE53" t="s">
        <v>52</v>
      </c>
      <c r="AF53" t="s">
        <v>53</v>
      </c>
      <c r="AG53" t="s">
        <v>53</v>
      </c>
      <c r="AH53" t="s">
        <v>53</v>
      </c>
      <c r="AI53" t="s">
        <v>53</v>
      </c>
      <c r="AJ53" t="s">
        <v>53</v>
      </c>
      <c r="AK53">
        <v>2</v>
      </c>
      <c r="AL53" t="s">
        <v>59</v>
      </c>
      <c r="AM53" t="s">
        <v>60</v>
      </c>
      <c r="AN53" t="s">
        <v>74</v>
      </c>
      <c r="AO53">
        <v>0.6</v>
      </c>
      <c r="AP53" t="s">
        <v>53</v>
      </c>
      <c r="AQ53" t="s">
        <v>82</v>
      </c>
      <c r="AR53" t="s">
        <v>76</v>
      </c>
      <c r="AS53">
        <v>62</v>
      </c>
      <c r="AT53" t="s">
        <v>52</v>
      </c>
    </row>
    <row r="54" spans="1:46" x14ac:dyDescent="0.25">
      <c r="A54" t="s">
        <v>193</v>
      </c>
      <c r="B54">
        <v>2019</v>
      </c>
      <c r="C54" s="1">
        <v>43793</v>
      </c>
      <c r="D54" t="s">
        <v>107</v>
      </c>
      <c r="E54" t="str">
        <f>TRIM(lung_cancer_dataset!E54)</f>
        <v>Germany</v>
      </c>
      <c r="F54">
        <v>54</v>
      </c>
      <c r="G54" t="s">
        <v>79</v>
      </c>
      <c r="H54" t="str">
        <f>PROPER(TRIM(lung_cancer_dataset!H54))</f>
        <v>Female</v>
      </c>
      <c r="I54" t="str">
        <f>PROPER(TRIM(lung_cancer_dataset!I54))</f>
        <v>Never Smoked</v>
      </c>
      <c r="J54">
        <v>0</v>
      </c>
      <c r="K54">
        <v>0</v>
      </c>
      <c r="L54">
        <v>0</v>
      </c>
      <c r="M54" t="s">
        <v>52</v>
      </c>
      <c r="N54" t="s">
        <v>53</v>
      </c>
      <c r="O54" t="s">
        <v>52</v>
      </c>
      <c r="P54" t="str">
        <f>PROPER(TRIM(lung_cancer_dataset!P54))</f>
        <v>Low</v>
      </c>
      <c r="Q54" t="s">
        <v>54</v>
      </c>
      <c r="R54">
        <v>28.1</v>
      </c>
      <c r="S54" t="s">
        <v>56</v>
      </c>
      <c r="T54" t="s">
        <v>54</v>
      </c>
      <c r="U54" t="s">
        <v>53</v>
      </c>
      <c r="V54" t="s">
        <v>53</v>
      </c>
      <c r="W54" t="s">
        <v>53</v>
      </c>
      <c r="X54" t="s">
        <v>53</v>
      </c>
      <c r="Y54">
        <v>2</v>
      </c>
      <c r="Z54" t="s">
        <v>142</v>
      </c>
      <c r="AA54" t="s">
        <v>52</v>
      </c>
      <c r="AB54" t="s">
        <v>53</v>
      </c>
      <c r="AC54" t="s">
        <v>53</v>
      </c>
      <c r="AD54" t="s">
        <v>53</v>
      </c>
      <c r="AE54" t="s">
        <v>52</v>
      </c>
      <c r="AF54" t="s">
        <v>52</v>
      </c>
      <c r="AG54" t="s">
        <v>53</v>
      </c>
      <c r="AH54" t="s">
        <v>52</v>
      </c>
      <c r="AI54" t="s">
        <v>53</v>
      </c>
      <c r="AJ54" t="s">
        <v>53</v>
      </c>
      <c r="AK54">
        <v>4</v>
      </c>
      <c r="AL54" t="s">
        <v>59</v>
      </c>
      <c r="AM54" t="s">
        <v>60</v>
      </c>
      <c r="AN54" t="s">
        <v>90</v>
      </c>
      <c r="AO54">
        <v>4.4000000000000004</v>
      </c>
      <c r="AP54" t="s">
        <v>52</v>
      </c>
      <c r="AQ54" t="s">
        <v>112</v>
      </c>
      <c r="AR54" t="s">
        <v>132</v>
      </c>
      <c r="AS54">
        <v>17</v>
      </c>
      <c r="AT54" t="s">
        <v>52</v>
      </c>
    </row>
    <row r="55" spans="1:46" x14ac:dyDescent="0.25">
      <c r="A55" t="s">
        <v>194</v>
      </c>
      <c r="B55">
        <v>2026</v>
      </c>
      <c r="C55" s="1">
        <v>46191</v>
      </c>
      <c r="D55" t="s">
        <v>65</v>
      </c>
      <c r="E55" t="str">
        <f>TRIM(lung_cancer_dataset!E55)</f>
        <v>Argentina</v>
      </c>
      <c r="F55">
        <v>45</v>
      </c>
      <c r="G55" t="s">
        <v>49</v>
      </c>
      <c r="H55" t="str">
        <f>PROPER(TRIM(lung_cancer_dataset!H55))</f>
        <v>Male</v>
      </c>
      <c r="I55" t="str">
        <f>PROPER(TRIM(lung_cancer_dataset!I55))</f>
        <v>Never Smoked</v>
      </c>
      <c r="J55">
        <v>0</v>
      </c>
      <c r="K55">
        <v>0</v>
      </c>
      <c r="L55">
        <v>0</v>
      </c>
      <c r="M55" t="s">
        <v>52</v>
      </c>
      <c r="N55" t="s">
        <v>53</v>
      </c>
      <c r="O55" t="s">
        <v>53</v>
      </c>
      <c r="P55" t="str">
        <f>PROPER(TRIM(lung_cancer_dataset!P55))</f>
        <v>Moderate</v>
      </c>
      <c r="Q55" t="s">
        <v>71</v>
      </c>
      <c r="R55">
        <v>22.4</v>
      </c>
      <c r="S55" t="s">
        <v>96</v>
      </c>
      <c r="T55" t="s">
        <v>57</v>
      </c>
      <c r="U55" t="s">
        <v>53</v>
      </c>
      <c r="V55" t="s">
        <v>53</v>
      </c>
      <c r="W55" t="s">
        <v>53</v>
      </c>
      <c r="X55" t="s">
        <v>53</v>
      </c>
      <c r="Y55">
        <v>1</v>
      </c>
      <c r="Z55" t="s">
        <v>131</v>
      </c>
      <c r="AA55" t="s">
        <v>53</v>
      </c>
      <c r="AB55" t="s">
        <v>52</v>
      </c>
      <c r="AC55" t="s">
        <v>53</v>
      </c>
      <c r="AD55" t="s">
        <v>53</v>
      </c>
      <c r="AE55" t="s">
        <v>53</v>
      </c>
      <c r="AF55" t="s">
        <v>53</v>
      </c>
      <c r="AG55" t="s">
        <v>53</v>
      </c>
      <c r="AH55" t="s">
        <v>52</v>
      </c>
      <c r="AI55" t="s">
        <v>53</v>
      </c>
      <c r="AJ55" t="s">
        <v>53</v>
      </c>
      <c r="AK55">
        <v>2</v>
      </c>
      <c r="AL55" t="s">
        <v>59</v>
      </c>
      <c r="AM55" t="s">
        <v>102</v>
      </c>
      <c r="AN55" t="s">
        <v>98</v>
      </c>
      <c r="AO55">
        <v>4.8</v>
      </c>
      <c r="AP55" t="s">
        <v>53</v>
      </c>
      <c r="AQ55" t="s">
        <v>75</v>
      </c>
      <c r="AR55" t="s">
        <v>76</v>
      </c>
      <c r="AS55">
        <v>42</v>
      </c>
      <c r="AT55" t="s">
        <v>52</v>
      </c>
    </row>
    <row r="56" spans="1:46" x14ac:dyDescent="0.25">
      <c r="A56" t="s">
        <v>195</v>
      </c>
      <c r="B56">
        <v>2022</v>
      </c>
      <c r="C56" s="1">
        <v>44876</v>
      </c>
      <c r="D56" t="s">
        <v>65</v>
      </c>
      <c r="E56" t="str">
        <f>TRIM(lung_cancer_dataset!E56)</f>
        <v>Canada</v>
      </c>
      <c r="F56">
        <v>50</v>
      </c>
      <c r="G56" t="s">
        <v>79</v>
      </c>
      <c r="H56" t="str">
        <f>PROPER(TRIM(lung_cancer_dataset!H56))</f>
        <v>Male</v>
      </c>
      <c r="I56" t="str">
        <f>PROPER(TRIM(lung_cancer_dataset!I56))</f>
        <v>Never Smoked</v>
      </c>
      <c r="J56">
        <v>0</v>
      </c>
      <c r="K56">
        <v>0</v>
      </c>
      <c r="L56">
        <v>0</v>
      </c>
      <c r="M56" t="s">
        <v>53</v>
      </c>
      <c r="N56" t="s">
        <v>53</v>
      </c>
      <c r="O56" t="s">
        <v>53</v>
      </c>
      <c r="P56" t="str">
        <f>PROPER(TRIM(lung_cancer_dataset!P56))</f>
        <v>Moderate</v>
      </c>
      <c r="Q56" t="s">
        <v>54</v>
      </c>
      <c r="R56">
        <v>26.3</v>
      </c>
      <c r="S56" t="s">
        <v>56</v>
      </c>
      <c r="T56" t="s">
        <v>54</v>
      </c>
      <c r="U56" t="s">
        <v>52</v>
      </c>
      <c r="V56" t="s">
        <v>53</v>
      </c>
      <c r="W56" t="s">
        <v>53</v>
      </c>
      <c r="X56" t="s">
        <v>53</v>
      </c>
      <c r="Y56">
        <v>1</v>
      </c>
      <c r="Z56" t="s">
        <v>97</v>
      </c>
      <c r="AA56" t="s">
        <v>53</v>
      </c>
      <c r="AB56" t="s">
        <v>52</v>
      </c>
      <c r="AC56" t="s">
        <v>52</v>
      </c>
      <c r="AD56" t="s">
        <v>53</v>
      </c>
      <c r="AE56" t="s">
        <v>52</v>
      </c>
      <c r="AF56" t="s">
        <v>53</v>
      </c>
      <c r="AG56" t="s">
        <v>53</v>
      </c>
      <c r="AH56" t="s">
        <v>52</v>
      </c>
      <c r="AI56" t="s">
        <v>53</v>
      </c>
      <c r="AJ56" t="s">
        <v>53</v>
      </c>
      <c r="AK56">
        <v>4</v>
      </c>
      <c r="AL56" t="s">
        <v>59</v>
      </c>
      <c r="AM56" t="s">
        <v>60</v>
      </c>
      <c r="AN56" t="s">
        <v>98</v>
      </c>
      <c r="AO56">
        <v>3.9</v>
      </c>
      <c r="AP56" t="s">
        <v>53</v>
      </c>
      <c r="AQ56" t="s">
        <v>62</v>
      </c>
      <c r="AR56" t="s">
        <v>115</v>
      </c>
      <c r="AS56">
        <v>48</v>
      </c>
      <c r="AT56" t="s">
        <v>53</v>
      </c>
    </row>
    <row r="57" spans="1:46" x14ac:dyDescent="0.25">
      <c r="A57" t="s">
        <v>196</v>
      </c>
      <c r="B57">
        <v>2016</v>
      </c>
      <c r="C57" s="1">
        <v>42504</v>
      </c>
      <c r="D57" t="s">
        <v>94</v>
      </c>
      <c r="E57" t="str">
        <f>TRIM(lung_cancer_dataset!E57)</f>
        <v>Saudi Arabia</v>
      </c>
      <c r="F57">
        <v>71</v>
      </c>
      <c r="G57" t="s">
        <v>67</v>
      </c>
      <c r="H57" t="str">
        <f>PROPER(TRIM(lung_cancer_dataset!H57))</f>
        <v>Female</v>
      </c>
      <c r="I57" t="str">
        <f>PROPER(TRIM(lung_cancer_dataset!I57))</f>
        <v>Never Smoked</v>
      </c>
      <c r="J57">
        <v>0</v>
      </c>
      <c r="K57">
        <v>0</v>
      </c>
      <c r="L57">
        <v>0</v>
      </c>
      <c r="M57" t="s">
        <v>52</v>
      </c>
      <c r="N57" t="s">
        <v>53</v>
      </c>
      <c r="O57" t="s">
        <v>53</v>
      </c>
      <c r="P57" t="str">
        <f>PROPER(TRIM(lung_cancer_dataset!P57))</f>
        <v>High</v>
      </c>
      <c r="Q57" t="s">
        <v>54</v>
      </c>
      <c r="R57">
        <v>24.2</v>
      </c>
      <c r="S57" t="s">
        <v>96</v>
      </c>
      <c r="T57" t="s">
        <v>54</v>
      </c>
      <c r="U57" t="s">
        <v>53</v>
      </c>
      <c r="V57" t="s">
        <v>53</v>
      </c>
      <c r="W57" t="s">
        <v>53</v>
      </c>
      <c r="X57" t="s">
        <v>53</v>
      </c>
      <c r="Y57">
        <v>2</v>
      </c>
      <c r="Z57" t="s">
        <v>97</v>
      </c>
      <c r="AA57" t="s">
        <v>53</v>
      </c>
      <c r="AB57" t="s">
        <v>53</v>
      </c>
      <c r="AC57" t="s">
        <v>53</v>
      </c>
      <c r="AD57" t="s">
        <v>53</v>
      </c>
      <c r="AE57" t="s">
        <v>53</v>
      </c>
      <c r="AF57" t="s">
        <v>53</v>
      </c>
      <c r="AG57" t="s">
        <v>53</v>
      </c>
      <c r="AH57" t="s">
        <v>52</v>
      </c>
      <c r="AI57" t="s">
        <v>53</v>
      </c>
      <c r="AJ57" t="s">
        <v>53</v>
      </c>
      <c r="AK57">
        <v>1</v>
      </c>
      <c r="AL57" t="s">
        <v>59</v>
      </c>
      <c r="AM57" t="s">
        <v>60</v>
      </c>
      <c r="AN57" t="s">
        <v>74</v>
      </c>
      <c r="AO57">
        <v>3.1</v>
      </c>
      <c r="AP57" t="s">
        <v>53</v>
      </c>
      <c r="AQ57" t="s">
        <v>86</v>
      </c>
      <c r="AR57" t="s">
        <v>115</v>
      </c>
      <c r="AS57">
        <v>60</v>
      </c>
      <c r="AT57" t="s">
        <v>53</v>
      </c>
    </row>
    <row r="58" spans="1:46" x14ac:dyDescent="0.25">
      <c r="A58" t="s">
        <v>198</v>
      </c>
      <c r="B58">
        <v>2026</v>
      </c>
      <c r="C58" s="1">
        <v>46113</v>
      </c>
      <c r="D58" t="s">
        <v>94</v>
      </c>
      <c r="E58" t="str">
        <f>TRIM(lung_cancer_dataset!E58)</f>
        <v>Iraq</v>
      </c>
      <c r="F58">
        <v>46</v>
      </c>
      <c r="G58" t="s">
        <v>49</v>
      </c>
      <c r="H58" t="str">
        <f>PROPER(TRIM(lung_cancer_dataset!H58))</f>
        <v>Female</v>
      </c>
      <c r="I58" t="str">
        <f>PROPER(TRIM(lung_cancer_dataset!I58))</f>
        <v>Current Smoker</v>
      </c>
      <c r="J58">
        <v>22</v>
      </c>
      <c r="K58">
        <v>28</v>
      </c>
      <c r="L58">
        <v>30.8</v>
      </c>
      <c r="M58" t="s">
        <v>53</v>
      </c>
      <c r="N58" t="s">
        <v>53</v>
      </c>
      <c r="O58" t="s">
        <v>52</v>
      </c>
      <c r="P58" t="str">
        <f>PROPER(TRIM(lung_cancer_dataset!P58))</f>
        <v>High</v>
      </c>
      <c r="Q58" t="s">
        <v>55</v>
      </c>
      <c r="R58">
        <v>36.9</v>
      </c>
      <c r="S58" t="s">
        <v>72</v>
      </c>
      <c r="T58" t="s">
        <v>70</v>
      </c>
      <c r="U58" t="s">
        <v>53</v>
      </c>
      <c r="V58" t="s">
        <v>53</v>
      </c>
      <c r="W58" t="s">
        <v>53</v>
      </c>
      <c r="X58" t="s">
        <v>53</v>
      </c>
      <c r="Y58">
        <v>2</v>
      </c>
      <c r="Z58" t="s">
        <v>165</v>
      </c>
      <c r="AA58" t="s">
        <v>53</v>
      </c>
      <c r="AB58" t="s">
        <v>52</v>
      </c>
      <c r="AC58" t="s">
        <v>52</v>
      </c>
      <c r="AD58" t="s">
        <v>53</v>
      </c>
      <c r="AE58" t="s">
        <v>53</v>
      </c>
      <c r="AF58" t="s">
        <v>52</v>
      </c>
      <c r="AG58" t="s">
        <v>52</v>
      </c>
      <c r="AH58" t="s">
        <v>53</v>
      </c>
      <c r="AI58" t="s">
        <v>53</v>
      </c>
      <c r="AJ58" t="s">
        <v>52</v>
      </c>
      <c r="AK58">
        <v>5</v>
      </c>
      <c r="AL58" t="s">
        <v>59</v>
      </c>
      <c r="AM58" t="s">
        <v>60</v>
      </c>
      <c r="AN58" t="s">
        <v>90</v>
      </c>
      <c r="AO58">
        <v>7.8</v>
      </c>
      <c r="AP58" t="s">
        <v>53</v>
      </c>
      <c r="AQ58" t="s">
        <v>112</v>
      </c>
      <c r="AR58" t="s">
        <v>132</v>
      </c>
      <c r="AS58">
        <v>27</v>
      </c>
      <c r="AT58" t="s">
        <v>53</v>
      </c>
    </row>
    <row r="59" spans="1:46" x14ac:dyDescent="0.25">
      <c r="A59" t="s">
        <v>200</v>
      </c>
      <c r="B59">
        <v>2021</v>
      </c>
      <c r="C59" s="1">
        <v>44464</v>
      </c>
      <c r="D59" t="s">
        <v>47</v>
      </c>
      <c r="E59" t="str">
        <f>TRIM(lung_cancer_dataset!E59)</f>
        <v>South Korea</v>
      </c>
      <c r="F59">
        <v>61</v>
      </c>
      <c r="G59" t="s">
        <v>127</v>
      </c>
      <c r="H59" t="str">
        <f>PROPER(TRIM(lung_cancer_dataset!H59))</f>
        <v>Female</v>
      </c>
      <c r="I59" t="str">
        <f>PROPER(TRIM(lung_cancer_dataset!I59))</f>
        <v>Never Smoked</v>
      </c>
      <c r="J59">
        <v>0</v>
      </c>
      <c r="K59">
        <v>0</v>
      </c>
      <c r="L59">
        <v>0</v>
      </c>
      <c r="M59" t="s">
        <v>53</v>
      </c>
      <c r="N59" t="s">
        <v>52</v>
      </c>
      <c r="O59" t="s">
        <v>52</v>
      </c>
      <c r="P59" t="str">
        <f>PROPER(TRIM(lung_cancer_dataset!P59))</f>
        <v>High</v>
      </c>
      <c r="Q59" t="s">
        <v>55</v>
      </c>
      <c r="R59">
        <v>23.3</v>
      </c>
      <c r="S59" t="s">
        <v>96</v>
      </c>
      <c r="T59" t="s">
        <v>70</v>
      </c>
      <c r="U59" t="s">
        <v>53</v>
      </c>
      <c r="V59" t="s">
        <v>53</v>
      </c>
      <c r="W59" t="s">
        <v>53</v>
      </c>
      <c r="X59" t="s">
        <v>53</v>
      </c>
      <c r="Y59">
        <v>3</v>
      </c>
      <c r="Z59" t="s">
        <v>131</v>
      </c>
      <c r="AA59" t="s">
        <v>52</v>
      </c>
      <c r="AB59" t="s">
        <v>52</v>
      </c>
      <c r="AC59" t="s">
        <v>53</v>
      </c>
      <c r="AD59" t="s">
        <v>53</v>
      </c>
      <c r="AE59" t="s">
        <v>53</v>
      </c>
      <c r="AF59" t="s">
        <v>53</v>
      </c>
      <c r="AG59" t="s">
        <v>53</v>
      </c>
      <c r="AH59" t="s">
        <v>53</v>
      </c>
      <c r="AI59" t="s">
        <v>53</v>
      </c>
      <c r="AJ59" t="s">
        <v>53</v>
      </c>
      <c r="AK59">
        <v>2</v>
      </c>
      <c r="AL59" t="s">
        <v>59</v>
      </c>
      <c r="AM59" t="s">
        <v>60</v>
      </c>
      <c r="AN59" t="s">
        <v>98</v>
      </c>
      <c r="AO59">
        <v>3.9</v>
      </c>
      <c r="AP59" t="s">
        <v>53</v>
      </c>
      <c r="AQ59" t="s">
        <v>86</v>
      </c>
      <c r="AR59" t="s">
        <v>83</v>
      </c>
      <c r="AS59">
        <v>51</v>
      </c>
      <c r="AT59" t="s">
        <v>53</v>
      </c>
    </row>
    <row r="60" spans="1:46" x14ac:dyDescent="0.25">
      <c r="A60" t="s">
        <v>201</v>
      </c>
      <c r="B60">
        <v>2026</v>
      </c>
      <c r="C60" s="1">
        <v>46146</v>
      </c>
      <c r="D60" t="s">
        <v>65</v>
      </c>
      <c r="E60" t="str">
        <f>TRIM(lung_cancer_dataset!E60)</f>
        <v>Argentina</v>
      </c>
      <c r="F60">
        <v>60</v>
      </c>
      <c r="G60" t="s">
        <v>127</v>
      </c>
      <c r="H60" t="str">
        <f>PROPER(TRIM(lung_cancer_dataset!H60))</f>
        <v>Male</v>
      </c>
      <c r="I60" t="str">
        <f>PROPER(TRIM(lung_cancer_dataset!I60))</f>
        <v>Never Smoked</v>
      </c>
      <c r="J60">
        <v>0</v>
      </c>
      <c r="K60">
        <v>0</v>
      </c>
      <c r="L60">
        <v>0</v>
      </c>
      <c r="M60" t="s">
        <v>52</v>
      </c>
      <c r="N60" t="s">
        <v>53</v>
      </c>
      <c r="O60" t="s">
        <v>53</v>
      </c>
      <c r="P60" t="str">
        <f>PROPER(TRIM(lung_cancer_dataset!P60))</f>
        <v>High</v>
      </c>
      <c r="Q60" t="s">
        <v>55</v>
      </c>
      <c r="R60">
        <v>28.2</v>
      </c>
      <c r="S60" t="s">
        <v>56</v>
      </c>
      <c r="T60" t="s">
        <v>70</v>
      </c>
      <c r="U60" t="s">
        <v>53</v>
      </c>
      <c r="V60" t="s">
        <v>53</v>
      </c>
      <c r="W60" t="s">
        <v>53</v>
      </c>
      <c r="X60" t="s">
        <v>53</v>
      </c>
      <c r="Y60">
        <v>2</v>
      </c>
      <c r="Z60" t="s">
        <v>58</v>
      </c>
      <c r="AA60" t="s">
        <v>52</v>
      </c>
      <c r="AB60" t="s">
        <v>53</v>
      </c>
      <c r="AC60" t="s">
        <v>53</v>
      </c>
      <c r="AD60" t="s">
        <v>52</v>
      </c>
      <c r="AE60" t="s">
        <v>52</v>
      </c>
      <c r="AF60" t="s">
        <v>52</v>
      </c>
      <c r="AG60" t="s">
        <v>53</v>
      </c>
      <c r="AH60" t="s">
        <v>53</v>
      </c>
      <c r="AI60" t="s">
        <v>53</v>
      </c>
      <c r="AJ60" t="s">
        <v>53</v>
      </c>
      <c r="AK60">
        <v>4</v>
      </c>
      <c r="AL60" t="s">
        <v>59</v>
      </c>
      <c r="AM60" t="s">
        <v>81</v>
      </c>
      <c r="AN60" t="s">
        <v>74</v>
      </c>
      <c r="AO60">
        <v>3.4</v>
      </c>
      <c r="AP60" t="s">
        <v>53</v>
      </c>
      <c r="AQ60" t="s">
        <v>91</v>
      </c>
      <c r="AR60" t="s">
        <v>132</v>
      </c>
      <c r="AS60">
        <v>77</v>
      </c>
      <c r="AT60" t="s">
        <v>53</v>
      </c>
    </row>
    <row r="61" spans="1:46" x14ac:dyDescent="0.25">
      <c r="A61" t="s">
        <v>202</v>
      </c>
      <c r="B61">
        <v>2016</v>
      </c>
      <c r="C61" s="1">
        <v>42691</v>
      </c>
      <c r="D61" t="s">
        <v>122</v>
      </c>
      <c r="E61" t="str">
        <f>TRIM(lung_cancer_dataset!E61)</f>
        <v>Bhutan</v>
      </c>
      <c r="F61">
        <v>58</v>
      </c>
      <c r="G61" t="s">
        <v>79</v>
      </c>
      <c r="H61" t="str">
        <f>PROPER(TRIM(lung_cancer_dataset!H61))</f>
        <v>Female</v>
      </c>
      <c r="I61" t="str">
        <f>PROPER(TRIM(lung_cancer_dataset!I61))</f>
        <v>Never Smoked</v>
      </c>
      <c r="J61">
        <v>0</v>
      </c>
      <c r="K61">
        <v>0</v>
      </c>
      <c r="L61">
        <v>0</v>
      </c>
      <c r="M61" t="s">
        <v>53</v>
      </c>
      <c r="N61" t="s">
        <v>53</v>
      </c>
      <c r="O61" t="s">
        <v>52</v>
      </c>
      <c r="P61" t="str">
        <f>PROPER(TRIM(lung_cancer_dataset!P61))</f>
        <v>High</v>
      </c>
      <c r="Q61" t="s">
        <v>54</v>
      </c>
      <c r="R61">
        <v>24.6</v>
      </c>
      <c r="S61" t="s">
        <v>96</v>
      </c>
      <c r="T61" t="s">
        <v>57</v>
      </c>
      <c r="U61" t="s">
        <v>52</v>
      </c>
      <c r="V61" t="s">
        <v>53</v>
      </c>
      <c r="W61" t="s">
        <v>53</v>
      </c>
      <c r="X61" t="s">
        <v>53</v>
      </c>
      <c r="Y61">
        <v>3</v>
      </c>
      <c r="Z61" t="s">
        <v>58</v>
      </c>
      <c r="AA61" t="s">
        <v>53</v>
      </c>
      <c r="AB61" t="s">
        <v>53</v>
      </c>
      <c r="AC61" t="s">
        <v>53</v>
      </c>
      <c r="AD61" t="s">
        <v>53</v>
      </c>
      <c r="AE61" t="s">
        <v>52</v>
      </c>
      <c r="AF61" t="s">
        <v>53</v>
      </c>
      <c r="AG61" t="s">
        <v>53</v>
      </c>
      <c r="AH61" t="s">
        <v>53</v>
      </c>
      <c r="AI61" t="s">
        <v>53</v>
      </c>
      <c r="AJ61" t="s">
        <v>53</v>
      </c>
      <c r="AK61">
        <v>1</v>
      </c>
      <c r="AL61" t="s">
        <v>59</v>
      </c>
      <c r="AM61" t="s">
        <v>60</v>
      </c>
      <c r="AN61" t="s">
        <v>90</v>
      </c>
      <c r="AO61">
        <v>4.2</v>
      </c>
      <c r="AP61" t="s">
        <v>53</v>
      </c>
      <c r="AQ61" t="s">
        <v>86</v>
      </c>
      <c r="AR61" t="s">
        <v>63</v>
      </c>
      <c r="AS61">
        <v>16</v>
      </c>
      <c r="AT61" t="s">
        <v>53</v>
      </c>
    </row>
    <row r="62" spans="1:46" x14ac:dyDescent="0.25">
      <c r="A62" t="s">
        <v>203</v>
      </c>
      <c r="B62">
        <v>2026</v>
      </c>
      <c r="C62" s="1">
        <v>46058</v>
      </c>
      <c r="D62" t="s">
        <v>94</v>
      </c>
      <c r="E62" t="str">
        <f>TRIM(lung_cancer_dataset!E62)</f>
        <v>Jordan</v>
      </c>
      <c r="F62">
        <v>80</v>
      </c>
      <c r="G62" t="s">
        <v>101</v>
      </c>
      <c r="H62" t="str">
        <f>PROPER(TRIM(lung_cancer_dataset!H62))</f>
        <v>Female</v>
      </c>
      <c r="I62" t="str">
        <f>PROPER(TRIM(lung_cancer_dataset!I62))</f>
        <v>Current Smoker</v>
      </c>
      <c r="J62">
        <v>26</v>
      </c>
      <c r="K62">
        <v>30</v>
      </c>
      <c r="L62">
        <v>39</v>
      </c>
      <c r="M62" t="s">
        <v>53</v>
      </c>
      <c r="N62" t="s">
        <v>52</v>
      </c>
      <c r="O62" t="s">
        <v>52</v>
      </c>
      <c r="P62" t="str">
        <f>PROPER(TRIM(lung_cancer_dataset!P62))</f>
        <v>Moderate</v>
      </c>
      <c r="Q62" t="s">
        <v>71</v>
      </c>
      <c r="R62">
        <v>21.2</v>
      </c>
      <c r="S62" t="s">
        <v>96</v>
      </c>
      <c r="T62" t="s">
        <v>57</v>
      </c>
      <c r="U62" t="s">
        <v>53</v>
      </c>
      <c r="V62" t="s">
        <v>53</v>
      </c>
      <c r="W62" t="s">
        <v>53</v>
      </c>
      <c r="X62" t="s">
        <v>53</v>
      </c>
      <c r="Y62">
        <v>2</v>
      </c>
      <c r="Z62" t="s">
        <v>73</v>
      </c>
      <c r="AA62" t="s">
        <v>52</v>
      </c>
      <c r="AB62" t="s">
        <v>52</v>
      </c>
      <c r="AC62" t="s">
        <v>52</v>
      </c>
      <c r="AD62" t="s">
        <v>52</v>
      </c>
      <c r="AE62" t="s">
        <v>52</v>
      </c>
      <c r="AF62" t="s">
        <v>52</v>
      </c>
      <c r="AG62" t="s">
        <v>52</v>
      </c>
      <c r="AH62" t="s">
        <v>53</v>
      </c>
      <c r="AI62" t="s">
        <v>53</v>
      </c>
      <c r="AJ62" t="s">
        <v>53</v>
      </c>
      <c r="AK62">
        <v>7</v>
      </c>
      <c r="AL62" t="s">
        <v>59</v>
      </c>
      <c r="AM62" t="s">
        <v>102</v>
      </c>
      <c r="AN62" t="s">
        <v>90</v>
      </c>
      <c r="AO62">
        <v>4.3</v>
      </c>
      <c r="AP62" t="s">
        <v>53</v>
      </c>
      <c r="AQ62" t="s">
        <v>86</v>
      </c>
      <c r="AR62" t="s">
        <v>92</v>
      </c>
      <c r="AS62">
        <v>15</v>
      </c>
      <c r="AT62" t="s">
        <v>53</v>
      </c>
    </row>
    <row r="63" spans="1:46" x14ac:dyDescent="0.25">
      <c r="A63" t="s">
        <v>205</v>
      </c>
      <c r="B63">
        <v>2022</v>
      </c>
      <c r="C63" s="1">
        <v>44638</v>
      </c>
      <c r="D63" t="s">
        <v>47</v>
      </c>
      <c r="E63" t="str">
        <f>TRIM(lung_cancer_dataset!E63)</f>
        <v>Singapore</v>
      </c>
      <c r="F63">
        <v>54</v>
      </c>
      <c r="G63" t="s">
        <v>79</v>
      </c>
      <c r="H63" t="str">
        <f>PROPER(TRIM(lung_cancer_dataset!H63))</f>
        <v>Female</v>
      </c>
      <c r="I63" t="str">
        <f>PROPER(TRIM(lung_cancer_dataset!I63))</f>
        <v>Never Smoked</v>
      </c>
      <c r="J63">
        <v>0</v>
      </c>
      <c r="K63">
        <v>0</v>
      </c>
      <c r="L63">
        <v>0</v>
      </c>
      <c r="M63" t="s">
        <v>52</v>
      </c>
      <c r="N63" t="s">
        <v>53</v>
      </c>
      <c r="O63" t="s">
        <v>53</v>
      </c>
      <c r="P63" t="str">
        <f>PROPER(TRIM(lung_cancer_dataset!P63))</f>
        <v>High</v>
      </c>
      <c r="Q63" t="s">
        <v>54</v>
      </c>
      <c r="R63">
        <v>23.9</v>
      </c>
      <c r="S63" t="s">
        <v>96</v>
      </c>
      <c r="T63" t="s">
        <v>57</v>
      </c>
      <c r="U63" t="s">
        <v>53</v>
      </c>
      <c r="V63" t="s">
        <v>53</v>
      </c>
      <c r="W63" t="s">
        <v>53</v>
      </c>
      <c r="X63" t="s">
        <v>52</v>
      </c>
      <c r="Y63">
        <v>3</v>
      </c>
      <c r="Z63" t="s">
        <v>124</v>
      </c>
      <c r="AA63" t="s">
        <v>52</v>
      </c>
      <c r="AB63" t="s">
        <v>52</v>
      </c>
      <c r="AC63" t="s">
        <v>52</v>
      </c>
      <c r="AD63" t="s">
        <v>53</v>
      </c>
      <c r="AE63" t="s">
        <v>53</v>
      </c>
      <c r="AF63" t="s">
        <v>52</v>
      </c>
      <c r="AG63" t="s">
        <v>53</v>
      </c>
      <c r="AH63" t="s">
        <v>53</v>
      </c>
      <c r="AI63" t="s">
        <v>53</v>
      </c>
      <c r="AJ63" t="s">
        <v>53</v>
      </c>
      <c r="AK63">
        <v>4</v>
      </c>
      <c r="AL63" t="s">
        <v>59</v>
      </c>
      <c r="AM63" t="s">
        <v>81</v>
      </c>
      <c r="AN63" t="s">
        <v>74</v>
      </c>
      <c r="AO63">
        <v>2.4</v>
      </c>
      <c r="AP63" t="s">
        <v>53</v>
      </c>
      <c r="AQ63" t="s">
        <v>82</v>
      </c>
      <c r="AR63" t="s">
        <v>83</v>
      </c>
      <c r="AS63">
        <v>63</v>
      </c>
      <c r="AT63" t="s">
        <v>52</v>
      </c>
    </row>
    <row r="64" spans="1:46" x14ac:dyDescent="0.25">
      <c r="A64" t="s">
        <v>206</v>
      </c>
      <c r="B64">
        <v>2023</v>
      </c>
      <c r="C64" s="1">
        <v>44946</v>
      </c>
      <c r="D64" t="s">
        <v>110</v>
      </c>
      <c r="E64" t="str">
        <f>TRIM(lung_cancer_dataset!E64)</f>
        <v>Ghana</v>
      </c>
      <c r="F64">
        <v>60</v>
      </c>
      <c r="G64" t="s">
        <v>127</v>
      </c>
      <c r="H64" t="str">
        <f>PROPER(TRIM(lung_cancer_dataset!H64))</f>
        <v>Female</v>
      </c>
      <c r="I64" t="str">
        <f>PROPER(TRIM(lung_cancer_dataset!I64))</f>
        <v>Never Smoked</v>
      </c>
      <c r="J64">
        <v>0</v>
      </c>
      <c r="K64">
        <v>0</v>
      </c>
      <c r="L64">
        <v>0</v>
      </c>
      <c r="M64" t="s">
        <v>53</v>
      </c>
      <c r="N64" t="s">
        <v>52</v>
      </c>
      <c r="O64" t="s">
        <v>53</v>
      </c>
      <c r="P64" t="str">
        <f>PROPER(TRIM(lung_cancer_dataset!P64))</f>
        <v>Low</v>
      </c>
      <c r="Q64" t="s">
        <v>54</v>
      </c>
      <c r="R64">
        <v>29.5</v>
      </c>
      <c r="S64" t="s">
        <v>56</v>
      </c>
      <c r="T64" t="s">
        <v>57</v>
      </c>
      <c r="U64" t="s">
        <v>52</v>
      </c>
      <c r="V64" t="s">
        <v>53</v>
      </c>
      <c r="W64" t="s">
        <v>53</v>
      </c>
      <c r="X64" t="s">
        <v>53</v>
      </c>
      <c r="Y64">
        <v>2</v>
      </c>
      <c r="Z64" t="s">
        <v>208</v>
      </c>
      <c r="AA64" t="s">
        <v>52</v>
      </c>
      <c r="AB64" t="s">
        <v>52</v>
      </c>
      <c r="AC64" t="s">
        <v>53</v>
      </c>
      <c r="AD64" t="s">
        <v>53</v>
      </c>
      <c r="AE64" t="s">
        <v>53</v>
      </c>
      <c r="AF64" t="s">
        <v>53</v>
      </c>
      <c r="AG64" t="s">
        <v>53</v>
      </c>
      <c r="AH64" t="s">
        <v>53</v>
      </c>
      <c r="AI64" t="s">
        <v>53</v>
      </c>
      <c r="AJ64" t="s">
        <v>53</v>
      </c>
      <c r="AK64">
        <v>2</v>
      </c>
      <c r="AL64" t="s">
        <v>59</v>
      </c>
      <c r="AM64" t="s">
        <v>60</v>
      </c>
      <c r="AN64" t="s">
        <v>90</v>
      </c>
      <c r="AO64">
        <v>5.9</v>
      </c>
      <c r="AP64" t="s">
        <v>53</v>
      </c>
      <c r="AQ64" t="s">
        <v>112</v>
      </c>
      <c r="AR64" t="s">
        <v>132</v>
      </c>
      <c r="AS64">
        <v>20</v>
      </c>
      <c r="AT64" t="s">
        <v>53</v>
      </c>
    </row>
    <row r="65" spans="1:46" x14ac:dyDescent="0.25">
      <c r="A65" t="s">
        <v>209</v>
      </c>
      <c r="B65">
        <v>2020</v>
      </c>
      <c r="C65" s="1">
        <v>44044</v>
      </c>
      <c r="D65" t="s">
        <v>107</v>
      </c>
      <c r="E65" t="str">
        <f>TRIM(lung_cancer_dataset!E65)</f>
        <v>Germany</v>
      </c>
      <c r="F65">
        <v>78</v>
      </c>
      <c r="G65" t="s">
        <v>67</v>
      </c>
      <c r="H65" t="str">
        <f>PROPER(TRIM(lung_cancer_dataset!H65))</f>
        <v>Male</v>
      </c>
      <c r="I65" t="str">
        <f>PROPER(TRIM(lung_cancer_dataset!I65))</f>
        <v>Never Smoked</v>
      </c>
      <c r="J65">
        <v>0</v>
      </c>
      <c r="K65">
        <v>0</v>
      </c>
      <c r="L65">
        <v>0</v>
      </c>
      <c r="M65" t="s">
        <v>52</v>
      </c>
      <c r="N65" t="s">
        <v>52</v>
      </c>
      <c r="O65" t="s">
        <v>53</v>
      </c>
      <c r="P65" t="str">
        <f>PROPER(TRIM(lung_cancer_dataset!P65))</f>
        <v>Low</v>
      </c>
      <c r="Q65" t="s">
        <v>71</v>
      </c>
      <c r="R65">
        <v>29.6</v>
      </c>
      <c r="S65" t="s">
        <v>56</v>
      </c>
      <c r="T65" t="s">
        <v>57</v>
      </c>
      <c r="U65" t="s">
        <v>53</v>
      </c>
      <c r="V65" t="s">
        <v>52</v>
      </c>
      <c r="W65" t="s">
        <v>53</v>
      </c>
      <c r="X65" t="s">
        <v>53</v>
      </c>
      <c r="Y65">
        <v>3</v>
      </c>
      <c r="Z65" t="s">
        <v>131</v>
      </c>
      <c r="AA65" t="s">
        <v>52</v>
      </c>
      <c r="AB65" t="s">
        <v>53</v>
      </c>
      <c r="AC65" t="s">
        <v>53</v>
      </c>
      <c r="AD65" t="s">
        <v>53</v>
      </c>
      <c r="AE65" t="s">
        <v>52</v>
      </c>
      <c r="AF65" t="s">
        <v>53</v>
      </c>
      <c r="AG65" t="s">
        <v>53</v>
      </c>
      <c r="AH65" t="s">
        <v>53</v>
      </c>
      <c r="AI65" t="s">
        <v>53</v>
      </c>
      <c r="AJ65" t="s">
        <v>53</v>
      </c>
      <c r="AK65">
        <v>2</v>
      </c>
      <c r="AL65" t="s">
        <v>59</v>
      </c>
      <c r="AM65" t="s">
        <v>60</v>
      </c>
      <c r="AN65" t="s">
        <v>74</v>
      </c>
      <c r="AO65">
        <v>1.9</v>
      </c>
      <c r="AP65" t="s">
        <v>53</v>
      </c>
      <c r="AQ65" t="s">
        <v>86</v>
      </c>
      <c r="AR65" t="s">
        <v>92</v>
      </c>
      <c r="AS65">
        <v>52</v>
      </c>
      <c r="AT65" t="s">
        <v>52</v>
      </c>
    </row>
    <row r="66" spans="1:46" x14ac:dyDescent="0.25">
      <c r="A66" t="s">
        <v>210</v>
      </c>
      <c r="B66">
        <v>2017</v>
      </c>
      <c r="C66" s="1">
        <v>42913</v>
      </c>
      <c r="D66" t="s">
        <v>110</v>
      </c>
      <c r="E66" t="str">
        <f>TRIM(lung_cancer_dataset!E66)</f>
        <v>Ethiopia</v>
      </c>
      <c r="F66">
        <v>39</v>
      </c>
      <c r="G66" t="s">
        <v>212</v>
      </c>
      <c r="H66" t="str">
        <f>PROPER(TRIM(lung_cancer_dataset!H66))</f>
        <v>Female</v>
      </c>
      <c r="I66" t="str">
        <f>PROPER(TRIM(lung_cancer_dataset!I66))</f>
        <v>Never Smoked</v>
      </c>
      <c r="J66">
        <v>0</v>
      </c>
      <c r="K66">
        <v>0</v>
      </c>
      <c r="L66">
        <v>0</v>
      </c>
      <c r="M66" t="s">
        <v>52</v>
      </c>
      <c r="N66" t="s">
        <v>53</v>
      </c>
      <c r="O66" t="s">
        <v>53</v>
      </c>
      <c r="P66" t="str">
        <f>PROPER(TRIM(lung_cancer_dataset!P66))</f>
        <v>High</v>
      </c>
      <c r="Q66" t="s">
        <v>54</v>
      </c>
      <c r="R66">
        <v>25.1</v>
      </c>
      <c r="S66" t="s">
        <v>56</v>
      </c>
      <c r="T66" t="s">
        <v>70</v>
      </c>
      <c r="U66" t="s">
        <v>53</v>
      </c>
      <c r="V66" t="s">
        <v>53</v>
      </c>
      <c r="W66" t="s">
        <v>53</v>
      </c>
      <c r="X66" t="s">
        <v>53</v>
      </c>
      <c r="Y66">
        <v>2</v>
      </c>
      <c r="Z66" t="s">
        <v>104</v>
      </c>
      <c r="AA66" t="s">
        <v>52</v>
      </c>
      <c r="AB66" t="s">
        <v>53</v>
      </c>
      <c r="AC66" t="s">
        <v>52</v>
      </c>
      <c r="AD66" t="s">
        <v>53</v>
      </c>
      <c r="AE66" t="s">
        <v>52</v>
      </c>
      <c r="AF66" t="s">
        <v>53</v>
      </c>
      <c r="AG66" t="s">
        <v>53</v>
      </c>
      <c r="AH66" t="s">
        <v>53</v>
      </c>
      <c r="AI66" t="s">
        <v>53</v>
      </c>
      <c r="AJ66" t="s">
        <v>53</v>
      </c>
      <c r="AK66">
        <v>3</v>
      </c>
      <c r="AL66" t="s">
        <v>59</v>
      </c>
      <c r="AM66" t="s">
        <v>60</v>
      </c>
      <c r="AN66" t="s">
        <v>74</v>
      </c>
      <c r="AO66">
        <v>2.6</v>
      </c>
      <c r="AP66" t="s">
        <v>53</v>
      </c>
      <c r="AQ66" t="s">
        <v>82</v>
      </c>
      <c r="AR66" t="s">
        <v>92</v>
      </c>
      <c r="AS66">
        <v>24</v>
      </c>
      <c r="AT66" t="s">
        <v>52</v>
      </c>
    </row>
    <row r="67" spans="1:46" x14ac:dyDescent="0.25">
      <c r="A67" t="s">
        <v>213</v>
      </c>
      <c r="B67">
        <v>2021</v>
      </c>
      <c r="C67" s="1">
        <v>44288</v>
      </c>
      <c r="D67" t="s">
        <v>94</v>
      </c>
      <c r="E67" t="str">
        <f>TRIM(lung_cancer_dataset!E67)</f>
        <v>UAE</v>
      </c>
      <c r="F67">
        <v>65</v>
      </c>
      <c r="G67" t="s">
        <v>127</v>
      </c>
      <c r="H67" t="str">
        <f>PROPER(TRIM(lung_cancer_dataset!H67))</f>
        <v>Male</v>
      </c>
      <c r="I67" t="str">
        <f>PROPER(TRIM(lung_cancer_dataset!I67))</f>
        <v>Never Smoked</v>
      </c>
      <c r="J67">
        <v>0</v>
      </c>
      <c r="K67">
        <v>0</v>
      </c>
      <c r="L67">
        <v>0</v>
      </c>
      <c r="M67" t="s">
        <v>53</v>
      </c>
      <c r="N67" t="s">
        <v>52</v>
      </c>
      <c r="O67" t="s">
        <v>53</v>
      </c>
      <c r="P67" t="str">
        <f>PROPER(TRIM(lung_cancer_dataset!P67))</f>
        <v>Low</v>
      </c>
      <c r="Q67" t="s">
        <v>54</v>
      </c>
      <c r="R67">
        <v>30.1</v>
      </c>
      <c r="S67" t="s">
        <v>72</v>
      </c>
      <c r="T67" t="s">
        <v>54</v>
      </c>
      <c r="U67" t="s">
        <v>53</v>
      </c>
      <c r="V67" t="s">
        <v>53</v>
      </c>
      <c r="W67" t="s">
        <v>53</v>
      </c>
      <c r="X67" t="s">
        <v>53</v>
      </c>
      <c r="Y67">
        <v>1</v>
      </c>
      <c r="Z67" t="s">
        <v>165</v>
      </c>
      <c r="AA67" t="s">
        <v>53</v>
      </c>
      <c r="AB67" t="s">
        <v>52</v>
      </c>
      <c r="AC67" t="s">
        <v>53</v>
      </c>
      <c r="AD67" t="s">
        <v>52</v>
      </c>
      <c r="AE67" t="s">
        <v>53</v>
      </c>
      <c r="AF67" t="s">
        <v>53</v>
      </c>
      <c r="AG67" t="s">
        <v>53</v>
      </c>
      <c r="AH67" t="s">
        <v>53</v>
      </c>
      <c r="AI67" t="s">
        <v>52</v>
      </c>
      <c r="AJ67" t="s">
        <v>53</v>
      </c>
      <c r="AK67">
        <v>3</v>
      </c>
      <c r="AL67" t="s">
        <v>135</v>
      </c>
      <c r="AM67" t="s">
        <v>136</v>
      </c>
      <c r="AN67" t="s">
        <v>98</v>
      </c>
      <c r="AO67">
        <v>3</v>
      </c>
      <c r="AP67" t="s">
        <v>53</v>
      </c>
      <c r="AQ67" t="s">
        <v>171</v>
      </c>
      <c r="AR67" t="s">
        <v>87</v>
      </c>
      <c r="AS67">
        <v>15</v>
      </c>
      <c r="AT67" t="s">
        <v>52</v>
      </c>
    </row>
    <row r="68" spans="1:46" x14ac:dyDescent="0.25">
      <c r="A68" t="s">
        <v>214</v>
      </c>
      <c r="B68">
        <v>2020</v>
      </c>
      <c r="C68" s="1">
        <v>44107</v>
      </c>
      <c r="D68" t="s">
        <v>107</v>
      </c>
      <c r="E68" t="str">
        <f>TRIM(lung_cancer_dataset!E68)</f>
        <v>Germany</v>
      </c>
      <c r="F68">
        <v>73</v>
      </c>
      <c r="G68" t="s">
        <v>67</v>
      </c>
      <c r="H68" t="str">
        <f>PROPER(TRIM(lung_cancer_dataset!H68))</f>
        <v>Male</v>
      </c>
      <c r="I68" t="str">
        <f>PROPER(TRIM(lung_cancer_dataset!I68))</f>
        <v>Never Smoked</v>
      </c>
      <c r="J68">
        <v>0</v>
      </c>
      <c r="K68">
        <v>0</v>
      </c>
      <c r="L68">
        <v>0</v>
      </c>
      <c r="M68" t="s">
        <v>52</v>
      </c>
      <c r="N68" t="s">
        <v>53</v>
      </c>
      <c r="O68" t="s">
        <v>53</v>
      </c>
      <c r="P68" t="str">
        <f>PROPER(TRIM(lung_cancer_dataset!P68))</f>
        <v>Moderate</v>
      </c>
      <c r="Q68" t="s">
        <v>71</v>
      </c>
      <c r="R68">
        <v>27.4</v>
      </c>
      <c r="S68" t="s">
        <v>56</v>
      </c>
      <c r="T68" t="s">
        <v>57</v>
      </c>
      <c r="U68" t="s">
        <v>53</v>
      </c>
      <c r="V68" t="s">
        <v>53</v>
      </c>
      <c r="W68" t="s">
        <v>53</v>
      </c>
      <c r="X68" t="s">
        <v>53</v>
      </c>
      <c r="Y68">
        <v>1</v>
      </c>
      <c r="Z68" t="s">
        <v>58</v>
      </c>
      <c r="AA68" t="s">
        <v>52</v>
      </c>
      <c r="AB68" t="s">
        <v>53</v>
      </c>
      <c r="AC68" t="s">
        <v>53</v>
      </c>
      <c r="AD68" t="s">
        <v>53</v>
      </c>
      <c r="AE68" t="s">
        <v>52</v>
      </c>
      <c r="AF68" t="s">
        <v>53</v>
      </c>
      <c r="AG68" t="s">
        <v>52</v>
      </c>
      <c r="AH68" t="s">
        <v>53</v>
      </c>
      <c r="AI68" t="s">
        <v>53</v>
      </c>
      <c r="AJ68" t="s">
        <v>53</v>
      </c>
      <c r="AK68">
        <v>3</v>
      </c>
      <c r="AL68" t="s">
        <v>59</v>
      </c>
      <c r="AM68" t="s">
        <v>60</v>
      </c>
      <c r="AN68" t="s">
        <v>74</v>
      </c>
      <c r="AO68">
        <v>1.5</v>
      </c>
      <c r="AP68" t="s">
        <v>52</v>
      </c>
      <c r="AQ68" t="s">
        <v>86</v>
      </c>
      <c r="AR68" t="s">
        <v>76</v>
      </c>
      <c r="AS68">
        <v>43</v>
      </c>
      <c r="AT68" t="s">
        <v>53</v>
      </c>
    </row>
    <row r="69" spans="1:46" x14ac:dyDescent="0.25">
      <c r="A69" t="s">
        <v>215</v>
      </c>
      <c r="B69">
        <v>2026</v>
      </c>
      <c r="C69" s="1">
        <v>46189</v>
      </c>
      <c r="D69" t="s">
        <v>94</v>
      </c>
      <c r="E69" t="str">
        <f>TRIM(lung_cancer_dataset!E69)</f>
        <v>Iran</v>
      </c>
      <c r="F69">
        <v>65</v>
      </c>
      <c r="G69" t="s">
        <v>127</v>
      </c>
      <c r="H69" t="str">
        <f>PROPER(TRIM(lung_cancer_dataset!H69))</f>
        <v>Female</v>
      </c>
      <c r="I69" t="str">
        <f>PROPER(TRIM(lung_cancer_dataset!I69))</f>
        <v>Never Smoked</v>
      </c>
      <c r="J69">
        <v>0</v>
      </c>
      <c r="K69">
        <v>0</v>
      </c>
      <c r="L69">
        <v>0</v>
      </c>
      <c r="M69" t="s">
        <v>52</v>
      </c>
      <c r="N69" t="s">
        <v>53</v>
      </c>
      <c r="O69" t="s">
        <v>53</v>
      </c>
      <c r="P69" t="str">
        <f>PROPER(TRIM(lung_cancer_dataset!P69))</f>
        <v>High</v>
      </c>
      <c r="Q69" t="s">
        <v>54</v>
      </c>
      <c r="R69">
        <v>28.6</v>
      </c>
      <c r="S69" t="s">
        <v>56</v>
      </c>
      <c r="T69" t="s">
        <v>70</v>
      </c>
      <c r="U69" t="s">
        <v>53</v>
      </c>
      <c r="V69" t="s">
        <v>53</v>
      </c>
      <c r="W69" t="s">
        <v>53</v>
      </c>
      <c r="X69" t="s">
        <v>53</v>
      </c>
      <c r="Y69">
        <v>2</v>
      </c>
      <c r="Z69" t="s">
        <v>104</v>
      </c>
      <c r="AA69" t="s">
        <v>53</v>
      </c>
      <c r="AB69" t="s">
        <v>52</v>
      </c>
      <c r="AC69" t="s">
        <v>53</v>
      </c>
      <c r="AD69" t="s">
        <v>52</v>
      </c>
      <c r="AE69" t="s">
        <v>53</v>
      </c>
      <c r="AF69" t="s">
        <v>53</v>
      </c>
      <c r="AG69" t="s">
        <v>52</v>
      </c>
      <c r="AH69" t="s">
        <v>53</v>
      </c>
      <c r="AI69" t="s">
        <v>53</v>
      </c>
      <c r="AJ69" t="s">
        <v>53</v>
      </c>
      <c r="AK69">
        <v>3</v>
      </c>
      <c r="AL69" t="s">
        <v>59</v>
      </c>
      <c r="AM69" t="s">
        <v>60</v>
      </c>
      <c r="AN69" t="s">
        <v>90</v>
      </c>
      <c r="AO69">
        <v>4.4000000000000004</v>
      </c>
      <c r="AP69" t="s">
        <v>53</v>
      </c>
      <c r="AQ69" t="s">
        <v>91</v>
      </c>
      <c r="AR69" t="s">
        <v>87</v>
      </c>
      <c r="AS69">
        <v>16</v>
      </c>
      <c r="AT69" t="s">
        <v>53</v>
      </c>
    </row>
    <row r="70" spans="1:46" x14ac:dyDescent="0.25">
      <c r="A70" t="s">
        <v>216</v>
      </c>
      <c r="B70">
        <v>2019</v>
      </c>
      <c r="C70" s="1">
        <v>43733</v>
      </c>
      <c r="D70" t="s">
        <v>47</v>
      </c>
      <c r="E70" t="str">
        <f>TRIM(lung_cancer_dataset!E70)</f>
        <v>South Korea</v>
      </c>
      <c r="F70">
        <v>66</v>
      </c>
      <c r="G70" t="s">
        <v>127</v>
      </c>
      <c r="H70" t="str">
        <f>PROPER(TRIM(lung_cancer_dataset!H70))</f>
        <v>Female</v>
      </c>
      <c r="I70" t="str">
        <f>PROPER(TRIM(lung_cancer_dataset!I70))</f>
        <v>Never Smoked</v>
      </c>
      <c r="J70">
        <v>0</v>
      </c>
      <c r="K70">
        <v>0</v>
      </c>
      <c r="L70">
        <v>0</v>
      </c>
      <c r="M70" t="s">
        <v>52</v>
      </c>
      <c r="N70" t="s">
        <v>52</v>
      </c>
      <c r="O70" t="s">
        <v>53</v>
      </c>
      <c r="P70" t="str">
        <f>PROPER(TRIM(lung_cancer_dataset!P70))</f>
        <v>High</v>
      </c>
      <c r="Q70" t="s">
        <v>54</v>
      </c>
      <c r="R70">
        <v>25.7</v>
      </c>
      <c r="S70" t="s">
        <v>56</v>
      </c>
      <c r="T70" t="s">
        <v>57</v>
      </c>
      <c r="U70" t="s">
        <v>53</v>
      </c>
      <c r="V70" t="s">
        <v>53</v>
      </c>
      <c r="W70" t="s">
        <v>53</v>
      </c>
      <c r="X70" t="s">
        <v>53</v>
      </c>
      <c r="Y70">
        <v>3</v>
      </c>
      <c r="Z70" t="s">
        <v>73</v>
      </c>
      <c r="AA70" t="s">
        <v>53</v>
      </c>
      <c r="AB70" t="s">
        <v>53</v>
      </c>
      <c r="AC70" t="s">
        <v>52</v>
      </c>
      <c r="AD70" t="s">
        <v>53</v>
      </c>
      <c r="AE70" t="s">
        <v>52</v>
      </c>
      <c r="AF70" t="s">
        <v>53</v>
      </c>
      <c r="AG70" t="s">
        <v>53</v>
      </c>
      <c r="AH70" t="s">
        <v>53</v>
      </c>
      <c r="AI70" t="s">
        <v>53</v>
      </c>
      <c r="AJ70" t="s">
        <v>53</v>
      </c>
      <c r="AK70">
        <v>2</v>
      </c>
      <c r="AL70" t="s">
        <v>59</v>
      </c>
      <c r="AM70" t="s">
        <v>81</v>
      </c>
      <c r="AN70" t="s">
        <v>74</v>
      </c>
      <c r="AO70">
        <v>1.2</v>
      </c>
      <c r="AP70" t="s">
        <v>53</v>
      </c>
      <c r="AQ70" t="s">
        <v>86</v>
      </c>
      <c r="AR70" t="s">
        <v>83</v>
      </c>
      <c r="AS70">
        <v>66</v>
      </c>
      <c r="AT70" t="s">
        <v>52</v>
      </c>
    </row>
    <row r="71" spans="1:46" x14ac:dyDescent="0.25">
      <c r="A71" t="s">
        <v>217</v>
      </c>
      <c r="B71">
        <v>2020</v>
      </c>
      <c r="C71" s="1">
        <v>43912</v>
      </c>
      <c r="D71" t="s">
        <v>110</v>
      </c>
      <c r="E71" t="str">
        <f>TRIM(lung_cancer_dataset!E71)</f>
        <v>Morocco</v>
      </c>
      <c r="F71">
        <v>59</v>
      </c>
      <c r="G71" t="s">
        <v>79</v>
      </c>
      <c r="H71" t="str">
        <f>PROPER(TRIM(lung_cancer_dataset!H71))</f>
        <v>Male</v>
      </c>
      <c r="I71" t="str">
        <f>PROPER(TRIM(lung_cancer_dataset!I71))</f>
        <v>Never Smoked</v>
      </c>
      <c r="J71">
        <v>0</v>
      </c>
      <c r="K71">
        <v>0</v>
      </c>
      <c r="L71">
        <v>0</v>
      </c>
      <c r="M71" t="s">
        <v>52</v>
      </c>
      <c r="N71" t="s">
        <v>52</v>
      </c>
      <c r="O71" t="s">
        <v>53</v>
      </c>
      <c r="P71" t="str">
        <f>PROPER(TRIM(lung_cancer_dataset!P71))</f>
        <v>Moderate</v>
      </c>
      <c r="Q71" t="s">
        <v>55</v>
      </c>
      <c r="R71">
        <v>27.1</v>
      </c>
      <c r="S71" t="s">
        <v>56</v>
      </c>
      <c r="T71" t="s">
        <v>57</v>
      </c>
      <c r="U71" t="s">
        <v>53</v>
      </c>
      <c r="V71" t="s">
        <v>53</v>
      </c>
      <c r="W71" t="s">
        <v>53</v>
      </c>
      <c r="X71" t="s">
        <v>53</v>
      </c>
      <c r="Y71">
        <v>2</v>
      </c>
      <c r="Z71" t="s">
        <v>58</v>
      </c>
      <c r="AA71" t="s">
        <v>53</v>
      </c>
      <c r="AB71" t="s">
        <v>53</v>
      </c>
      <c r="AC71" t="s">
        <v>53</v>
      </c>
      <c r="AD71" t="s">
        <v>53</v>
      </c>
      <c r="AE71" t="s">
        <v>52</v>
      </c>
      <c r="AF71" t="s">
        <v>53</v>
      </c>
      <c r="AG71" t="s">
        <v>53</v>
      </c>
      <c r="AH71" t="s">
        <v>53</v>
      </c>
      <c r="AI71" t="s">
        <v>53</v>
      </c>
      <c r="AJ71" t="s">
        <v>53</v>
      </c>
      <c r="AK71">
        <v>1</v>
      </c>
      <c r="AL71" t="s">
        <v>59</v>
      </c>
      <c r="AM71" t="s">
        <v>60</v>
      </c>
      <c r="AN71" t="s">
        <v>90</v>
      </c>
      <c r="AO71">
        <v>7.1</v>
      </c>
      <c r="AP71" t="s">
        <v>53</v>
      </c>
      <c r="AQ71" t="s">
        <v>75</v>
      </c>
      <c r="AR71" t="s">
        <v>115</v>
      </c>
      <c r="AS71">
        <v>9</v>
      </c>
      <c r="AT71" t="s">
        <v>52</v>
      </c>
    </row>
    <row r="72" spans="1:46" x14ac:dyDescent="0.25">
      <c r="A72" t="s">
        <v>219</v>
      </c>
      <c r="B72">
        <v>2023</v>
      </c>
      <c r="C72" s="1">
        <v>45175</v>
      </c>
      <c r="D72" t="s">
        <v>110</v>
      </c>
      <c r="E72" t="str">
        <f>TRIM(lung_cancer_dataset!E72)</f>
        <v>Ethiopia</v>
      </c>
      <c r="F72">
        <v>63</v>
      </c>
      <c r="G72" t="s">
        <v>127</v>
      </c>
      <c r="H72" t="str">
        <f>PROPER(TRIM(lung_cancer_dataset!H72))</f>
        <v>Male</v>
      </c>
      <c r="I72" t="str">
        <f>PROPER(TRIM(lung_cancer_dataset!I72))</f>
        <v>Never Smoked</v>
      </c>
      <c r="J72">
        <v>0</v>
      </c>
      <c r="K72">
        <v>0</v>
      </c>
      <c r="L72">
        <v>0</v>
      </c>
      <c r="M72" t="s">
        <v>52</v>
      </c>
      <c r="N72" t="s">
        <v>52</v>
      </c>
      <c r="O72" t="s">
        <v>53</v>
      </c>
      <c r="P72" t="str">
        <f>PROPER(TRIM(lung_cancer_dataset!P72))</f>
        <v>Moderate</v>
      </c>
      <c r="Q72" t="s">
        <v>55</v>
      </c>
      <c r="R72">
        <v>28.9</v>
      </c>
      <c r="S72" t="s">
        <v>56</v>
      </c>
      <c r="T72" t="s">
        <v>70</v>
      </c>
      <c r="U72" t="s">
        <v>53</v>
      </c>
      <c r="V72" t="s">
        <v>53</v>
      </c>
      <c r="W72" t="s">
        <v>53</v>
      </c>
      <c r="X72" t="s">
        <v>53</v>
      </c>
      <c r="Y72">
        <v>2</v>
      </c>
      <c r="Z72" t="s">
        <v>58</v>
      </c>
      <c r="AA72" t="s">
        <v>53</v>
      </c>
      <c r="AB72" t="s">
        <v>53</v>
      </c>
      <c r="AC72" t="s">
        <v>52</v>
      </c>
      <c r="AD72" t="s">
        <v>53</v>
      </c>
      <c r="AE72" t="s">
        <v>52</v>
      </c>
      <c r="AF72" t="s">
        <v>53</v>
      </c>
      <c r="AG72" t="s">
        <v>52</v>
      </c>
      <c r="AH72" t="s">
        <v>53</v>
      </c>
      <c r="AI72" t="s">
        <v>53</v>
      </c>
      <c r="AJ72" t="s">
        <v>53</v>
      </c>
      <c r="AK72">
        <v>3</v>
      </c>
      <c r="AL72" t="s">
        <v>59</v>
      </c>
      <c r="AM72" t="s">
        <v>60</v>
      </c>
      <c r="AN72" t="s">
        <v>90</v>
      </c>
      <c r="AO72">
        <v>3.4</v>
      </c>
      <c r="AP72" t="s">
        <v>52</v>
      </c>
      <c r="AQ72" t="s">
        <v>86</v>
      </c>
      <c r="AR72" t="s">
        <v>76</v>
      </c>
      <c r="AS72">
        <v>10</v>
      </c>
      <c r="AT72" t="s">
        <v>52</v>
      </c>
    </row>
    <row r="73" spans="1:46" x14ac:dyDescent="0.25">
      <c r="A73" t="s">
        <v>220</v>
      </c>
      <c r="B73">
        <v>2022</v>
      </c>
      <c r="C73" s="1">
        <v>44832</v>
      </c>
      <c r="D73" t="s">
        <v>122</v>
      </c>
      <c r="E73" t="str">
        <f>TRIM(lung_cancer_dataset!E73)</f>
        <v>Bhutan</v>
      </c>
      <c r="F73">
        <v>55</v>
      </c>
      <c r="G73" t="s">
        <v>79</v>
      </c>
      <c r="H73" t="str">
        <f>PROPER(TRIM(lung_cancer_dataset!H73))</f>
        <v>Female</v>
      </c>
      <c r="I73" t="str">
        <f>PROPER(TRIM(lung_cancer_dataset!I73))</f>
        <v>Never Smoked</v>
      </c>
      <c r="J73">
        <v>0</v>
      </c>
      <c r="K73">
        <v>0</v>
      </c>
      <c r="L73">
        <v>0</v>
      </c>
      <c r="M73" t="s">
        <v>52</v>
      </c>
      <c r="N73" t="s">
        <v>53</v>
      </c>
      <c r="O73" t="s">
        <v>53</v>
      </c>
      <c r="P73" t="str">
        <f>PROPER(TRIM(lung_cancer_dataset!P73))</f>
        <v>Low</v>
      </c>
      <c r="Q73" t="s">
        <v>54</v>
      </c>
      <c r="R73">
        <v>22.5</v>
      </c>
      <c r="S73" t="s">
        <v>96</v>
      </c>
      <c r="T73" t="s">
        <v>70</v>
      </c>
      <c r="U73" t="s">
        <v>53</v>
      </c>
      <c r="V73" t="s">
        <v>53</v>
      </c>
      <c r="W73" t="s">
        <v>53</v>
      </c>
      <c r="X73" t="s">
        <v>53</v>
      </c>
      <c r="Y73">
        <v>1</v>
      </c>
      <c r="Z73" t="s">
        <v>58</v>
      </c>
      <c r="AA73" t="s">
        <v>53</v>
      </c>
      <c r="AB73" t="s">
        <v>53</v>
      </c>
      <c r="AC73" t="s">
        <v>52</v>
      </c>
      <c r="AD73" t="s">
        <v>52</v>
      </c>
      <c r="AE73" t="s">
        <v>53</v>
      </c>
      <c r="AF73" t="s">
        <v>53</v>
      </c>
      <c r="AG73" t="s">
        <v>52</v>
      </c>
      <c r="AH73" t="s">
        <v>52</v>
      </c>
      <c r="AI73" t="s">
        <v>52</v>
      </c>
      <c r="AJ73" t="s">
        <v>53</v>
      </c>
      <c r="AK73">
        <v>5</v>
      </c>
      <c r="AL73" t="s">
        <v>59</v>
      </c>
      <c r="AM73" t="s">
        <v>60</v>
      </c>
      <c r="AN73" t="s">
        <v>74</v>
      </c>
      <c r="AO73">
        <v>0.9</v>
      </c>
      <c r="AP73" t="s">
        <v>53</v>
      </c>
      <c r="AQ73" t="s">
        <v>86</v>
      </c>
      <c r="AR73" t="s">
        <v>83</v>
      </c>
      <c r="AS73">
        <v>77</v>
      </c>
      <c r="AT73" t="s">
        <v>53</v>
      </c>
    </row>
    <row r="74" spans="1:46" x14ac:dyDescent="0.25">
      <c r="A74" t="s">
        <v>221</v>
      </c>
      <c r="B74">
        <v>2015</v>
      </c>
      <c r="C74" s="1">
        <v>42192</v>
      </c>
      <c r="D74" t="s">
        <v>47</v>
      </c>
      <c r="E74" t="str">
        <f>TRIM(lung_cancer_dataset!E74)</f>
        <v>Singapore</v>
      </c>
      <c r="F74">
        <v>55</v>
      </c>
      <c r="G74" t="s">
        <v>79</v>
      </c>
      <c r="H74" t="str">
        <f>PROPER(TRIM(lung_cancer_dataset!H74))</f>
        <v>Female</v>
      </c>
      <c r="I74" t="str">
        <f>PROPER(TRIM(lung_cancer_dataset!I74))</f>
        <v>Never Smoked</v>
      </c>
      <c r="J74">
        <v>0</v>
      </c>
      <c r="K74">
        <v>0</v>
      </c>
      <c r="L74">
        <v>0</v>
      </c>
      <c r="M74" t="s">
        <v>52</v>
      </c>
      <c r="N74" t="s">
        <v>52</v>
      </c>
      <c r="O74" t="s">
        <v>53</v>
      </c>
      <c r="P74" t="str">
        <f>PROPER(TRIM(lung_cancer_dataset!P74))</f>
        <v>Moderate</v>
      </c>
      <c r="Q74" t="s">
        <v>54</v>
      </c>
      <c r="R74">
        <v>32.5</v>
      </c>
      <c r="S74" t="s">
        <v>72</v>
      </c>
      <c r="T74" t="s">
        <v>54</v>
      </c>
      <c r="U74" t="s">
        <v>53</v>
      </c>
      <c r="V74" t="s">
        <v>53</v>
      </c>
      <c r="W74" t="s">
        <v>53</v>
      </c>
      <c r="X74" t="s">
        <v>53</v>
      </c>
      <c r="Y74">
        <v>2</v>
      </c>
      <c r="Z74" t="s">
        <v>58</v>
      </c>
      <c r="AA74" t="s">
        <v>53</v>
      </c>
      <c r="AB74" t="s">
        <v>53</v>
      </c>
      <c r="AC74" t="s">
        <v>53</v>
      </c>
      <c r="AD74" t="s">
        <v>52</v>
      </c>
      <c r="AE74" t="s">
        <v>52</v>
      </c>
      <c r="AF74" t="s">
        <v>52</v>
      </c>
      <c r="AG74" t="s">
        <v>52</v>
      </c>
      <c r="AH74" t="s">
        <v>52</v>
      </c>
      <c r="AI74" t="s">
        <v>53</v>
      </c>
      <c r="AJ74" t="s">
        <v>53</v>
      </c>
      <c r="AK74">
        <v>5</v>
      </c>
      <c r="AL74" t="s">
        <v>59</v>
      </c>
      <c r="AM74" t="s">
        <v>60</v>
      </c>
      <c r="AN74" t="s">
        <v>90</v>
      </c>
      <c r="AO74">
        <v>6.8</v>
      </c>
      <c r="AP74" t="s">
        <v>53</v>
      </c>
      <c r="AQ74" t="s">
        <v>75</v>
      </c>
      <c r="AR74" t="s">
        <v>63</v>
      </c>
      <c r="AS74">
        <v>8</v>
      </c>
      <c r="AT74" t="s">
        <v>53</v>
      </c>
    </row>
    <row r="75" spans="1:46" x14ac:dyDescent="0.25">
      <c r="A75" t="s">
        <v>222</v>
      </c>
      <c r="B75">
        <v>2019</v>
      </c>
      <c r="C75" s="1">
        <v>43822</v>
      </c>
      <c r="D75" t="s">
        <v>107</v>
      </c>
      <c r="E75" t="str">
        <f>TRIM(lung_cancer_dataset!E75)</f>
        <v>Italy</v>
      </c>
      <c r="F75">
        <v>54</v>
      </c>
      <c r="G75" t="s">
        <v>79</v>
      </c>
      <c r="H75" t="str">
        <f>PROPER(TRIM(lung_cancer_dataset!H75))</f>
        <v>Female</v>
      </c>
      <c r="I75" t="str">
        <f>PROPER(TRIM(lung_cancer_dataset!I75))</f>
        <v>Current Smoker</v>
      </c>
      <c r="J75">
        <v>26</v>
      </c>
      <c r="K75">
        <v>15</v>
      </c>
      <c r="L75">
        <v>19.5</v>
      </c>
      <c r="M75" t="s">
        <v>53</v>
      </c>
      <c r="N75" t="s">
        <v>53</v>
      </c>
      <c r="O75" t="s">
        <v>53</v>
      </c>
      <c r="P75" t="str">
        <f>PROPER(TRIM(lung_cancer_dataset!P75))</f>
        <v>Moderate</v>
      </c>
      <c r="Q75" t="s">
        <v>54</v>
      </c>
      <c r="R75">
        <v>25.9</v>
      </c>
      <c r="S75" t="s">
        <v>56</v>
      </c>
      <c r="T75" t="s">
        <v>57</v>
      </c>
      <c r="U75" t="s">
        <v>52</v>
      </c>
      <c r="V75" t="s">
        <v>53</v>
      </c>
      <c r="W75" t="s">
        <v>53</v>
      </c>
      <c r="X75" t="s">
        <v>53</v>
      </c>
      <c r="Y75">
        <v>1</v>
      </c>
      <c r="Z75" t="s">
        <v>165</v>
      </c>
      <c r="AA75" t="s">
        <v>52</v>
      </c>
      <c r="AB75" t="s">
        <v>52</v>
      </c>
      <c r="AC75" t="s">
        <v>52</v>
      </c>
      <c r="AD75" t="s">
        <v>52</v>
      </c>
      <c r="AE75" t="s">
        <v>52</v>
      </c>
      <c r="AF75" t="s">
        <v>53</v>
      </c>
      <c r="AG75" t="s">
        <v>53</v>
      </c>
      <c r="AH75" t="s">
        <v>53</v>
      </c>
      <c r="AI75" t="s">
        <v>53</v>
      </c>
      <c r="AJ75" t="s">
        <v>53</v>
      </c>
      <c r="AK75">
        <v>5</v>
      </c>
      <c r="AL75" t="s">
        <v>135</v>
      </c>
      <c r="AM75" t="s">
        <v>136</v>
      </c>
      <c r="AN75" t="s">
        <v>98</v>
      </c>
      <c r="AO75">
        <v>4.5999999999999996</v>
      </c>
      <c r="AP75" t="s">
        <v>53</v>
      </c>
      <c r="AQ75" t="s">
        <v>82</v>
      </c>
      <c r="AR75" t="s">
        <v>92</v>
      </c>
      <c r="AS75">
        <v>13</v>
      </c>
      <c r="AT75" t="s">
        <v>52</v>
      </c>
    </row>
    <row r="76" spans="1:46" x14ac:dyDescent="0.25">
      <c r="A76" t="s">
        <v>223</v>
      </c>
      <c r="B76">
        <v>2016</v>
      </c>
      <c r="C76" s="1">
        <v>42714</v>
      </c>
      <c r="D76" t="s">
        <v>94</v>
      </c>
      <c r="E76" t="str">
        <f>TRIM(lung_cancer_dataset!E76)</f>
        <v>Lebanon</v>
      </c>
      <c r="F76">
        <v>63</v>
      </c>
      <c r="G76" t="s">
        <v>127</v>
      </c>
      <c r="H76" t="str">
        <f>PROPER(TRIM(lung_cancer_dataset!H76))</f>
        <v>Female</v>
      </c>
      <c r="I76" t="str">
        <f>PROPER(TRIM(lung_cancer_dataset!I76))</f>
        <v>Never Smoked</v>
      </c>
      <c r="J76">
        <v>0</v>
      </c>
      <c r="K76">
        <v>0</v>
      </c>
      <c r="L76">
        <v>0</v>
      </c>
      <c r="M76" t="s">
        <v>53</v>
      </c>
      <c r="N76" t="s">
        <v>53</v>
      </c>
      <c r="O76" t="s">
        <v>53</v>
      </c>
      <c r="P76" t="str">
        <f>PROPER(TRIM(lung_cancer_dataset!P76))</f>
        <v>High</v>
      </c>
      <c r="Q76" t="s">
        <v>54</v>
      </c>
      <c r="R76">
        <v>24.2</v>
      </c>
      <c r="S76" t="s">
        <v>96</v>
      </c>
      <c r="T76" t="s">
        <v>57</v>
      </c>
      <c r="U76" t="s">
        <v>53</v>
      </c>
      <c r="V76" t="s">
        <v>53</v>
      </c>
      <c r="W76" t="s">
        <v>53</v>
      </c>
      <c r="X76" t="s">
        <v>53</v>
      </c>
      <c r="Y76">
        <v>1</v>
      </c>
      <c r="Z76" t="s">
        <v>58</v>
      </c>
      <c r="AA76" t="s">
        <v>52</v>
      </c>
      <c r="AB76" t="s">
        <v>53</v>
      </c>
      <c r="AC76" t="s">
        <v>53</v>
      </c>
      <c r="AD76" t="s">
        <v>53</v>
      </c>
      <c r="AE76" t="s">
        <v>52</v>
      </c>
      <c r="AF76" t="s">
        <v>52</v>
      </c>
      <c r="AG76" t="s">
        <v>53</v>
      </c>
      <c r="AH76" t="s">
        <v>53</v>
      </c>
      <c r="AI76" t="s">
        <v>53</v>
      </c>
      <c r="AJ76" t="s">
        <v>53</v>
      </c>
      <c r="AK76">
        <v>3</v>
      </c>
      <c r="AL76" t="s">
        <v>59</v>
      </c>
      <c r="AM76" t="s">
        <v>60</v>
      </c>
      <c r="AN76" t="s">
        <v>61</v>
      </c>
      <c r="AO76">
        <v>6.9</v>
      </c>
      <c r="AP76" t="s">
        <v>52</v>
      </c>
      <c r="AQ76" t="s">
        <v>91</v>
      </c>
      <c r="AR76" t="s">
        <v>87</v>
      </c>
      <c r="AS76">
        <v>5</v>
      </c>
      <c r="AT76" t="s">
        <v>53</v>
      </c>
    </row>
    <row r="77" spans="1:46" x14ac:dyDescent="0.25">
      <c r="A77" t="s">
        <v>224</v>
      </c>
      <c r="B77">
        <v>2023</v>
      </c>
      <c r="C77" s="1">
        <v>45251</v>
      </c>
      <c r="D77" t="s">
        <v>65</v>
      </c>
      <c r="E77" t="str">
        <f>TRIM(lung_cancer_dataset!E77)</f>
        <v>Colombia</v>
      </c>
      <c r="F77">
        <v>70</v>
      </c>
      <c r="G77" t="s">
        <v>67</v>
      </c>
      <c r="H77" t="str">
        <f>PROPER(TRIM(lung_cancer_dataset!H77))</f>
        <v>Male</v>
      </c>
      <c r="I77" t="str">
        <f>PROPER(TRIM(lung_cancer_dataset!I77))</f>
        <v>Never Smoked</v>
      </c>
      <c r="J77">
        <v>0</v>
      </c>
      <c r="K77">
        <v>0</v>
      </c>
      <c r="L77">
        <v>0</v>
      </c>
      <c r="M77" t="s">
        <v>52</v>
      </c>
      <c r="N77" t="s">
        <v>53</v>
      </c>
      <c r="O77" t="s">
        <v>53</v>
      </c>
      <c r="P77" t="str">
        <f>PROPER(TRIM(lung_cancer_dataset!P77))</f>
        <v>Low</v>
      </c>
      <c r="Q77" t="s">
        <v>54</v>
      </c>
      <c r="R77">
        <v>25.8</v>
      </c>
      <c r="S77" t="s">
        <v>56</v>
      </c>
      <c r="T77" t="s">
        <v>70</v>
      </c>
      <c r="U77" t="s">
        <v>53</v>
      </c>
      <c r="V77" t="s">
        <v>53</v>
      </c>
      <c r="W77" t="s">
        <v>53</v>
      </c>
      <c r="X77" t="s">
        <v>53</v>
      </c>
      <c r="Y77">
        <v>1</v>
      </c>
      <c r="Z77" t="s">
        <v>131</v>
      </c>
      <c r="AA77" t="s">
        <v>53</v>
      </c>
      <c r="AB77" t="s">
        <v>53</v>
      </c>
      <c r="AC77" t="s">
        <v>53</v>
      </c>
      <c r="AD77" t="s">
        <v>53</v>
      </c>
      <c r="AE77" t="s">
        <v>52</v>
      </c>
      <c r="AF77" t="s">
        <v>53</v>
      </c>
      <c r="AG77" t="s">
        <v>52</v>
      </c>
      <c r="AH77" t="s">
        <v>53</v>
      </c>
      <c r="AI77" t="s">
        <v>53</v>
      </c>
      <c r="AJ77" t="s">
        <v>52</v>
      </c>
      <c r="AK77">
        <v>3</v>
      </c>
      <c r="AL77" t="s">
        <v>59</v>
      </c>
      <c r="AM77" t="s">
        <v>60</v>
      </c>
      <c r="AN77" t="s">
        <v>61</v>
      </c>
      <c r="AO77">
        <v>11</v>
      </c>
      <c r="AP77" t="s">
        <v>52</v>
      </c>
      <c r="AQ77" t="s">
        <v>112</v>
      </c>
      <c r="AR77" t="s">
        <v>115</v>
      </c>
      <c r="AS77">
        <v>1</v>
      </c>
      <c r="AT77" t="s">
        <v>53</v>
      </c>
    </row>
    <row r="78" spans="1:46" x14ac:dyDescent="0.25">
      <c r="A78" t="s">
        <v>225</v>
      </c>
      <c r="B78">
        <v>2022</v>
      </c>
      <c r="C78" s="1">
        <v>44790</v>
      </c>
      <c r="D78" t="s">
        <v>47</v>
      </c>
      <c r="E78" t="str">
        <f>TRIM(lung_cancer_dataset!E78)</f>
        <v>New Zealand</v>
      </c>
      <c r="F78">
        <v>70</v>
      </c>
      <c r="G78" t="s">
        <v>67</v>
      </c>
      <c r="H78" t="str">
        <f>PROPER(TRIM(lung_cancer_dataset!H78))</f>
        <v>Male</v>
      </c>
      <c r="I78" t="str">
        <f>PROPER(TRIM(lung_cancer_dataset!I78))</f>
        <v>Never Smoked</v>
      </c>
      <c r="J78">
        <v>0</v>
      </c>
      <c r="K78">
        <v>0</v>
      </c>
      <c r="L78">
        <v>0</v>
      </c>
      <c r="M78" t="s">
        <v>53</v>
      </c>
      <c r="N78" t="s">
        <v>53</v>
      </c>
      <c r="O78" t="s">
        <v>53</v>
      </c>
      <c r="P78" t="str">
        <f>PROPER(TRIM(lung_cancer_dataset!P78))</f>
        <v>Moderate</v>
      </c>
      <c r="Q78" t="s">
        <v>54</v>
      </c>
      <c r="R78">
        <v>25.3</v>
      </c>
      <c r="S78" t="s">
        <v>56</v>
      </c>
      <c r="T78" t="s">
        <v>57</v>
      </c>
      <c r="U78" t="s">
        <v>53</v>
      </c>
      <c r="V78" t="s">
        <v>53</v>
      </c>
      <c r="W78" t="s">
        <v>53</v>
      </c>
      <c r="X78" t="s">
        <v>53</v>
      </c>
      <c r="Y78">
        <v>0</v>
      </c>
      <c r="Z78" t="s">
        <v>97</v>
      </c>
      <c r="AA78" t="s">
        <v>52</v>
      </c>
      <c r="AB78" t="s">
        <v>52</v>
      </c>
      <c r="AC78" t="s">
        <v>53</v>
      </c>
      <c r="AD78" t="s">
        <v>53</v>
      </c>
      <c r="AE78" t="s">
        <v>52</v>
      </c>
      <c r="AF78" t="s">
        <v>53</v>
      </c>
      <c r="AG78" t="s">
        <v>53</v>
      </c>
      <c r="AH78" t="s">
        <v>53</v>
      </c>
      <c r="AI78" t="s">
        <v>53</v>
      </c>
      <c r="AJ78" t="s">
        <v>53</v>
      </c>
      <c r="AK78">
        <v>3</v>
      </c>
      <c r="AL78" t="s">
        <v>59</v>
      </c>
      <c r="AM78" t="s">
        <v>60</v>
      </c>
      <c r="AN78" t="s">
        <v>61</v>
      </c>
      <c r="AO78">
        <v>6.8</v>
      </c>
      <c r="AP78" t="s">
        <v>52</v>
      </c>
      <c r="AQ78" t="s">
        <v>75</v>
      </c>
      <c r="AR78" t="s">
        <v>87</v>
      </c>
      <c r="AS78">
        <v>5</v>
      </c>
      <c r="AT78" t="s">
        <v>53</v>
      </c>
    </row>
    <row r="79" spans="1:46" x14ac:dyDescent="0.25">
      <c r="A79" t="s">
        <v>227</v>
      </c>
      <c r="B79">
        <v>2024</v>
      </c>
      <c r="C79" s="1">
        <v>45330</v>
      </c>
      <c r="D79" t="s">
        <v>110</v>
      </c>
      <c r="E79" t="str">
        <f>TRIM(lung_cancer_dataset!E79)</f>
        <v>Egypt</v>
      </c>
      <c r="F79">
        <v>56</v>
      </c>
      <c r="G79" t="s">
        <v>79</v>
      </c>
      <c r="H79" t="str">
        <f>PROPER(TRIM(lung_cancer_dataset!H79))</f>
        <v>Male</v>
      </c>
      <c r="I79" t="str">
        <f>PROPER(TRIM(lung_cancer_dataset!I79))</f>
        <v>Never Smoked</v>
      </c>
      <c r="J79">
        <v>0</v>
      </c>
      <c r="K79">
        <v>0</v>
      </c>
      <c r="L79">
        <v>0</v>
      </c>
      <c r="M79" t="s">
        <v>52</v>
      </c>
      <c r="N79" t="s">
        <v>53</v>
      </c>
      <c r="O79" t="s">
        <v>53</v>
      </c>
      <c r="P79" t="str">
        <f>PROPER(TRIM(lung_cancer_dataset!P79))</f>
        <v>Moderate</v>
      </c>
      <c r="Q79" t="s">
        <v>55</v>
      </c>
      <c r="R79">
        <v>26.6</v>
      </c>
      <c r="S79" t="s">
        <v>56</v>
      </c>
      <c r="T79" t="s">
        <v>54</v>
      </c>
      <c r="U79" t="s">
        <v>53</v>
      </c>
      <c r="V79" t="s">
        <v>53</v>
      </c>
      <c r="W79" t="s">
        <v>53</v>
      </c>
      <c r="X79" t="s">
        <v>53</v>
      </c>
      <c r="Y79">
        <v>1</v>
      </c>
      <c r="Z79" t="s">
        <v>58</v>
      </c>
      <c r="AA79" t="s">
        <v>53</v>
      </c>
      <c r="AB79" t="s">
        <v>52</v>
      </c>
      <c r="AC79" t="s">
        <v>53</v>
      </c>
      <c r="AD79" t="s">
        <v>53</v>
      </c>
      <c r="AE79" t="s">
        <v>53</v>
      </c>
      <c r="AF79" t="s">
        <v>52</v>
      </c>
      <c r="AG79" t="s">
        <v>53</v>
      </c>
      <c r="AH79" t="s">
        <v>53</v>
      </c>
      <c r="AI79" t="s">
        <v>53</v>
      </c>
      <c r="AJ79" t="s">
        <v>53</v>
      </c>
      <c r="AK79">
        <v>2</v>
      </c>
      <c r="AL79" t="s">
        <v>59</v>
      </c>
      <c r="AM79" t="s">
        <v>60</v>
      </c>
      <c r="AN79" t="s">
        <v>98</v>
      </c>
      <c r="AO79">
        <v>4.5</v>
      </c>
      <c r="AP79" t="s">
        <v>53</v>
      </c>
      <c r="AQ79" t="s">
        <v>75</v>
      </c>
      <c r="AR79" t="s">
        <v>76</v>
      </c>
      <c r="AS79">
        <v>61</v>
      </c>
      <c r="AT79" t="s">
        <v>52</v>
      </c>
    </row>
    <row r="80" spans="1:46" x14ac:dyDescent="0.25">
      <c r="A80" t="s">
        <v>229</v>
      </c>
      <c r="B80">
        <v>2023</v>
      </c>
      <c r="C80" s="1">
        <v>44968</v>
      </c>
      <c r="D80" t="s">
        <v>47</v>
      </c>
      <c r="E80" t="str">
        <f>TRIM(lung_cancer_dataset!E80)</f>
        <v>China</v>
      </c>
      <c r="F80">
        <v>69</v>
      </c>
      <c r="G80" t="s">
        <v>127</v>
      </c>
      <c r="H80" t="str">
        <f>PROPER(TRIM(lung_cancer_dataset!H80))</f>
        <v>Male</v>
      </c>
      <c r="I80" t="str">
        <f>PROPER(TRIM(lung_cancer_dataset!I80))</f>
        <v>Current Smoker</v>
      </c>
      <c r="J80">
        <v>9</v>
      </c>
      <c r="K80">
        <v>38</v>
      </c>
      <c r="L80">
        <v>17.100000000000001</v>
      </c>
      <c r="M80" t="s">
        <v>52</v>
      </c>
      <c r="N80" t="s">
        <v>53</v>
      </c>
      <c r="O80" t="s">
        <v>53</v>
      </c>
      <c r="P80" t="str">
        <f>PROPER(TRIM(lung_cancer_dataset!P80))</f>
        <v>Moderate</v>
      </c>
      <c r="Q80" t="s">
        <v>71</v>
      </c>
      <c r="R80">
        <v>29.7</v>
      </c>
      <c r="S80" t="s">
        <v>56</v>
      </c>
      <c r="T80" t="s">
        <v>70</v>
      </c>
      <c r="U80" t="s">
        <v>53</v>
      </c>
      <c r="V80" t="s">
        <v>53</v>
      </c>
      <c r="W80" t="s">
        <v>53</v>
      </c>
      <c r="X80" t="s">
        <v>53</v>
      </c>
      <c r="Y80">
        <v>1</v>
      </c>
      <c r="Z80" t="s">
        <v>58</v>
      </c>
      <c r="AA80" t="s">
        <v>52</v>
      </c>
      <c r="AB80" t="s">
        <v>53</v>
      </c>
      <c r="AC80" t="s">
        <v>52</v>
      </c>
      <c r="AD80" t="s">
        <v>53</v>
      </c>
      <c r="AE80" t="s">
        <v>52</v>
      </c>
      <c r="AF80" t="s">
        <v>52</v>
      </c>
      <c r="AG80" t="s">
        <v>52</v>
      </c>
      <c r="AH80" t="s">
        <v>53</v>
      </c>
      <c r="AI80" t="s">
        <v>53</v>
      </c>
      <c r="AJ80" t="s">
        <v>53</v>
      </c>
      <c r="AK80">
        <v>5</v>
      </c>
      <c r="AL80" t="s">
        <v>59</v>
      </c>
      <c r="AM80" t="s">
        <v>81</v>
      </c>
      <c r="AN80" t="s">
        <v>61</v>
      </c>
      <c r="AO80">
        <v>5.9</v>
      </c>
      <c r="AP80" t="s">
        <v>52</v>
      </c>
      <c r="AQ80" t="s">
        <v>112</v>
      </c>
      <c r="AR80" t="s">
        <v>92</v>
      </c>
      <c r="AS80">
        <v>10</v>
      </c>
      <c r="AT80" t="s">
        <v>53</v>
      </c>
    </row>
    <row r="81" spans="1:46" x14ac:dyDescent="0.25">
      <c r="A81" t="s">
        <v>230</v>
      </c>
      <c r="B81">
        <v>2020</v>
      </c>
      <c r="C81" s="1">
        <v>44122</v>
      </c>
      <c r="D81" t="s">
        <v>110</v>
      </c>
      <c r="E81" t="str">
        <f>TRIM(lung_cancer_dataset!E81)</f>
        <v>Egypt</v>
      </c>
      <c r="F81">
        <v>57</v>
      </c>
      <c r="G81" t="s">
        <v>79</v>
      </c>
      <c r="H81" t="str">
        <f>PROPER(TRIM(lung_cancer_dataset!H81))</f>
        <v>Female</v>
      </c>
      <c r="I81" t="str">
        <f>PROPER(TRIM(lung_cancer_dataset!I81))</f>
        <v>Never Smoked</v>
      </c>
      <c r="J81">
        <v>0</v>
      </c>
      <c r="K81">
        <v>0</v>
      </c>
      <c r="L81">
        <v>0</v>
      </c>
      <c r="M81" t="s">
        <v>53</v>
      </c>
      <c r="N81" t="s">
        <v>53</v>
      </c>
      <c r="O81" t="s">
        <v>53</v>
      </c>
      <c r="P81" t="str">
        <f>PROPER(TRIM(lung_cancer_dataset!P81))</f>
        <v>High</v>
      </c>
      <c r="Q81" t="s">
        <v>55</v>
      </c>
      <c r="R81">
        <v>28.3</v>
      </c>
      <c r="S81" t="s">
        <v>56</v>
      </c>
      <c r="T81" t="s">
        <v>54</v>
      </c>
      <c r="U81" t="s">
        <v>53</v>
      </c>
      <c r="V81" t="s">
        <v>53</v>
      </c>
      <c r="W81" t="s">
        <v>53</v>
      </c>
      <c r="X81" t="s">
        <v>53</v>
      </c>
      <c r="Y81">
        <v>1</v>
      </c>
      <c r="Z81" t="s">
        <v>165</v>
      </c>
      <c r="AA81" t="s">
        <v>53</v>
      </c>
      <c r="AB81" t="s">
        <v>52</v>
      </c>
      <c r="AC81" t="s">
        <v>53</v>
      </c>
      <c r="AD81" t="s">
        <v>53</v>
      </c>
      <c r="AE81" t="s">
        <v>52</v>
      </c>
      <c r="AF81" t="s">
        <v>53</v>
      </c>
      <c r="AG81" t="s">
        <v>53</v>
      </c>
      <c r="AH81" t="s">
        <v>53</v>
      </c>
      <c r="AI81" t="s">
        <v>53</v>
      </c>
      <c r="AJ81" t="s">
        <v>53</v>
      </c>
      <c r="AK81">
        <v>2</v>
      </c>
      <c r="AL81" t="s">
        <v>59</v>
      </c>
      <c r="AM81" t="s">
        <v>60</v>
      </c>
      <c r="AN81" t="s">
        <v>61</v>
      </c>
      <c r="AO81">
        <v>7.3</v>
      </c>
      <c r="AP81" t="s">
        <v>52</v>
      </c>
      <c r="AQ81" t="s">
        <v>171</v>
      </c>
      <c r="AR81" t="s">
        <v>87</v>
      </c>
      <c r="AS81">
        <v>6</v>
      </c>
      <c r="AT81" t="s">
        <v>53</v>
      </c>
    </row>
    <row r="82" spans="1:46" x14ac:dyDescent="0.25">
      <c r="A82" t="s">
        <v>231</v>
      </c>
      <c r="B82">
        <v>2019</v>
      </c>
      <c r="C82" s="1">
        <v>43746</v>
      </c>
      <c r="D82" t="s">
        <v>122</v>
      </c>
      <c r="E82" t="str">
        <f>TRIM(lung_cancer_dataset!E82)</f>
        <v>India</v>
      </c>
      <c r="F82">
        <v>47</v>
      </c>
      <c r="G82" t="s">
        <v>49</v>
      </c>
      <c r="H82" t="str">
        <f>PROPER(TRIM(lung_cancer_dataset!H82))</f>
        <v>Male</v>
      </c>
      <c r="I82" t="str">
        <f>PROPER(TRIM(lung_cancer_dataset!I82))</f>
        <v>Never Smoked</v>
      </c>
      <c r="J82">
        <v>0</v>
      </c>
      <c r="K82">
        <v>0</v>
      </c>
      <c r="L82">
        <v>0</v>
      </c>
      <c r="M82" t="s">
        <v>52</v>
      </c>
      <c r="N82" t="s">
        <v>52</v>
      </c>
      <c r="O82" t="s">
        <v>53</v>
      </c>
      <c r="P82" t="str">
        <f>PROPER(TRIM(lung_cancer_dataset!P82))</f>
        <v>Moderate</v>
      </c>
      <c r="Q82" t="s">
        <v>54</v>
      </c>
      <c r="R82">
        <v>31</v>
      </c>
      <c r="S82" t="s">
        <v>72</v>
      </c>
      <c r="T82" t="s">
        <v>54</v>
      </c>
      <c r="U82" t="s">
        <v>53</v>
      </c>
      <c r="V82" t="s">
        <v>53</v>
      </c>
      <c r="W82" t="s">
        <v>53</v>
      </c>
      <c r="X82" t="s">
        <v>53</v>
      </c>
      <c r="Y82">
        <v>2</v>
      </c>
      <c r="Z82" t="s">
        <v>58</v>
      </c>
      <c r="AA82" t="s">
        <v>53</v>
      </c>
      <c r="AB82" t="s">
        <v>53</v>
      </c>
      <c r="AC82" t="s">
        <v>52</v>
      </c>
      <c r="AD82" t="s">
        <v>53</v>
      </c>
      <c r="AE82" t="s">
        <v>53</v>
      </c>
      <c r="AF82" t="s">
        <v>52</v>
      </c>
      <c r="AG82" t="s">
        <v>53</v>
      </c>
      <c r="AH82" t="s">
        <v>52</v>
      </c>
      <c r="AI82" t="s">
        <v>53</v>
      </c>
      <c r="AJ82" t="s">
        <v>53</v>
      </c>
      <c r="AK82">
        <v>3</v>
      </c>
      <c r="AL82" t="s">
        <v>59</v>
      </c>
      <c r="AM82" t="s">
        <v>60</v>
      </c>
      <c r="AN82" t="s">
        <v>74</v>
      </c>
      <c r="AO82">
        <v>1.5</v>
      </c>
      <c r="AP82" t="s">
        <v>53</v>
      </c>
      <c r="AQ82" t="s">
        <v>112</v>
      </c>
      <c r="AR82" t="s">
        <v>83</v>
      </c>
      <c r="AS82">
        <v>87</v>
      </c>
      <c r="AT82" t="s">
        <v>53</v>
      </c>
    </row>
    <row r="83" spans="1:46" x14ac:dyDescent="0.25">
      <c r="A83" t="s">
        <v>232</v>
      </c>
      <c r="B83">
        <v>2020</v>
      </c>
      <c r="C83" s="1">
        <v>43884</v>
      </c>
      <c r="D83" t="s">
        <v>107</v>
      </c>
      <c r="E83" t="str">
        <f>TRIM(lung_cancer_dataset!E83)</f>
        <v>UK</v>
      </c>
      <c r="F83">
        <v>62</v>
      </c>
      <c r="G83" t="s">
        <v>127</v>
      </c>
      <c r="H83" t="str">
        <f>PROPER(TRIM(lung_cancer_dataset!H83))</f>
        <v>Male</v>
      </c>
      <c r="I83" t="str">
        <f>PROPER(TRIM(lung_cancer_dataset!I83))</f>
        <v>Current Smoker</v>
      </c>
      <c r="J83">
        <v>10</v>
      </c>
      <c r="K83">
        <v>35</v>
      </c>
      <c r="L83">
        <v>17.5</v>
      </c>
      <c r="M83" t="s">
        <v>53</v>
      </c>
      <c r="N83" t="s">
        <v>53</v>
      </c>
      <c r="O83" t="s">
        <v>52</v>
      </c>
      <c r="P83" t="str">
        <f>PROPER(TRIM(lung_cancer_dataset!P83))</f>
        <v>Low</v>
      </c>
      <c r="Q83" t="s">
        <v>71</v>
      </c>
      <c r="R83">
        <v>21.4</v>
      </c>
      <c r="S83" t="s">
        <v>96</v>
      </c>
      <c r="T83" t="s">
        <v>57</v>
      </c>
      <c r="U83" t="s">
        <v>52</v>
      </c>
      <c r="V83" t="s">
        <v>53</v>
      </c>
      <c r="W83" t="s">
        <v>53</v>
      </c>
      <c r="X83" t="s">
        <v>53</v>
      </c>
      <c r="Y83">
        <v>2</v>
      </c>
      <c r="Z83" t="s">
        <v>73</v>
      </c>
      <c r="AA83" t="s">
        <v>52</v>
      </c>
      <c r="AB83" t="s">
        <v>53</v>
      </c>
      <c r="AC83" t="s">
        <v>52</v>
      </c>
      <c r="AD83" t="s">
        <v>53</v>
      </c>
      <c r="AE83" t="s">
        <v>53</v>
      </c>
      <c r="AF83" t="s">
        <v>53</v>
      </c>
      <c r="AG83" t="s">
        <v>52</v>
      </c>
      <c r="AH83" t="s">
        <v>52</v>
      </c>
      <c r="AI83" t="s">
        <v>53</v>
      </c>
      <c r="AJ83" t="s">
        <v>53</v>
      </c>
      <c r="AK83">
        <v>4</v>
      </c>
      <c r="AL83" t="s">
        <v>135</v>
      </c>
      <c r="AM83" t="s">
        <v>136</v>
      </c>
      <c r="AN83" t="s">
        <v>74</v>
      </c>
      <c r="AO83">
        <v>2.2999999999999998</v>
      </c>
      <c r="AP83" t="s">
        <v>53</v>
      </c>
      <c r="AQ83" t="s">
        <v>82</v>
      </c>
      <c r="AR83" t="s">
        <v>92</v>
      </c>
      <c r="AS83">
        <v>69</v>
      </c>
      <c r="AT83" t="s">
        <v>52</v>
      </c>
    </row>
    <row r="84" spans="1:46" x14ac:dyDescent="0.25">
      <c r="A84" t="s">
        <v>233</v>
      </c>
      <c r="B84">
        <v>2024</v>
      </c>
      <c r="C84" s="1">
        <v>45385</v>
      </c>
      <c r="D84" t="s">
        <v>94</v>
      </c>
      <c r="E84" t="str">
        <f>TRIM(lung_cancer_dataset!E84)</f>
        <v>Pakistan</v>
      </c>
      <c r="F84">
        <v>63</v>
      </c>
      <c r="G84" t="s">
        <v>127</v>
      </c>
      <c r="H84" t="str">
        <f>PROPER(TRIM(lung_cancer_dataset!H84))</f>
        <v>Male</v>
      </c>
      <c r="I84" t="str">
        <f>PROPER(TRIM(lung_cancer_dataset!I84))</f>
        <v>Former Smoker</v>
      </c>
      <c r="J84">
        <v>12</v>
      </c>
      <c r="K84">
        <v>19</v>
      </c>
      <c r="L84">
        <v>11.4</v>
      </c>
      <c r="M84" t="s">
        <v>52</v>
      </c>
      <c r="N84" t="s">
        <v>53</v>
      </c>
      <c r="O84" t="s">
        <v>52</v>
      </c>
      <c r="P84" t="str">
        <f>PROPER(TRIM(lung_cancer_dataset!P84))</f>
        <v>High</v>
      </c>
      <c r="Q84" t="s">
        <v>71</v>
      </c>
      <c r="R84">
        <v>26.3</v>
      </c>
      <c r="S84" t="s">
        <v>56</v>
      </c>
      <c r="T84" t="s">
        <v>57</v>
      </c>
      <c r="U84" t="s">
        <v>52</v>
      </c>
      <c r="V84" t="s">
        <v>53</v>
      </c>
      <c r="W84" t="s">
        <v>53</v>
      </c>
      <c r="X84" t="s">
        <v>53</v>
      </c>
      <c r="Y84">
        <v>4</v>
      </c>
      <c r="Z84" t="s">
        <v>58</v>
      </c>
      <c r="AA84" t="s">
        <v>52</v>
      </c>
      <c r="AB84" t="s">
        <v>52</v>
      </c>
      <c r="AC84" t="s">
        <v>53</v>
      </c>
      <c r="AD84" t="s">
        <v>53</v>
      </c>
      <c r="AE84" t="s">
        <v>52</v>
      </c>
      <c r="AF84" t="s">
        <v>53</v>
      </c>
      <c r="AG84" t="s">
        <v>53</v>
      </c>
      <c r="AH84" t="s">
        <v>53</v>
      </c>
      <c r="AI84" t="s">
        <v>53</v>
      </c>
      <c r="AJ84" t="s">
        <v>53</v>
      </c>
      <c r="AK84">
        <v>3</v>
      </c>
      <c r="AL84" t="s">
        <v>59</v>
      </c>
      <c r="AM84" t="s">
        <v>60</v>
      </c>
      <c r="AN84" t="s">
        <v>61</v>
      </c>
      <c r="AO84">
        <v>5.6</v>
      </c>
      <c r="AP84" t="s">
        <v>52</v>
      </c>
      <c r="AQ84" t="s">
        <v>91</v>
      </c>
      <c r="AR84" t="s">
        <v>87</v>
      </c>
      <c r="AS84">
        <v>4</v>
      </c>
      <c r="AT84" t="s">
        <v>53</v>
      </c>
    </row>
    <row r="85" spans="1:46" x14ac:dyDescent="0.25">
      <c r="A85" t="s">
        <v>235</v>
      </c>
      <c r="B85">
        <v>2019</v>
      </c>
      <c r="C85" s="1">
        <v>43619</v>
      </c>
      <c r="D85" t="s">
        <v>65</v>
      </c>
      <c r="E85" t="str">
        <f>TRIM(lung_cancer_dataset!E85)</f>
        <v>Cuba</v>
      </c>
      <c r="F85">
        <v>69</v>
      </c>
      <c r="G85" t="s">
        <v>127</v>
      </c>
      <c r="H85" t="str">
        <f>PROPER(TRIM(lung_cancer_dataset!H85))</f>
        <v>Male</v>
      </c>
      <c r="I85" t="str">
        <f>PROPER(TRIM(lung_cancer_dataset!I85))</f>
        <v>Never Smoked</v>
      </c>
      <c r="J85">
        <v>0</v>
      </c>
      <c r="K85">
        <v>0</v>
      </c>
      <c r="L85">
        <v>0</v>
      </c>
      <c r="M85" t="s">
        <v>52</v>
      </c>
      <c r="N85" t="s">
        <v>53</v>
      </c>
      <c r="O85" t="s">
        <v>53</v>
      </c>
      <c r="P85" t="str">
        <f>PROPER(TRIM(lung_cancer_dataset!P85))</f>
        <v>High</v>
      </c>
      <c r="Q85" t="s">
        <v>71</v>
      </c>
      <c r="R85">
        <v>32.4</v>
      </c>
      <c r="S85" t="s">
        <v>72</v>
      </c>
      <c r="T85" t="s">
        <v>70</v>
      </c>
      <c r="U85" t="s">
        <v>53</v>
      </c>
      <c r="V85" t="s">
        <v>53</v>
      </c>
      <c r="W85" t="s">
        <v>53</v>
      </c>
      <c r="X85" t="s">
        <v>53</v>
      </c>
      <c r="Y85">
        <v>2</v>
      </c>
      <c r="Z85" t="s">
        <v>58</v>
      </c>
      <c r="AA85" t="s">
        <v>53</v>
      </c>
      <c r="AB85" t="s">
        <v>52</v>
      </c>
      <c r="AC85" t="s">
        <v>53</v>
      </c>
      <c r="AD85" t="s">
        <v>53</v>
      </c>
      <c r="AE85" t="s">
        <v>52</v>
      </c>
      <c r="AF85" t="s">
        <v>53</v>
      </c>
      <c r="AG85" t="s">
        <v>53</v>
      </c>
      <c r="AH85" t="s">
        <v>53</v>
      </c>
      <c r="AI85" t="s">
        <v>53</v>
      </c>
      <c r="AJ85" t="s">
        <v>53</v>
      </c>
      <c r="AK85">
        <v>2</v>
      </c>
      <c r="AL85" t="s">
        <v>59</v>
      </c>
      <c r="AM85" t="s">
        <v>60</v>
      </c>
      <c r="AN85" t="s">
        <v>90</v>
      </c>
      <c r="AO85">
        <v>3</v>
      </c>
      <c r="AP85" t="s">
        <v>53</v>
      </c>
      <c r="AQ85" t="s">
        <v>86</v>
      </c>
      <c r="AR85" t="s">
        <v>92</v>
      </c>
      <c r="AS85">
        <v>5</v>
      </c>
      <c r="AT85" t="s">
        <v>53</v>
      </c>
    </row>
    <row r="86" spans="1:46" x14ac:dyDescent="0.25">
      <c r="A86" t="s">
        <v>237</v>
      </c>
      <c r="B86">
        <v>2016</v>
      </c>
      <c r="C86" s="1">
        <v>42469</v>
      </c>
      <c r="D86" t="s">
        <v>47</v>
      </c>
      <c r="E86" t="str">
        <f>TRIM(lung_cancer_dataset!E86)</f>
        <v>New Zealand</v>
      </c>
      <c r="F86">
        <v>59</v>
      </c>
      <c r="G86" t="s">
        <v>79</v>
      </c>
      <c r="H86" t="str">
        <f>PROPER(TRIM(lung_cancer_dataset!H86))</f>
        <v>Male</v>
      </c>
      <c r="I86" t="str">
        <f>PROPER(TRIM(lung_cancer_dataset!I86))</f>
        <v>Current Smoker</v>
      </c>
      <c r="J86">
        <v>24</v>
      </c>
      <c r="K86">
        <v>21</v>
      </c>
      <c r="L86">
        <v>25.2</v>
      </c>
      <c r="M86" t="s">
        <v>53</v>
      </c>
      <c r="N86" t="s">
        <v>53</v>
      </c>
      <c r="O86" t="s">
        <v>52</v>
      </c>
      <c r="P86" t="str">
        <f>PROPER(TRIM(lung_cancer_dataset!P86))</f>
        <v>High</v>
      </c>
      <c r="Q86" t="s">
        <v>54</v>
      </c>
      <c r="R86">
        <v>26.5</v>
      </c>
      <c r="S86" t="s">
        <v>56</v>
      </c>
      <c r="T86" t="s">
        <v>54</v>
      </c>
      <c r="U86" t="s">
        <v>52</v>
      </c>
      <c r="V86" t="s">
        <v>53</v>
      </c>
      <c r="W86" t="s">
        <v>53</v>
      </c>
      <c r="X86" t="s">
        <v>53</v>
      </c>
      <c r="Y86">
        <v>3</v>
      </c>
      <c r="Z86" t="s">
        <v>73</v>
      </c>
      <c r="AA86" t="s">
        <v>52</v>
      </c>
      <c r="AB86" t="s">
        <v>53</v>
      </c>
      <c r="AC86" t="s">
        <v>53</v>
      </c>
      <c r="AD86" t="s">
        <v>53</v>
      </c>
      <c r="AE86" t="s">
        <v>52</v>
      </c>
      <c r="AF86" t="s">
        <v>52</v>
      </c>
      <c r="AG86" t="s">
        <v>52</v>
      </c>
      <c r="AH86" t="s">
        <v>52</v>
      </c>
      <c r="AI86" t="s">
        <v>53</v>
      </c>
      <c r="AJ86" t="s">
        <v>53</v>
      </c>
      <c r="AK86">
        <v>5</v>
      </c>
      <c r="AL86" t="s">
        <v>59</v>
      </c>
      <c r="AM86" t="s">
        <v>60</v>
      </c>
      <c r="AN86" t="s">
        <v>61</v>
      </c>
      <c r="AO86">
        <v>4.3</v>
      </c>
      <c r="AP86" t="s">
        <v>52</v>
      </c>
      <c r="AQ86" t="s">
        <v>91</v>
      </c>
      <c r="AR86" t="s">
        <v>92</v>
      </c>
      <c r="AS86">
        <v>2</v>
      </c>
      <c r="AT86" t="s">
        <v>53</v>
      </c>
    </row>
    <row r="87" spans="1:46" x14ac:dyDescent="0.25">
      <c r="A87" t="s">
        <v>238</v>
      </c>
      <c r="B87">
        <v>2026</v>
      </c>
      <c r="C87" s="1">
        <v>46071</v>
      </c>
      <c r="D87" t="s">
        <v>47</v>
      </c>
      <c r="E87" t="str">
        <f>TRIM(lung_cancer_dataset!E87)</f>
        <v>South Korea</v>
      </c>
      <c r="F87">
        <v>73</v>
      </c>
      <c r="G87" t="s">
        <v>67</v>
      </c>
      <c r="H87" t="str">
        <f>PROPER(TRIM(lung_cancer_dataset!H87))</f>
        <v>Male</v>
      </c>
      <c r="I87" t="str">
        <f>PROPER(TRIM(lung_cancer_dataset!I87))</f>
        <v>Never Smoked</v>
      </c>
      <c r="J87">
        <v>0</v>
      </c>
      <c r="K87">
        <v>0</v>
      </c>
      <c r="L87">
        <v>0</v>
      </c>
      <c r="M87" t="s">
        <v>52</v>
      </c>
      <c r="N87" t="s">
        <v>53</v>
      </c>
      <c r="O87" t="s">
        <v>53</v>
      </c>
      <c r="P87" t="str">
        <f>PROPER(TRIM(lung_cancer_dataset!P87))</f>
        <v>High</v>
      </c>
      <c r="Q87" t="s">
        <v>71</v>
      </c>
      <c r="R87">
        <v>17.899999999999999</v>
      </c>
      <c r="S87" t="s">
        <v>128</v>
      </c>
      <c r="T87" t="s">
        <v>54</v>
      </c>
      <c r="U87" t="s">
        <v>53</v>
      </c>
      <c r="V87" t="s">
        <v>53</v>
      </c>
      <c r="W87" t="s">
        <v>53</v>
      </c>
      <c r="X87" t="s">
        <v>53</v>
      </c>
      <c r="Y87">
        <v>2</v>
      </c>
      <c r="Z87" t="s">
        <v>97</v>
      </c>
      <c r="AA87" t="s">
        <v>53</v>
      </c>
      <c r="AB87" t="s">
        <v>52</v>
      </c>
      <c r="AC87" t="s">
        <v>52</v>
      </c>
      <c r="AD87" t="s">
        <v>53</v>
      </c>
      <c r="AE87" t="s">
        <v>52</v>
      </c>
      <c r="AF87" t="s">
        <v>53</v>
      </c>
      <c r="AG87" t="s">
        <v>53</v>
      </c>
      <c r="AH87" t="s">
        <v>53</v>
      </c>
      <c r="AI87" t="s">
        <v>53</v>
      </c>
      <c r="AJ87" t="s">
        <v>52</v>
      </c>
      <c r="AK87">
        <v>4</v>
      </c>
      <c r="AL87" t="s">
        <v>59</v>
      </c>
      <c r="AM87" t="s">
        <v>60</v>
      </c>
      <c r="AN87" t="s">
        <v>61</v>
      </c>
      <c r="AO87">
        <v>6.4</v>
      </c>
      <c r="AP87" t="s">
        <v>52</v>
      </c>
      <c r="AQ87" t="s">
        <v>86</v>
      </c>
      <c r="AR87" t="s">
        <v>92</v>
      </c>
      <c r="AS87">
        <v>6</v>
      </c>
      <c r="AT87" t="s">
        <v>53</v>
      </c>
    </row>
    <row r="88" spans="1:46" x14ac:dyDescent="0.25">
      <c r="A88" t="s">
        <v>239</v>
      </c>
      <c r="B88">
        <v>2023</v>
      </c>
      <c r="C88" s="1">
        <v>45279</v>
      </c>
      <c r="D88" t="s">
        <v>122</v>
      </c>
      <c r="E88" t="str">
        <f>TRIM(lung_cancer_dataset!E88)</f>
        <v>Bhutan</v>
      </c>
      <c r="F88">
        <v>49</v>
      </c>
      <c r="G88" t="s">
        <v>49</v>
      </c>
      <c r="H88" t="str">
        <f>PROPER(TRIM(lung_cancer_dataset!H88))</f>
        <v>Male</v>
      </c>
      <c r="I88" t="str">
        <f>PROPER(TRIM(lung_cancer_dataset!I88))</f>
        <v>Current Smoker</v>
      </c>
      <c r="J88">
        <v>19</v>
      </c>
      <c r="K88">
        <v>22</v>
      </c>
      <c r="L88">
        <v>20.9</v>
      </c>
      <c r="M88" t="s">
        <v>53</v>
      </c>
      <c r="N88" t="s">
        <v>53</v>
      </c>
      <c r="O88" t="s">
        <v>53</v>
      </c>
      <c r="P88" t="str">
        <f>PROPER(TRIM(lung_cancer_dataset!P88))</f>
        <v>High</v>
      </c>
      <c r="Q88" t="s">
        <v>54</v>
      </c>
      <c r="R88">
        <v>28.3</v>
      </c>
      <c r="S88" t="s">
        <v>56</v>
      </c>
      <c r="T88" t="s">
        <v>54</v>
      </c>
      <c r="U88" t="s">
        <v>52</v>
      </c>
      <c r="V88" t="s">
        <v>53</v>
      </c>
      <c r="W88" t="s">
        <v>53</v>
      </c>
      <c r="X88" t="s">
        <v>53</v>
      </c>
      <c r="Y88">
        <v>2</v>
      </c>
      <c r="Z88" t="s">
        <v>58</v>
      </c>
      <c r="AA88" t="s">
        <v>52</v>
      </c>
      <c r="AB88" t="s">
        <v>52</v>
      </c>
      <c r="AC88" t="s">
        <v>53</v>
      </c>
      <c r="AD88" t="s">
        <v>52</v>
      </c>
      <c r="AE88" t="s">
        <v>52</v>
      </c>
      <c r="AF88" t="s">
        <v>52</v>
      </c>
      <c r="AG88" t="s">
        <v>53</v>
      </c>
      <c r="AH88" t="s">
        <v>52</v>
      </c>
      <c r="AI88" t="s">
        <v>53</v>
      </c>
      <c r="AJ88" t="s">
        <v>53</v>
      </c>
      <c r="AK88">
        <v>6</v>
      </c>
      <c r="AL88" t="s">
        <v>59</v>
      </c>
      <c r="AM88" t="s">
        <v>81</v>
      </c>
      <c r="AN88" t="s">
        <v>90</v>
      </c>
      <c r="AO88">
        <v>4.4000000000000004</v>
      </c>
      <c r="AP88" t="s">
        <v>53</v>
      </c>
      <c r="AQ88" t="s">
        <v>86</v>
      </c>
      <c r="AR88" t="s">
        <v>132</v>
      </c>
      <c r="AS88">
        <v>17</v>
      </c>
      <c r="AT88" t="s">
        <v>53</v>
      </c>
    </row>
    <row r="89" spans="1:46" x14ac:dyDescent="0.25">
      <c r="A89" t="s">
        <v>240</v>
      </c>
      <c r="B89">
        <v>2024</v>
      </c>
      <c r="C89" s="1">
        <v>45512</v>
      </c>
      <c r="D89" t="s">
        <v>122</v>
      </c>
      <c r="E89" t="str">
        <f>TRIM(lung_cancer_dataset!E89)</f>
        <v>Maldives</v>
      </c>
      <c r="F89">
        <v>65</v>
      </c>
      <c r="G89" t="s">
        <v>127</v>
      </c>
      <c r="H89" t="str">
        <f>PROPER(TRIM(lung_cancer_dataset!H89))</f>
        <v>Male</v>
      </c>
      <c r="I89" t="str">
        <f>PROPER(TRIM(lung_cancer_dataset!I89))</f>
        <v>Never Smoked</v>
      </c>
      <c r="J89">
        <v>0</v>
      </c>
      <c r="K89">
        <v>0</v>
      </c>
      <c r="L89">
        <v>0</v>
      </c>
      <c r="M89" t="s">
        <v>53</v>
      </c>
      <c r="N89" t="s">
        <v>53</v>
      </c>
      <c r="O89" t="s">
        <v>53</v>
      </c>
      <c r="P89" t="str">
        <f>PROPER(TRIM(lung_cancer_dataset!P89))</f>
        <v>Moderate</v>
      </c>
      <c r="Q89" t="s">
        <v>54</v>
      </c>
      <c r="R89">
        <v>33.5</v>
      </c>
      <c r="S89" t="s">
        <v>72</v>
      </c>
      <c r="T89" t="s">
        <v>54</v>
      </c>
      <c r="U89" t="s">
        <v>53</v>
      </c>
      <c r="V89" t="s">
        <v>53</v>
      </c>
      <c r="W89" t="s">
        <v>53</v>
      </c>
      <c r="X89" t="s">
        <v>53</v>
      </c>
      <c r="Y89">
        <v>0</v>
      </c>
      <c r="Z89" t="s">
        <v>97</v>
      </c>
      <c r="AA89" t="s">
        <v>53</v>
      </c>
      <c r="AB89" t="s">
        <v>53</v>
      </c>
      <c r="AC89" t="s">
        <v>53</v>
      </c>
      <c r="AD89" t="s">
        <v>53</v>
      </c>
      <c r="AE89" t="s">
        <v>52</v>
      </c>
      <c r="AF89" t="s">
        <v>53</v>
      </c>
      <c r="AG89" t="s">
        <v>53</v>
      </c>
      <c r="AH89" t="s">
        <v>53</v>
      </c>
      <c r="AI89" t="s">
        <v>53</v>
      </c>
      <c r="AJ89" t="s">
        <v>52</v>
      </c>
      <c r="AK89">
        <v>2</v>
      </c>
      <c r="AL89" t="s">
        <v>59</v>
      </c>
      <c r="AM89" t="s">
        <v>60</v>
      </c>
      <c r="AN89" t="s">
        <v>98</v>
      </c>
      <c r="AO89">
        <v>3.2</v>
      </c>
      <c r="AP89" t="s">
        <v>53</v>
      </c>
      <c r="AQ89" t="s">
        <v>91</v>
      </c>
      <c r="AR89" t="s">
        <v>83</v>
      </c>
      <c r="AS89">
        <v>20</v>
      </c>
      <c r="AT89" t="s">
        <v>52</v>
      </c>
    </row>
    <row r="90" spans="1:46" x14ac:dyDescent="0.25">
      <c r="A90" t="s">
        <v>242</v>
      </c>
      <c r="B90">
        <v>2016</v>
      </c>
      <c r="C90" s="1">
        <v>42558</v>
      </c>
      <c r="D90" t="s">
        <v>122</v>
      </c>
      <c r="E90" t="str">
        <f>TRIM(lung_cancer_dataset!E90)</f>
        <v>Bangladesh</v>
      </c>
      <c r="F90">
        <v>71</v>
      </c>
      <c r="G90" t="s">
        <v>67</v>
      </c>
      <c r="H90" t="str">
        <f>PROPER(TRIM(lung_cancer_dataset!H90))</f>
        <v>Male</v>
      </c>
      <c r="I90" t="str">
        <f>PROPER(TRIM(lung_cancer_dataset!I90))</f>
        <v>Never Smoked</v>
      </c>
      <c r="J90">
        <v>0</v>
      </c>
      <c r="K90">
        <v>0</v>
      </c>
      <c r="L90">
        <v>0</v>
      </c>
      <c r="M90" t="s">
        <v>52</v>
      </c>
      <c r="N90" t="s">
        <v>52</v>
      </c>
      <c r="O90" t="s">
        <v>53</v>
      </c>
      <c r="P90" t="str">
        <f>PROPER(TRIM(lung_cancer_dataset!P90))</f>
        <v>High</v>
      </c>
      <c r="Q90" t="s">
        <v>55</v>
      </c>
      <c r="R90">
        <v>31.6</v>
      </c>
      <c r="S90" t="s">
        <v>72</v>
      </c>
      <c r="T90" t="s">
        <v>70</v>
      </c>
      <c r="U90" t="s">
        <v>53</v>
      </c>
      <c r="V90" t="s">
        <v>53</v>
      </c>
      <c r="W90" t="s">
        <v>52</v>
      </c>
      <c r="X90" t="s">
        <v>53</v>
      </c>
      <c r="Y90">
        <v>4</v>
      </c>
      <c r="Z90" t="s">
        <v>208</v>
      </c>
      <c r="AA90" t="s">
        <v>53</v>
      </c>
      <c r="AB90" t="s">
        <v>53</v>
      </c>
      <c r="AC90" t="s">
        <v>53</v>
      </c>
      <c r="AD90" t="s">
        <v>53</v>
      </c>
      <c r="AE90" t="s">
        <v>52</v>
      </c>
      <c r="AF90" t="s">
        <v>53</v>
      </c>
      <c r="AG90" t="s">
        <v>53</v>
      </c>
      <c r="AH90" t="s">
        <v>53</v>
      </c>
      <c r="AI90" t="s">
        <v>53</v>
      </c>
      <c r="AJ90" t="s">
        <v>53</v>
      </c>
      <c r="AK90">
        <v>1</v>
      </c>
      <c r="AL90" t="s">
        <v>59</v>
      </c>
      <c r="AM90" t="s">
        <v>81</v>
      </c>
      <c r="AN90" t="s">
        <v>61</v>
      </c>
      <c r="AO90">
        <v>7.6</v>
      </c>
      <c r="AP90" t="s">
        <v>52</v>
      </c>
      <c r="AQ90" t="s">
        <v>91</v>
      </c>
      <c r="AR90" t="s">
        <v>132</v>
      </c>
      <c r="AS90">
        <v>11</v>
      </c>
      <c r="AT90" t="s">
        <v>53</v>
      </c>
    </row>
    <row r="91" spans="1:46" x14ac:dyDescent="0.25">
      <c r="A91" t="s">
        <v>244</v>
      </c>
      <c r="B91">
        <v>2023</v>
      </c>
      <c r="C91" s="1">
        <v>44979</v>
      </c>
      <c r="D91" t="s">
        <v>65</v>
      </c>
      <c r="E91" t="str">
        <f>TRIM(lung_cancer_dataset!E91)</f>
        <v>Chile</v>
      </c>
      <c r="F91">
        <v>53</v>
      </c>
      <c r="G91" t="s">
        <v>79</v>
      </c>
      <c r="H91" t="str">
        <f>PROPER(TRIM(lung_cancer_dataset!H91))</f>
        <v>Male</v>
      </c>
      <c r="I91" t="str">
        <f>PROPER(TRIM(lung_cancer_dataset!I91))</f>
        <v>Current Smoker</v>
      </c>
      <c r="J91">
        <v>34</v>
      </c>
      <c r="K91">
        <v>15</v>
      </c>
      <c r="L91">
        <v>25.5</v>
      </c>
      <c r="M91" t="s">
        <v>52</v>
      </c>
      <c r="N91" t="s">
        <v>53</v>
      </c>
      <c r="O91" t="s">
        <v>53</v>
      </c>
      <c r="P91" t="str">
        <f>PROPER(TRIM(lung_cancer_dataset!P91))</f>
        <v>Moderate</v>
      </c>
      <c r="Q91" t="s">
        <v>55</v>
      </c>
      <c r="R91">
        <v>23.4</v>
      </c>
      <c r="S91" t="s">
        <v>96</v>
      </c>
      <c r="T91" t="s">
        <v>57</v>
      </c>
      <c r="U91" t="s">
        <v>53</v>
      </c>
      <c r="V91" t="s">
        <v>53</v>
      </c>
      <c r="W91" t="s">
        <v>53</v>
      </c>
      <c r="X91" t="s">
        <v>53</v>
      </c>
      <c r="Y91">
        <v>1</v>
      </c>
      <c r="Z91" t="s">
        <v>58</v>
      </c>
      <c r="AA91" t="s">
        <v>52</v>
      </c>
      <c r="AB91" t="s">
        <v>52</v>
      </c>
      <c r="AC91" t="s">
        <v>52</v>
      </c>
      <c r="AD91" t="s">
        <v>53</v>
      </c>
      <c r="AE91" t="s">
        <v>52</v>
      </c>
      <c r="AF91" t="s">
        <v>52</v>
      </c>
      <c r="AG91" t="s">
        <v>52</v>
      </c>
      <c r="AH91" t="s">
        <v>52</v>
      </c>
      <c r="AI91" t="s">
        <v>53</v>
      </c>
      <c r="AJ91" t="s">
        <v>53</v>
      </c>
      <c r="AK91">
        <v>7</v>
      </c>
      <c r="AL91" t="s">
        <v>59</v>
      </c>
      <c r="AM91" t="s">
        <v>60</v>
      </c>
      <c r="AN91" t="s">
        <v>61</v>
      </c>
      <c r="AO91">
        <v>8.1999999999999993</v>
      </c>
      <c r="AP91" t="s">
        <v>52</v>
      </c>
      <c r="AQ91" t="s">
        <v>91</v>
      </c>
      <c r="AR91" t="s">
        <v>63</v>
      </c>
      <c r="AS91">
        <v>4</v>
      </c>
      <c r="AT91" t="s">
        <v>53</v>
      </c>
    </row>
    <row r="92" spans="1:46" x14ac:dyDescent="0.25">
      <c r="A92" t="s">
        <v>246</v>
      </c>
      <c r="B92">
        <v>2024</v>
      </c>
      <c r="C92" s="1">
        <v>45457</v>
      </c>
      <c r="D92" t="s">
        <v>122</v>
      </c>
      <c r="E92" t="str">
        <f>TRIM(lung_cancer_dataset!E92)</f>
        <v>Nepal</v>
      </c>
      <c r="F92">
        <v>66</v>
      </c>
      <c r="G92" t="s">
        <v>127</v>
      </c>
      <c r="H92" t="str">
        <f>PROPER(TRIM(lung_cancer_dataset!H92))</f>
        <v>Male</v>
      </c>
      <c r="I92" t="str">
        <f>PROPER(TRIM(lung_cancer_dataset!I92))</f>
        <v>Current Smoker</v>
      </c>
      <c r="J92">
        <v>9</v>
      </c>
      <c r="K92">
        <v>19</v>
      </c>
      <c r="L92">
        <v>8.6</v>
      </c>
      <c r="M92" t="s">
        <v>53</v>
      </c>
      <c r="N92" t="s">
        <v>53</v>
      </c>
      <c r="O92" t="s">
        <v>53</v>
      </c>
      <c r="P92" t="str">
        <f>PROPER(TRIM(lung_cancer_dataset!P92))</f>
        <v>High</v>
      </c>
      <c r="Q92" t="s">
        <v>71</v>
      </c>
      <c r="R92">
        <v>31.2</v>
      </c>
      <c r="S92" t="s">
        <v>72</v>
      </c>
      <c r="T92" t="s">
        <v>70</v>
      </c>
      <c r="U92" t="s">
        <v>53</v>
      </c>
      <c r="V92" t="s">
        <v>53</v>
      </c>
      <c r="W92" t="s">
        <v>53</v>
      </c>
      <c r="X92" t="s">
        <v>52</v>
      </c>
      <c r="Y92">
        <v>2</v>
      </c>
      <c r="Z92" t="s">
        <v>97</v>
      </c>
      <c r="AA92" t="s">
        <v>53</v>
      </c>
      <c r="AB92" t="s">
        <v>52</v>
      </c>
      <c r="AC92" t="s">
        <v>53</v>
      </c>
      <c r="AD92" t="s">
        <v>53</v>
      </c>
      <c r="AE92" t="s">
        <v>53</v>
      </c>
      <c r="AF92" t="s">
        <v>53</v>
      </c>
      <c r="AG92" t="s">
        <v>52</v>
      </c>
      <c r="AH92" t="s">
        <v>52</v>
      </c>
      <c r="AI92" t="s">
        <v>53</v>
      </c>
      <c r="AJ92" t="s">
        <v>53</v>
      </c>
      <c r="AK92">
        <v>3</v>
      </c>
      <c r="AL92" t="s">
        <v>59</v>
      </c>
      <c r="AM92" t="s">
        <v>60</v>
      </c>
      <c r="AN92" t="s">
        <v>61</v>
      </c>
      <c r="AO92">
        <v>8.4</v>
      </c>
      <c r="AP92" t="s">
        <v>52</v>
      </c>
      <c r="AQ92" t="s">
        <v>75</v>
      </c>
      <c r="AR92" t="s">
        <v>92</v>
      </c>
      <c r="AS92">
        <v>1</v>
      </c>
      <c r="AT92" t="s">
        <v>52</v>
      </c>
    </row>
    <row r="93" spans="1:46" x14ac:dyDescent="0.25">
      <c r="A93" t="s">
        <v>248</v>
      </c>
      <c r="B93">
        <v>2024</v>
      </c>
      <c r="C93" s="1">
        <v>45532</v>
      </c>
      <c r="D93" t="s">
        <v>94</v>
      </c>
      <c r="E93" t="str">
        <f>TRIM(lung_cancer_dataset!E93)</f>
        <v>Pakistan</v>
      </c>
      <c r="F93">
        <v>68</v>
      </c>
      <c r="G93" t="s">
        <v>127</v>
      </c>
      <c r="H93" t="str">
        <f>PROPER(TRIM(lung_cancer_dataset!H93))</f>
        <v>Female</v>
      </c>
      <c r="I93" t="str">
        <f>PROPER(TRIM(lung_cancer_dataset!I93))</f>
        <v>Never Smoked</v>
      </c>
      <c r="J93">
        <v>0</v>
      </c>
      <c r="K93">
        <v>0</v>
      </c>
      <c r="L93">
        <v>0</v>
      </c>
      <c r="M93" t="s">
        <v>53</v>
      </c>
      <c r="N93" t="s">
        <v>53</v>
      </c>
      <c r="O93" t="s">
        <v>53</v>
      </c>
      <c r="P93" t="str">
        <f>PROPER(TRIM(lung_cancer_dataset!P93))</f>
        <v>High</v>
      </c>
      <c r="Q93" t="s">
        <v>54</v>
      </c>
      <c r="R93">
        <v>34.6</v>
      </c>
      <c r="S93" t="s">
        <v>72</v>
      </c>
      <c r="T93" t="s">
        <v>54</v>
      </c>
      <c r="U93" t="s">
        <v>53</v>
      </c>
      <c r="V93" t="s">
        <v>53</v>
      </c>
      <c r="W93" t="s">
        <v>53</v>
      </c>
      <c r="X93" t="s">
        <v>53</v>
      </c>
      <c r="Y93">
        <v>1</v>
      </c>
      <c r="Z93" t="s">
        <v>58</v>
      </c>
      <c r="AA93" t="s">
        <v>53</v>
      </c>
      <c r="AB93" t="s">
        <v>53</v>
      </c>
      <c r="AC93" t="s">
        <v>53</v>
      </c>
      <c r="AD93" t="s">
        <v>53</v>
      </c>
      <c r="AE93" t="s">
        <v>53</v>
      </c>
      <c r="AF93" t="s">
        <v>53</v>
      </c>
      <c r="AG93" t="s">
        <v>53</v>
      </c>
      <c r="AH93" t="s">
        <v>53</v>
      </c>
      <c r="AI93" t="s">
        <v>53</v>
      </c>
      <c r="AJ93" t="s">
        <v>53</v>
      </c>
      <c r="AK93">
        <v>0</v>
      </c>
      <c r="AL93" t="s">
        <v>59</v>
      </c>
      <c r="AM93" t="s">
        <v>60</v>
      </c>
      <c r="AN93" t="s">
        <v>90</v>
      </c>
      <c r="AO93">
        <v>5.5</v>
      </c>
      <c r="AP93" t="s">
        <v>53</v>
      </c>
      <c r="AQ93" t="s">
        <v>75</v>
      </c>
      <c r="AR93" t="s">
        <v>63</v>
      </c>
      <c r="AS93">
        <v>33</v>
      </c>
      <c r="AT93" t="s">
        <v>53</v>
      </c>
    </row>
    <row r="94" spans="1:46" x14ac:dyDescent="0.25">
      <c r="A94" t="s">
        <v>249</v>
      </c>
      <c r="B94">
        <v>2019</v>
      </c>
      <c r="C94" s="1">
        <v>43790</v>
      </c>
      <c r="D94" t="s">
        <v>65</v>
      </c>
      <c r="E94" t="str">
        <f>TRIM(lung_cancer_dataset!E94)</f>
        <v>Canada</v>
      </c>
      <c r="F94">
        <v>45</v>
      </c>
      <c r="G94" t="s">
        <v>49</v>
      </c>
      <c r="H94" t="str">
        <f>PROPER(TRIM(lung_cancer_dataset!H94))</f>
        <v>Female</v>
      </c>
      <c r="I94" t="str">
        <f>PROPER(TRIM(lung_cancer_dataset!I94))</f>
        <v>Never Smoked</v>
      </c>
      <c r="J94">
        <v>0</v>
      </c>
      <c r="K94">
        <v>0</v>
      </c>
      <c r="L94">
        <v>0</v>
      </c>
      <c r="M94" t="s">
        <v>52</v>
      </c>
      <c r="N94" t="s">
        <v>53</v>
      </c>
      <c r="O94" t="s">
        <v>53</v>
      </c>
      <c r="P94" t="str">
        <f>PROPER(TRIM(lung_cancer_dataset!P94))</f>
        <v>Low</v>
      </c>
      <c r="Q94" t="s">
        <v>55</v>
      </c>
      <c r="R94">
        <v>28</v>
      </c>
      <c r="S94" t="s">
        <v>56</v>
      </c>
      <c r="T94" t="s">
        <v>70</v>
      </c>
      <c r="U94" t="s">
        <v>53</v>
      </c>
      <c r="V94" t="s">
        <v>53</v>
      </c>
      <c r="W94" t="s">
        <v>53</v>
      </c>
      <c r="X94" t="s">
        <v>53</v>
      </c>
      <c r="Y94">
        <v>1</v>
      </c>
      <c r="Z94" t="s">
        <v>58</v>
      </c>
      <c r="AA94" t="s">
        <v>53</v>
      </c>
      <c r="AB94" t="s">
        <v>53</v>
      </c>
      <c r="AC94" t="s">
        <v>53</v>
      </c>
      <c r="AD94" t="s">
        <v>53</v>
      </c>
      <c r="AE94" t="s">
        <v>52</v>
      </c>
      <c r="AF94" t="s">
        <v>53</v>
      </c>
      <c r="AG94" t="s">
        <v>53</v>
      </c>
      <c r="AH94" t="s">
        <v>53</v>
      </c>
      <c r="AI94" t="s">
        <v>53</v>
      </c>
      <c r="AJ94" t="s">
        <v>53</v>
      </c>
      <c r="AK94">
        <v>1</v>
      </c>
      <c r="AL94" t="s">
        <v>59</v>
      </c>
      <c r="AM94" t="s">
        <v>60</v>
      </c>
      <c r="AN94" t="s">
        <v>98</v>
      </c>
      <c r="AO94">
        <v>4.7</v>
      </c>
      <c r="AP94" t="s">
        <v>53</v>
      </c>
      <c r="AQ94" t="s">
        <v>86</v>
      </c>
      <c r="AR94" t="s">
        <v>87</v>
      </c>
      <c r="AS94">
        <v>20</v>
      </c>
      <c r="AT94" t="s">
        <v>53</v>
      </c>
    </row>
    <row r="95" spans="1:46" x14ac:dyDescent="0.25">
      <c r="A95" t="s">
        <v>250</v>
      </c>
      <c r="B95">
        <v>2018</v>
      </c>
      <c r="C95" s="1">
        <v>43113</v>
      </c>
      <c r="D95" t="s">
        <v>47</v>
      </c>
      <c r="E95" t="str">
        <f>TRIM(lung_cancer_dataset!E95)</f>
        <v>Vietnam</v>
      </c>
      <c r="F95">
        <v>65</v>
      </c>
      <c r="G95" t="s">
        <v>127</v>
      </c>
      <c r="H95" t="str">
        <f>PROPER(TRIM(lung_cancer_dataset!H95))</f>
        <v>Male</v>
      </c>
      <c r="I95" t="str">
        <f>PROPER(TRIM(lung_cancer_dataset!I95))</f>
        <v>Former Smoker</v>
      </c>
      <c r="J95">
        <v>15</v>
      </c>
      <c r="K95">
        <v>13</v>
      </c>
      <c r="L95">
        <v>9.8000000000000007</v>
      </c>
      <c r="M95" t="s">
        <v>53</v>
      </c>
      <c r="N95" t="s">
        <v>53</v>
      </c>
      <c r="O95" t="s">
        <v>53</v>
      </c>
      <c r="P95" t="str">
        <f>PROPER(TRIM(lung_cancer_dataset!P95))</f>
        <v>High</v>
      </c>
      <c r="Q95" t="s">
        <v>55</v>
      </c>
      <c r="R95">
        <v>25.7</v>
      </c>
      <c r="S95" t="s">
        <v>56</v>
      </c>
      <c r="T95" t="s">
        <v>57</v>
      </c>
      <c r="U95" t="s">
        <v>52</v>
      </c>
      <c r="V95" t="s">
        <v>53</v>
      </c>
      <c r="W95" t="s">
        <v>53</v>
      </c>
      <c r="X95" t="s">
        <v>53</v>
      </c>
      <c r="Y95">
        <v>2</v>
      </c>
      <c r="Z95" t="s">
        <v>73</v>
      </c>
      <c r="AA95" t="s">
        <v>52</v>
      </c>
      <c r="AB95" t="s">
        <v>52</v>
      </c>
      <c r="AC95" t="s">
        <v>52</v>
      </c>
      <c r="AD95" t="s">
        <v>53</v>
      </c>
      <c r="AE95" t="s">
        <v>53</v>
      </c>
      <c r="AF95" t="s">
        <v>53</v>
      </c>
      <c r="AG95" t="s">
        <v>53</v>
      </c>
      <c r="AH95" t="s">
        <v>52</v>
      </c>
      <c r="AI95" t="s">
        <v>53</v>
      </c>
      <c r="AJ95" t="s">
        <v>53</v>
      </c>
      <c r="AK95">
        <v>4</v>
      </c>
      <c r="AL95" t="s">
        <v>59</v>
      </c>
      <c r="AM95" t="s">
        <v>60</v>
      </c>
      <c r="AN95" t="s">
        <v>74</v>
      </c>
      <c r="AO95">
        <v>2.1</v>
      </c>
      <c r="AP95" t="s">
        <v>53</v>
      </c>
      <c r="AQ95" t="s">
        <v>82</v>
      </c>
      <c r="AR95" t="s">
        <v>83</v>
      </c>
      <c r="AS95">
        <v>51</v>
      </c>
      <c r="AT95" t="s">
        <v>52</v>
      </c>
    </row>
    <row r="96" spans="1:46" x14ac:dyDescent="0.25">
      <c r="A96" t="s">
        <v>251</v>
      </c>
      <c r="B96">
        <v>2017</v>
      </c>
      <c r="C96" s="1">
        <v>42774</v>
      </c>
      <c r="D96" t="s">
        <v>122</v>
      </c>
      <c r="E96" t="str">
        <f>TRIM(lung_cancer_dataset!E96)</f>
        <v>Thailand</v>
      </c>
      <c r="F96">
        <v>38</v>
      </c>
      <c r="G96" t="s">
        <v>212</v>
      </c>
      <c r="H96" t="str">
        <f>PROPER(TRIM(lung_cancer_dataset!H96))</f>
        <v>Female</v>
      </c>
      <c r="I96" t="str">
        <f>PROPER(TRIM(lung_cancer_dataset!I96))</f>
        <v>Never Smoked</v>
      </c>
      <c r="J96">
        <v>0</v>
      </c>
      <c r="K96">
        <v>0</v>
      </c>
      <c r="L96">
        <v>0</v>
      </c>
      <c r="M96" t="s">
        <v>53</v>
      </c>
      <c r="N96" t="s">
        <v>52</v>
      </c>
      <c r="O96" t="s">
        <v>53</v>
      </c>
      <c r="P96" t="str">
        <f>PROPER(TRIM(lung_cancer_dataset!P96))</f>
        <v>High</v>
      </c>
      <c r="Q96" t="s">
        <v>55</v>
      </c>
      <c r="R96">
        <v>25.9</v>
      </c>
      <c r="S96" t="s">
        <v>56</v>
      </c>
      <c r="T96" t="s">
        <v>54</v>
      </c>
      <c r="U96" t="s">
        <v>53</v>
      </c>
      <c r="V96" t="s">
        <v>53</v>
      </c>
      <c r="W96" t="s">
        <v>53</v>
      </c>
      <c r="X96" t="s">
        <v>53</v>
      </c>
      <c r="Y96">
        <v>2</v>
      </c>
      <c r="Z96" t="s">
        <v>131</v>
      </c>
      <c r="AA96" t="s">
        <v>53</v>
      </c>
      <c r="AB96" t="s">
        <v>52</v>
      </c>
      <c r="AC96" t="s">
        <v>53</v>
      </c>
      <c r="AD96" t="s">
        <v>53</v>
      </c>
      <c r="AE96" t="s">
        <v>53</v>
      </c>
      <c r="AF96" t="s">
        <v>53</v>
      </c>
      <c r="AG96" t="s">
        <v>53</v>
      </c>
      <c r="AH96" t="s">
        <v>53</v>
      </c>
      <c r="AI96" t="s">
        <v>53</v>
      </c>
      <c r="AJ96" t="s">
        <v>53</v>
      </c>
      <c r="AK96">
        <v>1</v>
      </c>
      <c r="AL96" t="s">
        <v>59</v>
      </c>
      <c r="AM96" t="s">
        <v>81</v>
      </c>
      <c r="AN96" t="s">
        <v>61</v>
      </c>
      <c r="AO96">
        <v>4.2</v>
      </c>
      <c r="AP96" t="s">
        <v>52</v>
      </c>
      <c r="AQ96" t="s">
        <v>171</v>
      </c>
      <c r="AR96" t="s">
        <v>92</v>
      </c>
      <c r="AS96">
        <v>7</v>
      </c>
      <c r="AT96" t="s">
        <v>53</v>
      </c>
    </row>
    <row r="97" spans="1:46" x14ac:dyDescent="0.25">
      <c r="A97" t="s">
        <v>253</v>
      </c>
      <c r="B97">
        <v>2022</v>
      </c>
      <c r="C97" s="1">
        <v>44669</v>
      </c>
      <c r="D97" t="s">
        <v>107</v>
      </c>
      <c r="E97" t="str">
        <f>TRIM(lung_cancer_dataset!E97)</f>
        <v>Poland</v>
      </c>
      <c r="F97">
        <v>67</v>
      </c>
      <c r="G97" t="s">
        <v>127</v>
      </c>
      <c r="H97" t="str">
        <f>PROPER(TRIM(lung_cancer_dataset!H97))</f>
        <v>Female</v>
      </c>
      <c r="I97" t="str">
        <f>PROPER(TRIM(lung_cancer_dataset!I97))</f>
        <v>Never Smoked</v>
      </c>
      <c r="J97">
        <v>0</v>
      </c>
      <c r="K97">
        <v>0</v>
      </c>
      <c r="L97">
        <v>0</v>
      </c>
      <c r="M97" t="s">
        <v>52</v>
      </c>
      <c r="N97" t="s">
        <v>53</v>
      </c>
      <c r="O97" t="s">
        <v>53</v>
      </c>
      <c r="P97" t="str">
        <f>PROPER(TRIM(lung_cancer_dataset!P97))</f>
        <v>Low</v>
      </c>
      <c r="Q97" t="s">
        <v>55</v>
      </c>
      <c r="R97">
        <v>25</v>
      </c>
      <c r="S97" t="s">
        <v>56</v>
      </c>
      <c r="T97" t="s">
        <v>70</v>
      </c>
      <c r="U97" t="s">
        <v>53</v>
      </c>
      <c r="V97" t="s">
        <v>53</v>
      </c>
      <c r="W97" t="s">
        <v>53</v>
      </c>
      <c r="X97" t="s">
        <v>53</v>
      </c>
      <c r="Y97">
        <v>1</v>
      </c>
      <c r="Z97" t="s">
        <v>58</v>
      </c>
      <c r="AA97" t="s">
        <v>52</v>
      </c>
      <c r="AB97" t="s">
        <v>53</v>
      </c>
      <c r="AC97" t="s">
        <v>53</v>
      </c>
      <c r="AD97" t="s">
        <v>53</v>
      </c>
      <c r="AE97" t="s">
        <v>52</v>
      </c>
      <c r="AF97" t="s">
        <v>53</v>
      </c>
      <c r="AG97" t="s">
        <v>52</v>
      </c>
      <c r="AH97" t="s">
        <v>52</v>
      </c>
      <c r="AI97" t="s">
        <v>53</v>
      </c>
      <c r="AJ97" t="s">
        <v>53</v>
      </c>
      <c r="AK97">
        <v>4</v>
      </c>
      <c r="AL97" t="s">
        <v>59</v>
      </c>
      <c r="AM97" t="s">
        <v>60</v>
      </c>
      <c r="AN97" t="s">
        <v>61</v>
      </c>
      <c r="AO97">
        <v>5</v>
      </c>
      <c r="AP97" t="s">
        <v>52</v>
      </c>
      <c r="AQ97" t="s">
        <v>62</v>
      </c>
      <c r="AR97" t="s">
        <v>132</v>
      </c>
      <c r="AS97">
        <v>6</v>
      </c>
      <c r="AT97" t="s">
        <v>53</v>
      </c>
    </row>
    <row r="98" spans="1:46" x14ac:dyDescent="0.25">
      <c r="A98" t="s">
        <v>254</v>
      </c>
      <c r="B98">
        <v>2020</v>
      </c>
      <c r="C98" s="1">
        <v>43904</v>
      </c>
      <c r="D98" t="s">
        <v>65</v>
      </c>
      <c r="E98" t="str">
        <f>TRIM(lung_cancer_dataset!E98)</f>
        <v>Brazil</v>
      </c>
      <c r="F98">
        <v>67</v>
      </c>
      <c r="G98" t="s">
        <v>127</v>
      </c>
      <c r="H98" t="str">
        <f>PROPER(TRIM(lung_cancer_dataset!H98))</f>
        <v>Male</v>
      </c>
      <c r="I98" t="str">
        <f>PROPER(TRIM(lung_cancer_dataset!I98))</f>
        <v>Current Smoker</v>
      </c>
      <c r="J98">
        <v>29</v>
      </c>
      <c r="K98">
        <v>21</v>
      </c>
      <c r="L98">
        <v>30.4</v>
      </c>
      <c r="M98" t="s">
        <v>52</v>
      </c>
      <c r="N98" t="s">
        <v>53</v>
      </c>
      <c r="O98" t="s">
        <v>53</v>
      </c>
      <c r="P98" t="str">
        <f>PROPER(TRIM(lung_cancer_dataset!P98))</f>
        <v>Low</v>
      </c>
      <c r="Q98" t="s">
        <v>55</v>
      </c>
      <c r="R98">
        <v>29.2</v>
      </c>
      <c r="S98" t="s">
        <v>56</v>
      </c>
      <c r="T98" t="s">
        <v>70</v>
      </c>
      <c r="U98" t="s">
        <v>53</v>
      </c>
      <c r="V98" t="s">
        <v>53</v>
      </c>
      <c r="W98" t="s">
        <v>53</v>
      </c>
      <c r="X98" t="s">
        <v>53</v>
      </c>
      <c r="Y98">
        <v>1</v>
      </c>
      <c r="Z98" t="s">
        <v>165</v>
      </c>
      <c r="AA98" t="s">
        <v>52</v>
      </c>
      <c r="AB98" t="s">
        <v>52</v>
      </c>
      <c r="AC98" t="s">
        <v>52</v>
      </c>
      <c r="AD98" t="s">
        <v>53</v>
      </c>
      <c r="AE98" t="s">
        <v>52</v>
      </c>
      <c r="AF98" t="s">
        <v>52</v>
      </c>
      <c r="AG98" t="s">
        <v>52</v>
      </c>
      <c r="AH98" t="s">
        <v>52</v>
      </c>
      <c r="AI98" t="s">
        <v>53</v>
      </c>
      <c r="AJ98" t="s">
        <v>53</v>
      </c>
      <c r="AK98">
        <v>7</v>
      </c>
      <c r="AL98" t="s">
        <v>59</v>
      </c>
      <c r="AM98" t="s">
        <v>81</v>
      </c>
      <c r="AN98" t="s">
        <v>98</v>
      </c>
      <c r="AO98">
        <v>5.7</v>
      </c>
      <c r="AP98" t="s">
        <v>53</v>
      </c>
      <c r="AQ98" t="s">
        <v>112</v>
      </c>
      <c r="AR98" t="s">
        <v>83</v>
      </c>
      <c r="AS98">
        <v>28</v>
      </c>
      <c r="AT98" t="s">
        <v>53</v>
      </c>
    </row>
    <row r="99" spans="1:46" x14ac:dyDescent="0.25">
      <c r="A99" t="s">
        <v>255</v>
      </c>
      <c r="B99">
        <v>2015</v>
      </c>
      <c r="C99" s="1">
        <v>42139</v>
      </c>
      <c r="D99" t="s">
        <v>65</v>
      </c>
      <c r="E99" t="str">
        <f>TRIM(lung_cancer_dataset!E99)</f>
        <v>Mexico</v>
      </c>
      <c r="F99">
        <v>87</v>
      </c>
      <c r="G99" t="s">
        <v>101</v>
      </c>
      <c r="H99" t="str">
        <f>PROPER(TRIM(lung_cancer_dataset!H99))</f>
        <v>Male</v>
      </c>
      <c r="I99" t="str">
        <f>PROPER(TRIM(lung_cancer_dataset!I99))</f>
        <v>Never Smoked</v>
      </c>
      <c r="J99">
        <v>0</v>
      </c>
      <c r="K99">
        <v>0</v>
      </c>
      <c r="L99">
        <v>0</v>
      </c>
      <c r="M99" t="s">
        <v>52</v>
      </c>
      <c r="N99" t="s">
        <v>53</v>
      </c>
      <c r="O99" t="s">
        <v>52</v>
      </c>
      <c r="P99" t="str">
        <f>PROPER(TRIM(lung_cancer_dataset!P99))</f>
        <v>Low</v>
      </c>
      <c r="Q99" t="s">
        <v>54</v>
      </c>
      <c r="R99">
        <v>27.4</v>
      </c>
      <c r="S99" t="s">
        <v>56</v>
      </c>
      <c r="T99" t="s">
        <v>54</v>
      </c>
      <c r="U99" t="s">
        <v>53</v>
      </c>
      <c r="V99" t="s">
        <v>53</v>
      </c>
      <c r="W99" t="s">
        <v>52</v>
      </c>
      <c r="X99" t="s">
        <v>53</v>
      </c>
      <c r="Y99">
        <v>3</v>
      </c>
      <c r="Z99" t="s">
        <v>97</v>
      </c>
      <c r="AA99" t="s">
        <v>52</v>
      </c>
      <c r="AB99" t="s">
        <v>53</v>
      </c>
      <c r="AC99" t="s">
        <v>52</v>
      </c>
      <c r="AD99" t="s">
        <v>53</v>
      </c>
      <c r="AE99" t="s">
        <v>52</v>
      </c>
      <c r="AF99" t="s">
        <v>52</v>
      </c>
      <c r="AG99" t="s">
        <v>53</v>
      </c>
      <c r="AH99" t="s">
        <v>53</v>
      </c>
      <c r="AI99" t="s">
        <v>53</v>
      </c>
      <c r="AJ99" t="s">
        <v>53</v>
      </c>
      <c r="AK99">
        <v>4</v>
      </c>
      <c r="AL99" t="s">
        <v>59</v>
      </c>
      <c r="AM99" t="s">
        <v>81</v>
      </c>
      <c r="AN99" t="s">
        <v>74</v>
      </c>
      <c r="AO99">
        <v>2.5</v>
      </c>
      <c r="AP99" t="s">
        <v>52</v>
      </c>
      <c r="AQ99" t="s">
        <v>171</v>
      </c>
      <c r="AR99" t="s">
        <v>115</v>
      </c>
      <c r="AS99">
        <v>56</v>
      </c>
      <c r="AT99" t="s">
        <v>52</v>
      </c>
    </row>
    <row r="100" spans="1:46" x14ac:dyDescent="0.25">
      <c r="A100" t="s">
        <v>256</v>
      </c>
      <c r="B100">
        <v>2025</v>
      </c>
      <c r="C100" s="1">
        <v>45703</v>
      </c>
      <c r="D100" t="s">
        <v>107</v>
      </c>
      <c r="E100" t="str">
        <f>TRIM(lung_cancer_dataset!E100)</f>
        <v>Netherlands</v>
      </c>
      <c r="F100">
        <v>50</v>
      </c>
      <c r="G100" t="s">
        <v>79</v>
      </c>
      <c r="H100" t="str">
        <f>PROPER(TRIM(lung_cancer_dataset!H100))</f>
        <v>Female</v>
      </c>
      <c r="I100" t="str">
        <f>PROPER(TRIM(lung_cancer_dataset!I100))</f>
        <v>Current Smoker</v>
      </c>
      <c r="J100">
        <v>12</v>
      </c>
      <c r="K100">
        <v>23</v>
      </c>
      <c r="L100">
        <v>13.8</v>
      </c>
      <c r="M100" t="s">
        <v>53</v>
      </c>
      <c r="N100" t="s">
        <v>53</v>
      </c>
      <c r="O100" t="s">
        <v>53</v>
      </c>
      <c r="P100" t="str">
        <f>PROPER(TRIM(lung_cancer_dataset!P100))</f>
        <v>Moderate</v>
      </c>
      <c r="Q100" t="s">
        <v>55</v>
      </c>
      <c r="R100">
        <v>27.5</v>
      </c>
      <c r="S100" t="s">
        <v>56</v>
      </c>
      <c r="T100" t="s">
        <v>70</v>
      </c>
      <c r="U100" t="s">
        <v>53</v>
      </c>
      <c r="V100" t="s">
        <v>53</v>
      </c>
      <c r="W100" t="s">
        <v>53</v>
      </c>
      <c r="X100" t="s">
        <v>53</v>
      </c>
      <c r="Y100">
        <v>0</v>
      </c>
      <c r="Z100" t="s">
        <v>73</v>
      </c>
      <c r="AA100" t="s">
        <v>53</v>
      </c>
      <c r="AB100" t="s">
        <v>52</v>
      </c>
      <c r="AC100" t="s">
        <v>53</v>
      </c>
      <c r="AD100" t="s">
        <v>53</v>
      </c>
      <c r="AE100" t="s">
        <v>52</v>
      </c>
      <c r="AF100" t="s">
        <v>53</v>
      </c>
      <c r="AG100" t="s">
        <v>52</v>
      </c>
      <c r="AH100" t="s">
        <v>53</v>
      </c>
      <c r="AI100" t="s">
        <v>52</v>
      </c>
      <c r="AJ100" t="s">
        <v>53</v>
      </c>
      <c r="AK100">
        <v>4</v>
      </c>
      <c r="AL100" t="s">
        <v>59</v>
      </c>
      <c r="AM100" t="s">
        <v>60</v>
      </c>
      <c r="AN100" t="s">
        <v>61</v>
      </c>
      <c r="AO100">
        <v>6.6</v>
      </c>
      <c r="AP100" t="s">
        <v>52</v>
      </c>
      <c r="AQ100" t="s">
        <v>82</v>
      </c>
      <c r="AR100" t="s">
        <v>87</v>
      </c>
      <c r="AS100">
        <v>11</v>
      </c>
      <c r="AT100" t="s">
        <v>53</v>
      </c>
    </row>
    <row r="101" spans="1:46" x14ac:dyDescent="0.25">
      <c r="A101" t="s">
        <v>257</v>
      </c>
      <c r="B101">
        <v>2016</v>
      </c>
      <c r="C101" s="1">
        <v>42402</v>
      </c>
      <c r="D101" t="s">
        <v>65</v>
      </c>
      <c r="E101" t="str">
        <f>TRIM(lung_cancer_dataset!E101)</f>
        <v>Cuba</v>
      </c>
      <c r="F101">
        <v>63</v>
      </c>
      <c r="G101" t="s">
        <v>127</v>
      </c>
      <c r="H101" t="str">
        <f>PROPER(TRIM(lung_cancer_dataset!H101))</f>
        <v>Male</v>
      </c>
      <c r="I101" t="str">
        <f>PROPER(TRIM(lung_cancer_dataset!I101))</f>
        <v>Current Smoker</v>
      </c>
      <c r="J101">
        <v>5</v>
      </c>
      <c r="K101">
        <v>44</v>
      </c>
      <c r="L101">
        <v>11</v>
      </c>
      <c r="M101" t="s">
        <v>53</v>
      </c>
      <c r="N101" t="s">
        <v>53</v>
      </c>
      <c r="O101" t="s">
        <v>53</v>
      </c>
      <c r="P101" t="str">
        <f>PROPER(TRIM(lung_cancer_dataset!P101))</f>
        <v>High</v>
      </c>
      <c r="Q101" t="s">
        <v>71</v>
      </c>
      <c r="R101">
        <v>25</v>
      </c>
      <c r="S101" t="s">
        <v>56</v>
      </c>
      <c r="T101" t="s">
        <v>70</v>
      </c>
      <c r="U101" t="s">
        <v>52</v>
      </c>
      <c r="V101" t="s">
        <v>52</v>
      </c>
      <c r="W101" t="s">
        <v>53</v>
      </c>
      <c r="X101" t="s">
        <v>53</v>
      </c>
      <c r="Y101">
        <v>3</v>
      </c>
      <c r="Z101" t="s">
        <v>165</v>
      </c>
      <c r="AA101" t="s">
        <v>52</v>
      </c>
      <c r="AB101" t="s">
        <v>53</v>
      </c>
      <c r="AC101" t="s">
        <v>53</v>
      </c>
      <c r="AD101" t="s">
        <v>53</v>
      </c>
      <c r="AE101" t="s">
        <v>52</v>
      </c>
      <c r="AF101" t="s">
        <v>53</v>
      </c>
      <c r="AG101" t="s">
        <v>52</v>
      </c>
      <c r="AH101" t="s">
        <v>52</v>
      </c>
      <c r="AI101" t="s">
        <v>53</v>
      </c>
      <c r="AJ101" t="s">
        <v>53</v>
      </c>
      <c r="AK101">
        <v>4</v>
      </c>
      <c r="AL101" t="s">
        <v>59</v>
      </c>
      <c r="AM101" t="s">
        <v>81</v>
      </c>
      <c r="AN101" t="s">
        <v>74</v>
      </c>
      <c r="AO101">
        <v>0.5</v>
      </c>
      <c r="AP101" t="s">
        <v>53</v>
      </c>
      <c r="AQ101" t="s">
        <v>171</v>
      </c>
      <c r="AR101" t="s">
        <v>83</v>
      </c>
      <c r="AS101">
        <v>58</v>
      </c>
      <c r="AT101" t="s">
        <v>52</v>
      </c>
    </row>
    <row r="102" spans="1:46" x14ac:dyDescent="0.25">
      <c r="A102" t="s">
        <v>258</v>
      </c>
      <c r="B102">
        <v>2021</v>
      </c>
      <c r="C102" s="1">
        <v>44199</v>
      </c>
      <c r="D102" t="s">
        <v>65</v>
      </c>
      <c r="E102" t="str">
        <f>TRIM(lung_cancer_dataset!E102)</f>
        <v>Mexico</v>
      </c>
      <c r="F102">
        <v>72</v>
      </c>
      <c r="G102" t="s">
        <v>67</v>
      </c>
      <c r="H102" t="str">
        <f>PROPER(TRIM(lung_cancer_dataset!H102))</f>
        <v>Male</v>
      </c>
      <c r="I102" t="str">
        <f>PROPER(TRIM(lung_cancer_dataset!I102))</f>
        <v>Former Smoker</v>
      </c>
      <c r="J102">
        <v>15</v>
      </c>
      <c r="K102">
        <v>23</v>
      </c>
      <c r="L102">
        <v>17.2</v>
      </c>
      <c r="M102" t="s">
        <v>53</v>
      </c>
      <c r="N102" t="s">
        <v>53</v>
      </c>
      <c r="O102" t="s">
        <v>53</v>
      </c>
      <c r="P102" t="str">
        <f>PROPER(TRIM(lung_cancer_dataset!P102))</f>
        <v>Moderate</v>
      </c>
      <c r="Q102" t="s">
        <v>71</v>
      </c>
      <c r="R102">
        <v>31.5</v>
      </c>
      <c r="S102" t="s">
        <v>72</v>
      </c>
      <c r="T102" t="s">
        <v>57</v>
      </c>
      <c r="U102" t="s">
        <v>52</v>
      </c>
      <c r="V102" t="s">
        <v>52</v>
      </c>
      <c r="W102" t="s">
        <v>53</v>
      </c>
      <c r="X102" t="s">
        <v>53</v>
      </c>
      <c r="Y102">
        <v>2</v>
      </c>
      <c r="Z102" t="s">
        <v>131</v>
      </c>
      <c r="AA102" t="s">
        <v>53</v>
      </c>
      <c r="AB102" t="s">
        <v>52</v>
      </c>
      <c r="AC102" t="s">
        <v>52</v>
      </c>
      <c r="AD102" t="s">
        <v>53</v>
      </c>
      <c r="AE102" t="s">
        <v>52</v>
      </c>
      <c r="AF102" t="s">
        <v>52</v>
      </c>
      <c r="AG102" t="s">
        <v>53</v>
      </c>
      <c r="AH102" t="s">
        <v>53</v>
      </c>
      <c r="AI102" t="s">
        <v>52</v>
      </c>
      <c r="AJ102" t="s">
        <v>53</v>
      </c>
      <c r="AK102">
        <v>5</v>
      </c>
      <c r="AL102" t="s">
        <v>59</v>
      </c>
      <c r="AM102" t="s">
        <v>60</v>
      </c>
      <c r="AN102" t="s">
        <v>74</v>
      </c>
      <c r="AO102">
        <v>2.4</v>
      </c>
      <c r="AP102" t="s">
        <v>53</v>
      </c>
      <c r="AQ102" t="s">
        <v>86</v>
      </c>
      <c r="AR102" t="s">
        <v>83</v>
      </c>
      <c r="AS102">
        <v>58</v>
      </c>
      <c r="AT102" t="s">
        <v>52</v>
      </c>
    </row>
    <row r="103" spans="1:46" x14ac:dyDescent="0.25">
      <c r="A103" t="s">
        <v>259</v>
      </c>
      <c r="B103">
        <v>2016</v>
      </c>
      <c r="C103" s="1">
        <v>42443</v>
      </c>
      <c r="D103" t="s">
        <v>47</v>
      </c>
      <c r="E103" t="str">
        <f>TRIM(lung_cancer_dataset!E103)</f>
        <v>New Zealand</v>
      </c>
      <c r="F103">
        <v>68</v>
      </c>
      <c r="G103" t="s">
        <v>127</v>
      </c>
      <c r="H103" t="str">
        <f>PROPER(TRIM(lung_cancer_dataset!H103))</f>
        <v>Male</v>
      </c>
      <c r="I103" t="str">
        <f>PROPER(TRIM(lung_cancer_dataset!I103))</f>
        <v>Current Smoker</v>
      </c>
      <c r="J103">
        <v>11</v>
      </c>
      <c r="K103">
        <v>15</v>
      </c>
      <c r="L103">
        <v>8.1999999999999993</v>
      </c>
      <c r="M103" t="s">
        <v>53</v>
      </c>
      <c r="N103" t="s">
        <v>53</v>
      </c>
      <c r="O103" t="s">
        <v>53</v>
      </c>
      <c r="P103" t="str">
        <f>PROPER(TRIM(lung_cancer_dataset!P103))</f>
        <v>Moderate</v>
      </c>
      <c r="Q103" t="s">
        <v>55</v>
      </c>
      <c r="R103">
        <v>30.6</v>
      </c>
      <c r="S103" t="s">
        <v>72</v>
      </c>
      <c r="T103" t="s">
        <v>70</v>
      </c>
      <c r="U103" t="s">
        <v>52</v>
      </c>
      <c r="V103" t="s">
        <v>53</v>
      </c>
      <c r="W103" t="s">
        <v>53</v>
      </c>
      <c r="X103" t="s">
        <v>53</v>
      </c>
      <c r="Y103">
        <v>1</v>
      </c>
      <c r="Z103" t="s">
        <v>165</v>
      </c>
      <c r="AA103" t="s">
        <v>53</v>
      </c>
      <c r="AB103" t="s">
        <v>52</v>
      </c>
      <c r="AC103" t="s">
        <v>52</v>
      </c>
      <c r="AD103" t="s">
        <v>53</v>
      </c>
      <c r="AE103" t="s">
        <v>53</v>
      </c>
      <c r="AF103" t="s">
        <v>52</v>
      </c>
      <c r="AG103" t="s">
        <v>52</v>
      </c>
      <c r="AH103" t="s">
        <v>53</v>
      </c>
      <c r="AI103" t="s">
        <v>53</v>
      </c>
      <c r="AJ103" t="s">
        <v>52</v>
      </c>
      <c r="AK103">
        <v>5</v>
      </c>
      <c r="AL103" t="s">
        <v>135</v>
      </c>
      <c r="AM103" t="s">
        <v>136</v>
      </c>
      <c r="AN103" t="s">
        <v>61</v>
      </c>
      <c r="AO103">
        <v>5.7</v>
      </c>
      <c r="AP103" t="s">
        <v>52</v>
      </c>
      <c r="AQ103" t="s">
        <v>75</v>
      </c>
      <c r="AR103" t="s">
        <v>87</v>
      </c>
      <c r="AS103">
        <v>1</v>
      </c>
      <c r="AT103" t="s">
        <v>53</v>
      </c>
    </row>
    <row r="104" spans="1:46" x14ac:dyDescent="0.25">
      <c r="A104" t="s">
        <v>260</v>
      </c>
      <c r="B104">
        <v>2023</v>
      </c>
      <c r="C104" s="1">
        <v>45145</v>
      </c>
      <c r="D104" t="s">
        <v>47</v>
      </c>
      <c r="E104" t="str">
        <f>TRIM(lung_cancer_dataset!E104)</f>
        <v>Malaysia</v>
      </c>
      <c r="F104">
        <v>59</v>
      </c>
      <c r="G104" t="s">
        <v>79</v>
      </c>
      <c r="H104" t="str">
        <f>PROPER(TRIM(lung_cancer_dataset!H104))</f>
        <v>Male</v>
      </c>
      <c r="I104" t="str">
        <f>PROPER(TRIM(lung_cancer_dataset!I104))</f>
        <v>Former Smoker</v>
      </c>
      <c r="J104">
        <v>16</v>
      </c>
      <c r="K104">
        <v>16</v>
      </c>
      <c r="L104">
        <v>12.8</v>
      </c>
      <c r="M104" t="s">
        <v>53</v>
      </c>
      <c r="N104" t="s">
        <v>53</v>
      </c>
      <c r="O104" t="s">
        <v>52</v>
      </c>
      <c r="P104" t="str">
        <f>PROPER(TRIM(lung_cancer_dataset!P104))</f>
        <v>Moderate</v>
      </c>
      <c r="Q104" t="s">
        <v>54</v>
      </c>
      <c r="R104">
        <v>22.9</v>
      </c>
      <c r="S104" t="s">
        <v>96</v>
      </c>
      <c r="T104" t="s">
        <v>54</v>
      </c>
      <c r="U104" t="s">
        <v>53</v>
      </c>
      <c r="V104" t="s">
        <v>53</v>
      </c>
      <c r="W104" t="s">
        <v>53</v>
      </c>
      <c r="X104" t="s">
        <v>53</v>
      </c>
      <c r="Y104">
        <v>1</v>
      </c>
      <c r="Z104" t="s">
        <v>73</v>
      </c>
      <c r="AA104" t="s">
        <v>52</v>
      </c>
      <c r="AB104" t="s">
        <v>52</v>
      </c>
      <c r="AC104" t="s">
        <v>53</v>
      </c>
      <c r="AD104" t="s">
        <v>53</v>
      </c>
      <c r="AE104" t="s">
        <v>53</v>
      </c>
      <c r="AF104" t="s">
        <v>52</v>
      </c>
      <c r="AG104" t="s">
        <v>53</v>
      </c>
      <c r="AH104" t="s">
        <v>52</v>
      </c>
      <c r="AI104" t="s">
        <v>53</v>
      </c>
      <c r="AJ104" t="s">
        <v>53</v>
      </c>
      <c r="AK104">
        <v>4</v>
      </c>
      <c r="AL104" t="s">
        <v>59</v>
      </c>
      <c r="AM104" t="s">
        <v>60</v>
      </c>
      <c r="AN104" t="s">
        <v>74</v>
      </c>
      <c r="AO104">
        <v>0.7</v>
      </c>
      <c r="AP104" t="s">
        <v>53</v>
      </c>
      <c r="AQ104" t="s">
        <v>91</v>
      </c>
      <c r="AR104" t="s">
        <v>115</v>
      </c>
      <c r="AS104">
        <v>60</v>
      </c>
      <c r="AT104" t="s">
        <v>53</v>
      </c>
    </row>
    <row r="105" spans="1:46" x14ac:dyDescent="0.25">
      <c r="A105" t="s">
        <v>261</v>
      </c>
      <c r="B105">
        <v>2018</v>
      </c>
      <c r="C105" s="1">
        <v>43106</v>
      </c>
      <c r="D105" t="s">
        <v>47</v>
      </c>
      <c r="E105" t="str">
        <f>TRIM(lung_cancer_dataset!E105)</f>
        <v>Malaysia</v>
      </c>
      <c r="F105">
        <v>60</v>
      </c>
      <c r="G105" t="s">
        <v>127</v>
      </c>
      <c r="H105" t="str">
        <f>PROPER(TRIM(lung_cancer_dataset!H105))</f>
        <v>Female</v>
      </c>
      <c r="I105" t="str">
        <f>PROPER(TRIM(lung_cancer_dataset!I105))</f>
        <v>Never Smoked</v>
      </c>
      <c r="J105">
        <v>0</v>
      </c>
      <c r="K105">
        <v>0</v>
      </c>
      <c r="L105">
        <v>0</v>
      </c>
      <c r="M105" t="s">
        <v>52</v>
      </c>
      <c r="N105" t="s">
        <v>53</v>
      </c>
      <c r="O105" t="s">
        <v>53</v>
      </c>
      <c r="P105" t="str">
        <f>PROPER(TRIM(lung_cancer_dataset!P105))</f>
        <v>High</v>
      </c>
      <c r="Q105" t="s">
        <v>54</v>
      </c>
      <c r="R105">
        <v>29.3</v>
      </c>
      <c r="S105" t="s">
        <v>56</v>
      </c>
      <c r="T105" t="s">
        <v>54</v>
      </c>
      <c r="U105" t="s">
        <v>53</v>
      </c>
      <c r="V105" t="s">
        <v>53</v>
      </c>
      <c r="W105" t="s">
        <v>53</v>
      </c>
      <c r="X105" t="s">
        <v>53</v>
      </c>
      <c r="Y105">
        <v>2</v>
      </c>
      <c r="Z105" t="s">
        <v>58</v>
      </c>
      <c r="AA105" t="s">
        <v>53</v>
      </c>
      <c r="AB105" t="s">
        <v>53</v>
      </c>
      <c r="AC105" t="s">
        <v>53</v>
      </c>
      <c r="AD105" t="s">
        <v>53</v>
      </c>
      <c r="AE105" t="s">
        <v>53</v>
      </c>
      <c r="AF105" t="s">
        <v>53</v>
      </c>
      <c r="AG105" t="s">
        <v>53</v>
      </c>
      <c r="AH105" t="s">
        <v>53</v>
      </c>
      <c r="AI105" t="s">
        <v>53</v>
      </c>
      <c r="AJ105" t="s">
        <v>53</v>
      </c>
      <c r="AK105">
        <v>0</v>
      </c>
      <c r="AL105" t="s">
        <v>59</v>
      </c>
      <c r="AM105" t="s">
        <v>60</v>
      </c>
      <c r="AN105" t="s">
        <v>74</v>
      </c>
      <c r="AO105">
        <v>1.4</v>
      </c>
      <c r="AP105" t="s">
        <v>53</v>
      </c>
      <c r="AQ105" t="s">
        <v>112</v>
      </c>
      <c r="AR105" t="s">
        <v>92</v>
      </c>
      <c r="AS105">
        <v>87</v>
      </c>
      <c r="AT105" t="s">
        <v>52</v>
      </c>
    </row>
    <row r="106" spans="1:46" x14ac:dyDescent="0.25">
      <c r="A106" t="s">
        <v>262</v>
      </c>
      <c r="B106">
        <v>2025</v>
      </c>
      <c r="C106" s="1">
        <v>45670</v>
      </c>
      <c r="D106" t="s">
        <v>47</v>
      </c>
      <c r="E106" t="str">
        <f>TRIM(lung_cancer_dataset!E106)</f>
        <v>Philippines</v>
      </c>
      <c r="F106">
        <v>55</v>
      </c>
      <c r="G106" t="s">
        <v>79</v>
      </c>
      <c r="H106" t="str">
        <f>PROPER(TRIM(lung_cancer_dataset!H106))</f>
        <v>Male</v>
      </c>
      <c r="I106" t="str">
        <f>PROPER(TRIM(lung_cancer_dataset!I106))</f>
        <v>Never Smoked</v>
      </c>
      <c r="J106">
        <v>0</v>
      </c>
      <c r="K106">
        <v>0</v>
      </c>
      <c r="L106">
        <v>0</v>
      </c>
      <c r="M106" t="s">
        <v>52</v>
      </c>
      <c r="N106" t="s">
        <v>53</v>
      </c>
      <c r="O106" t="s">
        <v>53</v>
      </c>
      <c r="P106" t="str">
        <f>PROPER(TRIM(lung_cancer_dataset!P106))</f>
        <v>High</v>
      </c>
      <c r="Q106" t="s">
        <v>55</v>
      </c>
      <c r="R106">
        <v>29.9</v>
      </c>
      <c r="S106" t="s">
        <v>56</v>
      </c>
      <c r="T106" t="s">
        <v>70</v>
      </c>
      <c r="U106" t="s">
        <v>53</v>
      </c>
      <c r="V106" t="s">
        <v>53</v>
      </c>
      <c r="W106" t="s">
        <v>53</v>
      </c>
      <c r="X106" t="s">
        <v>53</v>
      </c>
      <c r="Y106">
        <v>2</v>
      </c>
      <c r="Z106" t="s">
        <v>165</v>
      </c>
      <c r="AA106" t="s">
        <v>53</v>
      </c>
      <c r="AB106" t="s">
        <v>52</v>
      </c>
      <c r="AC106" t="s">
        <v>52</v>
      </c>
      <c r="AD106" t="s">
        <v>53</v>
      </c>
      <c r="AE106" t="s">
        <v>53</v>
      </c>
      <c r="AF106" t="s">
        <v>53</v>
      </c>
      <c r="AG106" t="s">
        <v>52</v>
      </c>
      <c r="AH106" t="s">
        <v>53</v>
      </c>
      <c r="AI106" t="s">
        <v>52</v>
      </c>
      <c r="AJ106" t="s">
        <v>52</v>
      </c>
      <c r="AK106">
        <v>5</v>
      </c>
      <c r="AL106" t="s">
        <v>59</v>
      </c>
      <c r="AM106" t="s">
        <v>60</v>
      </c>
      <c r="AN106" t="s">
        <v>74</v>
      </c>
      <c r="AO106">
        <v>1.6</v>
      </c>
      <c r="AP106" t="s">
        <v>53</v>
      </c>
      <c r="AQ106" t="s">
        <v>82</v>
      </c>
      <c r="AR106" t="s">
        <v>83</v>
      </c>
      <c r="AS106">
        <v>53</v>
      </c>
      <c r="AT106" t="s">
        <v>53</v>
      </c>
    </row>
    <row r="107" spans="1:46" x14ac:dyDescent="0.25">
      <c r="A107" t="s">
        <v>264</v>
      </c>
      <c r="B107">
        <v>2021</v>
      </c>
      <c r="C107" s="1">
        <v>44418</v>
      </c>
      <c r="D107" t="s">
        <v>110</v>
      </c>
      <c r="E107" t="str">
        <f>TRIM(lung_cancer_dataset!E107)</f>
        <v>Tanzania</v>
      </c>
      <c r="F107">
        <v>43</v>
      </c>
      <c r="G107" t="s">
        <v>49</v>
      </c>
      <c r="H107" t="str">
        <f>PROPER(TRIM(lung_cancer_dataset!H107))</f>
        <v>Male</v>
      </c>
      <c r="I107" t="str">
        <f>PROPER(TRIM(lung_cancer_dataset!I107))</f>
        <v>Current Smoker</v>
      </c>
      <c r="J107">
        <v>38</v>
      </c>
      <c r="K107">
        <v>17</v>
      </c>
      <c r="L107">
        <v>32.299999999999997</v>
      </c>
      <c r="M107" t="s">
        <v>53</v>
      </c>
      <c r="N107" t="s">
        <v>53</v>
      </c>
      <c r="O107" t="s">
        <v>52</v>
      </c>
      <c r="P107" t="str">
        <f>PROPER(TRIM(lung_cancer_dataset!P107))</f>
        <v>Moderate</v>
      </c>
      <c r="Q107" t="s">
        <v>55</v>
      </c>
      <c r="R107">
        <v>26.6</v>
      </c>
      <c r="S107" t="s">
        <v>56</v>
      </c>
      <c r="T107" t="s">
        <v>70</v>
      </c>
      <c r="U107" t="s">
        <v>53</v>
      </c>
      <c r="V107" t="s">
        <v>53</v>
      </c>
      <c r="W107" t="s">
        <v>53</v>
      </c>
      <c r="X107" t="s">
        <v>53</v>
      </c>
      <c r="Y107">
        <v>1</v>
      </c>
      <c r="Z107" t="s">
        <v>58</v>
      </c>
      <c r="AA107" t="s">
        <v>52</v>
      </c>
      <c r="AB107" t="s">
        <v>52</v>
      </c>
      <c r="AC107" t="s">
        <v>52</v>
      </c>
      <c r="AD107" t="s">
        <v>53</v>
      </c>
      <c r="AE107" t="s">
        <v>53</v>
      </c>
      <c r="AF107" t="s">
        <v>53</v>
      </c>
      <c r="AG107" t="s">
        <v>52</v>
      </c>
      <c r="AH107" t="s">
        <v>52</v>
      </c>
      <c r="AI107" t="s">
        <v>53</v>
      </c>
      <c r="AJ107" t="s">
        <v>53</v>
      </c>
      <c r="AK107">
        <v>5</v>
      </c>
      <c r="AL107" t="s">
        <v>59</v>
      </c>
      <c r="AM107" t="s">
        <v>60</v>
      </c>
      <c r="AN107" t="s">
        <v>90</v>
      </c>
      <c r="AO107">
        <v>4.3</v>
      </c>
      <c r="AP107" t="s">
        <v>53</v>
      </c>
      <c r="AQ107" t="s">
        <v>171</v>
      </c>
      <c r="AR107" t="s">
        <v>87</v>
      </c>
      <c r="AS107">
        <v>23</v>
      </c>
      <c r="AT107" t="s">
        <v>52</v>
      </c>
    </row>
    <row r="108" spans="1:46" x14ac:dyDescent="0.25">
      <c r="A108" t="s">
        <v>266</v>
      </c>
      <c r="B108">
        <v>2021</v>
      </c>
      <c r="C108" s="1">
        <v>44554</v>
      </c>
      <c r="D108" t="s">
        <v>122</v>
      </c>
      <c r="E108" t="str">
        <f>TRIM(lung_cancer_dataset!E108)</f>
        <v>Timor-Leste</v>
      </c>
      <c r="F108">
        <v>50</v>
      </c>
      <c r="G108" t="s">
        <v>79</v>
      </c>
      <c r="H108" t="str">
        <f>PROPER(TRIM(lung_cancer_dataset!H108))</f>
        <v>Male</v>
      </c>
      <c r="I108" t="str">
        <f>PROPER(TRIM(lung_cancer_dataset!I108))</f>
        <v>Never Smoked</v>
      </c>
      <c r="J108">
        <v>0</v>
      </c>
      <c r="K108">
        <v>0</v>
      </c>
      <c r="L108">
        <v>0</v>
      </c>
      <c r="M108" t="s">
        <v>53</v>
      </c>
      <c r="N108" t="s">
        <v>53</v>
      </c>
      <c r="O108" t="s">
        <v>52</v>
      </c>
      <c r="P108" t="str">
        <f>PROPER(TRIM(lung_cancer_dataset!P108))</f>
        <v>Moderate</v>
      </c>
      <c r="Q108" t="s">
        <v>55</v>
      </c>
      <c r="R108">
        <v>26.9</v>
      </c>
      <c r="S108" t="s">
        <v>56</v>
      </c>
      <c r="T108" t="s">
        <v>57</v>
      </c>
      <c r="U108" t="s">
        <v>53</v>
      </c>
      <c r="V108" t="s">
        <v>53</v>
      </c>
      <c r="W108" t="s">
        <v>52</v>
      </c>
      <c r="X108" t="s">
        <v>52</v>
      </c>
      <c r="Y108">
        <v>3</v>
      </c>
      <c r="Z108" t="s">
        <v>104</v>
      </c>
      <c r="AA108" t="s">
        <v>53</v>
      </c>
      <c r="AB108" t="s">
        <v>52</v>
      </c>
      <c r="AC108" t="s">
        <v>53</v>
      </c>
      <c r="AD108" t="s">
        <v>53</v>
      </c>
      <c r="AE108" t="s">
        <v>53</v>
      </c>
      <c r="AF108" t="s">
        <v>53</v>
      </c>
      <c r="AG108" t="s">
        <v>53</v>
      </c>
      <c r="AH108" t="s">
        <v>52</v>
      </c>
      <c r="AI108" t="s">
        <v>53</v>
      </c>
      <c r="AJ108" t="s">
        <v>53</v>
      </c>
      <c r="AK108">
        <v>2</v>
      </c>
      <c r="AL108" t="s">
        <v>59</v>
      </c>
      <c r="AM108" t="s">
        <v>81</v>
      </c>
      <c r="AN108" t="s">
        <v>90</v>
      </c>
      <c r="AO108">
        <v>4.5</v>
      </c>
      <c r="AP108" t="s">
        <v>53</v>
      </c>
      <c r="AQ108" t="s">
        <v>91</v>
      </c>
      <c r="AR108" t="s">
        <v>63</v>
      </c>
      <c r="AS108">
        <v>21</v>
      </c>
      <c r="AT108" t="s">
        <v>53</v>
      </c>
    </row>
    <row r="109" spans="1:46" x14ac:dyDescent="0.25">
      <c r="A109" t="s">
        <v>267</v>
      </c>
      <c r="B109">
        <v>2019</v>
      </c>
      <c r="C109" s="1">
        <v>43792</v>
      </c>
      <c r="D109" t="s">
        <v>65</v>
      </c>
      <c r="E109" t="str">
        <f>TRIM(lung_cancer_dataset!E109)</f>
        <v>Peru</v>
      </c>
      <c r="F109">
        <v>66</v>
      </c>
      <c r="G109" t="s">
        <v>127</v>
      </c>
      <c r="H109" t="str">
        <f>PROPER(TRIM(lung_cancer_dataset!H109))</f>
        <v>Female</v>
      </c>
      <c r="I109" t="str">
        <f>PROPER(TRIM(lung_cancer_dataset!I109))</f>
        <v>Never Smoked</v>
      </c>
      <c r="J109">
        <v>0</v>
      </c>
      <c r="K109">
        <v>0</v>
      </c>
      <c r="L109">
        <v>0</v>
      </c>
      <c r="M109" t="s">
        <v>52</v>
      </c>
      <c r="N109" t="s">
        <v>53</v>
      </c>
      <c r="O109" t="s">
        <v>53</v>
      </c>
      <c r="P109" t="str">
        <f>PROPER(TRIM(lung_cancer_dataset!P109))</f>
        <v>Moderate</v>
      </c>
      <c r="Q109" t="s">
        <v>54</v>
      </c>
      <c r="R109">
        <v>33.799999999999997</v>
      </c>
      <c r="S109" t="s">
        <v>72</v>
      </c>
      <c r="T109" t="s">
        <v>57</v>
      </c>
      <c r="U109" t="s">
        <v>53</v>
      </c>
      <c r="V109" t="s">
        <v>53</v>
      </c>
      <c r="W109" t="s">
        <v>53</v>
      </c>
      <c r="X109" t="s">
        <v>53</v>
      </c>
      <c r="Y109">
        <v>1</v>
      </c>
      <c r="Z109" t="s">
        <v>58</v>
      </c>
      <c r="AA109" t="s">
        <v>53</v>
      </c>
      <c r="AB109" t="s">
        <v>53</v>
      </c>
      <c r="AC109" t="s">
        <v>53</v>
      </c>
      <c r="AD109" t="s">
        <v>52</v>
      </c>
      <c r="AE109" t="s">
        <v>53</v>
      </c>
      <c r="AF109" t="s">
        <v>52</v>
      </c>
      <c r="AG109" t="s">
        <v>53</v>
      </c>
      <c r="AH109" t="s">
        <v>53</v>
      </c>
      <c r="AI109" t="s">
        <v>53</v>
      </c>
      <c r="AJ109" t="s">
        <v>53</v>
      </c>
      <c r="AK109">
        <v>2</v>
      </c>
      <c r="AL109" t="s">
        <v>59</v>
      </c>
      <c r="AM109" t="s">
        <v>60</v>
      </c>
      <c r="AN109" t="s">
        <v>61</v>
      </c>
      <c r="AO109">
        <v>8.8000000000000007</v>
      </c>
      <c r="AP109" t="s">
        <v>52</v>
      </c>
      <c r="AQ109" t="s">
        <v>86</v>
      </c>
      <c r="AR109" t="s">
        <v>87</v>
      </c>
      <c r="AS109">
        <v>5</v>
      </c>
      <c r="AT109" t="s">
        <v>53</v>
      </c>
    </row>
    <row r="110" spans="1:46" x14ac:dyDescent="0.25">
      <c r="A110" t="s">
        <v>269</v>
      </c>
      <c r="B110">
        <v>2023</v>
      </c>
      <c r="C110" s="1">
        <v>44992</v>
      </c>
      <c r="D110" t="s">
        <v>94</v>
      </c>
      <c r="E110" t="str">
        <f>TRIM(lung_cancer_dataset!E110)</f>
        <v>Iraq</v>
      </c>
      <c r="F110">
        <v>40</v>
      </c>
      <c r="G110" t="s">
        <v>49</v>
      </c>
      <c r="H110" t="str">
        <f>PROPER(TRIM(lung_cancer_dataset!H110))</f>
        <v>Female</v>
      </c>
      <c r="I110" t="str">
        <f>PROPER(TRIM(lung_cancer_dataset!I110))</f>
        <v>Never Smoked</v>
      </c>
      <c r="J110">
        <v>0</v>
      </c>
      <c r="K110">
        <v>0</v>
      </c>
      <c r="L110">
        <v>0</v>
      </c>
      <c r="M110" t="s">
        <v>53</v>
      </c>
      <c r="N110" t="s">
        <v>52</v>
      </c>
      <c r="O110" t="s">
        <v>53</v>
      </c>
      <c r="P110" t="str">
        <f>PROPER(TRIM(lung_cancer_dataset!P110))</f>
        <v>Moderate</v>
      </c>
      <c r="Q110" t="s">
        <v>54</v>
      </c>
      <c r="R110">
        <v>33.799999999999997</v>
      </c>
      <c r="S110" t="s">
        <v>72</v>
      </c>
      <c r="T110" t="s">
        <v>54</v>
      </c>
      <c r="U110" t="s">
        <v>53</v>
      </c>
      <c r="V110" t="s">
        <v>53</v>
      </c>
      <c r="W110" t="s">
        <v>53</v>
      </c>
      <c r="X110" t="s">
        <v>53</v>
      </c>
      <c r="Y110">
        <v>1</v>
      </c>
      <c r="Z110" t="s">
        <v>58</v>
      </c>
      <c r="AA110" t="s">
        <v>52</v>
      </c>
      <c r="AB110" t="s">
        <v>53</v>
      </c>
      <c r="AC110" t="s">
        <v>53</v>
      </c>
      <c r="AD110" t="s">
        <v>53</v>
      </c>
      <c r="AE110" t="s">
        <v>53</v>
      </c>
      <c r="AF110" t="s">
        <v>53</v>
      </c>
      <c r="AG110" t="s">
        <v>53</v>
      </c>
      <c r="AH110" t="s">
        <v>52</v>
      </c>
      <c r="AI110" t="s">
        <v>52</v>
      </c>
      <c r="AJ110" t="s">
        <v>53</v>
      </c>
      <c r="AK110">
        <v>3</v>
      </c>
      <c r="AL110" t="s">
        <v>59</v>
      </c>
      <c r="AM110" t="s">
        <v>60</v>
      </c>
      <c r="AN110" t="s">
        <v>98</v>
      </c>
      <c r="AO110">
        <v>2.5</v>
      </c>
      <c r="AP110" t="s">
        <v>53</v>
      </c>
      <c r="AQ110" t="s">
        <v>75</v>
      </c>
      <c r="AR110" t="s">
        <v>76</v>
      </c>
      <c r="AS110">
        <v>50</v>
      </c>
      <c r="AT110" t="s">
        <v>53</v>
      </c>
    </row>
    <row r="111" spans="1:46" x14ac:dyDescent="0.25">
      <c r="A111" t="s">
        <v>270</v>
      </c>
      <c r="B111">
        <v>2026</v>
      </c>
      <c r="C111" s="1">
        <v>46055</v>
      </c>
      <c r="D111" t="s">
        <v>107</v>
      </c>
      <c r="E111" t="str">
        <f>TRIM(lung_cancer_dataset!E111)</f>
        <v>Sweden</v>
      </c>
      <c r="F111">
        <v>55</v>
      </c>
      <c r="G111" t="s">
        <v>79</v>
      </c>
      <c r="H111" t="str">
        <f>PROPER(TRIM(lung_cancer_dataset!H111))</f>
        <v>Male</v>
      </c>
      <c r="I111" t="str">
        <f>PROPER(TRIM(lung_cancer_dataset!I111))</f>
        <v>Current Smoker</v>
      </c>
      <c r="J111">
        <v>25</v>
      </c>
      <c r="K111">
        <v>11</v>
      </c>
      <c r="L111">
        <v>13.8</v>
      </c>
      <c r="M111" t="s">
        <v>53</v>
      </c>
      <c r="N111" t="s">
        <v>53</v>
      </c>
      <c r="O111" t="s">
        <v>52</v>
      </c>
      <c r="P111" t="str">
        <f>PROPER(TRIM(lung_cancer_dataset!P111))</f>
        <v>Moderate</v>
      </c>
      <c r="Q111" t="s">
        <v>55</v>
      </c>
      <c r="R111">
        <v>30.7</v>
      </c>
      <c r="S111" t="s">
        <v>72</v>
      </c>
      <c r="T111" t="s">
        <v>54</v>
      </c>
      <c r="U111" t="s">
        <v>53</v>
      </c>
      <c r="V111" t="s">
        <v>53</v>
      </c>
      <c r="W111" t="s">
        <v>53</v>
      </c>
      <c r="X111" t="s">
        <v>53</v>
      </c>
      <c r="Y111">
        <v>1</v>
      </c>
      <c r="Z111" t="s">
        <v>58</v>
      </c>
      <c r="AA111" t="s">
        <v>53</v>
      </c>
      <c r="AB111" t="s">
        <v>52</v>
      </c>
      <c r="AC111" t="s">
        <v>52</v>
      </c>
      <c r="AD111" t="s">
        <v>52</v>
      </c>
      <c r="AE111" t="s">
        <v>52</v>
      </c>
      <c r="AF111" t="s">
        <v>53</v>
      </c>
      <c r="AG111" t="s">
        <v>53</v>
      </c>
      <c r="AH111" t="s">
        <v>53</v>
      </c>
      <c r="AI111" t="s">
        <v>52</v>
      </c>
      <c r="AJ111" t="s">
        <v>53</v>
      </c>
      <c r="AK111">
        <v>5</v>
      </c>
      <c r="AL111" t="s">
        <v>59</v>
      </c>
      <c r="AM111" t="s">
        <v>81</v>
      </c>
      <c r="AN111" t="s">
        <v>90</v>
      </c>
      <c r="AO111">
        <v>6.5</v>
      </c>
      <c r="AP111" t="s">
        <v>53</v>
      </c>
      <c r="AQ111" t="s">
        <v>112</v>
      </c>
      <c r="AR111" t="s">
        <v>87</v>
      </c>
      <c r="AS111">
        <v>19</v>
      </c>
      <c r="AT111" t="s">
        <v>52</v>
      </c>
    </row>
    <row r="112" spans="1:46" x14ac:dyDescent="0.25">
      <c r="A112" t="s">
        <v>272</v>
      </c>
      <c r="B112">
        <v>2024</v>
      </c>
      <c r="C112" s="1">
        <v>45644</v>
      </c>
      <c r="D112" t="s">
        <v>47</v>
      </c>
      <c r="E112" t="str">
        <f>TRIM(lung_cancer_dataset!E112)</f>
        <v>China</v>
      </c>
      <c r="F112">
        <v>50</v>
      </c>
      <c r="G112" t="s">
        <v>79</v>
      </c>
      <c r="H112" t="str">
        <f>PROPER(TRIM(lung_cancer_dataset!H112))</f>
        <v>Male</v>
      </c>
      <c r="I112" t="str">
        <f>PROPER(TRIM(lung_cancer_dataset!I112))</f>
        <v>Current Smoker</v>
      </c>
      <c r="J112">
        <v>17</v>
      </c>
      <c r="K112">
        <v>31</v>
      </c>
      <c r="L112">
        <v>26.4</v>
      </c>
      <c r="M112" t="s">
        <v>53</v>
      </c>
      <c r="N112" t="s">
        <v>53</v>
      </c>
      <c r="O112" t="s">
        <v>53</v>
      </c>
      <c r="P112" t="str">
        <f>PROPER(TRIM(lung_cancer_dataset!P112))</f>
        <v>Low</v>
      </c>
      <c r="Q112" t="s">
        <v>54</v>
      </c>
      <c r="R112">
        <v>27</v>
      </c>
      <c r="S112" t="s">
        <v>56</v>
      </c>
      <c r="T112" t="s">
        <v>57</v>
      </c>
      <c r="U112" t="s">
        <v>53</v>
      </c>
      <c r="V112" t="s">
        <v>53</v>
      </c>
      <c r="W112" t="s">
        <v>53</v>
      </c>
      <c r="X112" t="s">
        <v>53</v>
      </c>
      <c r="Y112">
        <v>0</v>
      </c>
      <c r="Z112" t="s">
        <v>73</v>
      </c>
      <c r="AA112" t="s">
        <v>52</v>
      </c>
      <c r="AB112" t="s">
        <v>52</v>
      </c>
      <c r="AC112" t="s">
        <v>53</v>
      </c>
      <c r="AD112" t="s">
        <v>53</v>
      </c>
      <c r="AE112" t="s">
        <v>52</v>
      </c>
      <c r="AF112" t="s">
        <v>53</v>
      </c>
      <c r="AG112" t="s">
        <v>53</v>
      </c>
      <c r="AH112" t="s">
        <v>53</v>
      </c>
      <c r="AI112" t="s">
        <v>53</v>
      </c>
      <c r="AJ112" t="s">
        <v>53</v>
      </c>
      <c r="AK112">
        <v>3</v>
      </c>
      <c r="AL112" t="s">
        <v>59</v>
      </c>
      <c r="AM112" t="s">
        <v>60</v>
      </c>
      <c r="AN112" t="s">
        <v>61</v>
      </c>
      <c r="AO112">
        <v>5.0999999999999996</v>
      </c>
      <c r="AP112" t="s">
        <v>52</v>
      </c>
      <c r="AQ112" t="s">
        <v>75</v>
      </c>
      <c r="AR112" t="s">
        <v>92</v>
      </c>
      <c r="AS112">
        <v>9</v>
      </c>
      <c r="AT112" t="s">
        <v>53</v>
      </c>
    </row>
    <row r="113" spans="1:46" x14ac:dyDescent="0.25">
      <c r="A113" t="s">
        <v>273</v>
      </c>
      <c r="B113">
        <v>2023</v>
      </c>
      <c r="C113" s="1">
        <v>45271</v>
      </c>
      <c r="D113" t="s">
        <v>47</v>
      </c>
      <c r="E113" t="str">
        <f>TRIM(lung_cancer_dataset!E113)</f>
        <v>China</v>
      </c>
      <c r="F113">
        <v>63</v>
      </c>
      <c r="G113" t="s">
        <v>127</v>
      </c>
      <c r="H113" t="str">
        <f>PROPER(TRIM(lung_cancer_dataset!H113))</f>
        <v>Female</v>
      </c>
      <c r="I113" t="str">
        <f>PROPER(TRIM(lung_cancer_dataset!I113))</f>
        <v>Never Smoked</v>
      </c>
      <c r="J113">
        <v>0</v>
      </c>
      <c r="K113">
        <v>0</v>
      </c>
      <c r="L113">
        <v>0</v>
      </c>
      <c r="M113" t="s">
        <v>53</v>
      </c>
      <c r="N113" t="s">
        <v>53</v>
      </c>
      <c r="O113" t="s">
        <v>52</v>
      </c>
      <c r="P113" t="str">
        <f>PROPER(TRIM(lung_cancer_dataset!P113))</f>
        <v>Low</v>
      </c>
      <c r="Q113" t="s">
        <v>55</v>
      </c>
      <c r="R113">
        <v>27.9</v>
      </c>
      <c r="S113" t="s">
        <v>56</v>
      </c>
      <c r="T113" t="s">
        <v>54</v>
      </c>
      <c r="U113" t="s">
        <v>53</v>
      </c>
      <c r="V113" t="s">
        <v>53</v>
      </c>
      <c r="W113" t="s">
        <v>53</v>
      </c>
      <c r="X113" t="s">
        <v>53</v>
      </c>
      <c r="Y113">
        <v>1</v>
      </c>
      <c r="Z113" t="s">
        <v>58</v>
      </c>
      <c r="AA113" t="s">
        <v>52</v>
      </c>
      <c r="AB113" t="s">
        <v>53</v>
      </c>
      <c r="AC113" t="s">
        <v>53</v>
      </c>
      <c r="AD113" t="s">
        <v>53</v>
      </c>
      <c r="AE113" t="s">
        <v>52</v>
      </c>
      <c r="AF113" t="s">
        <v>52</v>
      </c>
      <c r="AG113" t="s">
        <v>52</v>
      </c>
      <c r="AH113" t="s">
        <v>53</v>
      </c>
      <c r="AI113" t="s">
        <v>53</v>
      </c>
      <c r="AJ113" t="s">
        <v>53</v>
      </c>
      <c r="AK113">
        <v>4</v>
      </c>
      <c r="AL113" t="s">
        <v>59</v>
      </c>
      <c r="AM113" t="s">
        <v>81</v>
      </c>
      <c r="AN113" t="s">
        <v>74</v>
      </c>
      <c r="AO113">
        <v>1.1000000000000001</v>
      </c>
      <c r="AP113" t="s">
        <v>53</v>
      </c>
      <c r="AQ113" t="s">
        <v>86</v>
      </c>
      <c r="AR113" t="s">
        <v>115</v>
      </c>
      <c r="AS113">
        <v>44</v>
      </c>
      <c r="AT113" t="s">
        <v>52</v>
      </c>
    </row>
    <row r="114" spans="1:46" x14ac:dyDescent="0.25">
      <c r="A114" t="s">
        <v>274</v>
      </c>
      <c r="B114">
        <v>2025</v>
      </c>
      <c r="C114" s="1">
        <v>45676</v>
      </c>
      <c r="D114" t="s">
        <v>107</v>
      </c>
      <c r="E114" t="str">
        <f>TRIM(lung_cancer_dataset!E114)</f>
        <v>Poland</v>
      </c>
      <c r="F114">
        <v>71</v>
      </c>
      <c r="G114" t="s">
        <v>67</v>
      </c>
      <c r="H114" t="str">
        <f>PROPER(TRIM(lung_cancer_dataset!H114))</f>
        <v>Female</v>
      </c>
      <c r="I114" t="str">
        <f>PROPER(TRIM(lung_cancer_dataset!I114))</f>
        <v>Never Smoked</v>
      </c>
      <c r="J114">
        <v>0</v>
      </c>
      <c r="K114">
        <v>0</v>
      </c>
      <c r="L114">
        <v>0</v>
      </c>
      <c r="M114" t="s">
        <v>52</v>
      </c>
      <c r="N114" t="s">
        <v>53</v>
      </c>
      <c r="O114" t="s">
        <v>53</v>
      </c>
      <c r="P114" t="str">
        <f>PROPER(TRIM(lung_cancer_dataset!P114))</f>
        <v>Moderate</v>
      </c>
      <c r="Q114" t="s">
        <v>71</v>
      </c>
      <c r="R114">
        <v>21.1</v>
      </c>
      <c r="S114" t="s">
        <v>96</v>
      </c>
      <c r="T114" t="s">
        <v>57</v>
      </c>
      <c r="U114" t="s">
        <v>53</v>
      </c>
      <c r="V114" t="s">
        <v>53</v>
      </c>
      <c r="W114" t="s">
        <v>53</v>
      </c>
      <c r="X114" t="s">
        <v>53</v>
      </c>
      <c r="Y114">
        <v>1</v>
      </c>
      <c r="Z114" t="s">
        <v>131</v>
      </c>
      <c r="AA114" t="s">
        <v>53</v>
      </c>
      <c r="AB114" t="s">
        <v>53</v>
      </c>
      <c r="AC114" t="s">
        <v>53</v>
      </c>
      <c r="AD114" t="s">
        <v>53</v>
      </c>
      <c r="AE114" t="s">
        <v>52</v>
      </c>
      <c r="AF114" t="s">
        <v>53</v>
      </c>
      <c r="AG114" t="s">
        <v>53</v>
      </c>
      <c r="AH114" t="s">
        <v>52</v>
      </c>
      <c r="AI114" t="s">
        <v>53</v>
      </c>
      <c r="AJ114" t="s">
        <v>53</v>
      </c>
      <c r="AK114">
        <v>2</v>
      </c>
      <c r="AL114" t="s">
        <v>59</v>
      </c>
      <c r="AM114" t="s">
        <v>60</v>
      </c>
      <c r="AN114" t="s">
        <v>74</v>
      </c>
      <c r="AO114">
        <v>1.5</v>
      </c>
      <c r="AP114" t="s">
        <v>53</v>
      </c>
      <c r="AQ114" t="s">
        <v>86</v>
      </c>
      <c r="AR114" t="s">
        <v>83</v>
      </c>
      <c r="AS114">
        <v>22</v>
      </c>
      <c r="AT114" t="s">
        <v>52</v>
      </c>
    </row>
    <row r="115" spans="1:46" x14ac:dyDescent="0.25">
      <c r="A115" t="s">
        <v>275</v>
      </c>
      <c r="B115">
        <v>2025</v>
      </c>
      <c r="C115" s="1">
        <v>45928</v>
      </c>
      <c r="D115" t="s">
        <v>107</v>
      </c>
      <c r="E115" t="str">
        <f>TRIM(lung_cancer_dataset!E115)</f>
        <v>Netherlands</v>
      </c>
      <c r="F115">
        <v>55</v>
      </c>
      <c r="G115" t="s">
        <v>79</v>
      </c>
      <c r="H115" t="str">
        <f>PROPER(TRIM(lung_cancer_dataset!H115))</f>
        <v>Male</v>
      </c>
      <c r="I115" t="str">
        <f>PROPER(TRIM(lung_cancer_dataset!I115))</f>
        <v>Never Smoked</v>
      </c>
      <c r="J115">
        <v>0</v>
      </c>
      <c r="K115">
        <v>0</v>
      </c>
      <c r="L115">
        <v>0</v>
      </c>
      <c r="M115" t="s">
        <v>52</v>
      </c>
      <c r="N115" t="s">
        <v>53</v>
      </c>
      <c r="O115" t="s">
        <v>53</v>
      </c>
      <c r="P115" t="str">
        <f>PROPER(TRIM(lung_cancer_dataset!P115))</f>
        <v>Moderate</v>
      </c>
      <c r="Q115" t="s">
        <v>71</v>
      </c>
      <c r="R115">
        <v>34.299999999999997</v>
      </c>
      <c r="S115" t="s">
        <v>72</v>
      </c>
      <c r="T115" t="s">
        <v>57</v>
      </c>
      <c r="U115" t="s">
        <v>53</v>
      </c>
      <c r="V115" t="s">
        <v>53</v>
      </c>
      <c r="W115" t="s">
        <v>53</v>
      </c>
      <c r="X115" t="s">
        <v>53</v>
      </c>
      <c r="Y115">
        <v>1</v>
      </c>
      <c r="Z115" t="s">
        <v>131</v>
      </c>
      <c r="AA115" t="s">
        <v>52</v>
      </c>
      <c r="AB115" t="s">
        <v>53</v>
      </c>
      <c r="AC115" t="s">
        <v>52</v>
      </c>
      <c r="AD115" t="s">
        <v>53</v>
      </c>
      <c r="AE115" t="s">
        <v>52</v>
      </c>
      <c r="AF115" t="s">
        <v>52</v>
      </c>
      <c r="AG115" t="s">
        <v>53</v>
      </c>
      <c r="AH115" t="s">
        <v>53</v>
      </c>
      <c r="AI115" t="s">
        <v>53</v>
      </c>
      <c r="AJ115" t="s">
        <v>53</v>
      </c>
      <c r="AK115">
        <v>4</v>
      </c>
      <c r="AL115" t="s">
        <v>59</v>
      </c>
      <c r="AM115" t="s">
        <v>81</v>
      </c>
      <c r="AN115" t="s">
        <v>98</v>
      </c>
      <c r="AO115">
        <v>5</v>
      </c>
      <c r="AP115" t="s">
        <v>53</v>
      </c>
      <c r="AQ115" t="s">
        <v>86</v>
      </c>
      <c r="AR115" t="s">
        <v>87</v>
      </c>
      <c r="AS115">
        <v>33</v>
      </c>
      <c r="AT115" t="s">
        <v>52</v>
      </c>
    </row>
    <row r="116" spans="1:46" x14ac:dyDescent="0.25">
      <c r="A116" t="s">
        <v>276</v>
      </c>
      <c r="B116">
        <v>2017</v>
      </c>
      <c r="C116" s="1">
        <v>42796</v>
      </c>
      <c r="D116" t="s">
        <v>107</v>
      </c>
      <c r="E116" t="str">
        <f>TRIM(lung_cancer_dataset!E116)</f>
        <v>Netherlands</v>
      </c>
      <c r="F116">
        <v>68</v>
      </c>
      <c r="G116" t="s">
        <v>127</v>
      </c>
      <c r="H116" t="str">
        <f>PROPER(TRIM(lung_cancer_dataset!H116))</f>
        <v>Male</v>
      </c>
      <c r="I116" t="str">
        <f>PROPER(TRIM(lung_cancer_dataset!I116))</f>
        <v>Never Smoked</v>
      </c>
      <c r="J116">
        <v>0</v>
      </c>
      <c r="K116">
        <v>0</v>
      </c>
      <c r="L116">
        <v>0</v>
      </c>
      <c r="M116" t="s">
        <v>52</v>
      </c>
      <c r="N116" t="s">
        <v>53</v>
      </c>
      <c r="O116" t="s">
        <v>53</v>
      </c>
      <c r="P116" t="str">
        <f>PROPER(TRIM(lung_cancer_dataset!P116))</f>
        <v>High</v>
      </c>
      <c r="Q116" t="s">
        <v>54</v>
      </c>
      <c r="R116">
        <v>32.5</v>
      </c>
      <c r="S116" t="s">
        <v>72</v>
      </c>
      <c r="T116" t="s">
        <v>57</v>
      </c>
      <c r="U116" t="s">
        <v>53</v>
      </c>
      <c r="V116" t="s">
        <v>53</v>
      </c>
      <c r="W116" t="s">
        <v>53</v>
      </c>
      <c r="X116" t="s">
        <v>53</v>
      </c>
      <c r="Y116">
        <v>2</v>
      </c>
      <c r="Z116" t="s">
        <v>97</v>
      </c>
      <c r="AA116" t="s">
        <v>53</v>
      </c>
      <c r="AB116" t="s">
        <v>52</v>
      </c>
      <c r="AC116" t="s">
        <v>53</v>
      </c>
      <c r="AD116" t="s">
        <v>53</v>
      </c>
      <c r="AE116" t="s">
        <v>52</v>
      </c>
      <c r="AF116" t="s">
        <v>53</v>
      </c>
      <c r="AG116" t="s">
        <v>53</v>
      </c>
      <c r="AH116" t="s">
        <v>53</v>
      </c>
      <c r="AI116" t="s">
        <v>53</v>
      </c>
      <c r="AJ116" t="s">
        <v>53</v>
      </c>
      <c r="AK116">
        <v>2</v>
      </c>
      <c r="AL116" t="s">
        <v>59</v>
      </c>
      <c r="AM116" t="s">
        <v>102</v>
      </c>
      <c r="AN116" t="s">
        <v>74</v>
      </c>
      <c r="AO116">
        <v>1.1000000000000001</v>
      </c>
      <c r="AP116" t="s">
        <v>53</v>
      </c>
      <c r="AQ116" t="s">
        <v>75</v>
      </c>
      <c r="AR116" t="s">
        <v>83</v>
      </c>
      <c r="AS116">
        <v>56</v>
      </c>
      <c r="AT116" t="s">
        <v>52</v>
      </c>
    </row>
    <row r="117" spans="1:46" x14ac:dyDescent="0.25">
      <c r="A117" t="s">
        <v>277</v>
      </c>
      <c r="B117">
        <v>2016</v>
      </c>
      <c r="C117" s="1">
        <v>42428</v>
      </c>
      <c r="D117" t="s">
        <v>94</v>
      </c>
      <c r="E117" t="str">
        <f>TRIM(lung_cancer_dataset!E117)</f>
        <v>Saudi Arabia</v>
      </c>
      <c r="F117">
        <v>45</v>
      </c>
      <c r="G117" t="s">
        <v>49</v>
      </c>
      <c r="H117" t="str">
        <f>PROPER(TRIM(lung_cancer_dataset!H117))</f>
        <v>Female</v>
      </c>
      <c r="I117" t="str">
        <f>PROPER(TRIM(lung_cancer_dataset!I117))</f>
        <v>Never Smoked</v>
      </c>
      <c r="J117">
        <v>0</v>
      </c>
      <c r="K117">
        <v>0</v>
      </c>
      <c r="L117">
        <v>0</v>
      </c>
      <c r="M117" t="s">
        <v>52</v>
      </c>
      <c r="N117" t="s">
        <v>53</v>
      </c>
      <c r="O117" t="s">
        <v>53</v>
      </c>
      <c r="P117" t="str">
        <f>PROPER(TRIM(lung_cancer_dataset!P117))</f>
        <v>High</v>
      </c>
      <c r="Q117" t="s">
        <v>55</v>
      </c>
      <c r="R117">
        <v>24.4</v>
      </c>
      <c r="S117" t="s">
        <v>96</v>
      </c>
      <c r="T117" t="s">
        <v>70</v>
      </c>
      <c r="U117" t="s">
        <v>53</v>
      </c>
      <c r="V117" t="s">
        <v>53</v>
      </c>
      <c r="W117" t="s">
        <v>53</v>
      </c>
      <c r="X117" t="s">
        <v>53</v>
      </c>
      <c r="Y117">
        <v>2</v>
      </c>
      <c r="Z117" t="s">
        <v>208</v>
      </c>
      <c r="AA117" t="s">
        <v>53</v>
      </c>
      <c r="AB117" t="s">
        <v>53</v>
      </c>
      <c r="AC117" t="s">
        <v>53</v>
      </c>
      <c r="AD117" t="s">
        <v>53</v>
      </c>
      <c r="AE117" t="s">
        <v>52</v>
      </c>
      <c r="AF117" t="s">
        <v>53</v>
      </c>
      <c r="AG117" t="s">
        <v>53</v>
      </c>
      <c r="AH117" t="s">
        <v>52</v>
      </c>
      <c r="AI117" t="s">
        <v>52</v>
      </c>
      <c r="AJ117" t="s">
        <v>53</v>
      </c>
      <c r="AK117">
        <v>3</v>
      </c>
      <c r="AL117" t="s">
        <v>59</v>
      </c>
      <c r="AM117" t="s">
        <v>60</v>
      </c>
      <c r="AN117" t="s">
        <v>74</v>
      </c>
      <c r="AO117">
        <v>1.8</v>
      </c>
      <c r="AP117" t="s">
        <v>53</v>
      </c>
      <c r="AQ117" t="s">
        <v>171</v>
      </c>
      <c r="AR117" t="s">
        <v>83</v>
      </c>
      <c r="AS117">
        <v>38</v>
      </c>
      <c r="AT117" t="s">
        <v>52</v>
      </c>
    </row>
    <row r="118" spans="1:46" x14ac:dyDescent="0.25">
      <c r="A118" t="s">
        <v>278</v>
      </c>
      <c r="B118">
        <v>2020</v>
      </c>
      <c r="C118" s="1">
        <v>43881</v>
      </c>
      <c r="D118" t="s">
        <v>110</v>
      </c>
      <c r="E118" t="str">
        <f>TRIM(lung_cancer_dataset!E118)</f>
        <v>South Africa</v>
      </c>
      <c r="F118">
        <v>33</v>
      </c>
      <c r="G118" t="s">
        <v>212</v>
      </c>
      <c r="H118" t="str">
        <f>PROPER(TRIM(lung_cancer_dataset!H118))</f>
        <v>Male</v>
      </c>
      <c r="I118" t="str">
        <f>PROPER(TRIM(lung_cancer_dataset!I118))</f>
        <v>Never Smoked</v>
      </c>
      <c r="J118">
        <v>0</v>
      </c>
      <c r="K118">
        <v>0</v>
      </c>
      <c r="L118">
        <v>0</v>
      </c>
      <c r="M118" t="s">
        <v>53</v>
      </c>
      <c r="N118" t="s">
        <v>52</v>
      </c>
      <c r="O118" t="s">
        <v>53</v>
      </c>
      <c r="P118" t="str">
        <f>PROPER(TRIM(lung_cancer_dataset!P118))</f>
        <v>Low</v>
      </c>
      <c r="Q118" t="s">
        <v>55</v>
      </c>
      <c r="R118">
        <v>34.700000000000003</v>
      </c>
      <c r="S118" t="s">
        <v>72</v>
      </c>
      <c r="T118" t="s">
        <v>54</v>
      </c>
      <c r="U118" t="s">
        <v>53</v>
      </c>
      <c r="V118" t="s">
        <v>53</v>
      </c>
      <c r="W118" t="s">
        <v>53</v>
      </c>
      <c r="X118" t="s">
        <v>53</v>
      </c>
      <c r="Y118">
        <v>1</v>
      </c>
      <c r="Z118" t="s">
        <v>97</v>
      </c>
      <c r="AA118" t="s">
        <v>52</v>
      </c>
      <c r="AB118" t="s">
        <v>52</v>
      </c>
      <c r="AC118" t="s">
        <v>52</v>
      </c>
      <c r="AD118" t="s">
        <v>53</v>
      </c>
      <c r="AE118" t="s">
        <v>52</v>
      </c>
      <c r="AF118" t="s">
        <v>52</v>
      </c>
      <c r="AG118" t="s">
        <v>53</v>
      </c>
      <c r="AH118" t="s">
        <v>53</v>
      </c>
      <c r="AI118" t="s">
        <v>53</v>
      </c>
      <c r="AJ118" t="s">
        <v>52</v>
      </c>
      <c r="AK118">
        <v>6</v>
      </c>
      <c r="AL118" t="s">
        <v>59</v>
      </c>
      <c r="AM118" t="s">
        <v>60</v>
      </c>
      <c r="AN118" t="s">
        <v>74</v>
      </c>
      <c r="AO118">
        <v>2.1</v>
      </c>
      <c r="AP118" t="s">
        <v>53</v>
      </c>
      <c r="AQ118" t="s">
        <v>86</v>
      </c>
      <c r="AR118" t="s">
        <v>83</v>
      </c>
      <c r="AS118">
        <v>65</v>
      </c>
      <c r="AT118" t="s">
        <v>52</v>
      </c>
    </row>
    <row r="119" spans="1:46" x14ac:dyDescent="0.25">
      <c r="A119" t="s">
        <v>280</v>
      </c>
      <c r="B119">
        <v>2022</v>
      </c>
      <c r="C119" s="1">
        <v>44893</v>
      </c>
      <c r="D119" t="s">
        <v>65</v>
      </c>
      <c r="E119" t="str">
        <f>TRIM(lung_cancer_dataset!E119)</f>
        <v>Mexico</v>
      </c>
      <c r="F119">
        <v>74</v>
      </c>
      <c r="G119" t="s">
        <v>67</v>
      </c>
      <c r="H119" t="str">
        <f>PROPER(TRIM(lung_cancer_dataset!H119))</f>
        <v>Male</v>
      </c>
      <c r="I119" t="str">
        <f>PROPER(TRIM(lung_cancer_dataset!I119))</f>
        <v>Never Smoked</v>
      </c>
      <c r="J119">
        <v>0</v>
      </c>
      <c r="K119">
        <v>0</v>
      </c>
      <c r="L119">
        <v>0</v>
      </c>
      <c r="M119" t="s">
        <v>52</v>
      </c>
      <c r="N119" t="s">
        <v>53</v>
      </c>
      <c r="O119" t="s">
        <v>52</v>
      </c>
      <c r="P119" t="str">
        <f>PROPER(TRIM(lung_cancer_dataset!P119))</f>
        <v>Low</v>
      </c>
      <c r="Q119" t="s">
        <v>55</v>
      </c>
      <c r="R119">
        <v>32</v>
      </c>
      <c r="S119" t="s">
        <v>72</v>
      </c>
      <c r="T119" t="s">
        <v>57</v>
      </c>
      <c r="U119" t="s">
        <v>53</v>
      </c>
      <c r="V119" t="s">
        <v>53</v>
      </c>
      <c r="W119" t="s">
        <v>53</v>
      </c>
      <c r="X119" t="s">
        <v>53</v>
      </c>
      <c r="Y119">
        <v>2</v>
      </c>
      <c r="Z119" t="s">
        <v>104</v>
      </c>
      <c r="AA119" t="s">
        <v>52</v>
      </c>
      <c r="AB119" t="s">
        <v>52</v>
      </c>
      <c r="AC119" t="s">
        <v>52</v>
      </c>
      <c r="AD119" t="s">
        <v>53</v>
      </c>
      <c r="AE119" t="s">
        <v>53</v>
      </c>
      <c r="AF119" t="s">
        <v>53</v>
      </c>
      <c r="AG119" t="s">
        <v>53</v>
      </c>
      <c r="AH119" t="s">
        <v>53</v>
      </c>
      <c r="AI119" t="s">
        <v>52</v>
      </c>
      <c r="AJ119" t="s">
        <v>53</v>
      </c>
      <c r="AK119">
        <v>4</v>
      </c>
      <c r="AL119" t="s">
        <v>59</v>
      </c>
      <c r="AM119" t="s">
        <v>81</v>
      </c>
      <c r="AN119" t="s">
        <v>61</v>
      </c>
      <c r="AO119">
        <v>8.1999999999999993</v>
      </c>
      <c r="AP119" t="s">
        <v>52</v>
      </c>
      <c r="AQ119" t="s">
        <v>86</v>
      </c>
      <c r="AR119" t="s">
        <v>281</v>
      </c>
      <c r="AS119">
        <v>5</v>
      </c>
      <c r="AT119" t="s">
        <v>53</v>
      </c>
    </row>
    <row r="120" spans="1:46" x14ac:dyDescent="0.25">
      <c r="A120" t="s">
        <v>282</v>
      </c>
      <c r="B120">
        <v>2021</v>
      </c>
      <c r="C120" s="1">
        <v>44381</v>
      </c>
      <c r="D120" t="s">
        <v>47</v>
      </c>
      <c r="E120" t="str">
        <f>TRIM(lung_cancer_dataset!E120)</f>
        <v>Mongolia</v>
      </c>
      <c r="F120">
        <v>57</v>
      </c>
      <c r="G120" t="s">
        <v>79</v>
      </c>
      <c r="H120" t="str">
        <f>PROPER(TRIM(lung_cancer_dataset!H120))</f>
        <v>Male</v>
      </c>
      <c r="I120" t="str">
        <f>PROPER(TRIM(lung_cancer_dataset!I120))</f>
        <v>Never Smoked</v>
      </c>
      <c r="J120">
        <v>0</v>
      </c>
      <c r="K120">
        <v>0</v>
      </c>
      <c r="L120">
        <v>0</v>
      </c>
      <c r="M120" t="s">
        <v>52</v>
      </c>
      <c r="N120" t="s">
        <v>53</v>
      </c>
      <c r="O120" t="s">
        <v>53</v>
      </c>
      <c r="P120" t="str">
        <f>PROPER(TRIM(lung_cancer_dataset!P120))</f>
        <v>High</v>
      </c>
      <c r="Q120" t="s">
        <v>71</v>
      </c>
      <c r="R120">
        <v>30.8</v>
      </c>
      <c r="S120" t="s">
        <v>72</v>
      </c>
      <c r="T120" t="s">
        <v>57</v>
      </c>
      <c r="U120" t="s">
        <v>53</v>
      </c>
      <c r="V120" t="s">
        <v>53</v>
      </c>
      <c r="W120" t="s">
        <v>53</v>
      </c>
      <c r="X120" t="s">
        <v>53</v>
      </c>
      <c r="Y120">
        <v>2</v>
      </c>
      <c r="Z120" t="s">
        <v>104</v>
      </c>
      <c r="AA120" t="s">
        <v>53</v>
      </c>
      <c r="AB120" t="s">
        <v>53</v>
      </c>
      <c r="AC120" t="s">
        <v>52</v>
      </c>
      <c r="AD120" t="s">
        <v>53</v>
      </c>
      <c r="AE120" t="s">
        <v>52</v>
      </c>
      <c r="AF120" t="s">
        <v>52</v>
      </c>
      <c r="AG120" t="s">
        <v>52</v>
      </c>
      <c r="AH120" t="s">
        <v>53</v>
      </c>
      <c r="AI120" t="s">
        <v>53</v>
      </c>
      <c r="AJ120" t="s">
        <v>53</v>
      </c>
      <c r="AK120">
        <v>4</v>
      </c>
      <c r="AL120" t="s">
        <v>135</v>
      </c>
      <c r="AM120" t="s">
        <v>136</v>
      </c>
      <c r="AN120" t="s">
        <v>74</v>
      </c>
      <c r="AO120">
        <v>1.6</v>
      </c>
      <c r="AP120" t="s">
        <v>53</v>
      </c>
      <c r="AQ120" t="s">
        <v>86</v>
      </c>
      <c r="AR120" t="s">
        <v>115</v>
      </c>
      <c r="AS120">
        <v>12</v>
      </c>
      <c r="AT120" t="s">
        <v>52</v>
      </c>
    </row>
    <row r="121" spans="1:46" x14ac:dyDescent="0.25">
      <c r="A121" t="s">
        <v>283</v>
      </c>
      <c r="B121">
        <v>2023</v>
      </c>
      <c r="C121" s="1">
        <v>45035</v>
      </c>
      <c r="D121" t="s">
        <v>65</v>
      </c>
      <c r="E121" t="str">
        <f>TRIM(lung_cancer_dataset!E121)</f>
        <v>Venezuela</v>
      </c>
      <c r="F121">
        <v>83</v>
      </c>
      <c r="G121" t="s">
        <v>101</v>
      </c>
      <c r="H121" t="str">
        <f>PROPER(TRIM(lung_cancer_dataset!H121))</f>
        <v>Male</v>
      </c>
      <c r="I121" t="str">
        <f>PROPER(TRIM(lung_cancer_dataset!I121))</f>
        <v>Current Smoker</v>
      </c>
      <c r="J121">
        <v>40</v>
      </c>
      <c r="K121">
        <v>46</v>
      </c>
      <c r="L121">
        <v>92</v>
      </c>
      <c r="M121" t="s">
        <v>53</v>
      </c>
      <c r="N121" t="s">
        <v>53</v>
      </c>
      <c r="O121" t="s">
        <v>53</v>
      </c>
      <c r="P121" t="str">
        <f>PROPER(TRIM(lung_cancer_dataset!P121))</f>
        <v>Moderate</v>
      </c>
      <c r="Q121" t="s">
        <v>54</v>
      </c>
      <c r="R121">
        <v>24</v>
      </c>
      <c r="S121" t="s">
        <v>96</v>
      </c>
      <c r="T121" t="s">
        <v>54</v>
      </c>
      <c r="U121" t="s">
        <v>53</v>
      </c>
      <c r="V121" t="s">
        <v>53</v>
      </c>
      <c r="W121" t="s">
        <v>53</v>
      </c>
      <c r="X121" t="s">
        <v>53</v>
      </c>
      <c r="Y121">
        <v>0</v>
      </c>
      <c r="Z121" t="s">
        <v>165</v>
      </c>
      <c r="AA121" t="s">
        <v>52</v>
      </c>
      <c r="AB121" t="s">
        <v>52</v>
      </c>
      <c r="AC121" t="s">
        <v>52</v>
      </c>
      <c r="AD121" t="s">
        <v>52</v>
      </c>
      <c r="AE121" t="s">
        <v>52</v>
      </c>
      <c r="AF121" t="s">
        <v>52</v>
      </c>
      <c r="AG121" t="s">
        <v>53</v>
      </c>
      <c r="AH121" t="s">
        <v>52</v>
      </c>
      <c r="AI121" t="s">
        <v>53</v>
      </c>
      <c r="AJ121" t="s">
        <v>53</v>
      </c>
      <c r="AK121">
        <v>7</v>
      </c>
      <c r="AL121" t="s">
        <v>59</v>
      </c>
      <c r="AM121" t="s">
        <v>60</v>
      </c>
      <c r="AN121" t="s">
        <v>74</v>
      </c>
      <c r="AO121">
        <v>0.5</v>
      </c>
      <c r="AP121" t="s">
        <v>53</v>
      </c>
      <c r="AQ121" t="s">
        <v>171</v>
      </c>
      <c r="AR121" t="s">
        <v>115</v>
      </c>
      <c r="AS121">
        <v>70</v>
      </c>
      <c r="AT121" t="s">
        <v>53</v>
      </c>
    </row>
    <row r="122" spans="1:46" x14ac:dyDescent="0.25">
      <c r="A122" t="s">
        <v>284</v>
      </c>
      <c r="B122">
        <v>2015</v>
      </c>
      <c r="C122" s="1">
        <v>42024</v>
      </c>
      <c r="D122" t="s">
        <v>47</v>
      </c>
      <c r="E122" t="str">
        <f>TRIM(lung_cancer_dataset!E122)</f>
        <v>Japan</v>
      </c>
      <c r="F122">
        <v>65</v>
      </c>
      <c r="G122" t="s">
        <v>127</v>
      </c>
      <c r="H122" t="str">
        <f>PROPER(TRIM(lung_cancer_dataset!H122))</f>
        <v>Male</v>
      </c>
      <c r="I122" t="str">
        <f>PROPER(TRIM(lung_cancer_dataset!I122))</f>
        <v>Never Smoked</v>
      </c>
      <c r="J122">
        <v>0</v>
      </c>
      <c r="K122">
        <v>0</v>
      </c>
      <c r="L122">
        <v>0</v>
      </c>
      <c r="M122" t="s">
        <v>52</v>
      </c>
      <c r="N122" t="s">
        <v>53</v>
      </c>
      <c r="O122" t="s">
        <v>53</v>
      </c>
      <c r="P122" t="str">
        <f>PROPER(TRIM(lung_cancer_dataset!P122))</f>
        <v>High</v>
      </c>
      <c r="Q122" t="s">
        <v>55</v>
      </c>
      <c r="R122">
        <v>30.1</v>
      </c>
      <c r="S122" t="s">
        <v>72</v>
      </c>
      <c r="T122" t="s">
        <v>57</v>
      </c>
      <c r="U122" t="s">
        <v>53</v>
      </c>
      <c r="V122" t="s">
        <v>53</v>
      </c>
      <c r="W122" t="s">
        <v>53</v>
      </c>
      <c r="X122" t="s">
        <v>53</v>
      </c>
      <c r="Y122">
        <v>2</v>
      </c>
      <c r="Z122" t="s">
        <v>208</v>
      </c>
      <c r="AA122" t="s">
        <v>53</v>
      </c>
      <c r="AB122" t="s">
        <v>53</v>
      </c>
      <c r="AC122" t="s">
        <v>52</v>
      </c>
      <c r="AD122" t="s">
        <v>52</v>
      </c>
      <c r="AE122" t="s">
        <v>52</v>
      </c>
      <c r="AF122" t="s">
        <v>53</v>
      </c>
      <c r="AG122" t="s">
        <v>53</v>
      </c>
      <c r="AH122" t="s">
        <v>52</v>
      </c>
      <c r="AI122" t="s">
        <v>53</v>
      </c>
      <c r="AJ122" t="s">
        <v>53</v>
      </c>
      <c r="AK122">
        <v>4</v>
      </c>
      <c r="AL122" t="s">
        <v>59</v>
      </c>
      <c r="AM122" t="s">
        <v>60</v>
      </c>
      <c r="AN122" t="s">
        <v>90</v>
      </c>
      <c r="AO122">
        <v>7</v>
      </c>
      <c r="AP122" t="s">
        <v>53</v>
      </c>
      <c r="AQ122" t="s">
        <v>91</v>
      </c>
      <c r="AR122" t="s">
        <v>115</v>
      </c>
      <c r="AS122">
        <v>17</v>
      </c>
      <c r="AT122" t="s">
        <v>53</v>
      </c>
    </row>
    <row r="123" spans="1:46" x14ac:dyDescent="0.25">
      <c r="A123" t="s">
        <v>285</v>
      </c>
      <c r="B123">
        <v>2024</v>
      </c>
      <c r="C123" s="1">
        <v>45495</v>
      </c>
      <c r="D123" t="s">
        <v>47</v>
      </c>
      <c r="E123" t="str">
        <f>TRIM(lung_cancer_dataset!E123)</f>
        <v>Mongolia</v>
      </c>
      <c r="F123">
        <v>48</v>
      </c>
      <c r="G123" t="s">
        <v>49</v>
      </c>
      <c r="H123" t="str">
        <f>PROPER(TRIM(lung_cancer_dataset!H123))</f>
        <v>Female</v>
      </c>
      <c r="I123" t="str">
        <f>PROPER(TRIM(lung_cancer_dataset!I123))</f>
        <v>Never Smoked</v>
      </c>
      <c r="J123">
        <v>0</v>
      </c>
      <c r="K123">
        <v>0</v>
      </c>
      <c r="L123">
        <v>0</v>
      </c>
      <c r="M123" t="s">
        <v>52</v>
      </c>
      <c r="N123" t="s">
        <v>52</v>
      </c>
      <c r="O123" t="s">
        <v>53</v>
      </c>
      <c r="P123" t="str">
        <f>PROPER(TRIM(lung_cancer_dataset!P123))</f>
        <v>Moderate</v>
      </c>
      <c r="Q123" t="s">
        <v>55</v>
      </c>
      <c r="R123">
        <v>30.5</v>
      </c>
      <c r="S123" t="s">
        <v>72</v>
      </c>
      <c r="T123" t="s">
        <v>57</v>
      </c>
      <c r="U123" t="s">
        <v>53</v>
      </c>
      <c r="V123" t="s">
        <v>53</v>
      </c>
      <c r="W123" t="s">
        <v>53</v>
      </c>
      <c r="X123" t="s">
        <v>53</v>
      </c>
      <c r="Y123">
        <v>2</v>
      </c>
      <c r="Z123" t="s">
        <v>58</v>
      </c>
      <c r="AA123" t="s">
        <v>53</v>
      </c>
      <c r="AB123" t="s">
        <v>52</v>
      </c>
      <c r="AC123" t="s">
        <v>53</v>
      </c>
      <c r="AD123" t="s">
        <v>53</v>
      </c>
      <c r="AE123" t="s">
        <v>53</v>
      </c>
      <c r="AF123" t="s">
        <v>53</v>
      </c>
      <c r="AG123" t="s">
        <v>53</v>
      </c>
      <c r="AH123" t="s">
        <v>53</v>
      </c>
      <c r="AI123" t="s">
        <v>53</v>
      </c>
      <c r="AJ123" t="s">
        <v>53</v>
      </c>
      <c r="AK123">
        <v>1</v>
      </c>
      <c r="AL123" t="s">
        <v>59</v>
      </c>
      <c r="AM123" t="s">
        <v>102</v>
      </c>
      <c r="AN123" t="s">
        <v>98</v>
      </c>
      <c r="AO123">
        <v>5.9</v>
      </c>
      <c r="AP123" t="s">
        <v>53</v>
      </c>
      <c r="AQ123" t="s">
        <v>86</v>
      </c>
      <c r="AR123" t="s">
        <v>87</v>
      </c>
      <c r="AS123">
        <v>43</v>
      </c>
      <c r="AT123" t="s">
        <v>52</v>
      </c>
    </row>
    <row r="124" spans="1:46" x14ac:dyDescent="0.25">
      <c r="A124" t="s">
        <v>286</v>
      </c>
      <c r="B124">
        <v>2020</v>
      </c>
      <c r="C124" s="1">
        <v>44121</v>
      </c>
      <c r="D124" t="s">
        <v>107</v>
      </c>
      <c r="E124" t="str">
        <f>TRIM(lung_cancer_dataset!E124)</f>
        <v>Russia</v>
      </c>
      <c r="F124">
        <v>49</v>
      </c>
      <c r="G124" t="s">
        <v>49</v>
      </c>
      <c r="H124" t="str">
        <f>PROPER(TRIM(lung_cancer_dataset!H124))</f>
        <v>Female</v>
      </c>
      <c r="I124" t="str">
        <f>PROPER(TRIM(lung_cancer_dataset!I124))</f>
        <v>Never Smoked</v>
      </c>
      <c r="J124">
        <v>0</v>
      </c>
      <c r="K124">
        <v>0</v>
      </c>
      <c r="L124">
        <v>0</v>
      </c>
      <c r="M124" t="s">
        <v>52</v>
      </c>
      <c r="N124" t="s">
        <v>52</v>
      </c>
      <c r="O124" t="s">
        <v>53</v>
      </c>
      <c r="P124" t="str">
        <f>PROPER(TRIM(lung_cancer_dataset!P124))</f>
        <v>High</v>
      </c>
      <c r="Q124" t="s">
        <v>55</v>
      </c>
      <c r="R124">
        <v>29.6</v>
      </c>
      <c r="S124" t="s">
        <v>56</v>
      </c>
      <c r="T124" t="s">
        <v>70</v>
      </c>
      <c r="U124" t="s">
        <v>53</v>
      </c>
      <c r="V124" t="s">
        <v>53</v>
      </c>
      <c r="W124" t="s">
        <v>53</v>
      </c>
      <c r="X124" t="s">
        <v>53</v>
      </c>
      <c r="Y124">
        <v>3</v>
      </c>
      <c r="Z124" t="s">
        <v>104</v>
      </c>
      <c r="AA124" t="s">
        <v>52</v>
      </c>
      <c r="AB124" t="s">
        <v>52</v>
      </c>
      <c r="AC124" t="s">
        <v>53</v>
      </c>
      <c r="AD124" t="s">
        <v>52</v>
      </c>
      <c r="AE124" t="s">
        <v>52</v>
      </c>
      <c r="AF124" t="s">
        <v>53</v>
      </c>
      <c r="AG124" t="s">
        <v>53</v>
      </c>
      <c r="AH124" t="s">
        <v>53</v>
      </c>
      <c r="AI124" t="s">
        <v>53</v>
      </c>
      <c r="AJ124" t="s">
        <v>53</v>
      </c>
      <c r="AK124">
        <v>4</v>
      </c>
      <c r="AL124" t="s">
        <v>59</v>
      </c>
      <c r="AM124" t="s">
        <v>81</v>
      </c>
      <c r="AN124" t="s">
        <v>74</v>
      </c>
      <c r="AO124">
        <v>3</v>
      </c>
      <c r="AP124" t="s">
        <v>53</v>
      </c>
      <c r="AQ124" t="s">
        <v>171</v>
      </c>
      <c r="AR124" t="s">
        <v>92</v>
      </c>
      <c r="AS124">
        <v>39</v>
      </c>
      <c r="AT124" t="s">
        <v>52</v>
      </c>
    </row>
    <row r="125" spans="1:46" x14ac:dyDescent="0.25">
      <c r="A125" t="s">
        <v>287</v>
      </c>
      <c r="B125">
        <v>2022</v>
      </c>
      <c r="C125" s="1">
        <v>44688</v>
      </c>
      <c r="D125" t="s">
        <v>65</v>
      </c>
      <c r="E125" t="str">
        <f>TRIM(lung_cancer_dataset!E125)</f>
        <v>Colombia</v>
      </c>
      <c r="F125">
        <v>66</v>
      </c>
      <c r="G125" t="s">
        <v>127</v>
      </c>
      <c r="H125" t="str">
        <f>PROPER(TRIM(lung_cancer_dataset!H125))</f>
        <v>Male</v>
      </c>
      <c r="I125" t="str">
        <f>PROPER(TRIM(lung_cancer_dataset!I125))</f>
        <v>Current Smoker</v>
      </c>
      <c r="J125">
        <v>28</v>
      </c>
      <c r="K125">
        <v>28</v>
      </c>
      <c r="L125">
        <v>39.200000000000003</v>
      </c>
      <c r="M125" t="s">
        <v>53</v>
      </c>
      <c r="N125" t="s">
        <v>53</v>
      </c>
      <c r="O125" t="s">
        <v>53</v>
      </c>
      <c r="P125" t="str">
        <f>PROPER(TRIM(lung_cancer_dataset!P125))</f>
        <v>High</v>
      </c>
      <c r="Q125" t="s">
        <v>55</v>
      </c>
      <c r="R125">
        <v>27.9</v>
      </c>
      <c r="S125" t="s">
        <v>56</v>
      </c>
      <c r="T125" t="s">
        <v>70</v>
      </c>
      <c r="U125" t="s">
        <v>52</v>
      </c>
      <c r="V125" t="s">
        <v>53</v>
      </c>
      <c r="W125" t="s">
        <v>53</v>
      </c>
      <c r="X125" t="s">
        <v>53</v>
      </c>
      <c r="Y125">
        <v>2</v>
      </c>
      <c r="Z125" t="s">
        <v>73</v>
      </c>
      <c r="AA125" t="s">
        <v>53</v>
      </c>
      <c r="AB125" t="s">
        <v>52</v>
      </c>
      <c r="AC125" t="s">
        <v>52</v>
      </c>
      <c r="AD125" t="s">
        <v>53</v>
      </c>
      <c r="AE125" t="s">
        <v>52</v>
      </c>
      <c r="AF125" t="s">
        <v>53</v>
      </c>
      <c r="AG125" t="s">
        <v>52</v>
      </c>
      <c r="AH125" t="s">
        <v>52</v>
      </c>
      <c r="AI125" t="s">
        <v>53</v>
      </c>
      <c r="AJ125" t="s">
        <v>53</v>
      </c>
      <c r="AK125">
        <v>5</v>
      </c>
      <c r="AL125" t="s">
        <v>59</v>
      </c>
      <c r="AM125" t="s">
        <v>81</v>
      </c>
      <c r="AN125" t="s">
        <v>90</v>
      </c>
      <c r="AO125">
        <v>6.1</v>
      </c>
      <c r="AP125" t="s">
        <v>52</v>
      </c>
      <c r="AQ125" t="s">
        <v>75</v>
      </c>
      <c r="AR125" t="s">
        <v>63</v>
      </c>
      <c r="AS125">
        <v>21</v>
      </c>
      <c r="AT125" t="s">
        <v>53</v>
      </c>
    </row>
    <row r="126" spans="1:46" x14ac:dyDescent="0.25">
      <c r="A126" t="s">
        <v>288</v>
      </c>
      <c r="B126">
        <v>2025</v>
      </c>
      <c r="C126" s="1">
        <v>45756</v>
      </c>
      <c r="D126" t="s">
        <v>94</v>
      </c>
      <c r="E126" t="str">
        <f>TRIM(lung_cancer_dataset!E126)</f>
        <v>Lebanon</v>
      </c>
      <c r="F126">
        <v>66</v>
      </c>
      <c r="G126" t="s">
        <v>127</v>
      </c>
      <c r="H126" t="str">
        <f>PROPER(TRIM(lung_cancer_dataset!H126))</f>
        <v>Female</v>
      </c>
      <c r="I126" t="str">
        <f>PROPER(TRIM(lung_cancer_dataset!I126))</f>
        <v>Never Smoked</v>
      </c>
      <c r="J126">
        <v>0</v>
      </c>
      <c r="K126">
        <v>0</v>
      </c>
      <c r="L126">
        <v>0</v>
      </c>
      <c r="M126" t="s">
        <v>52</v>
      </c>
      <c r="N126" t="s">
        <v>53</v>
      </c>
      <c r="O126" t="s">
        <v>53</v>
      </c>
      <c r="P126" t="str">
        <f>PROPER(TRIM(lung_cancer_dataset!P126))</f>
        <v>Low</v>
      </c>
      <c r="Q126" t="s">
        <v>71</v>
      </c>
      <c r="R126">
        <v>25.2</v>
      </c>
      <c r="S126" t="s">
        <v>56</v>
      </c>
      <c r="T126" t="s">
        <v>54</v>
      </c>
      <c r="U126" t="s">
        <v>53</v>
      </c>
      <c r="V126" t="s">
        <v>53</v>
      </c>
      <c r="W126" t="s">
        <v>53</v>
      </c>
      <c r="X126" t="s">
        <v>53</v>
      </c>
      <c r="Y126">
        <v>1</v>
      </c>
      <c r="Z126" t="s">
        <v>131</v>
      </c>
      <c r="AA126" t="s">
        <v>53</v>
      </c>
      <c r="AB126" t="s">
        <v>53</v>
      </c>
      <c r="AC126" t="s">
        <v>52</v>
      </c>
      <c r="AD126" t="s">
        <v>52</v>
      </c>
      <c r="AE126" t="s">
        <v>52</v>
      </c>
      <c r="AF126" t="s">
        <v>53</v>
      </c>
      <c r="AG126" t="s">
        <v>53</v>
      </c>
      <c r="AH126" t="s">
        <v>53</v>
      </c>
      <c r="AI126" t="s">
        <v>53</v>
      </c>
      <c r="AJ126" t="s">
        <v>53</v>
      </c>
      <c r="AK126">
        <v>3</v>
      </c>
      <c r="AL126" t="s">
        <v>59</v>
      </c>
      <c r="AM126" t="s">
        <v>102</v>
      </c>
      <c r="AN126" t="s">
        <v>98</v>
      </c>
      <c r="AO126">
        <v>3.3</v>
      </c>
      <c r="AP126" t="s">
        <v>53</v>
      </c>
      <c r="AQ126" t="s">
        <v>75</v>
      </c>
      <c r="AR126" t="s">
        <v>76</v>
      </c>
      <c r="AS126">
        <v>39</v>
      </c>
      <c r="AT126" t="s">
        <v>53</v>
      </c>
    </row>
    <row r="127" spans="1:46" x14ac:dyDescent="0.25">
      <c r="A127" t="s">
        <v>289</v>
      </c>
      <c r="B127">
        <v>2021</v>
      </c>
      <c r="C127" s="1">
        <v>44277</v>
      </c>
      <c r="D127" t="s">
        <v>47</v>
      </c>
      <c r="E127" t="str">
        <f>TRIM(lung_cancer_dataset!E127)</f>
        <v>Philippines</v>
      </c>
      <c r="F127">
        <v>67</v>
      </c>
      <c r="G127" t="s">
        <v>127</v>
      </c>
      <c r="H127" t="str">
        <f>PROPER(TRIM(lung_cancer_dataset!H127))</f>
        <v>Male</v>
      </c>
      <c r="I127" t="str">
        <f>PROPER(TRIM(lung_cancer_dataset!I127))</f>
        <v>Former Smoker</v>
      </c>
      <c r="J127">
        <v>23</v>
      </c>
      <c r="K127">
        <v>6</v>
      </c>
      <c r="L127">
        <v>6.9</v>
      </c>
      <c r="M127" t="s">
        <v>53</v>
      </c>
      <c r="N127" t="s">
        <v>53</v>
      </c>
      <c r="O127" t="s">
        <v>53</v>
      </c>
      <c r="P127" t="str">
        <f>PROPER(TRIM(lung_cancer_dataset!P127))</f>
        <v>High</v>
      </c>
      <c r="Q127" t="s">
        <v>71</v>
      </c>
      <c r="R127">
        <v>25.4</v>
      </c>
      <c r="S127" t="s">
        <v>56</v>
      </c>
      <c r="T127" t="s">
        <v>54</v>
      </c>
      <c r="U127" t="s">
        <v>53</v>
      </c>
      <c r="V127" t="s">
        <v>53</v>
      </c>
      <c r="W127" t="s">
        <v>52</v>
      </c>
      <c r="X127" t="s">
        <v>53</v>
      </c>
      <c r="Y127">
        <v>2</v>
      </c>
      <c r="Z127" t="s">
        <v>165</v>
      </c>
      <c r="AA127" t="s">
        <v>52</v>
      </c>
      <c r="AB127" t="s">
        <v>52</v>
      </c>
      <c r="AC127" t="s">
        <v>53</v>
      </c>
      <c r="AD127" t="s">
        <v>53</v>
      </c>
      <c r="AE127" t="s">
        <v>53</v>
      </c>
      <c r="AF127" t="s">
        <v>52</v>
      </c>
      <c r="AG127" t="s">
        <v>52</v>
      </c>
      <c r="AH127" t="s">
        <v>52</v>
      </c>
      <c r="AI127" t="s">
        <v>53</v>
      </c>
      <c r="AJ127" t="s">
        <v>53</v>
      </c>
      <c r="AK127">
        <v>5</v>
      </c>
      <c r="AL127" t="s">
        <v>59</v>
      </c>
      <c r="AM127" t="s">
        <v>60</v>
      </c>
      <c r="AN127" t="s">
        <v>90</v>
      </c>
      <c r="AO127">
        <v>6.7</v>
      </c>
      <c r="AP127" t="s">
        <v>52</v>
      </c>
      <c r="AQ127" t="s">
        <v>112</v>
      </c>
      <c r="AR127" t="s">
        <v>63</v>
      </c>
      <c r="AS127">
        <v>29</v>
      </c>
      <c r="AT127" t="s">
        <v>52</v>
      </c>
    </row>
    <row r="128" spans="1:46" x14ac:dyDescent="0.25">
      <c r="A128" t="s">
        <v>290</v>
      </c>
      <c r="B128">
        <v>2026</v>
      </c>
      <c r="C128" s="1">
        <v>46123</v>
      </c>
      <c r="D128" t="s">
        <v>122</v>
      </c>
      <c r="E128" t="str">
        <f>TRIM(lung_cancer_dataset!E128)</f>
        <v>Bangladesh</v>
      </c>
      <c r="F128">
        <v>75</v>
      </c>
      <c r="G128" t="s">
        <v>67</v>
      </c>
      <c r="H128" t="str">
        <f>PROPER(TRIM(lung_cancer_dataset!H128))</f>
        <v>Male</v>
      </c>
      <c r="I128" t="str">
        <f>PROPER(TRIM(lung_cancer_dataset!I128))</f>
        <v>Former Smoker</v>
      </c>
      <c r="J128">
        <v>11</v>
      </c>
      <c r="K128">
        <v>30</v>
      </c>
      <c r="L128">
        <v>16.5</v>
      </c>
      <c r="M128" t="s">
        <v>53</v>
      </c>
      <c r="N128" t="s">
        <v>53</v>
      </c>
      <c r="O128" t="s">
        <v>53</v>
      </c>
      <c r="P128" t="str">
        <f>PROPER(TRIM(lung_cancer_dataset!P128))</f>
        <v>Low</v>
      </c>
      <c r="Q128" t="s">
        <v>54</v>
      </c>
      <c r="R128">
        <v>24.1</v>
      </c>
      <c r="S128" t="s">
        <v>96</v>
      </c>
      <c r="T128" t="s">
        <v>54</v>
      </c>
      <c r="U128" t="s">
        <v>53</v>
      </c>
      <c r="V128" t="s">
        <v>53</v>
      </c>
      <c r="W128" t="s">
        <v>53</v>
      </c>
      <c r="X128" t="s">
        <v>53</v>
      </c>
      <c r="Y128">
        <v>0</v>
      </c>
      <c r="Z128" t="s">
        <v>73</v>
      </c>
      <c r="AA128" t="s">
        <v>52</v>
      </c>
      <c r="AB128" t="s">
        <v>53</v>
      </c>
      <c r="AC128" t="s">
        <v>53</v>
      </c>
      <c r="AD128" t="s">
        <v>52</v>
      </c>
      <c r="AE128" t="s">
        <v>53</v>
      </c>
      <c r="AF128" t="s">
        <v>52</v>
      </c>
      <c r="AG128" t="s">
        <v>52</v>
      </c>
      <c r="AH128" t="s">
        <v>53</v>
      </c>
      <c r="AI128" t="s">
        <v>53</v>
      </c>
      <c r="AJ128" t="s">
        <v>53</v>
      </c>
      <c r="AK128">
        <v>4</v>
      </c>
      <c r="AL128" t="s">
        <v>59</v>
      </c>
      <c r="AM128" t="s">
        <v>81</v>
      </c>
      <c r="AN128" t="s">
        <v>74</v>
      </c>
      <c r="AO128">
        <v>0.9</v>
      </c>
      <c r="AP128" t="s">
        <v>53</v>
      </c>
      <c r="AQ128" t="s">
        <v>86</v>
      </c>
      <c r="AR128" t="s">
        <v>83</v>
      </c>
      <c r="AS128">
        <v>64</v>
      </c>
      <c r="AT128" t="s">
        <v>52</v>
      </c>
    </row>
    <row r="129" spans="1:46" x14ac:dyDescent="0.25">
      <c r="A129" t="s">
        <v>291</v>
      </c>
      <c r="B129">
        <v>2020</v>
      </c>
      <c r="C129" s="1">
        <v>43845</v>
      </c>
      <c r="D129" t="s">
        <v>47</v>
      </c>
      <c r="E129" t="str">
        <f>TRIM(lung_cancer_dataset!E129)</f>
        <v>Mongolia</v>
      </c>
      <c r="F129">
        <v>37</v>
      </c>
      <c r="G129" t="s">
        <v>212</v>
      </c>
      <c r="H129" t="str">
        <f>PROPER(TRIM(lung_cancer_dataset!H129))</f>
        <v>Female</v>
      </c>
      <c r="I129" t="str">
        <f>PROPER(TRIM(lung_cancer_dataset!I129))</f>
        <v>Current Smoker</v>
      </c>
      <c r="J129">
        <v>24</v>
      </c>
      <c r="K129">
        <v>8</v>
      </c>
      <c r="L129">
        <v>9.6</v>
      </c>
      <c r="M129" t="s">
        <v>52</v>
      </c>
      <c r="N129" t="s">
        <v>52</v>
      </c>
      <c r="O129" t="s">
        <v>53</v>
      </c>
      <c r="P129" t="str">
        <f>PROPER(TRIM(lung_cancer_dataset!P129))</f>
        <v>Low</v>
      </c>
      <c r="Q129" t="s">
        <v>54</v>
      </c>
      <c r="R129">
        <v>22.3</v>
      </c>
      <c r="S129" t="s">
        <v>96</v>
      </c>
      <c r="T129" t="s">
        <v>57</v>
      </c>
      <c r="U129" t="s">
        <v>52</v>
      </c>
      <c r="V129" t="s">
        <v>53</v>
      </c>
      <c r="W129" t="s">
        <v>53</v>
      </c>
      <c r="X129" t="s">
        <v>53</v>
      </c>
      <c r="Y129">
        <v>3</v>
      </c>
      <c r="Z129" t="s">
        <v>165</v>
      </c>
      <c r="AA129" t="s">
        <v>52</v>
      </c>
      <c r="AB129" t="s">
        <v>53</v>
      </c>
      <c r="AC129" t="s">
        <v>52</v>
      </c>
      <c r="AD129" t="s">
        <v>53</v>
      </c>
      <c r="AE129" t="s">
        <v>52</v>
      </c>
      <c r="AF129" t="s">
        <v>53</v>
      </c>
      <c r="AG129" t="s">
        <v>52</v>
      </c>
      <c r="AH129" t="s">
        <v>53</v>
      </c>
      <c r="AI129" t="s">
        <v>53</v>
      </c>
      <c r="AJ129" t="s">
        <v>53</v>
      </c>
      <c r="AK129">
        <v>4</v>
      </c>
      <c r="AL129" t="s">
        <v>135</v>
      </c>
      <c r="AM129" t="s">
        <v>136</v>
      </c>
      <c r="AN129" t="s">
        <v>61</v>
      </c>
      <c r="AO129">
        <v>5</v>
      </c>
      <c r="AP129" t="s">
        <v>52</v>
      </c>
      <c r="AQ129" t="s">
        <v>171</v>
      </c>
      <c r="AR129" t="s">
        <v>87</v>
      </c>
      <c r="AS129">
        <v>3</v>
      </c>
      <c r="AT129" t="s">
        <v>53</v>
      </c>
    </row>
    <row r="130" spans="1:46" x14ac:dyDescent="0.25">
      <c r="A130" t="s">
        <v>292</v>
      </c>
      <c r="B130">
        <v>2021</v>
      </c>
      <c r="C130" s="1">
        <v>44473</v>
      </c>
      <c r="D130" t="s">
        <v>107</v>
      </c>
      <c r="E130" t="str">
        <f>TRIM(lung_cancer_dataset!E130)</f>
        <v>Germany</v>
      </c>
      <c r="F130">
        <v>54</v>
      </c>
      <c r="G130" t="s">
        <v>79</v>
      </c>
      <c r="H130" t="str">
        <f>PROPER(TRIM(lung_cancer_dataset!H130))</f>
        <v>Male</v>
      </c>
      <c r="I130" t="str">
        <f>PROPER(TRIM(lung_cancer_dataset!I130))</f>
        <v>Current Smoker</v>
      </c>
      <c r="J130">
        <v>30</v>
      </c>
      <c r="K130">
        <v>35</v>
      </c>
      <c r="L130">
        <v>52.5</v>
      </c>
      <c r="M130" t="s">
        <v>53</v>
      </c>
      <c r="N130" t="s">
        <v>53</v>
      </c>
      <c r="O130" t="s">
        <v>52</v>
      </c>
      <c r="P130" t="str">
        <f>PROPER(TRIM(lung_cancer_dataset!P130))</f>
        <v>Moderate</v>
      </c>
      <c r="Q130" t="s">
        <v>55</v>
      </c>
      <c r="R130">
        <v>26.6</v>
      </c>
      <c r="S130" t="s">
        <v>56</v>
      </c>
      <c r="T130" t="s">
        <v>57</v>
      </c>
      <c r="U130" t="s">
        <v>53</v>
      </c>
      <c r="V130" t="s">
        <v>52</v>
      </c>
      <c r="W130" t="s">
        <v>53</v>
      </c>
      <c r="X130" t="s">
        <v>53</v>
      </c>
      <c r="Y130">
        <v>2</v>
      </c>
      <c r="Z130" t="s">
        <v>58</v>
      </c>
      <c r="AA130" t="s">
        <v>52</v>
      </c>
      <c r="AB130" t="s">
        <v>52</v>
      </c>
      <c r="AC130" t="s">
        <v>52</v>
      </c>
      <c r="AD130" t="s">
        <v>52</v>
      </c>
      <c r="AE130" t="s">
        <v>53</v>
      </c>
      <c r="AF130" t="s">
        <v>52</v>
      </c>
      <c r="AG130" t="s">
        <v>53</v>
      </c>
      <c r="AH130" t="s">
        <v>52</v>
      </c>
      <c r="AI130" t="s">
        <v>53</v>
      </c>
      <c r="AJ130" t="s">
        <v>53</v>
      </c>
      <c r="AK130">
        <v>6</v>
      </c>
      <c r="AL130" t="s">
        <v>135</v>
      </c>
      <c r="AM130" t="s">
        <v>136</v>
      </c>
      <c r="AN130" t="s">
        <v>90</v>
      </c>
      <c r="AO130">
        <v>6.2</v>
      </c>
      <c r="AP130" t="s">
        <v>53</v>
      </c>
      <c r="AQ130" t="s">
        <v>75</v>
      </c>
      <c r="AR130" t="s">
        <v>87</v>
      </c>
      <c r="AS130">
        <v>27</v>
      </c>
      <c r="AT130" t="s">
        <v>52</v>
      </c>
    </row>
    <row r="131" spans="1:46" x14ac:dyDescent="0.25">
      <c r="A131" t="s">
        <v>293</v>
      </c>
      <c r="B131">
        <v>2020</v>
      </c>
      <c r="C131" s="1">
        <v>44081</v>
      </c>
      <c r="D131" t="s">
        <v>94</v>
      </c>
      <c r="E131" t="str">
        <f>TRIM(lung_cancer_dataset!E131)</f>
        <v>Qatar</v>
      </c>
      <c r="F131">
        <v>65</v>
      </c>
      <c r="G131" t="s">
        <v>127</v>
      </c>
      <c r="H131" t="str">
        <f>PROPER(TRIM(lung_cancer_dataset!H131))</f>
        <v>Male</v>
      </c>
      <c r="I131" t="str">
        <f>PROPER(TRIM(lung_cancer_dataset!I131))</f>
        <v>Never Smoked</v>
      </c>
      <c r="J131">
        <v>0</v>
      </c>
      <c r="K131">
        <v>0</v>
      </c>
      <c r="L131">
        <v>0</v>
      </c>
      <c r="M131" t="s">
        <v>52</v>
      </c>
      <c r="N131" t="s">
        <v>52</v>
      </c>
      <c r="O131" t="s">
        <v>52</v>
      </c>
      <c r="P131" t="str">
        <f>PROPER(TRIM(lung_cancer_dataset!P131))</f>
        <v>Moderate</v>
      </c>
      <c r="Q131" t="s">
        <v>55</v>
      </c>
      <c r="R131">
        <v>22.2</v>
      </c>
      <c r="S131" t="s">
        <v>96</v>
      </c>
      <c r="T131" t="s">
        <v>54</v>
      </c>
      <c r="U131" t="s">
        <v>53</v>
      </c>
      <c r="V131" t="s">
        <v>53</v>
      </c>
      <c r="W131" t="s">
        <v>53</v>
      </c>
      <c r="X131" t="s">
        <v>53</v>
      </c>
      <c r="Y131">
        <v>3</v>
      </c>
      <c r="Z131" t="s">
        <v>97</v>
      </c>
      <c r="AA131" t="s">
        <v>53</v>
      </c>
      <c r="AB131" t="s">
        <v>53</v>
      </c>
      <c r="AC131" t="s">
        <v>52</v>
      </c>
      <c r="AD131" t="s">
        <v>52</v>
      </c>
      <c r="AE131" t="s">
        <v>53</v>
      </c>
      <c r="AF131" t="s">
        <v>53</v>
      </c>
      <c r="AG131" t="s">
        <v>53</v>
      </c>
      <c r="AH131" t="s">
        <v>52</v>
      </c>
      <c r="AI131" t="s">
        <v>53</v>
      </c>
      <c r="AJ131" t="s">
        <v>53</v>
      </c>
      <c r="AK131">
        <v>3</v>
      </c>
      <c r="AL131" t="s">
        <v>59</v>
      </c>
      <c r="AM131" t="s">
        <v>60</v>
      </c>
      <c r="AN131" t="s">
        <v>74</v>
      </c>
      <c r="AO131">
        <v>1.4</v>
      </c>
      <c r="AP131" t="s">
        <v>53</v>
      </c>
      <c r="AQ131" t="s">
        <v>86</v>
      </c>
      <c r="AR131" t="s">
        <v>83</v>
      </c>
      <c r="AS131">
        <v>51</v>
      </c>
      <c r="AT131" t="s">
        <v>52</v>
      </c>
    </row>
    <row r="132" spans="1:46" x14ac:dyDescent="0.25">
      <c r="A132" t="s">
        <v>294</v>
      </c>
      <c r="B132">
        <v>2015</v>
      </c>
      <c r="C132" s="1">
        <v>42129</v>
      </c>
      <c r="D132" t="s">
        <v>107</v>
      </c>
      <c r="E132" t="str">
        <f>TRIM(lung_cancer_dataset!E132)</f>
        <v>Russia</v>
      </c>
      <c r="F132">
        <v>67</v>
      </c>
      <c r="G132" t="s">
        <v>127</v>
      </c>
      <c r="H132" t="str">
        <f>PROPER(TRIM(lung_cancer_dataset!H132))</f>
        <v>Male</v>
      </c>
      <c r="I132" t="str">
        <f>PROPER(TRIM(lung_cancer_dataset!I132))</f>
        <v>Current Smoker</v>
      </c>
      <c r="J132">
        <v>22</v>
      </c>
      <c r="K132">
        <v>32</v>
      </c>
      <c r="L132">
        <v>35.200000000000003</v>
      </c>
      <c r="M132" t="s">
        <v>53</v>
      </c>
      <c r="N132" t="s">
        <v>53</v>
      </c>
      <c r="O132" t="s">
        <v>53</v>
      </c>
      <c r="P132" t="str">
        <f>PROPER(TRIM(lung_cancer_dataset!P132))</f>
        <v>Low</v>
      </c>
      <c r="Q132" t="s">
        <v>55</v>
      </c>
      <c r="R132">
        <v>33.1</v>
      </c>
      <c r="S132" t="s">
        <v>72</v>
      </c>
      <c r="T132" t="s">
        <v>70</v>
      </c>
      <c r="U132" t="s">
        <v>52</v>
      </c>
      <c r="V132" t="s">
        <v>53</v>
      </c>
      <c r="W132" t="s">
        <v>53</v>
      </c>
      <c r="X132" t="s">
        <v>53</v>
      </c>
      <c r="Y132">
        <v>1</v>
      </c>
      <c r="Z132" t="s">
        <v>58</v>
      </c>
      <c r="AA132" t="s">
        <v>52</v>
      </c>
      <c r="AB132" t="s">
        <v>52</v>
      </c>
      <c r="AC132" t="s">
        <v>53</v>
      </c>
      <c r="AD132" t="s">
        <v>52</v>
      </c>
      <c r="AE132" t="s">
        <v>52</v>
      </c>
      <c r="AF132" t="s">
        <v>52</v>
      </c>
      <c r="AG132" t="s">
        <v>52</v>
      </c>
      <c r="AH132" t="s">
        <v>53</v>
      </c>
      <c r="AI132" t="s">
        <v>53</v>
      </c>
      <c r="AJ132" t="s">
        <v>53</v>
      </c>
      <c r="AK132">
        <v>6</v>
      </c>
      <c r="AL132" t="s">
        <v>59</v>
      </c>
      <c r="AM132" t="s">
        <v>102</v>
      </c>
      <c r="AN132" t="s">
        <v>90</v>
      </c>
      <c r="AO132">
        <v>6.8</v>
      </c>
      <c r="AP132" t="s">
        <v>53</v>
      </c>
      <c r="AQ132" t="s">
        <v>112</v>
      </c>
      <c r="AR132" t="s">
        <v>63</v>
      </c>
      <c r="AS132">
        <v>19</v>
      </c>
      <c r="AT132" t="s">
        <v>53</v>
      </c>
    </row>
    <row r="133" spans="1:46" x14ac:dyDescent="0.25">
      <c r="A133" t="s">
        <v>295</v>
      </c>
      <c r="B133">
        <v>2020</v>
      </c>
      <c r="C133" s="1">
        <v>43869</v>
      </c>
      <c r="D133" t="s">
        <v>107</v>
      </c>
      <c r="E133" t="str">
        <f>TRIM(lung_cancer_dataset!E133)</f>
        <v>Russia</v>
      </c>
      <c r="F133">
        <v>69</v>
      </c>
      <c r="G133" t="s">
        <v>127</v>
      </c>
      <c r="H133" t="str">
        <f>PROPER(TRIM(lung_cancer_dataset!H133))</f>
        <v>Female</v>
      </c>
      <c r="I133" t="str">
        <f>PROPER(TRIM(lung_cancer_dataset!I133))</f>
        <v>Never Smoked</v>
      </c>
      <c r="J133">
        <v>0</v>
      </c>
      <c r="K133">
        <v>0</v>
      </c>
      <c r="L133">
        <v>0</v>
      </c>
      <c r="M133" t="s">
        <v>53</v>
      </c>
      <c r="N133" t="s">
        <v>53</v>
      </c>
      <c r="O133" t="s">
        <v>53</v>
      </c>
      <c r="P133" t="str">
        <f>PROPER(TRIM(lung_cancer_dataset!P133))</f>
        <v>High</v>
      </c>
      <c r="Q133" t="s">
        <v>55</v>
      </c>
      <c r="R133">
        <v>24.3</v>
      </c>
      <c r="S133" t="s">
        <v>96</v>
      </c>
      <c r="T133" t="s">
        <v>57</v>
      </c>
      <c r="U133" t="s">
        <v>53</v>
      </c>
      <c r="V133" t="s">
        <v>53</v>
      </c>
      <c r="W133" t="s">
        <v>53</v>
      </c>
      <c r="X133" t="s">
        <v>53</v>
      </c>
      <c r="Y133">
        <v>1</v>
      </c>
      <c r="Z133" t="s">
        <v>131</v>
      </c>
      <c r="AA133" t="s">
        <v>53</v>
      </c>
      <c r="AB133" t="s">
        <v>52</v>
      </c>
      <c r="AC133" t="s">
        <v>53</v>
      </c>
      <c r="AD133" t="s">
        <v>53</v>
      </c>
      <c r="AE133" t="s">
        <v>52</v>
      </c>
      <c r="AF133" t="s">
        <v>53</v>
      </c>
      <c r="AG133" t="s">
        <v>53</v>
      </c>
      <c r="AH133" t="s">
        <v>53</v>
      </c>
      <c r="AI133" t="s">
        <v>53</v>
      </c>
      <c r="AJ133" t="s">
        <v>53</v>
      </c>
      <c r="AK133">
        <v>2</v>
      </c>
      <c r="AL133" t="s">
        <v>59</v>
      </c>
      <c r="AM133" t="s">
        <v>102</v>
      </c>
      <c r="AN133" t="s">
        <v>98</v>
      </c>
      <c r="AO133">
        <v>4.3</v>
      </c>
      <c r="AP133" t="s">
        <v>53</v>
      </c>
      <c r="AQ133" t="s">
        <v>112</v>
      </c>
      <c r="AR133" t="s">
        <v>132</v>
      </c>
      <c r="AS133">
        <v>61</v>
      </c>
      <c r="AT133" t="s">
        <v>52</v>
      </c>
    </row>
    <row r="134" spans="1:46" x14ac:dyDescent="0.25">
      <c r="A134" t="s">
        <v>296</v>
      </c>
      <c r="B134">
        <v>2017</v>
      </c>
      <c r="C134" s="1">
        <v>42861</v>
      </c>
      <c r="D134" t="s">
        <v>65</v>
      </c>
      <c r="E134" t="str">
        <f>TRIM(lung_cancer_dataset!E134)</f>
        <v>Peru</v>
      </c>
      <c r="F134">
        <v>70</v>
      </c>
      <c r="G134" t="s">
        <v>67</v>
      </c>
      <c r="H134" t="str">
        <f>PROPER(TRIM(lung_cancer_dataset!H134))</f>
        <v>Male</v>
      </c>
      <c r="I134" t="str">
        <f>PROPER(TRIM(lung_cancer_dataset!I134))</f>
        <v>Never Smoked</v>
      </c>
      <c r="J134">
        <v>0</v>
      </c>
      <c r="K134">
        <v>0</v>
      </c>
      <c r="L134">
        <v>0</v>
      </c>
      <c r="M134" t="s">
        <v>53</v>
      </c>
      <c r="N134" t="s">
        <v>52</v>
      </c>
      <c r="O134" t="s">
        <v>53</v>
      </c>
      <c r="P134" t="str">
        <f>PROPER(TRIM(lung_cancer_dataset!P134))</f>
        <v>Moderate</v>
      </c>
      <c r="Q134" t="s">
        <v>54</v>
      </c>
      <c r="R134">
        <v>21.8</v>
      </c>
      <c r="S134" t="s">
        <v>96</v>
      </c>
      <c r="T134" t="s">
        <v>70</v>
      </c>
      <c r="U134" t="s">
        <v>53</v>
      </c>
      <c r="V134" t="s">
        <v>53</v>
      </c>
      <c r="W134" t="s">
        <v>53</v>
      </c>
      <c r="X134" t="s">
        <v>53</v>
      </c>
      <c r="Y134">
        <v>1</v>
      </c>
      <c r="Z134" t="s">
        <v>97</v>
      </c>
      <c r="AA134" t="s">
        <v>53</v>
      </c>
      <c r="AB134" t="s">
        <v>52</v>
      </c>
      <c r="AC134" t="s">
        <v>53</v>
      </c>
      <c r="AD134" t="s">
        <v>53</v>
      </c>
      <c r="AE134" t="s">
        <v>52</v>
      </c>
      <c r="AF134" t="s">
        <v>53</v>
      </c>
      <c r="AG134" t="s">
        <v>53</v>
      </c>
      <c r="AH134" t="s">
        <v>53</v>
      </c>
      <c r="AI134" t="s">
        <v>53</v>
      </c>
      <c r="AJ134" t="s">
        <v>53</v>
      </c>
      <c r="AK134">
        <v>2</v>
      </c>
      <c r="AL134" t="s">
        <v>59</v>
      </c>
      <c r="AM134" t="s">
        <v>81</v>
      </c>
      <c r="AN134" t="s">
        <v>61</v>
      </c>
      <c r="AO134">
        <v>5.3</v>
      </c>
      <c r="AP134" t="s">
        <v>52</v>
      </c>
      <c r="AQ134" t="s">
        <v>86</v>
      </c>
      <c r="AR134" t="s">
        <v>92</v>
      </c>
      <c r="AS134">
        <v>10</v>
      </c>
      <c r="AT134" t="s">
        <v>53</v>
      </c>
    </row>
    <row r="135" spans="1:46" x14ac:dyDescent="0.25">
      <c r="A135" t="s">
        <v>297</v>
      </c>
      <c r="B135">
        <v>2023</v>
      </c>
      <c r="C135" s="1">
        <v>45192</v>
      </c>
      <c r="D135" t="s">
        <v>65</v>
      </c>
      <c r="E135" t="str">
        <f>TRIM(lung_cancer_dataset!E135)</f>
        <v>Argentina</v>
      </c>
      <c r="F135">
        <v>62</v>
      </c>
      <c r="G135" t="s">
        <v>127</v>
      </c>
      <c r="H135" t="str">
        <f>PROPER(TRIM(lung_cancer_dataset!H135))</f>
        <v>Male</v>
      </c>
      <c r="I135" t="str">
        <f>PROPER(TRIM(lung_cancer_dataset!I135))</f>
        <v>Never Smoked</v>
      </c>
      <c r="J135">
        <v>0</v>
      </c>
      <c r="K135">
        <v>0</v>
      </c>
      <c r="L135">
        <v>0</v>
      </c>
      <c r="M135" t="s">
        <v>53</v>
      </c>
      <c r="N135" t="s">
        <v>53</v>
      </c>
      <c r="O135" t="s">
        <v>53</v>
      </c>
      <c r="P135" t="str">
        <f>PROPER(TRIM(lung_cancer_dataset!P135))</f>
        <v>High</v>
      </c>
      <c r="Q135" t="s">
        <v>54</v>
      </c>
      <c r="R135">
        <v>25.5</v>
      </c>
      <c r="S135" t="s">
        <v>56</v>
      </c>
      <c r="T135" t="s">
        <v>70</v>
      </c>
      <c r="U135" t="s">
        <v>53</v>
      </c>
      <c r="V135" t="s">
        <v>53</v>
      </c>
      <c r="W135" t="s">
        <v>52</v>
      </c>
      <c r="X135" t="s">
        <v>53</v>
      </c>
      <c r="Y135">
        <v>2</v>
      </c>
      <c r="Z135" t="s">
        <v>97</v>
      </c>
      <c r="AA135" t="s">
        <v>52</v>
      </c>
      <c r="AB135" t="s">
        <v>53</v>
      </c>
      <c r="AC135" t="s">
        <v>53</v>
      </c>
      <c r="AD135" t="s">
        <v>53</v>
      </c>
      <c r="AE135" t="s">
        <v>52</v>
      </c>
      <c r="AF135" t="s">
        <v>53</v>
      </c>
      <c r="AG135" t="s">
        <v>53</v>
      </c>
      <c r="AH135" t="s">
        <v>53</v>
      </c>
      <c r="AI135" t="s">
        <v>53</v>
      </c>
      <c r="AJ135" t="s">
        <v>53</v>
      </c>
      <c r="AK135">
        <v>2</v>
      </c>
      <c r="AL135" t="s">
        <v>59</v>
      </c>
      <c r="AM135" t="s">
        <v>60</v>
      </c>
      <c r="AN135" t="s">
        <v>74</v>
      </c>
      <c r="AO135">
        <v>4</v>
      </c>
      <c r="AP135" t="s">
        <v>53</v>
      </c>
      <c r="AQ135" t="s">
        <v>171</v>
      </c>
      <c r="AR135" t="s">
        <v>115</v>
      </c>
      <c r="AS135">
        <v>55</v>
      </c>
      <c r="AT135" t="s">
        <v>52</v>
      </c>
    </row>
    <row r="136" spans="1:46" x14ac:dyDescent="0.25">
      <c r="A136" t="s">
        <v>298</v>
      </c>
      <c r="B136">
        <v>2022</v>
      </c>
      <c r="C136" s="1">
        <v>44860</v>
      </c>
      <c r="D136" t="s">
        <v>65</v>
      </c>
      <c r="E136" t="str">
        <f>TRIM(lung_cancer_dataset!E136)</f>
        <v>Cuba</v>
      </c>
      <c r="F136">
        <v>77</v>
      </c>
      <c r="G136" t="s">
        <v>67</v>
      </c>
      <c r="H136" t="str">
        <f>PROPER(TRIM(lung_cancer_dataset!H136))</f>
        <v>Female</v>
      </c>
      <c r="I136" t="str">
        <f>PROPER(TRIM(lung_cancer_dataset!I136))</f>
        <v>Never Smoked</v>
      </c>
      <c r="J136">
        <v>0</v>
      </c>
      <c r="K136">
        <v>0</v>
      </c>
      <c r="L136">
        <v>0</v>
      </c>
      <c r="M136" t="s">
        <v>52</v>
      </c>
      <c r="N136" t="s">
        <v>53</v>
      </c>
      <c r="O136" t="s">
        <v>53</v>
      </c>
      <c r="P136" t="str">
        <f>PROPER(TRIM(lung_cancer_dataset!P136))</f>
        <v>High</v>
      </c>
      <c r="Q136" t="s">
        <v>71</v>
      </c>
      <c r="R136">
        <v>23.4</v>
      </c>
      <c r="S136" t="s">
        <v>96</v>
      </c>
      <c r="T136" t="s">
        <v>54</v>
      </c>
      <c r="U136" t="s">
        <v>53</v>
      </c>
      <c r="V136" t="s">
        <v>53</v>
      </c>
      <c r="W136" t="s">
        <v>52</v>
      </c>
      <c r="X136" t="s">
        <v>53</v>
      </c>
      <c r="Y136">
        <v>3</v>
      </c>
      <c r="Z136" t="s">
        <v>131</v>
      </c>
      <c r="AA136" t="s">
        <v>53</v>
      </c>
      <c r="AB136" t="s">
        <v>52</v>
      </c>
      <c r="AC136" t="s">
        <v>53</v>
      </c>
      <c r="AD136" t="s">
        <v>53</v>
      </c>
      <c r="AE136" t="s">
        <v>52</v>
      </c>
      <c r="AF136" t="s">
        <v>52</v>
      </c>
      <c r="AG136" t="s">
        <v>53</v>
      </c>
      <c r="AH136" t="s">
        <v>53</v>
      </c>
      <c r="AI136" t="s">
        <v>53</v>
      </c>
      <c r="AJ136" t="s">
        <v>53</v>
      </c>
      <c r="AK136">
        <v>3</v>
      </c>
      <c r="AL136" t="s">
        <v>59</v>
      </c>
      <c r="AM136" t="s">
        <v>60</v>
      </c>
      <c r="AN136" t="s">
        <v>74</v>
      </c>
      <c r="AO136">
        <v>1.5</v>
      </c>
      <c r="AP136" t="s">
        <v>53</v>
      </c>
      <c r="AQ136" t="s">
        <v>82</v>
      </c>
      <c r="AR136" t="s">
        <v>76</v>
      </c>
      <c r="AS136">
        <v>47</v>
      </c>
      <c r="AT136" t="s">
        <v>52</v>
      </c>
    </row>
    <row r="137" spans="1:46" x14ac:dyDescent="0.25">
      <c r="A137" t="s">
        <v>299</v>
      </c>
      <c r="B137">
        <v>2016</v>
      </c>
      <c r="C137" s="1">
        <v>42391</v>
      </c>
      <c r="D137" t="s">
        <v>107</v>
      </c>
      <c r="E137" t="str">
        <f>TRIM(lung_cancer_dataset!E137)</f>
        <v>Netherlands</v>
      </c>
      <c r="F137">
        <v>62</v>
      </c>
      <c r="G137" t="s">
        <v>127</v>
      </c>
      <c r="H137" t="str">
        <f>PROPER(TRIM(lung_cancer_dataset!H137))</f>
        <v>Male</v>
      </c>
      <c r="I137" t="str">
        <f>PROPER(TRIM(lung_cancer_dataset!I137))</f>
        <v>Never Smoked</v>
      </c>
      <c r="J137">
        <v>0</v>
      </c>
      <c r="K137">
        <v>0</v>
      </c>
      <c r="L137">
        <v>0</v>
      </c>
      <c r="M137" t="s">
        <v>52</v>
      </c>
      <c r="N137" t="s">
        <v>53</v>
      </c>
      <c r="O137" t="s">
        <v>52</v>
      </c>
      <c r="P137" t="str">
        <f>PROPER(TRIM(lung_cancer_dataset!P137))</f>
        <v>Moderate</v>
      </c>
      <c r="Q137" t="s">
        <v>54</v>
      </c>
      <c r="R137">
        <v>24.2</v>
      </c>
      <c r="S137" t="s">
        <v>96</v>
      </c>
      <c r="T137" t="s">
        <v>54</v>
      </c>
      <c r="U137" t="s">
        <v>53</v>
      </c>
      <c r="V137" t="s">
        <v>53</v>
      </c>
      <c r="W137" t="s">
        <v>53</v>
      </c>
      <c r="X137" t="s">
        <v>53</v>
      </c>
      <c r="Y137">
        <v>2</v>
      </c>
      <c r="Z137" t="s">
        <v>97</v>
      </c>
      <c r="AA137" t="s">
        <v>53</v>
      </c>
      <c r="AB137" t="s">
        <v>53</v>
      </c>
      <c r="AC137" t="s">
        <v>53</v>
      </c>
      <c r="AD137" t="s">
        <v>53</v>
      </c>
      <c r="AE137" t="s">
        <v>52</v>
      </c>
      <c r="AF137" t="s">
        <v>53</v>
      </c>
      <c r="AG137" t="s">
        <v>53</v>
      </c>
      <c r="AH137" t="s">
        <v>53</v>
      </c>
      <c r="AI137" t="s">
        <v>53</v>
      </c>
      <c r="AJ137" t="s">
        <v>53</v>
      </c>
      <c r="AK137">
        <v>1</v>
      </c>
      <c r="AL137" t="s">
        <v>59</v>
      </c>
      <c r="AM137" t="s">
        <v>60</v>
      </c>
      <c r="AN137" t="s">
        <v>74</v>
      </c>
      <c r="AO137">
        <v>2</v>
      </c>
      <c r="AP137" t="s">
        <v>53</v>
      </c>
      <c r="AQ137" t="s">
        <v>91</v>
      </c>
      <c r="AR137" t="s">
        <v>83</v>
      </c>
      <c r="AS137">
        <v>75</v>
      </c>
      <c r="AT137" t="s">
        <v>52</v>
      </c>
    </row>
    <row r="138" spans="1:46" x14ac:dyDescent="0.25">
      <c r="A138" t="s">
        <v>300</v>
      </c>
      <c r="B138">
        <v>2019</v>
      </c>
      <c r="C138" s="1">
        <v>43607</v>
      </c>
      <c r="D138" t="s">
        <v>122</v>
      </c>
      <c r="E138" t="str">
        <f>TRIM(lung_cancer_dataset!E138)</f>
        <v>Bangladesh</v>
      </c>
      <c r="F138">
        <v>65</v>
      </c>
      <c r="G138" t="s">
        <v>127</v>
      </c>
      <c r="H138" t="str">
        <f>PROPER(TRIM(lung_cancer_dataset!H138))</f>
        <v>Female</v>
      </c>
      <c r="I138" t="str">
        <f>PROPER(TRIM(lung_cancer_dataset!I138))</f>
        <v>Current Smoker</v>
      </c>
      <c r="J138">
        <v>53</v>
      </c>
      <c r="K138">
        <v>40</v>
      </c>
      <c r="L138">
        <v>106</v>
      </c>
      <c r="M138" t="s">
        <v>52</v>
      </c>
      <c r="N138" t="s">
        <v>53</v>
      </c>
      <c r="O138" t="s">
        <v>53</v>
      </c>
      <c r="P138" t="str">
        <f>PROPER(TRIM(lung_cancer_dataset!P138))</f>
        <v>High</v>
      </c>
      <c r="Q138" t="s">
        <v>55</v>
      </c>
      <c r="R138">
        <v>20</v>
      </c>
      <c r="S138" t="s">
        <v>96</v>
      </c>
      <c r="T138" t="s">
        <v>54</v>
      </c>
      <c r="U138" t="s">
        <v>53</v>
      </c>
      <c r="V138" t="s">
        <v>53</v>
      </c>
      <c r="W138" t="s">
        <v>53</v>
      </c>
      <c r="X138" t="s">
        <v>53</v>
      </c>
      <c r="Y138">
        <v>2</v>
      </c>
      <c r="Z138" t="s">
        <v>58</v>
      </c>
      <c r="AA138" t="s">
        <v>52</v>
      </c>
      <c r="AB138" t="s">
        <v>52</v>
      </c>
      <c r="AC138" t="s">
        <v>52</v>
      </c>
      <c r="AD138" t="s">
        <v>52</v>
      </c>
      <c r="AE138" t="s">
        <v>53</v>
      </c>
      <c r="AF138" t="s">
        <v>53</v>
      </c>
      <c r="AG138" t="s">
        <v>53</v>
      </c>
      <c r="AH138" t="s">
        <v>53</v>
      </c>
      <c r="AI138" t="s">
        <v>53</v>
      </c>
      <c r="AJ138" t="s">
        <v>53</v>
      </c>
      <c r="AK138">
        <v>4</v>
      </c>
      <c r="AL138" t="s">
        <v>59</v>
      </c>
      <c r="AM138" t="s">
        <v>60</v>
      </c>
      <c r="AN138" t="s">
        <v>90</v>
      </c>
      <c r="AO138">
        <v>5.3</v>
      </c>
      <c r="AP138" t="s">
        <v>53</v>
      </c>
      <c r="AQ138" t="s">
        <v>86</v>
      </c>
      <c r="AR138" t="s">
        <v>63</v>
      </c>
      <c r="AS138">
        <v>8</v>
      </c>
      <c r="AT138" t="s">
        <v>53</v>
      </c>
    </row>
    <row r="139" spans="1:46" x14ac:dyDescent="0.25">
      <c r="A139" t="s">
        <v>301</v>
      </c>
      <c r="B139">
        <v>2017</v>
      </c>
      <c r="C139" s="1">
        <v>42803</v>
      </c>
      <c r="D139" t="s">
        <v>65</v>
      </c>
      <c r="E139" t="str">
        <f>TRIM(lung_cancer_dataset!E139)</f>
        <v>Canada</v>
      </c>
      <c r="F139">
        <v>74</v>
      </c>
      <c r="G139" t="s">
        <v>67</v>
      </c>
      <c r="H139" t="str">
        <f>PROPER(TRIM(lung_cancer_dataset!H139))</f>
        <v>Female</v>
      </c>
      <c r="I139" t="str">
        <f>PROPER(TRIM(lung_cancer_dataset!I139))</f>
        <v>Current Smoker</v>
      </c>
      <c r="J139">
        <v>5</v>
      </c>
      <c r="K139">
        <v>32</v>
      </c>
      <c r="L139">
        <v>8</v>
      </c>
      <c r="M139" t="s">
        <v>53</v>
      </c>
      <c r="N139" t="s">
        <v>53</v>
      </c>
      <c r="O139" t="s">
        <v>52</v>
      </c>
      <c r="P139" t="str">
        <f>PROPER(TRIM(lung_cancer_dataset!P139))</f>
        <v>Moderate</v>
      </c>
      <c r="Q139" t="s">
        <v>71</v>
      </c>
      <c r="R139">
        <v>24.5</v>
      </c>
      <c r="S139" t="s">
        <v>96</v>
      </c>
      <c r="T139" t="s">
        <v>57</v>
      </c>
      <c r="U139" t="s">
        <v>53</v>
      </c>
      <c r="V139" t="s">
        <v>52</v>
      </c>
      <c r="W139" t="s">
        <v>53</v>
      </c>
      <c r="X139" t="s">
        <v>53</v>
      </c>
      <c r="Y139">
        <v>2</v>
      </c>
      <c r="Z139" t="s">
        <v>58</v>
      </c>
      <c r="AA139" t="s">
        <v>52</v>
      </c>
      <c r="AB139" t="s">
        <v>52</v>
      </c>
      <c r="AC139" t="s">
        <v>53</v>
      </c>
      <c r="AD139" t="s">
        <v>52</v>
      </c>
      <c r="AE139" t="s">
        <v>52</v>
      </c>
      <c r="AF139" t="s">
        <v>53</v>
      </c>
      <c r="AG139" t="s">
        <v>53</v>
      </c>
      <c r="AH139" t="s">
        <v>53</v>
      </c>
      <c r="AI139" t="s">
        <v>53</v>
      </c>
      <c r="AJ139" t="s">
        <v>53</v>
      </c>
      <c r="AK139">
        <v>4</v>
      </c>
      <c r="AL139" t="s">
        <v>59</v>
      </c>
      <c r="AM139" t="s">
        <v>60</v>
      </c>
      <c r="AN139" t="s">
        <v>90</v>
      </c>
      <c r="AO139">
        <v>4.8</v>
      </c>
      <c r="AP139" t="s">
        <v>53</v>
      </c>
      <c r="AQ139" t="s">
        <v>112</v>
      </c>
      <c r="AR139" t="s">
        <v>63</v>
      </c>
      <c r="AS139">
        <v>27</v>
      </c>
      <c r="AT139" t="s">
        <v>53</v>
      </c>
    </row>
    <row r="140" spans="1:46" x14ac:dyDescent="0.25">
      <c r="A140" t="s">
        <v>302</v>
      </c>
      <c r="B140">
        <v>2018</v>
      </c>
      <c r="C140" s="1">
        <v>43155</v>
      </c>
      <c r="D140" t="s">
        <v>47</v>
      </c>
      <c r="E140" t="str">
        <f>TRIM(lung_cancer_dataset!E140)</f>
        <v>Singapore</v>
      </c>
      <c r="F140">
        <v>74</v>
      </c>
      <c r="G140" t="s">
        <v>67</v>
      </c>
      <c r="H140" t="str">
        <f>PROPER(TRIM(lung_cancer_dataset!H140))</f>
        <v>Male</v>
      </c>
      <c r="I140" t="str">
        <f>PROPER(TRIM(lung_cancer_dataset!I140))</f>
        <v>Former Smoker</v>
      </c>
      <c r="J140">
        <v>8</v>
      </c>
      <c r="K140">
        <v>11</v>
      </c>
      <c r="L140">
        <v>4.4000000000000004</v>
      </c>
      <c r="M140" t="s">
        <v>53</v>
      </c>
      <c r="N140" t="s">
        <v>52</v>
      </c>
      <c r="O140" t="s">
        <v>52</v>
      </c>
      <c r="P140" t="str">
        <f>PROPER(TRIM(lung_cancer_dataset!P140))</f>
        <v>Moderate</v>
      </c>
      <c r="Q140" t="s">
        <v>54</v>
      </c>
      <c r="R140">
        <v>35</v>
      </c>
      <c r="S140" t="s">
        <v>72</v>
      </c>
      <c r="T140" t="s">
        <v>57</v>
      </c>
      <c r="U140" t="s">
        <v>53</v>
      </c>
      <c r="V140" t="s">
        <v>53</v>
      </c>
      <c r="W140" t="s">
        <v>52</v>
      </c>
      <c r="X140" t="s">
        <v>53</v>
      </c>
      <c r="Y140">
        <v>3</v>
      </c>
      <c r="Z140" t="s">
        <v>58</v>
      </c>
      <c r="AA140" t="s">
        <v>52</v>
      </c>
      <c r="AB140" t="s">
        <v>53</v>
      </c>
      <c r="AC140" t="s">
        <v>53</v>
      </c>
      <c r="AD140" t="s">
        <v>53</v>
      </c>
      <c r="AE140" t="s">
        <v>53</v>
      </c>
      <c r="AF140" t="s">
        <v>53</v>
      </c>
      <c r="AG140" t="s">
        <v>53</v>
      </c>
      <c r="AH140" t="s">
        <v>52</v>
      </c>
      <c r="AI140" t="s">
        <v>53</v>
      </c>
      <c r="AJ140" t="s">
        <v>53</v>
      </c>
      <c r="AK140">
        <v>2</v>
      </c>
      <c r="AL140" t="s">
        <v>59</v>
      </c>
      <c r="AM140" t="s">
        <v>60</v>
      </c>
      <c r="AN140" t="s">
        <v>61</v>
      </c>
      <c r="AO140">
        <v>8</v>
      </c>
      <c r="AP140" t="s">
        <v>52</v>
      </c>
      <c r="AQ140" t="s">
        <v>112</v>
      </c>
      <c r="AR140" t="s">
        <v>92</v>
      </c>
      <c r="AS140">
        <v>9</v>
      </c>
      <c r="AT140" t="s">
        <v>53</v>
      </c>
    </row>
    <row r="141" spans="1:46" x14ac:dyDescent="0.25">
      <c r="A141" t="s">
        <v>303</v>
      </c>
      <c r="B141">
        <v>2025</v>
      </c>
      <c r="C141" s="1">
        <v>45725</v>
      </c>
      <c r="D141" t="s">
        <v>47</v>
      </c>
      <c r="E141" t="str">
        <f>TRIM(lung_cancer_dataset!E141)</f>
        <v>Philippines</v>
      </c>
      <c r="F141">
        <v>39</v>
      </c>
      <c r="G141" t="s">
        <v>212</v>
      </c>
      <c r="H141" t="str">
        <f>PROPER(TRIM(lung_cancer_dataset!H141))</f>
        <v>Male</v>
      </c>
      <c r="I141" t="str">
        <f>PROPER(TRIM(lung_cancer_dataset!I141))</f>
        <v>Never Smoked</v>
      </c>
      <c r="J141">
        <v>0</v>
      </c>
      <c r="K141">
        <v>0</v>
      </c>
      <c r="L141">
        <v>0</v>
      </c>
      <c r="M141" t="s">
        <v>53</v>
      </c>
      <c r="N141" t="s">
        <v>52</v>
      </c>
      <c r="O141" t="s">
        <v>53</v>
      </c>
      <c r="P141" t="str">
        <f>PROPER(TRIM(lung_cancer_dataset!P141))</f>
        <v>Moderate</v>
      </c>
      <c r="Q141" t="s">
        <v>55</v>
      </c>
      <c r="R141">
        <v>24.4</v>
      </c>
      <c r="S141" t="s">
        <v>96</v>
      </c>
      <c r="T141" t="s">
        <v>54</v>
      </c>
      <c r="U141" t="s">
        <v>53</v>
      </c>
      <c r="V141" t="s">
        <v>53</v>
      </c>
      <c r="W141" t="s">
        <v>53</v>
      </c>
      <c r="X141" t="s">
        <v>53</v>
      </c>
      <c r="Y141">
        <v>1</v>
      </c>
      <c r="Z141" t="s">
        <v>165</v>
      </c>
      <c r="AA141" t="s">
        <v>52</v>
      </c>
      <c r="AB141" t="s">
        <v>53</v>
      </c>
      <c r="AC141" t="s">
        <v>53</v>
      </c>
      <c r="AD141" t="s">
        <v>53</v>
      </c>
      <c r="AE141" t="s">
        <v>52</v>
      </c>
      <c r="AF141" t="s">
        <v>53</v>
      </c>
      <c r="AG141" t="s">
        <v>53</v>
      </c>
      <c r="AH141" t="s">
        <v>52</v>
      </c>
      <c r="AI141" t="s">
        <v>52</v>
      </c>
      <c r="AJ141" t="s">
        <v>53</v>
      </c>
      <c r="AK141">
        <v>4</v>
      </c>
      <c r="AL141" t="s">
        <v>59</v>
      </c>
      <c r="AM141" t="s">
        <v>60</v>
      </c>
      <c r="AN141" t="s">
        <v>74</v>
      </c>
      <c r="AO141">
        <v>2.4</v>
      </c>
      <c r="AP141" t="s">
        <v>53</v>
      </c>
      <c r="AQ141" t="s">
        <v>82</v>
      </c>
      <c r="AR141" t="s">
        <v>83</v>
      </c>
      <c r="AS141">
        <v>56</v>
      </c>
      <c r="AT141" t="s">
        <v>53</v>
      </c>
    </row>
    <row r="142" spans="1:46" x14ac:dyDescent="0.25">
      <c r="A142" t="s">
        <v>304</v>
      </c>
      <c r="B142">
        <v>2018</v>
      </c>
      <c r="C142" s="1">
        <v>43380</v>
      </c>
      <c r="D142" t="s">
        <v>47</v>
      </c>
      <c r="E142" t="str">
        <f>TRIM(lung_cancer_dataset!E142)</f>
        <v>Vietnam</v>
      </c>
      <c r="F142">
        <v>53</v>
      </c>
      <c r="G142" t="s">
        <v>79</v>
      </c>
      <c r="H142" t="str">
        <f>PROPER(TRIM(lung_cancer_dataset!H142))</f>
        <v>Male</v>
      </c>
      <c r="I142" t="str">
        <f>PROPER(TRIM(lung_cancer_dataset!I142))</f>
        <v>Current Smoker</v>
      </c>
      <c r="J142">
        <v>34</v>
      </c>
      <c r="K142">
        <v>20</v>
      </c>
      <c r="L142">
        <v>34</v>
      </c>
      <c r="M142" t="s">
        <v>53</v>
      </c>
      <c r="N142" t="s">
        <v>53</v>
      </c>
      <c r="O142" t="s">
        <v>53</v>
      </c>
      <c r="P142" t="str">
        <f>PROPER(TRIM(lung_cancer_dataset!P142))</f>
        <v>Low</v>
      </c>
      <c r="Q142" t="s">
        <v>54</v>
      </c>
      <c r="R142">
        <v>27.9</v>
      </c>
      <c r="S142" t="s">
        <v>56</v>
      </c>
      <c r="T142" t="s">
        <v>57</v>
      </c>
      <c r="U142" t="s">
        <v>53</v>
      </c>
      <c r="V142" t="s">
        <v>53</v>
      </c>
      <c r="W142" t="s">
        <v>53</v>
      </c>
      <c r="X142" t="s">
        <v>53</v>
      </c>
      <c r="Y142">
        <v>0</v>
      </c>
      <c r="Z142" t="s">
        <v>165</v>
      </c>
      <c r="AA142" t="s">
        <v>52</v>
      </c>
      <c r="AB142" t="s">
        <v>53</v>
      </c>
      <c r="AC142" t="s">
        <v>53</v>
      </c>
      <c r="AD142" t="s">
        <v>52</v>
      </c>
      <c r="AE142" t="s">
        <v>52</v>
      </c>
      <c r="AF142" t="s">
        <v>53</v>
      </c>
      <c r="AG142" t="s">
        <v>53</v>
      </c>
      <c r="AH142" t="s">
        <v>53</v>
      </c>
      <c r="AI142" t="s">
        <v>53</v>
      </c>
      <c r="AJ142" t="s">
        <v>53</v>
      </c>
      <c r="AK142">
        <v>3</v>
      </c>
      <c r="AL142" t="s">
        <v>135</v>
      </c>
      <c r="AM142" t="s">
        <v>136</v>
      </c>
      <c r="AN142" t="s">
        <v>98</v>
      </c>
      <c r="AO142">
        <v>2.1</v>
      </c>
      <c r="AP142" t="s">
        <v>53</v>
      </c>
      <c r="AQ142" t="s">
        <v>75</v>
      </c>
      <c r="AR142" t="s">
        <v>76</v>
      </c>
      <c r="AS142">
        <v>26</v>
      </c>
      <c r="AT142" t="s">
        <v>53</v>
      </c>
    </row>
    <row r="143" spans="1:46" x14ac:dyDescent="0.25">
      <c r="A143" t="s">
        <v>305</v>
      </c>
      <c r="B143">
        <v>2023</v>
      </c>
      <c r="C143" s="1">
        <v>45038</v>
      </c>
      <c r="D143" t="s">
        <v>65</v>
      </c>
      <c r="E143" t="str">
        <f>TRIM(lung_cancer_dataset!E143)</f>
        <v>Argentina</v>
      </c>
      <c r="F143">
        <v>67</v>
      </c>
      <c r="G143" t="s">
        <v>127</v>
      </c>
      <c r="H143" t="str">
        <f>PROPER(TRIM(lung_cancer_dataset!H143))</f>
        <v>Male</v>
      </c>
      <c r="I143" t="str">
        <f>PROPER(TRIM(lung_cancer_dataset!I143))</f>
        <v>Current Smoker</v>
      </c>
      <c r="J143">
        <v>5</v>
      </c>
      <c r="K143">
        <v>25</v>
      </c>
      <c r="L143">
        <v>6.2</v>
      </c>
      <c r="M143" t="s">
        <v>52</v>
      </c>
      <c r="N143" t="s">
        <v>53</v>
      </c>
      <c r="O143" t="s">
        <v>53</v>
      </c>
      <c r="P143" t="str">
        <f>PROPER(TRIM(lung_cancer_dataset!P143))</f>
        <v>Low</v>
      </c>
      <c r="Q143" t="s">
        <v>54</v>
      </c>
      <c r="R143">
        <v>25.5</v>
      </c>
      <c r="S143" t="s">
        <v>56</v>
      </c>
      <c r="T143" t="s">
        <v>70</v>
      </c>
      <c r="U143" t="s">
        <v>52</v>
      </c>
      <c r="V143" t="s">
        <v>53</v>
      </c>
      <c r="W143" t="s">
        <v>53</v>
      </c>
      <c r="X143" t="s">
        <v>53</v>
      </c>
      <c r="Y143">
        <v>2</v>
      </c>
      <c r="Z143" t="s">
        <v>186</v>
      </c>
      <c r="AA143" t="s">
        <v>53</v>
      </c>
      <c r="AB143" t="s">
        <v>52</v>
      </c>
      <c r="AC143" t="s">
        <v>52</v>
      </c>
      <c r="AD143" t="s">
        <v>52</v>
      </c>
      <c r="AE143" t="s">
        <v>52</v>
      </c>
      <c r="AF143" t="s">
        <v>53</v>
      </c>
      <c r="AG143" t="s">
        <v>53</v>
      </c>
      <c r="AH143" t="s">
        <v>53</v>
      </c>
      <c r="AI143" t="s">
        <v>53</v>
      </c>
      <c r="AJ143" t="s">
        <v>53</v>
      </c>
      <c r="AK143">
        <v>4</v>
      </c>
      <c r="AL143" t="s">
        <v>59</v>
      </c>
      <c r="AM143" t="s">
        <v>60</v>
      </c>
      <c r="AN143" t="s">
        <v>98</v>
      </c>
      <c r="AO143">
        <v>4</v>
      </c>
      <c r="AP143" t="s">
        <v>53</v>
      </c>
      <c r="AQ143" t="s">
        <v>62</v>
      </c>
      <c r="AR143" t="s">
        <v>132</v>
      </c>
      <c r="AS143">
        <v>71</v>
      </c>
      <c r="AT143" t="s">
        <v>52</v>
      </c>
    </row>
    <row r="144" spans="1:46" x14ac:dyDescent="0.25">
      <c r="A144" t="s">
        <v>306</v>
      </c>
      <c r="B144">
        <v>2024</v>
      </c>
      <c r="C144" s="1">
        <v>45551</v>
      </c>
      <c r="D144" t="s">
        <v>107</v>
      </c>
      <c r="E144" t="str">
        <f>TRIM(lung_cancer_dataset!E144)</f>
        <v>Spain</v>
      </c>
      <c r="F144">
        <v>42</v>
      </c>
      <c r="G144" t="s">
        <v>49</v>
      </c>
      <c r="H144" t="str">
        <f>PROPER(TRIM(lung_cancer_dataset!H144))</f>
        <v>Female</v>
      </c>
      <c r="I144" t="str">
        <f>PROPER(TRIM(lung_cancer_dataset!I144))</f>
        <v>Never Smoked</v>
      </c>
      <c r="J144">
        <v>0</v>
      </c>
      <c r="K144">
        <v>0</v>
      </c>
      <c r="L144">
        <v>0</v>
      </c>
      <c r="M144" t="s">
        <v>52</v>
      </c>
      <c r="N144" t="s">
        <v>53</v>
      </c>
      <c r="O144" t="s">
        <v>53</v>
      </c>
      <c r="P144" t="str">
        <f>PROPER(TRIM(lung_cancer_dataset!P144))</f>
        <v>Moderate</v>
      </c>
      <c r="Q144" t="s">
        <v>54</v>
      </c>
      <c r="R144">
        <v>31.9</v>
      </c>
      <c r="S144" t="s">
        <v>72</v>
      </c>
      <c r="T144" t="s">
        <v>54</v>
      </c>
      <c r="U144" t="s">
        <v>53</v>
      </c>
      <c r="V144" t="s">
        <v>53</v>
      </c>
      <c r="W144" t="s">
        <v>53</v>
      </c>
      <c r="X144" t="s">
        <v>53</v>
      </c>
      <c r="Y144">
        <v>1</v>
      </c>
      <c r="Z144" t="s">
        <v>97</v>
      </c>
      <c r="AA144" t="s">
        <v>52</v>
      </c>
      <c r="AB144" t="s">
        <v>53</v>
      </c>
      <c r="AC144" t="s">
        <v>53</v>
      </c>
      <c r="AD144" t="s">
        <v>52</v>
      </c>
      <c r="AE144" t="s">
        <v>52</v>
      </c>
      <c r="AF144" t="s">
        <v>53</v>
      </c>
      <c r="AG144" t="s">
        <v>53</v>
      </c>
      <c r="AH144" t="s">
        <v>53</v>
      </c>
      <c r="AI144" t="s">
        <v>53</v>
      </c>
      <c r="AJ144" t="s">
        <v>53</v>
      </c>
      <c r="AK144">
        <v>3</v>
      </c>
      <c r="AL144" t="s">
        <v>59</v>
      </c>
      <c r="AM144" t="s">
        <v>60</v>
      </c>
      <c r="AN144" t="s">
        <v>61</v>
      </c>
      <c r="AO144">
        <v>6.5</v>
      </c>
      <c r="AP144" t="s">
        <v>52</v>
      </c>
      <c r="AQ144" t="s">
        <v>75</v>
      </c>
      <c r="AR144" t="s">
        <v>63</v>
      </c>
      <c r="AS144">
        <v>4</v>
      </c>
      <c r="AT144" t="s">
        <v>53</v>
      </c>
    </row>
    <row r="145" spans="1:46" x14ac:dyDescent="0.25">
      <c r="A145" t="s">
        <v>307</v>
      </c>
      <c r="B145">
        <v>2021</v>
      </c>
      <c r="C145" s="1">
        <v>44199</v>
      </c>
      <c r="D145" t="s">
        <v>47</v>
      </c>
      <c r="E145" t="str">
        <f>TRIM(lung_cancer_dataset!E145)</f>
        <v>Malaysia</v>
      </c>
      <c r="F145">
        <v>55</v>
      </c>
      <c r="G145" t="s">
        <v>79</v>
      </c>
      <c r="H145" t="str">
        <f>PROPER(TRIM(lung_cancer_dataset!H145))</f>
        <v>Male</v>
      </c>
      <c r="I145" t="str">
        <f>PROPER(TRIM(lung_cancer_dataset!I145))</f>
        <v>Never Smoked</v>
      </c>
      <c r="J145">
        <v>0</v>
      </c>
      <c r="K145">
        <v>0</v>
      </c>
      <c r="L145">
        <v>0</v>
      </c>
      <c r="M145" t="s">
        <v>53</v>
      </c>
      <c r="N145" t="s">
        <v>53</v>
      </c>
      <c r="O145" t="s">
        <v>53</v>
      </c>
      <c r="P145" t="str">
        <f>PROPER(TRIM(lung_cancer_dataset!P145))</f>
        <v>High</v>
      </c>
      <c r="Q145" t="s">
        <v>54</v>
      </c>
      <c r="R145">
        <v>21.5</v>
      </c>
      <c r="S145" t="s">
        <v>96</v>
      </c>
      <c r="T145" t="s">
        <v>57</v>
      </c>
      <c r="U145" t="s">
        <v>53</v>
      </c>
      <c r="V145" t="s">
        <v>53</v>
      </c>
      <c r="W145" t="s">
        <v>52</v>
      </c>
      <c r="X145" t="s">
        <v>53</v>
      </c>
      <c r="Y145">
        <v>2</v>
      </c>
      <c r="Z145" t="s">
        <v>131</v>
      </c>
      <c r="AA145" t="s">
        <v>52</v>
      </c>
      <c r="AB145" t="s">
        <v>53</v>
      </c>
      <c r="AC145" t="s">
        <v>53</v>
      </c>
      <c r="AD145" t="s">
        <v>53</v>
      </c>
      <c r="AE145" t="s">
        <v>52</v>
      </c>
      <c r="AF145" t="s">
        <v>53</v>
      </c>
      <c r="AG145" t="s">
        <v>53</v>
      </c>
      <c r="AH145" t="s">
        <v>53</v>
      </c>
      <c r="AI145" t="s">
        <v>53</v>
      </c>
      <c r="AJ145" t="s">
        <v>53</v>
      </c>
      <c r="AK145">
        <v>2</v>
      </c>
      <c r="AL145" t="s">
        <v>59</v>
      </c>
      <c r="AM145" t="s">
        <v>60</v>
      </c>
      <c r="AN145" t="s">
        <v>90</v>
      </c>
      <c r="AO145">
        <v>5.8</v>
      </c>
      <c r="AP145" t="s">
        <v>53</v>
      </c>
      <c r="AQ145" t="s">
        <v>75</v>
      </c>
      <c r="AR145" t="s">
        <v>87</v>
      </c>
      <c r="AS145">
        <v>14</v>
      </c>
      <c r="AT145" t="s">
        <v>53</v>
      </c>
    </row>
    <row r="146" spans="1:46" x14ac:dyDescent="0.25">
      <c r="A146" t="s">
        <v>308</v>
      </c>
      <c r="B146">
        <v>2018</v>
      </c>
      <c r="C146" s="1">
        <v>43222</v>
      </c>
      <c r="D146" t="s">
        <v>47</v>
      </c>
      <c r="E146" t="str">
        <f>TRIM(lung_cancer_dataset!E146)</f>
        <v>China</v>
      </c>
      <c r="F146">
        <v>61</v>
      </c>
      <c r="G146" t="s">
        <v>127</v>
      </c>
      <c r="H146" t="str">
        <f>PROPER(TRIM(lung_cancer_dataset!H146))</f>
        <v>Male</v>
      </c>
      <c r="I146" t="str">
        <f>PROPER(TRIM(lung_cancer_dataset!I146))</f>
        <v>Current Smoker</v>
      </c>
      <c r="J146">
        <v>37</v>
      </c>
      <c r="K146">
        <v>37</v>
      </c>
      <c r="L146">
        <v>68.400000000000006</v>
      </c>
      <c r="M146" t="s">
        <v>53</v>
      </c>
      <c r="N146" t="s">
        <v>52</v>
      </c>
      <c r="O146" t="s">
        <v>53</v>
      </c>
      <c r="P146" t="str">
        <f>PROPER(TRIM(lung_cancer_dataset!P146))</f>
        <v>Moderate</v>
      </c>
      <c r="Q146" t="s">
        <v>55</v>
      </c>
      <c r="R146">
        <v>20.399999999999999</v>
      </c>
      <c r="S146" t="s">
        <v>96</v>
      </c>
      <c r="T146" t="s">
        <v>54</v>
      </c>
      <c r="U146" t="s">
        <v>53</v>
      </c>
      <c r="V146" t="s">
        <v>53</v>
      </c>
      <c r="W146" t="s">
        <v>53</v>
      </c>
      <c r="X146" t="s">
        <v>53</v>
      </c>
      <c r="Y146">
        <v>1</v>
      </c>
      <c r="Z146" t="s">
        <v>58</v>
      </c>
      <c r="AA146" t="s">
        <v>53</v>
      </c>
      <c r="AB146" t="s">
        <v>53</v>
      </c>
      <c r="AC146" t="s">
        <v>52</v>
      </c>
      <c r="AD146" t="s">
        <v>52</v>
      </c>
      <c r="AE146" t="s">
        <v>52</v>
      </c>
      <c r="AF146" t="s">
        <v>52</v>
      </c>
      <c r="AG146" t="s">
        <v>53</v>
      </c>
      <c r="AH146" t="s">
        <v>53</v>
      </c>
      <c r="AI146" t="s">
        <v>53</v>
      </c>
      <c r="AJ146" t="s">
        <v>53</v>
      </c>
      <c r="AK146">
        <v>4</v>
      </c>
      <c r="AL146" t="s">
        <v>59</v>
      </c>
      <c r="AM146" t="s">
        <v>81</v>
      </c>
      <c r="AN146" t="s">
        <v>90</v>
      </c>
      <c r="AO146">
        <v>5.3</v>
      </c>
      <c r="AP146" t="s">
        <v>53</v>
      </c>
      <c r="AQ146" t="s">
        <v>86</v>
      </c>
      <c r="AR146" t="s">
        <v>92</v>
      </c>
      <c r="AS146">
        <v>17</v>
      </c>
      <c r="AT146" t="s">
        <v>53</v>
      </c>
    </row>
    <row r="147" spans="1:46" x14ac:dyDescent="0.25">
      <c r="A147" t="s">
        <v>309</v>
      </c>
      <c r="B147">
        <v>2024</v>
      </c>
      <c r="C147" s="1">
        <v>45468</v>
      </c>
      <c r="D147" t="s">
        <v>122</v>
      </c>
      <c r="E147" t="str">
        <f>TRIM(lung_cancer_dataset!E147)</f>
        <v>Indonesia</v>
      </c>
      <c r="F147">
        <v>53</v>
      </c>
      <c r="G147" t="s">
        <v>79</v>
      </c>
      <c r="H147" t="str">
        <f>PROPER(TRIM(lung_cancer_dataset!H147))</f>
        <v>Female</v>
      </c>
      <c r="I147" t="str">
        <f>PROPER(TRIM(lung_cancer_dataset!I147))</f>
        <v>Never Smoked</v>
      </c>
      <c r="J147">
        <v>0</v>
      </c>
      <c r="K147">
        <v>0</v>
      </c>
      <c r="L147">
        <v>0</v>
      </c>
      <c r="M147" t="s">
        <v>53</v>
      </c>
      <c r="N147" t="s">
        <v>53</v>
      </c>
      <c r="O147" t="s">
        <v>53</v>
      </c>
      <c r="P147" t="str">
        <f>PROPER(TRIM(lung_cancer_dataset!P147))</f>
        <v>High</v>
      </c>
      <c r="Q147" t="s">
        <v>54</v>
      </c>
      <c r="R147">
        <v>19.3</v>
      </c>
      <c r="S147" t="s">
        <v>96</v>
      </c>
      <c r="T147" t="s">
        <v>70</v>
      </c>
      <c r="U147" t="s">
        <v>53</v>
      </c>
      <c r="V147" t="s">
        <v>53</v>
      </c>
      <c r="W147" t="s">
        <v>53</v>
      </c>
      <c r="X147" t="s">
        <v>53</v>
      </c>
      <c r="Y147">
        <v>1</v>
      </c>
      <c r="Z147" t="s">
        <v>73</v>
      </c>
      <c r="AA147" t="s">
        <v>52</v>
      </c>
      <c r="AB147" t="s">
        <v>53</v>
      </c>
      <c r="AC147" t="s">
        <v>53</v>
      </c>
      <c r="AD147" t="s">
        <v>53</v>
      </c>
      <c r="AE147" t="s">
        <v>52</v>
      </c>
      <c r="AF147" t="s">
        <v>53</v>
      </c>
      <c r="AG147" t="s">
        <v>52</v>
      </c>
      <c r="AH147" t="s">
        <v>52</v>
      </c>
      <c r="AI147" t="s">
        <v>53</v>
      </c>
      <c r="AJ147" t="s">
        <v>53</v>
      </c>
      <c r="AK147">
        <v>4</v>
      </c>
      <c r="AL147" t="s">
        <v>59</v>
      </c>
      <c r="AM147" t="s">
        <v>60</v>
      </c>
      <c r="AN147" t="s">
        <v>74</v>
      </c>
      <c r="AO147">
        <v>2.6</v>
      </c>
      <c r="AP147" t="s">
        <v>53</v>
      </c>
      <c r="AQ147" t="s">
        <v>82</v>
      </c>
      <c r="AR147" t="s">
        <v>83</v>
      </c>
      <c r="AS147">
        <v>67</v>
      </c>
      <c r="AT147" t="s">
        <v>52</v>
      </c>
    </row>
    <row r="148" spans="1:46" x14ac:dyDescent="0.25">
      <c r="A148" t="s">
        <v>311</v>
      </c>
      <c r="B148">
        <v>2025</v>
      </c>
      <c r="C148" s="1">
        <v>45970</v>
      </c>
      <c r="D148" t="s">
        <v>47</v>
      </c>
      <c r="E148" t="str">
        <f>TRIM(lung_cancer_dataset!E148)</f>
        <v>South Korea</v>
      </c>
      <c r="F148">
        <v>73</v>
      </c>
      <c r="G148" t="s">
        <v>67</v>
      </c>
      <c r="H148" t="str">
        <f>PROPER(TRIM(lung_cancer_dataset!H148))</f>
        <v>Male</v>
      </c>
      <c r="I148" t="str">
        <f>PROPER(TRIM(lung_cancer_dataset!I148))</f>
        <v>Never Smoked</v>
      </c>
      <c r="J148">
        <v>0</v>
      </c>
      <c r="K148">
        <v>0</v>
      </c>
      <c r="L148">
        <v>0</v>
      </c>
      <c r="M148" t="s">
        <v>53</v>
      </c>
      <c r="N148" t="s">
        <v>53</v>
      </c>
      <c r="O148" t="s">
        <v>53</v>
      </c>
      <c r="P148" t="str">
        <f>PROPER(TRIM(lung_cancer_dataset!P148))</f>
        <v>Low</v>
      </c>
      <c r="Q148" t="s">
        <v>54</v>
      </c>
      <c r="R148">
        <v>28.3</v>
      </c>
      <c r="S148" t="s">
        <v>56</v>
      </c>
      <c r="T148" t="s">
        <v>57</v>
      </c>
      <c r="U148" t="s">
        <v>53</v>
      </c>
      <c r="V148" t="s">
        <v>53</v>
      </c>
      <c r="W148" t="s">
        <v>53</v>
      </c>
      <c r="X148" t="s">
        <v>53</v>
      </c>
      <c r="Y148">
        <v>0</v>
      </c>
      <c r="Z148" t="s">
        <v>58</v>
      </c>
      <c r="AA148" t="s">
        <v>53</v>
      </c>
      <c r="AB148" t="s">
        <v>52</v>
      </c>
      <c r="AC148" t="s">
        <v>52</v>
      </c>
      <c r="AD148" t="s">
        <v>53</v>
      </c>
      <c r="AE148" t="s">
        <v>53</v>
      </c>
      <c r="AF148" t="s">
        <v>53</v>
      </c>
      <c r="AG148" t="s">
        <v>53</v>
      </c>
      <c r="AH148" t="s">
        <v>52</v>
      </c>
      <c r="AI148" t="s">
        <v>53</v>
      </c>
      <c r="AJ148" t="s">
        <v>53</v>
      </c>
      <c r="AK148">
        <v>3</v>
      </c>
      <c r="AL148" t="s">
        <v>59</v>
      </c>
      <c r="AM148" t="s">
        <v>60</v>
      </c>
      <c r="AN148" t="s">
        <v>74</v>
      </c>
      <c r="AO148">
        <v>1.7</v>
      </c>
      <c r="AP148" t="s">
        <v>53</v>
      </c>
      <c r="AQ148" t="s">
        <v>82</v>
      </c>
      <c r="AR148" t="s">
        <v>83</v>
      </c>
      <c r="AS148">
        <v>49</v>
      </c>
      <c r="AT148" t="s">
        <v>52</v>
      </c>
    </row>
    <row r="149" spans="1:46" x14ac:dyDescent="0.25">
      <c r="A149" t="s">
        <v>312</v>
      </c>
      <c r="B149">
        <v>2026</v>
      </c>
      <c r="C149" s="1">
        <v>46188</v>
      </c>
      <c r="D149" t="s">
        <v>94</v>
      </c>
      <c r="E149" t="str">
        <f>TRIM(lung_cancer_dataset!E149)</f>
        <v>Qatar</v>
      </c>
      <c r="F149">
        <v>51</v>
      </c>
      <c r="G149" t="s">
        <v>79</v>
      </c>
      <c r="H149" t="str">
        <f>PROPER(TRIM(lung_cancer_dataset!H149))</f>
        <v>Female</v>
      </c>
      <c r="I149" t="str">
        <f>PROPER(TRIM(lung_cancer_dataset!I149))</f>
        <v>Never Smoked</v>
      </c>
      <c r="J149">
        <v>0</v>
      </c>
      <c r="K149">
        <v>0</v>
      </c>
      <c r="L149">
        <v>0</v>
      </c>
      <c r="M149" t="s">
        <v>52</v>
      </c>
      <c r="N149" t="s">
        <v>53</v>
      </c>
      <c r="O149" t="s">
        <v>53</v>
      </c>
      <c r="P149" t="str">
        <f>PROPER(TRIM(lung_cancer_dataset!P149))</f>
        <v>High</v>
      </c>
      <c r="Q149" t="s">
        <v>55</v>
      </c>
      <c r="R149">
        <v>27.9</v>
      </c>
      <c r="S149" t="s">
        <v>56</v>
      </c>
      <c r="T149" t="s">
        <v>57</v>
      </c>
      <c r="U149" t="s">
        <v>53</v>
      </c>
      <c r="V149" t="s">
        <v>52</v>
      </c>
      <c r="W149" t="s">
        <v>53</v>
      </c>
      <c r="X149" t="s">
        <v>53</v>
      </c>
      <c r="Y149">
        <v>3</v>
      </c>
      <c r="Z149" t="s">
        <v>58</v>
      </c>
      <c r="AA149" t="s">
        <v>53</v>
      </c>
      <c r="AB149" t="s">
        <v>53</v>
      </c>
      <c r="AC149" t="s">
        <v>52</v>
      </c>
      <c r="AD149" t="s">
        <v>53</v>
      </c>
      <c r="AE149" t="s">
        <v>52</v>
      </c>
      <c r="AF149" t="s">
        <v>53</v>
      </c>
      <c r="AG149" t="s">
        <v>52</v>
      </c>
      <c r="AH149" t="s">
        <v>53</v>
      </c>
      <c r="AI149" t="s">
        <v>53</v>
      </c>
      <c r="AJ149" t="s">
        <v>53</v>
      </c>
      <c r="AK149">
        <v>3</v>
      </c>
      <c r="AL149" t="s">
        <v>59</v>
      </c>
      <c r="AM149" t="s">
        <v>60</v>
      </c>
      <c r="AN149" t="s">
        <v>98</v>
      </c>
      <c r="AO149">
        <v>3.9</v>
      </c>
      <c r="AP149" t="s">
        <v>53</v>
      </c>
      <c r="AQ149" t="s">
        <v>91</v>
      </c>
      <c r="AR149" t="s">
        <v>87</v>
      </c>
      <c r="AS149">
        <v>26</v>
      </c>
      <c r="AT149" t="s">
        <v>52</v>
      </c>
    </row>
    <row r="150" spans="1:46" x14ac:dyDescent="0.25">
      <c r="A150" t="s">
        <v>313</v>
      </c>
      <c r="B150">
        <v>2026</v>
      </c>
      <c r="C150" s="1">
        <v>46187</v>
      </c>
      <c r="D150" t="s">
        <v>94</v>
      </c>
      <c r="E150" t="str">
        <f>TRIM(lung_cancer_dataset!E150)</f>
        <v>Qatar</v>
      </c>
      <c r="F150">
        <v>55</v>
      </c>
      <c r="G150" t="s">
        <v>79</v>
      </c>
      <c r="H150" t="str">
        <f>PROPER(TRIM(lung_cancer_dataset!H150))</f>
        <v>Male</v>
      </c>
      <c r="I150" t="str">
        <f>PROPER(TRIM(lung_cancer_dataset!I150))</f>
        <v>Never Smoked</v>
      </c>
      <c r="J150">
        <v>0</v>
      </c>
      <c r="K150">
        <v>0</v>
      </c>
      <c r="L150">
        <v>0</v>
      </c>
      <c r="M150" t="s">
        <v>52</v>
      </c>
      <c r="N150" t="s">
        <v>53</v>
      </c>
      <c r="O150" t="s">
        <v>53</v>
      </c>
      <c r="P150" t="str">
        <f>PROPER(TRIM(lung_cancer_dataset!P150))</f>
        <v>High</v>
      </c>
      <c r="Q150" t="s">
        <v>54</v>
      </c>
      <c r="R150">
        <v>26.7</v>
      </c>
      <c r="S150" t="s">
        <v>56</v>
      </c>
      <c r="T150" t="s">
        <v>54</v>
      </c>
      <c r="U150" t="s">
        <v>53</v>
      </c>
      <c r="V150" t="s">
        <v>53</v>
      </c>
      <c r="W150" t="s">
        <v>53</v>
      </c>
      <c r="X150" t="s">
        <v>53</v>
      </c>
      <c r="Y150">
        <v>2</v>
      </c>
      <c r="Z150" t="s">
        <v>97</v>
      </c>
      <c r="AA150" t="s">
        <v>53</v>
      </c>
      <c r="AB150" t="s">
        <v>53</v>
      </c>
      <c r="AC150" t="s">
        <v>53</v>
      </c>
      <c r="AD150" t="s">
        <v>53</v>
      </c>
      <c r="AE150" t="s">
        <v>52</v>
      </c>
      <c r="AF150" t="s">
        <v>52</v>
      </c>
      <c r="AG150" t="s">
        <v>53</v>
      </c>
      <c r="AH150" t="s">
        <v>53</v>
      </c>
      <c r="AI150" t="s">
        <v>53</v>
      </c>
      <c r="AJ150" t="s">
        <v>53</v>
      </c>
      <c r="AK150">
        <v>2</v>
      </c>
      <c r="AL150" t="s">
        <v>59</v>
      </c>
      <c r="AM150" t="s">
        <v>102</v>
      </c>
      <c r="AN150" t="s">
        <v>74</v>
      </c>
      <c r="AO150">
        <v>2.5</v>
      </c>
      <c r="AP150" t="s">
        <v>53</v>
      </c>
      <c r="AQ150" t="s">
        <v>86</v>
      </c>
      <c r="AR150" t="s">
        <v>83</v>
      </c>
      <c r="AS150">
        <v>69</v>
      </c>
      <c r="AT150" t="s">
        <v>52</v>
      </c>
    </row>
    <row r="151" spans="1:46" x14ac:dyDescent="0.25">
      <c r="A151" t="s">
        <v>314</v>
      </c>
      <c r="B151">
        <v>2021</v>
      </c>
      <c r="C151" s="1">
        <v>44200</v>
      </c>
      <c r="D151" t="s">
        <v>122</v>
      </c>
      <c r="E151" t="str">
        <f>TRIM(lung_cancer_dataset!E151)</f>
        <v>Bangladesh</v>
      </c>
      <c r="F151">
        <v>65</v>
      </c>
      <c r="G151" t="s">
        <v>127</v>
      </c>
      <c r="H151" t="str">
        <f>PROPER(TRIM(lung_cancer_dataset!H151))</f>
        <v>Male</v>
      </c>
      <c r="I151" t="str">
        <f>PROPER(TRIM(lung_cancer_dataset!I151))</f>
        <v>Never Smoked</v>
      </c>
      <c r="J151">
        <v>0</v>
      </c>
      <c r="K151">
        <v>0</v>
      </c>
      <c r="L151">
        <v>0</v>
      </c>
      <c r="M151" t="s">
        <v>52</v>
      </c>
      <c r="N151" t="s">
        <v>52</v>
      </c>
      <c r="O151" t="s">
        <v>52</v>
      </c>
      <c r="P151" t="str">
        <f>PROPER(TRIM(lung_cancer_dataset!P151))</f>
        <v>Low</v>
      </c>
      <c r="Q151" t="s">
        <v>54</v>
      </c>
      <c r="R151">
        <v>25.2</v>
      </c>
      <c r="S151" t="s">
        <v>56</v>
      </c>
      <c r="T151" t="s">
        <v>70</v>
      </c>
      <c r="U151" t="s">
        <v>52</v>
      </c>
      <c r="V151" t="s">
        <v>52</v>
      </c>
      <c r="W151" t="s">
        <v>53</v>
      </c>
      <c r="X151" t="s">
        <v>53</v>
      </c>
      <c r="Y151">
        <v>5</v>
      </c>
      <c r="Z151" t="s">
        <v>131</v>
      </c>
      <c r="AA151" t="s">
        <v>52</v>
      </c>
      <c r="AB151" t="s">
        <v>53</v>
      </c>
      <c r="AC151" t="s">
        <v>53</v>
      </c>
      <c r="AD151" t="s">
        <v>52</v>
      </c>
      <c r="AE151" t="s">
        <v>53</v>
      </c>
      <c r="AF151" t="s">
        <v>53</v>
      </c>
      <c r="AG151" t="s">
        <v>53</v>
      </c>
      <c r="AH151" t="s">
        <v>53</v>
      </c>
      <c r="AI151" t="s">
        <v>53</v>
      </c>
      <c r="AJ151" t="s">
        <v>53</v>
      </c>
      <c r="AK151">
        <v>2</v>
      </c>
      <c r="AL151" t="s">
        <v>59</v>
      </c>
      <c r="AM151" t="s">
        <v>60</v>
      </c>
      <c r="AN151" t="s">
        <v>74</v>
      </c>
      <c r="AO151">
        <v>2.2999999999999998</v>
      </c>
      <c r="AP151" t="s">
        <v>53</v>
      </c>
      <c r="AQ151" t="s">
        <v>171</v>
      </c>
      <c r="AR151" t="s">
        <v>132</v>
      </c>
      <c r="AS151">
        <v>61</v>
      </c>
      <c r="AT151" t="s">
        <v>52</v>
      </c>
    </row>
    <row r="152" spans="1:46" x14ac:dyDescent="0.25">
      <c r="A152" t="s">
        <v>315</v>
      </c>
      <c r="B152">
        <v>2025</v>
      </c>
      <c r="C152" s="1">
        <v>45996</v>
      </c>
      <c r="D152" t="s">
        <v>107</v>
      </c>
      <c r="E152" t="str">
        <f>TRIM(lung_cancer_dataset!E152)</f>
        <v>Netherlands</v>
      </c>
      <c r="F152">
        <v>70</v>
      </c>
      <c r="G152" t="s">
        <v>67</v>
      </c>
      <c r="H152" t="str">
        <f>PROPER(TRIM(lung_cancer_dataset!H152))</f>
        <v>Male</v>
      </c>
      <c r="I152" t="str">
        <f>PROPER(TRIM(lung_cancer_dataset!I152))</f>
        <v>Never Smoked</v>
      </c>
      <c r="J152">
        <v>0</v>
      </c>
      <c r="K152">
        <v>0</v>
      </c>
      <c r="L152">
        <v>0</v>
      </c>
      <c r="M152" t="s">
        <v>52</v>
      </c>
      <c r="N152" t="s">
        <v>53</v>
      </c>
      <c r="O152" t="s">
        <v>53</v>
      </c>
      <c r="P152" t="str">
        <f>PROPER(TRIM(lung_cancer_dataset!P152))</f>
        <v>Low</v>
      </c>
      <c r="Q152" t="s">
        <v>54</v>
      </c>
      <c r="R152">
        <v>30.4</v>
      </c>
      <c r="S152" t="s">
        <v>72</v>
      </c>
      <c r="T152" t="s">
        <v>57</v>
      </c>
      <c r="U152" t="s">
        <v>53</v>
      </c>
      <c r="V152" t="s">
        <v>53</v>
      </c>
      <c r="W152" t="s">
        <v>53</v>
      </c>
      <c r="X152" t="s">
        <v>53</v>
      </c>
      <c r="Y152">
        <v>1</v>
      </c>
      <c r="Z152" t="s">
        <v>58</v>
      </c>
      <c r="AA152" t="s">
        <v>52</v>
      </c>
      <c r="AB152" t="s">
        <v>52</v>
      </c>
      <c r="AC152" t="s">
        <v>53</v>
      </c>
      <c r="AD152" t="s">
        <v>53</v>
      </c>
      <c r="AE152" t="s">
        <v>52</v>
      </c>
      <c r="AF152" t="s">
        <v>52</v>
      </c>
      <c r="AG152" t="s">
        <v>53</v>
      </c>
      <c r="AH152" t="s">
        <v>53</v>
      </c>
      <c r="AI152" t="s">
        <v>53</v>
      </c>
      <c r="AJ152" t="s">
        <v>53</v>
      </c>
      <c r="AK152">
        <v>4</v>
      </c>
      <c r="AL152" t="s">
        <v>59</v>
      </c>
      <c r="AM152" t="s">
        <v>60</v>
      </c>
      <c r="AN152" t="s">
        <v>74</v>
      </c>
      <c r="AO152">
        <v>2.9</v>
      </c>
      <c r="AP152" t="s">
        <v>53</v>
      </c>
      <c r="AQ152" t="s">
        <v>171</v>
      </c>
      <c r="AR152" t="s">
        <v>115</v>
      </c>
      <c r="AS152">
        <v>45</v>
      </c>
      <c r="AT152" t="s">
        <v>52</v>
      </c>
    </row>
    <row r="153" spans="1:46" x14ac:dyDescent="0.25">
      <c r="A153" t="s">
        <v>316</v>
      </c>
      <c r="B153">
        <v>2026</v>
      </c>
      <c r="C153" s="1">
        <v>46049</v>
      </c>
      <c r="D153" t="s">
        <v>122</v>
      </c>
      <c r="E153" t="str">
        <f>TRIM(lung_cancer_dataset!E153)</f>
        <v>Sri Lanka</v>
      </c>
      <c r="F153">
        <v>71</v>
      </c>
      <c r="G153" t="s">
        <v>67</v>
      </c>
      <c r="H153" t="str">
        <f>PROPER(TRIM(lung_cancer_dataset!H153))</f>
        <v>Male</v>
      </c>
      <c r="I153" t="str">
        <f>PROPER(TRIM(lung_cancer_dataset!I153))</f>
        <v>Current Smoker</v>
      </c>
      <c r="J153">
        <v>5</v>
      </c>
      <c r="K153">
        <v>30</v>
      </c>
      <c r="L153">
        <v>7.5</v>
      </c>
      <c r="M153" t="s">
        <v>53</v>
      </c>
      <c r="N153" t="s">
        <v>52</v>
      </c>
      <c r="O153" t="s">
        <v>53</v>
      </c>
      <c r="P153" t="str">
        <f>PROPER(TRIM(lung_cancer_dataset!P153))</f>
        <v>High</v>
      </c>
      <c r="Q153" t="s">
        <v>55</v>
      </c>
      <c r="R153">
        <v>28</v>
      </c>
      <c r="S153" t="s">
        <v>56</v>
      </c>
      <c r="T153" t="s">
        <v>70</v>
      </c>
      <c r="U153" t="s">
        <v>53</v>
      </c>
      <c r="V153" t="s">
        <v>53</v>
      </c>
      <c r="W153" t="s">
        <v>53</v>
      </c>
      <c r="X153" t="s">
        <v>53</v>
      </c>
      <c r="Y153">
        <v>2</v>
      </c>
      <c r="Z153" t="s">
        <v>73</v>
      </c>
      <c r="AA153" t="s">
        <v>52</v>
      </c>
      <c r="AB153" t="s">
        <v>52</v>
      </c>
      <c r="AC153" t="s">
        <v>52</v>
      </c>
      <c r="AD153" t="s">
        <v>52</v>
      </c>
      <c r="AE153" t="s">
        <v>52</v>
      </c>
      <c r="AF153" t="s">
        <v>53</v>
      </c>
      <c r="AG153" t="s">
        <v>52</v>
      </c>
      <c r="AH153" t="s">
        <v>52</v>
      </c>
      <c r="AI153" t="s">
        <v>53</v>
      </c>
      <c r="AJ153" t="s">
        <v>53</v>
      </c>
      <c r="AK153">
        <v>7</v>
      </c>
      <c r="AL153" t="s">
        <v>59</v>
      </c>
      <c r="AM153" t="s">
        <v>60</v>
      </c>
      <c r="AN153" t="s">
        <v>61</v>
      </c>
      <c r="AO153">
        <v>11.2</v>
      </c>
      <c r="AP153" t="s">
        <v>52</v>
      </c>
      <c r="AQ153" t="s">
        <v>91</v>
      </c>
      <c r="AR153" t="s">
        <v>92</v>
      </c>
      <c r="AS153">
        <v>10</v>
      </c>
      <c r="AT153" t="s">
        <v>53</v>
      </c>
    </row>
    <row r="154" spans="1:46" x14ac:dyDescent="0.25">
      <c r="A154" t="s">
        <v>317</v>
      </c>
      <c r="B154">
        <v>2024</v>
      </c>
      <c r="C154" s="1">
        <v>45583</v>
      </c>
      <c r="D154" t="s">
        <v>94</v>
      </c>
      <c r="E154" t="str">
        <f>TRIM(lung_cancer_dataset!E154)</f>
        <v>Saudi Arabia</v>
      </c>
      <c r="F154">
        <v>62</v>
      </c>
      <c r="G154" t="s">
        <v>127</v>
      </c>
      <c r="H154" t="str">
        <f>PROPER(TRIM(lung_cancer_dataset!H154))</f>
        <v>Male</v>
      </c>
      <c r="I154" t="str">
        <f>PROPER(TRIM(lung_cancer_dataset!I154))</f>
        <v>Never Smoked</v>
      </c>
      <c r="J154">
        <v>0</v>
      </c>
      <c r="K154">
        <v>0</v>
      </c>
      <c r="L154">
        <v>0</v>
      </c>
      <c r="M154" t="s">
        <v>53</v>
      </c>
      <c r="N154" t="s">
        <v>53</v>
      </c>
      <c r="O154" t="s">
        <v>53</v>
      </c>
      <c r="P154" t="str">
        <f>PROPER(TRIM(lung_cancer_dataset!P154))</f>
        <v>Moderate</v>
      </c>
      <c r="Q154" t="s">
        <v>54</v>
      </c>
      <c r="R154">
        <v>24.3</v>
      </c>
      <c r="S154" t="s">
        <v>96</v>
      </c>
      <c r="T154" t="s">
        <v>54</v>
      </c>
      <c r="U154" t="s">
        <v>53</v>
      </c>
      <c r="V154" t="s">
        <v>53</v>
      </c>
      <c r="W154" t="s">
        <v>53</v>
      </c>
      <c r="X154" t="s">
        <v>53</v>
      </c>
      <c r="Y154">
        <v>0</v>
      </c>
      <c r="Z154" t="s">
        <v>58</v>
      </c>
      <c r="AA154" t="s">
        <v>52</v>
      </c>
      <c r="AB154" t="s">
        <v>53</v>
      </c>
      <c r="AC154" t="s">
        <v>53</v>
      </c>
      <c r="AD154" t="s">
        <v>53</v>
      </c>
      <c r="AE154" t="s">
        <v>52</v>
      </c>
      <c r="AF154" t="s">
        <v>53</v>
      </c>
      <c r="AG154" t="s">
        <v>53</v>
      </c>
      <c r="AH154" t="s">
        <v>53</v>
      </c>
      <c r="AI154" t="s">
        <v>53</v>
      </c>
      <c r="AJ154" t="s">
        <v>53</v>
      </c>
      <c r="AK154">
        <v>2</v>
      </c>
      <c r="AL154" t="s">
        <v>135</v>
      </c>
      <c r="AM154" t="s">
        <v>136</v>
      </c>
      <c r="AN154" t="s">
        <v>74</v>
      </c>
      <c r="AO154">
        <v>2</v>
      </c>
      <c r="AP154" t="s">
        <v>53</v>
      </c>
      <c r="AQ154" t="s">
        <v>91</v>
      </c>
      <c r="AR154" t="s">
        <v>76</v>
      </c>
      <c r="AS154">
        <v>58</v>
      </c>
      <c r="AT154" t="s">
        <v>52</v>
      </c>
    </row>
    <row r="155" spans="1:46" x14ac:dyDescent="0.25">
      <c r="A155" t="s">
        <v>318</v>
      </c>
      <c r="B155">
        <v>2023</v>
      </c>
      <c r="C155" s="1">
        <v>45112</v>
      </c>
      <c r="D155" t="s">
        <v>47</v>
      </c>
      <c r="E155" t="str">
        <f>TRIM(lung_cancer_dataset!E155)</f>
        <v>China</v>
      </c>
      <c r="F155">
        <v>77</v>
      </c>
      <c r="G155" t="s">
        <v>67</v>
      </c>
      <c r="H155" t="str">
        <f>PROPER(TRIM(lung_cancer_dataset!H155))</f>
        <v>Male</v>
      </c>
      <c r="I155" t="str">
        <f>PROPER(TRIM(lung_cancer_dataset!I155))</f>
        <v>Current Smoker</v>
      </c>
      <c r="J155">
        <v>10</v>
      </c>
      <c r="K155">
        <v>30</v>
      </c>
      <c r="L155">
        <v>15</v>
      </c>
      <c r="M155" t="s">
        <v>53</v>
      </c>
      <c r="N155" t="s">
        <v>53</v>
      </c>
      <c r="O155" t="s">
        <v>53</v>
      </c>
      <c r="P155" t="str">
        <f>PROPER(TRIM(lung_cancer_dataset!P155))</f>
        <v>Low</v>
      </c>
      <c r="Q155" t="s">
        <v>55</v>
      </c>
      <c r="R155">
        <v>29.1</v>
      </c>
      <c r="S155" t="s">
        <v>56</v>
      </c>
      <c r="T155" t="s">
        <v>70</v>
      </c>
      <c r="U155" t="s">
        <v>52</v>
      </c>
      <c r="V155" t="s">
        <v>53</v>
      </c>
      <c r="W155" t="s">
        <v>53</v>
      </c>
      <c r="X155" t="s">
        <v>53</v>
      </c>
      <c r="Y155">
        <v>1</v>
      </c>
      <c r="Z155" t="s">
        <v>73</v>
      </c>
      <c r="AA155" t="s">
        <v>52</v>
      </c>
      <c r="AB155" t="s">
        <v>53</v>
      </c>
      <c r="AC155" t="s">
        <v>53</v>
      </c>
      <c r="AD155" t="s">
        <v>53</v>
      </c>
      <c r="AE155" t="s">
        <v>53</v>
      </c>
      <c r="AF155" t="s">
        <v>52</v>
      </c>
      <c r="AG155" t="s">
        <v>53</v>
      </c>
      <c r="AH155" t="s">
        <v>53</v>
      </c>
      <c r="AI155" t="s">
        <v>53</v>
      </c>
      <c r="AJ155" t="s">
        <v>53</v>
      </c>
      <c r="AK155">
        <v>2</v>
      </c>
      <c r="AL155" t="s">
        <v>59</v>
      </c>
      <c r="AM155" t="s">
        <v>60</v>
      </c>
      <c r="AN155" t="s">
        <v>61</v>
      </c>
      <c r="AO155">
        <v>10.6</v>
      </c>
      <c r="AP155" t="s">
        <v>52</v>
      </c>
      <c r="AQ155" t="s">
        <v>112</v>
      </c>
      <c r="AR155" t="s">
        <v>87</v>
      </c>
      <c r="AS155">
        <v>2</v>
      </c>
      <c r="AT155" t="s">
        <v>53</v>
      </c>
    </row>
    <row r="156" spans="1:46" x14ac:dyDescent="0.25">
      <c r="A156" t="s">
        <v>319</v>
      </c>
      <c r="B156">
        <v>2026</v>
      </c>
      <c r="C156" s="1">
        <v>46093</v>
      </c>
      <c r="D156" t="s">
        <v>47</v>
      </c>
      <c r="E156" t="str">
        <f>TRIM(lung_cancer_dataset!E156)</f>
        <v>China</v>
      </c>
      <c r="F156">
        <v>65</v>
      </c>
      <c r="G156" t="s">
        <v>127</v>
      </c>
      <c r="H156" t="str">
        <f>PROPER(TRIM(lung_cancer_dataset!H156))</f>
        <v>Male</v>
      </c>
      <c r="I156" t="str">
        <f>PROPER(TRIM(lung_cancer_dataset!I156))</f>
        <v>Never Smoked</v>
      </c>
      <c r="J156">
        <v>0</v>
      </c>
      <c r="K156">
        <v>0</v>
      </c>
      <c r="L156">
        <v>0</v>
      </c>
      <c r="M156" t="s">
        <v>52</v>
      </c>
      <c r="N156" t="s">
        <v>53</v>
      </c>
      <c r="O156" t="s">
        <v>53</v>
      </c>
      <c r="P156" t="str">
        <f>PROPER(TRIM(lung_cancer_dataset!P156))</f>
        <v>High</v>
      </c>
      <c r="Q156" t="s">
        <v>54</v>
      </c>
      <c r="R156">
        <v>22.6</v>
      </c>
      <c r="S156" t="s">
        <v>96</v>
      </c>
      <c r="T156" t="s">
        <v>57</v>
      </c>
      <c r="U156" t="s">
        <v>53</v>
      </c>
      <c r="V156" t="s">
        <v>53</v>
      </c>
      <c r="W156" t="s">
        <v>52</v>
      </c>
      <c r="X156" t="s">
        <v>53</v>
      </c>
      <c r="Y156">
        <v>3</v>
      </c>
      <c r="Z156" t="s">
        <v>165</v>
      </c>
      <c r="AA156" t="s">
        <v>53</v>
      </c>
      <c r="AB156" t="s">
        <v>53</v>
      </c>
      <c r="AC156" t="s">
        <v>53</v>
      </c>
      <c r="AD156" t="s">
        <v>53</v>
      </c>
      <c r="AE156" t="s">
        <v>53</v>
      </c>
      <c r="AF156" t="s">
        <v>53</v>
      </c>
      <c r="AG156" t="s">
        <v>53</v>
      </c>
      <c r="AH156" t="s">
        <v>53</v>
      </c>
      <c r="AI156" t="s">
        <v>53</v>
      </c>
      <c r="AJ156" t="s">
        <v>53</v>
      </c>
      <c r="AK156">
        <v>0</v>
      </c>
      <c r="AL156" t="s">
        <v>59</v>
      </c>
      <c r="AM156" t="s">
        <v>60</v>
      </c>
      <c r="AN156" t="s">
        <v>74</v>
      </c>
      <c r="AO156">
        <v>1.5</v>
      </c>
      <c r="AP156" t="s">
        <v>53</v>
      </c>
      <c r="AQ156" t="s">
        <v>82</v>
      </c>
      <c r="AR156" t="s">
        <v>132</v>
      </c>
      <c r="AS156">
        <v>46</v>
      </c>
      <c r="AT156" t="s">
        <v>53</v>
      </c>
    </row>
    <row r="157" spans="1:46" x14ac:dyDescent="0.25">
      <c r="A157" t="s">
        <v>320</v>
      </c>
      <c r="B157">
        <v>2022</v>
      </c>
      <c r="C157" s="1">
        <v>44719</v>
      </c>
      <c r="D157" t="s">
        <v>65</v>
      </c>
      <c r="E157" t="str">
        <f>TRIM(lung_cancer_dataset!E157)</f>
        <v>Mexico</v>
      </c>
      <c r="F157">
        <v>72</v>
      </c>
      <c r="G157" t="s">
        <v>67</v>
      </c>
      <c r="H157" t="str">
        <f>PROPER(TRIM(lung_cancer_dataset!H157))</f>
        <v>Female</v>
      </c>
      <c r="I157" t="str">
        <f>PROPER(TRIM(lung_cancer_dataset!I157))</f>
        <v>Former Smoker</v>
      </c>
      <c r="J157">
        <v>10</v>
      </c>
      <c r="K157">
        <v>10</v>
      </c>
      <c r="L157">
        <v>5</v>
      </c>
      <c r="M157" t="s">
        <v>53</v>
      </c>
      <c r="N157" t="s">
        <v>52</v>
      </c>
      <c r="O157" t="s">
        <v>53</v>
      </c>
      <c r="P157" t="str">
        <f>PROPER(TRIM(lung_cancer_dataset!P157))</f>
        <v>Moderate</v>
      </c>
      <c r="Q157" t="s">
        <v>54</v>
      </c>
      <c r="R157">
        <v>35.6</v>
      </c>
      <c r="S157" t="s">
        <v>72</v>
      </c>
      <c r="T157" t="s">
        <v>54</v>
      </c>
      <c r="U157" t="s">
        <v>52</v>
      </c>
      <c r="V157" t="s">
        <v>53</v>
      </c>
      <c r="W157" t="s">
        <v>53</v>
      </c>
      <c r="X157" t="s">
        <v>53</v>
      </c>
      <c r="Y157">
        <v>2</v>
      </c>
      <c r="Z157" t="s">
        <v>73</v>
      </c>
      <c r="AA157" t="s">
        <v>53</v>
      </c>
      <c r="AB157" t="s">
        <v>53</v>
      </c>
      <c r="AC157" t="s">
        <v>53</v>
      </c>
      <c r="AD157" t="s">
        <v>53</v>
      </c>
      <c r="AE157" t="s">
        <v>53</v>
      </c>
      <c r="AF157" t="s">
        <v>53</v>
      </c>
      <c r="AG157" t="s">
        <v>53</v>
      </c>
      <c r="AH157" t="s">
        <v>53</v>
      </c>
      <c r="AI157" t="s">
        <v>53</v>
      </c>
      <c r="AJ157" t="s">
        <v>53</v>
      </c>
      <c r="AK157">
        <v>0</v>
      </c>
      <c r="AL157" t="s">
        <v>59</v>
      </c>
      <c r="AM157" t="s">
        <v>102</v>
      </c>
      <c r="AN157" t="s">
        <v>90</v>
      </c>
      <c r="AO157">
        <v>4.9000000000000004</v>
      </c>
      <c r="AP157" t="s">
        <v>53</v>
      </c>
      <c r="AQ157" t="s">
        <v>112</v>
      </c>
      <c r="AR157" t="s">
        <v>92</v>
      </c>
      <c r="AS157">
        <v>31</v>
      </c>
      <c r="AT157" t="s">
        <v>53</v>
      </c>
    </row>
    <row r="158" spans="1:46" x14ac:dyDescent="0.25">
      <c r="A158" t="s">
        <v>321</v>
      </c>
      <c r="B158">
        <v>2018</v>
      </c>
      <c r="C158" s="1">
        <v>43408</v>
      </c>
      <c r="D158" t="s">
        <v>107</v>
      </c>
      <c r="E158" t="str">
        <f>TRIM(lung_cancer_dataset!E158)</f>
        <v>Russia</v>
      </c>
      <c r="F158">
        <v>60</v>
      </c>
      <c r="G158" t="s">
        <v>127</v>
      </c>
      <c r="H158" t="str">
        <f>PROPER(TRIM(lung_cancer_dataset!H158))</f>
        <v>Male</v>
      </c>
      <c r="I158" t="str">
        <f>PROPER(TRIM(lung_cancer_dataset!I158))</f>
        <v>Never Smoked</v>
      </c>
      <c r="J158">
        <v>0</v>
      </c>
      <c r="K158">
        <v>0</v>
      </c>
      <c r="L158">
        <v>0</v>
      </c>
      <c r="M158" t="s">
        <v>52</v>
      </c>
      <c r="N158" t="s">
        <v>53</v>
      </c>
      <c r="O158" t="s">
        <v>53</v>
      </c>
      <c r="P158" t="str">
        <f>PROPER(TRIM(lung_cancer_dataset!P158))</f>
        <v>Low</v>
      </c>
      <c r="Q158" t="s">
        <v>55</v>
      </c>
      <c r="R158">
        <v>29</v>
      </c>
      <c r="S158" t="s">
        <v>56</v>
      </c>
      <c r="T158" t="s">
        <v>57</v>
      </c>
      <c r="U158" t="s">
        <v>53</v>
      </c>
      <c r="V158" t="s">
        <v>53</v>
      </c>
      <c r="W158" t="s">
        <v>53</v>
      </c>
      <c r="X158" t="s">
        <v>53</v>
      </c>
      <c r="Y158">
        <v>1</v>
      </c>
      <c r="Z158" t="s">
        <v>97</v>
      </c>
      <c r="AA158" t="s">
        <v>53</v>
      </c>
      <c r="AB158" t="s">
        <v>53</v>
      </c>
      <c r="AC158" t="s">
        <v>53</v>
      </c>
      <c r="AD158" t="s">
        <v>53</v>
      </c>
      <c r="AE158" t="s">
        <v>52</v>
      </c>
      <c r="AF158" t="s">
        <v>52</v>
      </c>
      <c r="AG158" t="s">
        <v>53</v>
      </c>
      <c r="AH158" t="s">
        <v>53</v>
      </c>
      <c r="AI158" t="s">
        <v>53</v>
      </c>
      <c r="AJ158" t="s">
        <v>53</v>
      </c>
      <c r="AK158">
        <v>2</v>
      </c>
      <c r="AL158" t="s">
        <v>59</v>
      </c>
      <c r="AM158" t="s">
        <v>102</v>
      </c>
      <c r="AN158" t="s">
        <v>74</v>
      </c>
      <c r="AO158">
        <v>2.6</v>
      </c>
      <c r="AP158" t="s">
        <v>53</v>
      </c>
      <c r="AQ158" t="s">
        <v>171</v>
      </c>
      <c r="AR158" t="s">
        <v>83</v>
      </c>
      <c r="AS158">
        <v>76</v>
      </c>
      <c r="AT158" t="s">
        <v>52</v>
      </c>
    </row>
    <row r="159" spans="1:46" x14ac:dyDescent="0.25">
      <c r="A159" t="s">
        <v>322</v>
      </c>
      <c r="B159">
        <v>2026</v>
      </c>
      <c r="C159" s="1">
        <v>46210</v>
      </c>
      <c r="D159" t="s">
        <v>65</v>
      </c>
      <c r="E159" t="str">
        <f>TRIM(lung_cancer_dataset!E159)</f>
        <v>Venezuela</v>
      </c>
      <c r="F159">
        <v>77</v>
      </c>
      <c r="G159" t="s">
        <v>67</v>
      </c>
      <c r="H159" t="str">
        <f>PROPER(TRIM(lung_cancer_dataset!H159))</f>
        <v>Male</v>
      </c>
      <c r="I159" t="str">
        <f>PROPER(TRIM(lung_cancer_dataset!I159))</f>
        <v>Never Smoked</v>
      </c>
      <c r="J159">
        <v>0</v>
      </c>
      <c r="K159">
        <v>0</v>
      </c>
      <c r="L159">
        <v>0</v>
      </c>
      <c r="M159" t="s">
        <v>52</v>
      </c>
      <c r="N159" t="s">
        <v>52</v>
      </c>
      <c r="O159" t="s">
        <v>53</v>
      </c>
      <c r="P159" t="str">
        <f>PROPER(TRIM(lung_cancer_dataset!P159))</f>
        <v>Moderate</v>
      </c>
      <c r="Q159" t="s">
        <v>55</v>
      </c>
      <c r="R159">
        <v>23.7</v>
      </c>
      <c r="S159" t="s">
        <v>96</v>
      </c>
      <c r="T159" t="s">
        <v>57</v>
      </c>
      <c r="U159" t="s">
        <v>53</v>
      </c>
      <c r="V159" t="s">
        <v>53</v>
      </c>
      <c r="W159" t="s">
        <v>53</v>
      </c>
      <c r="X159" t="s">
        <v>53</v>
      </c>
      <c r="Y159">
        <v>2</v>
      </c>
      <c r="Z159" t="s">
        <v>97</v>
      </c>
      <c r="AA159" t="s">
        <v>53</v>
      </c>
      <c r="AB159" t="s">
        <v>53</v>
      </c>
      <c r="AC159" t="s">
        <v>52</v>
      </c>
      <c r="AD159" t="s">
        <v>53</v>
      </c>
      <c r="AE159" t="s">
        <v>53</v>
      </c>
      <c r="AF159" t="s">
        <v>53</v>
      </c>
      <c r="AG159" t="s">
        <v>52</v>
      </c>
      <c r="AH159" t="s">
        <v>53</v>
      </c>
      <c r="AI159" t="s">
        <v>53</v>
      </c>
      <c r="AJ159" t="s">
        <v>53</v>
      </c>
      <c r="AK159">
        <v>2</v>
      </c>
      <c r="AL159" t="s">
        <v>59</v>
      </c>
      <c r="AM159" t="s">
        <v>81</v>
      </c>
      <c r="AN159" t="s">
        <v>98</v>
      </c>
      <c r="AO159">
        <v>5.9</v>
      </c>
      <c r="AP159" t="s">
        <v>53</v>
      </c>
      <c r="AQ159" t="s">
        <v>82</v>
      </c>
      <c r="AR159" t="s">
        <v>83</v>
      </c>
      <c r="AS159">
        <v>34</v>
      </c>
      <c r="AT159" t="s">
        <v>53</v>
      </c>
    </row>
    <row r="160" spans="1:46" x14ac:dyDescent="0.25">
      <c r="A160" t="s">
        <v>323</v>
      </c>
      <c r="B160">
        <v>2016</v>
      </c>
      <c r="C160" s="1">
        <v>42709</v>
      </c>
      <c r="D160" t="s">
        <v>47</v>
      </c>
      <c r="E160" t="str">
        <f>TRIM(lung_cancer_dataset!E160)</f>
        <v>Australia</v>
      </c>
      <c r="F160">
        <v>51</v>
      </c>
      <c r="G160" t="s">
        <v>79</v>
      </c>
      <c r="H160" t="str">
        <f>PROPER(TRIM(lung_cancer_dataset!H160))</f>
        <v>Female</v>
      </c>
      <c r="I160" t="str">
        <f>PROPER(TRIM(lung_cancer_dataset!I160))</f>
        <v>Never Smoked</v>
      </c>
      <c r="J160">
        <v>0</v>
      </c>
      <c r="K160">
        <v>0</v>
      </c>
      <c r="L160">
        <v>0</v>
      </c>
      <c r="M160" t="s">
        <v>53</v>
      </c>
      <c r="N160" t="s">
        <v>53</v>
      </c>
      <c r="O160" t="s">
        <v>53</v>
      </c>
      <c r="P160" t="str">
        <f>PROPER(TRIM(lung_cancer_dataset!P160))</f>
        <v>Low</v>
      </c>
      <c r="Q160" t="s">
        <v>55</v>
      </c>
      <c r="R160">
        <v>28.9</v>
      </c>
      <c r="S160" t="s">
        <v>56</v>
      </c>
      <c r="T160" t="s">
        <v>54</v>
      </c>
      <c r="U160" t="s">
        <v>53</v>
      </c>
      <c r="V160" t="s">
        <v>53</v>
      </c>
      <c r="W160" t="s">
        <v>52</v>
      </c>
      <c r="X160" t="s">
        <v>53</v>
      </c>
      <c r="Y160">
        <v>1</v>
      </c>
      <c r="Z160" t="s">
        <v>97</v>
      </c>
      <c r="AA160" t="s">
        <v>52</v>
      </c>
      <c r="AB160" t="s">
        <v>52</v>
      </c>
      <c r="AC160" t="s">
        <v>53</v>
      </c>
      <c r="AD160" t="s">
        <v>53</v>
      </c>
      <c r="AE160" t="s">
        <v>53</v>
      </c>
      <c r="AF160" t="s">
        <v>53</v>
      </c>
      <c r="AG160" t="s">
        <v>52</v>
      </c>
      <c r="AH160" t="s">
        <v>53</v>
      </c>
      <c r="AI160" t="s">
        <v>53</v>
      </c>
      <c r="AJ160" t="s">
        <v>53</v>
      </c>
      <c r="AK160">
        <v>3</v>
      </c>
      <c r="AL160" t="s">
        <v>59</v>
      </c>
      <c r="AM160" t="s">
        <v>60</v>
      </c>
      <c r="AN160" t="s">
        <v>98</v>
      </c>
      <c r="AO160">
        <v>2.8</v>
      </c>
      <c r="AP160" t="s">
        <v>53</v>
      </c>
      <c r="AQ160" t="s">
        <v>91</v>
      </c>
      <c r="AR160" t="s">
        <v>83</v>
      </c>
      <c r="AS160">
        <v>41</v>
      </c>
      <c r="AT160" t="s">
        <v>52</v>
      </c>
    </row>
    <row r="161" spans="1:46" x14ac:dyDescent="0.25">
      <c r="A161" t="s">
        <v>324</v>
      </c>
      <c r="B161">
        <v>2023</v>
      </c>
      <c r="C161" s="1">
        <v>45011</v>
      </c>
      <c r="D161" t="s">
        <v>65</v>
      </c>
      <c r="E161" t="str">
        <f>TRIM(lung_cancer_dataset!E161)</f>
        <v>Brazil</v>
      </c>
      <c r="F161">
        <v>50</v>
      </c>
      <c r="G161" t="s">
        <v>79</v>
      </c>
      <c r="H161" t="str">
        <f>PROPER(TRIM(lung_cancer_dataset!H161))</f>
        <v>Female</v>
      </c>
      <c r="I161" t="str">
        <f>PROPER(TRIM(lung_cancer_dataset!I161))</f>
        <v>Never Smoked</v>
      </c>
      <c r="J161">
        <v>0</v>
      </c>
      <c r="K161">
        <v>0</v>
      </c>
      <c r="L161">
        <v>0</v>
      </c>
      <c r="M161" t="s">
        <v>52</v>
      </c>
      <c r="N161" t="s">
        <v>53</v>
      </c>
      <c r="O161" t="s">
        <v>53</v>
      </c>
      <c r="P161" t="str">
        <f>PROPER(TRIM(lung_cancer_dataset!P161))</f>
        <v>High</v>
      </c>
      <c r="Q161" t="s">
        <v>54</v>
      </c>
      <c r="R161">
        <v>26.6</v>
      </c>
      <c r="S161" t="s">
        <v>56</v>
      </c>
      <c r="T161" t="s">
        <v>54</v>
      </c>
      <c r="U161" t="s">
        <v>53</v>
      </c>
      <c r="V161" t="s">
        <v>53</v>
      </c>
      <c r="W161" t="s">
        <v>53</v>
      </c>
      <c r="X161" t="s">
        <v>53</v>
      </c>
      <c r="Y161">
        <v>2</v>
      </c>
      <c r="Z161" t="s">
        <v>97</v>
      </c>
      <c r="AA161" t="s">
        <v>53</v>
      </c>
      <c r="AB161" t="s">
        <v>53</v>
      </c>
      <c r="AC161" t="s">
        <v>53</v>
      </c>
      <c r="AD161" t="s">
        <v>52</v>
      </c>
      <c r="AE161" t="s">
        <v>52</v>
      </c>
      <c r="AF161" t="s">
        <v>53</v>
      </c>
      <c r="AG161" t="s">
        <v>53</v>
      </c>
      <c r="AH161" t="s">
        <v>52</v>
      </c>
      <c r="AI161" t="s">
        <v>53</v>
      </c>
      <c r="AJ161" t="s">
        <v>52</v>
      </c>
      <c r="AK161">
        <v>4</v>
      </c>
      <c r="AL161" t="s">
        <v>59</v>
      </c>
      <c r="AM161" t="s">
        <v>60</v>
      </c>
      <c r="AN161" t="s">
        <v>90</v>
      </c>
      <c r="AO161">
        <v>4.0999999999999996</v>
      </c>
      <c r="AP161" t="s">
        <v>52</v>
      </c>
      <c r="AQ161" t="s">
        <v>86</v>
      </c>
      <c r="AR161" t="s">
        <v>92</v>
      </c>
      <c r="AS161">
        <v>24</v>
      </c>
      <c r="AT161" t="s">
        <v>53</v>
      </c>
    </row>
    <row r="162" spans="1:46" x14ac:dyDescent="0.25">
      <c r="A162" t="s">
        <v>325</v>
      </c>
      <c r="B162">
        <v>2025</v>
      </c>
      <c r="C162" s="1">
        <v>45839</v>
      </c>
      <c r="D162" t="s">
        <v>94</v>
      </c>
      <c r="E162" t="str">
        <f>TRIM(lung_cancer_dataset!E162)</f>
        <v>Saudi Arabia</v>
      </c>
      <c r="F162">
        <v>51</v>
      </c>
      <c r="G162" t="s">
        <v>79</v>
      </c>
      <c r="H162" t="str">
        <f>PROPER(TRIM(lung_cancer_dataset!H162))</f>
        <v>Male</v>
      </c>
      <c r="I162" t="str">
        <f>PROPER(TRIM(lung_cancer_dataset!I162))</f>
        <v>Never Smoked</v>
      </c>
      <c r="J162">
        <v>0</v>
      </c>
      <c r="K162">
        <v>0</v>
      </c>
      <c r="L162">
        <v>0</v>
      </c>
      <c r="M162" t="s">
        <v>53</v>
      </c>
      <c r="N162" t="s">
        <v>52</v>
      </c>
      <c r="O162" t="s">
        <v>53</v>
      </c>
      <c r="P162" t="str">
        <f>PROPER(TRIM(lung_cancer_dataset!P162))</f>
        <v>High</v>
      </c>
      <c r="Q162" t="s">
        <v>71</v>
      </c>
      <c r="R162">
        <v>25.5</v>
      </c>
      <c r="S162" t="s">
        <v>56</v>
      </c>
      <c r="T162" t="s">
        <v>54</v>
      </c>
      <c r="U162" t="s">
        <v>53</v>
      </c>
      <c r="V162" t="s">
        <v>53</v>
      </c>
      <c r="W162" t="s">
        <v>53</v>
      </c>
      <c r="X162" t="s">
        <v>53</v>
      </c>
      <c r="Y162">
        <v>2</v>
      </c>
      <c r="Z162" t="s">
        <v>73</v>
      </c>
      <c r="AA162" t="s">
        <v>53</v>
      </c>
      <c r="AB162" t="s">
        <v>53</v>
      </c>
      <c r="AC162" t="s">
        <v>53</v>
      </c>
      <c r="AD162" t="s">
        <v>53</v>
      </c>
      <c r="AE162" t="s">
        <v>52</v>
      </c>
      <c r="AF162" t="s">
        <v>53</v>
      </c>
      <c r="AG162" t="s">
        <v>53</v>
      </c>
      <c r="AH162" t="s">
        <v>53</v>
      </c>
      <c r="AI162" t="s">
        <v>53</v>
      </c>
      <c r="AJ162" t="s">
        <v>53</v>
      </c>
      <c r="AK162">
        <v>1</v>
      </c>
      <c r="AL162" t="s">
        <v>59</v>
      </c>
      <c r="AM162" t="s">
        <v>60</v>
      </c>
      <c r="AN162" t="s">
        <v>74</v>
      </c>
      <c r="AO162">
        <v>1.6</v>
      </c>
      <c r="AP162" t="s">
        <v>53</v>
      </c>
      <c r="AQ162" t="s">
        <v>82</v>
      </c>
      <c r="AR162" t="s">
        <v>92</v>
      </c>
      <c r="AS162">
        <v>44</v>
      </c>
      <c r="AT162" t="s">
        <v>52</v>
      </c>
    </row>
    <row r="163" spans="1:46" x14ac:dyDescent="0.25">
      <c r="A163" t="s">
        <v>326</v>
      </c>
      <c r="B163">
        <v>2015</v>
      </c>
      <c r="C163" s="1">
        <v>42349</v>
      </c>
      <c r="D163" t="s">
        <v>122</v>
      </c>
      <c r="E163" t="str">
        <f>TRIM(lung_cancer_dataset!E163)</f>
        <v>Nepal</v>
      </c>
      <c r="F163">
        <v>42</v>
      </c>
      <c r="G163" t="s">
        <v>49</v>
      </c>
      <c r="H163" t="str">
        <f>PROPER(TRIM(lung_cancer_dataset!H163))</f>
        <v>Male</v>
      </c>
      <c r="I163" t="str">
        <f>PROPER(TRIM(lung_cancer_dataset!I163))</f>
        <v>Never Smoked</v>
      </c>
      <c r="J163">
        <v>0</v>
      </c>
      <c r="K163">
        <v>0</v>
      </c>
      <c r="L163">
        <v>0</v>
      </c>
      <c r="M163" t="s">
        <v>53</v>
      </c>
      <c r="N163" t="s">
        <v>53</v>
      </c>
      <c r="O163" t="s">
        <v>53</v>
      </c>
      <c r="P163" t="str">
        <f>PROPER(TRIM(lung_cancer_dataset!P163))</f>
        <v>Moderate</v>
      </c>
      <c r="Q163" t="s">
        <v>54</v>
      </c>
      <c r="R163">
        <v>29.5</v>
      </c>
      <c r="S163" t="s">
        <v>56</v>
      </c>
      <c r="T163" t="s">
        <v>70</v>
      </c>
      <c r="U163" t="s">
        <v>53</v>
      </c>
      <c r="V163" t="s">
        <v>53</v>
      </c>
      <c r="W163" t="s">
        <v>52</v>
      </c>
      <c r="X163" t="s">
        <v>53</v>
      </c>
      <c r="Y163">
        <v>1</v>
      </c>
      <c r="Z163" t="s">
        <v>58</v>
      </c>
      <c r="AA163" t="s">
        <v>52</v>
      </c>
      <c r="AB163" t="s">
        <v>53</v>
      </c>
      <c r="AC163" t="s">
        <v>52</v>
      </c>
      <c r="AD163" t="s">
        <v>53</v>
      </c>
      <c r="AE163" t="s">
        <v>52</v>
      </c>
      <c r="AF163" t="s">
        <v>53</v>
      </c>
      <c r="AG163" t="s">
        <v>52</v>
      </c>
      <c r="AH163" t="s">
        <v>53</v>
      </c>
      <c r="AI163" t="s">
        <v>53</v>
      </c>
      <c r="AJ163" t="s">
        <v>53</v>
      </c>
      <c r="AK163">
        <v>4</v>
      </c>
      <c r="AL163" t="s">
        <v>59</v>
      </c>
      <c r="AM163" t="s">
        <v>102</v>
      </c>
      <c r="AN163" t="s">
        <v>74</v>
      </c>
      <c r="AO163">
        <v>1.8</v>
      </c>
      <c r="AP163" t="s">
        <v>53</v>
      </c>
      <c r="AQ163" t="s">
        <v>82</v>
      </c>
      <c r="AR163" t="s">
        <v>83</v>
      </c>
      <c r="AS163">
        <v>72</v>
      </c>
      <c r="AT163" t="s">
        <v>52</v>
      </c>
    </row>
    <row r="164" spans="1:46" x14ac:dyDescent="0.25">
      <c r="A164" t="s">
        <v>327</v>
      </c>
      <c r="B164">
        <v>2024</v>
      </c>
      <c r="C164" s="1">
        <v>45624</v>
      </c>
      <c r="D164" t="s">
        <v>94</v>
      </c>
      <c r="E164" t="str">
        <f>TRIM(lung_cancer_dataset!E164)</f>
        <v>UAE</v>
      </c>
      <c r="F164">
        <v>66</v>
      </c>
      <c r="G164" t="s">
        <v>127</v>
      </c>
      <c r="H164" t="str">
        <f>PROPER(TRIM(lung_cancer_dataset!H164))</f>
        <v>Female</v>
      </c>
      <c r="I164" t="str">
        <f>PROPER(TRIM(lung_cancer_dataset!I164))</f>
        <v>Current Smoker</v>
      </c>
      <c r="J164">
        <v>13</v>
      </c>
      <c r="K164">
        <v>30</v>
      </c>
      <c r="L164">
        <v>19.5</v>
      </c>
      <c r="M164" t="s">
        <v>52</v>
      </c>
      <c r="N164" t="s">
        <v>52</v>
      </c>
      <c r="O164" t="s">
        <v>53</v>
      </c>
      <c r="P164" t="str">
        <f>PROPER(TRIM(lung_cancer_dataset!P164))</f>
        <v>Moderate</v>
      </c>
      <c r="Q164" t="s">
        <v>54</v>
      </c>
      <c r="R164">
        <v>32.5</v>
      </c>
      <c r="S164" t="s">
        <v>72</v>
      </c>
      <c r="T164" t="s">
        <v>54</v>
      </c>
      <c r="U164" t="s">
        <v>52</v>
      </c>
      <c r="V164" t="s">
        <v>52</v>
      </c>
      <c r="W164" t="s">
        <v>53</v>
      </c>
      <c r="X164" t="s">
        <v>53</v>
      </c>
      <c r="Y164">
        <v>4</v>
      </c>
      <c r="Z164" t="s">
        <v>58</v>
      </c>
      <c r="AA164" t="s">
        <v>52</v>
      </c>
      <c r="AB164" t="s">
        <v>53</v>
      </c>
      <c r="AC164" t="s">
        <v>52</v>
      </c>
      <c r="AD164" t="s">
        <v>52</v>
      </c>
      <c r="AE164" t="s">
        <v>52</v>
      </c>
      <c r="AF164" t="s">
        <v>53</v>
      </c>
      <c r="AG164" t="s">
        <v>53</v>
      </c>
      <c r="AH164" t="s">
        <v>52</v>
      </c>
      <c r="AI164" t="s">
        <v>53</v>
      </c>
      <c r="AJ164" t="s">
        <v>53</v>
      </c>
      <c r="AK164">
        <v>5</v>
      </c>
      <c r="AL164" t="s">
        <v>59</v>
      </c>
      <c r="AM164" t="s">
        <v>102</v>
      </c>
      <c r="AN164" t="s">
        <v>90</v>
      </c>
      <c r="AO164">
        <v>6.1</v>
      </c>
      <c r="AP164" t="s">
        <v>53</v>
      </c>
      <c r="AQ164" t="s">
        <v>75</v>
      </c>
      <c r="AR164" t="s">
        <v>87</v>
      </c>
      <c r="AS164">
        <v>12</v>
      </c>
      <c r="AT164" t="s">
        <v>53</v>
      </c>
    </row>
    <row r="165" spans="1:46" x14ac:dyDescent="0.25">
      <c r="A165" t="s">
        <v>328</v>
      </c>
      <c r="B165">
        <v>2019</v>
      </c>
      <c r="C165" s="1">
        <v>43591</v>
      </c>
      <c r="D165" t="s">
        <v>122</v>
      </c>
      <c r="E165" t="str">
        <f>TRIM(lung_cancer_dataset!E165)</f>
        <v>Bangladesh</v>
      </c>
      <c r="F165">
        <v>62</v>
      </c>
      <c r="G165" t="s">
        <v>127</v>
      </c>
      <c r="H165" t="str">
        <f>PROPER(TRIM(lung_cancer_dataset!H165))</f>
        <v>Male</v>
      </c>
      <c r="I165" t="str">
        <f>PROPER(TRIM(lung_cancer_dataset!I165))</f>
        <v>Former Smoker</v>
      </c>
      <c r="J165">
        <v>3</v>
      </c>
      <c r="K165">
        <v>12</v>
      </c>
      <c r="L165">
        <v>1.8</v>
      </c>
      <c r="M165" t="s">
        <v>53</v>
      </c>
      <c r="N165" t="s">
        <v>53</v>
      </c>
      <c r="O165" t="s">
        <v>53</v>
      </c>
      <c r="P165" t="str">
        <f>PROPER(TRIM(lung_cancer_dataset!P165))</f>
        <v>High</v>
      </c>
      <c r="Q165" t="s">
        <v>55</v>
      </c>
      <c r="R165">
        <v>27.1</v>
      </c>
      <c r="S165" t="s">
        <v>56</v>
      </c>
      <c r="T165" t="s">
        <v>57</v>
      </c>
      <c r="U165" t="s">
        <v>52</v>
      </c>
      <c r="V165" t="s">
        <v>53</v>
      </c>
      <c r="W165" t="s">
        <v>53</v>
      </c>
      <c r="X165" t="s">
        <v>53</v>
      </c>
      <c r="Y165">
        <v>2</v>
      </c>
      <c r="Z165" t="s">
        <v>58</v>
      </c>
      <c r="AA165" t="s">
        <v>52</v>
      </c>
      <c r="AB165" t="s">
        <v>53</v>
      </c>
      <c r="AC165" t="s">
        <v>53</v>
      </c>
      <c r="AD165" t="s">
        <v>53</v>
      </c>
      <c r="AE165" t="s">
        <v>52</v>
      </c>
      <c r="AF165" t="s">
        <v>52</v>
      </c>
      <c r="AG165" t="s">
        <v>53</v>
      </c>
      <c r="AH165" t="s">
        <v>53</v>
      </c>
      <c r="AI165" t="s">
        <v>53</v>
      </c>
      <c r="AJ165" t="s">
        <v>53</v>
      </c>
      <c r="AK165">
        <v>3</v>
      </c>
      <c r="AL165" t="s">
        <v>59</v>
      </c>
      <c r="AM165" t="s">
        <v>60</v>
      </c>
      <c r="AN165" t="s">
        <v>98</v>
      </c>
      <c r="AO165">
        <v>3.5</v>
      </c>
      <c r="AP165" t="s">
        <v>53</v>
      </c>
      <c r="AQ165" t="s">
        <v>91</v>
      </c>
      <c r="AR165" t="s">
        <v>76</v>
      </c>
      <c r="AS165">
        <v>38</v>
      </c>
      <c r="AT165" t="s">
        <v>52</v>
      </c>
    </row>
    <row r="166" spans="1:46" x14ac:dyDescent="0.25">
      <c r="A166" t="s">
        <v>329</v>
      </c>
      <c r="B166">
        <v>2023</v>
      </c>
      <c r="C166" s="1">
        <v>45135</v>
      </c>
      <c r="D166" t="s">
        <v>65</v>
      </c>
      <c r="E166" t="str">
        <f>TRIM(lung_cancer_dataset!E166)</f>
        <v>USA</v>
      </c>
      <c r="F166">
        <v>49</v>
      </c>
      <c r="G166" t="s">
        <v>49</v>
      </c>
      <c r="H166" t="str">
        <f>PROPER(TRIM(lung_cancer_dataset!H166))</f>
        <v>Female</v>
      </c>
      <c r="I166" t="str">
        <f>PROPER(TRIM(lung_cancer_dataset!I166))</f>
        <v>Never Smoked</v>
      </c>
      <c r="J166">
        <v>0</v>
      </c>
      <c r="K166">
        <v>0</v>
      </c>
      <c r="L166">
        <v>0</v>
      </c>
      <c r="M166" t="s">
        <v>52</v>
      </c>
      <c r="N166" t="s">
        <v>53</v>
      </c>
      <c r="O166" t="s">
        <v>52</v>
      </c>
      <c r="P166" t="str">
        <f>PROPER(TRIM(lung_cancer_dataset!P166))</f>
        <v>Moderate</v>
      </c>
      <c r="Q166" t="s">
        <v>55</v>
      </c>
      <c r="R166">
        <v>21.6</v>
      </c>
      <c r="S166" t="s">
        <v>96</v>
      </c>
      <c r="T166" t="s">
        <v>70</v>
      </c>
      <c r="U166" t="s">
        <v>53</v>
      </c>
      <c r="V166" t="s">
        <v>53</v>
      </c>
      <c r="W166" t="s">
        <v>53</v>
      </c>
      <c r="X166" t="s">
        <v>53</v>
      </c>
      <c r="Y166">
        <v>2</v>
      </c>
      <c r="Z166" t="s">
        <v>97</v>
      </c>
      <c r="AA166" t="s">
        <v>53</v>
      </c>
      <c r="AB166" t="s">
        <v>53</v>
      </c>
      <c r="AC166" t="s">
        <v>52</v>
      </c>
      <c r="AD166" t="s">
        <v>53</v>
      </c>
      <c r="AE166" t="s">
        <v>52</v>
      </c>
      <c r="AF166" t="s">
        <v>53</v>
      </c>
      <c r="AG166" t="s">
        <v>52</v>
      </c>
      <c r="AH166" t="s">
        <v>53</v>
      </c>
      <c r="AI166" t="s">
        <v>53</v>
      </c>
      <c r="AJ166" t="s">
        <v>53</v>
      </c>
      <c r="AK166">
        <v>3</v>
      </c>
      <c r="AL166" t="s">
        <v>59</v>
      </c>
      <c r="AM166" t="s">
        <v>102</v>
      </c>
      <c r="AN166" t="s">
        <v>98</v>
      </c>
      <c r="AO166">
        <v>5.2</v>
      </c>
      <c r="AP166" t="s">
        <v>53</v>
      </c>
      <c r="AQ166" t="s">
        <v>86</v>
      </c>
      <c r="AR166" t="s">
        <v>83</v>
      </c>
      <c r="AS166">
        <v>41</v>
      </c>
      <c r="AT166" t="s">
        <v>53</v>
      </c>
    </row>
    <row r="167" spans="1:46" x14ac:dyDescent="0.25">
      <c r="A167" t="s">
        <v>330</v>
      </c>
      <c r="B167">
        <v>2026</v>
      </c>
      <c r="C167" s="1">
        <v>46211</v>
      </c>
      <c r="D167" t="s">
        <v>47</v>
      </c>
      <c r="E167" t="str">
        <f>TRIM(lung_cancer_dataset!E167)</f>
        <v>Australia</v>
      </c>
      <c r="F167">
        <v>79</v>
      </c>
      <c r="G167" t="s">
        <v>67</v>
      </c>
      <c r="H167" t="str">
        <f>PROPER(TRIM(lung_cancer_dataset!H167))</f>
        <v>Male</v>
      </c>
      <c r="I167" t="str">
        <f>PROPER(TRIM(lung_cancer_dataset!I167))</f>
        <v>Never Smoked</v>
      </c>
      <c r="J167">
        <v>0</v>
      </c>
      <c r="K167">
        <v>0</v>
      </c>
      <c r="L167">
        <v>0</v>
      </c>
      <c r="M167" t="s">
        <v>53</v>
      </c>
      <c r="N167" t="s">
        <v>52</v>
      </c>
      <c r="O167" t="s">
        <v>53</v>
      </c>
      <c r="P167" t="str">
        <f>PROPER(TRIM(lung_cancer_dataset!P167))</f>
        <v>High</v>
      </c>
      <c r="Q167" t="s">
        <v>55</v>
      </c>
      <c r="R167">
        <v>27.7</v>
      </c>
      <c r="S167" t="s">
        <v>56</v>
      </c>
      <c r="T167" t="s">
        <v>54</v>
      </c>
      <c r="U167" t="s">
        <v>53</v>
      </c>
      <c r="V167" t="s">
        <v>53</v>
      </c>
      <c r="W167" t="s">
        <v>52</v>
      </c>
      <c r="X167" t="s">
        <v>53</v>
      </c>
      <c r="Y167">
        <v>3</v>
      </c>
      <c r="Z167" t="s">
        <v>165</v>
      </c>
      <c r="AA167" t="s">
        <v>53</v>
      </c>
      <c r="AB167" t="s">
        <v>53</v>
      </c>
      <c r="AC167" t="s">
        <v>53</v>
      </c>
      <c r="AD167" t="s">
        <v>53</v>
      </c>
      <c r="AE167" t="s">
        <v>52</v>
      </c>
      <c r="AF167" t="s">
        <v>53</v>
      </c>
      <c r="AG167" t="s">
        <v>52</v>
      </c>
      <c r="AH167" t="s">
        <v>53</v>
      </c>
      <c r="AI167" t="s">
        <v>53</v>
      </c>
      <c r="AJ167" t="s">
        <v>53</v>
      </c>
      <c r="AK167">
        <v>2</v>
      </c>
      <c r="AL167" t="s">
        <v>135</v>
      </c>
      <c r="AM167" t="s">
        <v>136</v>
      </c>
      <c r="AN167" t="s">
        <v>74</v>
      </c>
      <c r="AO167">
        <v>1.8</v>
      </c>
      <c r="AP167" t="s">
        <v>53</v>
      </c>
      <c r="AQ167" t="s">
        <v>86</v>
      </c>
      <c r="AR167" t="s">
        <v>115</v>
      </c>
      <c r="AS167">
        <v>70</v>
      </c>
      <c r="AT167" t="s">
        <v>52</v>
      </c>
    </row>
    <row r="168" spans="1:46" x14ac:dyDescent="0.25">
      <c r="A168" t="s">
        <v>331</v>
      </c>
      <c r="B168">
        <v>2023</v>
      </c>
      <c r="C168" s="1">
        <v>45043</v>
      </c>
      <c r="D168" t="s">
        <v>94</v>
      </c>
      <c r="E168" t="str">
        <f>TRIM(lung_cancer_dataset!E168)</f>
        <v>Oman</v>
      </c>
      <c r="F168">
        <v>73</v>
      </c>
      <c r="G168" t="s">
        <v>67</v>
      </c>
      <c r="H168" t="str">
        <f>PROPER(TRIM(lung_cancer_dataset!H168))</f>
        <v>Male</v>
      </c>
      <c r="I168" t="str">
        <f>PROPER(TRIM(lung_cancer_dataset!I168))</f>
        <v>Current Smoker</v>
      </c>
      <c r="J168">
        <v>20</v>
      </c>
      <c r="K168">
        <v>34</v>
      </c>
      <c r="L168">
        <v>34</v>
      </c>
      <c r="M168" t="s">
        <v>53</v>
      </c>
      <c r="N168" t="s">
        <v>53</v>
      </c>
      <c r="O168" t="s">
        <v>52</v>
      </c>
      <c r="P168" t="str">
        <f>PROPER(TRIM(lung_cancer_dataset!P168))</f>
        <v>High</v>
      </c>
      <c r="Q168" t="s">
        <v>71</v>
      </c>
      <c r="R168">
        <v>31.5</v>
      </c>
      <c r="S168" t="s">
        <v>72</v>
      </c>
      <c r="T168" t="s">
        <v>54</v>
      </c>
      <c r="U168" t="s">
        <v>53</v>
      </c>
      <c r="V168" t="s">
        <v>53</v>
      </c>
      <c r="W168" t="s">
        <v>53</v>
      </c>
      <c r="X168" t="s">
        <v>53</v>
      </c>
      <c r="Y168">
        <v>2</v>
      </c>
      <c r="Z168" t="s">
        <v>58</v>
      </c>
      <c r="AA168" t="s">
        <v>52</v>
      </c>
      <c r="AB168" t="s">
        <v>53</v>
      </c>
      <c r="AC168" t="s">
        <v>53</v>
      </c>
      <c r="AD168" t="s">
        <v>52</v>
      </c>
      <c r="AE168" t="s">
        <v>52</v>
      </c>
      <c r="AF168" t="s">
        <v>53</v>
      </c>
      <c r="AG168" t="s">
        <v>52</v>
      </c>
      <c r="AH168" t="s">
        <v>53</v>
      </c>
      <c r="AI168" t="s">
        <v>53</v>
      </c>
      <c r="AJ168" t="s">
        <v>53</v>
      </c>
      <c r="AK168">
        <v>4</v>
      </c>
      <c r="AL168" t="s">
        <v>135</v>
      </c>
      <c r="AM168" t="s">
        <v>136</v>
      </c>
      <c r="AN168" t="s">
        <v>90</v>
      </c>
      <c r="AO168">
        <v>3</v>
      </c>
      <c r="AP168" t="s">
        <v>53</v>
      </c>
      <c r="AQ168" t="s">
        <v>112</v>
      </c>
      <c r="AR168" t="s">
        <v>63</v>
      </c>
      <c r="AS168">
        <v>21</v>
      </c>
      <c r="AT168" t="s">
        <v>53</v>
      </c>
    </row>
    <row r="169" spans="1:46" x14ac:dyDescent="0.25">
      <c r="A169" t="s">
        <v>333</v>
      </c>
      <c r="B169">
        <v>2022</v>
      </c>
      <c r="C169" s="1">
        <v>44722</v>
      </c>
      <c r="D169" t="s">
        <v>94</v>
      </c>
      <c r="E169" t="str">
        <f>TRIM(lung_cancer_dataset!E169)</f>
        <v>UAE</v>
      </c>
      <c r="F169">
        <v>65</v>
      </c>
      <c r="G169" t="s">
        <v>127</v>
      </c>
      <c r="H169" t="str">
        <f>PROPER(TRIM(lung_cancer_dataset!H169))</f>
        <v>Male</v>
      </c>
      <c r="I169" t="str">
        <f>PROPER(TRIM(lung_cancer_dataset!I169))</f>
        <v>Never Smoked</v>
      </c>
      <c r="J169">
        <v>0</v>
      </c>
      <c r="K169">
        <v>0</v>
      </c>
      <c r="L169">
        <v>0</v>
      </c>
      <c r="M169" t="s">
        <v>53</v>
      </c>
      <c r="N169" t="s">
        <v>53</v>
      </c>
      <c r="O169" t="s">
        <v>52</v>
      </c>
      <c r="P169" t="str">
        <f>PROPER(TRIM(lung_cancer_dataset!P169))</f>
        <v>High</v>
      </c>
      <c r="Q169" t="s">
        <v>54</v>
      </c>
      <c r="R169">
        <v>25.9</v>
      </c>
      <c r="S169" t="s">
        <v>56</v>
      </c>
      <c r="T169" t="s">
        <v>54</v>
      </c>
      <c r="U169" t="s">
        <v>53</v>
      </c>
      <c r="V169" t="s">
        <v>52</v>
      </c>
      <c r="W169" t="s">
        <v>53</v>
      </c>
      <c r="X169" t="s">
        <v>53</v>
      </c>
      <c r="Y169">
        <v>3</v>
      </c>
      <c r="Z169" t="s">
        <v>104</v>
      </c>
      <c r="AA169" t="s">
        <v>53</v>
      </c>
      <c r="AB169" t="s">
        <v>52</v>
      </c>
      <c r="AC169" t="s">
        <v>52</v>
      </c>
      <c r="AD169" t="s">
        <v>53</v>
      </c>
      <c r="AE169" t="s">
        <v>52</v>
      </c>
      <c r="AF169" t="s">
        <v>53</v>
      </c>
      <c r="AG169" t="s">
        <v>53</v>
      </c>
      <c r="AH169" t="s">
        <v>53</v>
      </c>
      <c r="AI169" t="s">
        <v>53</v>
      </c>
      <c r="AJ169" t="s">
        <v>53</v>
      </c>
      <c r="AK169">
        <v>3</v>
      </c>
      <c r="AL169" t="s">
        <v>59</v>
      </c>
      <c r="AM169" t="s">
        <v>60</v>
      </c>
      <c r="AN169" t="s">
        <v>74</v>
      </c>
      <c r="AO169">
        <v>3</v>
      </c>
      <c r="AP169" t="s">
        <v>53</v>
      </c>
      <c r="AQ169" t="s">
        <v>171</v>
      </c>
      <c r="AR169" t="s">
        <v>115</v>
      </c>
      <c r="AS169">
        <v>54</v>
      </c>
      <c r="AT169" t="s">
        <v>52</v>
      </c>
    </row>
    <row r="170" spans="1:46" x14ac:dyDescent="0.25">
      <c r="A170" t="s">
        <v>334</v>
      </c>
      <c r="B170">
        <v>2026</v>
      </c>
      <c r="C170" s="1">
        <v>46054</v>
      </c>
      <c r="D170" t="s">
        <v>94</v>
      </c>
      <c r="E170" t="str">
        <f>TRIM(lung_cancer_dataset!E170)</f>
        <v>UAE</v>
      </c>
      <c r="F170">
        <v>58</v>
      </c>
      <c r="G170" t="s">
        <v>79</v>
      </c>
      <c r="H170" t="str">
        <f>PROPER(TRIM(lung_cancer_dataset!H170))</f>
        <v>Female</v>
      </c>
      <c r="I170" t="str">
        <f>PROPER(TRIM(lung_cancer_dataset!I170))</f>
        <v>Current Smoker</v>
      </c>
      <c r="J170">
        <v>22</v>
      </c>
      <c r="K170">
        <v>32</v>
      </c>
      <c r="L170">
        <v>35.200000000000003</v>
      </c>
      <c r="M170" t="s">
        <v>53</v>
      </c>
      <c r="N170" t="s">
        <v>53</v>
      </c>
      <c r="O170" t="s">
        <v>53</v>
      </c>
      <c r="P170" t="str">
        <f>PROPER(TRIM(lung_cancer_dataset!P170))</f>
        <v>High</v>
      </c>
      <c r="Q170" t="s">
        <v>54</v>
      </c>
      <c r="R170">
        <v>27</v>
      </c>
      <c r="S170" t="s">
        <v>56</v>
      </c>
      <c r="T170" t="s">
        <v>57</v>
      </c>
      <c r="U170" t="s">
        <v>53</v>
      </c>
      <c r="V170" t="s">
        <v>53</v>
      </c>
      <c r="W170" t="s">
        <v>53</v>
      </c>
      <c r="X170" t="s">
        <v>53</v>
      </c>
      <c r="Y170">
        <v>1</v>
      </c>
      <c r="Z170" t="s">
        <v>142</v>
      </c>
      <c r="AA170" t="s">
        <v>52</v>
      </c>
      <c r="AB170" t="s">
        <v>52</v>
      </c>
      <c r="AC170" t="s">
        <v>52</v>
      </c>
      <c r="AD170" t="s">
        <v>53</v>
      </c>
      <c r="AE170" t="s">
        <v>53</v>
      </c>
      <c r="AF170" t="s">
        <v>52</v>
      </c>
      <c r="AG170" t="s">
        <v>53</v>
      </c>
      <c r="AH170" t="s">
        <v>53</v>
      </c>
      <c r="AI170" t="s">
        <v>53</v>
      </c>
      <c r="AJ170" t="s">
        <v>52</v>
      </c>
      <c r="AK170">
        <v>5</v>
      </c>
      <c r="AL170" t="s">
        <v>59</v>
      </c>
      <c r="AM170" t="s">
        <v>81</v>
      </c>
      <c r="AN170" t="s">
        <v>61</v>
      </c>
      <c r="AO170">
        <v>7.1</v>
      </c>
      <c r="AP170" t="s">
        <v>52</v>
      </c>
      <c r="AQ170" t="s">
        <v>171</v>
      </c>
      <c r="AR170" t="s">
        <v>132</v>
      </c>
      <c r="AS170">
        <v>5</v>
      </c>
      <c r="AT170" t="s">
        <v>53</v>
      </c>
    </row>
    <row r="171" spans="1:46" x14ac:dyDescent="0.25">
      <c r="A171" t="s">
        <v>335</v>
      </c>
      <c r="B171">
        <v>2021</v>
      </c>
      <c r="C171" s="1">
        <v>44388</v>
      </c>
      <c r="D171" t="s">
        <v>94</v>
      </c>
      <c r="E171" t="str">
        <f>TRIM(lung_cancer_dataset!E171)</f>
        <v>Iraq</v>
      </c>
      <c r="F171">
        <v>54</v>
      </c>
      <c r="G171" t="s">
        <v>79</v>
      </c>
      <c r="H171" t="str">
        <f>PROPER(TRIM(lung_cancer_dataset!H171))</f>
        <v>Male</v>
      </c>
      <c r="I171" t="str">
        <f>PROPER(TRIM(lung_cancer_dataset!I171))</f>
        <v>Never Smoked</v>
      </c>
      <c r="J171">
        <v>0</v>
      </c>
      <c r="K171">
        <v>0</v>
      </c>
      <c r="L171">
        <v>0</v>
      </c>
      <c r="M171" t="s">
        <v>52</v>
      </c>
      <c r="N171" t="s">
        <v>53</v>
      </c>
      <c r="O171" t="s">
        <v>53</v>
      </c>
      <c r="P171" t="str">
        <f>PROPER(TRIM(lung_cancer_dataset!P171))</f>
        <v>High</v>
      </c>
      <c r="Q171" t="s">
        <v>71</v>
      </c>
      <c r="R171">
        <v>30.4</v>
      </c>
      <c r="S171" t="s">
        <v>72</v>
      </c>
      <c r="T171" t="s">
        <v>57</v>
      </c>
      <c r="U171" t="s">
        <v>53</v>
      </c>
      <c r="V171" t="s">
        <v>53</v>
      </c>
      <c r="W171" t="s">
        <v>53</v>
      </c>
      <c r="X171" t="s">
        <v>53</v>
      </c>
      <c r="Y171">
        <v>2</v>
      </c>
      <c r="Z171" t="s">
        <v>58</v>
      </c>
      <c r="AA171" t="s">
        <v>53</v>
      </c>
      <c r="AB171" t="s">
        <v>52</v>
      </c>
      <c r="AC171" t="s">
        <v>53</v>
      </c>
      <c r="AD171" t="s">
        <v>52</v>
      </c>
      <c r="AE171" t="s">
        <v>53</v>
      </c>
      <c r="AF171" t="s">
        <v>53</v>
      </c>
      <c r="AG171" t="s">
        <v>53</v>
      </c>
      <c r="AH171" t="s">
        <v>53</v>
      </c>
      <c r="AI171" t="s">
        <v>53</v>
      </c>
      <c r="AJ171" t="s">
        <v>52</v>
      </c>
      <c r="AK171">
        <v>3</v>
      </c>
      <c r="AL171" t="s">
        <v>59</v>
      </c>
      <c r="AM171" t="s">
        <v>102</v>
      </c>
      <c r="AN171" t="s">
        <v>98</v>
      </c>
      <c r="AO171">
        <v>3.8</v>
      </c>
      <c r="AP171" t="s">
        <v>53</v>
      </c>
      <c r="AQ171" t="s">
        <v>86</v>
      </c>
      <c r="AR171" t="s">
        <v>83</v>
      </c>
      <c r="AS171">
        <v>46</v>
      </c>
      <c r="AT171" t="s">
        <v>53</v>
      </c>
    </row>
    <row r="172" spans="1:46" x14ac:dyDescent="0.25">
      <c r="A172" t="s">
        <v>336</v>
      </c>
      <c r="B172">
        <v>2026</v>
      </c>
      <c r="C172" s="1">
        <v>46205</v>
      </c>
      <c r="D172" t="s">
        <v>107</v>
      </c>
      <c r="E172" t="str">
        <f>TRIM(lung_cancer_dataset!E172)</f>
        <v>Spain</v>
      </c>
      <c r="F172">
        <v>58</v>
      </c>
      <c r="G172" t="s">
        <v>79</v>
      </c>
      <c r="H172" t="str">
        <f>PROPER(TRIM(lung_cancer_dataset!H172))</f>
        <v>Male</v>
      </c>
      <c r="I172" t="str">
        <f>PROPER(TRIM(lung_cancer_dataset!I172))</f>
        <v>Current Smoker</v>
      </c>
      <c r="J172">
        <v>8</v>
      </c>
      <c r="K172">
        <v>30</v>
      </c>
      <c r="L172">
        <v>12</v>
      </c>
      <c r="M172" t="s">
        <v>53</v>
      </c>
      <c r="N172" t="s">
        <v>53</v>
      </c>
      <c r="O172" t="s">
        <v>53</v>
      </c>
      <c r="P172" t="str">
        <f>PROPER(TRIM(lung_cancer_dataset!P172))</f>
        <v>Moderate</v>
      </c>
      <c r="Q172" t="s">
        <v>54</v>
      </c>
      <c r="R172">
        <v>20.3</v>
      </c>
      <c r="S172" t="s">
        <v>96</v>
      </c>
      <c r="T172" t="s">
        <v>54</v>
      </c>
      <c r="U172" t="s">
        <v>53</v>
      </c>
      <c r="V172" t="s">
        <v>53</v>
      </c>
      <c r="W172" t="s">
        <v>53</v>
      </c>
      <c r="X172" t="s">
        <v>53</v>
      </c>
      <c r="Y172">
        <v>0</v>
      </c>
      <c r="Z172" t="s">
        <v>73</v>
      </c>
      <c r="AA172" t="s">
        <v>52</v>
      </c>
      <c r="AB172" t="s">
        <v>53</v>
      </c>
      <c r="AC172" t="s">
        <v>52</v>
      </c>
      <c r="AD172" t="s">
        <v>53</v>
      </c>
      <c r="AE172" t="s">
        <v>52</v>
      </c>
      <c r="AF172" t="s">
        <v>53</v>
      </c>
      <c r="AG172" t="s">
        <v>52</v>
      </c>
      <c r="AH172" t="s">
        <v>52</v>
      </c>
      <c r="AI172" t="s">
        <v>53</v>
      </c>
      <c r="AJ172" t="s">
        <v>53</v>
      </c>
      <c r="AK172">
        <v>5</v>
      </c>
      <c r="AL172" t="s">
        <v>135</v>
      </c>
      <c r="AM172" t="s">
        <v>136</v>
      </c>
      <c r="AN172" t="s">
        <v>90</v>
      </c>
      <c r="AO172">
        <v>3.7</v>
      </c>
      <c r="AP172" t="s">
        <v>52</v>
      </c>
      <c r="AQ172" t="s">
        <v>112</v>
      </c>
      <c r="AR172" t="s">
        <v>76</v>
      </c>
      <c r="AS172">
        <v>21</v>
      </c>
      <c r="AT172" t="s">
        <v>53</v>
      </c>
    </row>
    <row r="173" spans="1:46" x14ac:dyDescent="0.25">
      <c r="A173" t="s">
        <v>337</v>
      </c>
      <c r="B173">
        <v>2020</v>
      </c>
      <c r="C173" s="1">
        <v>44003</v>
      </c>
      <c r="D173" t="s">
        <v>122</v>
      </c>
      <c r="E173" t="str">
        <f>TRIM(lung_cancer_dataset!E173)</f>
        <v>Timor-Leste</v>
      </c>
      <c r="F173">
        <v>50</v>
      </c>
      <c r="G173" t="s">
        <v>79</v>
      </c>
      <c r="H173" t="str">
        <f>PROPER(TRIM(lung_cancer_dataset!H173))</f>
        <v>Female</v>
      </c>
      <c r="I173" t="str">
        <f>PROPER(TRIM(lung_cancer_dataset!I173))</f>
        <v>Never Smoked</v>
      </c>
      <c r="J173">
        <v>0</v>
      </c>
      <c r="K173">
        <v>0</v>
      </c>
      <c r="L173">
        <v>0</v>
      </c>
      <c r="M173" t="s">
        <v>53</v>
      </c>
      <c r="N173" t="s">
        <v>53</v>
      </c>
      <c r="O173" t="s">
        <v>53</v>
      </c>
      <c r="P173" t="str">
        <f>PROPER(TRIM(lung_cancer_dataset!P173))</f>
        <v>High</v>
      </c>
      <c r="Q173" t="s">
        <v>71</v>
      </c>
      <c r="R173">
        <v>26.8</v>
      </c>
      <c r="S173" t="s">
        <v>56</v>
      </c>
      <c r="T173" t="s">
        <v>54</v>
      </c>
      <c r="U173" t="s">
        <v>53</v>
      </c>
      <c r="V173" t="s">
        <v>53</v>
      </c>
      <c r="W173" t="s">
        <v>53</v>
      </c>
      <c r="X173" t="s">
        <v>53</v>
      </c>
      <c r="Y173">
        <v>1</v>
      </c>
      <c r="Z173" t="s">
        <v>97</v>
      </c>
      <c r="AA173" t="s">
        <v>53</v>
      </c>
      <c r="AB173" t="s">
        <v>53</v>
      </c>
      <c r="AC173" t="s">
        <v>53</v>
      </c>
      <c r="AD173" t="s">
        <v>52</v>
      </c>
      <c r="AE173" t="s">
        <v>52</v>
      </c>
      <c r="AF173" t="s">
        <v>53</v>
      </c>
      <c r="AG173" t="s">
        <v>53</v>
      </c>
      <c r="AH173" t="s">
        <v>53</v>
      </c>
      <c r="AI173" t="s">
        <v>53</v>
      </c>
      <c r="AJ173" t="s">
        <v>53</v>
      </c>
      <c r="AK173">
        <v>2</v>
      </c>
      <c r="AL173" t="s">
        <v>59</v>
      </c>
      <c r="AM173" t="s">
        <v>60</v>
      </c>
      <c r="AN173" t="s">
        <v>98</v>
      </c>
      <c r="AO173">
        <v>2.9</v>
      </c>
      <c r="AP173" t="s">
        <v>53</v>
      </c>
      <c r="AQ173" t="s">
        <v>86</v>
      </c>
      <c r="AR173" t="s">
        <v>92</v>
      </c>
      <c r="AS173">
        <v>31</v>
      </c>
      <c r="AT173" t="s">
        <v>52</v>
      </c>
    </row>
    <row r="174" spans="1:46" x14ac:dyDescent="0.25">
      <c r="A174" t="s">
        <v>338</v>
      </c>
      <c r="B174">
        <v>2025</v>
      </c>
      <c r="C174" s="1">
        <v>45860</v>
      </c>
      <c r="D174" t="s">
        <v>65</v>
      </c>
      <c r="E174" t="str">
        <f>TRIM(lung_cancer_dataset!E174)</f>
        <v>Cuba</v>
      </c>
      <c r="F174">
        <v>60</v>
      </c>
      <c r="G174" t="s">
        <v>127</v>
      </c>
      <c r="H174" t="str">
        <f>PROPER(TRIM(lung_cancer_dataset!H174))</f>
        <v>Male</v>
      </c>
      <c r="I174" t="str">
        <f>PROPER(TRIM(lung_cancer_dataset!I174))</f>
        <v>Current Smoker</v>
      </c>
      <c r="J174">
        <v>24</v>
      </c>
      <c r="K174">
        <v>31</v>
      </c>
      <c r="L174">
        <v>37.200000000000003</v>
      </c>
      <c r="M174" t="s">
        <v>53</v>
      </c>
      <c r="N174" t="s">
        <v>53</v>
      </c>
      <c r="O174" t="s">
        <v>53</v>
      </c>
      <c r="P174" t="str">
        <f>PROPER(TRIM(lung_cancer_dataset!P174))</f>
        <v>Low</v>
      </c>
      <c r="Q174" t="s">
        <v>54</v>
      </c>
      <c r="R174">
        <v>29.2</v>
      </c>
      <c r="S174" t="s">
        <v>56</v>
      </c>
      <c r="T174" t="s">
        <v>70</v>
      </c>
      <c r="U174" t="s">
        <v>53</v>
      </c>
      <c r="V174" t="s">
        <v>53</v>
      </c>
      <c r="W174" t="s">
        <v>53</v>
      </c>
      <c r="X174" t="s">
        <v>53</v>
      </c>
      <c r="Y174">
        <v>0</v>
      </c>
      <c r="Z174" t="s">
        <v>58</v>
      </c>
      <c r="AA174" t="s">
        <v>53</v>
      </c>
      <c r="AB174" t="s">
        <v>52</v>
      </c>
      <c r="AC174" t="s">
        <v>52</v>
      </c>
      <c r="AD174" t="s">
        <v>52</v>
      </c>
      <c r="AE174" t="s">
        <v>53</v>
      </c>
      <c r="AF174" t="s">
        <v>52</v>
      </c>
      <c r="AG174" t="s">
        <v>52</v>
      </c>
      <c r="AH174" t="s">
        <v>53</v>
      </c>
      <c r="AI174" t="s">
        <v>52</v>
      </c>
      <c r="AJ174" t="s">
        <v>53</v>
      </c>
      <c r="AK174">
        <v>6</v>
      </c>
      <c r="AL174" t="s">
        <v>59</v>
      </c>
      <c r="AM174" t="s">
        <v>81</v>
      </c>
      <c r="AN174" t="s">
        <v>90</v>
      </c>
      <c r="AO174">
        <v>3.7</v>
      </c>
      <c r="AP174" t="s">
        <v>53</v>
      </c>
      <c r="AQ174" t="s">
        <v>171</v>
      </c>
      <c r="AR174" t="s">
        <v>76</v>
      </c>
      <c r="AS174">
        <v>24</v>
      </c>
      <c r="AT174" t="s">
        <v>53</v>
      </c>
    </row>
    <row r="175" spans="1:46" x14ac:dyDescent="0.25">
      <c r="A175" t="s">
        <v>339</v>
      </c>
      <c r="B175">
        <v>2023</v>
      </c>
      <c r="C175" s="1">
        <v>45078</v>
      </c>
      <c r="D175" t="s">
        <v>65</v>
      </c>
      <c r="E175" t="str">
        <f>TRIM(lung_cancer_dataset!E175)</f>
        <v>Canada</v>
      </c>
      <c r="F175">
        <v>49</v>
      </c>
      <c r="G175" t="s">
        <v>49</v>
      </c>
      <c r="H175" t="str">
        <f>PROPER(TRIM(lung_cancer_dataset!H175))</f>
        <v>Female</v>
      </c>
      <c r="I175" t="str">
        <f>PROPER(TRIM(lung_cancer_dataset!I175))</f>
        <v>Never Smoked</v>
      </c>
      <c r="J175">
        <v>0</v>
      </c>
      <c r="K175">
        <v>0</v>
      </c>
      <c r="L175">
        <v>0</v>
      </c>
      <c r="M175" t="s">
        <v>52</v>
      </c>
      <c r="N175" t="s">
        <v>52</v>
      </c>
      <c r="O175" t="s">
        <v>53</v>
      </c>
      <c r="P175" t="str">
        <f>PROPER(TRIM(lung_cancer_dataset!P175))</f>
        <v>Low</v>
      </c>
      <c r="Q175" t="s">
        <v>54</v>
      </c>
      <c r="R175">
        <v>26.5</v>
      </c>
      <c r="S175" t="s">
        <v>56</v>
      </c>
      <c r="T175" t="s">
        <v>54</v>
      </c>
      <c r="U175" t="s">
        <v>52</v>
      </c>
      <c r="V175" t="s">
        <v>53</v>
      </c>
      <c r="W175" t="s">
        <v>53</v>
      </c>
      <c r="X175" t="s">
        <v>53</v>
      </c>
      <c r="Y175">
        <v>3</v>
      </c>
      <c r="Z175" t="s">
        <v>97</v>
      </c>
      <c r="AA175" t="s">
        <v>53</v>
      </c>
      <c r="AB175" t="s">
        <v>53</v>
      </c>
      <c r="AC175" t="s">
        <v>52</v>
      </c>
      <c r="AD175" t="s">
        <v>53</v>
      </c>
      <c r="AE175" t="s">
        <v>52</v>
      </c>
      <c r="AF175" t="s">
        <v>53</v>
      </c>
      <c r="AG175" t="s">
        <v>52</v>
      </c>
      <c r="AH175" t="s">
        <v>53</v>
      </c>
      <c r="AI175" t="s">
        <v>53</v>
      </c>
      <c r="AJ175" t="s">
        <v>53</v>
      </c>
      <c r="AK175">
        <v>3</v>
      </c>
      <c r="AL175" t="s">
        <v>59</v>
      </c>
      <c r="AM175" t="s">
        <v>60</v>
      </c>
      <c r="AN175" t="s">
        <v>98</v>
      </c>
      <c r="AO175">
        <v>4.3</v>
      </c>
      <c r="AP175" t="s">
        <v>53</v>
      </c>
      <c r="AQ175" t="s">
        <v>86</v>
      </c>
      <c r="AR175" t="s">
        <v>76</v>
      </c>
      <c r="AS175">
        <v>42</v>
      </c>
      <c r="AT175" t="s">
        <v>52</v>
      </c>
    </row>
    <row r="176" spans="1:46" x14ac:dyDescent="0.25">
      <c r="A176" t="s">
        <v>340</v>
      </c>
      <c r="B176">
        <v>2022</v>
      </c>
      <c r="C176" s="1">
        <v>44687</v>
      </c>
      <c r="D176" t="s">
        <v>47</v>
      </c>
      <c r="E176" t="str">
        <f>TRIM(lung_cancer_dataset!E176)</f>
        <v>Mongolia</v>
      </c>
      <c r="F176">
        <v>54</v>
      </c>
      <c r="G176" t="s">
        <v>79</v>
      </c>
      <c r="H176" t="str">
        <f>PROPER(TRIM(lung_cancer_dataset!H176))</f>
        <v>Female</v>
      </c>
      <c r="I176" t="str">
        <f>PROPER(TRIM(lung_cancer_dataset!I176))</f>
        <v>Never Smoked</v>
      </c>
      <c r="J176">
        <v>0</v>
      </c>
      <c r="K176">
        <v>0</v>
      </c>
      <c r="L176">
        <v>0</v>
      </c>
      <c r="M176" t="s">
        <v>52</v>
      </c>
      <c r="N176" t="s">
        <v>53</v>
      </c>
      <c r="O176" t="s">
        <v>52</v>
      </c>
      <c r="P176" t="str">
        <f>PROPER(TRIM(lung_cancer_dataset!P176))</f>
        <v>Moderate</v>
      </c>
      <c r="Q176" t="s">
        <v>54</v>
      </c>
      <c r="R176">
        <v>27.4</v>
      </c>
      <c r="S176" t="s">
        <v>56</v>
      </c>
      <c r="T176" t="s">
        <v>54</v>
      </c>
      <c r="U176" t="s">
        <v>53</v>
      </c>
      <c r="V176" t="s">
        <v>53</v>
      </c>
      <c r="W176" t="s">
        <v>53</v>
      </c>
      <c r="X176" t="s">
        <v>53</v>
      </c>
      <c r="Y176">
        <v>2</v>
      </c>
      <c r="Z176" t="s">
        <v>131</v>
      </c>
      <c r="AA176" t="s">
        <v>52</v>
      </c>
      <c r="AB176" t="s">
        <v>52</v>
      </c>
      <c r="AC176" t="s">
        <v>53</v>
      </c>
      <c r="AD176" t="s">
        <v>53</v>
      </c>
      <c r="AE176" t="s">
        <v>52</v>
      </c>
      <c r="AF176" t="s">
        <v>53</v>
      </c>
      <c r="AG176" t="s">
        <v>53</v>
      </c>
      <c r="AH176" t="s">
        <v>53</v>
      </c>
      <c r="AI176" t="s">
        <v>53</v>
      </c>
      <c r="AJ176" t="s">
        <v>52</v>
      </c>
      <c r="AK176">
        <v>4</v>
      </c>
      <c r="AL176" t="s">
        <v>59</v>
      </c>
      <c r="AM176" t="s">
        <v>60</v>
      </c>
      <c r="AN176" t="s">
        <v>61</v>
      </c>
      <c r="AO176">
        <v>8.6</v>
      </c>
      <c r="AP176" t="s">
        <v>52</v>
      </c>
      <c r="AQ176" t="s">
        <v>112</v>
      </c>
      <c r="AR176" t="s">
        <v>281</v>
      </c>
      <c r="AS176">
        <v>4</v>
      </c>
      <c r="AT176" t="s">
        <v>52</v>
      </c>
    </row>
    <row r="177" spans="1:46" x14ac:dyDescent="0.25">
      <c r="A177" t="s">
        <v>341</v>
      </c>
      <c r="B177">
        <v>2016</v>
      </c>
      <c r="C177" s="1">
        <v>42492</v>
      </c>
      <c r="D177" t="s">
        <v>47</v>
      </c>
      <c r="E177" t="str">
        <f>TRIM(lung_cancer_dataset!E177)</f>
        <v>Japan</v>
      </c>
      <c r="F177">
        <v>63</v>
      </c>
      <c r="G177" t="s">
        <v>127</v>
      </c>
      <c r="H177" t="str">
        <f>PROPER(TRIM(lung_cancer_dataset!H177))</f>
        <v>Male</v>
      </c>
      <c r="I177" t="str">
        <f>PROPER(TRIM(lung_cancer_dataset!I177))</f>
        <v>Never Smoked</v>
      </c>
      <c r="J177">
        <v>0</v>
      </c>
      <c r="K177">
        <v>0</v>
      </c>
      <c r="L177">
        <v>0</v>
      </c>
      <c r="M177" t="s">
        <v>52</v>
      </c>
      <c r="N177" t="s">
        <v>53</v>
      </c>
      <c r="O177" t="s">
        <v>53</v>
      </c>
      <c r="P177" t="str">
        <f>PROPER(TRIM(lung_cancer_dataset!P177))</f>
        <v>High</v>
      </c>
      <c r="Q177" t="s">
        <v>71</v>
      </c>
      <c r="R177">
        <v>17.2</v>
      </c>
      <c r="S177" t="s">
        <v>128</v>
      </c>
      <c r="T177" t="s">
        <v>57</v>
      </c>
      <c r="U177" t="s">
        <v>53</v>
      </c>
      <c r="V177" t="s">
        <v>53</v>
      </c>
      <c r="W177" t="s">
        <v>53</v>
      </c>
      <c r="X177" t="s">
        <v>53</v>
      </c>
      <c r="Y177">
        <v>2</v>
      </c>
      <c r="Z177" t="s">
        <v>186</v>
      </c>
      <c r="AA177" t="s">
        <v>52</v>
      </c>
      <c r="AB177" t="s">
        <v>53</v>
      </c>
      <c r="AC177" t="s">
        <v>53</v>
      </c>
      <c r="AD177" t="s">
        <v>53</v>
      </c>
      <c r="AE177" t="s">
        <v>52</v>
      </c>
      <c r="AF177" t="s">
        <v>53</v>
      </c>
      <c r="AG177" t="s">
        <v>53</v>
      </c>
      <c r="AH177" t="s">
        <v>52</v>
      </c>
      <c r="AI177" t="s">
        <v>53</v>
      </c>
      <c r="AJ177" t="s">
        <v>53</v>
      </c>
      <c r="AK177">
        <v>3</v>
      </c>
      <c r="AL177" t="s">
        <v>59</v>
      </c>
      <c r="AM177" t="s">
        <v>60</v>
      </c>
      <c r="AN177" t="s">
        <v>61</v>
      </c>
      <c r="AO177">
        <v>7.8</v>
      </c>
      <c r="AP177" t="s">
        <v>52</v>
      </c>
      <c r="AQ177" t="s">
        <v>86</v>
      </c>
      <c r="AR177" t="s">
        <v>92</v>
      </c>
      <c r="AS177">
        <v>12</v>
      </c>
      <c r="AT177" t="s">
        <v>53</v>
      </c>
    </row>
    <row r="178" spans="1:46" x14ac:dyDescent="0.25">
      <c r="A178" t="s">
        <v>342</v>
      </c>
      <c r="B178">
        <v>2025</v>
      </c>
      <c r="C178" s="1">
        <v>45944</v>
      </c>
      <c r="D178" t="s">
        <v>122</v>
      </c>
      <c r="E178" t="str">
        <f>TRIM(lung_cancer_dataset!E178)</f>
        <v>Sri Lanka</v>
      </c>
      <c r="F178">
        <v>58</v>
      </c>
      <c r="G178" t="s">
        <v>79</v>
      </c>
      <c r="H178" t="str">
        <f>PROPER(TRIM(lung_cancer_dataset!H178))</f>
        <v>Male</v>
      </c>
      <c r="I178" t="str">
        <f>PROPER(TRIM(lung_cancer_dataset!I178))</f>
        <v>Current Smoker</v>
      </c>
      <c r="J178">
        <v>10</v>
      </c>
      <c r="K178">
        <v>19</v>
      </c>
      <c r="L178">
        <v>9.5</v>
      </c>
      <c r="M178" t="s">
        <v>52</v>
      </c>
      <c r="N178" t="s">
        <v>53</v>
      </c>
      <c r="O178" t="s">
        <v>53</v>
      </c>
      <c r="P178" t="str">
        <f>PROPER(TRIM(lung_cancer_dataset!P178))</f>
        <v>Moderate</v>
      </c>
      <c r="Q178" t="s">
        <v>54</v>
      </c>
      <c r="R178">
        <v>24.9</v>
      </c>
      <c r="S178" t="s">
        <v>96</v>
      </c>
      <c r="T178" t="s">
        <v>70</v>
      </c>
      <c r="U178" t="s">
        <v>53</v>
      </c>
      <c r="V178" t="s">
        <v>53</v>
      </c>
      <c r="W178" t="s">
        <v>53</v>
      </c>
      <c r="X178" t="s">
        <v>53</v>
      </c>
      <c r="Y178">
        <v>1</v>
      </c>
      <c r="Z178" t="s">
        <v>131</v>
      </c>
      <c r="AA178" t="s">
        <v>52</v>
      </c>
      <c r="AB178" t="s">
        <v>53</v>
      </c>
      <c r="AC178" t="s">
        <v>52</v>
      </c>
      <c r="AD178" t="s">
        <v>52</v>
      </c>
      <c r="AE178" t="s">
        <v>52</v>
      </c>
      <c r="AF178" t="s">
        <v>53</v>
      </c>
      <c r="AG178" t="s">
        <v>53</v>
      </c>
      <c r="AH178" t="s">
        <v>52</v>
      </c>
      <c r="AI178" t="s">
        <v>53</v>
      </c>
      <c r="AJ178" t="s">
        <v>53</v>
      </c>
      <c r="AK178">
        <v>5</v>
      </c>
      <c r="AL178" t="s">
        <v>59</v>
      </c>
      <c r="AM178" t="s">
        <v>60</v>
      </c>
      <c r="AN178" t="s">
        <v>61</v>
      </c>
      <c r="AO178">
        <v>3.5</v>
      </c>
      <c r="AP178" t="s">
        <v>52</v>
      </c>
      <c r="AQ178" t="s">
        <v>112</v>
      </c>
      <c r="AR178" t="s">
        <v>132</v>
      </c>
      <c r="AS178">
        <v>11</v>
      </c>
      <c r="AT178" t="s">
        <v>53</v>
      </c>
    </row>
    <row r="179" spans="1:46" x14ac:dyDescent="0.25">
      <c r="A179" t="s">
        <v>343</v>
      </c>
      <c r="B179">
        <v>2025</v>
      </c>
      <c r="C179" s="1">
        <v>46017</v>
      </c>
      <c r="D179" t="s">
        <v>65</v>
      </c>
      <c r="E179" t="str">
        <f>TRIM(lung_cancer_dataset!E179)</f>
        <v>Colombia</v>
      </c>
      <c r="F179">
        <v>60</v>
      </c>
      <c r="G179" t="s">
        <v>127</v>
      </c>
      <c r="H179" t="str">
        <f>PROPER(TRIM(lung_cancer_dataset!H179))</f>
        <v>Female</v>
      </c>
      <c r="I179" t="str">
        <f>PROPER(TRIM(lung_cancer_dataset!I179))</f>
        <v>Never Smoked</v>
      </c>
      <c r="J179">
        <v>0</v>
      </c>
      <c r="K179">
        <v>0</v>
      </c>
      <c r="L179">
        <v>0</v>
      </c>
      <c r="M179" t="s">
        <v>53</v>
      </c>
      <c r="N179" t="s">
        <v>53</v>
      </c>
      <c r="O179" t="s">
        <v>53</v>
      </c>
      <c r="P179" t="str">
        <f>PROPER(TRIM(lung_cancer_dataset!P179))</f>
        <v>Low</v>
      </c>
      <c r="Q179" t="s">
        <v>54</v>
      </c>
      <c r="R179">
        <v>31.9</v>
      </c>
      <c r="S179" t="s">
        <v>72</v>
      </c>
      <c r="T179" t="s">
        <v>54</v>
      </c>
      <c r="U179" t="s">
        <v>53</v>
      </c>
      <c r="V179" t="s">
        <v>53</v>
      </c>
      <c r="W179" t="s">
        <v>53</v>
      </c>
      <c r="X179" t="s">
        <v>53</v>
      </c>
      <c r="Y179">
        <v>0</v>
      </c>
      <c r="Z179" t="s">
        <v>58</v>
      </c>
      <c r="AA179" t="s">
        <v>53</v>
      </c>
      <c r="AB179" t="s">
        <v>53</v>
      </c>
      <c r="AC179" t="s">
        <v>53</v>
      </c>
      <c r="AD179" t="s">
        <v>52</v>
      </c>
      <c r="AE179" t="s">
        <v>52</v>
      </c>
      <c r="AF179" t="s">
        <v>53</v>
      </c>
      <c r="AG179" t="s">
        <v>53</v>
      </c>
      <c r="AH179" t="s">
        <v>53</v>
      </c>
      <c r="AI179" t="s">
        <v>53</v>
      </c>
      <c r="AJ179" t="s">
        <v>52</v>
      </c>
      <c r="AK179">
        <v>3</v>
      </c>
      <c r="AL179" t="s">
        <v>59</v>
      </c>
      <c r="AM179" t="s">
        <v>60</v>
      </c>
      <c r="AN179" t="s">
        <v>74</v>
      </c>
      <c r="AO179">
        <v>3</v>
      </c>
      <c r="AP179" t="s">
        <v>53</v>
      </c>
      <c r="AQ179" t="s">
        <v>75</v>
      </c>
      <c r="AR179" t="s">
        <v>83</v>
      </c>
      <c r="AS179">
        <v>55</v>
      </c>
      <c r="AT179" t="s">
        <v>52</v>
      </c>
    </row>
    <row r="180" spans="1:46" x14ac:dyDescent="0.25">
      <c r="A180" t="s">
        <v>344</v>
      </c>
      <c r="B180">
        <v>2020</v>
      </c>
      <c r="C180" s="1">
        <v>44032</v>
      </c>
      <c r="D180" t="s">
        <v>65</v>
      </c>
      <c r="E180" t="str">
        <f>TRIM(lung_cancer_dataset!E180)</f>
        <v>Cuba</v>
      </c>
      <c r="F180">
        <v>56</v>
      </c>
      <c r="G180" t="s">
        <v>79</v>
      </c>
      <c r="H180" t="str">
        <f>PROPER(TRIM(lung_cancer_dataset!H180))</f>
        <v>Female</v>
      </c>
      <c r="I180" t="str">
        <f>PROPER(TRIM(lung_cancer_dataset!I180))</f>
        <v>Never Smoked</v>
      </c>
      <c r="J180">
        <v>0</v>
      </c>
      <c r="K180">
        <v>0</v>
      </c>
      <c r="L180">
        <v>0</v>
      </c>
      <c r="M180" t="s">
        <v>53</v>
      </c>
      <c r="N180" t="s">
        <v>53</v>
      </c>
      <c r="O180" t="s">
        <v>52</v>
      </c>
      <c r="P180" t="str">
        <f>PROPER(TRIM(lung_cancer_dataset!P180))</f>
        <v>Moderate</v>
      </c>
      <c r="Q180" t="s">
        <v>71</v>
      </c>
      <c r="R180">
        <v>32</v>
      </c>
      <c r="S180" t="s">
        <v>72</v>
      </c>
      <c r="T180" t="s">
        <v>57</v>
      </c>
      <c r="U180" t="s">
        <v>53</v>
      </c>
      <c r="V180" t="s">
        <v>53</v>
      </c>
      <c r="W180" t="s">
        <v>53</v>
      </c>
      <c r="X180" t="s">
        <v>53</v>
      </c>
      <c r="Y180">
        <v>1</v>
      </c>
      <c r="Z180" t="s">
        <v>208</v>
      </c>
      <c r="AA180" t="s">
        <v>53</v>
      </c>
      <c r="AB180" t="s">
        <v>53</v>
      </c>
      <c r="AC180" t="s">
        <v>53</v>
      </c>
      <c r="AD180" t="s">
        <v>53</v>
      </c>
      <c r="AE180" t="s">
        <v>52</v>
      </c>
      <c r="AF180" t="s">
        <v>53</v>
      </c>
      <c r="AG180" t="s">
        <v>53</v>
      </c>
      <c r="AH180" t="s">
        <v>52</v>
      </c>
      <c r="AI180" t="s">
        <v>53</v>
      </c>
      <c r="AJ180" t="s">
        <v>53</v>
      </c>
      <c r="AK180">
        <v>2</v>
      </c>
      <c r="AL180" t="s">
        <v>59</v>
      </c>
      <c r="AM180" t="s">
        <v>60</v>
      </c>
      <c r="AN180" t="s">
        <v>98</v>
      </c>
      <c r="AO180">
        <v>3.4</v>
      </c>
      <c r="AP180" t="s">
        <v>53</v>
      </c>
      <c r="AQ180" t="s">
        <v>91</v>
      </c>
      <c r="AR180" t="s">
        <v>87</v>
      </c>
      <c r="AS180">
        <v>25</v>
      </c>
      <c r="AT180" t="s">
        <v>52</v>
      </c>
    </row>
    <row r="181" spans="1:46" x14ac:dyDescent="0.25">
      <c r="A181" t="s">
        <v>345</v>
      </c>
      <c r="B181">
        <v>2025</v>
      </c>
      <c r="C181" s="1">
        <v>45701</v>
      </c>
      <c r="D181" t="s">
        <v>47</v>
      </c>
      <c r="E181" t="str">
        <f>TRIM(lung_cancer_dataset!E181)</f>
        <v>Mongolia</v>
      </c>
      <c r="F181">
        <v>62</v>
      </c>
      <c r="G181" t="s">
        <v>127</v>
      </c>
      <c r="H181" t="str">
        <f>PROPER(TRIM(lung_cancer_dataset!H181))</f>
        <v>Female</v>
      </c>
      <c r="I181" t="str">
        <f>PROPER(TRIM(lung_cancer_dataset!I181))</f>
        <v>Never Smoked</v>
      </c>
      <c r="J181">
        <v>0</v>
      </c>
      <c r="K181">
        <v>0</v>
      </c>
      <c r="L181">
        <v>0</v>
      </c>
      <c r="M181" t="s">
        <v>52</v>
      </c>
      <c r="N181" t="s">
        <v>53</v>
      </c>
      <c r="O181" t="s">
        <v>53</v>
      </c>
      <c r="P181" t="str">
        <f>PROPER(TRIM(lung_cancer_dataset!P181))</f>
        <v>Moderate</v>
      </c>
      <c r="Q181" t="s">
        <v>54</v>
      </c>
      <c r="R181">
        <v>25.3</v>
      </c>
      <c r="S181" t="s">
        <v>56</v>
      </c>
      <c r="T181" t="s">
        <v>57</v>
      </c>
      <c r="U181" t="s">
        <v>53</v>
      </c>
      <c r="V181" t="s">
        <v>53</v>
      </c>
      <c r="W181" t="s">
        <v>53</v>
      </c>
      <c r="X181" t="s">
        <v>52</v>
      </c>
      <c r="Y181">
        <v>2</v>
      </c>
      <c r="Z181" t="s">
        <v>131</v>
      </c>
      <c r="AA181" t="s">
        <v>53</v>
      </c>
      <c r="AB181" t="s">
        <v>53</v>
      </c>
      <c r="AC181" t="s">
        <v>53</v>
      </c>
      <c r="AD181" t="s">
        <v>53</v>
      </c>
      <c r="AE181" t="s">
        <v>53</v>
      </c>
      <c r="AF181" t="s">
        <v>53</v>
      </c>
      <c r="AG181" t="s">
        <v>53</v>
      </c>
      <c r="AH181" t="s">
        <v>53</v>
      </c>
      <c r="AI181" t="s">
        <v>53</v>
      </c>
      <c r="AJ181" t="s">
        <v>53</v>
      </c>
      <c r="AK181">
        <v>0</v>
      </c>
      <c r="AL181" t="s">
        <v>59</v>
      </c>
      <c r="AM181" t="s">
        <v>60</v>
      </c>
      <c r="AN181" t="s">
        <v>74</v>
      </c>
      <c r="AO181">
        <v>2.1</v>
      </c>
      <c r="AP181" t="s">
        <v>53</v>
      </c>
      <c r="AQ181" t="s">
        <v>86</v>
      </c>
      <c r="AR181" t="s">
        <v>83</v>
      </c>
      <c r="AS181">
        <v>59</v>
      </c>
      <c r="AT181" t="s">
        <v>52</v>
      </c>
    </row>
    <row r="182" spans="1:46" x14ac:dyDescent="0.25">
      <c r="A182" t="s">
        <v>346</v>
      </c>
      <c r="B182">
        <v>2016</v>
      </c>
      <c r="C182" s="1">
        <v>42469</v>
      </c>
      <c r="D182" t="s">
        <v>65</v>
      </c>
      <c r="E182" t="str">
        <f>TRIM(lung_cancer_dataset!E182)</f>
        <v>USA</v>
      </c>
      <c r="F182">
        <v>38</v>
      </c>
      <c r="G182" t="s">
        <v>212</v>
      </c>
      <c r="H182" t="str">
        <f>PROPER(TRIM(lung_cancer_dataset!H182))</f>
        <v>Male</v>
      </c>
      <c r="I182" t="str">
        <f>PROPER(TRIM(lung_cancer_dataset!I182))</f>
        <v>Never Smoked</v>
      </c>
      <c r="J182">
        <v>0</v>
      </c>
      <c r="K182">
        <v>0</v>
      </c>
      <c r="L182">
        <v>0</v>
      </c>
      <c r="M182" t="s">
        <v>53</v>
      </c>
      <c r="N182" t="s">
        <v>53</v>
      </c>
      <c r="O182" t="s">
        <v>53</v>
      </c>
      <c r="P182" t="str">
        <f>PROPER(TRIM(lung_cancer_dataset!P182))</f>
        <v>Low</v>
      </c>
      <c r="Q182" t="s">
        <v>54</v>
      </c>
      <c r="R182">
        <v>21.3</v>
      </c>
      <c r="S182" t="s">
        <v>96</v>
      </c>
      <c r="T182" t="s">
        <v>57</v>
      </c>
      <c r="U182" t="s">
        <v>52</v>
      </c>
      <c r="V182" t="s">
        <v>53</v>
      </c>
      <c r="W182" t="s">
        <v>53</v>
      </c>
      <c r="X182" t="s">
        <v>53</v>
      </c>
      <c r="Y182">
        <v>1</v>
      </c>
      <c r="Z182" t="s">
        <v>97</v>
      </c>
      <c r="AA182" t="s">
        <v>53</v>
      </c>
      <c r="AB182" t="s">
        <v>53</v>
      </c>
      <c r="AC182" t="s">
        <v>53</v>
      </c>
      <c r="AD182" t="s">
        <v>53</v>
      </c>
      <c r="AE182" t="s">
        <v>52</v>
      </c>
      <c r="AF182" t="s">
        <v>53</v>
      </c>
      <c r="AG182" t="s">
        <v>53</v>
      </c>
      <c r="AH182" t="s">
        <v>52</v>
      </c>
      <c r="AI182" t="s">
        <v>53</v>
      </c>
      <c r="AJ182" t="s">
        <v>53</v>
      </c>
      <c r="AK182">
        <v>2</v>
      </c>
      <c r="AL182" t="s">
        <v>59</v>
      </c>
      <c r="AM182" t="s">
        <v>60</v>
      </c>
      <c r="AN182" t="s">
        <v>98</v>
      </c>
      <c r="AO182">
        <v>4</v>
      </c>
      <c r="AP182" t="s">
        <v>53</v>
      </c>
      <c r="AQ182" t="s">
        <v>82</v>
      </c>
      <c r="AR182" t="s">
        <v>76</v>
      </c>
      <c r="AS182">
        <v>47</v>
      </c>
      <c r="AT182" t="s">
        <v>53</v>
      </c>
    </row>
    <row r="183" spans="1:46" x14ac:dyDescent="0.25">
      <c r="A183" t="s">
        <v>347</v>
      </c>
      <c r="B183">
        <v>2020</v>
      </c>
      <c r="C183" s="1">
        <v>44179</v>
      </c>
      <c r="D183" t="s">
        <v>94</v>
      </c>
      <c r="E183" t="str">
        <f>TRIM(lung_cancer_dataset!E183)</f>
        <v>Pakistan</v>
      </c>
      <c r="F183">
        <v>59</v>
      </c>
      <c r="G183" t="s">
        <v>79</v>
      </c>
      <c r="H183" t="str">
        <f>PROPER(TRIM(lung_cancer_dataset!H183))</f>
        <v>Male</v>
      </c>
      <c r="I183" t="str">
        <f>PROPER(TRIM(lung_cancer_dataset!I183))</f>
        <v>Never Smoked</v>
      </c>
      <c r="J183">
        <v>0</v>
      </c>
      <c r="K183">
        <v>0</v>
      </c>
      <c r="L183">
        <v>0</v>
      </c>
      <c r="M183" t="s">
        <v>53</v>
      </c>
      <c r="N183" t="s">
        <v>52</v>
      </c>
      <c r="O183" t="s">
        <v>53</v>
      </c>
      <c r="P183" t="str">
        <f>PROPER(TRIM(lung_cancer_dataset!P183))</f>
        <v>High</v>
      </c>
      <c r="Q183" t="s">
        <v>71</v>
      </c>
      <c r="R183">
        <v>21.3</v>
      </c>
      <c r="S183" t="s">
        <v>96</v>
      </c>
      <c r="T183" t="s">
        <v>70</v>
      </c>
      <c r="U183" t="s">
        <v>52</v>
      </c>
      <c r="V183" t="s">
        <v>53</v>
      </c>
      <c r="W183" t="s">
        <v>53</v>
      </c>
      <c r="X183" t="s">
        <v>53</v>
      </c>
      <c r="Y183">
        <v>3</v>
      </c>
      <c r="Z183" t="s">
        <v>58</v>
      </c>
      <c r="AA183" t="s">
        <v>53</v>
      </c>
      <c r="AB183" t="s">
        <v>52</v>
      </c>
      <c r="AC183" t="s">
        <v>53</v>
      </c>
      <c r="AD183" t="s">
        <v>53</v>
      </c>
      <c r="AE183" t="s">
        <v>52</v>
      </c>
      <c r="AF183" t="s">
        <v>53</v>
      </c>
      <c r="AG183" t="s">
        <v>53</v>
      </c>
      <c r="AH183" t="s">
        <v>53</v>
      </c>
      <c r="AI183" t="s">
        <v>53</v>
      </c>
      <c r="AJ183" t="s">
        <v>53</v>
      </c>
      <c r="AK183">
        <v>2</v>
      </c>
      <c r="AL183" t="s">
        <v>135</v>
      </c>
      <c r="AM183" t="s">
        <v>136</v>
      </c>
      <c r="AN183" t="s">
        <v>98</v>
      </c>
      <c r="AO183">
        <v>3.5</v>
      </c>
      <c r="AP183" t="s">
        <v>53</v>
      </c>
      <c r="AQ183" t="s">
        <v>86</v>
      </c>
      <c r="AR183" t="s">
        <v>87</v>
      </c>
      <c r="AS183">
        <v>48</v>
      </c>
      <c r="AT183" t="s">
        <v>52</v>
      </c>
    </row>
    <row r="184" spans="1:46" x14ac:dyDescent="0.25">
      <c r="A184" t="s">
        <v>348</v>
      </c>
      <c r="B184">
        <v>2018</v>
      </c>
      <c r="C184" s="1">
        <v>43369</v>
      </c>
      <c r="D184" t="s">
        <v>47</v>
      </c>
      <c r="E184" t="str">
        <f>TRIM(lung_cancer_dataset!E184)</f>
        <v>Singapore</v>
      </c>
      <c r="F184">
        <v>55</v>
      </c>
      <c r="G184" t="s">
        <v>79</v>
      </c>
      <c r="H184" t="str">
        <f>PROPER(TRIM(lung_cancer_dataset!H184))</f>
        <v>Male</v>
      </c>
      <c r="I184" t="str">
        <f>PROPER(TRIM(lung_cancer_dataset!I184))</f>
        <v>Current Smoker</v>
      </c>
      <c r="J184">
        <v>31</v>
      </c>
      <c r="K184">
        <v>30</v>
      </c>
      <c r="L184">
        <v>46.5</v>
      </c>
      <c r="M184" t="s">
        <v>53</v>
      </c>
      <c r="N184" t="s">
        <v>52</v>
      </c>
      <c r="O184" t="s">
        <v>53</v>
      </c>
      <c r="P184" t="str">
        <f>PROPER(TRIM(lung_cancer_dataset!P184))</f>
        <v>Low</v>
      </c>
      <c r="Q184" t="s">
        <v>54</v>
      </c>
      <c r="R184">
        <v>26.3</v>
      </c>
      <c r="S184" t="s">
        <v>56</v>
      </c>
      <c r="T184" t="s">
        <v>54</v>
      </c>
      <c r="U184" t="s">
        <v>53</v>
      </c>
      <c r="V184" t="s">
        <v>53</v>
      </c>
      <c r="W184" t="s">
        <v>53</v>
      </c>
      <c r="X184" t="s">
        <v>53</v>
      </c>
      <c r="Y184">
        <v>1</v>
      </c>
      <c r="Z184" t="s">
        <v>58</v>
      </c>
      <c r="AA184" t="s">
        <v>53</v>
      </c>
      <c r="AB184" t="s">
        <v>52</v>
      </c>
      <c r="AC184" t="s">
        <v>52</v>
      </c>
      <c r="AD184" t="s">
        <v>53</v>
      </c>
      <c r="AE184" t="s">
        <v>52</v>
      </c>
      <c r="AF184" t="s">
        <v>52</v>
      </c>
      <c r="AG184" t="s">
        <v>52</v>
      </c>
      <c r="AH184" t="s">
        <v>53</v>
      </c>
      <c r="AI184" t="s">
        <v>53</v>
      </c>
      <c r="AJ184" t="s">
        <v>52</v>
      </c>
      <c r="AK184">
        <v>6</v>
      </c>
      <c r="AL184" t="s">
        <v>59</v>
      </c>
      <c r="AM184" t="s">
        <v>81</v>
      </c>
      <c r="AN184" t="s">
        <v>61</v>
      </c>
      <c r="AO184">
        <v>5.0999999999999996</v>
      </c>
      <c r="AP184" t="s">
        <v>52</v>
      </c>
      <c r="AQ184" t="s">
        <v>112</v>
      </c>
      <c r="AR184" t="s">
        <v>92</v>
      </c>
      <c r="AS184">
        <v>4</v>
      </c>
      <c r="AT184" t="s">
        <v>53</v>
      </c>
    </row>
    <row r="185" spans="1:46" x14ac:dyDescent="0.25">
      <c r="A185" t="s">
        <v>349</v>
      </c>
      <c r="B185">
        <v>2020</v>
      </c>
      <c r="C185" s="1">
        <v>44159</v>
      </c>
      <c r="D185" t="s">
        <v>47</v>
      </c>
      <c r="E185" t="str">
        <f>TRIM(lung_cancer_dataset!E185)</f>
        <v>Australia</v>
      </c>
      <c r="F185">
        <v>69</v>
      </c>
      <c r="G185" t="s">
        <v>127</v>
      </c>
      <c r="H185" t="str">
        <f>PROPER(TRIM(lung_cancer_dataset!H185))</f>
        <v>Male</v>
      </c>
      <c r="I185" t="str">
        <f>PROPER(TRIM(lung_cancer_dataset!I185))</f>
        <v>Current Smoker</v>
      </c>
      <c r="J185">
        <v>23</v>
      </c>
      <c r="K185">
        <v>33</v>
      </c>
      <c r="L185">
        <v>37.9</v>
      </c>
      <c r="M185" t="s">
        <v>53</v>
      </c>
      <c r="N185" t="s">
        <v>52</v>
      </c>
      <c r="O185" t="s">
        <v>53</v>
      </c>
      <c r="P185" t="str">
        <f>PROPER(TRIM(lung_cancer_dataset!P185))</f>
        <v>High</v>
      </c>
      <c r="Q185" t="s">
        <v>54</v>
      </c>
      <c r="R185">
        <v>20.9</v>
      </c>
      <c r="S185" t="s">
        <v>96</v>
      </c>
      <c r="T185" t="s">
        <v>54</v>
      </c>
      <c r="U185" t="s">
        <v>52</v>
      </c>
      <c r="V185" t="s">
        <v>53</v>
      </c>
      <c r="W185" t="s">
        <v>53</v>
      </c>
      <c r="X185" t="s">
        <v>53</v>
      </c>
      <c r="Y185">
        <v>3</v>
      </c>
      <c r="Z185" t="s">
        <v>58</v>
      </c>
      <c r="AA185" t="s">
        <v>52</v>
      </c>
      <c r="AB185" t="s">
        <v>52</v>
      </c>
      <c r="AC185" t="s">
        <v>53</v>
      </c>
      <c r="AD185" t="s">
        <v>53</v>
      </c>
      <c r="AE185" t="s">
        <v>52</v>
      </c>
      <c r="AF185" t="s">
        <v>53</v>
      </c>
      <c r="AG185" t="s">
        <v>53</v>
      </c>
      <c r="AH185" t="s">
        <v>53</v>
      </c>
      <c r="AI185" t="s">
        <v>52</v>
      </c>
      <c r="AJ185" t="s">
        <v>53</v>
      </c>
      <c r="AK185">
        <v>4</v>
      </c>
      <c r="AL185" t="s">
        <v>135</v>
      </c>
      <c r="AM185" t="s">
        <v>136</v>
      </c>
      <c r="AN185" t="s">
        <v>98</v>
      </c>
      <c r="AO185">
        <v>2.5</v>
      </c>
      <c r="AP185" t="s">
        <v>53</v>
      </c>
      <c r="AQ185" t="s">
        <v>86</v>
      </c>
      <c r="AR185" t="s">
        <v>132</v>
      </c>
      <c r="AS185">
        <v>6</v>
      </c>
      <c r="AT185" t="s">
        <v>52</v>
      </c>
    </row>
    <row r="186" spans="1:46" x14ac:dyDescent="0.25">
      <c r="A186" t="s">
        <v>350</v>
      </c>
      <c r="B186">
        <v>2020</v>
      </c>
      <c r="C186" s="1">
        <v>43996</v>
      </c>
      <c r="D186" t="s">
        <v>107</v>
      </c>
      <c r="E186" t="str">
        <f>TRIM(lung_cancer_dataset!E186)</f>
        <v>Germany</v>
      </c>
      <c r="F186">
        <v>58</v>
      </c>
      <c r="G186" t="s">
        <v>79</v>
      </c>
      <c r="H186" t="str">
        <f>PROPER(TRIM(lung_cancer_dataset!H186))</f>
        <v>Female</v>
      </c>
      <c r="I186" t="str">
        <f>PROPER(TRIM(lung_cancer_dataset!I186))</f>
        <v>Never Smoked</v>
      </c>
      <c r="J186">
        <v>0</v>
      </c>
      <c r="K186">
        <v>0</v>
      </c>
      <c r="L186">
        <v>0</v>
      </c>
      <c r="M186" t="s">
        <v>52</v>
      </c>
      <c r="N186" t="s">
        <v>53</v>
      </c>
      <c r="O186" t="s">
        <v>53</v>
      </c>
      <c r="P186" t="str">
        <f>PROPER(TRIM(lung_cancer_dataset!P186))</f>
        <v>Low</v>
      </c>
      <c r="Q186" t="s">
        <v>55</v>
      </c>
      <c r="R186">
        <v>26.6</v>
      </c>
      <c r="S186" t="s">
        <v>56</v>
      </c>
      <c r="T186" t="s">
        <v>70</v>
      </c>
      <c r="U186" t="s">
        <v>53</v>
      </c>
      <c r="V186" t="s">
        <v>53</v>
      </c>
      <c r="W186" t="s">
        <v>53</v>
      </c>
      <c r="X186" t="s">
        <v>53</v>
      </c>
      <c r="Y186">
        <v>1</v>
      </c>
      <c r="Z186" t="s">
        <v>142</v>
      </c>
      <c r="AA186" t="s">
        <v>52</v>
      </c>
      <c r="AB186" t="s">
        <v>53</v>
      </c>
      <c r="AC186" t="s">
        <v>53</v>
      </c>
      <c r="AD186" t="s">
        <v>53</v>
      </c>
      <c r="AE186" t="s">
        <v>53</v>
      </c>
      <c r="AF186" t="s">
        <v>53</v>
      </c>
      <c r="AG186" t="s">
        <v>53</v>
      </c>
      <c r="AH186" t="s">
        <v>52</v>
      </c>
      <c r="AI186" t="s">
        <v>53</v>
      </c>
      <c r="AJ186" t="s">
        <v>53</v>
      </c>
      <c r="AK186">
        <v>2</v>
      </c>
      <c r="AL186" t="s">
        <v>135</v>
      </c>
      <c r="AM186" t="s">
        <v>136</v>
      </c>
      <c r="AN186" t="s">
        <v>61</v>
      </c>
      <c r="AO186">
        <v>3.5</v>
      </c>
      <c r="AP186" t="s">
        <v>52</v>
      </c>
      <c r="AQ186" t="s">
        <v>91</v>
      </c>
      <c r="AR186" t="s">
        <v>92</v>
      </c>
      <c r="AS186">
        <v>2</v>
      </c>
      <c r="AT186" t="s">
        <v>53</v>
      </c>
    </row>
    <row r="187" spans="1:46" x14ac:dyDescent="0.25">
      <c r="A187" t="s">
        <v>351</v>
      </c>
      <c r="B187">
        <v>2015</v>
      </c>
      <c r="C187" s="1">
        <v>42319</v>
      </c>
      <c r="D187" t="s">
        <v>47</v>
      </c>
      <c r="E187" t="str">
        <f>TRIM(lung_cancer_dataset!E187)</f>
        <v>Mongolia</v>
      </c>
      <c r="F187">
        <v>60</v>
      </c>
      <c r="G187" t="s">
        <v>127</v>
      </c>
      <c r="H187" t="str">
        <f>PROPER(TRIM(lung_cancer_dataset!H187))</f>
        <v>Male</v>
      </c>
      <c r="I187" t="str">
        <f>PROPER(TRIM(lung_cancer_dataset!I187))</f>
        <v>Never Smoked</v>
      </c>
      <c r="J187">
        <v>0</v>
      </c>
      <c r="K187">
        <v>0</v>
      </c>
      <c r="L187">
        <v>0</v>
      </c>
      <c r="M187" t="s">
        <v>53</v>
      </c>
      <c r="N187" t="s">
        <v>53</v>
      </c>
      <c r="O187" t="s">
        <v>53</v>
      </c>
      <c r="P187" t="str">
        <f>PROPER(TRIM(lung_cancer_dataset!P187))</f>
        <v>Moderate</v>
      </c>
      <c r="Q187" t="s">
        <v>54</v>
      </c>
      <c r="R187">
        <v>25.9</v>
      </c>
      <c r="S187" t="s">
        <v>56</v>
      </c>
      <c r="T187" t="s">
        <v>57</v>
      </c>
      <c r="U187" t="s">
        <v>53</v>
      </c>
      <c r="V187" t="s">
        <v>53</v>
      </c>
      <c r="W187" t="s">
        <v>53</v>
      </c>
      <c r="X187" t="s">
        <v>53</v>
      </c>
      <c r="Y187">
        <v>0</v>
      </c>
      <c r="Z187" t="s">
        <v>104</v>
      </c>
      <c r="AA187" t="s">
        <v>53</v>
      </c>
      <c r="AB187" t="s">
        <v>52</v>
      </c>
      <c r="AC187" t="s">
        <v>52</v>
      </c>
      <c r="AD187" t="s">
        <v>53</v>
      </c>
      <c r="AE187" t="s">
        <v>52</v>
      </c>
      <c r="AF187" t="s">
        <v>53</v>
      </c>
      <c r="AG187" t="s">
        <v>53</v>
      </c>
      <c r="AH187" t="s">
        <v>52</v>
      </c>
      <c r="AI187" t="s">
        <v>53</v>
      </c>
      <c r="AJ187" t="s">
        <v>53</v>
      </c>
      <c r="AK187">
        <v>4</v>
      </c>
      <c r="AL187" t="s">
        <v>59</v>
      </c>
      <c r="AM187" t="s">
        <v>60</v>
      </c>
      <c r="AN187" t="s">
        <v>98</v>
      </c>
      <c r="AO187">
        <v>5.6</v>
      </c>
      <c r="AP187" t="s">
        <v>53</v>
      </c>
      <c r="AQ187" t="s">
        <v>91</v>
      </c>
      <c r="AR187" t="s">
        <v>87</v>
      </c>
      <c r="AS187">
        <v>42</v>
      </c>
      <c r="AT187" t="s">
        <v>53</v>
      </c>
    </row>
    <row r="188" spans="1:46" x14ac:dyDescent="0.25">
      <c r="A188" t="s">
        <v>352</v>
      </c>
      <c r="B188">
        <v>2026</v>
      </c>
      <c r="C188" s="1">
        <v>46103</v>
      </c>
      <c r="D188" t="s">
        <v>107</v>
      </c>
      <c r="E188" t="str">
        <f>TRIM(lung_cancer_dataset!E188)</f>
        <v>Germany</v>
      </c>
      <c r="F188">
        <v>50</v>
      </c>
      <c r="G188" t="s">
        <v>79</v>
      </c>
      <c r="H188" t="str">
        <f>PROPER(TRIM(lung_cancer_dataset!H188))</f>
        <v>Male</v>
      </c>
      <c r="I188" t="str">
        <f>PROPER(TRIM(lung_cancer_dataset!I188))</f>
        <v>Never Smoked</v>
      </c>
      <c r="J188">
        <v>0</v>
      </c>
      <c r="K188">
        <v>0</v>
      </c>
      <c r="L188">
        <v>0</v>
      </c>
      <c r="M188" t="s">
        <v>53</v>
      </c>
      <c r="N188" t="s">
        <v>53</v>
      </c>
      <c r="O188" t="s">
        <v>53</v>
      </c>
      <c r="P188" t="str">
        <f>PROPER(TRIM(lung_cancer_dataset!P188))</f>
        <v>Low</v>
      </c>
      <c r="Q188" t="s">
        <v>54</v>
      </c>
      <c r="R188">
        <v>30.3</v>
      </c>
      <c r="S188" t="s">
        <v>72</v>
      </c>
      <c r="T188" t="s">
        <v>54</v>
      </c>
      <c r="U188" t="s">
        <v>53</v>
      </c>
      <c r="V188" t="s">
        <v>53</v>
      </c>
      <c r="W188" t="s">
        <v>53</v>
      </c>
      <c r="X188" t="s">
        <v>53</v>
      </c>
      <c r="Y188">
        <v>0</v>
      </c>
      <c r="Z188" t="s">
        <v>97</v>
      </c>
      <c r="AA188" t="s">
        <v>53</v>
      </c>
      <c r="AB188" t="s">
        <v>53</v>
      </c>
      <c r="AC188" t="s">
        <v>53</v>
      </c>
      <c r="AD188" t="s">
        <v>52</v>
      </c>
      <c r="AE188" t="s">
        <v>52</v>
      </c>
      <c r="AF188" t="s">
        <v>53</v>
      </c>
      <c r="AG188" t="s">
        <v>53</v>
      </c>
      <c r="AH188" t="s">
        <v>53</v>
      </c>
      <c r="AI188" t="s">
        <v>53</v>
      </c>
      <c r="AJ188" t="s">
        <v>53</v>
      </c>
      <c r="AK188">
        <v>2</v>
      </c>
      <c r="AL188" t="s">
        <v>59</v>
      </c>
      <c r="AM188" t="s">
        <v>60</v>
      </c>
      <c r="AN188" t="s">
        <v>90</v>
      </c>
      <c r="AO188">
        <v>5.8</v>
      </c>
      <c r="AP188" t="s">
        <v>52</v>
      </c>
      <c r="AQ188" t="s">
        <v>86</v>
      </c>
      <c r="AR188" t="s">
        <v>76</v>
      </c>
      <c r="AS188">
        <v>34</v>
      </c>
      <c r="AT188" t="s">
        <v>53</v>
      </c>
    </row>
    <row r="189" spans="1:46" x14ac:dyDescent="0.25">
      <c r="A189" t="s">
        <v>353</v>
      </c>
      <c r="B189">
        <v>2023</v>
      </c>
      <c r="C189" s="1">
        <v>45270</v>
      </c>
      <c r="D189" t="s">
        <v>110</v>
      </c>
      <c r="E189" t="str">
        <f>TRIM(lung_cancer_dataset!E189)</f>
        <v>Algeria</v>
      </c>
      <c r="F189">
        <v>59</v>
      </c>
      <c r="G189" t="s">
        <v>79</v>
      </c>
      <c r="H189" t="str">
        <f>PROPER(TRIM(lung_cancer_dataset!H189))</f>
        <v>Male</v>
      </c>
      <c r="I189" t="str">
        <f>PROPER(TRIM(lung_cancer_dataset!I189))</f>
        <v>Never Smoked</v>
      </c>
      <c r="J189">
        <v>0</v>
      </c>
      <c r="K189">
        <v>0</v>
      </c>
      <c r="L189">
        <v>0</v>
      </c>
      <c r="M189" t="s">
        <v>52</v>
      </c>
      <c r="N189" t="s">
        <v>53</v>
      </c>
      <c r="O189" t="s">
        <v>52</v>
      </c>
      <c r="P189" t="str">
        <f>PROPER(TRIM(lung_cancer_dataset!P189))</f>
        <v>Moderate</v>
      </c>
      <c r="Q189" t="s">
        <v>55</v>
      </c>
      <c r="R189">
        <v>25</v>
      </c>
      <c r="S189" t="s">
        <v>56</v>
      </c>
      <c r="T189" t="s">
        <v>54</v>
      </c>
      <c r="U189" t="s">
        <v>53</v>
      </c>
      <c r="V189" t="s">
        <v>53</v>
      </c>
      <c r="W189" t="s">
        <v>53</v>
      </c>
      <c r="X189" t="s">
        <v>53</v>
      </c>
      <c r="Y189">
        <v>2</v>
      </c>
      <c r="Z189" t="s">
        <v>58</v>
      </c>
      <c r="AA189" t="s">
        <v>53</v>
      </c>
      <c r="AB189" t="s">
        <v>53</v>
      </c>
      <c r="AC189" t="s">
        <v>53</v>
      </c>
      <c r="AD189" t="s">
        <v>52</v>
      </c>
      <c r="AE189" t="s">
        <v>53</v>
      </c>
      <c r="AF189" t="s">
        <v>53</v>
      </c>
      <c r="AG189" t="s">
        <v>53</v>
      </c>
      <c r="AH189" t="s">
        <v>52</v>
      </c>
      <c r="AI189" t="s">
        <v>52</v>
      </c>
      <c r="AJ189" t="s">
        <v>53</v>
      </c>
      <c r="AK189">
        <v>3</v>
      </c>
      <c r="AL189" t="s">
        <v>59</v>
      </c>
      <c r="AM189" t="s">
        <v>60</v>
      </c>
      <c r="AN189" t="s">
        <v>98</v>
      </c>
      <c r="AO189">
        <v>4.8</v>
      </c>
      <c r="AP189" t="s">
        <v>53</v>
      </c>
      <c r="AQ189" t="s">
        <v>75</v>
      </c>
      <c r="AR189" t="s">
        <v>115</v>
      </c>
      <c r="AS189">
        <v>15</v>
      </c>
      <c r="AT189" t="s">
        <v>52</v>
      </c>
    </row>
    <row r="190" spans="1:46" x14ac:dyDescent="0.25">
      <c r="A190" t="s">
        <v>354</v>
      </c>
      <c r="B190">
        <v>2019</v>
      </c>
      <c r="C190" s="1">
        <v>43607</v>
      </c>
      <c r="D190" t="s">
        <v>47</v>
      </c>
      <c r="E190" t="str">
        <f>TRIM(lung_cancer_dataset!E190)</f>
        <v>Malaysia</v>
      </c>
      <c r="F190">
        <v>67</v>
      </c>
      <c r="G190" t="s">
        <v>127</v>
      </c>
      <c r="H190" t="str">
        <f>PROPER(TRIM(lung_cancer_dataset!H190))</f>
        <v>Male</v>
      </c>
      <c r="I190" t="str">
        <f>PROPER(TRIM(lung_cancer_dataset!I190))</f>
        <v>Former Smoker</v>
      </c>
      <c r="J190">
        <v>16</v>
      </c>
      <c r="K190">
        <v>17</v>
      </c>
      <c r="L190">
        <v>13.6</v>
      </c>
      <c r="M190" t="s">
        <v>53</v>
      </c>
      <c r="N190" t="s">
        <v>53</v>
      </c>
      <c r="O190" t="s">
        <v>52</v>
      </c>
      <c r="P190" t="str">
        <f>PROPER(TRIM(lung_cancer_dataset!P190))</f>
        <v>High</v>
      </c>
      <c r="Q190" t="s">
        <v>54</v>
      </c>
      <c r="R190">
        <v>21</v>
      </c>
      <c r="S190" t="s">
        <v>96</v>
      </c>
      <c r="T190" t="s">
        <v>70</v>
      </c>
      <c r="U190" t="s">
        <v>52</v>
      </c>
      <c r="V190" t="s">
        <v>53</v>
      </c>
      <c r="W190" t="s">
        <v>53</v>
      </c>
      <c r="X190" t="s">
        <v>53</v>
      </c>
      <c r="Y190">
        <v>3</v>
      </c>
      <c r="Z190" t="s">
        <v>165</v>
      </c>
      <c r="AA190" t="s">
        <v>52</v>
      </c>
      <c r="AB190" t="s">
        <v>52</v>
      </c>
      <c r="AC190" t="s">
        <v>52</v>
      </c>
      <c r="AD190" t="s">
        <v>53</v>
      </c>
      <c r="AE190" t="s">
        <v>52</v>
      </c>
      <c r="AF190" t="s">
        <v>53</v>
      </c>
      <c r="AG190" t="s">
        <v>53</v>
      </c>
      <c r="AH190" t="s">
        <v>52</v>
      </c>
      <c r="AI190" t="s">
        <v>53</v>
      </c>
      <c r="AJ190" t="s">
        <v>53</v>
      </c>
      <c r="AK190">
        <v>5</v>
      </c>
      <c r="AL190" t="s">
        <v>59</v>
      </c>
      <c r="AM190" t="s">
        <v>81</v>
      </c>
      <c r="AN190" t="s">
        <v>90</v>
      </c>
      <c r="AO190">
        <v>4.8</v>
      </c>
      <c r="AP190" t="s">
        <v>53</v>
      </c>
      <c r="AQ190" t="s">
        <v>86</v>
      </c>
      <c r="AR190" t="s">
        <v>115</v>
      </c>
      <c r="AS190">
        <v>20</v>
      </c>
      <c r="AT190" t="s">
        <v>53</v>
      </c>
    </row>
    <row r="191" spans="1:46" x14ac:dyDescent="0.25">
      <c r="A191" t="s">
        <v>355</v>
      </c>
      <c r="B191">
        <v>2024</v>
      </c>
      <c r="C191" s="1">
        <v>45456</v>
      </c>
      <c r="D191" t="s">
        <v>47</v>
      </c>
      <c r="E191" t="str">
        <f>TRIM(lung_cancer_dataset!E191)</f>
        <v>Philippines</v>
      </c>
      <c r="F191">
        <v>83</v>
      </c>
      <c r="G191" t="s">
        <v>101</v>
      </c>
      <c r="H191" t="str">
        <f>PROPER(TRIM(lung_cancer_dataset!H191))</f>
        <v>Male</v>
      </c>
      <c r="I191" t="str">
        <f>PROPER(TRIM(lung_cancer_dataset!I191))</f>
        <v>Never Smoked</v>
      </c>
      <c r="J191">
        <v>0</v>
      </c>
      <c r="K191">
        <v>0</v>
      </c>
      <c r="L191">
        <v>0</v>
      </c>
      <c r="M191" t="s">
        <v>52</v>
      </c>
      <c r="N191" t="s">
        <v>53</v>
      </c>
      <c r="O191" t="s">
        <v>53</v>
      </c>
      <c r="P191" t="str">
        <f>PROPER(TRIM(lung_cancer_dataset!P191))</f>
        <v>Moderate</v>
      </c>
      <c r="Q191" t="s">
        <v>71</v>
      </c>
      <c r="R191">
        <v>22.5</v>
      </c>
      <c r="S191" t="s">
        <v>96</v>
      </c>
      <c r="T191" t="s">
        <v>54</v>
      </c>
      <c r="U191" t="s">
        <v>53</v>
      </c>
      <c r="V191" t="s">
        <v>53</v>
      </c>
      <c r="W191" t="s">
        <v>53</v>
      </c>
      <c r="X191" t="s">
        <v>53</v>
      </c>
      <c r="Y191">
        <v>1</v>
      </c>
      <c r="Z191" t="s">
        <v>186</v>
      </c>
      <c r="AA191" t="s">
        <v>53</v>
      </c>
      <c r="AB191" t="s">
        <v>53</v>
      </c>
      <c r="AC191" t="s">
        <v>53</v>
      </c>
      <c r="AD191" t="s">
        <v>52</v>
      </c>
      <c r="AE191" t="s">
        <v>53</v>
      </c>
      <c r="AF191" t="s">
        <v>53</v>
      </c>
      <c r="AG191" t="s">
        <v>53</v>
      </c>
      <c r="AH191" t="s">
        <v>52</v>
      </c>
      <c r="AI191" t="s">
        <v>53</v>
      </c>
      <c r="AJ191" t="s">
        <v>53</v>
      </c>
      <c r="AK191">
        <v>2</v>
      </c>
      <c r="AL191" t="s">
        <v>59</v>
      </c>
      <c r="AM191" t="s">
        <v>81</v>
      </c>
      <c r="AN191" t="s">
        <v>74</v>
      </c>
      <c r="AO191">
        <v>2.5</v>
      </c>
      <c r="AP191" t="s">
        <v>53</v>
      </c>
      <c r="AQ191" t="s">
        <v>86</v>
      </c>
      <c r="AR191" t="s">
        <v>92</v>
      </c>
      <c r="AS191">
        <v>47</v>
      </c>
      <c r="AT191" t="s">
        <v>52</v>
      </c>
    </row>
    <row r="192" spans="1:46" x14ac:dyDescent="0.25">
      <c r="A192" t="s">
        <v>356</v>
      </c>
      <c r="B192">
        <v>2021</v>
      </c>
      <c r="C192" s="1">
        <v>44444</v>
      </c>
      <c r="D192" t="s">
        <v>47</v>
      </c>
      <c r="E192" t="str">
        <f>TRIM(lung_cancer_dataset!E192)</f>
        <v>Australia</v>
      </c>
      <c r="F192">
        <v>40</v>
      </c>
      <c r="G192" t="s">
        <v>49</v>
      </c>
      <c r="H192" t="str">
        <f>PROPER(TRIM(lung_cancer_dataset!H192))</f>
        <v>Female</v>
      </c>
      <c r="I192" t="str">
        <f>PROPER(TRIM(lung_cancer_dataset!I192))</f>
        <v>Never Smoked</v>
      </c>
      <c r="J192">
        <v>0</v>
      </c>
      <c r="K192">
        <v>0</v>
      </c>
      <c r="L192">
        <v>0</v>
      </c>
      <c r="M192" t="s">
        <v>53</v>
      </c>
      <c r="N192" t="s">
        <v>53</v>
      </c>
      <c r="O192" t="s">
        <v>53</v>
      </c>
      <c r="P192" t="str">
        <f>PROPER(TRIM(lung_cancer_dataset!P192))</f>
        <v>High</v>
      </c>
      <c r="Q192" t="s">
        <v>55</v>
      </c>
      <c r="R192">
        <v>31.8</v>
      </c>
      <c r="S192" t="s">
        <v>72</v>
      </c>
      <c r="T192" t="s">
        <v>70</v>
      </c>
      <c r="U192" t="s">
        <v>53</v>
      </c>
      <c r="V192" t="s">
        <v>53</v>
      </c>
      <c r="W192" t="s">
        <v>53</v>
      </c>
      <c r="X192" t="s">
        <v>53</v>
      </c>
      <c r="Y192">
        <v>1</v>
      </c>
      <c r="Z192" t="s">
        <v>58</v>
      </c>
      <c r="AA192" t="s">
        <v>52</v>
      </c>
      <c r="AB192" t="s">
        <v>52</v>
      </c>
      <c r="AC192" t="s">
        <v>53</v>
      </c>
      <c r="AD192" t="s">
        <v>52</v>
      </c>
      <c r="AE192" t="s">
        <v>53</v>
      </c>
      <c r="AF192" t="s">
        <v>52</v>
      </c>
      <c r="AG192" t="s">
        <v>53</v>
      </c>
      <c r="AH192" t="s">
        <v>53</v>
      </c>
      <c r="AI192" t="s">
        <v>53</v>
      </c>
      <c r="AJ192" t="s">
        <v>53</v>
      </c>
      <c r="AK192">
        <v>4</v>
      </c>
      <c r="AL192" t="s">
        <v>59</v>
      </c>
      <c r="AM192" t="s">
        <v>60</v>
      </c>
      <c r="AN192" t="s">
        <v>74</v>
      </c>
      <c r="AO192">
        <v>3.6</v>
      </c>
      <c r="AP192" t="s">
        <v>53</v>
      </c>
      <c r="AQ192" t="s">
        <v>86</v>
      </c>
      <c r="AR192" t="s">
        <v>83</v>
      </c>
      <c r="AS192">
        <v>81</v>
      </c>
      <c r="AT192" t="s">
        <v>53</v>
      </c>
    </row>
    <row r="193" spans="1:46" x14ac:dyDescent="0.25">
      <c r="A193" t="s">
        <v>357</v>
      </c>
      <c r="B193">
        <v>2026</v>
      </c>
      <c r="C193" s="1">
        <v>46134</v>
      </c>
      <c r="D193" t="s">
        <v>47</v>
      </c>
      <c r="E193" t="str">
        <f>TRIM(lung_cancer_dataset!E193)</f>
        <v>Malaysia</v>
      </c>
      <c r="F193">
        <v>59</v>
      </c>
      <c r="G193" t="s">
        <v>79</v>
      </c>
      <c r="H193" t="str">
        <f>PROPER(TRIM(lung_cancer_dataset!H193))</f>
        <v>Male</v>
      </c>
      <c r="I193" t="str">
        <f>PROPER(TRIM(lung_cancer_dataset!I193))</f>
        <v>Never Smoked</v>
      </c>
      <c r="J193">
        <v>0</v>
      </c>
      <c r="K193">
        <v>0</v>
      </c>
      <c r="L193">
        <v>0</v>
      </c>
      <c r="M193" t="s">
        <v>53</v>
      </c>
      <c r="N193" t="s">
        <v>53</v>
      </c>
      <c r="O193" t="s">
        <v>52</v>
      </c>
      <c r="P193" t="str">
        <f>PROPER(TRIM(lung_cancer_dataset!P193))</f>
        <v>High</v>
      </c>
      <c r="Q193" t="s">
        <v>54</v>
      </c>
      <c r="R193">
        <v>23.5</v>
      </c>
      <c r="S193" t="s">
        <v>96</v>
      </c>
      <c r="T193" t="s">
        <v>57</v>
      </c>
      <c r="U193" t="s">
        <v>53</v>
      </c>
      <c r="V193" t="s">
        <v>52</v>
      </c>
      <c r="W193" t="s">
        <v>53</v>
      </c>
      <c r="X193" t="s">
        <v>53</v>
      </c>
      <c r="Y193">
        <v>3</v>
      </c>
      <c r="Z193" t="s">
        <v>73</v>
      </c>
      <c r="AA193" t="s">
        <v>53</v>
      </c>
      <c r="AB193" t="s">
        <v>53</v>
      </c>
      <c r="AC193" t="s">
        <v>53</v>
      </c>
      <c r="AD193" t="s">
        <v>53</v>
      </c>
      <c r="AE193" t="s">
        <v>53</v>
      </c>
      <c r="AF193" t="s">
        <v>53</v>
      </c>
      <c r="AG193" t="s">
        <v>52</v>
      </c>
      <c r="AH193" t="s">
        <v>53</v>
      </c>
      <c r="AI193" t="s">
        <v>53</v>
      </c>
      <c r="AJ193" t="s">
        <v>52</v>
      </c>
      <c r="AK193">
        <v>2</v>
      </c>
      <c r="AL193" t="s">
        <v>59</v>
      </c>
      <c r="AM193" t="s">
        <v>102</v>
      </c>
      <c r="AN193" t="s">
        <v>74</v>
      </c>
      <c r="AO193">
        <v>2.2999999999999998</v>
      </c>
      <c r="AP193" t="s">
        <v>53</v>
      </c>
      <c r="AQ193" t="s">
        <v>75</v>
      </c>
      <c r="AR193" t="s">
        <v>132</v>
      </c>
      <c r="AS193">
        <v>56</v>
      </c>
      <c r="AT193" t="s">
        <v>53</v>
      </c>
    </row>
    <row r="194" spans="1:46" x14ac:dyDescent="0.25">
      <c r="A194" t="s">
        <v>358</v>
      </c>
      <c r="B194">
        <v>2022</v>
      </c>
      <c r="C194" s="1">
        <v>44889</v>
      </c>
      <c r="D194" t="s">
        <v>110</v>
      </c>
      <c r="E194" t="str">
        <f>TRIM(lung_cancer_dataset!E194)</f>
        <v>Kenya</v>
      </c>
      <c r="F194">
        <v>58</v>
      </c>
      <c r="G194" t="s">
        <v>79</v>
      </c>
      <c r="H194" t="str">
        <f>PROPER(TRIM(lung_cancer_dataset!H194))</f>
        <v>Male</v>
      </c>
      <c r="I194" t="str">
        <f>PROPER(TRIM(lung_cancer_dataset!I194))</f>
        <v>Former Smoker</v>
      </c>
      <c r="J194">
        <v>28</v>
      </c>
      <c r="K194">
        <v>17</v>
      </c>
      <c r="L194">
        <v>23.8</v>
      </c>
      <c r="M194" t="s">
        <v>52</v>
      </c>
      <c r="N194" t="s">
        <v>53</v>
      </c>
      <c r="O194" t="s">
        <v>52</v>
      </c>
      <c r="P194" t="str">
        <f>PROPER(TRIM(lung_cancer_dataset!P194))</f>
        <v>Moderate</v>
      </c>
      <c r="Q194" t="s">
        <v>55</v>
      </c>
      <c r="R194">
        <v>22.4</v>
      </c>
      <c r="S194" t="s">
        <v>96</v>
      </c>
      <c r="T194" t="s">
        <v>54</v>
      </c>
      <c r="U194" t="s">
        <v>53</v>
      </c>
      <c r="V194" t="s">
        <v>53</v>
      </c>
      <c r="W194" t="s">
        <v>53</v>
      </c>
      <c r="X194" t="s">
        <v>53</v>
      </c>
      <c r="Y194">
        <v>2</v>
      </c>
      <c r="Z194" t="s">
        <v>97</v>
      </c>
      <c r="AA194" t="s">
        <v>52</v>
      </c>
      <c r="AB194" t="s">
        <v>53</v>
      </c>
      <c r="AC194" t="s">
        <v>52</v>
      </c>
      <c r="AD194" t="s">
        <v>52</v>
      </c>
      <c r="AE194" t="s">
        <v>53</v>
      </c>
      <c r="AF194" t="s">
        <v>53</v>
      </c>
      <c r="AG194" t="s">
        <v>53</v>
      </c>
      <c r="AH194" t="s">
        <v>52</v>
      </c>
      <c r="AI194" t="s">
        <v>52</v>
      </c>
      <c r="AJ194" t="s">
        <v>53</v>
      </c>
      <c r="AK194">
        <v>5</v>
      </c>
      <c r="AL194" t="s">
        <v>59</v>
      </c>
      <c r="AM194" t="s">
        <v>81</v>
      </c>
      <c r="AN194" t="s">
        <v>90</v>
      </c>
      <c r="AO194">
        <v>6.6</v>
      </c>
      <c r="AP194" t="s">
        <v>52</v>
      </c>
      <c r="AQ194" t="s">
        <v>112</v>
      </c>
      <c r="AR194" t="s">
        <v>115</v>
      </c>
      <c r="AS194">
        <v>21</v>
      </c>
      <c r="AT194" t="s">
        <v>52</v>
      </c>
    </row>
    <row r="195" spans="1:46" x14ac:dyDescent="0.25">
      <c r="A195" t="s">
        <v>360</v>
      </c>
      <c r="B195">
        <v>2022</v>
      </c>
      <c r="C195" s="1">
        <v>44853</v>
      </c>
      <c r="D195" t="s">
        <v>65</v>
      </c>
      <c r="E195" t="str">
        <f>TRIM(lung_cancer_dataset!E195)</f>
        <v>Argentina</v>
      </c>
      <c r="F195">
        <v>57</v>
      </c>
      <c r="G195" t="s">
        <v>79</v>
      </c>
      <c r="H195" t="str">
        <f>PROPER(TRIM(lung_cancer_dataset!H195))</f>
        <v>Female</v>
      </c>
      <c r="I195" t="str">
        <f>PROPER(TRIM(lung_cancer_dataset!I195))</f>
        <v>Never Smoked</v>
      </c>
      <c r="J195">
        <v>0</v>
      </c>
      <c r="K195">
        <v>0</v>
      </c>
      <c r="L195">
        <v>0</v>
      </c>
      <c r="M195" t="s">
        <v>53</v>
      </c>
      <c r="N195" t="s">
        <v>52</v>
      </c>
      <c r="O195" t="s">
        <v>53</v>
      </c>
      <c r="P195" t="str">
        <f>PROPER(TRIM(lung_cancer_dataset!P195))</f>
        <v>Low</v>
      </c>
      <c r="Q195" t="s">
        <v>71</v>
      </c>
      <c r="R195">
        <v>21.6</v>
      </c>
      <c r="S195" t="s">
        <v>96</v>
      </c>
      <c r="T195" t="s">
        <v>57</v>
      </c>
      <c r="U195" t="s">
        <v>53</v>
      </c>
      <c r="V195" t="s">
        <v>53</v>
      </c>
      <c r="W195" t="s">
        <v>53</v>
      </c>
      <c r="X195" t="s">
        <v>53</v>
      </c>
      <c r="Y195">
        <v>1</v>
      </c>
      <c r="Z195" t="s">
        <v>97</v>
      </c>
      <c r="AA195" t="s">
        <v>53</v>
      </c>
      <c r="AB195" t="s">
        <v>53</v>
      </c>
      <c r="AC195" t="s">
        <v>53</v>
      </c>
      <c r="AD195" t="s">
        <v>53</v>
      </c>
      <c r="AE195" t="s">
        <v>52</v>
      </c>
      <c r="AF195" t="s">
        <v>53</v>
      </c>
      <c r="AG195" t="s">
        <v>52</v>
      </c>
      <c r="AH195" t="s">
        <v>53</v>
      </c>
      <c r="AI195" t="s">
        <v>53</v>
      </c>
      <c r="AJ195" t="s">
        <v>53</v>
      </c>
      <c r="AK195">
        <v>2</v>
      </c>
      <c r="AL195" t="s">
        <v>59</v>
      </c>
      <c r="AM195" t="s">
        <v>60</v>
      </c>
      <c r="AN195" t="s">
        <v>98</v>
      </c>
      <c r="AO195">
        <v>3.3</v>
      </c>
      <c r="AP195" t="s">
        <v>53</v>
      </c>
      <c r="AQ195" t="s">
        <v>91</v>
      </c>
      <c r="AR195" t="s">
        <v>76</v>
      </c>
      <c r="AS195">
        <v>27</v>
      </c>
      <c r="AT195" t="s">
        <v>53</v>
      </c>
    </row>
    <row r="196" spans="1:46" x14ac:dyDescent="0.25">
      <c r="A196" t="s">
        <v>361</v>
      </c>
      <c r="B196">
        <v>2023</v>
      </c>
      <c r="C196" s="1">
        <v>45125</v>
      </c>
      <c r="D196" t="s">
        <v>65</v>
      </c>
      <c r="E196" t="str">
        <f>TRIM(lung_cancer_dataset!E196)</f>
        <v>USA</v>
      </c>
      <c r="F196">
        <v>58</v>
      </c>
      <c r="G196" t="s">
        <v>79</v>
      </c>
      <c r="H196" t="str">
        <f>PROPER(TRIM(lung_cancer_dataset!H196))</f>
        <v>Female</v>
      </c>
      <c r="I196" t="str">
        <f>PROPER(TRIM(lung_cancer_dataset!I196))</f>
        <v>Never Smoked</v>
      </c>
      <c r="J196">
        <v>0</v>
      </c>
      <c r="K196">
        <v>0</v>
      </c>
      <c r="L196">
        <v>0</v>
      </c>
      <c r="M196" t="s">
        <v>52</v>
      </c>
      <c r="N196" t="s">
        <v>52</v>
      </c>
      <c r="O196" t="s">
        <v>53</v>
      </c>
      <c r="P196" t="str">
        <f>PROPER(TRIM(lung_cancer_dataset!P196))</f>
        <v>Moderate</v>
      </c>
      <c r="Q196" t="s">
        <v>54</v>
      </c>
      <c r="R196">
        <v>29.3</v>
      </c>
      <c r="S196" t="s">
        <v>56</v>
      </c>
      <c r="T196" t="s">
        <v>70</v>
      </c>
      <c r="U196" t="s">
        <v>53</v>
      </c>
      <c r="V196" t="s">
        <v>53</v>
      </c>
      <c r="W196" t="s">
        <v>53</v>
      </c>
      <c r="X196" t="s">
        <v>53</v>
      </c>
      <c r="Y196">
        <v>2</v>
      </c>
      <c r="Z196" t="s">
        <v>131</v>
      </c>
      <c r="AA196" t="s">
        <v>53</v>
      </c>
      <c r="AB196" t="s">
        <v>53</v>
      </c>
      <c r="AC196" t="s">
        <v>53</v>
      </c>
      <c r="AD196" t="s">
        <v>53</v>
      </c>
      <c r="AE196" t="s">
        <v>52</v>
      </c>
      <c r="AF196" t="s">
        <v>52</v>
      </c>
      <c r="AG196" t="s">
        <v>53</v>
      </c>
      <c r="AH196" t="s">
        <v>53</v>
      </c>
      <c r="AI196" t="s">
        <v>53</v>
      </c>
      <c r="AJ196" t="s">
        <v>53</v>
      </c>
      <c r="AK196">
        <v>2</v>
      </c>
      <c r="AL196" t="s">
        <v>135</v>
      </c>
      <c r="AM196" t="s">
        <v>136</v>
      </c>
      <c r="AN196" t="s">
        <v>61</v>
      </c>
      <c r="AO196">
        <v>10.6</v>
      </c>
      <c r="AP196" t="s">
        <v>52</v>
      </c>
      <c r="AQ196" t="s">
        <v>86</v>
      </c>
      <c r="AR196" t="s">
        <v>281</v>
      </c>
      <c r="AS196">
        <v>5</v>
      </c>
      <c r="AT196" t="s">
        <v>53</v>
      </c>
    </row>
    <row r="197" spans="1:46" x14ac:dyDescent="0.25">
      <c r="A197" t="s">
        <v>362</v>
      </c>
      <c r="B197">
        <v>2025</v>
      </c>
      <c r="C197" s="1">
        <v>45787</v>
      </c>
      <c r="D197" t="s">
        <v>107</v>
      </c>
      <c r="E197" t="str">
        <f>TRIM(lung_cancer_dataset!E197)</f>
        <v>Italy</v>
      </c>
      <c r="F197">
        <v>89</v>
      </c>
      <c r="G197" t="s">
        <v>101</v>
      </c>
      <c r="H197" t="str">
        <f>PROPER(TRIM(lung_cancer_dataset!H197))</f>
        <v>Male</v>
      </c>
      <c r="I197" t="str">
        <f>PROPER(TRIM(lung_cancer_dataset!I197))</f>
        <v>Current Smoker</v>
      </c>
      <c r="J197">
        <v>22</v>
      </c>
      <c r="K197">
        <v>42</v>
      </c>
      <c r="L197">
        <v>46.2</v>
      </c>
      <c r="M197" t="s">
        <v>53</v>
      </c>
      <c r="N197" t="s">
        <v>52</v>
      </c>
      <c r="O197" t="s">
        <v>53</v>
      </c>
      <c r="P197" t="str">
        <f>PROPER(TRIM(lung_cancer_dataset!P197))</f>
        <v>Low</v>
      </c>
      <c r="Q197" t="s">
        <v>55</v>
      </c>
      <c r="R197">
        <v>29.2</v>
      </c>
      <c r="S197" t="s">
        <v>56</v>
      </c>
      <c r="T197" t="s">
        <v>54</v>
      </c>
      <c r="U197" t="s">
        <v>53</v>
      </c>
      <c r="V197" t="s">
        <v>53</v>
      </c>
      <c r="W197" t="s">
        <v>53</v>
      </c>
      <c r="X197" t="s">
        <v>53</v>
      </c>
      <c r="Y197">
        <v>1</v>
      </c>
      <c r="Z197" t="s">
        <v>186</v>
      </c>
      <c r="AA197" t="s">
        <v>53</v>
      </c>
      <c r="AB197" t="s">
        <v>52</v>
      </c>
      <c r="AC197" t="s">
        <v>53</v>
      </c>
      <c r="AD197" t="s">
        <v>52</v>
      </c>
      <c r="AE197" t="s">
        <v>52</v>
      </c>
      <c r="AF197" t="s">
        <v>53</v>
      </c>
      <c r="AG197" t="s">
        <v>52</v>
      </c>
      <c r="AH197" t="s">
        <v>53</v>
      </c>
      <c r="AI197" t="s">
        <v>53</v>
      </c>
      <c r="AJ197" t="s">
        <v>52</v>
      </c>
      <c r="AK197">
        <v>5</v>
      </c>
      <c r="AL197" t="s">
        <v>135</v>
      </c>
      <c r="AM197" t="s">
        <v>136</v>
      </c>
      <c r="AN197" t="s">
        <v>90</v>
      </c>
      <c r="AO197">
        <v>6.7</v>
      </c>
      <c r="AP197" t="s">
        <v>53</v>
      </c>
      <c r="AQ197" t="s">
        <v>86</v>
      </c>
      <c r="AR197" t="s">
        <v>87</v>
      </c>
      <c r="AS197">
        <v>9</v>
      </c>
      <c r="AT197" t="s">
        <v>52</v>
      </c>
    </row>
    <row r="198" spans="1:46" x14ac:dyDescent="0.25">
      <c r="A198" t="s">
        <v>363</v>
      </c>
      <c r="B198">
        <v>2023</v>
      </c>
      <c r="C198" s="1">
        <v>45133</v>
      </c>
      <c r="D198" t="s">
        <v>107</v>
      </c>
      <c r="E198" t="str">
        <f>TRIM(lung_cancer_dataset!E198)</f>
        <v>Sweden</v>
      </c>
      <c r="F198">
        <v>69</v>
      </c>
      <c r="G198" t="s">
        <v>127</v>
      </c>
      <c r="H198" t="str">
        <f>PROPER(TRIM(lung_cancer_dataset!H198))</f>
        <v>Male</v>
      </c>
      <c r="I198" t="str">
        <f>PROPER(TRIM(lung_cancer_dataset!I198))</f>
        <v>Never Smoked</v>
      </c>
      <c r="J198">
        <v>0</v>
      </c>
      <c r="K198">
        <v>0</v>
      </c>
      <c r="L198">
        <v>0</v>
      </c>
      <c r="M198" t="s">
        <v>52</v>
      </c>
      <c r="N198" t="s">
        <v>53</v>
      </c>
      <c r="O198" t="s">
        <v>53</v>
      </c>
      <c r="P198" t="str">
        <f>PROPER(TRIM(lung_cancer_dataset!P198))</f>
        <v>Moderate</v>
      </c>
      <c r="Q198" t="s">
        <v>55</v>
      </c>
      <c r="R198">
        <v>22.1</v>
      </c>
      <c r="S198" t="s">
        <v>96</v>
      </c>
      <c r="T198" t="s">
        <v>70</v>
      </c>
      <c r="U198" t="s">
        <v>53</v>
      </c>
      <c r="V198" t="s">
        <v>53</v>
      </c>
      <c r="W198" t="s">
        <v>53</v>
      </c>
      <c r="X198" t="s">
        <v>53</v>
      </c>
      <c r="Y198">
        <v>1</v>
      </c>
      <c r="Z198" t="s">
        <v>97</v>
      </c>
      <c r="AA198" t="s">
        <v>53</v>
      </c>
      <c r="AB198" t="s">
        <v>52</v>
      </c>
      <c r="AC198" t="s">
        <v>53</v>
      </c>
      <c r="AD198" t="s">
        <v>53</v>
      </c>
      <c r="AE198" t="s">
        <v>52</v>
      </c>
      <c r="AF198" t="s">
        <v>53</v>
      </c>
      <c r="AG198" t="s">
        <v>53</v>
      </c>
      <c r="AH198" t="s">
        <v>52</v>
      </c>
      <c r="AI198" t="s">
        <v>53</v>
      </c>
      <c r="AJ198" t="s">
        <v>53</v>
      </c>
      <c r="AK198">
        <v>3</v>
      </c>
      <c r="AL198" t="s">
        <v>59</v>
      </c>
      <c r="AM198" t="s">
        <v>60</v>
      </c>
      <c r="AN198" t="s">
        <v>98</v>
      </c>
      <c r="AO198">
        <v>3.2</v>
      </c>
      <c r="AP198" t="s">
        <v>53</v>
      </c>
      <c r="AQ198" t="s">
        <v>86</v>
      </c>
      <c r="AR198" t="s">
        <v>76</v>
      </c>
      <c r="AS198">
        <v>26</v>
      </c>
      <c r="AT198" t="s">
        <v>52</v>
      </c>
    </row>
    <row r="199" spans="1:46" x14ac:dyDescent="0.25">
      <c r="A199" t="s">
        <v>364</v>
      </c>
      <c r="B199">
        <v>2023</v>
      </c>
      <c r="C199" s="1">
        <v>45220</v>
      </c>
      <c r="D199" t="s">
        <v>65</v>
      </c>
      <c r="E199" t="str">
        <f>TRIM(lung_cancer_dataset!E199)</f>
        <v>Colombia</v>
      </c>
      <c r="F199">
        <v>49</v>
      </c>
      <c r="G199" t="s">
        <v>49</v>
      </c>
      <c r="H199" t="str">
        <f>PROPER(TRIM(lung_cancer_dataset!H199))</f>
        <v>Male</v>
      </c>
      <c r="I199" t="str">
        <f>PROPER(TRIM(lung_cancer_dataset!I199))</f>
        <v>Never Smoked</v>
      </c>
      <c r="J199">
        <v>0</v>
      </c>
      <c r="K199">
        <v>0</v>
      </c>
      <c r="L199">
        <v>0</v>
      </c>
      <c r="M199" t="s">
        <v>53</v>
      </c>
      <c r="N199" t="s">
        <v>53</v>
      </c>
      <c r="O199" t="s">
        <v>53</v>
      </c>
      <c r="P199" t="str">
        <f>PROPER(TRIM(lung_cancer_dataset!P199))</f>
        <v>Low</v>
      </c>
      <c r="Q199" t="s">
        <v>54</v>
      </c>
      <c r="R199">
        <v>31.4</v>
      </c>
      <c r="S199" t="s">
        <v>72</v>
      </c>
      <c r="T199" t="s">
        <v>54</v>
      </c>
      <c r="U199" t="s">
        <v>53</v>
      </c>
      <c r="V199" t="s">
        <v>53</v>
      </c>
      <c r="W199" t="s">
        <v>53</v>
      </c>
      <c r="X199" t="s">
        <v>53</v>
      </c>
      <c r="Y199">
        <v>0</v>
      </c>
      <c r="Z199" t="s">
        <v>142</v>
      </c>
      <c r="AA199" t="s">
        <v>53</v>
      </c>
      <c r="AB199" t="s">
        <v>52</v>
      </c>
      <c r="AC199" t="s">
        <v>52</v>
      </c>
      <c r="AD199" t="s">
        <v>53</v>
      </c>
      <c r="AE199" t="s">
        <v>52</v>
      </c>
      <c r="AF199" t="s">
        <v>53</v>
      </c>
      <c r="AG199" t="s">
        <v>53</v>
      </c>
      <c r="AH199" t="s">
        <v>53</v>
      </c>
      <c r="AI199" t="s">
        <v>53</v>
      </c>
      <c r="AJ199" t="s">
        <v>53</v>
      </c>
      <c r="AK199">
        <v>3</v>
      </c>
      <c r="AL199" t="s">
        <v>59</v>
      </c>
      <c r="AM199" t="s">
        <v>60</v>
      </c>
      <c r="AN199" t="s">
        <v>74</v>
      </c>
      <c r="AO199">
        <v>2.9</v>
      </c>
      <c r="AP199" t="s">
        <v>53</v>
      </c>
      <c r="AQ199" t="s">
        <v>75</v>
      </c>
      <c r="AR199" t="s">
        <v>83</v>
      </c>
      <c r="AS199">
        <v>60</v>
      </c>
      <c r="AT199" t="s">
        <v>52</v>
      </c>
    </row>
    <row r="200" spans="1:46" x14ac:dyDescent="0.25">
      <c r="A200" t="s">
        <v>365</v>
      </c>
      <c r="B200">
        <v>2023</v>
      </c>
      <c r="C200" s="1">
        <v>45153</v>
      </c>
      <c r="D200" t="s">
        <v>110</v>
      </c>
      <c r="E200" t="str">
        <f>TRIM(lung_cancer_dataset!E200)</f>
        <v>Morocco</v>
      </c>
      <c r="F200">
        <v>38</v>
      </c>
      <c r="G200" t="s">
        <v>212</v>
      </c>
      <c r="H200" t="str">
        <f>PROPER(TRIM(lung_cancer_dataset!H200))</f>
        <v>Female</v>
      </c>
      <c r="I200" t="str">
        <f>PROPER(TRIM(lung_cancer_dataset!I200))</f>
        <v>Former Smoker</v>
      </c>
      <c r="J200">
        <v>9</v>
      </c>
      <c r="K200">
        <v>8</v>
      </c>
      <c r="L200">
        <v>3.6</v>
      </c>
      <c r="M200" t="s">
        <v>53</v>
      </c>
      <c r="N200" t="s">
        <v>53</v>
      </c>
      <c r="O200" t="s">
        <v>53</v>
      </c>
      <c r="P200" t="str">
        <f>PROPER(TRIM(lung_cancer_dataset!P200))</f>
        <v>High</v>
      </c>
      <c r="Q200" t="s">
        <v>54</v>
      </c>
      <c r="R200">
        <v>16</v>
      </c>
      <c r="S200" t="s">
        <v>128</v>
      </c>
      <c r="T200" t="s">
        <v>70</v>
      </c>
      <c r="U200" t="s">
        <v>52</v>
      </c>
      <c r="V200" t="s">
        <v>53</v>
      </c>
      <c r="W200" t="s">
        <v>53</v>
      </c>
      <c r="X200" t="s">
        <v>53</v>
      </c>
      <c r="Y200">
        <v>2</v>
      </c>
      <c r="Z200" t="s">
        <v>58</v>
      </c>
      <c r="AA200" t="s">
        <v>52</v>
      </c>
      <c r="AB200" t="s">
        <v>52</v>
      </c>
      <c r="AC200" t="s">
        <v>53</v>
      </c>
      <c r="AD200" t="s">
        <v>52</v>
      </c>
      <c r="AE200" t="s">
        <v>53</v>
      </c>
      <c r="AF200" t="s">
        <v>53</v>
      </c>
      <c r="AG200" t="s">
        <v>53</v>
      </c>
      <c r="AH200" t="s">
        <v>52</v>
      </c>
      <c r="AI200" t="s">
        <v>52</v>
      </c>
      <c r="AJ200" t="s">
        <v>53</v>
      </c>
      <c r="AK200">
        <v>5</v>
      </c>
      <c r="AL200" t="s">
        <v>135</v>
      </c>
      <c r="AM200" t="s">
        <v>136</v>
      </c>
      <c r="AN200" t="s">
        <v>98</v>
      </c>
      <c r="AO200">
        <v>2.9</v>
      </c>
      <c r="AP200" t="s">
        <v>53</v>
      </c>
      <c r="AQ200" t="s">
        <v>112</v>
      </c>
      <c r="AR200" t="s">
        <v>87</v>
      </c>
      <c r="AS200">
        <v>39</v>
      </c>
      <c r="AT200" t="s">
        <v>53</v>
      </c>
    </row>
    <row r="201" spans="1:46" x14ac:dyDescent="0.25">
      <c r="A201" t="s">
        <v>366</v>
      </c>
      <c r="B201">
        <v>2019</v>
      </c>
      <c r="C201" s="1">
        <v>43776</v>
      </c>
      <c r="D201" t="s">
        <v>47</v>
      </c>
      <c r="E201" t="str">
        <f>TRIM(lung_cancer_dataset!E201)</f>
        <v>Singapore</v>
      </c>
      <c r="F201">
        <v>64</v>
      </c>
      <c r="G201" t="s">
        <v>127</v>
      </c>
      <c r="H201" t="str">
        <f>PROPER(TRIM(lung_cancer_dataset!H201))</f>
        <v>Male</v>
      </c>
      <c r="I201" t="str">
        <f>PROPER(TRIM(lung_cancer_dataset!I201))</f>
        <v>Never Smoked</v>
      </c>
      <c r="J201">
        <v>0</v>
      </c>
      <c r="K201">
        <v>0</v>
      </c>
      <c r="L201">
        <v>0</v>
      </c>
      <c r="M201" t="s">
        <v>53</v>
      </c>
      <c r="N201" t="s">
        <v>53</v>
      </c>
      <c r="O201" t="s">
        <v>53</v>
      </c>
      <c r="P201" t="str">
        <f>PROPER(TRIM(lung_cancer_dataset!P201))</f>
        <v>High</v>
      </c>
      <c r="Q201" t="s">
        <v>54</v>
      </c>
      <c r="R201">
        <v>17.2</v>
      </c>
      <c r="S201" t="s">
        <v>128</v>
      </c>
      <c r="T201" t="s">
        <v>54</v>
      </c>
      <c r="U201" t="s">
        <v>53</v>
      </c>
      <c r="V201" t="s">
        <v>53</v>
      </c>
      <c r="W201" t="s">
        <v>53</v>
      </c>
      <c r="X201" t="s">
        <v>53</v>
      </c>
      <c r="Y201">
        <v>1</v>
      </c>
      <c r="Z201" t="s">
        <v>73</v>
      </c>
      <c r="AA201" t="s">
        <v>53</v>
      </c>
      <c r="AB201" t="s">
        <v>53</v>
      </c>
      <c r="AC201" t="s">
        <v>53</v>
      </c>
      <c r="AD201" t="s">
        <v>53</v>
      </c>
      <c r="AE201" t="s">
        <v>52</v>
      </c>
      <c r="AF201" t="s">
        <v>53</v>
      </c>
      <c r="AG201" t="s">
        <v>52</v>
      </c>
      <c r="AH201" t="s">
        <v>52</v>
      </c>
      <c r="AI201" t="s">
        <v>53</v>
      </c>
      <c r="AJ201" t="s">
        <v>53</v>
      </c>
      <c r="AK201">
        <v>3</v>
      </c>
      <c r="AL201" t="s">
        <v>59</v>
      </c>
      <c r="AM201" t="s">
        <v>60</v>
      </c>
      <c r="AN201" t="s">
        <v>90</v>
      </c>
      <c r="AO201">
        <v>5.7</v>
      </c>
      <c r="AP201" t="s">
        <v>53</v>
      </c>
      <c r="AQ201" t="s">
        <v>86</v>
      </c>
      <c r="AR201" t="s">
        <v>132</v>
      </c>
      <c r="AS201">
        <v>20</v>
      </c>
      <c r="AT201" t="s">
        <v>53</v>
      </c>
    </row>
    <row r="202" spans="1:46" x14ac:dyDescent="0.25">
      <c r="A202" t="s">
        <v>367</v>
      </c>
      <c r="B202">
        <v>2021</v>
      </c>
      <c r="C202" s="1">
        <v>44434</v>
      </c>
      <c r="D202" t="s">
        <v>94</v>
      </c>
      <c r="E202" t="str">
        <f>TRIM(lung_cancer_dataset!E202)</f>
        <v>Saudi Arabia</v>
      </c>
      <c r="F202">
        <v>63</v>
      </c>
      <c r="G202" t="s">
        <v>127</v>
      </c>
      <c r="H202" t="str">
        <f>PROPER(TRIM(lung_cancer_dataset!H202))</f>
        <v>Male</v>
      </c>
      <c r="I202" t="str">
        <f>PROPER(TRIM(lung_cancer_dataset!I202))</f>
        <v>Never Smoked</v>
      </c>
      <c r="J202">
        <v>0</v>
      </c>
      <c r="K202">
        <v>0</v>
      </c>
      <c r="L202">
        <v>0</v>
      </c>
      <c r="M202" t="s">
        <v>53</v>
      </c>
      <c r="N202" t="s">
        <v>53</v>
      </c>
      <c r="O202" t="s">
        <v>53</v>
      </c>
      <c r="P202" t="str">
        <f>PROPER(TRIM(lung_cancer_dataset!P202))</f>
        <v>Low</v>
      </c>
      <c r="Q202" t="s">
        <v>54</v>
      </c>
      <c r="R202">
        <v>21</v>
      </c>
      <c r="S202" t="s">
        <v>96</v>
      </c>
      <c r="T202" t="s">
        <v>54</v>
      </c>
      <c r="U202" t="s">
        <v>53</v>
      </c>
      <c r="V202" t="s">
        <v>53</v>
      </c>
      <c r="W202" t="s">
        <v>52</v>
      </c>
      <c r="X202" t="s">
        <v>53</v>
      </c>
      <c r="Y202">
        <v>1</v>
      </c>
      <c r="Z202" t="s">
        <v>97</v>
      </c>
      <c r="AA202" t="s">
        <v>52</v>
      </c>
      <c r="AB202" t="s">
        <v>53</v>
      </c>
      <c r="AC202" t="s">
        <v>52</v>
      </c>
      <c r="AD202" t="s">
        <v>53</v>
      </c>
      <c r="AE202" t="s">
        <v>52</v>
      </c>
      <c r="AF202" t="s">
        <v>52</v>
      </c>
      <c r="AG202" t="s">
        <v>53</v>
      </c>
      <c r="AH202" t="s">
        <v>53</v>
      </c>
      <c r="AI202" t="s">
        <v>53</v>
      </c>
      <c r="AJ202" t="s">
        <v>53</v>
      </c>
      <c r="AK202">
        <v>4</v>
      </c>
      <c r="AL202" t="s">
        <v>59</v>
      </c>
      <c r="AM202" t="s">
        <v>60</v>
      </c>
      <c r="AN202" t="s">
        <v>74</v>
      </c>
      <c r="AO202">
        <v>3.4</v>
      </c>
      <c r="AP202" t="s">
        <v>53</v>
      </c>
      <c r="AQ202" t="s">
        <v>82</v>
      </c>
      <c r="AR202" t="s">
        <v>83</v>
      </c>
      <c r="AS202">
        <v>45</v>
      </c>
      <c r="AT202" t="s">
        <v>53</v>
      </c>
    </row>
    <row r="203" spans="1:46" x14ac:dyDescent="0.25">
      <c r="A203" t="s">
        <v>368</v>
      </c>
      <c r="B203">
        <v>2016</v>
      </c>
      <c r="C203" s="1">
        <v>42677</v>
      </c>
      <c r="D203" t="s">
        <v>65</v>
      </c>
      <c r="E203" t="str">
        <f>TRIM(lung_cancer_dataset!E203)</f>
        <v>Argentina</v>
      </c>
      <c r="F203">
        <v>63</v>
      </c>
      <c r="G203" t="s">
        <v>127</v>
      </c>
      <c r="H203" t="str">
        <f>PROPER(TRIM(lung_cancer_dataset!H203))</f>
        <v>Female</v>
      </c>
      <c r="I203" t="str">
        <f>PROPER(TRIM(lung_cancer_dataset!I203))</f>
        <v>Current Smoker</v>
      </c>
      <c r="J203">
        <v>28</v>
      </c>
      <c r="K203">
        <v>35</v>
      </c>
      <c r="L203">
        <v>49</v>
      </c>
      <c r="M203" t="s">
        <v>52</v>
      </c>
      <c r="N203" t="s">
        <v>53</v>
      </c>
      <c r="O203" t="s">
        <v>53</v>
      </c>
      <c r="P203" t="str">
        <f>PROPER(TRIM(lung_cancer_dataset!P203))</f>
        <v>Low</v>
      </c>
      <c r="Q203" t="s">
        <v>54</v>
      </c>
      <c r="R203">
        <v>21.6</v>
      </c>
      <c r="S203" t="s">
        <v>96</v>
      </c>
      <c r="T203" t="s">
        <v>57</v>
      </c>
      <c r="U203" t="s">
        <v>53</v>
      </c>
      <c r="V203" t="s">
        <v>53</v>
      </c>
      <c r="W203" t="s">
        <v>53</v>
      </c>
      <c r="X203" t="s">
        <v>53</v>
      </c>
      <c r="Y203">
        <v>1</v>
      </c>
      <c r="Z203" t="s">
        <v>186</v>
      </c>
      <c r="AA203" t="s">
        <v>53</v>
      </c>
      <c r="AB203" t="s">
        <v>52</v>
      </c>
      <c r="AC203" t="s">
        <v>52</v>
      </c>
      <c r="AD203" t="s">
        <v>53</v>
      </c>
      <c r="AE203" t="s">
        <v>52</v>
      </c>
      <c r="AF203" t="s">
        <v>53</v>
      </c>
      <c r="AG203" t="s">
        <v>53</v>
      </c>
      <c r="AH203" t="s">
        <v>53</v>
      </c>
      <c r="AI203" t="s">
        <v>53</v>
      </c>
      <c r="AJ203" t="s">
        <v>53</v>
      </c>
      <c r="AK203">
        <v>3</v>
      </c>
      <c r="AL203" t="s">
        <v>59</v>
      </c>
      <c r="AM203" t="s">
        <v>81</v>
      </c>
      <c r="AN203" t="s">
        <v>90</v>
      </c>
      <c r="AO203">
        <v>5.3</v>
      </c>
      <c r="AP203" t="s">
        <v>53</v>
      </c>
      <c r="AQ203" t="s">
        <v>75</v>
      </c>
      <c r="AR203" t="s">
        <v>76</v>
      </c>
      <c r="AS203">
        <v>25</v>
      </c>
      <c r="AT203" t="s">
        <v>53</v>
      </c>
    </row>
    <row r="204" spans="1:46" x14ac:dyDescent="0.25">
      <c r="A204" t="s">
        <v>369</v>
      </c>
      <c r="B204">
        <v>2023</v>
      </c>
      <c r="C204" s="1">
        <v>45191</v>
      </c>
      <c r="D204" t="s">
        <v>122</v>
      </c>
      <c r="E204" t="str">
        <f>TRIM(lung_cancer_dataset!E204)</f>
        <v>Bhutan</v>
      </c>
      <c r="F204">
        <v>54</v>
      </c>
      <c r="G204" t="s">
        <v>79</v>
      </c>
      <c r="H204" t="str">
        <f>PROPER(TRIM(lung_cancer_dataset!H204))</f>
        <v>Female</v>
      </c>
      <c r="I204" t="str">
        <f>PROPER(TRIM(lung_cancer_dataset!I204))</f>
        <v>Never Smoked</v>
      </c>
      <c r="J204">
        <v>0</v>
      </c>
      <c r="K204">
        <v>0</v>
      </c>
      <c r="L204">
        <v>0</v>
      </c>
      <c r="M204" t="s">
        <v>53</v>
      </c>
      <c r="N204" t="s">
        <v>52</v>
      </c>
      <c r="O204" t="s">
        <v>52</v>
      </c>
      <c r="P204" t="str">
        <f>PROPER(TRIM(lung_cancer_dataset!P204))</f>
        <v>High</v>
      </c>
      <c r="Q204" t="s">
        <v>55</v>
      </c>
      <c r="R204">
        <v>27</v>
      </c>
      <c r="S204" t="s">
        <v>56</v>
      </c>
      <c r="T204" t="s">
        <v>54</v>
      </c>
      <c r="U204" t="s">
        <v>53</v>
      </c>
      <c r="V204" t="s">
        <v>53</v>
      </c>
      <c r="W204" t="s">
        <v>53</v>
      </c>
      <c r="X204" t="s">
        <v>53</v>
      </c>
      <c r="Y204">
        <v>3</v>
      </c>
      <c r="Z204" t="s">
        <v>97</v>
      </c>
      <c r="AA204" t="s">
        <v>52</v>
      </c>
      <c r="AB204" t="s">
        <v>53</v>
      </c>
      <c r="AC204" t="s">
        <v>52</v>
      </c>
      <c r="AD204" t="s">
        <v>53</v>
      </c>
      <c r="AE204" t="s">
        <v>52</v>
      </c>
      <c r="AF204" t="s">
        <v>53</v>
      </c>
      <c r="AG204" t="s">
        <v>53</v>
      </c>
      <c r="AH204" t="s">
        <v>53</v>
      </c>
      <c r="AI204" t="s">
        <v>53</v>
      </c>
      <c r="AJ204" t="s">
        <v>53</v>
      </c>
      <c r="AK204">
        <v>3</v>
      </c>
      <c r="AL204" t="s">
        <v>59</v>
      </c>
      <c r="AM204" t="s">
        <v>60</v>
      </c>
      <c r="AN204" t="s">
        <v>74</v>
      </c>
      <c r="AO204">
        <v>2</v>
      </c>
      <c r="AP204" t="s">
        <v>53</v>
      </c>
      <c r="AQ204" t="s">
        <v>171</v>
      </c>
      <c r="AR204" t="s">
        <v>76</v>
      </c>
      <c r="AS204">
        <v>19</v>
      </c>
      <c r="AT204" t="s">
        <v>52</v>
      </c>
    </row>
    <row r="205" spans="1:46" x14ac:dyDescent="0.25">
      <c r="A205" t="s">
        <v>370</v>
      </c>
      <c r="B205">
        <v>2024</v>
      </c>
      <c r="C205" s="1">
        <v>45446</v>
      </c>
      <c r="D205" t="s">
        <v>47</v>
      </c>
      <c r="E205" t="str">
        <f>TRIM(lung_cancer_dataset!E205)</f>
        <v>Australia</v>
      </c>
      <c r="F205">
        <v>66</v>
      </c>
      <c r="G205" t="s">
        <v>127</v>
      </c>
      <c r="H205" t="str">
        <f>PROPER(TRIM(lung_cancer_dataset!H205))</f>
        <v>Male</v>
      </c>
      <c r="I205" t="str">
        <f>PROPER(TRIM(lung_cancer_dataset!I205))</f>
        <v>Never Smoked</v>
      </c>
      <c r="J205">
        <v>0</v>
      </c>
      <c r="K205">
        <v>0</v>
      </c>
      <c r="L205">
        <v>0</v>
      </c>
      <c r="M205" t="s">
        <v>52</v>
      </c>
      <c r="N205" t="s">
        <v>53</v>
      </c>
      <c r="O205" t="s">
        <v>53</v>
      </c>
      <c r="P205" t="str">
        <f>PROPER(TRIM(lung_cancer_dataset!P205))</f>
        <v>High</v>
      </c>
      <c r="Q205" t="s">
        <v>71</v>
      </c>
      <c r="R205">
        <v>32.5</v>
      </c>
      <c r="S205" t="s">
        <v>72</v>
      </c>
      <c r="T205" t="s">
        <v>57</v>
      </c>
      <c r="U205" t="s">
        <v>52</v>
      </c>
      <c r="V205" t="s">
        <v>53</v>
      </c>
      <c r="W205" t="s">
        <v>53</v>
      </c>
      <c r="X205" t="s">
        <v>53</v>
      </c>
      <c r="Y205">
        <v>3</v>
      </c>
      <c r="Z205" t="s">
        <v>73</v>
      </c>
      <c r="AA205" t="s">
        <v>52</v>
      </c>
      <c r="AB205" t="s">
        <v>53</v>
      </c>
      <c r="AC205" t="s">
        <v>53</v>
      </c>
      <c r="AD205" t="s">
        <v>53</v>
      </c>
      <c r="AE205" t="s">
        <v>52</v>
      </c>
      <c r="AF205" t="s">
        <v>53</v>
      </c>
      <c r="AG205" t="s">
        <v>52</v>
      </c>
      <c r="AH205" t="s">
        <v>53</v>
      </c>
      <c r="AI205" t="s">
        <v>53</v>
      </c>
      <c r="AJ205" t="s">
        <v>53</v>
      </c>
      <c r="AK205">
        <v>3</v>
      </c>
      <c r="AL205" t="s">
        <v>135</v>
      </c>
      <c r="AM205" t="s">
        <v>136</v>
      </c>
      <c r="AN205" t="s">
        <v>90</v>
      </c>
      <c r="AO205">
        <v>4.2</v>
      </c>
      <c r="AP205" t="s">
        <v>53</v>
      </c>
      <c r="AQ205" t="s">
        <v>112</v>
      </c>
      <c r="AR205" t="s">
        <v>92</v>
      </c>
      <c r="AS205">
        <v>7</v>
      </c>
      <c r="AT205" t="s">
        <v>53</v>
      </c>
    </row>
    <row r="206" spans="1:46" x14ac:dyDescent="0.25">
      <c r="A206" t="s">
        <v>371</v>
      </c>
      <c r="B206">
        <v>2023</v>
      </c>
      <c r="C206" s="1">
        <v>45240</v>
      </c>
      <c r="D206" t="s">
        <v>122</v>
      </c>
      <c r="E206" t="str">
        <f>TRIM(lung_cancer_dataset!E206)</f>
        <v>Thailand</v>
      </c>
      <c r="F206">
        <v>63</v>
      </c>
      <c r="G206" t="s">
        <v>127</v>
      </c>
      <c r="H206" t="str">
        <f>PROPER(TRIM(lung_cancer_dataset!H206))</f>
        <v>Male</v>
      </c>
      <c r="I206" t="str">
        <f>PROPER(TRIM(lung_cancer_dataset!I206))</f>
        <v>Never Smoked</v>
      </c>
      <c r="J206">
        <v>0</v>
      </c>
      <c r="K206">
        <v>0</v>
      </c>
      <c r="L206">
        <v>0</v>
      </c>
      <c r="M206" t="s">
        <v>52</v>
      </c>
      <c r="N206" t="s">
        <v>53</v>
      </c>
      <c r="O206" t="s">
        <v>52</v>
      </c>
      <c r="P206" t="str">
        <f>PROPER(TRIM(lung_cancer_dataset!P206))</f>
        <v>Moderate</v>
      </c>
      <c r="Q206" t="s">
        <v>55</v>
      </c>
      <c r="R206">
        <v>24.6</v>
      </c>
      <c r="S206" t="s">
        <v>96</v>
      </c>
      <c r="T206" t="s">
        <v>54</v>
      </c>
      <c r="U206" t="s">
        <v>52</v>
      </c>
      <c r="V206" t="s">
        <v>53</v>
      </c>
      <c r="W206" t="s">
        <v>53</v>
      </c>
      <c r="X206" t="s">
        <v>53</v>
      </c>
      <c r="Y206">
        <v>3</v>
      </c>
      <c r="Z206" t="s">
        <v>186</v>
      </c>
      <c r="AA206" t="s">
        <v>53</v>
      </c>
      <c r="AB206" t="s">
        <v>53</v>
      </c>
      <c r="AC206" t="s">
        <v>53</v>
      </c>
      <c r="AD206" t="s">
        <v>52</v>
      </c>
      <c r="AE206" t="s">
        <v>53</v>
      </c>
      <c r="AF206" t="s">
        <v>53</v>
      </c>
      <c r="AG206" t="s">
        <v>52</v>
      </c>
      <c r="AH206" t="s">
        <v>52</v>
      </c>
      <c r="AI206" t="s">
        <v>53</v>
      </c>
      <c r="AJ206" t="s">
        <v>53</v>
      </c>
      <c r="AK206">
        <v>3</v>
      </c>
      <c r="AL206" t="s">
        <v>59</v>
      </c>
      <c r="AM206" t="s">
        <v>60</v>
      </c>
      <c r="AN206" t="s">
        <v>74</v>
      </c>
      <c r="AO206">
        <v>1.4</v>
      </c>
      <c r="AP206" t="s">
        <v>53</v>
      </c>
      <c r="AQ206" t="s">
        <v>82</v>
      </c>
      <c r="AR206" t="s">
        <v>76</v>
      </c>
      <c r="AS206">
        <v>64</v>
      </c>
      <c r="AT206" t="s">
        <v>53</v>
      </c>
    </row>
    <row r="207" spans="1:46" x14ac:dyDescent="0.25">
      <c r="A207" t="s">
        <v>372</v>
      </c>
      <c r="B207">
        <v>2023</v>
      </c>
      <c r="C207" s="1">
        <v>45021</v>
      </c>
      <c r="D207" t="s">
        <v>65</v>
      </c>
      <c r="E207" t="str">
        <f>TRIM(lung_cancer_dataset!E207)</f>
        <v>USA</v>
      </c>
      <c r="F207">
        <v>68</v>
      </c>
      <c r="G207" t="s">
        <v>127</v>
      </c>
      <c r="H207" t="str">
        <f>PROPER(TRIM(lung_cancer_dataset!H207))</f>
        <v>Male</v>
      </c>
      <c r="I207" t="str">
        <f>PROPER(TRIM(lung_cancer_dataset!I207))</f>
        <v>Former Smoker</v>
      </c>
      <c r="J207">
        <v>9</v>
      </c>
      <c r="K207">
        <v>31</v>
      </c>
      <c r="L207">
        <v>14</v>
      </c>
      <c r="M207" t="s">
        <v>52</v>
      </c>
      <c r="N207" t="s">
        <v>53</v>
      </c>
      <c r="O207" t="s">
        <v>53</v>
      </c>
      <c r="P207" t="str">
        <f>PROPER(TRIM(lung_cancer_dataset!P207))</f>
        <v>Moderate</v>
      </c>
      <c r="Q207" t="s">
        <v>55</v>
      </c>
      <c r="R207">
        <v>23.1</v>
      </c>
      <c r="S207" t="s">
        <v>96</v>
      </c>
      <c r="T207" t="s">
        <v>54</v>
      </c>
      <c r="U207" t="s">
        <v>52</v>
      </c>
      <c r="V207" t="s">
        <v>53</v>
      </c>
      <c r="W207" t="s">
        <v>53</v>
      </c>
      <c r="X207" t="s">
        <v>53</v>
      </c>
      <c r="Y207">
        <v>2</v>
      </c>
      <c r="Z207" t="s">
        <v>73</v>
      </c>
      <c r="AA207" t="s">
        <v>53</v>
      </c>
      <c r="AB207" t="s">
        <v>53</v>
      </c>
      <c r="AC207" t="s">
        <v>52</v>
      </c>
      <c r="AD207" t="s">
        <v>53</v>
      </c>
      <c r="AE207" t="s">
        <v>52</v>
      </c>
      <c r="AF207" t="s">
        <v>53</v>
      </c>
      <c r="AG207" t="s">
        <v>53</v>
      </c>
      <c r="AH207" t="s">
        <v>53</v>
      </c>
      <c r="AI207" t="s">
        <v>53</v>
      </c>
      <c r="AJ207" t="s">
        <v>53</v>
      </c>
      <c r="AK207">
        <v>2</v>
      </c>
      <c r="AL207" t="s">
        <v>59</v>
      </c>
      <c r="AM207" t="s">
        <v>60</v>
      </c>
      <c r="AN207" t="s">
        <v>90</v>
      </c>
      <c r="AO207">
        <v>3.8</v>
      </c>
      <c r="AP207" t="s">
        <v>52</v>
      </c>
      <c r="AQ207" t="s">
        <v>75</v>
      </c>
      <c r="AR207" t="s">
        <v>92</v>
      </c>
      <c r="AS207">
        <v>11</v>
      </c>
      <c r="AT207" t="s">
        <v>53</v>
      </c>
    </row>
    <row r="208" spans="1:46" x14ac:dyDescent="0.25">
      <c r="A208" t="s">
        <v>373</v>
      </c>
      <c r="B208">
        <v>2020</v>
      </c>
      <c r="C208" s="1">
        <v>43838</v>
      </c>
      <c r="D208" t="s">
        <v>47</v>
      </c>
      <c r="E208" t="str">
        <f>TRIM(lung_cancer_dataset!E208)</f>
        <v>New Zealand</v>
      </c>
      <c r="F208">
        <v>30</v>
      </c>
      <c r="G208" t="s">
        <v>212</v>
      </c>
      <c r="H208" t="str">
        <f>PROPER(TRIM(lung_cancer_dataset!H208))</f>
        <v>Female</v>
      </c>
      <c r="I208" t="str">
        <f>PROPER(TRIM(lung_cancer_dataset!I208))</f>
        <v>Current Smoker</v>
      </c>
      <c r="J208">
        <v>36</v>
      </c>
      <c r="K208">
        <v>12</v>
      </c>
      <c r="L208">
        <v>21.6</v>
      </c>
      <c r="M208" t="s">
        <v>52</v>
      </c>
      <c r="N208" t="s">
        <v>53</v>
      </c>
      <c r="O208" t="s">
        <v>52</v>
      </c>
      <c r="P208" t="str">
        <f>PROPER(TRIM(lung_cancer_dataset!P208))</f>
        <v>High</v>
      </c>
      <c r="Q208" t="s">
        <v>54</v>
      </c>
      <c r="R208">
        <v>29.2</v>
      </c>
      <c r="S208" t="s">
        <v>56</v>
      </c>
      <c r="T208" t="s">
        <v>57</v>
      </c>
      <c r="U208" t="s">
        <v>53</v>
      </c>
      <c r="V208" t="s">
        <v>53</v>
      </c>
      <c r="W208" t="s">
        <v>53</v>
      </c>
      <c r="X208" t="s">
        <v>52</v>
      </c>
      <c r="Y208">
        <v>4</v>
      </c>
      <c r="Z208" t="s">
        <v>58</v>
      </c>
      <c r="AA208" t="s">
        <v>52</v>
      </c>
      <c r="AB208" t="s">
        <v>52</v>
      </c>
      <c r="AC208" t="s">
        <v>52</v>
      </c>
      <c r="AD208" t="s">
        <v>52</v>
      </c>
      <c r="AE208" t="s">
        <v>52</v>
      </c>
      <c r="AF208" t="s">
        <v>53</v>
      </c>
      <c r="AG208" t="s">
        <v>52</v>
      </c>
      <c r="AH208" t="s">
        <v>52</v>
      </c>
      <c r="AI208" t="s">
        <v>52</v>
      </c>
      <c r="AJ208" t="s">
        <v>53</v>
      </c>
      <c r="AK208">
        <v>8</v>
      </c>
      <c r="AL208" t="s">
        <v>135</v>
      </c>
      <c r="AM208" t="s">
        <v>136</v>
      </c>
      <c r="AN208" t="s">
        <v>98</v>
      </c>
      <c r="AO208">
        <v>3.5</v>
      </c>
      <c r="AP208" t="s">
        <v>53</v>
      </c>
      <c r="AQ208" t="s">
        <v>86</v>
      </c>
      <c r="AR208" t="s">
        <v>76</v>
      </c>
      <c r="AS208">
        <v>15</v>
      </c>
      <c r="AT208" t="s">
        <v>53</v>
      </c>
    </row>
    <row r="209" spans="1:46" x14ac:dyDescent="0.25">
      <c r="A209" t="s">
        <v>374</v>
      </c>
      <c r="B209">
        <v>2026</v>
      </c>
      <c r="C209" s="1">
        <v>46170</v>
      </c>
      <c r="D209" t="s">
        <v>47</v>
      </c>
      <c r="E209" t="str">
        <f>TRIM(lung_cancer_dataset!E209)</f>
        <v>Japan</v>
      </c>
      <c r="F209">
        <v>50</v>
      </c>
      <c r="G209" t="s">
        <v>79</v>
      </c>
      <c r="H209" t="str">
        <f>PROPER(TRIM(lung_cancer_dataset!H209))</f>
        <v>Male</v>
      </c>
      <c r="I209" t="str">
        <f>PROPER(TRIM(lung_cancer_dataset!I209))</f>
        <v>Former Smoker</v>
      </c>
      <c r="J209">
        <v>3</v>
      </c>
      <c r="K209">
        <v>10</v>
      </c>
      <c r="L209">
        <v>1.5</v>
      </c>
      <c r="M209" t="s">
        <v>53</v>
      </c>
      <c r="N209" t="s">
        <v>53</v>
      </c>
      <c r="O209" t="s">
        <v>53</v>
      </c>
      <c r="P209" t="str">
        <f>PROPER(TRIM(lung_cancer_dataset!P209))</f>
        <v>High</v>
      </c>
      <c r="Q209" t="s">
        <v>55</v>
      </c>
      <c r="R209">
        <v>33.299999999999997</v>
      </c>
      <c r="S209" t="s">
        <v>72</v>
      </c>
      <c r="T209" t="s">
        <v>57</v>
      </c>
      <c r="U209" t="s">
        <v>53</v>
      </c>
      <c r="V209" t="s">
        <v>53</v>
      </c>
      <c r="W209" t="s">
        <v>53</v>
      </c>
      <c r="X209" t="s">
        <v>53</v>
      </c>
      <c r="Y209">
        <v>1</v>
      </c>
      <c r="Z209" t="s">
        <v>165</v>
      </c>
      <c r="AA209" t="s">
        <v>53</v>
      </c>
      <c r="AB209" t="s">
        <v>53</v>
      </c>
      <c r="AC209" t="s">
        <v>52</v>
      </c>
      <c r="AD209" t="s">
        <v>53</v>
      </c>
      <c r="AE209" t="s">
        <v>52</v>
      </c>
      <c r="AF209" t="s">
        <v>53</v>
      </c>
      <c r="AG209" t="s">
        <v>52</v>
      </c>
      <c r="AH209" t="s">
        <v>53</v>
      </c>
      <c r="AI209" t="s">
        <v>53</v>
      </c>
      <c r="AJ209" t="s">
        <v>53</v>
      </c>
      <c r="AK209">
        <v>3</v>
      </c>
      <c r="AL209" t="s">
        <v>59</v>
      </c>
      <c r="AM209" t="s">
        <v>60</v>
      </c>
      <c r="AN209" t="s">
        <v>74</v>
      </c>
      <c r="AO209">
        <v>2.5</v>
      </c>
      <c r="AP209" t="s">
        <v>53</v>
      </c>
      <c r="AQ209" t="s">
        <v>82</v>
      </c>
      <c r="AR209" t="s">
        <v>83</v>
      </c>
      <c r="AS209">
        <v>77</v>
      </c>
      <c r="AT209" t="s">
        <v>52</v>
      </c>
    </row>
    <row r="210" spans="1:46" x14ac:dyDescent="0.25">
      <c r="A210" t="s">
        <v>375</v>
      </c>
      <c r="B210">
        <v>2021</v>
      </c>
      <c r="C210" s="1">
        <v>44422</v>
      </c>
      <c r="D210" t="s">
        <v>107</v>
      </c>
      <c r="E210" t="str">
        <f>TRIM(lung_cancer_dataset!E210)</f>
        <v>Sweden</v>
      </c>
      <c r="F210">
        <v>60</v>
      </c>
      <c r="G210" t="s">
        <v>127</v>
      </c>
      <c r="H210" t="str">
        <f>PROPER(TRIM(lung_cancer_dataset!H210))</f>
        <v>Male</v>
      </c>
      <c r="I210" t="str">
        <f>PROPER(TRIM(lung_cancer_dataset!I210))</f>
        <v>Current Smoker</v>
      </c>
      <c r="J210">
        <v>21</v>
      </c>
      <c r="K210">
        <v>15</v>
      </c>
      <c r="L210">
        <v>15.8</v>
      </c>
      <c r="M210" t="s">
        <v>53</v>
      </c>
      <c r="N210" t="s">
        <v>52</v>
      </c>
      <c r="O210" t="s">
        <v>53</v>
      </c>
      <c r="P210" t="str">
        <f>PROPER(TRIM(lung_cancer_dataset!P210))</f>
        <v>Moderate</v>
      </c>
      <c r="Q210" t="s">
        <v>55</v>
      </c>
      <c r="R210">
        <v>30.6</v>
      </c>
      <c r="S210" t="s">
        <v>72</v>
      </c>
      <c r="T210" t="s">
        <v>70</v>
      </c>
      <c r="U210" t="s">
        <v>52</v>
      </c>
      <c r="V210" t="s">
        <v>53</v>
      </c>
      <c r="W210" t="s">
        <v>53</v>
      </c>
      <c r="X210" t="s">
        <v>53</v>
      </c>
      <c r="Y210">
        <v>2</v>
      </c>
      <c r="Z210" t="s">
        <v>165</v>
      </c>
      <c r="AA210" t="s">
        <v>52</v>
      </c>
      <c r="AB210" t="s">
        <v>52</v>
      </c>
      <c r="AC210" t="s">
        <v>53</v>
      </c>
      <c r="AD210" t="s">
        <v>52</v>
      </c>
      <c r="AE210" t="s">
        <v>52</v>
      </c>
      <c r="AF210" t="s">
        <v>52</v>
      </c>
      <c r="AG210" t="s">
        <v>53</v>
      </c>
      <c r="AH210" t="s">
        <v>53</v>
      </c>
      <c r="AI210" t="s">
        <v>52</v>
      </c>
      <c r="AJ210" t="s">
        <v>53</v>
      </c>
      <c r="AK210">
        <v>6</v>
      </c>
      <c r="AL210" t="s">
        <v>59</v>
      </c>
      <c r="AM210" t="s">
        <v>60</v>
      </c>
      <c r="AN210" t="s">
        <v>90</v>
      </c>
      <c r="AO210">
        <v>5.5</v>
      </c>
      <c r="AP210" t="s">
        <v>53</v>
      </c>
      <c r="AQ210" t="s">
        <v>112</v>
      </c>
      <c r="AR210" t="s">
        <v>87</v>
      </c>
      <c r="AS210">
        <v>29</v>
      </c>
      <c r="AT210" t="s">
        <v>53</v>
      </c>
    </row>
    <row r="211" spans="1:46" x14ac:dyDescent="0.25">
      <c r="A211" t="s">
        <v>376</v>
      </c>
      <c r="B211">
        <v>2025</v>
      </c>
      <c r="C211" s="1">
        <v>45770</v>
      </c>
      <c r="D211" t="s">
        <v>47</v>
      </c>
      <c r="E211" t="str">
        <f>TRIM(lung_cancer_dataset!E211)</f>
        <v>Malaysia</v>
      </c>
      <c r="F211">
        <v>68</v>
      </c>
      <c r="G211" t="s">
        <v>127</v>
      </c>
      <c r="H211" t="str">
        <f>PROPER(TRIM(lung_cancer_dataset!H211))</f>
        <v>Male</v>
      </c>
      <c r="I211" t="str">
        <f>PROPER(TRIM(lung_cancer_dataset!I211))</f>
        <v>Never Smoked</v>
      </c>
      <c r="J211">
        <v>0</v>
      </c>
      <c r="K211">
        <v>0</v>
      </c>
      <c r="L211">
        <v>0</v>
      </c>
      <c r="M211" t="s">
        <v>52</v>
      </c>
      <c r="N211" t="s">
        <v>53</v>
      </c>
      <c r="O211" t="s">
        <v>53</v>
      </c>
      <c r="P211" t="str">
        <f>PROPER(TRIM(lung_cancer_dataset!P211))</f>
        <v>Low</v>
      </c>
      <c r="Q211" t="s">
        <v>71</v>
      </c>
      <c r="R211">
        <v>25.2</v>
      </c>
      <c r="S211" t="s">
        <v>56</v>
      </c>
      <c r="T211" t="s">
        <v>57</v>
      </c>
      <c r="U211" t="s">
        <v>53</v>
      </c>
      <c r="V211" t="s">
        <v>53</v>
      </c>
      <c r="W211" t="s">
        <v>53</v>
      </c>
      <c r="X211" t="s">
        <v>53</v>
      </c>
      <c r="Y211">
        <v>1</v>
      </c>
      <c r="Z211" t="s">
        <v>186</v>
      </c>
      <c r="AA211" t="s">
        <v>53</v>
      </c>
      <c r="AB211" t="s">
        <v>52</v>
      </c>
      <c r="AC211" t="s">
        <v>52</v>
      </c>
      <c r="AD211" t="s">
        <v>53</v>
      </c>
      <c r="AE211" t="s">
        <v>53</v>
      </c>
      <c r="AF211" t="s">
        <v>52</v>
      </c>
      <c r="AG211" t="s">
        <v>52</v>
      </c>
      <c r="AH211" t="s">
        <v>53</v>
      </c>
      <c r="AI211" t="s">
        <v>53</v>
      </c>
      <c r="AJ211" t="s">
        <v>53</v>
      </c>
      <c r="AK211">
        <v>4</v>
      </c>
      <c r="AL211" t="s">
        <v>59</v>
      </c>
      <c r="AM211" t="s">
        <v>60</v>
      </c>
      <c r="AN211" t="s">
        <v>61</v>
      </c>
      <c r="AO211">
        <v>8</v>
      </c>
      <c r="AP211" t="s">
        <v>52</v>
      </c>
      <c r="AQ211" t="s">
        <v>86</v>
      </c>
      <c r="AR211" t="s">
        <v>281</v>
      </c>
      <c r="AS211">
        <v>9</v>
      </c>
      <c r="AT211" t="s">
        <v>53</v>
      </c>
    </row>
    <row r="212" spans="1:46" x14ac:dyDescent="0.25">
      <c r="A212" t="s">
        <v>377</v>
      </c>
      <c r="B212">
        <v>2025</v>
      </c>
      <c r="C212" s="1">
        <v>45882</v>
      </c>
      <c r="D212" t="s">
        <v>47</v>
      </c>
      <c r="E212" t="str">
        <f>TRIM(lung_cancer_dataset!E212)</f>
        <v>Australia</v>
      </c>
      <c r="F212">
        <v>50</v>
      </c>
      <c r="G212" t="s">
        <v>79</v>
      </c>
      <c r="H212" t="str">
        <f>PROPER(TRIM(lung_cancer_dataset!H212))</f>
        <v>Male</v>
      </c>
      <c r="I212" t="str">
        <f>PROPER(TRIM(lung_cancer_dataset!I212))</f>
        <v>Current Smoker</v>
      </c>
      <c r="J212">
        <v>16</v>
      </c>
      <c r="K212">
        <v>32</v>
      </c>
      <c r="L212">
        <v>25.6</v>
      </c>
      <c r="M212" t="s">
        <v>52</v>
      </c>
      <c r="N212" t="s">
        <v>53</v>
      </c>
      <c r="O212" t="s">
        <v>53</v>
      </c>
      <c r="P212" t="str">
        <f>PROPER(TRIM(lung_cancer_dataset!P212))</f>
        <v>High</v>
      </c>
      <c r="Q212" t="s">
        <v>71</v>
      </c>
      <c r="R212">
        <v>27.7</v>
      </c>
      <c r="S212" t="s">
        <v>56</v>
      </c>
      <c r="T212" t="s">
        <v>57</v>
      </c>
      <c r="U212" t="s">
        <v>53</v>
      </c>
      <c r="V212" t="s">
        <v>53</v>
      </c>
      <c r="W212" t="s">
        <v>53</v>
      </c>
      <c r="X212" t="s">
        <v>53</v>
      </c>
      <c r="Y212">
        <v>2</v>
      </c>
      <c r="Z212" t="s">
        <v>58</v>
      </c>
      <c r="AA212" t="s">
        <v>52</v>
      </c>
      <c r="AB212" t="s">
        <v>53</v>
      </c>
      <c r="AC212" t="s">
        <v>52</v>
      </c>
      <c r="AD212" t="s">
        <v>53</v>
      </c>
      <c r="AE212" t="s">
        <v>52</v>
      </c>
      <c r="AF212" t="s">
        <v>53</v>
      </c>
      <c r="AG212" t="s">
        <v>53</v>
      </c>
      <c r="AH212" t="s">
        <v>53</v>
      </c>
      <c r="AI212" t="s">
        <v>53</v>
      </c>
      <c r="AJ212" t="s">
        <v>53</v>
      </c>
      <c r="AK212">
        <v>3</v>
      </c>
      <c r="AL212" t="s">
        <v>59</v>
      </c>
      <c r="AM212" t="s">
        <v>102</v>
      </c>
      <c r="AN212" t="s">
        <v>90</v>
      </c>
      <c r="AO212">
        <v>5.6</v>
      </c>
      <c r="AP212" t="s">
        <v>52</v>
      </c>
      <c r="AQ212" t="s">
        <v>86</v>
      </c>
      <c r="AR212" t="s">
        <v>63</v>
      </c>
      <c r="AS212">
        <v>14</v>
      </c>
      <c r="AT212" t="s">
        <v>53</v>
      </c>
    </row>
    <row r="213" spans="1:46" x14ac:dyDescent="0.25">
      <c r="A213" t="s">
        <v>378</v>
      </c>
      <c r="B213">
        <v>2021</v>
      </c>
      <c r="C213" s="1">
        <v>44276</v>
      </c>
      <c r="D213" t="s">
        <v>47</v>
      </c>
      <c r="E213" t="str">
        <f>TRIM(lung_cancer_dataset!E213)</f>
        <v>China</v>
      </c>
      <c r="F213">
        <v>47</v>
      </c>
      <c r="G213" t="s">
        <v>49</v>
      </c>
      <c r="H213" t="str">
        <f>PROPER(TRIM(lung_cancer_dataset!H213))</f>
        <v>Female</v>
      </c>
      <c r="I213" t="str">
        <f>PROPER(TRIM(lung_cancer_dataset!I213))</f>
        <v>Never Smoked</v>
      </c>
      <c r="J213">
        <v>0</v>
      </c>
      <c r="K213">
        <v>0</v>
      </c>
      <c r="L213">
        <v>0</v>
      </c>
      <c r="M213" t="s">
        <v>52</v>
      </c>
      <c r="N213" t="s">
        <v>52</v>
      </c>
      <c r="O213" t="s">
        <v>53</v>
      </c>
      <c r="P213" t="str">
        <f>PROPER(TRIM(lung_cancer_dataset!P213))</f>
        <v>High</v>
      </c>
      <c r="Q213" t="s">
        <v>54</v>
      </c>
      <c r="R213">
        <v>28.2</v>
      </c>
      <c r="S213" t="s">
        <v>56</v>
      </c>
      <c r="T213" t="s">
        <v>54</v>
      </c>
      <c r="U213" t="s">
        <v>53</v>
      </c>
      <c r="V213" t="s">
        <v>53</v>
      </c>
      <c r="W213" t="s">
        <v>53</v>
      </c>
      <c r="X213" t="s">
        <v>53</v>
      </c>
      <c r="Y213">
        <v>3</v>
      </c>
      <c r="Z213" t="s">
        <v>186</v>
      </c>
      <c r="AA213" t="s">
        <v>53</v>
      </c>
      <c r="AB213" t="s">
        <v>53</v>
      </c>
      <c r="AC213" t="s">
        <v>53</v>
      </c>
      <c r="AD213" t="s">
        <v>53</v>
      </c>
      <c r="AE213" t="s">
        <v>53</v>
      </c>
      <c r="AF213" t="s">
        <v>53</v>
      </c>
      <c r="AG213" t="s">
        <v>53</v>
      </c>
      <c r="AH213" t="s">
        <v>52</v>
      </c>
      <c r="AI213" t="s">
        <v>53</v>
      </c>
      <c r="AJ213" t="s">
        <v>52</v>
      </c>
      <c r="AK213">
        <v>2</v>
      </c>
      <c r="AL213" t="s">
        <v>59</v>
      </c>
      <c r="AM213" t="s">
        <v>60</v>
      </c>
      <c r="AN213" t="s">
        <v>98</v>
      </c>
      <c r="AO213">
        <v>5.4</v>
      </c>
      <c r="AP213" t="s">
        <v>53</v>
      </c>
      <c r="AQ213" t="s">
        <v>171</v>
      </c>
      <c r="AR213" t="s">
        <v>76</v>
      </c>
      <c r="AS213">
        <v>49</v>
      </c>
      <c r="AT213" t="s">
        <v>52</v>
      </c>
    </row>
    <row r="214" spans="1:46" x14ac:dyDescent="0.25">
      <c r="A214" t="s">
        <v>379</v>
      </c>
      <c r="B214">
        <v>2022</v>
      </c>
      <c r="C214" s="1">
        <v>44617</v>
      </c>
      <c r="D214" t="s">
        <v>122</v>
      </c>
      <c r="E214" t="str">
        <f>TRIM(lung_cancer_dataset!E214)</f>
        <v>Nepal</v>
      </c>
      <c r="F214">
        <v>66</v>
      </c>
      <c r="G214" t="s">
        <v>127</v>
      </c>
      <c r="H214" t="str">
        <f>PROPER(TRIM(lung_cancer_dataset!H214))</f>
        <v>Female</v>
      </c>
      <c r="I214" t="str">
        <f>PROPER(TRIM(lung_cancer_dataset!I214))</f>
        <v>Current Smoker</v>
      </c>
      <c r="J214">
        <v>14</v>
      </c>
      <c r="K214">
        <v>28</v>
      </c>
      <c r="L214">
        <v>19.600000000000001</v>
      </c>
      <c r="M214" t="s">
        <v>53</v>
      </c>
      <c r="N214" t="s">
        <v>52</v>
      </c>
      <c r="O214" t="s">
        <v>53</v>
      </c>
      <c r="P214" t="str">
        <f>PROPER(TRIM(lung_cancer_dataset!P214))</f>
        <v>High</v>
      </c>
      <c r="Q214" t="s">
        <v>54</v>
      </c>
      <c r="R214">
        <v>31.3</v>
      </c>
      <c r="S214" t="s">
        <v>72</v>
      </c>
      <c r="T214" t="s">
        <v>54</v>
      </c>
      <c r="U214" t="s">
        <v>53</v>
      </c>
      <c r="V214" t="s">
        <v>53</v>
      </c>
      <c r="W214" t="s">
        <v>53</v>
      </c>
      <c r="X214" t="s">
        <v>53</v>
      </c>
      <c r="Y214">
        <v>2</v>
      </c>
      <c r="Z214" t="s">
        <v>58</v>
      </c>
      <c r="AA214" t="s">
        <v>52</v>
      </c>
      <c r="AB214" t="s">
        <v>52</v>
      </c>
      <c r="AC214" t="s">
        <v>52</v>
      </c>
      <c r="AD214" t="s">
        <v>53</v>
      </c>
      <c r="AE214" t="s">
        <v>52</v>
      </c>
      <c r="AF214" t="s">
        <v>52</v>
      </c>
      <c r="AG214" t="s">
        <v>53</v>
      </c>
      <c r="AH214" t="s">
        <v>53</v>
      </c>
      <c r="AI214" t="s">
        <v>53</v>
      </c>
      <c r="AJ214" t="s">
        <v>53</v>
      </c>
      <c r="AK214">
        <v>5</v>
      </c>
      <c r="AL214" t="s">
        <v>59</v>
      </c>
      <c r="AM214" t="s">
        <v>81</v>
      </c>
      <c r="AN214" t="s">
        <v>74</v>
      </c>
      <c r="AO214">
        <v>2</v>
      </c>
      <c r="AP214" t="s">
        <v>53</v>
      </c>
      <c r="AQ214" t="s">
        <v>82</v>
      </c>
      <c r="AR214" t="s">
        <v>132</v>
      </c>
      <c r="AS214">
        <v>62</v>
      </c>
      <c r="AT214" t="s">
        <v>53</v>
      </c>
    </row>
    <row r="215" spans="1:46" x14ac:dyDescent="0.25">
      <c r="A215" t="s">
        <v>380</v>
      </c>
      <c r="B215">
        <v>2015</v>
      </c>
      <c r="C215" s="1">
        <v>42100</v>
      </c>
      <c r="D215" t="s">
        <v>47</v>
      </c>
      <c r="E215" t="str">
        <f>TRIM(lung_cancer_dataset!E215)</f>
        <v>Singapore</v>
      </c>
      <c r="F215">
        <v>65</v>
      </c>
      <c r="G215" t="s">
        <v>127</v>
      </c>
      <c r="H215" t="str">
        <f>PROPER(TRIM(lung_cancer_dataset!H215))</f>
        <v>Male</v>
      </c>
      <c r="I215" t="str">
        <f>PROPER(TRIM(lung_cancer_dataset!I215))</f>
        <v>Current Smoker</v>
      </c>
      <c r="J215">
        <v>19</v>
      </c>
      <c r="K215">
        <v>28</v>
      </c>
      <c r="L215">
        <v>26.6</v>
      </c>
      <c r="M215" t="s">
        <v>53</v>
      </c>
      <c r="N215" t="s">
        <v>53</v>
      </c>
      <c r="O215" t="s">
        <v>53</v>
      </c>
      <c r="P215" t="str">
        <f>PROPER(TRIM(lung_cancer_dataset!P215))</f>
        <v>Moderate</v>
      </c>
      <c r="Q215" t="s">
        <v>55</v>
      </c>
      <c r="R215">
        <v>25.8</v>
      </c>
      <c r="S215" t="s">
        <v>56</v>
      </c>
      <c r="T215" t="s">
        <v>57</v>
      </c>
      <c r="U215" t="s">
        <v>53</v>
      </c>
      <c r="V215" t="s">
        <v>53</v>
      </c>
      <c r="W215" t="s">
        <v>53</v>
      </c>
      <c r="X215" t="s">
        <v>53</v>
      </c>
      <c r="Y215">
        <v>0</v>
      </c>
      <c r="Z215" t="s">
        <v>58</v>
      </c>
      <c r="AA215" t="s">
        <v>52</v>
      </c>
      <c r="AB215" t="s">
        <v>53</v>
      </c>
      <c r="AC215" t="s">
        <v>52</v>
      </c>
      <c r="AD215" t="s">
        <v>53</v>
      </c>
      <c r="AE215" t="s">
        <v>52</v>
      </c>
      <c r="AF215" t="s">
        <v>52</v>
      </c>
      <c r="AG215" t="s">
        <v>53</v>
      </c>
      <c r="AH215" t="s">
        <v>53</v>
      </c>
      <c r="AI215" t="s">
        <v>53</v>
      </c>
      <c r="AJ215" t="s">
        <v>53</v>
      </c>
      <c r="AK215">
        <v>4</v>
      </c>
      <c r="AL215" t="s">
        <v>59</v>
      </c>
      <c r="AM215" t="s">
        <v>81</v>
      </c>
      <c r="AN215" t="s">
        <v>98</v>
      </c>
      <c r="AO215">
        <v>2</v>
      </c>
      <c r="AP215" t="s">
        <v>53</v>
      </c>
      <c r="AQ215" t="s">
        <v>75</v>
      </c>
      <c r="AR215" t="s">
        <v>87</v>
      </c>
      <c r="AS215">
        <v>32</v>
      </c>
      <c r="AT215" t="s">
        <v>52</v>
      </c>
    </row>
    <row r="216" spans="1:46" x14ac:dyDescent="0.25">
      <c r="A216" t="s">
        <v>381</v>
      </c>
      <c r="B216">
        <v>2018</v>
      </c>
      <c r="C216" s="1">
        <v>43314</v>
      </c>
      <c r="D216" t="s">
        <v>65</v>
      </c>
      <c r="E216" t="str">
        <f>TRIM(lung_cancer_dataset!E216)</f>
        <v>Cuba</v>
      </c>
      <c r="F216">
        <v>61</v>
      </c>
      <c r="G216" t="s">
        <v>127</v>
      </c>
      <c r="H216" t="str">
        <f>PROPER(TRIM(lung_cancer_dataset!H216))</f>
        <v>Female</v>
      </c>
      <c r="I216" t="str">
        <f>PROPER(TRIM(lung_cancer_dataset!I216))</f>
        <v>Never Smoked</v>
      </c>
      <c r="J216">
        <v>0</v>
      </c>
      <c r="K216">
        <v>0</v>
      </c>
      <c r="L216">
        <v>0</v>
      </c>
      <c r="M216" t="s">
        <v>52</v>
      </c>
      <c r="N216" t="s">
        <v>53</v>
      </c>
      <c r="O216" t="s">
        <v>53</v>
      </c>
      <c r="P216" t="str">
        <f>PROPER(TRIM(lung_cancer_dataset!P216))</f>
        <v>Moderate</v>
      </c>
      <c r="Q216" t="s">
        <v>54</v>
      </c>
      <c r="R216">
        <v>27.1</v>
      </c>
      <c r="S216" t="s">
        <v>56</v>
      </c>
      <c r="T216" t="s">
        <v>70</v>
      </c>
      <c r="U216" t="s">
        <v>53</v>
      </c>
      <c r="V216" t="s">
        <v>53</v>
      </c>
      <c r="W216" t="s">
        <v>53</v>
      </c>
      <c r="X216" t="s">
        <v>53</v>
      </c>
      <c r="Y216">
        <v>1</v>
      </c>
      <c r="Z216" t="s">
        <v>73</v>
      </c>
      <c r="AA216" t="s">
        <v>53</v>
      </c>
      <c r="AB216" t="s">
        <v>53</v>
      </c>
      <c r="AC216" t="s">
        <v>53</v>
      </c>
      <c r="AD216" t="s">
        <v>53</v>
      </c>
      <c r="AE216" t="s">
        <v>52</v>
      </c>
      <c r="AF216" t="s">
        <v>53</v>
      </c>
      <c r="AG216" t="s">
        <v>53</v>
      </c>
      <c r="AH216" t="s">
        <v>52</v>
      </c>
      <c r="AI216" t="s">
        <v>53</v>
      </c>
      <c r="AJ216" t="s">
        <v>53</v>
      </c>
      <c r="AK216">
        <v>2</v>
      </c>
      <c r="AL216" t="s">
        <v>59</v>
      </c>
      <c r="AM216" t="s">
        <v>60</v>
      </c>
      <c r="AN216" t="s">
        <v>74</v>
      </c>
      <c r="AO216">
        <v>1.5</v>
      </c>
      <c r="AP216" t="s">
        <v>53</v>
      </c>
      <c r="AQ216" t="s">
        <v>112</v>
      </c>
      <c r="AR216" t="s">
        <v>115</v>
      </c>
      <c r="AS216">
        <v>31</v>
      </c>
      <c r="AT216" t="s">
        <v>53</v>
      </c>
    </row>
    <row r="217" spans="1:46" x14ac:dyDescent="0.25">
      <c r="A217" t="s">
        <v>382</v>
      </c>
      <c r="B217">
        <v>2018</v>
      </c>
      <c r="C217" s="1">
        <v>43218</v>
      </c>
      <c r="D217" t="s">
        <v>107</v>
      </c>
      <c r="E217" t="str">
        <f>TRIM(lung_cancer_dataset!E217)</f>
        <v>Germany</v>
      </c>
      <c r="F217">
        <v>54</v>
      </c>
      <c r="G217" t="s">
        <v>79</v>
      </c>
      <c r="H217" t="str">
        <f>PROPER(TRIM(lung_cancer_dataset!H217))</f>
        <v>Male</v>
      </c>
      <c r="I217" t="str">
        <f>PROPER(TRIM(lung_cancer_dataset!I217))</f>
        <v>Never Smoked</v>
      </c>
      <c r="J217">
        <v>0</v>
      </c>
      <c r="K217">
        <v>0</v>
      </c>
      <c r="L217">
        <v>0</v>
      </c>
      <c r="M217" t="s">
        <v>52</v>
      </c>
      <c r="N217" t="s">
        <v>52</v>
      </c>
      <c r="O217" t="s">
        <v>52</v>
      </c>
      <c r="P217" t="str">
        <f>PROPER(TRIM(lung_cancer_dataset!P217))</f>
        <v>High</v>
      </c>
      <c r="Q217" t="s">
        <v>71</v>
      </c>
      <c r="R217">
        <v>27.7</v>
      </c>
      <c r="S217" t="s">
        <v>56</v>
      </c>
      <c r="T217" t="s">
        <v>57</v>
      </c>
      <c r="U217" t="s">
        <v>53</v>
      </c>
      <c r="V217" t="s">
        <v>53</v>
      </c>
      <c r="W217" t="s">
        <v>53</v>
      </c>
      <c r="X217" t="s">
        <v>53</v>
      </c>
      <c r="Y217">
        <v>4</v>
      </c>
      <c r="Z217" t="s">
        <v>58</v>
      </c>
      <c r="AA217" t="s">
        <v>52</v>
      </c>
      <c r="AB217" t="s">
        <v>53</v>
      </c>
      <c r="AC217" t="s">
        <v>53</v>
      </c>
      <c r="AD217" t="s">
        <v>53</v>
      </c>
      <c r="AE217" t="s">
        <v>52</v>
      </c>
      <c r="AF217" t="s">
        <v>52</v>
      </c>
      <c r="AG217" t="s">
        <v>53</v>
      </c>
      <c r="AH217" t="s">
        <v>53</v>
      </c>
      <c r="AI217" t="s">
        <v>53</v>
      </c>
      <c r="AJ217" t="s">
        <v>53</v>
      </c>
      <c r="AK217">
        <v>3</v>
      </c>
      <c r="AL217" t="s">
        <v>59</v>
      </c>
      <c r="AM217" t="s">
        <v>60</v>
      </c>
      <c r="AN217" t="s">
        <v>61</v>
      </c>
      <c r="AO217">
        <v>7.3</v>
      </c>
      <c r="AP217" t="s">
        <v>52</v>
      </c>
      <c r="AQ217" t="s">
        <v>112</v>
      </c>
      <c r="AR217" t="s">
        <v>87</v>
      </c>
      <c r="AS217">
        <v>14</v>
      </c>
      <c r="AT217" t="s">
        <v>53</v>
      </c>
    </row>
    <row r="218" spans="1:46" x14ac:dyDescent="0.25">
      <c r="A218" t="s">
        <v>383</v>
      </c>
      <c r="B218">
        <v>2026</v>
      </c>
      <c r="C218" s="1">
        <v>46117</v>
      </c>
      <c r="D218" t="s">
        <v>47</v>
      </c>
      <c r="E218" t="str">
        <f>TRIM(lung_cancer_dataset!E218)</f>
        <v>New Zealand</v>
      </c>
      <c r="F218">
        <v>54</v>
      </c>
      <c r="G218" t="s">
        <v>79</v>
      </c>
      <c r="H218" t="str">
        <f>PROPER(TRIM(lung_cancer_dataset!H218))</f>
        <v>Male</v>
      </c>
      <c r="I218" t="str">
        <f>PROPER(TRIM(lung_cancer_dataset!I218))</f>
        <v>Former Smoker</v>
      </c>
      <c r="J218">
        <v>27</v>
      </c>
      <c r="K218">
        <v>12</v>
      </c>
      <c r="L218">
        <v>16.2</v>
      </c>
      <c r="M218" t="s">
        <v>53</v>
      </c>
      <c r="N218" t="s">
        <v>53</v>
      </c>
      <c r="O218" t="s">
        <v>53</v>
      </c>
      <c r="P218" t="str">
        <f>PROPER(TRIM(lung_cancer_dataset!P218))</f>
        <v>Low</v>
      </c>
      <c r="Q218" t="s">
        <v>54</v>
      </c>
      <c r="R218">
        <v>22.4</v>
      </c>
      <c r="S218" t="s">
        <v>96</v>
      </c>
      <c r="T218" t="s">
        <v>54</v>
      </c>
      <c r="U218" t="s">
        <v>52</v>
      </c>
      <c r="V218" t="s">
        <v>53</v>
      </c>
      <c r="W218" t="s">
        <v>53</v>
      </c>
      <c r="X218" t="s">
        <v>53</v>
      </c>
      <c r="Y218">
        <v>1</v>
      </c>
      <c r="Z218" t="s">
        <v>73</v>
      </c>
      <c r="AA218" t="s">
        <v>53</v>
      </c>
      <c r="AB218" t="s">
        <v>52</v>
      </c>
      <c r="AC218" t="s">
        <v>52</v>
      </c>
      <c r="AD218" t="s">
        <v>53</v>
      </c>
      <c r="AE218" t="s">
        <v>52</v>
      </c>
      <c r="AF218" t="s">
        <v>52</v>
      </c>
      <c r="AG218" t="s">
        <v>52</v>
      </c>
      <c r="AH218" t="s">
        <v>52</v>
      </c>
      <c r="AI218" t="s">
        <v>52</v>
      </c>
      <c r="AJ218" t="s">
        <v>53</v>
      </c>
      <c r="AK218">
        <v>7</v>
      </c>
      <c r="AL218" t="s">
        <v>59</v>
      </c>
      <c r="AM218" t="s">
        <v>60</v>
      </c>
      <c r="AN218" t="s">
        <v>98</v>
      </c>
      <c r="AO218">
        <v>3.6</v>
      </c>
      <c r="AP218" t="s">
        <v>53</v>
      </c>
      <c r="AQ218" t="s">
        <v>82</v>
      </c>
      <c r="AR218" t="s">
        <v>83</v>
      </c>
      <c r="AS218">
        <v>48</v>
      </c>
      <c r="AT218" t="s">
        <v>52</v>
      </c>
    </row>
    <row r="219" spans="1:46" x14ac:dyDescent="0.25">
      <c r="A219" t="s">
        <v>384</v>
      </c>
      <c r="B219">
        <v>2018</v>
      </c>
      <c r="C219" s="1">
        <v>43421</v>
      </c>
      <c r="D219" t="s">
        <v>107</v>
      </c>
      <c r="E219" t="str">
        <f>TRIM(lung_cancer_dataset!E219)</f>
        <v>Netherlands</v>
      </c>
      <c r="F219">
        <v>51</v>
      </c>
      <c r="G219" t="s">
        <v>79</v>
      </c>
      <c r="H219" t="str">
        <f>PROPER(TRIM(lung_cancer_dataset!H219))</f>
        <v>Male</v>
      </c>
      <c r="I219" t="str">
        <f>PROPER(TRIM(lung_cancer_dataset!I219))</f>
        <v>Never Smoked</v>
      </c>
      <c r="J219">
        <v>0</v>
      </c>
      <c r="K219">
        <v>0</v>
      </c>
      <c r="L219">
        <v>0</v>
      </c>
      <c r="M219" t="s">
        <v>52</v>
      </c>
      <c r="N219" t="s">
        <v>52</v>
      </c>
      <c r="O219" t="s">
        <v>53</v>
      </c>
      <c r="P219" t="str">
        <f>PROPER(TRIM(lung_cancer_dataset!P219))</f>
        <v>High</v>
      </c>
      <c r="Q219" t="s">
        <v>55</v>
      </c>
      <c r="R219">
        <v>30.5</v>
      </c>
      <c r="S219" t="s">
        <v>72</v>
      </c>
      <c r="T219" t="s">
        <v>54</v>
      </c>
      <c r="U219" t="s">
        <v>53</v>
      </c>
      <c r="V219" t="s">
        <v>53</v>
      </c>
      <c r="W219" t="s">
        <v>52</v>
      </c>
      <c r="X219" t="s">
        <v>53</v>
      </c>
      <c r="Y219">
        <v>4</v>
      </c>
      <c r="Z219" t="s">
        <v>97</v>
      </c>
      <c r="AA219" t="s">
        <v>52</v>
      </c>
      <c r="AB219" t="s">
        <v>53</v>
      </c>
      <c r="AC219" t="s">
        <v>52</v>
      </c>
      <c r="AD219" t="s">
        <v>53</v>
      </c>
      <c r="AE219" t="s">
        <v>52</v>
      </c>
      <c r="AF219" t="s">
        <v>53</v>
      </c>
      <c r="AG219" t="s">
        <v>53</v>
      </c>
      <c r="AH219" t="s">
        <v>53</v>
      </c>
      <c r="AI219" t="s">
        <v>53</v>
      </c>
      <c r="AJ219" t="s">
        <v>53</v>
      </c>
      <c r="AK219">
        <v>3</v>
      </c>
      <c r="AL219" t="s">
        <v>59</v>
      </c>
      <c r="AM219" t="s">
        <v>60</v>
      </c>
      <c r="AN219" t="s">
        <v>74</v>
      </c>
      <c r="AO219">
        <v>2.6</v>
      </c>
      <c r="AP219" t="s">
        <v>53</v>
      </c>
      <c r="AQ219" t="s">
        <v>91</v>
      </c>
      <c r="AR219" t="s">
        <v>83</v>
      </c>
      <c r="AS219">
        <v>22</v>
      </c>
      <c r="AT219" t="s">
        <v>52</v>
      </c>
    </row>
    <row r="220" spans="1:46" x14ac:dyDescent="0.25">
      <c r="A220" t="s">
        <v>385</v>
      </c>
      <c r="B220">
        <v>2022</v>
      </c>
      <c r="C220" s="1">
        <v>44845</v>
      </c>
      <c r="D220" t="s">
        <v>65</v>
      </c>
      <c r="E220" t="str">
        <f>TRIM(lung_cancer_dataset!E220)</f>
        <v>Peru</v>
      </c>
      <c r="F220">
        <v>67</v>
      </c>
      <c r="G220" t="s">
        <v>127</v>
      </c>
      <c r="H220" t="str">
        <f>PROPER(TRIM(lung_cancer_dataset!H220))</f>
        <v>Male</v>
      </c>
      <c r="I220" t="str">
        <f>PROPER(TRIM(lung_cancer_dataset!I220))</f>
        <v>Current Smoker</v>
      </c>
      <c r="J220">
        <v>38</v>
      </c>
      <c r="K220">
        <v>44</v>
      </c>
      <c r="L220">
        <v>83.6</v>
      </c>
      <c r="M220" t="s">
        <v>53</v>
      </c>
      <c r="N220" t="s">
        <v>53</v>
      </c>
      <c r="O220" t="s">
        <v>52</v>
      </c>
      <c r="P220" t="str">
        <f>PROPER(TRIM(lung_cancer_dataset!P220))</f>
        <v>Moderate</v>
      </c>
      <c r="Q220" t="s">
        <v>54</v>
      </c>
      <c r="R220">
        <v>28.2</v>
      </c>
      <c r="S220" t="s">
        <v>56</v>
      </c>
      <c r="T220" t="s">
        <v>57</v>
      </c>
      <c r="U220" t="s">
        <v>53</v>
      </c>
      <c r="V220" t="s">
        <v>53</v>
      </c>
      <c r="W220" t="s">
        <v>53</v>
      </c>
      <c r="X220" t="s">
        <v>53</v>
      </c>
      <c r="Y220">
        <v>1</v>
      </c>
      <c r="Z220" t="s">
        <v>124</v>
      </c>
      <c r="AA220" t="s">
        <v>53</v>
      </c>
      <c r="AB220" t="s">
        <v>53</v>
      </c>
      <c r="AC220" t="s">
        <v>53</v>
      </c>
      <c r="AD220" t="s">
        <v>53</v>
      </c>
      <c r="AE220" t="s">
        <v>52</v>
      </c>
      <c r="AF220" t="s">
        <v>53</v>
      </c>
      <c r="AG220" t="s">
        <v>52</v>
      </c>
      <c r="AH220" t="s">
        <v>53</v>
      </c>
      <c r="AI220" t="s">
        <v>53</v>
      </c>
      <c r="AJ220" t="s">
        <v>53</v>
      </c>
      <c r="AK220">
        <v>2</v>
      </c>
      <c r="AL220" t="s">
        <v>59</v>
      </c>
      <c r="AM220" t="s">
        <v>81</v>
      </c>
      <c r="AN220" t="s">
        <v>74</v>
      </c>
      <c r="AO220">
        <v>0.7</v>
      </c>
      <c r="AP220" t="s">
        <v>53</v>
      </c>
      <c r="AQ220" t="s">
        <v>82</v>
      </c>
      <c r="AR220" t="s">
        <v>76</v>
      </c>
      <c r="AS220">
        <v>83</v>
      </c>
      <c r="AT220" t="s">
        <v>53</v>
      </c>
    </row>
    <row r="221" spans="1:46" x14ac:dyDescent="0.25">
      <c r="A221" t="s">
        <v>386</v>
      </c>
      <c r="B221">
        <v>2017</v>
      </c>
      <c r="C221" s="1">
        <v>43035</v>
      </c>
      <c r="D221" t="s">
        <v>65</v>
      </c>
      <c r="E221" t="str">
        <f>TRIM(lung_cancer_dataset!E221)</f>
        <v>Cuba</v>
      </c>
      <c r="F221">
        <v>79</v>
      </c>
      <c r="G221" t="s">
        <v>67</v>
      </c>
      <c r="H221" t="str">
        <f>PROPER(TRIM(lung_cancer_dataset!H221))</f>
        <v>Male</v>
      </c>
      <c r="I221" t="str">
        <f>PROPER(TRIM(lung_cancer_dataset!I221))</f>
        <v>Never Smoked</v>
      </c>
      <c r="J221">
        <v>0</v>
      </c>
      <c r="K221">
        <v>0</v>
      </c>
      <c r="L221">
        <v>0</v>
      </c>
      <c r="M221" t="s">
        <v>52</v>
      </c>
      <c r="N221" t="s">
        <v>53</v>
      </c>
      <c r="O221" t="s">
        <v>52</v>
      </c>
      <c r="P221" t="str">
        <f>PROPER(TRIM(lung_cancer_dataset!P221))</f>
        <v>Low</v>
      </c>
      <c r="Q221" t="s">
        <v>71</v>
      </c>
      <c r="R221">
        <v>27.1</v>
      </c>
      <c r="S221" t="s">
        <v>56</v>
      </c>
      <c r="T221" t="s">
        <v>70</v>
      </c>
      <c r="U221" t="s">
        <v>53</v>
      </c>
      <c r="V221" t="s">
        <v>53</v>
      </c>
      <c r="W221" t="s">
        <v>53</v>
      </c>
      <c r="X221" t="s">
        <v>53</v>
      </c>
      <c r="Y221">
        <v>2</v>
      </c>
      <c r="Z221" t="s">
        <v>97</v>
      </c>
      <c r="AA221" t="s">
        <v>52</v>
      </c>
      <c r="AB221" t="s">
        <v>53</v>
      </c>
      <c r="AC221" t="s">
        <v>53</v>
      </c>
      <c r="AD221" t="s">
        <v>53</v>
      </c>
      <c r="AE221" t="s">
        <v>52</v>
      </c>
      <c r="AF221" t="s">
        <v>52</v>
      </c>
      <c r="AG221" t="s">
        <v>53</v>
      </c>
      <c r="AH221" t="s">
        <v>53</v>
      </c>
      <c r="AI221" t="s">
        <v>53</v>
      </c>
      <c r="AJ221" t="s">
        <v>53</v>
      </c>
      <c r="AK221">
        <v>3</v>
      </c>
      <c r="AL221" t="s">
        <v>59</v>
      </c>
      <c r="AM221" t="s">
        <v>81</v>
      </c>
      <c r="AN221" t="s">
        <v>90</v>
      </c>
      <c r="AO221">
        <v>4.8</v>
      </c>
      <c r="AP221" t="s">
        <v>53</v>
      </c>
      <c r="AQ221" t="s">
        <v>86</v>
      </c>
      <c r="AR221" t="s">
        <v>92</v>
      </c>
      <c r="AS221">
        <v>13</v>
      </c>
      <c r="AT221" t="s">
        <v>53</v>
      </c>
    </row>
    <row r="222" spans="1:46" x14ac:dyDescent="0.25">
      <c r="A222" t="s">
        <v>387</v>
      </c>
      <c r="B222">
        <v>2022</v>
      </c>
      <c r="C222" s="1">
        <v>44769</v>
      </c>
      <c r="D222" t="s">
        <v>107</v>
      </c>
      <c r="E222" t="str">
        <f>TRIM(lung_cancer_dataset!E222)</f>
        <v>Netherlands</v>
      </c>
      <c r="F222">
        <v>63</v>
      </c>
      <c r="G222" t="s">
        <v>127</v>
      </c>
      <c r="H222" t="str">
        <f>PROPER(TRIM(lung_cancer_dataset!H222))</f>
        <v>Male</v>
      </c>
      <c r="I222" t="str">
        <f>PROPER(TRIM(lung_cancer_dataset!I222))</f>
        <v>Former Smoker</v>
      </c>
      <c r="J222">
        <v>12</v>
      </c>
      <c r="K222">
        <v>20</v>
      </c>
      <c r="L222">
        <v>12</v>
      </c>
      <c r="M222" t="s">
        <v>53</v>
      </c>
      <c r="N222" t="s">
        <v>53</v>
      </c>
      <c r="O222" t="s">
        <v>53</v>
      </c>
      <c r="P222" t="str">
        <f>PROPER(TRIM(lung_cancer_dataset!P222))</f>
        <v>Low</v>
      </c>
      <c r="Q222" t="s">
        <v>54</v>
      </c>
      <c r="R222">
        <v>24.9</v>
      </c>
      <c r="S222" t="s">
        <v>96</v>
      </c>
      <c r="T222" t="s">
        <v>57</v>
      </c>
      <c r="U222" t="s">
        <v>53</v>
      </c>
      <c r="V222" t="s">
        <v>53</v>
      </c>
      <c r="W222" t="s">
        <v>53</v>
      </c>
      <c r="X222" t="s">
        <v>53</v>
      </c>
      <c r="Y222">
        <v>0</v>
      </c>
      <c r="Z222" t="s">
        <v>58</v>
      </c>
      <c r="AA222" t="s">
        <v>53</v>
      </c>
      <c r="AB222" t="s">
        <v>52</v>
      </c>
      <c r="AC222" t="s">
        <v>53</v>
      </c>
      <c r="AD222" t="s">
        <v>53</v>
      </c>
      <c r="AE222" t="s">
        <v>53</v>
      </c>
      <c r="AF222" t="s">
        <v>53</v>
      </c>
      <c r="AG222" t="s">
        <v>53</v>
      </c>
      <c r="AH222" t="s">
        <v>53</v>
      </c>
      <c r="AI222" t="s">
        <v>53</v>
      </c>
      <c r="AJ222" t="s">
        <v>53</v>
      </c>
      <c r="AK222">
        <v>1</v>
      </c>
      <c r="AL222" t="s">
        <v>59</v>
      </c>
      <c r="AM222" t="s">
        <v>81</v>
      </c>
      <c r="AN222" t="s">
        <v>61</v>
      </c>
      <c r="AO222">
        <v>6.9</v>
      </c>
      <c r="AP222" t="s">
        <v>52</v>
      </c>
      <c r="AQ222" t="s">
        <v>75</v>
      </c>
      <c r="AR222" t="s">
        <v>87</v>
      </c>
      <c r="AS222">
        <v>10</v>
      </c>
      <c r="AT222" t="s">
        <v>53</v>
      </c>
    </row>
    <row r="223" spans="1:46" x14ac:dyDescent="0.25">
      <c r="A223" t="s">
        <v>388</v>
      </c>
      <c r="B223">
        <v>2025</v>
      </c>
      <c r="C223" s="1">
        <v>45875</v>
      </c>
      <c r="D223" t="s">
        <v>110</v>
      </c>
      <c r="E223" t="str">
        <f>TRIM(lung_cancer_dataset!E223)</f>
        <v>Morocco</v>
      </c>
      <c r="F223">
        <v>73</v>
      </c>
      <c r="G223" t="s">
        <v>67</v>
      </c>
      <c r="H223" t="str">
        <f>PROPER(TRIM(lung_cancer_dataset!H223))</f>
        <v>Male</v>
      </c>
      <c r="I223" t="str">
        <f>PROPER(TRIM(lung_cancer_dataset!I223))</f>
        <v>Current Smoker</v>
      </c>
      <c r="J223">
        <v>29</v>
      </c>
      <c r="K223">
        <v>34</v>
      </c>
      <c r="L223">
        <v>49.3</v>
      </c>
      <c r="M223" t="s">
        <v>52</v>
      </c>
      <c r="N223" t="s">
        <v>53</v>
      </c>
      <c r="O223" t="s">
        <v>53</v>
      </c>
      <c r="P223" t="str">
        <f>PROPER(TRIM(lung_cancer_dataset!P223))</f>
        <v>Moderate</v>
      </c>
      <c r="Q223" t="s">
        <v>55</v>
      </c>
      <c r="R223">
        <v>31.1</v>
      </c>
      <c r="S223" t="s">
        <v>72</v>
      </c>
      <c r="T223" t="s">
        <v>57</v>
      </c>
      <c r="U223" t="s">
        <v>53</v>
      </c>
      <c r="V223" t="s">
        <v>53</v>
      </c>
      <c r="W223" t="s">
        <v>53</v>
      </c>
      <c r="X223" t="s">
        <v>53</v>
      </c>
      <c r="Y223">
        <v>1</v>
      </c>
      <c r="Z223" t="s">
        <v>165</v>
      </c>
      <c r="AA223" t="s">
        <v>52</v>
      </c>
      <c r="AB223" t="s">
        <v>52</v>
      </c>
      <c r="AC223" t="s">
        <v>53</v>
      </c>
      <c r="AD223" t="s">
        <v>53</v>
      </c>
      <c r="AE223" t="s">
        <v>52</v>
      </c>
      <c r="AF223" t="s">
        <v>52</v>
      </c>
      <c r="AG223" t="s">
        <v>52</v>
      </c>
      <c r="AH223" t="s">
        <v>53</v>
      </c>
      <c r="AI223" t="s">
        <v>53</v>
      </c>
      <c r="AJ223" t="s">
        <v>53</v>
      </c>
      <c r="AK223">
        <v>5</v>
      </c>
      <c r="AL223" t="s">
        <v>59</v>
      </c>
      <c r="AM223" t="s">
        <v>60</v>
      </c>
      <c r="AN223" t="s">
        <v>98</v>
      </c>
      <c r="AO223">
        <v>4.0999999999999996</v>
      </c>
      <c r="AP223" t="s">
        <v>53</v>
      </c>
      <c r="AQ223" t="s">
        <v>75</v>
      </c>
      <c r="AR223" t="s">
        <v>83</v>
      </c>
      <c r="AS223">
        <v>17</v>
      </c>
      <c r="AT223" t="s">
        <v>53</v>
      </c>
    </row>
    <row r="224" spans="1:46" x14ac:dyDescent="0.25">
      <c r="A224" t="s">
        <v>389</v>
      </c>
      <c r="B224">
        <v>2019</v>
      </c>
      <c r="C224" s="1">
        <v>43686</v>
      </c>
      <c r="D224" t="s">
        <v>107</v>
      </c>
      <c r="E224" t="str">
        <f>TRIM(lung_cancer_dataset!E224)</f>
        <v>Italy</v>
      </c>
      <c r="F224">
        <v>67</v>
      </c>
      <c r="G224" t="s">
        <v>127</v>
      </c>
      <c r="H224" t="str">
        <f>PROPER(TRIM(lung_cancer_dataset!H224))</f>
        <v>Female</v>
      </c>
      <c r="I224" t="str">
        <f>PROPER(TRIM(lung_cancer_dataset!I224))</f>
        <v>Current Smoker</v>
      </c>
      <c r="J224">
        <v>7</v>
      </c>
      <c r="K224">
        <v>23</v>
      </c>
      <c r="L224">
        <v>8</v>
      </c>
      <c r="M224" t="s">
        <v>53</v>
      </c>
      <c r="N224" t="s">
        <v>53</v>
      </c>
      <c r="O224" t="s">
        <v>53</v>
      </c>
      <c r="P224" t="str">
        <f>PROPER(TRIM(lung_cancer_dataset!P224))</f>
        <v>Moderate</v>
      </c>
      <c r="Q224" t="s">
        <v>54</v>
      </c>
      <c r="R224">
        <v>27.3</v>
      </c>
      <c r="S224" t="s">
        <v>56</v>
      </c>
      <c r="T224" t="s">
        <v>54</v>
      </c>
      <c r="U224" t="s">
        <v>53</v>
      </c>
      <c r="V224" t="s">
        <v>53</v>
      </c>
      <c r="W224" t="s">
        <v>53</v>
      </c>
      <c r="X224" t="s">
        <v>53</v>
      </c>
      <c r="Y224">
        <v>0</v>
      </c>
      <c r="Z224" t="s">
        <v>142</v>
      </c>
      <c r="AA224" t="s">
        <v>52</v>
      </c>
      <c r="AB224" t="s">
        <v>52</v>
      </c>
      <c r="AC224" t="s">
        <v>52</v>
      </c>
      <c r="AD224" t="s">
        <v>52</v>
      </c>
      <c r="AE224" t="s">
        <v>52</v>
      </c>
      <c r="AF224" t="s">
        <v>52</v>
      </c>
      <c r="AG224" t="s">
        <v>52</v>
      </c>
      <c r="AH224" t="s">
        <v>53</v>
      </c>
      <c r="AI224" t="s">
        <v>53</v>
      </c>
      <c r="AJ224" t="s">
        <v>53</v>
      </c>
      <c r="AK224">
        <v>7</v>
      </c>
      <c r="AL224" t="s">
        <v>59</v>
      </c>
      <c r="AM224" t="s">
        <v>60</v>
      </c>
      <c r="AN224" t="s">
        <v>74</v>
      </c>
      <c r="AO224">
        <v>2.4</v>
      </c>
      <c r="AP224" t="s">
        <v>53</v>
      </c>
      <c r="AQ224" t="s">
        <v>75</v>
      </c>
      <c r="AR224" t="s">
        <v>115</v>
      </c>
      <c r="AS224">
        <v>49</v>
      </c>
      <c r="AT224" t="s">
        <v>52</v>
      </c>
    </row>
    <row r="225" spans="1:46" x14ac:dyDescent="0.25">
      <c r="A225" t="s">
        <v>390</v>
      </c>
      <c r="B225">
        <v>2018</v>
      </c>
      <c r="C225" s="1">
        <v>43413</v>
      </c>
      <c r="D225" t="s">
        <v>110</v>
      </c>
      <c r="E225" t="str">
        <f>TRIM(lung_cancer_dataset!E225)</f>
        <v>Algeria</v>
      </c>
      <c r="F225">
        <v>55</v>
      </c>
      <c r="G225" t="s">
        <v>79</v>
      </c>
      <c r="H225" t="str">
        <f>PROPER(TRIM(lung_cancer_dataset!H225))</f>
        <v>Male</v>
      </c>
      <c r="I225" t="str">
        <f>PROPER(TRIM(lung_cancer_dataset!I225))</f>
        <v>Never Smoked</v>
      </c>
      <c r="J225">
        <v>0</v>
      </c>
      <c r="K225">
        <v>0</v>
      </c>
      <c r="L225">
        <v>0</v>
      </c>
      <c r="M225" t="s">
        <v>52</v>
      </c>
      <c r="N225" t="s">
        <v>52</v>
      </c>
      <c r="O225" t="s">
        <v>52</v>
      </c>
      <c r="P225" t="str">
        <f>PROPER(TRIM(lung_cancer_dataset!P225))</f>
        <v>Moderate</v>
      </c>
      <c r="Q225" t="s">
        <v>55</v>
      </c>
      <c r="R225">
        <v>25.1</v>
      </c>
      <c r="S225" t="s">
        <v>56</v>
      </c>
      <c r="T225" t="s">
        <v>70</v>
      </c>
      <c r="U225" t="s">
        <v>53</v>
      </c>
      <c r="V225" t="s">
        <v>53</v>
      </c>
      <c r="W225" t="s">
        <v>53</v>
      </c>
      <c r="X225" t="s">
        <v>52</v>
      </c>
      <c r="Y225">
        <v>4</v>
      </c>
      <c r="Z225" t="s">
        <v>58</v>
      </c>
      <c r="AA225" t="s">
        <v>53</v>
      </c>
      <c r="AB225" t="s">
        <v>52</v>
      </c>
      <c r="AC225" t="s">
        <v>52</v>
      </c>
      <c r="AD225" t="s">
        <v>53</v>
      </c>
      <c r="AE225" t="s">
        <v>52</v>
      </c>
      <c r="AF225" t="s">
        <v>52</v>
      </c>
      <c r="AG225" t="s">
        <v>53</v>
      </c>
      <c r="AH225" t="s">
        <v>53</v>
      </c>
      <c r="AI225" t="s">
        <v>53</v>
      </c>
      <c r="AJ225" t="s">
        <v>52</v>
      </c>
      <c r="AK225">
        <v>5</v>
      </c>
      <c r="AL225" t="s">
        <v>59</v>
      </c>
      <c r="AM225" t="s">
        <v>60</v>
      </c>
      <c r="AN225" t="s">
        <v>74</v>
      </c>
      <c r="AO225">
        <v>3.2</v>
      </c>
      <c r="AP225" t="s">
        <v>53</v>
      </c>
      <c r="AQ225" t="s">
        <v>171</v>
      </c>
      <c r="AR225" t="s">
        <v>83</v>
      </c>
      <c r="AS225">
        <v>37</v>
      </c>
      <c r="AT225" t="s">
        <v>53</v>
      </c>
    </row>
    <row r="226" spans="1:46" x14ac:dyDescent="0.25">
      <c r="A226" t="s">
        <v>391</v>
      </c>
      <c r="B226">
        <v>2026</v>
      </c>
      <c r="C226" s="1">
        <v>46133</v>
      </c>
      <c r="D226" t="s">
        <v>47</v>
      </c>
      <c r="E226" t="str">
        <f>TRIM(lung_cancer_dataset!E226)</f>
        <v>Australia</v>
      </c>
      <c r="F226">
        <v>58</v>
      </c>
      <c r="G226" t="s">
        <v>79</v>
      </c>
      <c r="H226" t="str">
        <f>PROPER(TRIM(lung_cancer_dataset!H226))</f>
        <v>Male</v>
      </c>
      <c r="I226" t="str">
        <f>PROPER(TRIM(lung_cancer_dataset!I226))</f>
        <v>Never Smoked</v>
      </c>
      <c r="J226">
        <v>0</v>
      </c>
      <c r="K226">
        <v>0</v>
      </c>
      <c r="L226">
        <v>0</v>
      </c>
      <c r="M226" t="s">
        <v>52</v>
      </c>
      <c r="N226" t="s">
        <v>52</v>
      </c>
      <c r="O226" t="s">
        <v>53</v>
      </c>
      <c r="P226" t="str">
        <f>PROPER(TRIM(lung_cancer_dataset!P226))</f>
        <v>Moderate</v>
      </c>
      <c r="Q226" t="s">
        <v>54</v>
      </c>
      <c r="R226">
        <v>20.100000000000001</v>
      </c>
      <c r="S226" t="s">
        <v>96</v>
      </c>
      <c r="T226" t="s">
        <v>57</v>
      </c>
      <c r="U226" t="s">
        <v>53</v>
      </c>
      <c r="V226" t="s">
        <v>53</v>
      </c>
      <c r="W226" t="s">
        <v>53</v>
      </c>
      <c r="X226" t="s">
        <v>53</v>
      </c>
      <c r="Y226">
        <v>2</v>
      </c>
      <c r="Z226" t="s">
        <v>58</v>
      </c>
      <c r="AA226" t="s">
        <v>53</v>
      </c>
      <c r="AB226" t="s">
        <v>52</v>
      </c>
      <c r="AC226" t="s">
        <v>52</v>
      </c>
      <c r="AD226" t="s">
        <v>53</v>
      </c>
      <c r="AE226" t="s">
        <v>53</v>
      </c>
      <c r="AF226" t="s">
        <v>53</v>
      </c>
      <c r="AG226" t="s">
        <v>53</v>
      </c>
      <c r="AH226" t="s">
        <v>52</v>
      </c>
      <c r="AI226" t="s">
        <v>53</v>
      </c>
      <c r="AJ226" t="s">
        <v>53</v>
      </c>
      <c r="AK226">
        <v>3</v>
      </c>
      <c r="AL226" t="s">
        <v>59</v>
      </c>
      <c r="AM226" t="s">
        <v>81</v>
      </c>
      <c r="AN226" t="s">
        <v>74</v>
      </c>
      <c r="AO226">
        <v>2.1</v>
      </c>
      <c r="AP226" t="s">
        <v>53</v>
      </c>
      <c r="AQ226" t="s">
        <v>86</v>
      </c>
      <c r="AR226" t="s">
        <v>92</v>
      </c>
      <c r="AS226">
        <v>60</v>
      </c>
      <c r="AT226" t="s">
        <v>52</v>
      </c>
    </row>
    <row r="227" spans="1:46" x14ac:dyDescent="0.25">
      <c r="A227" t="s">
        <v>392</v>
      </c>
      <c r="B227">
        <v>2021</v>
      </c>
      <c r="C227" s="1">
        <v>44331</v>
      </c>
      <c r="D227" t="s">
        <v>122</v>
      </c>
      <c r="E227" t="str">
        <f>TRIM(lung_cancer_dataset!E227)</f>
        <v>Bangladesh</v>
      </c>
      <c r="F227">
        <v>70</v>
      </c>
      <c r="G227" t="s">
        <v>67</v>
      </c>
      <c r="H227" t="str">
        <f>PROPER(TRIM(lung_cancer_dataset!H227))</f>
        <v>Male</v>
      </c>
      <c r="I227" t="str">
        <f>PROPER(TRIM(lung_cancer_dataset!I227))</f>
        <v>Current Smoker</v>
      </c>
      <c r="J227">
        <v>26</v>
      </c>
      <c r="K227">
        <v>35</v>
      </c>
      <c r="L227">
        <v>45.5</v>
      </c>
      <c r="M227" t="s">
        <v>53</v>
      </c>
      <c r="N227" t="s">
        <v>53</v>
      </c>
      <c r="O227" t="s">
        <v>53</v>
      </c>
      <c r="P227" t="str">
        <f>PROPER(TRIM(lung_cancer_dataset!P227))</f>
        <v>Moderate</v>
      </c>
      <c r="Q227" t="s">
        <v>71</v>
      </c>
      <c r="R227">
        <v>22.2</v>
      </c>
      <c r="S227" t="s">
        <v>96</v>
      </c>
      <c r="T227" t="s">
        <v>70</v>
      </c>
      <c r="U227" t="s">
        <v>53</v>
      </c>
      <c r="V227" t="s">
        <v>53</v>
      </c>
      <c r="W227" t="s">
        <v>53</v>
      </c>
      <c r="X227" t="s">
        <v>53</v>
      </c>
      <c r="Y227">
        <v>0</v>
      </c>
      <c r="Z227" t="s">
        <v>104</v>
      </c>
      <c r="AA227" t="s">
        <v>52</v>
      </c>
      <c r="AB227" t="s">
        <v>52</v>
      </c>
      <c r="AC227" t="s">
        <v>52</v>
      </c>
      <c r="AD227" t="s">
        <v>53</v>
      </c>
      <c r="AE227" t="s">
        <v>53</v>
      </c>
      <c r="AF227" t="s">
        <v>53</v>
      </c>
      <c r="AG227" t="s">
        <v>53</v>
      </c>
      <c r="AH227" t="s">
        <v>53</v>
      </c>
      <c r="AI227" t="s">
        <v>52</v>
      </c>
      <c r="AJ227" t="s">
        <v>53</v>
      </c>
      <c r="AK227">
        <v>4</v>
      </c>
      <c r="AL227" t="s">
        <v>135</v>
      </c>
      <c r="AM227" t="s">
        <v>136</v>
      </c>
      <c r="AN227" t="s">
        <v>90</v>
      </c>
      <c r="AO227">
        <v>7</v>
      </c>
      <c r="AP227" t="s">
        <v>53</v>
      </c>
      <c r="AQ227" t="s">
        <v>112</v>
      </c>
      <c r="AR227" t="s">
        <v>87</v>
      </c>
      <c r="AS227">
        <v>17</v>
      </c>
      <c r="AT227" t="s">
        <v>53</v>
      </c>
    </row>
    <row r="228" spans="1:46" x14ac:dyDescent="0.25">
      <c r="A228" t="s">
        <v>393</v>
      </c>
      <c r="B228">
        <v>2024</v>
      </c>
      <c r="C228" s="1">
        <v>45636</v>
      </c>
      <c r="D228" t="s">
        <v>47</v>
      </c>
      <c r="E228" t="str">
        <f>TRIM(lung_cancer_dataset!E228)</f>
        <v>Australia</v>
      </c>
      <c r="F228">
        <v>61</v>
      </c>
      <c r="G228" t="s">
        <v>127</v>
      </c>
      <c r="H228" t="str">
        <f>PROPER(TRIM(lung_cancer_dataset!H228))</f>
        <v>Female</v>
      </c>
      <c r="I228" t="str">
        <f>PROPER(TRIM(lung_cancer_dataset!I228))</f>
        <v>Never Smoked</v>
      </c>
      <c r="J228">
        <v>0</v>
      </c>
      <c r="K228">
        <v>0</v>
      </c>
      <c r="L228">
        <v>0</v>
      </c>
      <c r="M228" t="s">
        <v>52</v>
      </c>
      <c r="N228" t="s">
        <v>53</v>
      </c>
      <c r="O228" t="s">
        <v>52</v>
      </c>
      <c r="P228" t="str">
        <f>PROPER(TRIM(lung_cancer_dataset!P228))</f>
        <v>High</v>
      </c>
      <c r="Q228" t="s">
        <v>55</v>
      </c>
      <c r="R228">
        <v>16.5</v>
      </c>
      <c r="S228" t="s">
        <v>128</v>
      </c>
      <c r="T228" t="s">
        <v>54</v>
      </c>
      <c r="U228" t="s">
        <v>53</v>
      </c>
      <c r="V228" t="s">
        <v>53</v>
      </c>
      <c r="W228" t="s">
        <v>53</v>
      </c>
      <c r="X228" t="s">
        <v>52</v>
      </c>
      <c r="Y228">
        <v>4</v>
      </c>
      <c r="Z228" t="s">
        <v>208</v>
      </c>
      <c r="AA228" t="s">
        <v>53</v>
      </c>
      <c r="AB228" t="s">
        <v>53</v>
      </c>
      <c r="AC228" t="s">
        <v>52</v>
      </c>
      <c r="AD228" t="s">
        <v>53</v>
      </c>
      <c r="AE228" t="s">
        <v>53</v>
      </c>
      <c r="AF228" t="s">
        <v>53</v>
      </c>
      <c r="AG228" t="s">
        <v>53</v>
      </c>
      <c r="AH228" t="s">
        <v>53</v>
      </c>
      <c r="AI228" t="s">
        <v>53</v>
      </c>
      <c r="AJ228" t="s">
        <v>53</v>
      </c>
      <c r="AK228">
        <v>1</v>
      </c>
      <c r="AL228" t="s">
        <v>59</v>
      </c>
      <c r="AM228" t="s">
        <v>60</v>
      </c>
      <c r="AN228" t="s">
        <v>98</v>
      </c>
      <c r="AO228">
        <v>3.5</v>
      </c>
      <c r="AP228" t="s">
        <v>53</v>
      </c>
      <c r="AQ228" t="s">
        <v>112</v>
      </c>
      <c r="AR228" t="s">
        <v>76</v>
      </c>
      <c r="AS228">
        <v>45</v>
      </c>
      <c r="AT228" t="s">
        <v>52</v>
      </c>
    </row>
    <row r="229" spans="1:46" x14ac:dyDescent="0.25">
      <c r="A229" t="s">
        <v>394</v>
      </c>
      <c r="B229">
        <v>2018</v>
      </c>
      <c r="C229" s="1">
        <v>43231</v>
      </c>
      <c r="D229" t="s">
        <v>122</v>
      </c>
      <c r="E229" t="str">
        <f>TRIM(lung_cancer_dataset!E229)</f>
        <v>Sri Lanka</v>
      </c>
      <c r="F229">
        <v>71</v>
      </c>
      <c r="G229" t="s">
        <v>67</v>
      </c>
      <c r="H229" t="str">
        <f>PROPER(TRIM(lung_cancer_dataset!H229))</f>
        <v>Male</v>
      </c>
      <c r="I229" t="str">
        <f>PROPER(TRIM(lung_cancer_dataset!I229))</f>
        <v>Never Smoked</v>
      </c>
      <c r="J229">
        <v>0</v>
      </c>
      <c r="K229">
        <v>0</v>
      </c>
      <c r="L229">
        <v>0</v>
      </c>
      <c r="M229" t="s">
        <v>52</v>
      </c>
      <c r="N229" t="s">
        <v>53</v>
      </c>
      <c r="O229" t="s">
        <v>53</v>
      </c>
      <c r="P229" t="str">
        <f>PROPER(TRIM(lung_cancer_dataset!P229))</f>
        <v>High</v>
      </c>
      <c r="Q229" t="s">
        <v>54</v>
      </c>
      <c r="R229">
        <v>23.4</v>
      </c>
      <c r="S229" t="s">
        <v>96</v>
      </c>
      <c r="T229" t="s">
        <v>54</v>
      </c>
      <c r="U229" t="s">
        <v>53</v>
      </c>
      <c r="V229" t="s">
        <v>53</v>
      </c>
      <c r="W229" t="s">
        <v>52</v>
      </c>
      <c r="X229" t="s">
        <v>53</v>
      </c>
      <c r="Y229">
        <v>3</v>
      </c>
      <c r="Z229" t="s">
        <v>58</v>
      </c>
      <c r="AA229" t="s">
        <v>53</v>
      </c>
      <c r="AB229" t="s">
        <v>53</v>
      </c>
      <c r="AC229" t="s">
        <v>53</v>
      </c>
      <c r="AD229" t="s">
        <v>53</v>
      </c>
      <c r="AE229" t="s">
        <v>52</v>
      </c>
      <c r="AF229" t="s">
        <v>53</v>
      </c>
      <c r="AG229" t="s">
        <v>53</v>
      </c>
      <c r="AH229" t="s">
        <v>53</v>
      </c>
      <c r="AI229" t="s">
        <v>53</v>
      </c>
      <c r="AJ229" t="s">
        <v>53</v>
      </c>
      <c r="AK229">
        <v>1</v>
      </c>
      <c r="AL229" t="s">
        <v>59</v>
      </c>
      <c r="AM229" t="s">
        <v>60</v>
      </c>
      <c r="AN229" t="s">
        <v>90</v>
      </c>
      <c r="AO229">
        <v>7</v>
      </c>
      <c r="AP229" t="s">
        <v>53</v>
      </c>
      <c r="AQ229" t="s">
        <v>86</v>
      </c>
      <c r="AR229" t="s">
        <v>92</v>
      </c>
      <c r="AS229">
        <v>16</v>
      </c>
      <c r="AT229" t="s">
        <v>53</v>
      </c>
    </row>
    <row r="230" spans="1:46" x14ac:dyDescent="0.25">
      <c r="A230" t="s">
        <v>395</v>
      </c>
      <c r="B230">
        <v>2016</v>
      </c>
      <c r="C230" s="1">
        <v>42616</v>
      </c>
      <c r="D230" t="s">
        <v>122</v>
      </c>
      <c r="E230" t="str">
        <f>TRIM(lung_cancer_dataset!E230)</f>
        <v>Indonesia</v>
      </c>
      <c r="F230">
        <v>70</v>
      </c>
      <c r="G230" t="s">
        <v>67</v>
      </c>
      <c r="H230" t="str">
        <f>PROPER(TRIM(lung_cancer_dataset!H230))</f>
        <v>Female</v>
      </c>
      <c r="I230" t="str">
        <f>PROPER(TRIM(lung_cancer_dataset!I230))</f>
        <v>Current Smoker</v>
      </c>
      <c r="J230">
        <v>25</v>
      </c>
      <c r="K230">
        <v>19</v>
      </c>
      <c r="L230">
        <v>23.8</v>
      </c>
      <c r="M230" t="s">
        <v>53</v>
      </c>
      <c r="N230" t="s">
        <v>53</v>
      </c>
      <c r="O230" t="s">
        <v>53</v>
      </c>
      <c r="P230" t="str">
        <f>PROPER(TRIM(lung_cancer_dataset!P230))</f>
        <v>High</v>
      </c>
      <c r="Q230" t="s">
        <v>55</v>
      </c>
      <c r="R230">
        <v>29.4</v>
      </c>
      <c r="S230" t="s">
        <v>56</v>
      </c>
      <c r="T230" t="s">
        <v>57</v>
      </c>
      <c r="U230" t="s">
        <v>53</v>
      </c>
      <c r="V230" t="s">
        <v>53</v>
      </c>
      <c r="W230" t="s">
        <v>53</v>
      </c>
      <c r="X230" t="s">
        <v>53</v>
      </c>
      <c r="Y230">
        <v>1</v>
      </c>
      <c r="Z230" t="s">
        <v>165</v>
      </c>
      <c r="AA230" t="s">
        <v>52</v>
      </c>
      <c r="AB230" t="s">
        <v>52</v>
      </c>
      <c r="AC230" t="s">
        <v>53</v>
      </c>
      <c r="AD230" t="s">
        <v>53</v>
      </c>
      <c r="AE230" t="s">
        <v>52</v>
      </c>
      <c r="AF230" t="s">
        <v>52</v>
      </c>
      <c r="AG230" t="s">
        <v>53</v>
      </c>
      <c r="AH230" t="s">
        <v>53</v>
      </c>
      <c r="AI230" t="s">
        <v>53</v>
      </c>
      <c r="AJ230" t="s">
        <v>52</v>
      </c>
      <c r="AK230">
        <v>5</v>
      </c>
      <c r="AL230" t="s">
        <v>59</v>
      </c>
      <c r="AM230" t="s">
        <v>60</v>
      </c>
      <c r="AN230" t="s">
        <v>98</v>
      </c>
      <c r="AO230">
        <v>5.4</v>
      </c>
      <c r="AP230" t="s">
        <v>53</v>
      </c>
      <c r="AQ230" t="s">
        <v>112</v>
      </c>
      <c r="AR230" t="s">
        <v>76</v>
      </c>
      <c r="AS230">
        <v>10</v>
      </c>
      <c r="AT230" t="s">
        <v>52</v>
      </c>
    </row>
    <row r="231" spans="1:46" x14ac:dyDescent="0.25">
      <c r="A231" t="s">
        <v>396</v>
      </c>
      <c r="B231">
        <v>2018</v>
      </c>
      <c r="C231" s="1">
        <v>43167</v>
      </c>
      <c r="D231" t="s">
        <v>65</v>
      </c>
      <c r="E231" t="str">
        <f>TRIM(lung_cancer_dataset!E231)</f>
        <v>Chile</v>
      </c>
      <c r="F231">
        <v>38</v>
      </c>
      <c r="G231" t="s">
        <v>212</v>
      </c>
      <c r="H231" t="str">
        <f>PROPER(TRIM(lung_cancer_dataset!H231))</f>
        <v>Female</v>
      </c>
      <c r="I231" t="str">
        <f>PROPER(TRIM(lung_cancer_dataset!I231))</f>
        <v>Current Smoker</v>
      </c>
      <c r="J231">
        <v>10</v>
      </c>
      <c r="K231">
        <v>20</v>
      </c>
      <c r="L231">
        <v>10</v>
      </c>
      <c r="M231" t="s">
        <v>53</v>
      </c>
      <c r="N231" t="s">
        <v>53</v>
      </c>
      <c r="O231" t="s">
        <v>52</v>
      </c>
      <c r="P231" t="str">
        <f>PROPER(TRIM(lung_cancer_dataset!P231))</f>
        <v>Low</v>
      </c>
      <c r="Q231" t="s">
        <v>71</v>
      </c>
      <c r="R231">
        <v>26.1</v>
      </c>
      <c r="S231" t="s">
        <v>56</v>
      </c>
      <c r="T231" t="s">
        <v>70</v>
      </c>
      <c r="U231" t="s">
        <v>52</v>
      </c>
      <c r="V231" t="s">
        <v>53</v>
      </c>
      <c r="W231" t="s">
        <v>53</v>
      </c>
      <c r="X231" t="s">
        <v>52</v>
      </c>
      <c r="Y231">
        <v>3</v>
      </c>
      <c r="Z231" t="s">
        <v>73</v>
      </c>
      <c r="AA231" t="s">
        <v>52</v>
      </c>
      <c r="AB231" t="s">
        <v>53</v>
      </c>
      <c r="AC231" t="s">
        <v>52</v>
      </c>
      <c r="AD231" t="s">
        <v>52</v>
      </c>
      <c r="AE231" t="s">
        <v>52</v>
      </c>
      <c r="AF231" t="s">
        <v>53</v>
      </c>
      <c r="AG231" t="s">
        <v>52</v>
      </c>
      <c r="AH231" t="s">
        <v>53</v>
      </c>
      <c r="AI231" t="s">
        <v>53</v>
      </c>
      <c r="AJ231" t="s">
        <v>53</v>
      </c>
      <c r="AK231">
        <v>5</v>
      </c>
      <c r="AL231" t="s">
        <v>59</v>
      </c>
      <c r="AM231" t="s">
        <v>60</v>
      </c>
      <c r="AN231" t="s">
        <v>98</v>
      </c>
      <c r="AO231">
        <v>5</v>
      </c>
      <c r="AP231" t="s">
        <v>53</v>
      </c>
      <c r="AQ231" t="s">
        <v>86</v>
      </c>
      <c r="AR231" t="s">
        <v>83</v>
      </c>
      <c r="AS231">
        <v>18</v>
      </c>
      <c r="AT231" t="s">
        <v>52</v>
      </c>
    </row>
    <row r="232" spans="1:46" x14ac:dyDescent="0.25">
      <c r="A232" t="s">
        <v>397</v>
      </c>
      <c r="B232">
        <v>2023</v>
      </c>
      <c r="C232" s="1">
        <v>45265</v>
      </c>
      <c r="D232" t="s">
        <v>47</v>
      </c>
      <c r="E232" t="str">
        <f>TRIM(lung_cancer_dataset!E232)</f>
        <v>Australia</v>
      </c>
      <c r="F232">
        <v>88</v>
      </c>
      <c r="G232" t="s">
        <v>101</v>
      </c>
      <c r="H232" t="str">
        <f>PROPER(TRIM(lung_cancer_dataset!H232))</f>
        <v>Male</v>
      </c>
      <c r="I232" t="str">
        <f>PROPER(TRIM(lung_cancer_dataset!I232))</f>
        <v>Never Smoked</v>
      </c>
      <c r="J232">
        <v>0</v>
      </c>
      <c r="K232">
        <v>0</v>
      </c>
      <c r="L232">
        <v>0</v>
      </c>
      <c r="M232" t="s">
        <v>53</v>
      </c>
      <c r="N232" t="s">
        <v>53</v>
      </c>
      <c r="O232" t="s">
        <v>53</v>
      </c>
      <c r="P232" t="str">
        <f>PROPER(TRIM(lung_cancer_dataset!P232))</f>
        <v>Moderate</v>
      </c>
      <c r="Q232" t="s">
        <v>54</v>
      </c>
      <c r="R232">
        <v>22.5</v>
      </c>
      <c r="S232" t="s">
        <v>96</v>
      </c>
      <c r="T232" t="s">
        <v>54</v>
      </c>
      <c r="U232" t="s">
        <v>53</v>
      </c>
      <c r="V232" t="s">
        <v>53</v>
      </c>
      <c r="W232" t="s">
        <v>53</v>
      </c>
      <c r="X232" t="s">
        <v>53</v>
      </c>
      <c r="Y232">
        <v>0</v>
      </c>
      <c r="Z232" t="s">
        <v>131</v>
      </c>
      <c r="AA232" t="s">
        <v>53</v>
      </c>
      <c r="AB232" t="s">
        <v>53</v>
      </c>
      <c r="AC232" t="s">
        <v>53</v>
      </c>
      <c r="AD232" t="s">
        <v>53</v>
      </c>
      <c r="AE232" t="s">
        <v>52</v>
      </c>
      <c r="AF232" t="s">
        <v>53</v>
      </c>
      <c r="AG232" t="s">
        <v>53</v>
      </c>
      <c r="AH232" t="s">
        <v>53</v>
      </c>
      <c r="AI232" t="s">
        <v>53</v>
      </c>
      <c r="AJ232" t="s">
        <v>53</v>
      </c>
      <c r="AK232">
        <v>1</v>
      </c>
      <c r="AL232" t="s">
        <v>59</v>
      </c>
      <c r="AM232" t="s">
        <v>60</v>
      </c>
      <c r="AN232" t="s">
        <v>61</v>
      </c>
      <c r="AO232">
        <v>4.5999999999999996</v>
      </c>
      <c r="AP232" t="s">
        <v>52</v>
      </c>
      <c r="AQ232" t="s">
        <v>91</v>
      </c>
      <c r="AR232" t="s">
        <v>92</v>
      </c>
      <c r="AS232">
        <v>4</v>
      </c>
      <c r="AT232" t="s">
        <v>53</v>
      </c>
    </row>
    <row r="233" spans="1:46" x14ac:dyDescent="0.25">
      <c r="A233" t="s">
        <v>398</v>
      </c>
      <c r="B233">
        <v>2018</v>
      </c>
      <c r="C233" s="1">
        <v>43145</v>
      </c>
      <c r="D233" t="s">
        <v>47</v>
      </c>
      <c r="E233" t="str">
        <f>TRIM(lung_cancer_dataset!E233)</f>
        <v>Malaysia</v>
      </c>
      <c r="F233">
        <v>41</v>
      </c>
      <c r="G233" t="s">
        <v>49</v>
      </c>
      <c r="H233" t="str">
        <f>PROPER(TRIM(lung_cancer_dataset!H233))</f>
        <v>Male</v>
      </c>
      <c r="I233" t="str">
        <f>PROPER(TRIM(lung_cancer_dataset!I233))</f>
        <v>Never Smoked</v>
      </c>
      <c r="J233">
        <v>0</v>
      </c>
      <c r="K233">
        <v>0</v>
      </c>
      <c r="L233">
        <v>0</v>
      </c>
      <c r="M233" t="s">
        <v>52</v>
      </c>
      <c r="N233" t="s">
        <v>52</v>
      </c>
      <c r="O233" t="s">
        <v>52</v>
      </c>
      <c r="P233" t="str">
        <f>PROPER(TRIM(lung_cancer_dataset!P233))</f>
        <v>High</v>
      </c>
      <c r="Q233" t="s">
        <v>54</v>
      </c>
      <c r="R233">
        <v>23</v>
      </c>
      <c r="S233" t="s">
        <v>96</v>
      </c>
      <c r="T233" t="s">
        <v>54</v>
      </c>
      <c r="U233" t="s">
        <v>53</v>
      </c>
      <c r="V233" t="s">
        <v>52</v>
      </c>
      <c r="W233" t="s">
        <v>53</v>
      </c>
      <c r="X233" t="s">
        <v>53</v>
      </c>
      <c r="Y233">
        <v>5</v>
      </c>
      <c r="Z233" t="s">
        <v>97</v>
      </c>
      <c r="AA233" t="s">
        <v>52</v>
      </c>
      <c r="AB233" t="s">
        <v>52</v>
      </c>
      <c r="AC233" t="s">
        <v>52</v>
      </c>
      <c r="AD233" t="s">
        <v>53</v>
      </c>
      <c r="AE233" t="s">
        <v>52</v>
      </c>
      <c r="AF233" t="s">
        <v>52</v>
      </c>
      <c r="AG233" t="s">
        <v>52</v>
      </c>
      <c r="AH233" t="s">
        <v>53</v>
      </c>
      <c r="AI233" t="s">
        <v>53</v>
      </c>
      <c r="AJ233" t="s">
        <v>53</v>
      </c>
      <c r="AK233">
        <v>6</v>
      </c>
      <c r="AL233" t="s">
        <v>59</v>
      </c>
      <c r="AM233" t="s">
        <v>60</v>
      </c>
      <c r="AN233" t="s">
        <v>98</v>
      </c>
      <c r="AO233">
        <v>4.0999999999999996</v>
      </c>
      <c r="AP233" t="s">
        <v>53</v>
      </c>
      <c r="AQ233" t="s">
        <v>86</v>
      </c>
      <c r="AR233" t="s">
        <v>87</v>
      </c>
      <c r="AS233">
        <v>49</v>
      </c>
      <c r="AT233" t="s">
        <v>52</v>
      </c>
    </row>
    <row r="234" spans="1:46" x14ac:dyDescent="0.25">
      <c r="A234" t="s">
        <v>399</v>
      </c>
      <c r="B234">
        <v>2025</v>
      </c>
      <c r="C234" s="1">
        <v>45826</v>
      </c>
      <c r="D234" t="s">
        <v>65</v>
      </c>
      <c r="E234" t="str">
        <f>TRIM(lung_cancer_dataset!E234)</f>
        <v>Peru</v>
      </c>
      <c r="F234">
        <v>57</v>
      </c>
      <c r="G234" t="s">
        <v>79</v>
      </c>
      <c r="H234" t="str">
        <f>PROPER(TRIM(lung_cancer_dataset!H234))</f>
        <v>Male</v>
      </c>
      <c r="I234" t="str">
        <f>PROPER(TRIM(lung_cancer_dataset!I234))</f>
        <v>Current Smoker</v>
      </c>
      <c r="J234">
        <v>17</v>
      </c>
      <c r="K234">
        <v>8</v>
      </c>
      <c r="L234">
        <v>6.8</v>
      </c>
      <c r="M234" t="s">
        <v>53</v>
      </c>
      <c r="N234" t="s">
        <v>52</v>
      </c>
      <c r="O234" t="s">
        <v>53</v>
      </c>
      <c r="P234" t="str">
        <f>PROPER(TRIM(lung_cancer_dataset!P234))</f>
        <v>Low</v>
      </c>
      <c r="Q234" t="s">
        <v>54</v>
      </c>
      <c r="R234">
        <v>31.9</v>
      </c>
      <c r="S234" t="s">
        <v>72</v>
      </c>
      <c r="T234" t="s">
        <v>57</v>
      </c>
      <c r="U234" t="s">
        <v>52</v>
      </c>
      <c r="V234" t="s">
        <v>53</v>
      </c>
      <c r="W234" t="s">
        <v>53</v>
      </c>
      <c r="X234" t="s">
        <v>53</v>
      </c>
      <c r="Y234">
        <v>2</v>
      </c>
      <c r="Z234" t="s">
        <v>208</v>
      </c>
      <c r="AA234" t="s">
        <v>52</v>
      </c>
      <c r="AB234" t="s">
        <v>52</v>
      </c>
      <c r="AC234" t="s">
        <v>53</v>
      </c>
      <c r="AD234" t="s">
        <v>52</v>
      </c>
      <c r="AE234" t="s">
        <v>53</v>
      </c>
      <c r="AF234" t="s">
        <v>53</v>
      </c>
      <c r="AG234" t="s">
        <v>52</v>
      </c>
      <c r="AH234" t="s">
        <v>52</v>
      </c>
      <c r="AI234" t="s">
        <v>53</v>
      </c>
      <c r="AJ234" t="s">
        <v>53</v>
      </c>
      <c r="AK234">
        <v>5</v>
      </c>
      <c r="AL234" t="s">
        <v>59</v>
      </c>
      <c r="AM234" t="s">
        <v>60</v>
      </c>
      <c r="AN234" t="s">
        <v>90</v>
      </c>
      <c r="AO234">
        <v>6.8</v>
      </c>
      <c r="AP234" t="s">
        <v>53</v>
      </c>
      <c r="AQ234" t="s">
        <v>86</v>
      </c>
      <c r="AR234" t="s">
        <v>63</v>
      </c>
      <c r="AS234">
        <v>11</v>
      </c>
      <c r="AT234" t="s">
        <v>53</v>
      </c>
    </row>
    <row r="235" spans="1:46" x14ac:dyDescent="0.25">
      <c r="A235" t="s">
        <v>400</v>
      </c>
      <c r="B235">
        <v>2024</v>
      </c>
      <c r="C235" s="1">
        <v>45475</v>
      </c>
      <c r="D235" t="s">
        <v>47</v>
      </c>
      <c r="E235" t="str">
        <f>TRIM(lung_cancer_dataset!E235)</f>
        <v>Australia</v>
      </c>
      <c r="F235">
        <v>60</v>
      </c>
      <c r="G235" t="s">
        <v>127</v>
      </c>
      <c r="H235" t="str">
        <f>PROPER(TRIM(lung_cancer_dataset!H235))</f>
        <v>Male</v>
      </c>
      <c r="I235" t="str">
        <f>PROPER(TRIM(lung_cancer_dataset!I235))</f>
        <v>Former Smoker</v>
      </c>
      <c r="J235">
        <v>12</v>
      </c>
      <c r="K235">
        <v>12</v>
      </c>
      <c r="L235">
        <v>7.2</v>
      </c>
      <c r="M235" t="s">
        <v>53</v>
      </c>
      <c r="N235" t="s">
        <v>53</v>
      </c>
      <c r="O235" t="s">
        <v>53</v>
      </c>
      <c r="P235" t="str">
        <f>PROPER(TRIM(lung_cancer_dataset!P235))</f>
        <v>Moderate</v>
      </c>
      <c r="Q235" t="s">
        <v>54</v>
      </c>
      <c r="R235">
        <v>30.4</v>
      </c>
      <c r="S235" t="s">
        <v>72</v>
      </c>
      <c r="T235" t="s">
        <v>57</v>
      </c>
      <c r="U235" t="s">
        <v>52</v>
      </c>
      <c r="V235" t="s">
        <v>53</v>
      </c>
      <c r="W235" t="s">
        <v>53</v>
      </c>
      <c r="X235" t="s">
        <v>53</v>
      </c>
      <c r="Y235">
        <v>1</v>
      </c>
      <c r="Z235" t="s">
        <v>58</v>
      </c>
      <c r="AA235" t="s">
        <v>52</v>
      </c>
      <c r="AB235" t="s">
        <v>53</v>
      </c>
      <c r="AC235" t="s">
        <v>52</v>
      </c>
      <c r="AD235" t="s">
        <v>53</v>
      </c>
      <c r="AE235" t="s">
        <v>52</v>
      </c>
      <c r="AF235" t="s">
        <v>52</v>
      </c>
      <c r="AG235" t="s">
        <v>53</v>
      </c>
      <c r="AH235" t="s">
        <v>53</v>
      </c>
      <c r="AI235" t="s">
        <v>53</v>
      </c>
      <c r="AJ235" t="s">
        <v>53</v>
      </c>
      <c r="AK235">
        <v>4</v>
      </c>
      <c r="AL235" t="s">
        <v>59</v>
      </c>
      <c r="AM235" t="s">
        <v>81</v>
      </c>
      <c r="AN235" t="s">
        <v>90</v>
      </c>
      <c r="AO235">
        <v>5.8</v>
      </c>
      <c r="AP235" t="s">
        <v>53</v>
      </c>
      <c r="AQ235" t="s">
        <v>82</v>
      </c>
      <c r="AR235" t="s">
        <v>87</v>
      </c>
      <c r="AS235">
        <v>26</v>
      </c>
      <c r="AT235" t="s">
        <v>53</v>
      </c>
    </row>
    <row r="236" spans="1:46" x14ac:dyDescent="0.25">
      <c r="A236" t="s">
        <v>401</v>
      </c>
      <c r="B236">
        <v>2015</v>
      </c>
      <c r="C236" s="1">
        <v>42198</v>
      </c>
      <c r="D236" t="s">
        <v>47</v>
      </c>
      <c r="E236" t="str">
        <f>TRIM(lung_cancer_dataset!E236)</f>
        <v>Mongolia</v>
      </c>
      <c r="F236">
        <v>50</v>
      </c>
      <c r="G236" t="s">
        <v>79</v>
      </c>
      <c r="H236" t="str">
        <f>PROPER(TRIM(lung_cancer_dataset!H236))</f>
        <v>Female</v>
      </c>
      <c r="I236" t="str">
        <f>PROPER(TRIM(lung_cancer_dataset!I236))</f>
        <v>Current Smoker</v>
      </c>
      <c r="J236">
        <v>44</v>
      </c>
      <c r="K236">
        <v>22</v>
      </c>
      <c r="L236">
        <v>48.4</v>
      </c>
      <c r="M236" t="s">
        <v>52</v>
      </c>
      <c r="N236" t="s">
        <v>53</v>
      </c>
      <c r="O236" t="s">
        <v>53</v>
      </c>
      <c r="P236" t="str">
        <f>PROPER(TRIM(lung_cancer_dataset!P236))</f>
        <v>Low</v>
      </c>
      <c r="Q236" t="s">
        <v>55</v>
      </c>
      <c r="R236">
        <v>29.8</v>
      </c>
      <c r="S236" t="s">
        <v>56</v>
      </c>
      <c r="T236" t="s">
        <v>57</v>
      </c>
      <c r="U236" t="s">
        <v>53</v>
      </c>
      <c r="V236" t="s">
        <v>53</v>
      </c>
      <c r="W236" t="s">
        <v>53</v>
      </c>
      <c r="X236" t="s">
        <v>53</v>
      </c>
      <c r="Y236">
        <v>1</v>
      </c>
      <c r="Z236" t="s">
        <v>58</v>
      </c>
      <c r="AA236" t="s">
        <v>52</v>
      </c>
      <c r="AB236" t="s">
        <v>52</v>
      </c>
      <c r="AC236" t="s">
        <v>53</v>
      </c>
      <c r="AD236" t="s">
        <v>53</v>
      </c>
      <c r="AE236" t="s">
        <v>52</v>
      </c>
      <c r="AF236" t="s">
        <v>53</v>
      </c>
      <c r="AG236" t="s">
        <v>52</v>
      </c>
      <c r="AH236" t="s">
        <v>53</v>
      </c>
      <c r="AI236" t="s">
        <v>52</v>
      </c>
      <c r="AJ236" t="s">
        <v>53</v>
      </c>
      <c r="AK236">
        <v>5</v>
      </c>
      <c r="AL236" t="s">
        <v>59</v>
      </c>
      <c r="AM236" t="s">
        <v>102</v>
      </c>
      <c r="AN236" t="s">
        <v>74</v>
      </c>
      <c r="AO236">
        <v>1.6</v>
      </c>
      <c r="AP236" t="s">
        <v>53</v>
      </c>
      <c r="AQ236" t="s">
        <v>82</v>
      </c>
      <c r="AR236" t="s">
        <v>83</v>
      </c>
      <c r="AS236">
        <v>37</v>
      </c>
      <c r="AT236" t="s">
        <v>52</v>
      </c>
    </row>
    <row r="237" spans="1:46" x14ac:dyDescent="0.25">
      <c r="A237" t="s">
        <v>402</v>
      </c>
      <c r="B237">
        <v>2015</v>
      </c>
      <c r="C237" s="1">
        <v>42339</v>
      </c>
      <c r="D237" t="s">
        <v>122</v>
      </c>
      <c r="E237" t="str">
        <f>TRIM(lung_cancer_dataset!E237)</f>
        <v>Bhutan</v>
      </c>
      <c r="F237">
        <v>69</v>
      </c>
      <c r="G237" t="s">
        <v>127</v>
      </c>
      <c r="H237" t="str">
        <f>PROPER(TRIM(lung_cancer_dataset!H237))</f>
        <v>Female</v>
      </c>
      <c r="I237" t="str">
        <f>PROPER(TRIM(lung_cancer_dataset!I237))</f>
        <v>Never Smoked</v>
      </c>
      <c r="J237">
        <v>0</v>
      </c>
      <c r="K237">
        <v>0</v>
      </c>
      <c r="L237">
        <v>0</v>
      </c>
      <c r="M237" t="s">
        <v>52</v>
      </c>
      <c r="N237" t="s">
        <v>52</v>
      </c>
      <c r="O237" t="s">
        <v>53</v>
      </c>
      <c r="P237" t="str">
        <f>PROPER(TRIM(lung_cancer_dataset!P237))</f>
        <v>High</v>
      </c>
      <c r="Q237" t="s">
        <v>71</v>
      </c>
      <c r="R237">
        <v>30.3</v>
      </c>
      <c r="S237" t="s">
        <v>72</v>
      </c>
      <c r="T237" t="s">
        <v>54</v>
      </c>
      <c r="U237" t="s">
        <v>52</v>
      </c>
      <c r="V237" t="s">
        <v>53</v>
      </c>
      <c r="W237" t="s">
        <v>53</v>
      </c>
      <c r="X237" t="s">
        <v>53</v>
      </c>
      <c r="Y237">
        <v>4</v>
      </c>
      <c r="Z237" t="s">
        <v>97</v>
      </c>
      <c r="AA237" t="s">
        <v>53</v>
      </c>
      <c r="AB237" t="s">
        <v>53</v>
      </c>
      <c r="AC237" t="s">
        <v>53</v>
      </c>
      <c r="AD237" t="s">
        <v>53</v>
      </c>
      <c r="AE237" t="s">
        <v>53</v>
      </c>
      <c r="AF237" t="s">
        <v>53</v>
      </c>
      <c r="AG237" t="s">
        <v>53</v>
      </c>
      <c r="AH237" t="s">
        <v>53</v>
      </c>
      <c r="AI237" t="s">
        <v>53</v>
      </c>
      <c r="AJ237" t="s">
        <v>53</v>
      </c>
      <c r="AK237">
        <v>0</v>
      </c>
      <c r="AL237" t="s">
        <v>135</v>
      </c>
      <c r="AM237" t="s">
        <v>136</v>
      </c>
      <c r="AN237" t="s">
        <v>90</v>
      </c>
      <c r="AO237">
        <v>3</v>
      </c>
      <c r="AP237" t="s">
        <v>53</v>
      </c>
      <c r="AQ237" t="s">
        <v>91</v>
      </c>
      <c r="AR237" t="s">
        <v>76</v>
      </c>
      <c r="AS237">
        <v>35</v>
      </c>
      <c r="AT237" t="s">
        <v>53</v>
      </c>
    </row>
    <row r="238" spans="1:46" x14ac:dyDescent="0.25">
      <c r="A238" t="s">
        <v>403</v>
      </c>
      <c r="B238">
        <v>2023</v>
      </c>
      <c r="C238" s="1">
        <v>45123</v>
      </c>
      <c r="D238" t="s">
        <v>107</v>
      </c>
      <c r="E238" t="str">
        <f>TRIM(lung_cancer_dataset!E238)</f>
        <v>UK</v>
      </c>
      <c r="F238">
        <v>74</v>
      </c>
      <c r="G238" t="s">
        <v>67</v>
      </c>
      <c r="H238" t="str">
        <f>PROPER(TRIM(lung_cancer_dataset!H238))</f>
        <v>Male</v>
      </c>
      <c r="I238" t="str">
        <f>PROPER(TRIM(lung_cancer_dataset!I238))</f>
        <v>Current Smoker</v>
      </c>
      <c r="J238">
        <v>28</v>
      </c>
      <c r="K238">
        <v>46</v>
      </c>
      <c r="L238">
        <v>64.400000000000006</v>
      </c>
      <c r="M238" t="s">
        <v>52</v>
      </c>
      <c r="N238" t="s">
        <v>52</v>
      </c>
      <c r="O238" t="s">
        <v>53</v>
      </c>
      <c r="P238" t="str">
        <f>PROPER(TRIM(lung_cancer_dataset!P238))</f>
        <v>Moderate</v>
      </c>
      <c r="Q238" t="s">
        <v>55</v>
      </c>
      <c r="R238">
        <v>33</v>
      </c>
      <c r="S238" t="s">
        <v>72</v>
      </c>
      <c r="T238" t="s">
        <v>57</v>
      </c>
      <c r="U238" t="s">
        <v>53</v>
      </c>
      <c r="V238" t="s">
        <v>53</v>
      </c>
      <c r="W238" t="s">
        <v>53</v>
      </c>
      <c r="X238" t="s">
        <v>53</v>
      </c>
      <c r="Y238">
        <v>2</v>
      </c>
      <c r="Z238" t="s">
        <v>58</v>
      </c>
      <c r="AA238" t="s">
        <v>52</v>
      </c>
      <c r="AB238" t="s">
        <v>52</v>
      </c>
      <c r="AC238" t="s">
        <v>52</v>
      </c>
      <c r="AD238" t="s">
        <v>52</v>
      </c>
      <c r="AE238" t="s">
        <v>53</v>
      </c>
      <c r="AF238" t="s">
        <v>53</v>
      </c>
      <c r="AG238" t="s">
        <v>52</v>
      </c>
      <c r="AH238" t="s">
        <v>53</v>
      </c>
      <c r="AI238" t="s">
        <v>53</v>
      </c>
      <c r="AJ238" t="s">
        <v>53</v>
      </c>
      <c r="AK238">
        <v>5</v>
      </c>
      <c r="AL238" t="s">
        <v>59</v>
      </c>
      <c r="AM238" t="s">
        <v>81</v>
      </c>
      <c r="AN238" t="s">
        <v>98</v>
      </c>
      <c r="AO238">
        <v>4.9000000000000004</v>
      </c>
      <c r="AP238" t="s">
        <v>53</v>
      </c>
      <c r="AQ238" t="s">
        <v>91</v>
      </c>
      <c r="AR238" t="s">
        <v>76</v>
      </c>
      <c r="AS238">
        <v>9</v>
      </c>
      <c r="AT238" t="s">
        <v>52</v>
      </c>
    </row>
    <row r="239" spans="1:46" x14ac:dyDescent="0.25">
      <c r="A239" t="s">
        <v>404</v>
      </c>
      <c r="B239">
        <v>2025</v>
      </c>
      <c r="C239" s="1">
        <v>45818</v>
      </c>
      <c r="D239" t="s">
        <v>94</v>
      </c>
      <c r="E239" t="str">
        <f>TRIM(lung_cancer_dataset!E239)</f>
        <v>Lebanon</v>
      </c>
      <c r="F239">
        <v>59</v>
      </c>
      <c r="G239" t="s">
        <v>79</v>
      </c>
      <c r="H239" t="str">
        <f>PROPER(TRIM(lung_cancer_dataset!H239))</f>
        <v>Female</v>
      </c>
      <c r="I239" t="str">
        <f>PROPER(TRIM(lung_cancer_dataset!I239))</f>
        <v>Never Smoked</v>
      </c>
      <c r="J239">
        <v>0</v>
      </c>
      <c r="K239">
        <v>0</v>
      </c>
      <c r="L239">
        <v>0</v>
      </c>
      <c r="M239" t="s">
        <v>52</v>
      </c>
      <c r="N239" t="s">
        <v>53</v>
      </c>
      <c r="O239" t="s">
        <v>53</v>
      </c>
      <c r="P239" t="str">
        <f>PROPER(TRIM(lung_cancer_dataset!P239))</f>
        <v>High</v>
      </c>
      <c r="Q239" t="s">
        <v>54</v>
      </c>
      <c r="R239">
        <v>19.600000000000001</v>
      </c>
      <c r="S239" t="s">
        <v>96</v>
      </c>
      <c r="T239" t="s">
        <v>54</v>
      </c>
      <c r="U239" t="s">
        <v>52</v>
      </c>
      <c r="V239" t="s">
        <v>53</v>
      </c>
      <c r="W239" t="s">
        <v>53</v>
      </c>
      <c r="X239" t="s">
        <v>53</v>
      </c>
      <c r="Y239">
        <v>3</v>
      </c>
      <c r="Z239" t="s">
        <v>97</v>
      </c>
      <c r="AA239" t="s">
        <v>53</v>
      </c>
      <c r="AB239" t="s">
        <v>53</v>
      </c>
      <c r="AC239" t="s">
        <v>53</v>
      </c>
      <c r="AD239" t="s">
        <v>53</v>
      </c>
      <c r="AE239" t="s">
        <v>52</v>
      </c>
      <c r="AF239" t="s">
        <v>53</v>
      </c>
      <c r="AG239" t="s">
        <v>53</v>
      </c>
      <c r="AH239" t="s">
        <v>53</v>
      </c>
      <c r="AI239" t="s">
        <v>53</v>
      </c>
      <c r="AJ239" t="s">
        <v>53</v>
      </c>
      <c r="AK239">
        <v>1</v>
      </c>
      <c r="AL239" t="s">
        <v>59</v>
      </c>
      <c r="AM239" t="s">
        <v>60</v>
      </c>
      <c r="AN239" t="s">
        <v>98</v>
      </c>
      <c r="AO239">
        <v>4.5999999999999996</v>
      </c>
      <c r="AP239" t="s">
        <v>53</v>
      </c>
      <c r="AQ239" t="s">
        <v>82</v>
      </c>
      <c r="AR239" t="s">
        <v>115</v>
      </c>
      <c r="AS239">
        <v>14</v>
      </c>
      <c r="AT239" t="s">
        <v>52</v>
      </c>
    </row>
    <row r="240" spans="1:46" x14ac:dyDescent="0.25">
      <c r="A240" t="s">
        <v>405</v>
      </c>
      <c r="B240">
        <v>2021</v>
      </c>
      <c r="C240" s="1">
        <v>44395</v>
      </c>
      <c r="D240" t="s">
        <v>122</v>
      </c>
      <c r="E240" t="str">
        <f>TRIM(lung_cancer_dataset!E240)</f>
        <v>Timor-Leste</v>
      </c>
      <c r="F240">
        <v>63</v>
      </c>
      <c r="G240" t="s">
        <v>127</v>
      </c>
      <c r="H240" t="str">
        <f>PROPER(TRIM(lung_cancer_dataset!H240))</f>
        <v>Male</v>
      </c>
      <c r="I240" t="str">
        <f>PROPER(TRIM(lung_cancer_dataset!I240))</f>
        <v>Never Smoked</v>
      </c>
      <c r="J240">
        <v>0</v>
      </c>
      <c r="K240">
        <v>0</v>
      </c>
      <c r="L240">
        <v>0</v>
      </c>
      <c r="M240" t="s">
        <v>52</v>
      </c>
      <c r="N240" t="s">
        <v>53</v>
      </c>
      <c r="O240" t="s">
        <v>53</v>
      </c>
      <c r="P240" t="str">
        <f>PROPER(TRIM(lung_cancer_dataset!P240))</f>
        <v>Moderate</v>
      </c>
      <c r="Q240" t="s">
        <v>54</v>
      </c>
      <c r="R240">
        <v>30</v>
      </c>
      <c r="S240" t="s">
        <v>72</v>
      </c>
      <c r="T240" t="s">
        <v>54</v>
      </c>
      <c r="U240" t="s">
        <v>53</v>
      </c>
      <c r="V240" t="s">
        <v>53</v>
      </c>
      <c r="W240" t="s">
        <v>53</v>
      </c>
      <c r="X240" t="s">
        <v>53</v>
      </c>
      <c r="Y240">
        <v>1</v>
      </c>
      <c r="Z240" t="s">
        <v>97</v>
      </c>
      <c r="AA240" t="s">
        <v>52</v>
      </c>
      <c r="AB240" t="s">
        <v>52</v>
      </c>
      <c r="AC240" t="s">
        <v>52</v>
      </c>
      <c r="AD240" t="s">
        <v>53</v>
      </c>
      <c r="AE240" t="s">
        <v>52</v>
      </c>
      <c r="AF240" t="s">
        <v>53</v>
      </c>
      <c r="AG240" t="s">
        <v>53</v>
      </c>
      <c r="AH240" t="s">
        <v>53</v>
      </c>
      <c r="AI240" t="s">
        <v>53</v>
      </c>
      <c r="AJ240" t="s">
        <v>53</v>
      </c>
      <c r="AK240">
        <v>4</v>
      </c>
      <c r="AL240" t="s">
        <v>59</v>
      </c>
      <c r="AM240" t="s">
        <v>60</v>
      </c>
      <c r="AN240" t="s">
        <v>98</v>
      </c>
      <c r="AO240">
        <v>2.9</v>
      </c>
      <c r="AP240" t="s">
        <v>53</v>
      </c>
      <c r="AQ240" t="s">
        <v>86</v>
      </c>
      <c r="AR240" t="s">
        <v>92</v>
      </c>
      <c r="AS240">
        <v>9</v>
      </c>
      <c r="AT240" t="s">
        <v>53</v>
      </c>
    </row>
    <row r="241" spans="1:46" x14ac:dyDescent="0.25">
      <c r="A241" t="s">
        <v>406</v>
      </c>
      <c r="B241">
        <v>2025</v>
      </c>
      <c r="C241" s="1">
        <v>45938</v>
      </c>
      <c r="D241" t="s">
        <v>107</v>
      </c>
      <c r="E241" t="str">
        <f>TRIM(lung_cancer_dataset!E241)</f>
        <v>Poland</v>
      </c>
      <c r="F241">
        <v>49</v>
      </c>
      <c r="G241" t="s">
        <v>49</v>
      </c>
      <c r="H241" t="str">
        <f>PROPER(TRIM(lung_cancer_dataset!H241))</f>
        <v>Female</v>
      </c>
      <c r="I241" t="str">
        <f>PROPER(TRIM(lung_cancer_dataset!I241))</f>
        <v>Current Smoker</v>
      </c>
      <c r="J241">
        <v>31</v>
      </c>
      <c r="K241">
        <v>19</v>
      </c>
      <c r="L241">
        <v>29.4</v>
      </c>
      <c r="M241" t="s">
        <v>52</v>
      </c>
      <c r="N241" t="s">
        <v>53</v>
      </c>
      <c r="O241" t="s">
        <v>53</v>
      </c>
      <c r="P241" t="str">
        <f>PROPER(TRIM(lung_cancer_dataset!P241))</f>
        <v>High</v>
      </c>
      <c r="Q241" t="s">
        <v>54</v>
      </c>
      <c r="R241">
        <v>19.899999999999999</v>
      </c>
      <c r="S241" t="s">
        <v>96</v>
      </c>
      <c r="T241" t="s">
        <v>70</v>
      </c>
      <c r="U241" t="s">
        <v>53</v>
      </c>
      <c r="V241" t="s">
        <v>53</v>
      </c>
      <c r="W241" t="s">
        <v>53</v>
      </c>
      <c r="X241" t="s">
        <v>53</v>
      </c>
      <c r="Y241">
        <v>2</v>
      </c>
      <c r="Z241" t="s">
        <v>58</v>
      </c>
      <c r="AA241" t="s">
        <v>53</v>
      </c>
      <c r="AB241" t="s">
        <v>52</v>
      </c>
      <c r="AC241" t="s">
        <v>52</v>
      </c>
      <c r="AD241" t="s">
        <v>52</v>
      </c>
      <c r="AE241" t="s">
        <v>53</v>
      </c>
      <c r="AF241" t="s">
        <v>53</v>
      </c>
      <c r="AG241" t="s">
        <v>53</v>
      </c>
      <c r="AH241" t="s">
        <v>53</v>
      </c>
      <c r="AI241" t="s">
        <v>53</v>
      </c>
      <c r="AJ241" t="s">
        <v>53</v>
      </c>
      <c r="AK241">
        <v>3</v>
      </c>
      <c r="AL241" t="s">
        <v>59</v>
      </c>
      <c r="AM241" t="s">
        <v>81</v>
      </c>
      <c r="AN241" t="s">
        <v>74</v>
      </c>
      <c r="AO241">
        <v>3.2</v>
      </c>
      <c r="AP241" t="s">
        <v>53</v>
      </c>
      <c r="AQ241" t="s">
        <v>82</v>
      </c>
      <c r="AR241" t="s">
        <v>132</v>
      </c>
      <c r="AS241">
        <v>51</v>
      </c>
      <c r="AT241" t="s">
        <v>52</v>
      </c>
    </row>
    <row r="242" spans="1:46" x14ac:dyDescent="0.25">
      <c r="A242" t="s">
        <v>407</v>
      </c>
      <c r="B242">
        <v>2024</v>
      </c>
      <c r="C242" s="1">
        <v>45391</v>
      </c>
      <c r="D242" t="s">
        <v>47</v>
      </c>
      <c r="E242" t="str">
        <f>TRIM(lung_cancer_dataset!E242)</f>
        <v>Malaysia</v>
      </c>
      <c r="F242">
        <v>49</v>
      </c>
      <c r="G242" t="s">
        <v>49</v>
      </c>
      <c r="H242" t="str">
        <f>PROPER(TRIM(lung_cancer_dataset!H242))</f>
        <v>Female</v>
      </c>
      <c r="I242" t="str">
        <f>PROPER(TRIM(lung_cancer_dataset!I242))</f>
        <v>Never Smoked</v>
      </c>
      <c r="J242">
        <v>0</v>
      </c>
      <c r="K242">
        <v>0</v>
      </c>
      <c r="L242">
        <v>0</v>
      </c>
      <c r="M242" t="s">
        <v>52</v>
      </c>
      <c r="N242" t="s">
        <v>53</v>
      </c>
      <c r="O242" t="s">
        <v>53</v>
      </c>
      <c r="P242" t="str">
        <f>PROPER(TRIM(lung_cancer_dataset!P242))</f>
        <v>Moderate</v>
      </c>
      <c r="Q242" t="s">
        <v>55</v>
      </c>
      <c r="R242">
        <v>29.1</v>
      </c>
      <c r="S242" t="s">
        <v>56</v>
      </c>
      <c r="T242" t="s">
        <v>57</v>
      </c>
      <c r="U242" t="s">
        <v>53</v>
      </c>
      <c r="V242" t="s">
        <v>53</v>
      </c>
      <c r="W242" t="s">
        <v>53</v>
      </c>
      <c r="X242" t="s">
        <v>53</v>
      </c>
      <c r="Y242">
        <v>1</v>
      </c>
      <c r="Z242" t="s">
        <v>97</v>
      </c>
      <c r="AA242" t="s">
        <v>53</v>
      </c>
      <c r="AB242" t="s">
        <v>53</v>
      </c>
      <c r="AC242" t="s">
        <v>53</v>
      </c>
      <c r="AD242" t="s">
        <v>53</v>
      </c>
      <c r="AE242" t="s">
        <v>52</v>
      </c>
      <c r="AF242" t="s">
        <v>52</v>
      </c>
      <c r="AG242" t="s">
        <v>53</v>
      </c>
      <c r="AH242" t="s">
        <v>53</v>
      </c>
      <c r="AI242" t="s">
        <v>53</v>
      </c>
      <c r="AJ242" t="s">
        <v>53</v>
      </c>
      <c r="AK242">
        <v>2</v>
      </c>
      <c r="AL242" t="s">
        <v>59</v>
      </c>
      <c r="AM242" t="s">
        <v>81</v>
      </c>
      <c r="AN242" t="s">
        <v>74</v>
      </c>
      <c r="AO242">
        <v>2.5</v>
      </c>
      <c r="AP242" t="s">
        <v>53</v>
      </c>
      <c r="AQ242" t="s">
        <v>82</v>
      </c>
      <c r="AR242" t="s">
        <v>83</v>
      </c>
      <c r="AS242">
        <v>49</v>
      </c>
      <c r="AT242" t="s">
        <v>53</v>
      </c>
    </row>
    <row r="243" spans="1:46" x14ac:dyDescent="0.25">
      <c r="A243" t="s">
        <v>408</v>
      </c>
      <c r="B243">
        <v>2022</v>
      </c>
      <c r="C243" s="1">
        <v>44774</v>
      </c>
      <c r="D243" t="s">
        <v>107</v>
      </c>
      <c r="E243" t="str">
        <f>TRIM(lung_cancer_dataset!E243)</f>
        <v>Turkey</v>
      </c>
      <c r="F243">
        <v>60</v>
      </c>
      <c r="G243" t="s">
        <v>127</v>
      </c>
      <c r="H243" t="str">
        <f>PROPER(TRIM(lung_cancer_dataset!H243))</f>
        <v>Male</v>
      </c>
      <c r="I243" t="str">
        <f>PROPER(TRIM(lung_cancer_dataset!I243))</f>
        <v>Never Smoked</v>
      </c>
      <c r="J243">
        <v>0</v>
      </c>
      <c r="K243">
        <v>0</v>
      </c>
      <c r="L243">
        <v>0</v>
      </c>
      <c r="M243" t="s">
        <v>53</v>
      </c>
      <c r="N243" t="s">
        <v>53</v>
      </c>
      <c r="O243" t="s">
        <v>53</v>
      </c>
      <c r="P243" t="str">
        <f>PROPER(TRIM(lung_cancer_dataset!P243))</f>
        <v>High</v>
      </c>
      <c r="Q243" t="s">
        <v>54</v>
      </c>
      <c r="R243">
        <v>18.399999999999999</v>
      </c>
      <c r="S243" t="s">
        <v>128</v>
      </c>
      <c r="T243" t="s">
        <v>54</v>
      </c>
      <c r="U243" t="s">
        <v>53</v>
      </c>
      <c r="V243" t="s">
        <v>53</v>
      </c>
      <c r="W243" t="s">
        <v>53</v>
      </c>
      <c r="X243" t="s">
        <v>53</v>
      </c>
      <c r="Y243">
        <v>1</v>
      </c>
      <c r="Z243" t="s">
        <v>142</v>
      </c>
      <c r="AA243" t="s">
        <v>53</v>
      </c>
      <c r="AB243" t="s">
        <v>53</v>
      </c>
      <c r="AC243" t="s">
        <v>52</v>
      </c>
      <c r="AD243" t="s">
        <v>53</v>
      </c>
      <c r="AE243" t="s">
        <v>52</v>
      </c>
      <c r="AF243" t="s">
        <v>53</v>
      </c>
      <c r="AG243" t="s">
        <v>53</v>
      </c>
      <c r="AH243" t="s">
        <v>53</v>
      </c>
      <c r="AI243" t="s">
        <v>53</v>
      </c>
      <c r="AJ243" t="s">
        <v>53</v>
      </c>
      <c r="AK243">
        <v>2</v>
      </c>
      <c r="AL243" t="s">
        <v>59</v>
      </c>
      <c r="AM243" t="s">
        <v>60</v>
      </c>
      <c r="AN243" t="s">
        <v>98</v>
      </c>
      <c r="AO243">
        <v>4.0999999999999996</v>
      </c>
      <c r="AP243" t="s">
        <v>53</v>
      </c>
      <c r="AQ243" t="s">
        <v>86</v>
      </c>
      <c r="AR243" t="s">
        <v>92</v>
      </c>
      <c r="AS243">
        <v>60</v>
      </c>
      <c r="AT243" t="s">
        <v>52</v>
      </c>
    </row>
    <row r="244" spans="1:46" x14ac:dyDescent="0.25">
      <c r="A244" t="s">
        <v>409</v>
      </c>
      <c r="B244">
        <v>2021</v>
      </c>
      <c r="C244" s="1">
        <v>44369</v>
      </c>
      <c r="D244" t="s">
        <v>107</v>
      </c>
      <c r="E244" t="str">
        <f>TRIM(lung_cancer_dataset!E244)</f>
        <v>Turkey</v>
      </c>
      <c r="F244">
        <v>60</v>
      </c>
      <c r="G244" t="s">
        <v>127</v>
      </c>
      <c r="H244" t="str">
        <f>PROPER(TRIM(lung_cancer_dataset!H244))</f>
        <v>Male</v>
      </c>
      <c r="I244" t="str">
        <f>PROPER(TRIM(lung_cancer_dataset!I244))</f>
        <v>Current Smoker</v>
      </c>
      <c r="J244">
        <v>56</v>
      </c>
      <c r="K244">
        <v>16</v>
      </c>
      <c r="L244">
        <v>44.8</v>
      </c>
      <c r="M244" t="s">
        <v>52</v>
      </c>
      <c r="N244" t="s">
        <v>53</v>
      </c>
      <c r="O244" t="s">
        <v>53</v>
      </c>
      <c r="P244" t="str">
        <f>PROPER(TRIM(lung_cancer_dataset!P244))</f>
        <v>Moderate</v>
      </c>
      <c r="Q244" t="s">
        <v>54</v>
      </c>
      <c r="R244">
        <v>26.4</v>
      </c>
      <c r="S244" t="s">
        <v>56</v>
      </c>
      <c r="T244" t="s">
        <v>70</v>
      </c>
      <c r="U244" t="s">
        <v>53</v>
      </c>
      <c r="V244" t="s">
        <v>53</v>
      </c>
      <c r="W244" t="s">
        <v>53</v>
      </c>
      <c r="X244" t="s">
        <v>53</v>
      </c>
      <c r="Y244">
        <v>1</v>
      </c>
      <c r="Z244" t="s">
        <v>58</v>
      </c>
      <c r="AA244" t="s">
        <v>53</v>
      </c>
      <c r="AB244" t="s">
        <v>52</v>
      </c>
      <c r="AC244" t="s">
        <v>52</v>
      </c>
      <c r="AD244" t="s">
        <v>52</v>
      </c>
      <c r="AE244" t="s">
        <v>52</v>
      </c>
      <c r="AF244" t="s">
        <v>53</v>
      </c>
      <c r="AG244" t="s">
        <v>52</v>
      </c>
      <c r="AH244" t="s">
        <v>52</v>
      </c>
      <c r="AI244" t="s">
        <v>53</v>
      </c>
      <c r="AJ244" t="s">
        <v>53</v>
      </c>
      <c r="AK244">
        <v>6</v>
      </c>
      <c r="AL244" t="s">
        <v>59</v>
      </c>
      <c r="AM244" t="s">
        <v>81</v>
      </c>
      <c r="AN244" t="s">
        <v>90</v>
      </c>
      <c r="AO244">
        <v>5.2</v>
      </c>
      <c r="AP244" t="s">
        <v>53</v>
      </c>
      <c r="AQ244" t="s">
        <v>86</v>
      </c>
      <c r="AR244" t="s">
        <v>63</v>
      </c>
      <c r="AS244">
        <v>10</v>
      </c>
      <c r="AT244" t="s">
        <v>53</v>
      </c>
    </row>
    <row r="245" spans="1:46" x14ac:dyDescent="0.25">
      <c r="A245" t="s">
        <v>410</v>
      </c>
      <c r="B245">
        <v>2024</v>
      </c>
      <c r="C245" s="1">
        <v>45632</v>
      </c>
      <c r="D245" t="s">
        <v>47</v>
      </c>
      <c r="E245" t="str">
        <f>TRIM(lung_cancer_dataset!E245)</f>
        <v>New Zealand</v>
      </c>
      <c r="F245">
        <v>70</v>
      </c>
      <c r="G245" t="s">
        <v>67</v>
      </c>
      <c r="H245" t="str">
        <f>PROPER(TRIM(lung_cancer_dataset!H245))</f>
        <v>Male</v>
      </c>
      <c r="I245" t="str">
        <f>PROPER(TRIM(lung_cancer_dataset!I245))</f>
        <v>Never Smoked</v>
      </c>
      <c r="J245">
        <v>0</v>
      </c>
      <c r="K245">
        <v>0</v>
      </c>
      <c r="L245">
        <v>0</v>
      </c>
      <c r="M245" t="s">
        <v>52</v>
      </c>
      <c r="N245" t="s">
        <v>53</v>
      </c>
      <c r="O245" t="s">
        <v>53</v>
      </c>
      <c r="P245" t="str">
        <f>PROPER(TRIM(lung_cancer_dataset!P245))</f>
        <v>High</v>
      </c>
      <c r="Q245" t="s">
        <v>55</v>
      </c>
      <c r="R245">
        <v>33.799999999999997</v>
      </c>
      <c r="S245" t="s">
        <v>72</v>
      </c>
      <c r="T245" t="s">
        <v>54</v>
      </c>
      <c r="U245" t="s">
        <v>53</v>
      </c>
      <c r="V245" t="s">
        <v>53</v>
      </c>
      <c r="W245" t="s">
        <v>53</v>
      </c>
      <c r="X245" t="s">
        <v>53</v>
      </c>
      <c r="Y245">
        <v>2</v>
      </c>
      <c r="Z245" t="s">
        <v>58</v>
      </c>
      <c r="AA245" t="s">
        <v>52</v>
      </c>
      <c r="AB245" t="s">
        <v>53</v>
      </c>
      <c r="AC245" t="s">
        <v>52</v>
      </c>
      <c r="AD245" t="s">
        <v>53</v>
      </c>
      <c r="AE245" t="s">
        <v>52</v>
      </c>
      <c r="AF245" t="s">
        <v>53</v>
      </c>
      <c r="AG245" t="s">
        <v>53</v>
      </c>
      <c r="AH245" t="s">
        <v>52</v>
      </c>
      <c r="AI245" t="s">
        <v>52</v>
      </c>
      <c r="AJ245" t="s">
        <v>53</v>
      </c>
      <c r="AK245">
        <v>5</v>
      </c>
      <c r="AL245" t="s">
        <v>59</v>
      </c>
      <c r="AM245" t="s">
        <v>60</v>
      </c>
      <c r="AN245" t="s">
        <v>61</v>
      </c>
      <c r="AO245">
        <v>8.6999999999999993</v>
      </c>
      <c r="AP245" t="s">
        <v>52</v>
      </c>
      <c r="AQ245" t="s">
        <v>82</v>
      </c>
      <c r="AR245" t="s">
        <v>92</v>
      </c>
      <c r="AS245">
        <v>6</v>
      </c>
      <c r="AT245" t="s">
        <v>53</v>
      </c>
    </row>
    <row r="246" spans="1:46" x14ac:dyDescent="0.25">
      <c r="A246" t="s">
        <v>411</v>
      </c>
      <c r="B246">
        <v>2021</v>
      </c>
      <c r="C246" s="1">
        <v>44275</v>
      </c>
      <c r="D246" t="s">
        <v>65</v>
      </c>
      <c r="E246" t="str">
        <f>TRIM(lung_cancer_dataset!E246)</f>
        <v>Cuba</v>
      </c>
      <c r="F246">
        <v>74</v>
      </c>
      <c r="G246" t="s">
        <v>67</v>
      </c>
      <c r="H246" t="str">
        <f>PROPER(TRIM(lung_cancer_dataset!H246))</f>
        <v>Female</v>
      </c>
      <c r="I246" t="str">
        <f>PROPER(TRIM(lung_cancer_dataset!I246))</f>
        <v>Never Smoked</v>
      </c>
      <c r="J246">
        <v>0</v>
      </c>
      <c r="K246">
        <v>0</v>
      </c>
      <c r="L246">
        <v>0</v>
      </c>
      <c r="M246" t="s">
        <v>52</v>
      </c>
      <c r="N246" t="s">
        <v>52</v>
      </c>
      <c r="O246" t="s">
        <v>53</v>
      </c>
      <c r="P246" t="str">
        <f>PROPER(TRIM(lung_cancer_dataset!P246))</f>
        <v>Moderate</v>
      </c>
      <c r="Q246" t="s">
        <v>55</v>
      </c>
      <c r="R246">
        <v>25.2</v>
      </c>
      <c r="S246" t="s">
        <v>56</v>
      </c>
      <c r="T246" t="s">
        <v>54</v>
      </c>
      <c r="U246" t="s">
        <v>53</v>
      </c>
      <c r="V246" t="s">
        <v>53</v>
      </c>
      <c r="W246" t="s">
        <v>53</v>
      </c>
      <c r="X246" t="s">
        <v>53</v>
      </c>
      <c r="Y246">
        <v>2</v>
      </c>
      <c r="Z246" t="s">
        <v>73</v>
      </c>
      <c r="AA246" t="s">
        <v>53</v>
      </c>
      <c r="AB246" t="s">
        <v>52</v>
      </c>
      <c r="AC246" t="s">
        <v>53</v>
      </c>
      <c r="AD246" t="s">
        <v>52</v>
      </c>
      <c r="AE246" t="s">
        <v>52</v>
      </c>
      <c r="AF246" t="s">
        <v>52</v>
      </c>
      <c r="AG246" t="s">
        <v>53</v>
      </c>
      <c r="AH246" t="s">
        <v>53</v>
      </c>
      <c r="AI246" t="s">
        <v>53</v>
      </c>
      <c r="AJ246" t="s">
        <v>53</v>
      </c>
      <c r="AK246">
        <v>4</v>
      </c>
      <c r="AL246" t="s">
        <v>59</v>
      </c>
      <c r="AM246" t="s">
        <v>81</v>
      </c>
      <c r="AN246" t="s">
        <v>74</v>
      </c>
      <c r="AO246">
        <v>3.1</v>
      </c>
      <c r="AP246" t="s">
        <v>53</v>
      </c>
      <c r="AQ246" t="s">
        <v>86</v>
      </c>
      <c r="AR246" t="s">
        <v>83</v>
      </c>
      <c r="AS246">
        <v>78</v>
      </c>
      <c r="AT246" t="s">
        <v>53</v>
      </c>
    </row>
    <row r="247" spans="1:46" x14ac:dyDescent="0.25">
      <c r="A247" t="s">
        <v>412</v>
      </c>
      <c r="B247">
        <v>2019</v>
      </c>
      <c r="C247" s="1">
        <v>43478</v>
      </c>
      <c r="D247" t="s">
        <v>122</v>
      </c>
      <c r="E247" t="str">
        <f>TRIM(lung_cancer_dataset!E247)</f>
        <v>Bhutan</v>
      </c>
      <c r="F247">
        <v>52</v>
      </c>
      <c r="G247" t="s">
        <v>79</v>
      </c>
      <c r="H247" t="str">
        <f>PROPER(TRIM(lung_cancer_dataset!H247))</f>
        <v>Male</v>
      </c>
      <c r="I247" t="str">
        <f>PROPER(TRIM(lung_cancer_dataset!I247))</f>
        <v>Never Smoked</v>
      </c>
      <c r="J247">
        <v>0</v>
      </c>
      <c r="K247">
        <v>0</v>
      </c>
      <c r="L247">
        <v>0</v>
      </c>
      <c r="M247" t="s">
        <v>53</v>
      </c>
      <c r="N247" t="s">
        <v>53</v>
      </c>
      <c r="O247" t="s">
        <v>53</v>
      </c>
      <c r="P247" t="str">
        <f>PROPER(TRIM(lung_cancer_dataset!P247))</f>
        <v>Moderate</v>
      </c>
      <c r="Q247" t="s">
        <v>55</v>
      </c>
      <c r="R247">
        <v>22</v>
      </c>
      <c r="S247" t="s">
        <v>96</v>
      </c>
      <c r="T247" t="s">
        <v>54</v>
      </c>
      <c r="U247" t="s">
        <v>52</v>
      </c>
      <c r="V247" t="s">
        <v>53</v>
      </c>
      <c r="W247" t="s">
        <v>53</v>
      </c>
      <c r="X247" t="s">
        <v>53</v>
      </c>
      <c r="Y247">
        <v>1</v>
      </c>
      <c r="Z247" t="s">
        <v>58</v>
      </c>
      <c r="AA247" t="s">
        <v>52</v>
      </c>
      <c r="AB247" t="s">
        <v>53</v>
      </c>
      <c r="AC247" t="s">
        <v>53</v>
      </c>
      <c r="AD247" t="s">
        <v>53</v>
      </c>
      <c r="AE247" t="s">
        <v>53</v>
      </c>
      <c r="AF247" t="s">
        <v>53</v>
      </c>
      <c r="AG247" t="s">
        <v>53</v>
      </c>
      <c r="AH247" t="s">
        <v>53</v>
      </c>
      <c r="AI247" t="s">
        <v>53</v>
      </c>
      <c r="AJ247" t="s">
        <v>53</v>
      </c>
      <c r="AK247">
        <v>1</v>
      </c>
      <c r="AL247" t="s">
        <v>59</v>
      </c>
      <c r="AM247" t="s">
        <v>102</v>
      </c>
      <c r="AN247" t="s">
        <v>61</v>
      </c>
      <c r="AO247">
        <v>3.5</v>
      </c>
      <c r="AP247" t="s">
        <v>52</v>
      </c>
      <c r="AQ247" t="s">
        <v>171</v>
      </c>
      <c r="AR247" t="s">
        <v>63</v>
      </c>
      <c r="AS247">
        <v>7</v>
      </c>
      <c r="AT247" t="s">
        <v>53</v>
      </c>
    </row>
    <row r="248" spans="1:46" x14ac:dyDescent="0.25">
      <c r="A248" t="s">
        <v>413</v>
      </c>
      <c r="B248">
        <v>2022</v>
      </c>
      <c r="C248" s="1">
        <v>44856</v>
      </c>
      <c r="D248" t="s">
        <v>47</v>
      </c>
      <c r="E248" t="str">
        <f>TRIM(lung_cancer_dataset!E248)</f>
        <v>China</v>
      </c>
      <c r="F248">
        <v>71</v>
      </c>
      <c r="G248" t="s">
        <v>67</v>
      </c>
      <c r="H248" t="str">
        <f>PROPER(TRIM(lung_cancer_dataset!H248))</f>
        <v>Male</v>
      </c>
      <c r="I248" t="str">
        <f>PROPER(TRIM(lung_cancer_dataset!I248))</f>
        <v>Current Smoker</v>
      </c>
      <c r="J248">
        <v>15</v>
      </c>
      <c r="K248">
        <v>21</v>
      </c>
      <c r="L248">
        <v>15.8</v>
      </c>
      <c r="M248" t="s">
        <v>52</v>
      </c>
      <c r="N248" t="s">
        <v>53</v>
      </c>
      <c r="O248" t="s">
        <v>53</v>
      </c>
      <c r="P248" t="str">
        <f>PROPER(TRIM(lung_cancer_dataset!P248))</f>
        <v>High</v>
      </c>
      <c r="Q248" t="s">
        <v>55</v>
      </c>
      <c r="R248">
        <v>23.2</v>
      </c>
      <c r="S248" t="s">
        <v>96</v>
      </c>
      <c r="T248" t="s">
        <v>70</v>
      </c>
      <c r="U248" t="s">
        <v>53</v>
      </c>
      <c r="V248" t="s">
        <v>53</v>
      </c>
      <c r="W248" t="s">
        <v>53</v>
      </c>
      <c r="X248" t="s">
        <v>53</v>
      </c>
      <c r="Y248">
        <v>2</v>
      </c>
      <c r="Z248" t="s">
        <v>58</v>
      </c>
      <c r="AA248" t="s">
        <v>52</v>
      </c>
      <c r="AB248" t="s">
        <v>52</v>
      </c>
      <c r="AC248" t="s">
        <v>52</v>
      </c>
      <c r="AD248" t="s">
        <v>53</v>
      </c>
      <c r="AE248" t="s">
        <v>53</v>
      </c>
      <c r="AF248" t="s">
        <v>52</v>
      </c>
      <c r="AG248" t="s">
        <v>52</v>
      </c>
      <c r="AH248" t="s">
        <v>53</v>
      </c>
      <c r="AI248" t="s">
        <v>53</v>
      </c>
      <c r="AJ248" t="s">
        <v>53</v>
      </c>
      <c r="AK248">
        <v>5</v>
      </c>
      <c r="AL248" t="s">
        <v>59</v>
      </c>
      <c r="AM248" t="s">
        <v>81</v>
      </c>
      <c r="AN248" t="s">
        <v>90</v>
      </c>
      <c r="AO248">
        <v>4.8</v>
      </c>
      <c r="AP248" t="s">
        <v>53</v>
      </c>
      <c r="AQ248" t="s">
        <v>86</v>
      </c>
      <c r="AR248" t="s">
        <v>92</v>
      </c>
      <c r="AS248">
        <v>33</v>
      </c>
      <c r="AT248" t="s">
        <v>53</v>
      </c>
    </row>
    <row r="249" spans="1:46" x14ac:dyDescent="0.25">
      <c r="A249" t="s">
        <v>414</v>
      </c>
      <c r="B249">
        <v>2024</v>
      </c>
      <c r="C249" s="1">
        <v>45343</v>
      </c>
      <c r="D249" t="s">
        <v>110</v>
      </c>
      <c r="E249" t="str">
        <f>TRIM(lung_cancer_dataset!E249)</f>
        <v>Tanzania</v>
      </c>
      <c r="F249">
        <v>63</v>
      </c>
      <c r="G249" t="s">
        <v>127</v>
      </c>
      <c r="H249" t="str">
        <f>PROPER(TRIM(lung_cancer_dataset!H249))</f>
        <v>Female</v>
      </c>
      <c r="I249" t="str">
        <f>PROPER(TRIM(lung_cancer_dataset!I249))</f>
        <v>Never Smoked</v>
      </c>
      <c r="J249">
        <v>0</v>
      </c>
      <c r="K249">
        <v>0</v>
      </c>
      <c r="L249">
        <v>0</v>
      </c>
      <c r="M249" t="s">
        <v>53</v>
      </c>
      <c r="N249" t="s">
        <v>52</v>
      </c>
      <c r="O249" t="s">
        <v>53</v>
      </c>
      <c r="P249" t="str">
        <f>PROPER(TRIM(lung_cancer_dataset!P249))</f>
        <v>High</v>
      </c>
      <c r="Q249" t="s">
        <v>55</v>
      </c>
      <c r="R249">
        <v>28.1</v>
      </c>
      <c r="S249" t="s">
        <v>56</v>
      </c>
      <c r="T249" t="s">
        <v>57</v>
      </c>
      <c r="U249" t="s">
        <v>53</v>
      </c>
      <c r="V249" t="s">
        <v>53</v>
      </c>
      <c r="W249" t="s">
        <v>53</v>
      </c>
      <c r="X249" t="s">
        <v>53</v>
      </c>
      <c r="Y249">
        <v>2</v>
      </c>
      <c r="Z249" t="s">
        <v>58</v>
      </c>
      <c r="AA249" t="s">
        <v>53</v>
      </c>
      <c r="AB249" t="s">
        <v>53</v>
      </c>
      <c r="AC249" t="s">
        <v>53</v>
      </c>
      <c r="AD249" t="s">
        <v>53</v>
      </c>
      <c r="AE249" t="s">
        <v>52</v>
      </c>
      <c r="AF249" t="s">
        <v>53</v>
      </c>
      <c r="AG249" t="s">
        <v>53</v>
      </c>
      <c r="AH249" t="s">
        <v>53</v>
      </c>
      <c r="AI249" t="s">
        <v>53</v>
      </c>
      <c r="AJ249" t="s">
        <v>53</v>
      </c>
      <c r="AK249">
        <v>1</v>
      </c>
      <c r="AL249" t="s">
        <v>59</v>
      </c>
      <c r="AM249" t="s">
        <v>60</v>
      </c>
      <c r="AN249" t="s">
        <v>74</v>
      </c>
      <c r="AO249">
        <v>1.2</v>
      </c>
      <c r="AP249" t="s">
        <v>53</v>
      </c>
      <c r="AQ249" t="s">
        <v>91</v>
      </c>
      <c r="AR249" t="s">
        <v>83</v>
      </c>
      <c r="AS249">
        <v>74</v>
      </c>
      <c r="AT249" t="s">
        <v>52</v>
      </c>
    </row>
    <row r="250" spans="1:46" x14ac:dyDescent="0.25">
      <c r="A250" t="s">
        <v>415</v>
      </c>
      <c r="B250">
        <v>2019</v>
      </c>
      <c r="C250" s="1">
        <v>43552</v>
      </c>
      <c r="D250" t="s">
        <v>110</v>
      </c>
      <c r="E250" t="str">
        <f>TRIM(lung_cancer_dataset!E250)</f>
        <v>Morocco</v>
      </c>
      <c r="F250">
        <v>44</v>
      </c>
      <c r="G250" t="s">
        <v>49</v>
      </c>
      <c r="H250" t="str">
        <f>PROPER(TRIM(lung_cancer_dataset!H250))</f>
        <v>Male</v>
      </c>
      <c r="I250" t="str">
        <f>PROPER(TRIM(lung_cancer_dataset!I250))</f>
        <v>Never Smoked</v>
      </c>
      <c r="J250">
        <v>0</v>
      </c>
      <c r="K250">
        <v>0</v>
      </c>
      <c r="L250">
        <v>0</v>
      </c>
      <c r="M250" t="s">
        <v>53</v>
      </c>
      <c r="N250" t="s">
        <v>53</v>
      </c>
      <c r="O250" t="s">
        <v>53</v>
      </c>
      <c r="P250" t="str">
        <f>PROPER(TRIM(lung_cancer_dataset!P250))</f>
        <v>Moderate</v>
      </c>
      <c r="Q250" t="s">
        <v>54</v>
      </c>
      <c r="R250">
        <v>31.2</v>
      </c>
      <c r="S250" t="s">
        <v>72</v>
      </c>
      <c r="T250" t="s">
        <v>70</v>
      </c>
      <c r="U250" t="s">
        <v>53</v>
      </c>
      <c r="V250" t="s">
        <v>53</v>
      </c>
      <c r="W250" t="s">
        <v>53</v>
      </c>
      <c r="X250" t="s">
        <v>53</v>
      </c>
      <c r="Y250">
        <v>0</v>
      </c>
      <c r="Z250" t="s">
        <v>97</v>
      </c>
      <c r="AA250" t="s">
        <v>52</v>
      </c>
      <c r="AB250" t="s">
        <v>53</v>
      </c>
      <c r="AC250" t="s">
        <v>53</v>
      </c>
      <c r="AD250" t="s">
        <v>52</v>
      </c>
      <c r="AE250" t="s">
        <v>53</v>
      </c>
      <c r="AF250" t="s">
        <v>53</v>
      </c>
      <c r="AG250" t="s">
        <v>53</v>
      </c>
      <c r="AH250" t="s">
        <v>53</v>
      </c>
      <c r="AI250" t="s">
        <v>53</v>
      </c>
      <c r="AJ250" t="s">
        <v>53</v>
      </c>
      <c r="AK250">
        <v>2</v>
      </c>
      <c r="AL250" t="s">
        <v>59</v>
      </c>
      <c r="AM250" t="s">
        <v>60</v>
      </c>
      <c r="AN250" t="s">
        <v>74</v>
      </c>
      <c r="AO250">
        <v>2.6</v>
      </c>
      <c r="AP250" t="s">
        <v>53</v>
      </c>
      <c r="AQ250" t="s">
        <v>86</v>
      </c>
      <c r="AR250" t="s">
        <v>83</v>
      </c>
      <c r="AS250">
        <v>80</v>
      </c>
      <c r="AT250" t="s">
        <v>52</v>
      </c>
    </row>
    <row r="251" spans="1:46" x14ac:dyDescent="0.25">
      <c r="A251" t="s">
        <v>416</v>
      </c>
      <c r="B251">
        <v>2016</v>
      </c>
      <c r="C251" s="1">
        <v>42431</v>
      </c>
      <c r="D251" t="s">
        <v>94</v>
      </c>
      <c r="E251" t="str">
        <f>TRIM(lung_cancer_dataset!E251)</f>
        <v>Iraq</v>
      </c>
      <c r="F251">
        <v>80</v>
      </c>
      <c r="G251" t="s">
        <v>101</v>
      </c>
      <c r="H251" t="str">
        <f>PROPER(TRIM(lung_cancer_dataset!H251))</f>
        <v>Male</v>
      </c>
      <c r="I251" t="str">
        <f>PROPER(TRIM(lung_cancer_dataset!I251))</f>
        <v>Never Smoked</v>
      </c>
      <c r="J251">
        <v>0</v>
      </c>
      <c r="K251">
        <v>0</v>
      </c>
      <c r="L251">
        <v>0</v>
      </c>
      <c r="M251" t="s">
        <v>52</v>
      </c>
      <c r="N251" t="s">
        <v>53</v>
      </c>
      <c r="O251" t="s">
        <v>53</v>
      </c>
      <c r="P251" t="str">
        <f>PROPER(TRIM(lung_cancer_dataset!P251))</f>
        <v>High</v>
      </c>
      <c r="Q251" t="s">
        <v>54</v>
      </c>
      <c r="R251">
        <v>37.700000000000003</v>
      </c>
      <c r="S251" t="s">
        <v>72</v>
      </c>
      <c r="T251" t="s">
        <v>57</v>
      </c>
      <c r="U251" t="s">
        <v>53</v>
      </c>
      <c r="V251" t="s">
        <v>53</v>
      </c>
      <c r="W251" t="s">
        <v>53</v>
      </c>
      <c r="X251" t="s">
        <v>53</v>
      </c>
      <c r="Y251">
        <v>2</v>
      </c>
      <c r="Z251" t="s">
        <v>97</v>
      </c>
      <c r="AA251" t="s">
        <v>53</v>
      </c>
      <c r="AB251" t="s">
        <v>52</v>
      </c>
      <c r="AC251" t="s">
        <v>53</v>
      </c>
      <c r="AD251" t="s">
        <v>53</v>
      </c>
      <c r="AE251" t="s">
        <v>53</v>
      </c>
      <c r="AF251" t="s">
        <v>52</v>
      </c>
      <c r="AG251" t="s">
        <v>52</v>
      </c>
      <c r="AH251" t="s">
        <v>53</v>
      </c>
      <c r="AI251" t="s">
        <v>53</v>
      </c>
      <c r="AJ251" t="s">
        <v>52</v>
      </c>
      <c r="AK251">
        <v>4</v>
      </c>
      <c r="AL251" t="s">
        <v>59</v>
      </c>
      <c r="AM251" t="s">
        <v>60</v>
      </c>
      <c r="AN251" t="s">
        <v>98</v>
      </c>
      <c r="AO251">
        <v>5.4</v>
      </c>
      <c r="AP251" t="s">
        <v>53</v>
      </c>
      <c r="AQ251" t="s">
        <v>86</v>
      </c>
      <c r="AR251" t="s">
        <v>92</v>
      </c>
      <c r="AS251">
        <v>22</v>
      </c>
      <c r="AT251" t="s">
        <v>52</v>
      </c>
    </row>
    <row r="252" spans="1:46" x14ac:dyDescent="0.25">
      <c r="A252" t="s">
        <v>417</v>
      </c>
      <c r="B252">
        <v>2023</v>
      </c>
      <c r="C252" s="1">
        <v>45118</v>
      </c>
      <c r="D252" t="s">
        <v>65</v>
      </c>
      <c r="E252" t="str">
        <f>TRIM(lung_cancer_dataset!E252)</f>
        <v>Mexico</v>
      </c>
      <c r="F252">
        <v>58</v>
      </c>
      <c r="G252" t="s">
        <v>79</v>
      </c>
      <c r="H252" t="str">
        <f>PROPER(TRIM(lung_cancer_dataset!H252))</f>
        <v>Male</v>
      </c>
      <c r="I252" t="str">
        <f>PROPER(TRIM(lung_cancer_dataset!I252))</f>
        <v>Former Smoker</v>
      </c>
      <c r="J252">
        <v>19</v>
      </c>
      <c r="K252">
        <v>16</v>
      </c>
      <c r="L252">
        <v>15.2</v>
      </c>
      <c r="M252" t="s">
        <v>52</v>
      </c>
      <c r="N252" t="s">
        <v>53</v>
      </c>
      <c r="O252" t="s">
        <v>52</v>
      </c>
      <c r="P252" t="str">
        <f>PROPER(TRIM(lung_cancer_dataset!P252))</f>
        <v>Moderate</v>
      </c>
      <c r="Q252" t="s">
        <v>54</v>
      </c>
      <c r="R252">
        <v>29.9</v>
      </c>
      <c r="S252" t="s">
        <v>56</v>
      </c>
      <c r="T252" t="s">
        <v>70</v>
      </c>
      <c r="U252" t="s">
        <v>53</v>
      </c>
      <c r="V252" t="s">
        <v>53</v>
      </c>
      <c r="W252" t="s">
        <v>53</v>
      </c>
      <c r="X252" t="s">
        <v>53</v>
      </c>
      <c r="Y252">
        <v>2</v>
      </c>
      <c r="Z252" t="s">
        <v>73</v>
      </c>
      <c r="AA252" t="s">
        <v>52</v>
      </c>
      <c r="AB252" t="s">
        <v>53</v>
      </c>
      <c r="AC252" t="s">
        <v>53</v>
      </c>
      <c r="AD252" t="s">
        <v>52</v>
      </c>
      <c r="AE252" t="s">
        <v>53</v>
      </c>
      <c r="AF252" t="s">
        <v>53</v>
      </c>
      <c r="AG252" t="s">
        <v>53</v>
      </c>
      <c r="AH252" t="s">
        <v>53</v>
      </c>
      <c r="AI252" t="s">
        <v>53</v>
      </c>
      <c r="AJ252" t="s">
        <v>52</v>
      </c>
      <c r="AK252">
        <v>3</v>
      </c>
      <c r="AL252" t="s">
        <v>59</v>
      </c>
      <c r="AM252" t="s">
        <v>60</v>
      </c>
      <c r="AN252" t="s">
        <v>90</v>
      </c>
      <c r="AO252">
        <v>3</v>
      </c>
      <c r="AP252" t="s">
        <v>53</v>
      </c>
      <c r="AQ252" t="s">
        <v>91</v>
      </c>
      <c r="AR252" t="s">
        <v>76</v>
      </c>
      <c r="AS252">
        <v>18</v>
      </c>
      <c r="AT252" t="s">
        <v>52</v>
      </c>
    </row>
    <row r="253" spans="1:46" x14ac:dyDescent="0.25">
      <c r="A253" t="s">
        <v>418</v>
      </c>
      <c r="B253">
        <v>2018</v>
      </c>
      <c r="C253" s="1">
        <v>43323</v>
      </c>
      <c r="D253" t="s">
        <v>94</v>
      </c>
      <c r="E253" t="str">
        <f>TRIM(lung_cancer_dataset!E253)</f>
        <v>Jordan</v>
      </c>
      <c r="F253">
        <v>35</v>
      </c>
      <c r="G253" t="s">
        <v>212</v>
      </c>
      <c r="H253" t="str">
        <f>PROPER(TRIM(lung_cancer_dataset!H253))</f>
        <v>Male</v>
      </c>
      <c r="I253" t="str">
        <f>PROPER(TRIM(lung_cancer_dataset!I253))</f>
        <v>Never Smoked</v>
      </c>
      <c r="J253">
        <v>0</v>
      </c>
      <c r="K253">
        <v>0</v>
      </c>
      <c r="L253">
        <v>0</v>
      </c>
      <c r="M253" t="s">
        <v>52</v>
      </c>
      <c r="N253" t="s">
        <v>53</v>
      </c>
      <c r="O253" t="s">
        <v>53</v>
      </c>
      <c r="P253" t="str">
        <f>PROPER(TRIM(lung_cancer_dataset!P253))</f>
        <v>High</v>
      </c>
      <c r="Q253" t="s">
        <v>71</v>
      </c>
      <c r="R253">
        <v>25.8</v>
      </c>
      <c r="S253" t="s">
        <v>56</v>
      </c>
      <c r="T253" t="s">
        <v>57</v>
      </c>
      <c r="U253" t="s">
        <v>53</v>
      </c>
      <c r="V253" t="s">
        <v>53</v>
      </c>
      <c r="W253" t="s">
        <v>53</v>
      </c>
      <c r="X253" t="s">
        <v>53</v>
      </c>
      <c r="Y253">
        <v>2</v>
      </c>
      <c r="Z253" t="s">
        <v>97</v>
      </c>
      <c r="AA253" t="s">
        <v>53</v>
      </c>
      <c r="AB253" t="s">
        <v>53</v>
      </c>
      <c r="AC253" t="s">
        <v>52</v>
      </c>
      <c r="AD253" t="s">
        <v>53</v>
      </c>
      <c r="AE253" t="s">
        <v>52</v>
      </c>
      <c r="AF253" t="s">
        <v>52</v>
      </c>
      <c r="AG253" t="s">
        <v>53</v>
      </c>
      <c r="AH253" t="s">
        <v>53</v>
      </c>
      <c r="AI253" t="s">
        <v>53</v>
      </c>
      <c r="AJ253" t="s">
        <v>53</v>
      </c>
      <c r="AK253">
        <v>3</v>
      </c>
      <c r="AL253" t="s">
        <v>59</v>
      </c>
      <c r="AM253" t="s">
        <v>60</v>
      </c>
      <c r="AN253" t="s">
        <v>61</v>
      </c>
      <c r="AO253">
        <v>6.8</v>
      </c>
      <c r="AP253" t="s">
        <v>52</v>
      </c>
      <c r="AQ253" t="s">
        <v>75</v>
      </c>
      <c r="AR253" t="s">
        <v>87</v>
      </c>
      <c r="AS253">
        <v>12</v>
      </c>
      <c r="AT253" t="s">
        <v>53</v>
      </c>
    </row>
    <row r="254" spans="1:46" x14ac:dyDescent="0.25">
      <c r="A254" t="s">
        <v>419</v>
      </c>
      <c r="B254">
        <v>2026</v>
      </c>
      <c r="C254" s="1">
        <v>46210</v>
      </c>
      <c r="D254" t="s">
        <v>47</v>
      </c>
      <c r="E254" t="str">
        <f>TRIM(lung_cancer_dataset!E254)</f>
        <v>Philippines</v>
      </c>
      <c r="F254">
        <v>61</v>
      </c>
      <c r="G254" t="s">
        <v>127</v>
      </c>
      <c r="H254" t="str">
        <f>PROPER(TRIM(lung_cancer_dataset!H254))</f>
        <v>Male</v>
      </c>
      <c r="I254" t="str">
        <f>PROPER(TRIM(lung_cancer_dataset!I254))</f>
        <v>Never Smoked</v>
      </c>
      <c r="J254">
        <v>0</v>
      </c>
      <c r="K254">
        <v>0</v>
      </c>
      <c r="L254">
        <v>0</v>
      </c>
      <c r="M254" t="s">
        <v>52</v>
      </c>
      <c r="N254" t="s">
        <v>53</v>
      </c>
      <c r="O254" t="s">
        <v>53</v>
      </c>
      <c r="P254" t="str">
        <f>PROPER(TRIM(lung_cancer_dataset!P254))</f>
        <v>High</v>
      </c>
      <c r="Q254" t="s">
        <v>55</v>
      </c>
      <c r="R254">
        <v>28.9</v>
      </c>
      <c r="S254" t="s">
        <v>56</v>
      </c>
      <c r="T254" t="s">
        <v>54</v>
      </c>
      <c r="U254" t="s">
        <v>53</v>
      </c>
      <c r="V254" t="s">
        <v>53</v>
      </c>
      <c r="W254" t="s">
        <v>53</v>
      </c>
      <c r="X254" t="s">
        <v>53</v>
      </c>
      <c r="Y254">
        <v>2</v>
      </c>
      <c r="Z254" t="s">
        <v>131</v>
      </c>
      <c r="AA254" t="s">
        <v>52</v>
      </c>
      <c r="AB254" t="s">
        <v>52</v>
      </c>
      <c r="AC254" t="s">
        <v>52</v>
      </c>
      <c r="AD254" t="s">
        <v>53</v>
      </c>
      <c r="AE254" t="s">
        <v>53</v>
      </c>
      <c r="AF254" t="s">
        <v>52</v>
      </c>
      <c r="AG254" t="s">
        <v>53</v>
      </c>
      <c r="AH254" t="s">
        <v>53</v>
      </c>
      <c r="AI254" t="s">
        <v>53</v>
      </c>
      <c r="AJ254" t="s">
        <v>53</v>
      </c>
      <c r="AK254">
        <v>4</v>
      </c>
      <c r="AL254" t="s">
        <v>59</v>
      </c>
      <c r="AM254" t="s">
        <v>60</v>
      </c>
      <c r="AN254" t="s">
        <v>98</v>
      </c>
      <c r="AO254">
        <v>6.3</v>
      </c>
      <c r="AP254" t="s">
        <v>53</v>
      </c>
      <c r="AQ254" t="s">
        <v>75</v>
      </c>
      <c r="AR254" t="s">
        <v>87</v>
      </c>
      <c r="AS254">
        <v>40</v>
      </c>
      <c r="AT254" t="s">
        <v>52</v>
      </c>
    </row>
    <row r="255" spans="1:46" x14ac:dyDescent="0.25">
      <c r="A255" t="s">
        <v>420</v>
      </c>
      <c r="B255">
        <v>2023</v>
      </c>
      <c r="C255" s="1">
        <v>45116</v>
      </c>
      <c r="D255" t="s">
        <v>47</v>
      </c>
      <c r="E255" t="str">
        <f>TRIM(lung_cancer_dataset!E255)</f>
        <v>Japan</v>
      </c>
      <c r="F255">
        <v>59</v>
      </c>
      <c r="G255" t="s">
        <v>79</v>
      </c>
      <c r="H255" t="str">
        <f>PROPER(TRIM(lung_cancer_dataset!H255))</f>
        <v>Male</v>
      </c>
      <c r="I255" t="str">
        <f>PROPER(TRIM(lung_cancer_dataset!I255))</f>
        <v>Current Smoker</v>
      </c>
      <c r="J255">
        <v>36</v>
      </c>
      <c r="K255">
        <v>14</v>
      </c>
      <c r="L255">
        <v>25.2</v>
      </c>
      <c r="M255" t="s">
        <v>53</v>
      </c>
      <c r="N255" t="s">
        <v>53</v>
      </c>
      <c r="O255" t="s">
        <v>52</v>
      </c>
      <c r="P255" t="str">
        <f>PROPER(TRIM(lung_cancer_dataset!P255))</f>
        <v>Moderate</v>
      </c>
      <c r="Q255" t="s">
        <v>55</v>
      </c>
      <c r="R255">
        <v>22</v>
      </c>
      <c r="S255" t="s">
        <v>96</v>
      </c>
      <c r="T255" t="s">
        <v>54</v>
      </c>
      <c r="U255" t="s">
        <v>52</v>
      </c>
      <c r="V255" t="s">
        <v>52</v>
      </c>
      <c r="W255" t="s">
        <v>53</v>
      </c>
      <c r="X255" t="s">
        <v>53</v>
      </c>
      <c r="Y255">
        <v>3</v>
      </c>
      <c r="Z255" t="s">
        <v>73</v>
      </c>
      <c r="AA255" t="s">
        <v>52</v>
      </c>
      <c r="AB255" t="s">
        <v>52</v>
      </c>
      <c r="AC255" t="s">
        <v>53</v>
      </c>
      <c r="AD255" t="s">
        <v>53</v>
      </c>
      <c r="AE255" t="s">
        <v>52</v>
      </c>
      <c r="AF255" t="s">
        <v>53</v>
      </c>
      <c r="AG255" t="s">
        <v>52</v>
      </c>
      <c r="AH255" t="s">
        <v>52</v>
      </c>
      <c r="AI255" t="s">
        <v>53</v>
      </c>
      <c r="AJ255" t="s">
        <v>53</v>
      </c>
      <c r="AK255">
        <v>5</v>
      </c>
      <c r="AL255" t="s">
        <v>59</v>
      </c>
      <c r="AM255" t="s">
        <v>60</v>
      </c>
      <c r="AN255" t="s">
        <v>90</v>
      </c>
      <c r="AO255">
        <v>6.5</v>
      </c>
      <c r="AP255" t="s">
        <v>53</v>
      </c>
      <c r="AQ255" t="s">
        <v>86</v>
      </c>
      <c r="AR255" t="s">
        <v>132</v>
      </c>
      <c r="AS255">
        <v>27</v>
      </c>
      <c r="AT255" t="s">
        <v>53</v>
      </c>
    </row>
    <row r="256" spans="1:46" x14ac:dyDescent="0.25">
      <c r="A256" t="s">
        <v>421</v>
      </c>
      <c r="B256">
        <v>2018</v>
      </c>
      <c r="C256" s="1">
        <v>43313</v>
      </c>
      <c r="D256" t="s">
        <v>47</v>
      </c>
      <c r="E256" t="str">
        <f>TRIM(lung_cancer_dataset!E256)</f>
        <v>Singapore</v>
      </c>
      <c r="F256">
        <v>61</v>
      </c>
      <c r="G256" t="s">
        <v>127</v>
      </c>
      <c r="H256" t="str">
        <f>PROPER(TRIM(lung_cancer_dataset!H256))</f>
        <v>Female</v>
      </c>
      <c r="I256" t="str">
        <f>PROPER(TRIM(lung_cancer_dataset!I256))</f>
        <v>Current Smoker</v>
      </c>
      <c r="J256">
        <v>22</v>
      </c>
      <c r="K256">
        <v>30</v>
      </c>
      <c r="L256">
        <v>33</v>
      </c>
      <c r="M256" t="s">
        <v>53</v>
      </c>
      <c r="N256" t="s">
        <v>52</v>
      </c>
      <c r="O256" t="s">
        <v>53</v>
      </c>
      <c r="P256" t="str">
        <f>PROPER(TRIM(lung_cancer_dataset!P256))</f>
        <v>Low</v>
      </c>
      <c r="Q256" t="s">
        <v>55</v>
      </c>
      <c r="R256">
        <v>27.2</v>
      </c>
      <c r="S256" t="s">
        <v>56</v>
      </c>
      <c r="T256" t="s">
        <v>54</v>
      </c>
      <c r="U256" t="s">
        <v>53</v>
      </c>
      <c r="V256" t="s">
        <v>53</v>
      </c>
      <c r="W256" t="s">
        <v>53</v>
      </c>
      <c r="X256" t="s">
        <v>53</v>
      </c>
      <c r="Y256">
        <v>1</v>
      </c>
      <c r="Z256" t="s">
        <v>97</v>
      </c>
      <c r="AA256" t="s">
        <v>52</v>
      </c>
      <c r="AB256" t="s">
        <v>52</v>
      </c>
      <c r="AC256" t="s">
        <v>53</v>
      </c>
      <c r="AD256" t="s">
        <v>52</v>
      </c>
      <c r="AE256" t="s">
        <v>53</v>
      </c>
      <c r="AF256" t="s">
        <v>52</v>
      </c>
      <c r="AG256" t="s">
        <v>52</v>
      </c>
      <c r="AH256" t="s">
        <v>53</v>
      </c>
      <c r="AI256" t="s">
        <v>52</v>
      </c>
      <c r="AJ256" t="s">
        <v>53</v>
      </c>
      <c r="AK256">
        <v>6</v>
      </c>
      <c r="AL256" t="s">
        <v>59</v>
      </c>
      <c r="AM256" t="s">
        <v>60</v>
      </c>
      <c r="AN256" t="s">
        <v>90</v>
      </c>
      <c r="AO256">
        <v>3.9</v>
      </c>
      <c r="AP256" t="s">
        <v>53</v>
      </c>
      <c r="AQ256" t="s">
        <v>112</v>
      </c>
      <c r="AR256" t="s">
        <v>87</v>
      </c>
      <c r="AS256">
        <v>30</v>
      </c>
      <c r="AT256" t="s">
        <v>53</v>
      </c>
    </row>
    <row r="257" spans="1:46" x14ac:dyDescent="0.25">
      <c r="A257" t="s">
        <v>422</v>
      </c>
      <c r="B257">
        <v>2023</v>
      </c>
      <c r="C257" s="1">
        <v>44938</v>
      </c>
      <c r="D257" t="s">
        <v>65</v>
      </c>
      <c r="E257" t="str">
        <f>TRIM(lung_cancer_dataset!E257)</f>
        <v>Mexico</v>
      </c>
      <c r="F257">
        <v>58</v>
      </c>
      <c r="G257" t="s">
        <v>79</v>
      </c>
      <c r="H257" t="str">
        <f>PROPER(TRIM(lung_cancer_dataset!H257))</f>
        <v>Male</v>
      </c>
      <c r="I257" t="str">
        <f>PROPER(TRIM(lung_cancer_dataset!I257))</f>
        <v>Current Smoker</v>
      </c>
      <c r="J257">
        <v>18</v>
      </c>
      <c r="K257">
        <v>40</v>
      </c>
      <c r="L257">
        <v>36</v>
      </c>
      <c r="M257" t="s">
        <v>53</v>
      </c>
      <c r="N257" t="s">
        <v>52</v>
      </c>
      <c r="O257" t="s">
        <v>53</v>
      </c>
      <c r="P257" t="str">
        <f>PROPER(TRIM(lung_cancer_dataset!P257))</f>
        <v>High</v>
      </c>
      <c r="Q257" t="s">
        <v>54</v>
      </c>
      <c r="R257">
        <v>29.9</v>
      </c>
      <c r="S257" t="s">
        <v>56</v>
      </c>
      <c r="T257" t="s">
        <v>57</v>
      </c>
      <c r="U257" t="s">
        <v>52</v>
      </c>
      <c r="V257" t="s">
        <v>53</v>
      </c>
      <c r="W257" t="s">
        <v>53</v>
      </c>
      <c r="X257" t="s">
        <v>53</v>
      </c>
      <c r="Y257">
        <v>3</v>
      </c>
      <c r="Z257" t="s">
        <v>97</v>
      </c>
      <c r="AA257" t="s">
        <v>52</v>
      </c>
      <c r="AB257" t="s">
        <v>53</v>
      </c>
      <c r="AC257" t="s">
        <v>53</v>
      </c>
      <c r="AD257" t="s">
        <v>53</v>
      </c>
      <c r="AE257" t="s">
        <v>53</v>
      </c>
      <c r="AF257" t="s">
        <v>52</v>
      </c>
      <c r="AG257" t="s">
        <v>52</v>
      </c>
      <c r="AH257" t="s">
        <v>53</v>
      </c>
      <c r="AI257" t="s">
        <v>53</v>
      </c>
      <c r="AJ257" t="s">
        <v>53</v>
      </c>
      <c r="AK257">
        <v>3</v>
      </c>
      <c r="AL257" t="s">
        <v>59</v>
      </c>
      <c r="AM257" t="s">
        <v>81</v>
      </c>
      <c r="AN257" t="s">
        <v>90</v>
      </c>
      <c r="AO257">
        <v>4.7</v>
      </c>
      <c r="AP257" t="s">
        <v>53</v>
      </c>
      <c r="AQ257" t="s">
        <v>75</v>
      </c>
      <c r="AR257" t="s">
        <v>87</v>
      </c>
      <c r="AS257">
        <v>25</v>
      </c>
      <c r="AT257" t="s">
        <v>53</v>
      </c>
    </row>
    <row r="258" spans="1:46" x14ac:dyDescent="0.25">
      <c r="A258" t="s">
        <v>423</v>
      </c>
      <c r="B258">
        <v>2019</v>
      </c>
      <c r="C258" s="1">
        <v>43772</v>
      </c>
      <c r="D258" t="s">
        <v>122</v>
      </c>
      <c r="E258" t="str">
        <f>TRIM(lung_cancer_dataset!E258)</f>
        <v>India</v>
      </c>
      <c r="F258">
        <v>42</v>
      </c>
      <c r="G258" t="s">
        <v>49</v>
      </c>
      <c r="H258" t="str">
        <f>PROPER(TRIM(lung_cancer_dataset!H258))</f>
        <v>Male</v>
      </c>
      <c r="I258" t="str">
        <f>PROPER(TRIM(lung_cancer_dataset!I258))</f>
        <v>Never Smoked</v>
      </c>
      <c r="J258">
        <v>0</v>
      </c>
      <c r="K258">
        <v>0</v>
      </c>
      <c r="L258">
        <v>0</v>
      </c>
      <c r="M258" t="s">
        <v>52</v>
      </c>
      <c r="N258" t="s">
        <v>53</v>
      </c>
      <c r="O258" t="s">
        <v>53</v>
      </c>
      <c r="P258" t="str">
        <f>PROPER(TRIM(lung_cancer_dataset!P258))</f>
        <v>High</v>
      </c>
      <c r="Q258" t="s">
        <v>54</v>
      </c>
      <c r="R258">
        <v>21.8</v>
      </c>
      <c r="S258" t="s">
        <v>96</v>
      </c>
      <c r="T258" t="s">
        <v>70</v>
      </c>
      <c r="U258" t="s">
        <v>53</v>
      </c>
      <c r="V258" t="s">
        <v>53</v>
      </c>
      <c r="W258" t="s">
        <v>53</v>
      </c>
      <c r="X258" t="s">
        <v>53</v>
      </c>
      <c r="Y258">
        <v>2</v>
      </c>
      <c r="Z258" t="s">
        <v>131</v>
      </c>
      <c r="AA258" t="s">
        <v>52</v>
      </c>
      <c r="AB258" t="s">
        <v>52</v>
      </c>
      <c r="AC258" t="s">
        <v>53</v>
      </c>
      <c r="AD258" t="s">
        <v>53</v>
      </c>
      <c r="AE258" t="s">
        <v>52</v>
      </c>
      <c r="AF258" t="s">
        <v>52</v>
      </c>
      <c r="AG258" t="s">
        <v>53</v>
      </c>
      <c r="AH258" t="s">
        <v>52</v>
      </c>
      <c r="AI258" t="s">
        <v>53</v>
      </c>
      <c r="AJ258" t="s">
        <v>53</v>
      </c>
      <c r="AK258">
        <v>5</v>
      </c>
      <c r="AL258" t="s">
        <v>59</v>
      </c>
      <c r="AM258" t="s">
        <v>60</v>
      </c>
      <c r="AN258" t="s">
        <v>74</v>
      </c>
      <c r="AO258">
        <v>3.2</v>
      </c>
      <c r="AP258" t="s">
        <v>53</v>
      </c>
      <c r="AQ258" t="s">
        <v>82</v>
      </c>
      <c r="AR258" t="s">
        <v>76</v>
      </c>
      <c r="AS258">
        <v>56</v>
      </c>
      <c r="AT258" t="s">
        <v>53</v>
      </c>
    </row>
    <row r="259" spans="1:46" x14ac:dyDescent="0.25">
      <c r="A259" t="s">
        <v>424</v>
      </c>
      <c r="B259">
        <v>2017</v>
      </c>
      <c r="C259" s="1">
        <v>42743</v>
      </c>
      <c r="D259" t="s">
        <v>47</v>
      </c>
      <c r="E259" t="str">
        <f>TRIM(lung_cancer_dataset!E259)</f>
        <v>Australia</v>
      </c>
      <c r="F259">
        <v>52</v>
      </c>
      <c r="G259" t="s">
        <v>79</v>
      </c>
      <c r="H259" t="str">
        <f>PROPER(TRIM(lung_cancer_dataset!H259))</f>
        <v>Female</v>
      </c>
      <c r="I259" t="str">
        <f>PROPER(TRIM(lung_cancer_dataset!I259))</f>
        <v>Current Smoker</v>
      </c>
      <c r="J259">
        <v>19</v>
      </c>
      <c r="K259">
        <v>26</v>
      </c>
      <c r="L259">
        <v>24.7</v>
      </c>
      <c r="M259" t="s">
        <v>53</v>
      </c>
      <c r="N259" t="s">
        <v>53</v>
      </c>
      <c r="O259" t="s">
        <v>53</v>
      </c>
      <c r="P259" t="str">
        <f>PROPER(TRIM(lung_cancer_dataset!P259))</f>
        <v>High</v>
      </c>
      <c r="Q259" t="s">
        <v>54</v>
      </c>
      <c r="R259">
        <v>24.1</v>
      </c>
      <c r="S259" t="s">
        <v>96</v>
      </c>
      <c r="T259" t="s">
        <v>57</v>
      </c>
      <c r="U259" t="s">
        <v>52</v>
      </c>
      <c r="V259" t="s">
        <v>53</v>
      </c>
      <c r="W259" t="s">
        <v>52</v>
      </c>
      <c r="X259" t="s">
        <v>52</v>
      </c>
      <c r="Y259">
        <v>4</v>
      </c>
      <c r="Z259" t="s">
        <v>58</v>
      </c>
      <c r="AA259" t="s">
        <v>52</v>
      </c>
      <c r="AB259" t="s">
        <v>52</v>
      </c>
      <c r="AC259" t="s">
        <v>53</v>
      </c>
      <c r="AD259" t="s">
        <v>53</v>
      </c>
      <c r="AE259" t="s">
        <v>52</v>
      </c>
      <c r="AF259" t="s">
        <v>52</v>
      </c>
      <c r="AG259" t="s">
        <v>53</v>
      </c>
      <c r="AH259" t="s">
        <v>53</v>
      </c>
      <c r="AI259" t="s">
        <v>52</v>
      </c>
      <c r="AJ259" t="s">
        <v>53</v>
      </c>
      <c r="AK259">
        <v>5</v>
      </c>
      <c r="AL259" t="s">
        <v>135</v>
      </c>
      <c r="AM259" t="s">
        <v>136</v>
      </c>
      <c r="AN259" t="s">
        <v>98</v>
      </c>
      <c r="AO259">
        <v>4.2</v>
      </c>
      <c r="AP259" t="s">
        <v>53</v>
      </c>
      <c r="AQ259" t="s">
        <v>86</v>
      </c>
      <c r="AR259" t="s">
        <v>76</v>
      </c>
      <c r="AS259">
        <v>46</v>
      </c>
      <c r="AT259" t="s">
        <v>52</v>
      </c>
    </row>
    <row r="260" spans="1:46" x14ac:dyDescent="0.25">
      <c r="A260" t="s">
        <v>425</v>
      </c>
      <c r="B260">
        <v>2026</v>
      </c>
      <c r="C260" s="1">
        <v>46204</v>
      </c>
      <c r="D260" t="s">
        <v>47</v>
      </c>
      <c r="E260" t="str">
        <f>TRIM(lung_cancer_dataset!E260)</f>
        <v>Mongolia</v>
      </c>
      <c r="F260">
        <v>75</v>
      </c>
      <c r="G260" t="s">
        <v>67</v>
      </c>
      <c r="H260" t="str">
        <f>PROPER(TRIM(lung_cancer_dataset!H260))</f>
        <v>Male</v>
      </c>
      <c r="I260" t="str">
        <f>PROPER(TRIM(lung_cancer_dataset!I260))</f>
        <v>Never Smoked</v>
      </c>
      <c r="J260">
        <v>0</v>
      </c>
      <c r="K260">
        <v>0</v>
      </c>
      <c r="L260">
        <v>0</v>
      </c>
      <c r="M260" t="s">
        <v>52</v>
      </c>
      <c r="N260" t="s">
        <v>53</v>
      </c>
      <c r="O260" t="s">
        <v>53</v>
      </c>
      <c r="P260" t="str">
        <f>PROPER(TRIM(lung_cancer_dataset!P260))</f>
        <v>Moderate</v>
      </c>
      <c r="Q260" t="s">
        <v>54</v>
      </c>
      <c r="R260">
        <v>29.2</v>
      </c>
      <c r="S260" t="s">
        <v>56</v>
      </c>
      <c r="T260" t="s">
        <v>70</v>
      </c>
      <c r="U260" t="s">
        <v>53</v>
      </c>
      <c r="V260" t="s">
        <v>53</v>
      </c>
      <c r="W260" t="s">
        <v>53</v>
      </c>
      <c r="X260" t="s">
        <v>53</v>
      </c>
      <c r="Y260">
        <v>1</v>
      </c>
      <c r="Z260" t="s">
        <v>142</v>
      </c>
      <c r="AA260" t="s">
        <v>52</v>
      </c>
      <c r="AB260" t="s">
        <v>53</v>
      </c>
      <c r="AC260" t="s">
        <v>53</v>
      </c>
      <c r="AD260" t="s">
        <v>53</v>
      </c>
      <c r="AE260" t="s">
        <v>52</v>
      </c>
      <c r="AF260" t="s">
        <v>53</v>
      </c>
      <c r="AG260" t="s">
        <v>52</v>
      </c>
      <c r="AH260" t="s">
        <v>52</v>
      </c>
      <c r="AI260" t="s">
        <v>53</v>
      </c>
      <c r="AJ260" t="s">
        <v>52</v>
      </c>
      <c r="AK260">
        <v>5</v>
      </c>
      <c r="AL260" t="s">
        <v>59</v>
      </c>
      <c r="AM260" t="s">
        <v>60</v>
      </c>
      <c r="AN260" t="s">
        <v>74</v>
      </c>
      <c r="AO260">
        <v>2.1</v>
      </c>
      <c r="AP260" t="s">
        <v>53</v>
      </c>
      <c r="AQ260" t="s">
        <v>82</v>
      </c>
      <c r="AR260" t="s">
        <v>83</v>
      </c>
      <c r="AS260">
        <v>73</v>
      </c>
      <c r="AT260" t="s">
        <v>52</v>
      </c>
    </row>
    <row r="261" spans="1:46" x14ac:dyDescent="0.25">
      <c r="A261" t="s">
        <v>426</v>
      </c>
      <c r="B261">
        <v>2026</v>
      </c>
      <c r="C261" s="1">
        <v>46061</v>
      </c>
      <c r="D261" t="s">
        <v>47</v>
      </c>
      <c r="E261" t="str">
        <f>TRIM(lung_cancer_dataset!E261)</f>
        <v>South Korea</v>
      </c>
      <c r="F261">
        <v>66</v>
      </c>
      <c r="G261" t="s">
        <v>127</v>
      </c>
      <c r="H261" t="str">
        <f>PROPER(TRIM(lung_cancer_dataset!H261))</f>
        <v>Male</v>
      </c>
      <c r="I261" t="str">
        <f>PROPER(TRIM(lung_cancer_dataset!I261))</f>
        <v>Never Smoked</v>
      </c>
      <c r="J261">
        <v>0</v>
      </c>
      <c r="K261">
        <v>0</v>
      </c>
      <c r="L261">
        <v>0</v>
      </c>
      <c r="M261" t="s">
        <v>53</v>
      </c>
      <c r="N261" t="s">
        <v>53</v>
      </c>
      <c r="O261" t="s">
        <v>53</v>
      </c>
      <c r="P261" t="str">
        <f>PROPER(TRIM(lung_cancer_dataset!P261))</f>
        <v>High</v>
      </c>
      <c r="Q261" t="s">
        <v>54</v>
      </c>
      <c r="R261">
        <v>23.3</v>
      </c>
      <c r="S261" t="s">
        <v>96</v>
      </c>
      <c r="T261" t="s">
        <v>57</v>
      </c>
      <c r="U261" t="s">
        <v>53</v>
      </c>
      <c r="V261" t="s">
        <v>53</v>
      </c>
      <c r="W261" t="s">
        <v>53</v>
      </c>
      <c r="X261" t="s">
        <v>53</v>
      </c>
      <c r="Y261">
        <v>1</v>
      </c>
      <c r="Z261" t="s">
        <v>58</v>
      </c>
      <c r="AA261" t="s">
        <v>53</v>
      </c>
      <c r="AB261" t="s">
        <v>53</v>
      </c>
      <c r="AC261" t="s">
        <v>53</v>
      </c>
      <c r="AD261" t="s">
        <v>53</v>
      </c>
      <c r="AE261" t="s">
        <v>52</v>
      </c>
      <c r="AF261" t="s">
        <v>53</v>
      </c>
      <c r="AG261" t="s">
        <v>53</v>
      </c>
      <c r="AH261" t="s">
        <v>52</v>
      </c>
      <c r="AI261" t="s">
        <v>53</v>
      </c>
      <c r="AJ261" t="s">
        <v>53</v>
      </c>
      <c r="AK261">
        <v>2</v>
      </c>
      <c r="AL261" t="s">
        <v>59</v>
      </c>
      <c r="AM261" t="s">
        <v>60</v>
      </c>
      <c r="AN261" t="s">
        <v>90</v>
      </c>
      <c r="AO261">
        <v>4.0999999999999996</v>
      </c>
      <c r="AP261" t="s">
        <v>53</v>
      </c>
      <c r="AQ261" t="s">
        <v>75</v>
      </c>
      <c r="AR261" t="s">
        <v>63</v>
      </c>
      <c r="AS261">
        <v>24</v>
      </c>
      <c r="AT261" t="s">
        <v>53</v>
      </c>
    </row>
    <row r="262" spans="1:46" x14ac:dyDescent="0.25">
      <c r="A262" t="s">
        <v>427</v>
      </c>
      <c r="B262">
        <v>2026</v>
      </c>
      <c r="C262" s="1">
        <v>46134</v>
      </c>
      <c r="D262" t="s">
        <v>122</v>
      </c>
      <c r="E262" t="str">
        <f>TRIM(lung_cancer_dataset!E262)</f>
        <v>Bangladesh</v>
      </c>
      <c r="F262">
        <v>55</v>
      </c>
      <c r="G262" t="s">
        <v>79</v>
      </c>
      <c r="H262" t="str">
        <f>PROPER(TRIM(lung_cancer_dataset!H262))</f>
        <v>Female</v>
      </c>
      <c r="I262" t="str">
        <f>PROPER(TRIM(lung_cancer_dataset!I262))</f>
        <v>Never Smoked</v>
      </c>
      <c r="J262">
        <v>0</v>
      </c>
      <c r="K262">
        <v>0</v>
      </c>
      <c r="L262">
        <v>0</v>
      </c>
      <c r="M262" t="s">
        <v>52</v>
      </c>
      <c r="N262" t="s">
        <v>53</v>
      </c>
      <c r="O262" t="s">
        <v>53</v>
      </c>
      <c r="P262" t="str">
        <f>PROPER(TRIM(lung_cancer_dataset!P262))</f>
        <v>High</v>
      </c>
      <c r="Q262" t="s">
        <v>71</v>
      </c>
      <c r="R262">
        <v>22.7</v>
      </c>
      <c r="S262" t="s">
        <v>96</v>
      </c>
      <c r="T262" t="s">
        <v>57</v>
      </c>
      <c r="U262" t="s">
        <v>53</v>
      </c>
      <c r="V262" t="s">
        <v>53</v>
      </c>
      <c r="W262" t="s">
        <v>53</v>
      </c>
      <c r="X262" t="s">
        <v>53</v>
      </c>
      <c r="Y262">
        <v>2</v>
      </c>
      <c r="Z262" t="s">
        <v>165</v>
      </c>
      <c r="AA262" t="s">
        <v>52</v>
      </c>
      <c r="AB262" t="s">
        <v>52</v>
      </c>
      <c r="AC262" t="s">
        <v>53</v>
      </c>
      <c r="AD262" t="s">
        <v>53</v>
      </c>
      <c r="AE262" t="s">
        <v>53</v>
      </c>
      <c r="AF262" t="s">
        <v>53</v>
      </c>
      <c r="AG262" t="s">
        <v>53</v>
      </c>
      <c r="AH262" t="s">
        <v>52</v>
      </c>
      <c r="AI262" t="s">
        <v>53</v>
      </c>
      <c r="AJ262" t="s">
        <v>53</v>
      </c>
      <c r="AK262">
        <v>3</v>
      </c>
      <c r="AL262" t="s">
        <v>59</v>
      </c>
      <c r="AM262" t="s">
        <v>60</v>
      </c>
      <c r="AN262" t="s">
        <v>74</v>
      </c>
      <c r="AO262">
        <v>0.9</v>
      </c>
      <c r="AP262" t="s">
        <v>53</v>
      </c>
      <c r="AQ262" t="s">
        <v>86</v>
      </c>
      <c r="AR262" t="s">
        <v>83</v>
      </c>
      <c r="AS262">
        <v>68</v>
      </c>
      <c r="AT262" t="s">
        <v>52</v>
      </c>
    </row>
    <row r="263" spans="1:46" x14ac:dyDescent="0.25">
      <c r="A263" t="s">
        <v>428</v>
      </c>
      <c r="B263">
        <v>2020</v>
      </c>
      <c r="C263" s="1">
        <v>44111</v>
      </c>
      <c r="D263" t="s">
        <v>47</v>
      </c>
      <c r="E263" t="str">
        <f>TRIM(lung_cancer_dataset!E263)</f>
        <v>New Zealand</v>
      </c>
      <c r="F263">
        <v>79</v>
      </c>
      <c r="G263" t="s">
        <v>67</v>
      </c>
      <c r="H263" t="str">
        <f>PROPER(TRIM(lung_cancer_dataset!H263))</f>
        <v>Male</v>
      </c>
      <c r="I263" t="str">
        <f>PROPER(TRIM(lung_cancer_dataset!I263))</f>
        <v>Former Smoker</v>
      </c>
      <c r="J263">
        <v>3</v>
      </c>
      <c r="K263">
        <v>24</v>
      </c>
      <c r="L263">
        <v>3.6</v>
      </c>
      <c r="M263" t="s">
        <v>53</v>
      </c>
      <c r="N263" t="s">
        <v>52</v>
      </c>
      <c r="O263" t="s">
        <v>53</v>
      </c>
      <c r="P263" t="str">
        <f>PROPER(TRIM(lung_cancer_dataset!P263))</f>
        <v>High</v>
      </c>
      <c r="Q263" t="s">
        <v>55</v>
      </c>
      <c r="R263">
        <v>27.8</v>
      </c>
      <c r="S263" t="s">
        <v>56</v>
      </c>
      <c r="T263" t="s">
        <v>70</v>
      </c>
      <c r="U263" t="s">
        <v>53</v>
      </c>
      <c r="V263" t="s">
        <v>53</v>
      </c>
      <c r="W263" t="s">
        <v>53</v>
      </c>
      <c r="X263" t="s">
        <v>53</v>
      </c>
      <c r="Y263">
        <v>2</v>
      </c>
      <c r="Z263" t="s">
        <v>58</v>
      </c>
      <c r="AA263" t="s">
        <v>53</v>
      </c>
      <c r="AB263" t="s">
        <v>52</v>
      </c>
      <c r="AC263" t="s">
        <v>52</v>
      </c>
      <c r="AD263" t="s">
        <v>53</v>
      </c>
      <c r="AE263" t="s">
        <v>52</v>
      </c>
      <c r="AF263" t="s">
        <v>53</v>
      </c>
      <c r="AG263" t="s">
        <v>53</v>
      </c>
      <c r="AH263" t="s">
        <v>53</v>
      </c>
      <c r="AI263" t="s">
        <v>53</v>
      </c>
      <c r="AJ263" t="s">
        <v>52</v>
      </c>
      <c r="AK263">
        <v>4</v>
      </c>
      <c r="AL263" t="s">
        <v>59</v>
      </c>
      <c r="AM263" t="s">
        <v>60</v>
      </c>
      <c r="AN263" t="s">
        <v>98</v>
      </c>
      <c r="AO263">
        <v>6.6</v>
      </c>
      <c r="AP263" t="s">
        <v>53</v>
      </c>
      <c r="AQ263" t="s">
        <v>171</v>
      </c>
      <c r="AR263" t="s">
        <v>76</v>
      </c>
      <c r="AS263">
        <v>22</v>
      </c>
      <c r="AT263" t="s">
        <v>53</v>
      </c>
    </row>
    <row r="264" spans="1:46" x14ac:dyDescent="0.25">
      <c r="A264" t="s">
        <v>429</v>
      </c>
      <c r="B264">
        <v>2018</v>
      </c>
      <c r="C264" s="1">
        <v>43443</v>
      </c>
      <c r="D264" t="s">
        <v>110</v>
      </c>
      <c r="E264" t="str">
        <f>TRIM(lung_cancer_dataset!E264)</f>
        <v>Ghana</v>
      </c>
      <c r="F264">
        <v>69</v>
      </c>
      <c r="G264" t="s">
        <v>127</v>
      </c>
      <c r="H264" t="str">
        <f>PROPER(TRIM(lung_cancer_dataset!H264))</f>
        <v>Male</v>
      </c>
      <c r="I264" t="str">
        <f>PROPER(TRIM(lung_cancer_dataset!I264))</f>
        <v>Never Smoked</v>
      </c>
      <c r="J264">
        <v>0</v>
      </c>
      <c r="K264">
        <v>0</v>
      </c>
      <c r="L264">
        <v>0</v>
      </c>
      <c r="M264" t="s">
        <v>53</v>
      </c>
      <c r="N264" t="s">
        <v>53</v>
      </c>
      <c r="O264" t="s">
        <v>52</v>
      </c>
      <c r="P264" t="str">
        <f>PROPER(TRIM(lung_cancer_dataset!P264))</f>
        <v>Moderate</v>
      </c>
      <c r="Q264" t="s">
        <v>71</v>
      </c>
      <c r="R264">
        <v>24.9</v>
      </c>
      <c r="S264" t="s">
        <v>96</v>
      </c>
      <c r="T264" t="s">
        <v>70</v>
      </c>
      <c r="U264" t="s">
        <v>53</v>
      </c>
      <c r="V264" t="s">
        <v>53</v>
      </c>
      <c r="W264" t="s">
        <v>53</v>
      </c>
      <c r="X264" t="s">
        <v>53</v>
      </c>
      <c r="Y264">
        <v>1</v>
      </c>
      <c r="Z264" t="s">
        <v>97</v>
      </c>
      <c r="AA264" t="s">
        <v>52</v>
      </c>
      <c r="AB264" t="s">
        <v>52</v>
      </c>
      <c r="AC264" t="s">
        <v>53</v>
      </c>
      <c r="AD264" t="s">
        <v>53</v>
      </c>
      <c r="AE264" t="s">
        <v>53</v>
      </c>
      <c r="AF264" t="s">
        <v>53</v>
      </c>
      <c r="AG264" t="s">
        <v>53</v>
      </c>
      <c r="AH264" t="s">
        <v>52</v>
      </c>
      <c r="AI264" t="s">
        <v>52</v>
      </c>
      <c r="AJ264" t="s">
        <v>53</v>
      </c>
      <c r="AK264">
        <v>4</v>
      </c>
      <c r="AL264" t="s">
        <v>59</v>
      </c>
      <c r="AM264" t="s">
        <v>60</v>
      </c>
      <c r="AN264" t="s">
        <v>74</v>
      </c>
      <c r="AO264">
        <v>0.5</v>
      </c>
      <c r="AP264" t="s">
        <v>53</v>
      </c>
      <c r="AQ264" t="s">
        <v>82</v>
      </c>
      <c r="AR264" t="s">
        <v>83</v>
      </c>
      <c r="AS264">
        <v>70</v>
      </c>
      <c r="AT264" t="s">
        <v>52</v>
      </c>
    </row>
    <row r="265" spans="1:46" x14ac:dyDescent="0.25">
      <c r="A265" t="s">
        <v>430</v>
      </c>
      <c r="B265">
        <v>2019</v>
      </c>
      <c r="C265" s="1">
        <v>43544</v>
      </c>
      <c r="D265" t="s">
        <v>65</v>
      </c>
      <c r="E265" t="str">
        <f>TRIM(lung_cancer_dataset!E265)</f>
        <v>Venezuela</v>
      </c>
      <c r="F265">
        <v>71</v>
      </c>
      <c r="G265" t="s">
        <v>67</v>
      </c>
      <c r="H265" t="str">
        <f>PROPER(TRIM(lung_cancer_dataset!H265))</f>
        <v>Male</v>
      </c>
      <c r="I265" t="str">
        <f>PROPER(TRIM(lung_cancer_dataset!I265))</f>
        <v>Never Smoked</v>
      </c>
      <c r="J265">
        <v>0</v>
      </c>
      <c r="K265">
        <v>0</v>
      </c>
      <c r="L265">
        <v>0</v>
      </c>
      <c r="M265" t="s">
        <v>52</v>
      </c>
      <c r="N265" t="s">
        <v>53</v>
      </c>
      <c r="O265" t="s">
        <v>53</v>
      </c>
      <c r="P265" t="str">
        <f>PROPER(TRIM(lung_cancer_dataset!P265))</f>
        <v>Moderate</v>
      </c>
      <c r="Q265" t="s">
        <v>54</v>
      </c>
      <c r="R265">
        <v>29.7</v>
      </c>
      <c r="S265" t="s">
        <v>56</v>
      </c>
      <c r="T265" t="s">
        <v>54</v>
      </c>
      <c r="U265" t="s">
        <v>53</v>
      </c>
      <c r="V265" t="s">
        <v>53</v>
      </c>
      <c r="W265" t="s">
        <v>53</v>
      </c>
      <c r="X265" t="s">
        <v>53</v>
      </c>
      <c r="Y265">
        <v>1</v>
      </c>
      <c r="Z265" t="s">
        <v>97</v>
      </c>
      <c r="AA265" t="s">
        <v>52</v>
      </c>
      <c r="AB265" t="s">
        <v>53</v>
      </c>
      <c r="AC265" t="s">
        <v>53</v>
      </c>
      <c r="AD265" t="s">
        <v>52</v>
      </c>
      <c r="AE265" t="s">
        <v>52</v>
      </c>
      <c r="AF265" t="s">
        <v>52</v>
      </c>
      <c r="AG265" t="s">
        <v>53</v>
      </c>
      <c r="AH265" t="s">
        <v>53</v>
      </c>
      <c r="AI265" t="s">
        <v>53</v>
      </c>
      <c r="AJ265" t="s">
        <v>53</v>
      </c>
      <c r="AK265">
        <v>4</v>
      </c>
      <c r="AL265" t="s">
        <v>59</v>
      </c>
      <c r="AM265" t="s">
        <v>60</v>
      </c>
      <c r="AN265" t="s">
        <v>74</v>
      </c>
      <c r="AO265">
        <v>2.5</v>
      </c>
      <c r="AP265" t="s">
        <v>53</v>
      </c>
      <c r="AQ265" t="s">
        <v>91</v>
      </c>
      <c r="AR265" t="s">
        <v>132</v>
      </c>
      <c r="AS265">
        <v>25</v>
      </c>
      <c r="AT265" t="s">
        <v>52</v>
      </c>
    </row>
    <row r="266" spans="1:46" x14ac:dyDescent="0.25">
      <c r="A266" t="s">
        <v>431</v>
      </c>
      <c r="B266">
        <v>2025</v>
      </c>
      <c r="C266" s="1">
        <v>46014</v>
      </c>
      <c r="D266" t="s">
        <v>107</v>
      </c>
      <c r="E266" t="str">
        <f>TRIM(lung_cancer_dataset!E266)</f>
        <v>Germany</v>
      </c>
      <c r="F266">
        <v>76</v>
      </c>
      <c r="G266" t="s">
        <v>67</v>
      </c>
      <c r="H266" t="str">
        <f>PROPER(TRIM(lung_cancer_dataset!H266))</f>
        <v>Male</v>
      </c>
      <c r="I266" t="str">
        <f>PROPER(TRIM(lung_cancer_dataset!I266))</f>
        <v>Current Smoker</v>
      </c>
      <c r="J266">
        <v>23</v>
      </c>
      <c r="K266">
        <v>33</v>
      </c>
      <c r="L266">
        <v>37.9</v>
      </c>
      <c r="M266" t="s">
        <v>52</v>
      </c>
      <c r="N266" t="s">
        <v>53</v>
      </c>
      <c r="O266" t="s">
        <v>53</v>
      </c>
      <c r="P266" t="str">
        <f>PROPER(TRIM(lung_cancer_dataset!P266))</f>
        <v>Low</v>
      </c>
      <c r="Q266" t="s">
        <v>54</v>
      </c>
      <c r="R266">
        <v>28.8</v>
      </c>
      <c r="S266" t="s">
        <v>56</v>
      </c>
      <c r="T266" t="s">
        <v>54</v>
      </c>
      <c r="U266" t="s">
        <v>53</v>
      </c>
      <c r="V266" t="s">
        <v>53</v>
      </c>
      <c r="W266" t="s">
        <v>53</v>
      </c>
      <c r="X266" t="s">
        <v>53</v>
      </c>
      <c r="Y266">
        <v>1</v>
      </c>
      <c r="Z266" t="s">
        <v>58</v>
      </c>
      <c r="AA266" t="s">
        <v>53</v>
      </c>
      <c r="AB266" t="s">
        <v>53</v>
      </c>
      <c r="AC266" t="s">
        <v>53</v>
      </c>
      <c r="AD266" t="s">
        <v>52</v>
      </c>
      <c r="AE266" t="s">
        <v>52</v>
      </c>
      <c r="AF266" t="s">
        <v>52</v>
      </c>
      <c r="AG266" t="s">
        <v>52</v>
      </c>
      <c r="AH266" t="s">
        <v>52</v>
      </c>
      <c r="AI266" t="s">
        <v>52</v>
      </c>
      <c r="AJ266" t="s">
        <v>53</v>
      </c>
      <c r="AK266">
        <v>6</v>
      </c>
      <c r="AL266" t="s">
        <v>59</v>
      </c>
      <c r="AM266" t="s">
        <v>60</v>
      </c>
      <c r="AN266" t="s">
        <v>61</v>
      </c>
      <c r="AO266">
        <v>8.5</v>
      </c>
      <c r="AP266" t="s">
        <v>52</v>
      </c>
      <c r="AQ266" t="s">
        <v>86</v>
      </c>
      <c r="AR266" t="s">
        <v>63</v>
      </c>
      <c r="AS266">
        <v>9</v>
      </c>
      <c r="AT266" t="s">
        <v>53</v>
      </c>
    </row>
    <row r="267" spans="1:46" x14ac:dyDescent="0.25">
      <c r="A267" t="s">
        <v>432</v>
      </c>
      <c r="B267">
        <v>2015</v>
      </c>
      <c r="C267" s="1">
        <v>42073</v>
      </c>
      <c r="D267" t="s">
        <v>47</v>
      </c>
      <c r="E267" t="str">
        <f>TRIM(lung_cancer_dataset!E267)</f>
        <v>Japan</v>
      </c>
      <c r="F267">
        <v>60</v>
      </c>
      <c r="G267" t="s">
        <v>127</v>
      </c>
      <c r="H267" t="str">
        <f>PROPER(TRIM(lung_cancer_dataset!H267))</f>
        <v>Female</v>
      </c>
      <c r="I267" t="str">
        <f>PROPER(TRIM(lung_cancer_dataset!I267))</f>
        <v>Never Smoked</v>
      </c>
      <c r="J267">
        <v>0</v>
      </c>
      <c r="K267">
        <v>0</v>
      </c>
      <c r="L267">
        <v>0</v>
      </c>
      <c r="M267" t="s">
        <v>53</v>
      </c>
      <c r="N267" t="s">
        <v>53</v>
      </c>
      <c r="O267" t="s">
        <v>53</v>
      </c>
      <c r="P267" t="str">
        <f>PROPER(TRIM(lung_cancer_dataset!P267))</f>
        <v>Low</v>
      </c>
      <c r="Q267" t="s">
        <v>71</v>
      </c>
      <c r="R267">
        <v>29.5</v>
      </c>
      <c r="S267" t="s">
        <v>56</v>
      </c>
      <c r="T267" t="s">
        <v>57</v>
      </c>
      <c r="U267" t="s">
        <v>53</v>
      </c>
      <c r="V267" t="s">
        <v>53</v>
      </c>
      <c r="W267" t="s">
        <v>53</v>
      </c>
      <c r="X267" t="s">
        <v>53</v>
      </c>
      <c r="Y267">
        <v>0</v>
      </c>
      <c r="Z267" t="s">
        <v>97</v>
      </c>
      <c r="AA267" t="s">
        <v>52</v>
      </c>
      <c r="AB267" t="s">
        <v>53</v>
      </c>
      <c r="AC267" t="s">
        <v>53</v>
      </c>
      <c r="AD267" t="s">
        <v>53</v>
      </c>
      <c r="AE267" t="s">
        <v>52</v>
      </c>
      <c r="AF267" t="s">
        <v>53</v>
      </c>
      <c r="AG267" t="s">
        <v>53</v>
      </c>
      <c r="AH267" t="s">
        <v>53</v>
      </c>
      <c r="AI267" t="s">
        <v>53</v>
      </c>
      <c r="AJ267" t="s">
        <v>53</v>
      </c>
      <c r="AK267">
        <v>2</v>
      </c>
      <c r="AL267" t="s">
        <v>59</v>
      </c>
      <c r="AM267" t="s">
        <v>60</v>
      </c>
      <c r="AN267" t="s">
        <v>74</v>
      </c>
      <c r="AO267">
        <v>2.4</v>
      </c>
      <c r="AP267" t="s">
        <v>53</v>
      </c>
      <c r="AQ267" t="s">
        <v>82</v>
      </c>
      <c r="AR267" t="s">
        <v>83</v>
      </c>
      <c r="AS267">
        <v>34</v>
      </c>
      <c r="AT267" t="s">
        <v>52</v>
      </c>
    </row>
    <row r="268" spans="1:46" x14ac:dyDescent="0.25">
      <c r="A268" t="s">
        <v>433</v>
      </c>
      <c r="B268">
        <v>2024</v>
      </c>
      <c r="C268" s="1">
        <v>45566</v>
      </c>
      <c r="D268" t="s">
        <v>47</v>
      </c>
      <c r="E268" t="str">
        <f>TRIM(lung_cancer_dataset!E268)</f>
        <v>Philippines</v>
      </c>
      <c r="F268">
        <v>68</v>
      </c>
      <c r="G268" t="s">
        <v>127</v>
      </c>
      <c r="H268" t="str">
        <f>PROPER(TRIM(lung_cancer_dataset!H268))</f>
        <v>Male</v>
      </c>
      <c r="I268" t="str">
        <f>PROPER(TRIM(lung_cancer_dataset!I268))</f>
        <v>Current Smoker</v>
      </c>
      <c r="J268">
        <v>36</v>
      </c>
      <c r="K268">
        <v>28</v>
      </c>
      <c r="L268">
        <v>50.4</v>
      </c>
      <c r="M268" t="s">
        <v>52</v>
      </c>
      <c r="N268" t="s">
        <v>53</v>
      </c>
      <c r="O268" t="s">
        <v>53</v>
      </c>
      <c r="P268" t="str">
        <f>PROPER(TRIM(lung_cancer_dataset!P268))</f>
        <v>High</v>
      </c>
      <c r="Q268" t="s">
        <v>54</v>
      </c>
      <c r="R268">
        <v>20.9</v>
      </c>
      <c r="S268" t="s">
        <v>96</v>
      </c>
      <c r="T268" t="s">
        <v>54</v>
      </c>
      <c r="U268" t="s">
        <v>52</v>
      </c>
      <c r="V268" t="s">
        <v>53</v>
      </c>
      <c r="W268" t="s">
        <v>53</v>
      </c>
      <c r="X268" t="s">
        <v>53</v>
      </c>
      <c r="Y268">
        <v>3</v>
      </c>
      <c r="Z268" t="s">
        <v>58</v>
      </c>
      <c r="AA268" t="s">
        <v>52</v>
      </c>
      <c r="AB268" t="s">
        <v>52</v>
      </c>
      <c r="AC268" t="s">
        <v>52</v>
      </c>
      <c r="AD268" t="s">
        <v>52</v>
      </c>
      <c r="AE268" t="s">
        <v>53</v>
      </c>
      <c r="AF268" t="s">
        <v>53</v>
      </c>
      <c r="AG268" t="s">
        <v>52</v>
      </c>
      <c r="AH268" t="s">
        <v>53</v>
      </c>
      <c r="AI268" t="s">
        <v>53</v>
      </c>
      <c r="AJ268" t="s">
        <v>53</v>
      </c>
      <c r="AK268">
        <v>5</v>
      </c>
      <c r="AL268" t="s">
        <v>59</v>
      </c>
      <c r="AM268" t="s">
        <v>102</v>
      </c>
      <c r="AN268" t="s">
        <v>90</v>
      </c>
      <c r="AO268">
        <v>6.6</v>
      </c>
      <c r="AP268" t="s">
        <v>53</v>
      </c>
      <c r="AQ268" t="s">
        <v>62</v>
      </c>
      <c r="AR268" t="s">
        <v>63</v>
      </c>
      <c r="AS268">
        <v>10</v>
      </c>
      <c r="AT268" t="s">
        <v>53</v>
      </c>
    </row>
    <row r="269" spans="1:46" x14ac:dyDescent="0.25">
      <c r="A269" t="s">
        <v>434</v>
      </c>
      <c r="B269">
        <v>2020</v>
      </c>
      <c r="C269" s="1">
        <v>44126</v>
      </c>
      <c r="D269" t="s">
        <v>65</v>
      </c>
      <c r="E269" t="str">
        <f>TRIM(lung_cancer_dataset!E269)</f>
        <v>Chile</v>
      </c>
      <c r="F269">
        <v>53</v>
      </c>
      <c r="G269" t="s">
        <v>79</v>
      </c>
      <c r="H269" t="str">
        <f>PROPER(TRIM(lung_cancer_dataset!H269))</f>
        <v>Male</v>
      </c>
      <c r="I269" t="str">
        <f>PROPER(TRIM(lung_cancer_dataset!I269))</f>
        <v>Current Smoker</v>
      </c>
      <c r="J269">
        <v>24</v>
      </c>
      <c r="K269">
        <v>25</v>
      </c>
      <c r="L269">
        <v>30</v>
      </c>
      <c r="M269" t="s">
        <v>52</v>
      </c>
      <c r="N269" t="s">
        <v>53</v>
      </c>
      <c r="O269" t="s">
        <v>52</v>
      </c>
      <c r="P269" t="str">
        <f>PROPER(TRIM(lung_cancer_dataset!P269))</f>
        <v>Low</v>
      </c>
      <c r="Q269" t="s">
        <v>71</v>
      </c>
      <c r="R269">
        <v>23.1</v>
      </c>
      <c r="S269" t="s">
        <v>96</v>
      </c>
      <c r="T269" t="s">
        <v>54</v>
      </c>
      <c r="U269" t="s">
        <v>52</v>
      </c>
      <c r="V269" t="s">
        <v>53</v>
      </c>
      <c r="W269" t="s">
        <v>53</v>
      </c>
      <c r="X269" t="s">
        <v>53</v>
      </c>
      <c r="Y269">
        <v>3</v>
      </c>
      <c r="Z269" t="s">
        <v>58</v>
      </c>
      <c r="AA269" t="s">
        <v>52</v>
      </c>
      <c r="AB269" t="s">
        <v>53</v>
      </c>
      <c r="AC269" t="s">
        <v>52</v>
      </c>
      <c r="AD269" t="s">
        <v>53</v>
      </c>
      <c r="AE269" t="s">
        <v>52</v>
      </c>
      <c r="AF269" t="s">
        <v>52</v>
      </c>
      <c r="AG269" t="s">
        <v>52</v>
      </c>
      <c r="AH269" t="s">
        <v>52</v>
      </c>
      <c r="AI269" t="s">
        <v>53</v>
      </c>
      <c r="AJ269" t="s">
        <v>53</v>
      </c>
      <c r="AK269">
        <v>6</v>
      </c>
      <c r="AL269" t="s">
        <v>59</v>
      </c>
      <c r="AM269" t="s">
        <v>60</v>
      </c>
      <c r="AN269" t="s">
        <v>90</v>
      </c>
      <c r="AO269">
        <v>6.4</v>
      </c>
      <c r="AP269" t="s">
        <v>53</v>
      </c>
      <c r="AQ269" t="s">
        <v>82</v>
      </c>
      <c r="AR269" t="s">
        <v>63</v>
      </c>
      <c r="AS269">
        <v>28</v>
      </c>
      <c r="AT269" t="s">
        <v>53</v>
      </c>
    </row>
    <row r="270" spans="1:46" x14ac:dyDescent="0.25">
      <c r="A270" t="s">
        <v>435</v>
      </c>
      <c r="B270">
        <v>2025</v>
      </c>
      <c r="C270" s="1">
        <v>45861</v>
      </c>
      <c r="D270" t="s">
        <v>107</v>
      </c>
      <c r="E270" t="str">
        <f>TRIM(lung_cancer_dataset!E270)</f>
        <v>Italy</v>
      </c>
      <c r="F270">
        <v>49</v>
      </c>
      <c r="G270" t="s">
        <v>49</v>
      </c>
      <c r="H270" t="str">
        <f>PROPER(TRIM(lung_cancer_dataset!H270))</f>
        <v>Female</v>
      </c>
      <c r="I270" t="str">
        <f>PROPER(TRIM(lung_cancer_dataset!I270))</f>
        <v>Current Smoker</v>
      </c>
      <c r="J270">
        <v>15</v>
      </c>
      <c r="K270">
        <v>19</v>
      </c>
      <c r="L270">
        <v>14.2</v>
      </c>
      <c r="M270" t="s">
        <v>52</v>
      </c>
      <c r="N270" t="s">
        <v>52</v>
      </c>
      <c r="O270" t="s">
        <v>53</v>
      </c>
      <c r="P270" t="str">
        <f>PROPER(TRIM(lung_cancer_dataset!P270))</f>
        <v>High</v>
      </c>
      <c r="Q270" t="s">
        <v>54</v>
      </c>
      <c r="R270">
        <v>31.9</v>
      </c>
      <c r="S270" t="s">
        <v>72</v>
      </c>
      <c r="T270" t="s">
        <v>54</v>
      </c>
      <c r="U270" t="s">
        <v>53</v>
      </c>
      <c r="V270" t="s">
        <v>53</v>
      </c>
      <c r="W270" t="s">
        <v>53</v>
      </c>
      <c r="X270" t="s">
        <v>53</v>
      </c>
      <c r="Y270">
        <v>3</v>
      </c>
      <c r="Z270" t="s">
        <v>165</v>
      </c>
      <c r="AA270" t="s">
        <v>52</v>
      </c>
      <c r="AB270" t="s">
        <v>52</v>
      </c>
      <c r="AC270" t="s">
        <v>52</v>
      </c>
      <c r="AD270" t="s">
        <v>53</v>
      </c>
      <c r="AE270" t="s">
        <v>52</v>
      </c>
      <c r="AF270" t="s">
        <v>52</v>
      </c>
      <c r="AG270" t="s">
        <v>52</v>
      </c>
      <c r="AH270" t="s">
        <v>52</v>
      </c>
      <c r="AI270" t="s">
        <v>52</v>
      </c>
      <c r="AJ270" t="s">
        <v>53</v>
      </c>
      <c r="AK270">
        <v>8</v>
      </c>
      <c r="AL270" t="s">
        <v>59</v>
      </c>
      <c r="AM270" t="s">
        <v>81</v>
      </c>
      <c r="AN270" t="s">
        <v>61</v>
      </c>
      <c r="AO270">
        <v>4.2</v>
      </c>
      <c r="AP270" t="s">
        <v>52</v>
      </c>
      <c r="AQ270" t="s">
        <v>75</v>
      </c>
      <c r="AR270" t="s">
        <v>92</v>
      </c>
      <c r="AS270">
        <v>1</v>
      </c>
      <c r="AT270" t="s">
        <v>53</v>
      </c>
    </row>
    <row r="271" spans="1:46" x14ac:dyDescent="0.25">
      <c r="A271" t="s">
        <v>436</v>
      </c>
      <c r="B271">
        <v>2022</v>
      </c>
      <c r="C271" s="1">
        <v>44611</v>
      </c>
      <c r="D271" t="s">
        <v>47</v>
      </c>
      <c r="E271" t="str">
        <f>TRIM(lung_cancer_dataset!E271)</f>
        <v>Australia</v>
      </c>
      <c r="F271">
        <v>55</v>
      </c>
      <c r="G271" t="s">
        <v>79</v>
      </c>
      <c r="H271" t="str">
        <f>PROPER(TRIM(lung_cancer_dataset!H271))</f>
        <v>Female</v>
      </c>
      <c r="I271" t="str">
        <f>PROPER(TRIM(lung_cancer_dataset!I271))</f>
        <v>Never Smoked</v>
      </c>
      <c r="J271">
        <v>0</v>
      </c>
      <c r="K271">
        <v>0</v>
      </c>
      <c r="L271">
        <v>0</v>
      </c>
      <c r="M271" t="s">
        <v>52</v>
      </c>
      <c r="N271" t="s">
        <v>52</v>
      </c>
      <c r="O271" t="s">
        <v>53</v>
      </c>
      <c r="P271" t="str">
        <f>PROPER(TRIM(lung_cancer_dataset!P271))</f>
        <v>Moderate</v>
      </c>
      <c r="Q271" t="s">
        <v>71</v>
      </c>
      <c r="R271">
        <v>25.8</v>
      </c>
      <c r="S271" t="s">
        <v>56</v>
      </c>
      <c r="T271" t="s">
        <v>54</v>
      </c>
      <c r="U271" t="s">
        <v>53</v>
      </c>
      <c r="V271" t="s">
        <v>53</v>
      </c>
      <c r="W271" t="s">
        <v>53</v>
      </c>
      <c r="X271" t="s">
        <v>53</v>
      </c>
      <c r="Y271">
        <v>2</v>
      </c>
      <c r="Z271" t="s">
        <v>97</v>
      </c>
      <c r="AA271" t="s">
        <v>52</v>
      </c>
      <c r="AB271" t="s">
        <v>53</v>
      </c>
      <c r="AC271" t="s">
        <v>52</v>
      </c>
      <c r="AD271" t="s">
        <v>53</v>
      </c>
      <c r="AE271" t="s">
        <v>53</v>
      </c>
      <c r="AF271" t="s">
        <v>52</v>
      </c>
      <c r="AG271" t="s">
        <v>52</v>
      </c>
      <c r="AH271" t="s">
        <v>53</v>
      </c>
      <c r="AI271" t="s">
        <v>53</v>
      </c>
      <c r="AJ271" t="s">
        <v>53</v>
      </c>
      <c r="AK271">
        <v>4</v>
      </c>
      <c r="AL271" t="s">
        <v>59</v>
      </c>
      <c r="AM271" t="s">
        <v>60</v>
      </c>
      <c r="AN271" t="s">
        <v>61</v>
      </c>
      <c r="AO271">
        <v>3.5</v>
      </c>
      <c r="AP271" t="s">
        <v>52</v>
      </c>
      <c r="AQ271" t="s">
        <v>91</v>
      </c>
      <c r="AR271" t="s">
        <v>132</v>
      </c>
      <c r="AS271">
        <v>10</v>
      </c>
      <c r="AT271" t="s">
        <v>53</v>
      </c>
    </row>
    <row r="272" spans="1:46" x14ac:dyDescent="0.25">
      <c r="A272" t="s">
        <v>437</v>
      </c>
      <c r="B272">
        <v>2024</v>
      </c>
      <c r="C272" s="1">
        <v>45345</v>
      </c>
      <c r="D272" t="s">
        <v>47</v>
      </c>
      <c r="E272" t="str">
        <f>TRIM(lung_cancer_dataset!E272)</f>
        <v>Philippines</v>
      </c>
      <c r="F272">
        <v>76</v>
      </c>
      <c r="G272" t="s">
        <v>67</v>
      </c>
      <c r="H272" t="str">
        <f>PROPER(TRIM(lung_cancer_dataset!H272))</f>
        <v>Female</v>
      </c>
      <c r="I272" t="str">
        <f>PROPER(TRIM(lung_cancer_dataset!I272))</f>
        <v>Never Smoked</v>
      </c>
      <c r="J272">
        <v>0</v>
      </c>
      <c r="K272">
        <v>0</v>
      </c>
      <c r="L272">
        <v>0</v>
      </c>
      <c r="M272" t="s">
        <v>52</v>
      </c>
      <c r="N272" t="s">
        <v>53</v>
      </c>
      <c r="O272" t="s">
        <v>53</v>
      </c>
      <c r="P272" t="str">
        <f>PROPER(TRIM(lung_cancer_dataset!P272))</f>
        <v>Moderate</v>
      </c>
      <c r="Q272" t="s">
        <v>71</v>
      </c>
      <c r="R272">
        <v>28.1</v>
      </c>
      <c r="S272" t="s">
        <v>56</v>
      </c>
      <c r="T272" t="s">
        <v>54</v>
      </c>
      <c r="U272" t="s">
        <v>53</v>
      </c>
      <c r="V272" t="s">
        <v>53</v>
      </c>
      <c r="W272" t="s">
        <v>53</v>
      </c>
      <c r="X272" t="s">
        <v>53</v>
      </c>
      <c r="Y272">
        <v>1</v>
      </c>
      <c r="Z272" t="s">
        <v>58</v>
      </c>
      <c r="AA272" t="s">
        <v>52</v>
      </c>
      <c r="AB272" t="s">
        <v>53</v>
      </c>
      <c r="AC272" t="s">
        <v>52</v>
      </c>
      <c r="AD272" t="s">
        <v>53</v>
      </c>
      <c r="AE272" t="s">
        <v>52</v>
      </c>
      <c r="AF272" t="s">
        <v>53</v>
      </c>
      <c r="AG272" t="s">
        <v>53</v>
      </c>
      <c r="AH272" t="s">
        <v>52</v>
      </c>
      <c r="AI272" t="s">
        <v>53</v>
      </c>
      <c r="AJ272" t="s">
        <v>53</v>
      </c>
      <c r="AK272">
        <v>4</v>
      </c>
      <c r="AL272" t="s">
        <v>59</v>
      </c>
      <c r="AM272" t="s">
        <v>60</v>
      </c>
      <c r="AN272" t="s">
        <v>74</v>
      </c>
      <c r="AO272">
        <v>4</v>
      </c>
      <c r="AP272" t="s">
        <v>53</v>
      </c>
      <c r="AQ272" t="s">
        <v>82</v>
      </c>
      <c r="AR272" t="s">
        <v>83</v>
      </c>
      <c r="AS272">
        <v>60</v>
      </c>
      <c r="AT272" t="s">
        <v>53</v>
      </c>
    </row>
    <row r="273" spans="1:46" x14ac:dyDescent="0.25">
      <c r="A273" t="s">
        <v>438</v>
      </c>
      <c r="B273">
        <v>2024</v>
      </c>
      <c r="C273" s="1">
        <v>45616</v>
      </c>
      <c r="D273" t="s">
        <v>94</v>
      </c>
      <c r="E273" t="str">
        <f>TRIM(lung_cancer_dataset!E273)</f>
        <v>Iran</v>
      </c>
      <c r="F273">
        <v>57</v>
      </c>
      <c r="G273" t="s">
        <v>79</v>
      </c>
      <c r="H273" t="str">
        <f>PROPER(TRIM(lung_cancer_dataset!H273))</f>
        <v>Female</v>
      </c>
      <c r="I273" t="str">
        <f>PROPER(TRIM(lung_cancer_dataset!I273))</f>
        <v>Never Smoked</v>
      </c>
      <c r="J273">
        <v>0</v>
      </c>
      <c r="K273">
        <v>0</v>
      </c>
      <c r="L273">
        <v>0</v>
      </c>
      <c r="M273" t="s">
        <v>52</v>
      </c>
      <c r="N273" t="s">
        <v>53</v>
      </c>
      <c r="O273" t="s">
        <v>53</v>
      </c>
      <c r="P273" t="str">
        <f>PROPER(TRIM(lung_cancer_dataset!P273))</f>
        <v>Moderate</v>
      </c>
      <c r="Q273" t="s">
        <v>71</v>
      </c>
      <c r="R273">
        <v>24.2</v>
      </c>
      <c r="S273" t="s">
        <v>96</v>
      </c>
      <c r="T273" t="s">
        <v>57</v>
      </c>
      <c r="U273" t="s">
        <v>53</v>
      </c>
      <c r="V273" t="s">
        <v>53</v>
      </c>
      <c r="W273" t="s">
        <v>53</v>
      </c>
      <c r="X273" t="s">
        <v>53</v>
      </c>
      <c r="Y273">
        <v>1</v>
      </c>
      <c r="Z273" t="s">
        <v>131</v>
      </c>
      <c r="AA273" t="s">
        <v>53</v>
      </c>
      <c r="AB273" t="s">
        <v>53</v>
      </c>
      <c r="AC273" t="s">
        <v>53</v>
      </c>
      <c r="AD273" t="s">
        <v>53</v>
      </c>
      <c r="AE273" t="s">
        <v>53</v>
      </c>
      <c r="AF273" t="s">
        <v>52</v>
      </c>
      <c r="AG273" t="s">
        <v>52</v>
      </c>
      <c r="AH273" t="s">
        <v>53</v>
      </c>
      <c r="AI273" t="s">
        <v>52</v>
      </c>
      <c r="AJ273" t="s">
        <v>53</v>
      </c>
      <c r="AK273">
        <v>3</v>
      </c>
      <c r="AL273" t="s">
        <v>59</v>
      </c>
      <c r="AM273" t="s">
        <v>60</v>
      </c>
      <c r="AN273" t="s">
        <v>74</v>
      </c>
      <c r="AO273">
        <v>2</v>
      </c>
      <c r="AP273" t="s">
        <v>53</v>
      </c>
      <c r="AQ273" t="s">
        <v>86</v>
      </c>
      <c r="AR273" t="s">
        <v>115</v>
      </c>
      <c r="AS273">
        <v>67</v>
      </c>
      <c r="AT273" t="s">
        <v>53</v>
      </c>
    </row>
    <row r="274" spans="1:46" x14ac:dyDescent="0.25">
      <c r="A274" t="s">
        <v>439</v>
      </c>
      <c r="B274">
        <v>2015</v>
      </c>
      <c r="C274" s="1">
        <v>42303</v>
      </c>
      <c r="D274" t="s">
        <v>47</v>
      </c>
      <c r="E274" t="str">
        <f>TRIM(lung_cancer_dataset!E274)</f>
        <v>China</v>
      </c>
      <c r="F274">
        <v>55</v>
      </c>
      <c r="G274" t="s">
        <v>79</v>
      </c>
      <c r="H274" t="str">
        <f>PROPER(TRIM(lung_cancer_dataset!H274))</f>
        <v>Female</v>
      </c>
      <c r="I274" t="str">
        <f>PROPER(TRIM(lung_cancer_dataset!I274))</f>
        <v>Never Smoked</v>
      </c>
      <c r="J274">
        <v>0</v>
      </c>
      <c r="K274">
        <v>0</v>
      </c>
      <c r="L274">
        <v>0</v>
      </c>
      <c r="M274" t="s">
        <v>52</v>
      </c>
      <c r="N274" t="s">
        <v>53</v>
      </c>
      <c r="O274" t="s">
        <v>53</v>
      </c>
      <c r="P274" t="str">
        <f>PROPER(TRIM(lung_cancer_dataset!P274))</f>
        <v>Moderate</v>
      </c>
      <c r="Q274" t="s">
        <v>71</v>
      </c>
      <c r="R274">
        <v>27.2</v>
      </c>
      <c r="S274" t="s">
        <v>56</v>
      </c>
      <c r="T274" t="s">
        <v>57</v>
      </c>
      <c r="U274" t="s">
        <v>53</v>
      </c>
      <c r="V274" t="s">
        <v>53</v>
      </c>
      <c r="W274" t="s">
        <v>53</v>
      </c>
      <c r="X274" t="s">
        <v>52</v>
      </c>
      <c r="Y274">
        <v>2</v>
      </c>
      <c r="Z274" t="s">
        <v>58</v>
      </c>
      <c r="AA274" t="s">
        <v>53</v>
      </c>
      <c r="AB274" t="s">
        <v>53</v>
      </c>
      <c r="AC274" t="s">
        <v>52</v>
      </c>
      <c r="AD274" t="s">
        <v>53</v>
      </c>
      <c r="AE274" t="s">
        <v>52</v>
      </c>
      <c r="AF274" t="s">
        <v>53</v>
      </c>
      <c r="AG274" t="s">
        <v>53</v>
      </c>
      <c r="AH274" t="s">
        <v>53</v>
      </c>
      <c r="AI274" t="s">
        <v>52</v>
      </c>
      <c r="AJ274" t="s">
        <v>53</v>
      </c>
      <c r="AK274">
        <v>3</v>
      </c>
      <c r="AL274" t="s">
        <v>59</v>
      </c>
      <c r="AM274" t="s">
        <v>60</v>
      </c>
      <c r="AN274" t="s">
        <v>74</v>
      </c>
      <c r="AO274">
        <v>3.3</v>
      </c>
      <c r="AP274" t="s">
        <v>53</v>
      </c>
      <c r="AQ274" t="s">
        <v>86</v>
      </c>
      <c r="AR274" t="s">
        <v>132</v>
      </c>
      <c r="AS274">
        <v>71</v>
      </c>
      <c r="AT274" t="s">
        <v>52</v>
      </c>
    </row>
    <row r="275" spans="1:46" x14ac:dyDescent="0.25">
      <c r="A275" t="s">
        <v>440</v>
      </c>
      <c r="B275">
        <v>2017</v>
      </c>
      <c r="C275" s="1">
        <v>42904</v>
      </c>
      <c r="D275" t="s">
        <v>47</v>
      </c>
      <c r="E275" t="str">
        <f>TRIM(lung_cancer_dataset!E275)</f>
        <v>Malaysia</v>
      </c>
      <c r="F275">
        <v>44</v>
      </c>
      <c r="G275" t="s">
        <v>49</v>
      </c>
      <c r="H275" t="str">
        <f>PROPER(TRIM(lung_cancer_dataset!H275))</f>
        <v>Male</v>
      </c>
      <c r="I275" t="str">
        <f>PROPER(TRIM(lung_cancer_dataset!I275))</f>
        <v>Never Smoked</v>
      </c>
      <c r="J275">
        <v>0</v>
      </c>
      <c r="K275">
        <v>0</v>
      </c>
      <c r="L275">
        <v>0</v>
      </c>
      <c r="M275" t="s">
        <v>52</v>
      </c>
      <c r="N275" t="s">
        <v>53</v>
      </c>
      <c r="O275" t="s">
        <v>52</v>
      </c>
      <c r="P275" t="str">
        <f>PROPER(TRIM(lung_cancer_dataset!P275))</f>
        <v>High</v>
      </c>
      <c r="Q275" t="s">
        <v>71</v>
      </c>
      <c r="R275">
        <v>22.5</v>
      </c>
      <c r="S275" t="s">
        <v>96</v>
      </c>
      <c r="T275" t="s">
        <v>54</v>
      </c>
      <c r="U275" t="s">
        <v>53</v>
      </c>
      <c r="V275" t="s">
        <v>53</v>
      </c>
      <c r="W275" t="s">
        <v>53</v>
      </c>
      <c r="X275" t="s">
        <v>53</v>
      </c>
      <c r="Y275">
        <v>3</v>
      </c>
      <c r="Z275" t="s">
        <v>208</v>
      </c>
      <c r="AA275" t="s">
        <v>53</v>
      </c>
      <c r="AB275" t="s">
        <v>52</v>
      </c>
      <c r="AC275" t="s">
        <v>53</v>
      </c>
      <c r="AD275" t="s">
        <v>53</v>
      </c>
      <c r="AE275" t="s">
        <v>52</v>
      </c>
      <c r="AF275" t="s">
        <v>53</v>
      </c>
      <c r="AG275" t="s">
        <v>53</v>
      </c>
      <c r="AH275" t="s">
        <v>52</v>
      </c>
      <c r="AI275" t="s">
        <v>53</v>
      </c>
      <c r="AJ275" t="s">
        <v>53</v>
      </c>
      <c r="AK275">
        <v>3</v>
      </c>
      <c r="AL275" t="s">
        <v>59</v>
      </c>
      <c r="AM275" t="s">
        <v>102</v>
      </c>
      <c r="AN275" t="s">
        <v>61</v>
      </c>
      <c r="AO275">
        <v>9.1999999999999993</v>
      </c>
      <c r="AP275" t="s">
        <v>52</v>
      </c>
      <c r="AQ275" t="s">
        <v>86</v>
      </c>
      <c r="AR275" t="s">
        <v>92</v>
      </c>
      <c r="AS275">
        <v>5</v>
      </c>
      <c r="AT275" t="s">
        <v>53</v>
      </c>
    </row>
    <row r="276" spans="1:46" x14ac:dyDescent="0.25">
      <c r="A276" t="s">
        <v>441</v>
      </c>
      <c r="B276">
        <v>2023</v>
      </c>
      <c r="C276" s="1">
        <v>45242</v>
      </c>
      <c r="D276" t="s">
        <v>122</v>
      </c>
      <c r="E276" t="str">
        <f>TRIM(lung_cancer_dataset!E276)</f>
        <v>Bangladesh</v>
      </c>
      <c r="F276">
        <v>30</v>
      </c>
      <c r="G276" t="s">
        <v>212</v>
      </c>
      <c r="H276" t="str">
        <f>PROPER(TRIM(lung_cancer_dataset!H276))</f>
        <v>Female</v>
      </c>
      <c r="I276" t="str">
        <f>PROPER(TRIM(lung_cancer_dataset!I276))</f>
        <v>Never Smoked</v>
      </c>
      <c r="J276">
        <v>0</v>
      </c>
      <c r="K276">
        <v>0</v>
      </c>
      <c r="L276">
        <v>0</v>
      </c>
      <c r="M276" t="s">
        <v>52</v>
      </c>
      <c r="N276" t="s">
        <v>52</v>
      </c>
      <c r="O276" t="s">
        <v>53</v>
      </c>
      <c r="P276" t="str">
        <f>PROPER(TRIM(lung_cancer_dataset!P276))</f>
        <v>High</v>
      </c>
      <c r="Q276" t="s">
        <v>54</v>
      </c>
      <c r="R276">
        <v>27.7</v>
      </c>
      <c r="S276" t="s">
        <v>56</v>
      </c>
      <c r="T276" t="s">
        <v>70</v>
      </c>
      <c r="U276" t="s">
        <v>53</v>
      </c>
      <c r="V276" t="s">
        <v>53</v>
      </c>
      <c r="W276" t="s">
        <v>53</v>
      </c>
      <c r="X276" t="s">
        <v>53</v>
      </c>
      <c r="Y276">
        <v>3</v>
      </c>
      <c r="Z276" t="s">
        <v>97</v>
      </c>
      <c r="AA276" t="s">
        <v>52</v>
      </c>
      <c r="AB276" t="s">
        <v>53</v>
      </c>
      <c r="AC276" t="s">
        <v>53</v>
      </c>
      <c r="AD276" t="s">
        <v>53</v>
      </c>
      <c r="AE276" t="s">
        <v>53</v>
      </c>
      <c r="AF276" t="s">
        <v>53</v>
      </c>
      <c r="AG276" t="s">
        <v>53</v>
      </c>
      <c r="AH276" t="s">
        <v>53</v>
      </c>
      <c r="AI276" t="s">
        <v>52</v>
      </c>
      <c r="AJ276" t="s">
        <v>53</v>
      </c>
      <c r="AK276">
        <v>2</v>
      </c>
      <c r="AL276" t="s">
        <v>59</v>
      </c>
      <c r="AM276" t="s">
        <v>60</v>
      </c>
      <c r="AN276" t="s">
        <v>98</v>
      </c>
      <c r="AO276">
        <v>3.4</v>
      </c>
      <c r="AP276" t="s">
        <v>53</v>
      </c>
      <c r="AQ276" t="s">
        <v>112</v>
      </c>
      <c r="AR276" t="s">
        <v>76</v>
      </c>
      <c r="AS276">
        <v>25</v>
      </c>
      <c r="AT276" t="s">
        <v>52</v>
      </c>
    </row>
    <row r="277" spans="1:46" x14ac:dyDescent="0.25">
      <c r="A277" t="s">
        <v>442</v>
      </c>
      <c r="B277">
        <v>2017</v>
      </c>
      <c r="C277" s="1">
        <v>42999</v>
      </c>
      <c r="D277" t="s">
        <v>122</v>
      </c>
      <c r="E277" t="str">
        <f>TRIM(lung_cancer_dataset!E277)</f>
        <v>Sri Lanka</v>
      </c>
      <c r="F277">
        <v>52</v>
      </c>
      <c r="G277" t="s">
        <v>79</v>
      </c>
      <c r="H277" t="str">
        <f>PROPER(TRIM(lung_cancer_dataset!H277))</f>
        <v>Male</v>
      </c>
      <c r="I277" t="str">
        <f>PROPER(TRIM(lung_cancer_dataset!I277))</f>
        <v>Never Smoked</v>
      </c>
      <c r="J277">
        <v>0</v>
      </c>
      <c r="K277">
        <v>0</v>
      </c>
      <c r="L277">
        <v>0</v>
      </c>
      <c r="M277" t="s">
        <v>53</v>
      </c>
      <c r="N277" t="s">
        <v>52</v>
      </c>
      <c r="O277" t="s">
        <v>53</v>
      </c>
      <c r="P277" t="str">
        <f>PROPER(TRIM(lung_cancer_dataset!P277))</f>
        <v>High</v>
      </c>
      <c r="Q277" t="s">
        <v>71</v>
      </c>
      <c r="R277">
        <v>27.9</v>
      </c>
      <c r="S277" t="s">
        <v>56</v>
      </c>
      <c r="T277" t="s">
        <v>54</v>
      </c>
      <c r="U277" t="s">
        <v>52</v>
      </c>
      <c r="V277" t="s">
        <v>53</v>
      </c>
      <c r="W277" t="s">
        <v>53</v>
      </c>
      <c r="X277" t="s">
        <v>53</v>
      </c>
      <c r="Y277">
        <v>3</v>
      </c>
      <c r="Z277" t="s">
        <v>73</v>
      </c>
      <c r="AA277" t="s">
        <v>53</v>
      </c>
      <c r="AB277" t="s">
        <v>53</v>
      </c>
      <c r="AC277" t="s">
        <v>53</v>
      </c>
      <c r="AD277" t="s">
        <v>53</v>
      </c>
      <c r="AE277" t="s">
        <v>52</v>
      </c>
      <c r="AF277" t="s">
        <v>53</v>
      </c>
      <c r="AG277" t="s">
        <v>52</v>
      </c>
      <c r="AH277" t="s">
        <v>53</v>
      </c>
      <c r="AI277" t="s">
        <v>53</v>
      </c>
      <c r="AJ277" t="s">
        <v>52</v>
      </c>
      <c r="AK277">
        <v>3</v>
      </c>
      <c r="AL277" t="s">
        <v>59</v>
      </c>
      <c r="AM277" t="s">
        <v>60</v>
      </c>
      <c r="AN277" t="s">
        <v>61</v>
      </c>
      <c r="AO277">
        <v>7.1</v>
      </c>
      <c r="AP277" t="s">
        <v>52</v>
      </c>
      <c r="AQ277" t="s">
        <v>112</v>
      </c>
      <c r="AR277" t="s">
        <v>87</v>
      </c>
      <c r="AS277">
        <v>1</v>
      </c>
      <c r="AT277" t="s">
        <v>53</v>
      </c>
    </row>
    <row r="278" spans="1:46" x14ac:dyDescent="0.25">
      <c r="A278" t="s">
        <v>443</v>
      </c>
      <c r="B278">
        <v>2024</v>
      </c>
      <c r="C278" s="1">
        <v>45319</v>
      </c>
      <c r="D278" t="s">
        <v>47</v>
      </c>
      <c r="E278" t="str">
        <f>TRIM(lung_cancer_dataset!E278)</f>
        <v>Malaysia</v>
      </c>
      <c r="F278">
        <v>50</v>
      </c>
      <c r="G278" t="s">
        <v>79</v>
      </c>
      <c r="H278" t="str">
        <f>PROPER(TRIM(lung_cancer_dataset!H278))</f>
        <v>Female</v>
      </c>
      <c r="I278" t="str">
        <f>PROPER(TRIM(lung_cancer_dataset!I278))</f>
        <v>Never Smoked</v>
      </c>
      <c r="J278">
        <v>0</v>
      </c>
      <c r="K278">
        <v>0</v>
      </c>
      <c r="L278">
        <v>0</v>
      </c>
      <c r="M278" t="s">
        <v>52</v>
      </c>
      <c r="N278" t="s">
        <v>53</v>
      </c>
      <c r="O278" t="s">
        <v>53</v>
      </c>
      <c r="P278" t="str">
        <f>PROPER(TRIM(lung_cancer_dataset!P278))</f>
        <v>High</v>
      </c>
      <c r="Q278" t="s">
        <v>71</v>
      </c>
      <c r="R278">
        <v>32.6</v>
      </c>
      <c r="S278" t="s">
        <v>72</v>
      </c>
      <c r="T278" t="s">
        <v>70</v>
      </c>
      <c r="U278" t="s">
        <v>53</v>
      </c>
      <c r="V278" t="s">
        <v>53</v>
      </c>
      <c r="W278" t="s">
        <v>53</v>
      </c>
      <c r="X278" t="s">
        <v>53</v>
      </c>
      <c r="Y278">
        <v>2</v>
      </c>
      <c r="Z278" t="s">
        <v>97</v>
      </c>
      <c r="AA278" t="s">
        <v>53</v>
      </c>
      <c r="AB278" t="s">
        <v>53</v>
      </c>
      <c r="AC278" t="s">
        <v>53</v>
      </c>
      <c r="AD278" t="s">
        <v>53</v>
      </c>
      <c r="AE278" t="s">
        <v>53</v>
      </c>
      <c r="AF278" t="s">
        <v>52</v>
      </c>
      <c r="AG278" t="s">
        <v>53</v>
      </c>
      <c r="AH278" t="s">
        <v>53</v>
      </c>
      <c r="AI278" t="s">
        <v>53</v>
      </c>
      <c r="AJ278" t="s">
        <v>53</v>
      </c>
      <c r="AK278">
        <v>1</v>
      </c>
      <c r="AL278" t="s">
        <v>59</v>
      </c>
      <c r="AM278" t="s">
        <v>60</v>
      </c>
      <c r="AN278" t="s">
        <v>61</v>
      </c>
      <c r="AO278">
        <v>10.4</v>
      </c>
      <c r="AP278" t="s">
        <v>52</v>
      </c>
      <c r="AQ278" t="s">
        <v>91</v>
      </c>
      <c r="AR278" t="s">
        <v>87</v>
      </c>
      <c r="AS278">
        <v>5</v>
      </c>
      <c r="AT278" t="s">
        <v>53</v>
      </c>
    </row>
    <row r="279" spans="1:46" x14ac:dyDescent="0.25">
      <c r="A279" t="s">
        <v>444</v>
      </c>
      <c r="B279">
        <v>2015</v>
      </c>
      <c r="C279" s="1">
        <v>42220</v>
      </c>
      <c r="D279" t="s">
        <v>107</v>
      </c>
      <c r="E279" t="str">
        <f>TRIM(lung_cancer_dataset!E279)</f>
        <v>Turkey</v>
      </c>
      <c r="F279">
        <v>71</v>
      </c>
      <c r="G279" t="s">
        <v>67</v>
      </c>
      <c r="H279" t="str">
        <f>PROPER(TRIM(lung_cancer_dataset!H279))</f>
        <v>Male</v>
      </c>
      <c r="I279" t="str">
        <f>PROPER(TRIM(lung_cancer_dataset!I279))</f>
        <v>Never Smoked</v>
      </c>
      <c r="J279">
        <v>0</v>
      </c>
      <c r="K279">
        <v>0</v>
      </c>
      <c r="L279">
        <v>0</v>
      </c>
      <c r="M279" t="s">
        <v>52</v>
      </c>
      <c r="N279" t="s">
        <v>52</v>
      </c>
      <c r="O279" t="s">
        <v>53</v>
      </c>
      <c r="P279" t="str">
        <f>PROPER(TRIM(lung_cancer_dataset!P279))</f>
        <v>Low</v>
      </c>
      <c r="Q279" t="s">
        <v>71</v>
      </c>
      <c r="R279">
        <v>22.2</v>
      </c>
      <c r="S279" t="s">
        <v>96</v>
      </c>
      <c r="T279" t="s">
        <v>54</v>
      </c>
      <c r="U279" t="s">
        <v>53</v>
      </c>
      <c r="V279" t="s">
        <v>53</v>
      </c>
      <c r="W279" t="s">
        <v>52</v>
      </c>
      <c r="X279" t="s">
        <v>53</v>
      </c>
      <c r="Y279">
        <v>3</v>
      </c>
      <c r="Z279" t="s">
        <v>97</v>
      </c>
      <c r="AA279" t="s">
        <v>53</v>
      </c>
      <c r="AB279" t="s">
        <v>52</v>
      </c>
      <c r="AC279" t="s">
        <v>53</v>
      </c>
      <c r="AD279" t="s">
        <v>53</v>
      </c>
      <c r="AE279" t="s">
        <v>52</v>
      </c>
      <c r="AF279" t="s">
        <v>52</v>
      </c>
      <c r="AG279" t="s">
        <v>52</v>
      </c>
      <c r="AH279" t="s">
        <v>52</v>
      </c>
      <c r="AI279" t="s">
        <v>53</v>
      </c>
      <c r="AJ279" t="s">
        <v>53</v>
      </c>
      <c r="AK279">
        <v>5</v>
      </c>
      <c r="AL279" t="s">
        <v>59</v>
      </c>
      <c r="AM279" t="s">
        <v>60</v>
      </c>
      <c r="AN279" t="s">
        <v>98</v>
      </c>
      <c r="AO279">
        <v>3.6</v>
      </c>
      <c r="AP279" t="s">
        <v>53</v>
      </c>
      <c r="AQ279" t="s">
        <v>75</v>
      </c>
      <c r="AR279" t="s">
        <v>87</v>
      </c>
      <c r="AS279">
        <v>27</v>
      </c>
      <c r="AT279" t="s">
        <v>53</v>
      </c>
    </row>
    <row r="280" spans="1:46" x14ac:dyDescent="0.25">
      <c r="A280" t="s">
        <v>445</v>
      </c>
      <c r="B280">
        <v>2021</v>
      </c>
      <c r="C280" s="1">
        <v>44368</v>
      </c>
      <c r="D280" t="s">
        <v>94</v>
      </c>
      <c r="E280" t="str">
        <f>TRIM(lung_cancer_dataset!E280)</f>
        <v>Oman</v>
      </c>
      <c r="F280">
        <v>71</v>
      </c>
      <c r="G280" t="s">
        <v>67</v>
      </c>
      <c r="H280" t="str">
        <f>PROPER(TRIM(lung_cancer_dataset!H280))</f>
        <v>Male</v>
      </c>
      <c r="I280" t="str">
        <f>PROPER(TRIM(lung_cancer_dataset!I280))</f>
        <v>Never Smoked</v>
      </c>
      <c r="J280">
        <v>0</v>
      </c>
      <c r="K280">
        <v>0</v>
      </c>
      <c r="L280">
        <v>0</v>
      </c>
      <c r="M280" t="s">
        <v>53</v>
      </c>
      <c r="N280" t="s">
        <v>53</v>
      </c>
      <c r="O280" t="s">
        <v>53</v>
      </c>
      <c r="P280" t="str">
        <f>PROPER(TRIM(lung_cancer_dataset!P280))</f>
        <v>High</v>
      </c>
      <c r="Q280" t="s">
        <v>54</v>
      </c>
      <c r="R280">
        <v>35.299999999999997</v>
      </c>
      <c r="S280" t="s">
        <v>72</v>
      </c>
      <c r="T280" t="s">
        <v>54</v>
      </c>
      <c r="U280" t="s">
        <v>53</v>
      </c>
      <c r="V280" t="s">
        <v>53</v>
      </c>
      <c r="W280" t="s">
        <v>52</v>
      </c>
      <c r="X280" t="s">
        <v>53</v>
      </c>
      <c r="Y280">
        <v>2</v>
      </c>
      <c r="Z280" t="s">
        <v>97</v>
      </c>
      <c r="AA280" t="s">
        <v>53</v>
      </c>
      <c r="AB280" t="s">
        <v>53</v>
      </c>
      <c r="AC280" t="s">
        <v>53</v>
      </c>
      <c r="AD280" t="s">
        <v>52</v>
      </c>
      <c r="AE280" t="s">
        <v>52</v>
      </c>
      <c r="AF280" t="s">
        <v>53</v>
      </c>
      <c r="AG280" t="s">
        <v>53</v>
      </c>
      <c r="AH280" t="s">
        <v>52</v>
      </c>
      <c r="AI280" t="s">
        <v>53</v>
      </c>
      <c r="AJ280" t="s">
        <v>53</v>
      </c>
      <c r="AK280">
        <v>3</v>
      </c>
      <c r="AL280" t="s">
        <v>59</v>
      </c>
      <c r="AM280" t="s">
        <v>60</v>
      </c>
      <c r="AN280" t="s">
        <v>90</v>
      </c>
      <c r="AO280">
        <v>5.3</v>
      </c>
      <c r="AP280" t="s">
        <v>53</v>
      </c>
      <c r="AQ280" t="s">
        <v>91</v>
      </c>
      <c r="AR280" t="s">
        <v>76</v>
      </c>
      <c r="AS280">
        <v>22</v>
      </c>
      <c r="AT280" t="s">
        <v>53</v>
      </c>
    </row>
    <row r="281" spans="1:46" x14ac:dyDescent="0.25">
      <c r="A281" t="s">
        <v>446</v>
      </c>
      <c r="B281">
        <v>2017</v>
      </c>
      <c r="C281" s="1">
        <v>43074</v>
      </c>
      <c r="D281" t="s">
        <v>107</v>
      </c>
      <c r="E281" t="str">
        <f>TRIM(lung_cancer_dataset!E281)</f>
        <v>Turkey</v>
      </c>
      <c r="F281">
        <v>81</v>
      </c>
      <c r="G281" t="s">
        <v>101</v>
      </c>
      <c r="H281" t="str">
        <f>PROPER(TRIM(lung_cancer_dataset!H281))</f>
        <v>Male</v>
      </c>
      <c r="I281" t="str">
        <f>PROPER(TRIM(lung_cancer_dataset!I281))</f>
        <v>Never Smoked</v>
      </c>
      <c r="J281">
        <v>0</v>
      </c>
      <c r="K281">
        <v>0</v>
      </c>
      <c r="L281">
        <v>0</v>
      </c>
      <c r="M281" t="s">
        <v>52</v>
      </c>
      <c r="N281" t="s">
        <v>52</v>
      </c>
      <c r="O281" t="s">
        <v>53</v>
      </c>
      <c r="P281" t="str">
        <f>PROPER(TRIM(lung_cancer_dataset!P281))</f>
        <v>Low</v>
      </c>
      <c r="Q281" t="s">
        <v>71</v>
      </c>
      <c r="R281">
        <v>33.1</v>
      </c>
      <c r="S281" t="s">
        <v>72</v>
      </c>
      <c r="T281" t="s">
        <v>57</v>
      </c>
      <c r="U281" t="s">
        <v>53</v>
      </c>
      <c r="V281" t="s">
        <v>53</v>
      </c>
      <c r="W281" t="s">
        <v>53</v>
      </c>
      <c r="X281" t="s">
        <v>52</v>
      </c>
      <c r="Y281">
        <v>3</v>
      </c>
      <c r="Z281" t="s">
        <v>58</v>
      </c>
      <c r="AA281" t="s">
        <v>53</v>
      </c>
      <c r="AB281" t="s">
        <v>53</v>
      </c>
      <c r="AC281" t="s">
        <v>53</v>
      </c>
      <c r="AD281" t="s">
        <v>53</v>
      </c>
      <c r="AE281" t="s">
        <v>52</v>
      </c>
      <c r="AF281" t="s">
        <v>53</v>
      </c>
      <c r="AG281" t="s">
        <v>53</v>
      </c>
      <c r="AH281" t="s">
        <v>53</v>
      </c>
      <c r="AI281" t="s">
        <v>53</v>
      </c>
      <c r="AJ281" t="s">
        <v>53</v>
      </c>
      <c r="AK281">
        <v>1</v>
      </c>
      <c r="AL281" t="s">
        <v>135</v>
      </c>
      <c r="AM281" t="s">
        <v>136</v>
      </c>
      <c r="AN281" t="s">
        <v>61</v>
      </c>
      <c r="AO281">
        <v>7</v>
      </c>
      <c r="AP281" t="s">
        <v>52</v>
      </c>
      <c r="AQ281" t="s">
        <v>86</v>
      </c>
      <c r="AR281" t="s">
        <v>63</v>
      </c>
      <c r="AS281">
        <v>8</v>
      </c>
      <c r="AT281" t="s">
        <v>53</v>
      </c>
    </row>
    <row r="282" spans="1:46" x14ac:dyDescent="0.25">
      <c r="A282" t="s">
        <v>447</v>
      </c>
      <c r="B282">
        <v>2022</v>
      </c>
      <c r="C282" s="1">
        <v>44644</v>
      </c>
      <c r="D282" t="s">
        <v>107</v>
      </c>
      <c r="E282" t="str">
        <f>TRIM(lung_cancer_dataset!E282)</f>
        <v>Netherlands</v>
      </c>
      <c r="F282">
        <v>59</v>
      </c>
      <c r="G282" t="s">
        <v>79</v>
      </c>
      <c r="H282" t="str">
        <f>PROPER(TRIM(lung_cancer_dataset!H282))</f>
        <v>Male</v>
      </c>
      <c r="I282" t="str">
        <f>PROPER(TRIM(lung_cancer_dataset!I282))</f>
        <v>Never Smoked</v>
      </c>
      <c r="J282">
        <v>0</v>
      </c>
      <c r="K282">
        <v>0</v>
      </c>
      <c r="L282">
        <v>0</v>
      </c>
      <c r="M282" t="s">
        <v>53</v>
      </c>
      <c r="N282" t="s">
        <v>53</v>
      </c>
      <c r="O282" t="s">
        <v>53</v>
      </c>
      <c r="P282" t="str">
        <f>PROPER(TRIM(lung_cancer_dataset!P282))</f>
        <v>High</v>
      </c>
      <c r="Q282" t="s">
        <v>54</v>
      </c>
      <c r="R282">
        <v>27.8</v>
      </c>
      <c r="S282" t="s">
        <v>56</v>
      </c>
      <c r="T282" t="s">
        <v>54</v>
      </c>
      <c r="U282" t="s">
        <v>53</v>
      </c>
      <c r="V282" t="s">
        <v>53</v>
      </c>
      <c r="W282" t="s">
        <v>53</v>
      </c>
      <c r="X282" t="s">
        <v>53</v>
      </c>
      <c r="Y282">
        <v>1</v>
      </c>
      <c r="Z282" t="s">
        <v>97</v>
      </c>
      <c r="AA282" t="s">
        <v>53</v>
      </c>
      <c r="AB282" t="s">
        <v>53</v>
      </c>
      <c r="AC282" t="s">
        <v>53</v>
      </c>
      <c r="AD282" t="s">
        <v>53</v>
      </c>
      <c r="AE282" t="s">
        <v>52</v>
      </c>
      <c r="AF282" t="s">
        <v>53</v>
      </c>
      <c r="AG282" t="s">
        <v>53</v>
      </c>
      <c r="AH282" t="s">
        <v>53</v>
      </c>
      <c r="AI282" t="s">
        <v>53</v>
      </c>
      <c r="AJ282" t="s">
        <v>53</v>
      </c>
      <c r="AK282">
        <v>1</v>
      </c>
      <c r="AL282" t="s">
        <v>59</v>
      </c>
      <c r="AM282" t="s">
        <v>60</v>
      </c>
      <c r="AN282" t="s">
        <v>98</v>
      </c>
      <c r="AO282">
        <v>2.7</v>
      </c>
      <c r="AP282" t="s">
        <v>53</v>
      </c>
      <c r="AQ282" t="s">
        <v>75</v>
      </c>
      <c r="AR282" t="s">
        <v>132</v>
      </c>
      <c r="AS282">
        <v>29</v>
      </c>
      <c r="AT282" t="s">
        <v>52</v>
      </c>
    </row>
    <row r="283" spans="1:46" x14ac:dyDescent="0.25">
      <c r="A283" t="s">
        <v>448</v>
      </c>
      <c r="B283">
        <v>2026</v>
      </c>
      <c r="C283" s="1">
        <v>46182</v>
      </c>
      <c r="D283" t="s">
        <v>47</v>
      </c>
      <c r="E283" t="str">
        <f>TRIM(lung_cancer_dataset!E283)</f>
        <v>Mongolia</v>
      </c>
      <c r="F283">
        <v>58</v>
      </c>
      <c r="G283" t="s">
        <v>79</v>
      </c>
      <c r="H283" t="str">
        <f>PROPER(TRIM(lung_cancer_dataset!H283))</f>
        <v>Female</v>
      </c>
      <c r="I283" t="str">
        <f>PROPER(TRIM(lung_cancer_dataset!I283))</f>
        <v>Former Smoker</v>
      </c>
      <c r="J283">
        <v>24</v>
      </c>
      <c r="K283">
        <v>30</v>
      </c>
      <c r="L283">
        <v>36</v>
      </c>
      <c r="M283" t="s">
        <v>53</v>
      </c>
      <c r="N283" t="s">
        <v>52</v>
      </c>
      <c r="O283" t="s">
        <v>53</v>
      </c>
      <c r="P283" t="str">
        <f>PROPER(TRIM(lung_cancer_dataset!P283))</f>
        <v>Moderate</v>
      </c>
      <c r="Q283" t="s">
        <v>71</v>
      </c>
      <c r="R283">
        <v>31.3</v>
      </c>
      <c r="S283" t="s">
        <v>72</v>
      </c>
      <c r="T283" t="s">
        <v>54</v>
      </c>
      <c r="U283" t="s">
        <v>53</v>
      </c>
      <c r="V283" t="s">
        <v>53</v>
      </c>
      <c r="W283" t="s">
        <v>53</v>
      </c>
      <c r="X283" t="s">
        <v>53</v>
      </c>
      <c r="Y283">
        <v>1</v>
      </c>
      <c r="Z283" t="s">
        <v>58</v>
      </c>
      <c r="AA283" t="s">
        <v>52</v>
      </c>
      <c r="AB283" t="s">
        <v>53</v>
      </c>
      <c r="AC283" t="s">
        <v>52</v>
      </c>
      <c r="AD283" t="s">
        <v>52</v>
      </c>
      <c r="AE283" t="s">
        <v>53</v>
      </c>
      <c r="AF283" t="s">
        <v>53</v>
      </c>
      <c r="AG283" t="s">
        <v>53</v>
      </c>
      <c r="AH283" t="s">
        <v>53</v>
      </c>
      <c r="AI283" t="s">
        <v>53</v>
      </c>
      <c r="AJ283" t="s">
        <v>53</v>
      </c>
      <c r="AK283">
        <v>3</v>
      </c>
      <c r="AL283" t="s">
        <v>59</v>
      </c>
      <c r="AM283" t="s">
        <v>81</v>
      </c>
      <c r="AN283" t="s">
        <v>98</v>
      </c>
      <c r="AO283">
        <v>6</v>
      </c>
      <c r="AP283" t="s">
        <v>53</v>
      </c>
      <c r="AQ283" t="s">
        <v>82</v>
      </c>
      <c r="AR283" t="s">
        <v>83</v>
      </c>
      <c r="AS283">
        <v>6</v>
      </c>
      <c r="AT283" t="s">
        <v>53</v>
      </c>
    </row>
    <row r="284" spans="1:46" x14ac:dyDescent="0.25">
      <c r="A284" t="s">
        <v>449</v>
      </c>
      <c r="B284">
        <v>2015</v>
      </c>
      <c r="C284" s="1">
        <v>42272</v>
      </c>
      <c r="D284" t="s">
        <v>47</v>
      </c>
      <c r="E284" t="str">
        <f>TRIM(lung_cancer_dataset!E284)</f>
        <v>New Zealand</v>
      </c>
      <c r="F284">
        <v>52</v>
      </c>
      <c r="G284" t="s">
        <v>79</v>
      </c>
      <c r="H284" t="str">
        <f>PROPER(TRIM(lung_cancer_dataset!H284))</f>
        <v>Male</v>
      </c>
      <c r="I284" t="str">
        <f>PROPER(TRIM(lung_cancer_dataset!I284))</f>
        <v>Current Smoker</v>
      </c>
      <c r="J284">
        <v>27</v>
      </c>
      <c r="K284">
        <v>29</v>
      </c>
      <c r="L284">
        <v>39.200000000000003</v>
      </c>
      <c r="M284" t="s">
        <v>52</v>
      </c>
      <c r="N284" t="s">
        <v>53</v>
      </c>
      <c r="O284" t="s">
        <v>52</v>
      </c>
      <c r="P284" t="str">
        <f>PROPER(TRIM(lung_cancer_dataset!P284))</f>
        <v>Moderate</v>
      </c>
      <c r="Q284" t="s">
        <v>55</v>
      </c>
      <c r="R284">
        <v>22.4</v>
      </c>
      <c r="S284" t="s">
        <v>96</v>
      </c>
      <c r="T284" t="s">
        <v>57</v>
      </c>
      <c r="U284" t="s">
        <v>53</v>
      </c>
      <c r="V284" t="s">
        <v>53</v>
      </c>
      <c r="W284" t="s">
        <v>53</v>
      </c>
      <c r="X284" t="s">
        <v>53</v>
      </c>
      <c r="Y284">
        <v>2</v>
      </c>
      <c r="Z284" t="s">
        <v>73</v>
      </c>
      <c r="AA284" t="s">
        <v>52</v>
      </c>
      <c r="AB284" t="s">
        <v>53</v>
      </c>
      <c r="AC284" t="s">
        <v>52</v>
      </c>
      <c r="AD284" t="s">
        <v>53</v>
      </c>
      <c r="AE284" t="s">
        <v>52</v>
      </c>
      <c r="AF284" t="s">
        <v>52</v>
      </c>
      <c r="AG284" t="s">
        <v>52</v>
      </c>
      <c r="AH284" t="s">
        <v>52</v>
      </c>
      <c r="AI284" t="s">
        <v>53</v>
      </c>
      <c r="AJ284" t="s">
        <v>53</v>
      </c>
      <c r="AK284">
        <v>6</v>
      </c>
      <c r="AL284" t="s">
        <v>59</v>
      </c>
      <c r="AM284" t="s">
        <v>60</v>
      </c>
      <c r="AN284" t="s">
        <v>61</v>
      </c>
      <c r="AO284">
        <v>6.7</v>
      </c>
      <c r="AP284" t="s">
        <v>52</v>
      </c>
      <c r="AQ284" t="s">
        <v>86</v>
      </c>
      <c r="AR284" t="s">
        <v>281</v>
      </c>
      <c r="AS284">
        <v>16</v>
      </c>
      <c r="AT284" t="s">
        <v>53</v>
      </c>
    </row>
    <row r="285" spans="1:46" x14ac:dyDescent="0.25">
      <c r="A285" t="s">
        <v>450</v>
      </c>
      <c r="B285">
        <v>2018</v>
      </c>
      <c r="C285" s="1">
        <v>43326</v>
      </c>
      <c r="D285" t="s">
        <v>107</v>
      </c>
      <c r="E285" t="str">
        <f>TRIM(lung_cancer_dataset!E285)</f>
        <v>Sweden</v>
      </c>
      <c r="F285">
        <v>80</v>
      </c>
      <c r="G285" t="s">
        <v>101</v>
      </c>
      <c r="H285" t="str">
        <f>PROPER(TRIM(lung_cancer_dataset!H285))</f>
        <v>Male</v>
      </c>
      <c r="I285" t="str">
        <f>PROPER(TRIM(lung_cancer_dataset!I285))</f>
        <v>Never Smoked</v>
      </c>
      <c r="J285">
        <v>0</v>
      </c>
      <c r="K285">
        <v>0</v>
      </c>
      <c r="L285">
        <v>0</v>
      </c>
      <c r="M285" t="s">
        <v>53</v>
      </c>
      <c r="N285" t="s">
        <v>52</v>
      </c>
      <c r="O285" t="s">
        <v>53</v>
      </c>
      <c r="P285" t="str">
        <f>PROPER(TRIM(lung_cancer_dataset!P285))</f>
        <v>Low</v>
      </c>
      <c r="Q285" t="s">
        <v>71</v>
      </c>
      <c r="R285">
        <v>31.5</v>
      </c>
      <c r="S285" t="s">
        <v>72</v>
      </c>
      <c r="T285" t="s">
        <v>70</v>
      </c>
      <c r="U285" t="s">
        <v>53</v>
      </c>
      <c r="V285" t="s">
        <v>53</v>
      </c>
      <c r="W285" t="s">
        <v>53</v>
      </c>
      <c r="X285" t="s">
        <v>53</v>
      </c>
      <c r="Y285">
        <v>1</v>
      </c>
      <c r="Z285" t="s">
        <v>97</v>
      </c>
      <c r="AA285" t="s">
        <v>52</v>
      </c>
      <c r="AB285" t="s">
        <v>53</v>
      </c>
      <c r="AC285" t="s">
        <v>52</v>
      </c>
      <c r="AD285" t="s">
        <v>53</v>
      </c>
      <c r="AE285" t="s">
        <v>53</v>
      </c>
      <c r="AF285" t="s">
        <v>53</v>
      </c>
      <c r="AG285" t="s">
        <v>53</v>
      </c>
      <c r="AH285" t="s">
        <v>53</v>
      </c>
      <c r="AI285" t="s">
        <v>53</v>
      </c>
      <c r="AJ285" t="s">
        <v>53</v>
      </c>
      <c r="AK285">
        <v>2</v>
      </c>
      <c r="AL285" t="s">
        <v>59</v>
      </c>
      <c r="AM285" t="s">
        <v>60</v>
      </c>
      <c r="AN285" t="s">
        <v>61</v>
      </c>
      <c r="AO285">
        <v>5.9</v>
      </c>
      <c r="AP285" t="s">
        <v>52</v>
      </c>
      <c r="AQ285" t="s">
        <v>91</v>
      </c>
      <c r="AR285" t="s">
        <v>132</v>
      </c>
      <c r="AS285">
        <v>1</v>
      </c>
      <c r="AT285" t="s">
        <v>53</v>
      </c>
    </row>
    <row r="286" spans="1:46" x14ac:dyDescent="0.25">
      <c r="A286" t="s">
        <v>451</v>
      </c>
      <c r="B286">
        <v>2022</v>
      </c>
      <c r="C286" s="1">
        <v>44692</v>
      </c>
      <c r="D286" t="s">
        <v>65</v>
      </c>
      <c r="E286" t="str">
        <f>TRIM(lung_cancer_dataset!E286)</f>
        <v>Mexico</v>
      </c>
      <c r="F286">
        <v>67</v>
      </c>
      <c r="G286" t="s">
        <v>127</v>
      </c>
      <c r="H286" t="str">
        <f>PROPER(TRIM(lung_cancer_dataset!H286))</f>
        <v>Male</v>
      </c>
      <c r="I286" t="str">
        <f>PROPER(TRIM(lung_cancer_dataset!I286))</f>
        <v>Current Smoker</v>
      </c>
      <c r="J286">
        <v>19</v>
      </c>
      <c r="K286">
        <v>9</v>
      </c>
      <c r="L286">
        <v>8.5</v>
      </c>
      <c r="M286" t="s">
        <v>53</v>
      </c>
      <c r="N286" t="s">
        <v>53</v>
      </c>
      <c r="O286" t="s">
        <v>53</v>
      </c>
      <c r="P286" t="str">
        <f>PROPER(TRIM(lung_cancer_dataset!P286))</f>
        <v>Moderate</v>
      </c>
      <c r="Q286" t="s">
        <v>55</v>
      </c>
      <c r="R286">
        <v>32.200000000000003</v>
      </c>
      <c r="S286" t="s">
        <v>72</v>
      </c>
      <c r="T286" t="s">
        <v>54</v>
      </c>
      <c r="U286" t="s">
        <v>53</v>
      </c>
      <c r="V286" t="s">
        <v>53</v>
      </c>
      <c r="W286" t="s">
        <v>53</v>
      </c>
      <c r="X286" t="s">
        <v>53</v>
      </c>
      <c r="Y286">
        <v>0</v>
      </c>
      <c r="Z286" t="s">
        <v>58</v>
      </c>
      <c r="AA286" t="s">
        <v>52</v>
      </c>
      <c r="AB286" t="s">
        <v>53</v>
      </c>
      <c r="AC286" t="s">
        <v>52</v>
      </c>
      <c r="AD286" t="s">
        <v>53</v>
      </c>
      <c r="AE286" t="s">
        <v>52</v>
      </c>
      <c r="AF286" t="s">
        <v>52</v>
      </c>
      <c r="AG286" t="s">
        <v>53</v>
      </c>
      <c r="AH286" t="s">
        <v>52</v>
      </c>
      <c r="AI286" t="s">
        <v>53</v>
      </c>
      <c r="AJ286" t="s">
        <v>53</v>
      </c>
      <c r="AK286">
        <v>5</v>
      </c>
      <c r="AL286" t="s">
        <v>59</v>
      </c>
      <c r="AM286" t="s">
        <v>60</v>
      </c>
      <c r="AN286" t="s">
        <v>90</v>
      </c>
      <c r="AO286">
        <v>8.1999999999999993</v>
      </c>
      <c r="AP286" t="s">
        <v>53</v>
      </c>
      <c r="AQ286" t="s">
        <v>75</v>
      </c>
      <c r="AR286" t="s">
        <v>63</v>
      </c>
      <c r="AS286">
        <v>13</v>
      </c>
      <c r="AT286" t="s">
        <v>53</v>
      </c>
    </row>
    <row r="287" spans="1:46" x14ac:dyDescent="0.25">
      <c r="A287" t="s">
        <v>452</v>
      </c>
      <c r="B287">
        <v>2015</v>
      </c>
      <c r="C287" s="1">
        <v>42044</v>
      </c>
      <c r="D287" t="s">
        <v>122</v>
      </c>
      <c r="E287" t="str">
        <f>TRIM(lung_cancer_dataset!E287)</f>
        <v>Maldives</v>
      </c>
      <c r="F287">
        <v>51</v>
      </c>
      <c r="G287" t="s">
        <v>79</v>
      </c>
      <c r="H287" t="str">
        <f>PROPER(TRIM(lung_cancer_dataset!H287))</f>
        <v>Female</v>
      </c>
      <c r="I287" t="str">
        <f>PROPER(TRIM(lung_cancer_dataset!I287))</f>
        <v>Never Smoked</v>
      </c>
      <c r="J287">
        <v>0</v>
      </c>
      <c r="K287">
        <v>0</v>
      </c>
      <c r="L287">
        <v>0</v>
      </c>
      <c r="M287" t="s">
        <v>52</v>
      </c>
      <c r="N287" t="s">
        <v>53</v>
      </c>
      <c r="O287" t="s">
        <v>53</v>
      </c>
      <c r="P287" t="str">
        <f>PROPER(TRIM(lung_cancer_dataset!P287))</f>
        <v>High</v>
      </c>
      <c r="Q287" t="s">
        <v>55</v>
      </c>
      <c r="R287">
        <v>28.9</v>
      </c>
      <c r="S287" t="s">
        <v>56</v>
      </c>
      <c r="T287" t="s">
        <v>57</v>
      </c>
      <c r="U287" t="s">
        <v>52</v>
      </c>
      <c r="V287" t="s">
        <v>53</v>
      </c>
      <c r="W287" t="s">
        <v>53</v>
      </c>
      <c r="X287" t="s">
        <v>53</v>
      </c>
      <c r="Y287">
        <v>3</v>
      </c>
      <c r="Z287" t="s">
        <v>131</v>
      </c>
      <c r="AA287" t="s">
        <v>53</v>
      </c>
      <c r="AB287" t="s">
        <v>52</v>
      </c>
      <c r="AC287" t="s">
        <v>52</v>
      </c>
      <c r="AD287" t="s">
        <v>53</v>
      </c>
      <c r="AE287" t="s">
        <v>52</v>
      </c>
      <c r="AF287" t="s">
        <v>53</v>
      </c>
      <c r="AG287" t="s">
        <v>53</v>
      </c>
      <c r="AH287" t="s">
        <v>52</v>
      </c>
      <c r="AI287" t="s">
        <v>53</v>
      </c>
      <c r="AJ287" t="s">
        <v>53</v>
      </c>
      <c r="AK287">
        <v>4</v>
      </c>
      <c r="AL287" t="s">
        <v>59</v>
      </c>
      <c r="AM287" t="s">
        <v>102</v>
      </c>
      <c r="AN287" t="s">
        <v>61</v>
      </c>
      <c r="AO287">
        <v>5.8</v>
      </c>
      <c r="AP287" t="s">
        <v>52</v>
      </c>
      <c r="AQ287" t="s">
        <v>86</v>
      </c>
      <c r="AR287" t="s">
        <v>87</v>
      </c>
      <c r="AS287">
        <v>14</v>
      </c>
      <c r="AT287" t="s">
        <v>53</v>
      </c>
    </row>
    <row r="288" spans="1:46" x14ac:dyDescent="0.25">
      <c r="A288" t="s">
        <v>453</v>
      </c>
      <c r="B288">
        <v>2023</v>
      </c>
      <c r="C288" s="1">
        <v>45041</v>
      </c>
      <c r="D288" t="s">
        <v>47</v>
      </c>
      <c r="E288" t="str">
        <f>TRIM(lung_cancer_dataset!E288)</f>
        <v>New Zealand</v>
      </c>
      <c r="F288">
        <v>68</v>
      </c>
      <c r="G288" t="s">
        <v>127</v>
      </c>
      <c r="H288" t="str">
        <f>PROPER(TRIM(lung_cancer_dataset!H288))</f>
        <v>Male</v>
      </c>
      <c r="I288" t="str">
        <f>PROPER(TRIM(lung_cancer_dataset!I288))</f>
        <v>Never Smoked</v>
      </c>
      <c r="J288">
        <v>0</v>
      </c>
      <c r="K288">
        <v>0</v>
      </c>
      <c r="L288">
        <v>0</v>
      </c>
      <c r="M288" t="s">
        <v>53</v>
      </c>
      <c r="N288" t="s">
        <v>53</v>
      </c>
      <c r="O288" t="s">
        <v>52</v>
      </c>
      <c r="P288" t="str">
        <f>PROPER(TRIM(lung_cancer_dataset!P288))</f>
        <v>Moderate</v>
      </c>
      <c r="Q288" t="s">
        <v>54</v>
      </c>
      <c r="R288">
        <v>29.9</v>
      </c>
      <c r="S288" t="s">
        <v>56</v>
      </c>
      <c r="T288" t="s">
        <v>57</v>
      </c>
      <c r="U288" t="s">
        <v>53</v>
      </c>
      <c r="V288" t="s">
        <v>52</v>
      </c>
      <c r="W288" t="s">
        <v>53</v>
      </c>
      <c r="X288" t="s">
        <v>53</v>
      </c>
      <c r="Y288">
        <v>2</v>
      </c>
      <c r="Z288" t="s">
        <v>97</v>
      </c>
      <c r="AA288" t="s">
        <v>53</v>
      </c>
      <c r="AB288" t="s">
        <v>53</v>
      </c>
      <c r="AC288" t="s">
        <v>53</v>
      </c>
      <c r="AD288" t="s">
        <v>53</v>
      </c>
      <c r="AE288" t="s">
        <v>52</v>
      </c>
      <c r="AF288" t="s">
        <v>53</v>
      </c>
      <c r="AG288" t="s">
        <v>53</v>
      </c>
      <c r="AH288" t="s">
        <v>53</v>
      </c>
      <c r="AI288" t="s">
        <v>53</v>
      </c>
      <c r="AJ288" t="s">
        <v>53</v>
      </c>
      <c r="AK288">
        <v>1</v>
      </c>
      <c r="AL288" t="s">
        <v>59</v>
      </c>
      <c r="AM288" t="s">
        <v>60</v>
      </c>
      <c r="AN288" t="s">
        <v>98</v>
      </c>
      <c r="AO288">
        <v>4.9000000000000004</v>
      </c>
      <c r="AP288" t="s">
        <v>53</v>
      </c>
      <c r="AQ288" t="s">
        <v>171</v>
      </c>
      <c r="AR288" t="s">
        <v>83</v>
      </c>
      <c r="AS288">
        <v>30</v>
      </c>
      <c r="AT288" t="s">
        <v>52</v>
      </c>
    </row>
    <row r="289" spans="1:46" x14ac:dyDescent="0.25">
      <c r="A289" t="s">
        <v>454</v>
      </c>
      <c r="B289">
        <v>2023</v>
      </c>
      <c r="C289" s="1">
        <v>45219</v>
      </c>
      <c r="D289" t="s">
        <v>47</v>
      </c>
      <c r="E289" t="str">
        <f>TRIM(lung_cancer_dataset!E289)</f>
        <v>Malaysia</v>
      </c>
      <c r="F289">
        <v>58</v>
      </c>
      <c r="G289" t="s">
        <v>79</v>
      </c>
      <c r="H289" t="str">
        <f>PROPER(TRIM(lung_cancer_dataset!H289))</f>
        <v>Female</v>
      </c>
      <c r="I289" t="str">
        <f>PROPER(TRIM(lung_cancer_dataset!I289))</f>
        <v>Never Smoked</v>
      </c>
      <c r="J289">
        <v>0</v>
      </c>
      <c r="K289">
        <v>0</v>
      </c>
      <c r="L289">
        <v>0</v>
      </c>
      <c r="M289" t="s">
        <v>53</v>
      </c>
      <c r="N289" t="s">
        <v>53</v>
      </c>
      <c r="O289" t="s">
        <v>53</v>
      </c>
      <c r="P289" t="str">
        <f>PROPER(TRIM(lung_cancer_dataset!P289))</f>
        <v>High</v>
      </c>
      <c r="Q289" t="s">
        <v>54</v>
      </c>
      <c r="R289">
        <v>23.8</v>
      </c>
      <c r="S289" t="s">
        <v>96</v>
      </c>
      <c r="T289" t="s">
        <v>57</v>
      </c>
      <c r="U289" t="s">
        <v>53</v>
      </c>
      <c r="V289" t="s">
        <v>53</v>
      </c>
      <c r="W289" t="s">
        <v>53</v>
      </c>
      <c r="X289" t="s">
        <v>53</v>
      </c>
      <c r="Y289">
        <v>1</v>
      </c>
      <c r="Z289" t="s">
        <v>97</v>
      </c>
      <c r="AA289" t="s">
        <v>53</v>
      </c>
      <c r="AB289" t="s">
        <v>52</v>
      </c>
      <c r="AC289" t="s">
        <v>53</v>
      </c>
      <c r="AD289" t="s">
        <v>52</v>
      </c>
      <c r="AE289" t="s">
        <v>53</v>
      </c>
      <c r="AF289" t="s">
        <v>53</v>
      </c>
      <c r="AG289" t="s">
        <v>53</v>
      </c>
      <c r="AH289" t="s">
        <v>52</v>
      </c>
      <c r="AI289" t="s">
        <v>53</v>
      </c>
      <c r="AJ289" t="s">
        <v>53</v>
      </c>
      <c r="AK289">
        <v>3</v>
      </c>
      <c r="AL289" t="s">
        <v>59</v>
      </c>
      <c r="AM289" t="s">
        <v>102</v>
      </c>
      <c r="AN289" t="s">
        <v>74</v>
      </c>
      <c r="AO289">
        <v>1.8</v>
      </c>
      <c r="AP289" t="s">
        <v>53</v>
      </c>
      <c r="AQ289" t="s">
        <v>86</v>
      </c>
      <c r="AR289" t="s">
        <v>83</v>
      </c>
      <c r="AS289">
        <v>47</v>
      </c>
      <c r="AT289" t="s">
        <v>52</v>
      </c>
    </row>
    <row r="290" spans="1:46" x14ac:dyDescent="0.25">
      <c r="A290" t="s">
        <v>455</v>
      </c>
      <c r="B290">
        <v>2022</v>
      </c>
      <c r="C290" s="1">
        <v>44713</v>
      </c>
      <c r="D290" t="s">
        <v>47</v>
      </c>
      <c r="E290" t="str">
        <f>TRIM(lung_cancer_dataset!E290)</f>
        <v>New Zealand</v>
      </c>
      <c r="F290">
        <v>71</v>
      </c>
      <c r="G290" t="s">
        <v>67</v>
      </c>
      <c r="H290" t="str">
        <f>PROPER(TRIM(lung_cancer_dataset!H290))</f>
        <v>Male</v>
      </c>
      <c r="I290" t="str">
        <f>PROPER(TRIM(lung_cancer_dataset!I290))</f>
        <v>Current Smoker</v>
      </c>
      <c r="J290">
        <v>19</v>
      </c>
      <c r="K290">
        <v>28</v>
      </c>
      <c r="L290">
        <v>26.6</v>
      </c>
      <c r="M290" t="s">
        <v>53</v>
      </c>
      <c r="N290" t="s">
        <v>52</v>
      </c>
      <c r="O290" t="s">
        <v>52</v>
      </c>
      <c r="P290" t="str">
        <f>PROPER(TRIM(lung_cancer_dataset!P290))</f>
        <v>Moderate</v>
      </c>
      <c r="Q290" t="s">
        <v>55</v>
      </c>
      <c r="R290">
        <v>30.7</v>
      </c>
      <c r="S290" t="s">
        <v>72</v>
      </c>
      <c r="T290" t="s">
        <v>57</v>
      </c>
      <c r="U290" t="s">
        <v>53</v>
      </c>
      <c r="V290" t="s">
        <v>53</v>
      </c>
      <c r="W290" t="s">
        <v>53</v>
      </c>
      <c r="X290" t="s">
        <v>53</v>
      </c>
      <c r="Y290">
        <v>2</v>
      </c>
      <c r="Z290" t="s">
        <v>58</v>
      </c>
      <c r="AA290" t="s">
        <v>52</v>
      </c>
      <c r="AB290" t="s">
        <v>52</v>
      </c>
      <c r="AC290" t="s">
        <v>52</v>
      </c>
      <c r="AD290" t="s">
        <v>53</v>
      </c>
      <c r="AE290" t="s">
        <v>52</v>
      </c>
      <c r="AF290" t="s">
        <v>52</v>
      </c>
      <c r="AG290" t="s">
        <v>53</v>
      </c>
      <c r="AH290" t="s">
        <v>52</v>
      </c>
      <c r="AI290" t="s">
        <v>53</v>
      </c>
      <c r="AJ290" t="s">
        <v>53</v>
      </c>
      <c r="AK290">
        <v>6</v>
      </c>
      <c r="AL290" t="s">
        <v>59</v>
      </c>
      <c r="AM290" t="s">
        <v>60</v>
      </c>
      <c r="AN290" t="s">
        <v>90</v>
      </c>
      <c r="AO290">
        <v>7.9</v>
      </c>
      <c r="AP290" t="s">
        <v>52</v>
      </c>
      <c r="AQ290" t="s">
        <v>75</v>
      </c>
      <c r="AR290" t="s">
        <v>87</v>
      </c>
      <c r="AS290">
        <v>23</v>
      </c>
      <c r="AT290" t="s">
        <v>53</v>
      </c>
    </row>
    <row r="291" spans="1:46" x14ac:dyDescent="0.25">
      <c r="A291" t="s">
        <v>456</v>
      </c>
      <c r="B291">
        <v>2024</v>
      </c>
      <c r="C291" s="1">
        <v>45449</v>
      </c>
      <c r="D291" t="s">
        <v>65</v>
      </c>
      <c r="E291" t="str">
        <f>TRIM(lung_cancer_dataset!E291)</f>
        <v>Peru</v>
      </c>
      <c r="F291">
        <v>75</v>
      </c>
      <c r="G291" t="s">
        <v>67</v>
      </c>
      <c r="H291" t="str">
        <f>PROPER(TRIM(lung_cancer_dataset!H291))</f>
        <v>Female</v>
      </c>
      <c r="I291" t="str">
        <f>PROPER(TRIM(lung_cancer_dataset!I291))</f>
        <v>Never Smoked</v>
      </c>
      <c r="J291">
        <v>0</v>
      </c>
      <c r="K291">
        <v>0</v>
      </c>
      <c r="L291">
        <v>0</v>
      </c>
      <c r="M291" t="s">
        <v>53</v>
      </c>
      <c r="N291" t="s">
        <v>53</v>
      </c>
      <c r="O291" t="s">
        <v>52</v>
      </c>
      <c r="P291" t="str">
        <f>PROPER(TRIM(lung_cancer_dataset!P291))</f>
        <v>Moderate</v>
      </c>
      <c r="Q291" t="s">
        <v>54</v>
      </c>
      <c r="R291">
        <v>19.399999999999999</v>
      </c>
      <c r="S291" t="s">
        <v>96</v>
      </c>
      <c r="T291" t="s">
        <v>57</v>
      </c>
      <c r="U291" t="s">
        <v>53</v>
      </c>
      <c r="V291" t="s">
        <v>53</v>
      </c>
      <c r="W291" t="s">
        <v>52</v>
      </c>
      <c r="X291" t="s">
        <v>52</v>
      </c>
      <c r="Y291">
        <v>3</v>
      </c>
      <c r="Z291" t="s">
        <v>124</v>
      </c>
      <c r="AA291" t="s">
        <v>53</v>
      </c>
      <c r="AB291" t="s">
        <v>52</v>
      </c>
      <c r="AC291" t="s">
        <v>53</v>
      </c>
      <c r="AD291" t="s">
        <v>53</v>
      </c>
      <c r="AE291" t="s">
        <v>53</v>
      </c>
      <c r="AF291" t="s">
        <v>52</v>
      </c>
      <c r="AG291" t="s">
        <v>53</v>
      </c>
      <c r="AH291" t="s">
        <v>52</v>
      </c>
      <c r="AI291" t="s">
        <v>53</v>
      </c>
      <c r="AJ291" t="s">
        <v>53</v>
      </c>
      <c r="AK291">
        <v>3</v>
      </c>
      <c r="AL291" t="s">
        <v>59</v>
      </c>
      <c r="AM291" t="s">
        <v>60</v>
      </c>
      <c r="AN291" t="s">
        <v>74</v>
      </c>
      <c r="AO291">
        <v>1.4</v>
      </c>
      <c r="AP291" t="s">
        <v>53</v>
      </c>
      <c r="AQ291" t="s">
        <v>91</v>
      </c>
      <c r="AR291" t="s">
        <v>132</v>
      </c>
      <c r="AS291">
        <v>89</v>
      </c>
      <c r="AT291" t="s">
        <v>52</v>
      </c>
    </row>
    <row r="292" spans="1:46" x14ac:dyDescent="0.25">
      <c r="A292" t="s">
        <v>457</v>
      </c>
      <c r="B292">
        <v>2020</v>
      </c>
      <c r="C292" s="1">
        <v>43933</v>
      </c>
      <c r="D292" t="s">
        <v>107</v>
      </c>
      <c r="E292" t="str">
        <f>TRIM(lung_cancer_dataset!E292)</f>
        <v>Spain</v>
      </c>
      <c r="F292">
        <v>70</v>
      </c>
      <c r="G292" t="s">
        <v>67</v>
      </c>
      <c r="H292" t="str">
        <f>PROPER(TRIM(lung_cancer_dataset!H292))</f>
        <v>Male</v>
      </c>
      <c r="I292" t="str">
        <f>PROPER(TRIM(lung_cancer_dataset!I292))</f>
        <v>Current Smoker</v>
      </c>
      <c r="J292">
        <v>22</v>
      </c>
      <c r="K292">
        <v>33</v>
      </c>
      <c r="L292">
        <v>36.299999999999997</v>
      </c>
      <c r="M292" t="s">
        <v>53</v>
      </c>
      <c r="N292" t="s">
        <v>52</v>
      </c>
      <c r="O292" t="s">
        <v>53</v>
      </c>
      <c r="P292" t="str">
        <f>PROPER(TRIM(lung_cancer_dataset!P292))</f>
        <v>High</v>
      </c>
      <c r="Q292" t="s">
        <v>55</v>
      </c>
      <c r="R292">
        <v>22</v>
      </c>
      <c r="S292" t="s">
        <v>96</v>
      </c>
      <c r="T292" t="s">
        <v>54</v>
      </c>
      <c r="U292" t="s">
        <v>53</v>
      </c>
      <c r="V292" t="s">
        <v>53</v>
      </c>
      <c r="W292" t="s">
        <v>53</v>
      </c>
      <c r="X292" t="s">
        <v>53</v>
      </c>
      <c r="Y292">
        <v>2</v>
      </c>
      <c r="Z292" t="s">
        <v>165</v>
      </c>
      <c r="AA292" t="s">
        <v>52</v>
      </c>
      <c r="AB292" t="s">
        <v>52</v>
      </c>
      <c r="AC292" t="s">
        <v>52</v>
      </c>
      <c r="AD292" t="s">
        <v>53</v>
      </c>
      <c r="AE292" t="s">
        <v>52</v>
      </c>
      <c r="AF292" t="s">
        <v>52</v>
      </c>
      <c r="AG292" t="s">
        <v>52</v>
      </c>
      <c r="AH292" t="s">
        <v>52</v>
      </c>
      <c r="AI292" t="s">
        <v>52</v>
      </c>
      <c r="AJ292" t="s">
        <v>53</v>
      </c>
      <c r="AK292">
        <v>8</v>
      </c>
      <c r="AL292" t="s">
        <v>59</v>
      </c>
      <c r="AM292" t="s">
        <v>81</v>
      </c>
      <c r="AN292" t="s">
        <v>90</v>
      </c>
      <c r="AO292">
        <v>6.9</v>
      </c>
      <c r="AP292" t="s">
        <v>53</v>
      </c>
      <c r="AQ292" t="s">
        <v>91</v>
      </c>
      <c r="AR292" t="s">
        <v>63</v>
      </c>
      <c r="AS292">
        <v>15</v>
      </c>
      <c r="AT292" t="s">
        <v>53</v>
      </c>
    </row>
    <row r="293" spans="1:46" x14ac:dyDescent="0.25">
      <c r="A293" t="s">
        <v>458</v>
      </c>
      <c r="B293">
        <v>2019</v>
      </c>
      <c r="C293" s="1">
        <v>43625</v>
      </c>
      <c r="D293" t="s">
        <v>107</v>
      </c>
      <c r="E293" t="str">
        <f>TRIM(lung_cancer_dataset!E293)</f>
        <v>Sweden</v>
      </c>
      <c r="F293">
        <v>65</v>
      </c>
      <c r="G293" t="s">
        <v>127</v>
      </c>
      <c r="H293" t="str">
        <f>PROPER(TRIM(lung_cancer_dataset!H293))</f>
        <v>Male</v>
      </c>
      <c r="I293" t="str">
        <f>PROPER(TRIM(lung_cancer_dataset!I293))</f>
        <v>Current Smoker</v>
      </c>
      <c r="J293">
        <v>14</v>
      </c>
      <c r="K293">
        <v>36</v>
      </c>
      <c r="L293">
        <v>25.2</v>
      </c>
      <c r="M293" t="s">
        <v>53</v>
      </c>
      <c r="N293" t="s">
        <v>53</v>
      </c>
      <c r="O293" t="s">
        <v>53</v>
      </c>
      <c r="P293" t="str">
        <f>PROPER(TRIM(lung_cancer_dataset!P293))</f>
        <v>Moderate</v>
      </c>
      <c r="Q293" t="s">
        <v>71</v>
      </c>
      <c r="R293">
        <v>27.8</v>
      </c>
      <c r="S293" t="s">
        <v>56</v>
      </c>
      <c r="T293" t="s">
        <v>57</v>
      </c>
      <c r="U293" t="s">
        <v>53</v>
      </c>
      <c r="V293" t="s">
        <v>53</v>
      </c>
      <c r="W293" t="s">
        <v>53</v>
      </c>
      <c r="X293" t="s">
        <v>53</v>
      </c>
      <c r="Y293">
        <v>0</v>
      </c>
      <c r="Z293" t="s">
        <v>165</v>
      </c>
      <c r="AA293" t="s">
        <v>53</v>
      </c>
      <c r="AB293" t="s">
        <v>53</v>
      </c>
      <c r="AC293" t="s">
        <v>52</v>
      </c>
      <c r="AD293" t="s">
        <v>53</v>
      </c>
      <c r="AE293" t="s">
        <v>52</v>
      </c>
      <c r="AF293" t="s">
        <v>52</v>
      </c>
      <c r="AG293" t="s">
        <v>53</v>
      </c>
      <c r="AH293" t="s">
        <v>52</v>
      </c>
      <c r="AI293" t="s">
        <v>53</v>
      </c>
      <c r="AJ293" t="s">
        <v>53</v>
      </c>
      <c r="AK293">
        <v>4</v>
      </c>
      <c r="AL293" t="s">
        <v>59</v>
      </c>
      <c r="AM293" t="s">
        <v>60</v>
      </c>
      <c r="AN293" t="s">
        <v>74</v>
      </c>
      <c r="AO293">
        <v>2.5</v>
      </c>
      <c r="AP293" t="s">
        <v>53</v>
      </c>
      <c r="AQ293" t="s">
        <v>86</v>
      </c>
      <c r="AR293" t="s">
        <v>76</v>
      </c>
      <c r="AS293">
        <v>34</v>
      </c>
      <c r="AT293" t="s">
        <v>53</v>
      </c>
    </row>
    <row r="294" spans="1:46" x14ac:dyDescent="0.25">
      <c r="A294" t="s">
        <v>459</v>
      </c>
      <c r="B294">
        <v>2023</v>
      </c>
      <c r="C294" s="1">
        <v>45269</v>
      </c>
      <c r="D294" t="s">
        <v>47</v>
      </c>
      <c r="E294" t="str">
        <f>TRIM(lung_cancer_dataset!E294)</f>
        <v>Singapore</v>
      </c>
      <c r="F294">
        <v>49</v>
      </c>
      <c r="G294" t="s">
        <v>49</v>
      </c>
      <c r="H294" t="str">
        <f>PROPER(TRIM(lung_cancer_dataset!H294))</f>
        <v>Female</v>
      </c>
      <c r="I294" t="str">
        <f>PROPER(TRIM(lung_cancer_dataset!I294))</f>
        <v>Never Smoked</v>
      </c>
      <c r="J294">
        <v>0</v>
      </c>
      <c r="K294">
        <v>0</v>
      </c>
      <c r="L294">
        <v>0</v>
      </c>
      <c r="M294" t="s">
        <v>52</v>
      </c>
      <c r="N294" t="s">
        <v>53</v>
      </c>
      <c r="O294" t="s">
        <v>53</v>
      </c>
      <c r="P294" t="str">
        <f>PROPER(TRIM(lung_cancer_dataset!P294))</f>
        <v>Moderate</v>
      </c>
      <c r="Q294" t="s">
        <v>55</v>
      </c>
      <c r="R294">
        <v>32.200000000000003</v>
      </c>
      <c r="S294" t="s">
        <v>72</v>
      </c>
      <c r="T294" t="s">
        <v>57</v>
      </c>
      <c r="U294" t="s">
        <v>53</v>
      </c>
      <c r="V294" t="s">
        <v>53</v>
      </c>
      <c r="W294" t="s">
        <v>53</v>
      </c>
      <c r="X294" t="s">
        <v>53</v>
      </c>
      <c r="Y294">
        <v>1</v>
      </c>
      <c r="Z294" t="s">
        <v>208</v>
      </c>
      <c r="AA294" t="s">
        <v>53</v>
      </c>
      <c r="AB294" t="s">
        <v>52</v>
      </c>
      <c r="AC294" t="s">
        <v>53</v>
      </c>
      <c r="AD294" t="s">
        <v>53</v>
      </c>
      <c r="AE294" t="s">
        <v>52</v>
      </c>
      <c r="AF294" t="s">
        <v>53</v>
      </c>
      <c r="AG294" t="s">
        <v>53</v>
      </c>
      <c r="AH294" t="s">
        <v>52</v>
      </c>
      <c r="AI294" t="s">
        <v>52</v>
      </c>
      <c r="AJ294" t="s">
        <v>52</v>
      </c>
      <c r="AK294">
        <v>5</v>
      </c>
      <c r="AL294" t="s">
        <v>59</v>
      </c>
      <c r="AM294" t="s">
        <v>60</v>
      </c>
      <c r="AN294" t="s">
        <v>98</v>
      </c>
      <c r="AO294">
        <v>3.8</v>
      </c>
      <c r="AP294" t="s">
        <v>53</v>
      </c>
      <c r="AQ294" t="s">
        <v>86</v>
      </c>
      <c r="AR294" t="s">
        <v>132</v>
      </c>
      <c r="AS294">
        <v>29</v>
      </c>
      <c r="AT294" t="s">
        <v>52</v>
      </c>
    </row>
    <row r="295" spans="1:46" x14ac:dyDescent="0.25">
      <c r="A295" t="s">
        <v>460</v>
      </c>
      <c r="B295">
        <v>2021</v>
      </c>
      <c r="C295" s="1">
        <v>44213</v>
      </c>
      <c r="D295" t="s">
        <v>122</v>
      </c>
      <c r="E295" t="str">
        <f>TRIM(lung_cancer_dataset!E295)</f>
        <v>Thailand</v>
      </c>
      <c r="F295">
        <v>52</v>
      </c>
      <c r="G295" t="s">
        <v>79</v>
      </c>
      <c r="H295" t="str">
        <f>PROPER(TRIM(lung_cancer_dataset!H295))</f>
        <v>Male</v>
      </c>
      <c r="I295" t="str">
        <f>PROPER(TRIM(lung_cancer_dataset!I295))</f>
        <v>Never Smoked</v>
      </c>
      <c r="J295">
        <v>0</v>
      </c>
      <c r="K295">
        <v>0</v>
      </c>
      <c r="L295">
        <v>0</v>
      </c>
      <c r="M295" t="s">
        <v>53</v>
      </c>
      <c r="N295" t="s">
        <v>53</v>
      </c>
      <c r="O295" t="s">
        <v>53</v>
      </c>
      <c r="P295" t="str">
        <f>PROPER(TRIM(lung_cancer_dataset!P295))</f>
        <v>High</v>
      </c>
      <c r="Q295" t="s">
        <v>54</v>
      </c>
      <c r="R295">
        <v>20.3</v>
      </c>
      <c r="S295" t="s">
        <v>96</v>
      </c>
      <c r="T295" t="s">
        <v>54</v>
      </c>
      <c r="U295" t="s">
        <v>53</v>
      </c>
      <c r="V295" t="s">
        <v>53</v>
      </c>
      <c r="W295" t="s">
        <v>52</v>
      </c>
      <c r="X295" t="s">
        <v>53</v>
      </c>
      <c r="Y295">
        <v>2</v>
      </c>
      <c r="Z295" t="s">
        <v>73</v>
      </c>
      <c r="AA295" t="s">
        <v>52</v>
      </c>
      <c r="AB295" t="s">
        <v>53</v>
      </c>
      <c r="AC295" t="s">
        <v>53</v>
      </c>
      <c r="AD295" t="s">
        <v>53</v>
      </c>
      <c r="AE295" t="s">
        <v>53</v>
      </c>
      <c r="AF295" t="s">
        <v>53</v>
      </c>
      <c r="AG295" t="s">
        <v>53</v>
      </c>
      <c r="AH295" t="s">
        <v>53</v>
      </c>
      <c r="AI295" t="s">
        <v>53</v>
      </c>
      <c r="AJ295" t="s">
        <v>53</v>
      </c>
      <c r="AK295">
        <v>1</v>
      </c>
      <c r="AL295" t="s">
        <v>59</v>
      </c>
      <c r="AM295" t="s">
        <v>81</v>
      </c>
      <c r="AN295" t="s">
        <v>98</v>
      </c>
      <c r="AO295">
        <v>4.7</v>
      </c>
      <c r="AP295" t="s">
        <v>53</v>
      </c>
      <c r="AQ295" t="s">
        <v>112</v>
      </c>
      <c r="AR295" t="s">
        <v>87</v>
      </c>
      <c r="AS295">
        <v>19</v>
      </c>
      <c r="AT295" t="s">
        <v>52</v>
      </c>
    </row>
    <row r="296" spans="1:46" x14ac:dyDescent="0.25">
      <c r="A296" t="s">
        <v>461</v>
      </c>
      <c r="B296">
        <v>2022</v>
      </c>
      <c r="C296" s="1">
        <v>44600</v>
      </c>
      <c r="D296" t="s">
        <v>47</v>
      </c>
      <c r="E296" t="str">
        <f>TRIM(lung_cancer_dataset!E296)</f>
        <v>Malaysia</v>
      </c>
      <c r="F296">
        <v>74</v>
      </c>
      <c r="G296" t="s">
        <v>67</v>
      </c>
      <c r="H296" t="str">
        <f>PROPER(TRIM(lung_cancer_dataset!H296))</f>
        <v>Female</v>
      </c>
      <c r="I296" t="str">
        <f>PROPER(TRIM(lung_cancer_dataset!I296))</f>
        <v>Never Smoked</v>
      </c>
      <c r="J296">
        <v>0</v>
      </c>
      <c r="K296">
        <v>0</v>
      </c>
      <c r="L296">
        <v>0</v>
      </c>
      <c r="M296" t="s">
        <v>53</v>
      </c>
      <c r="N296" t="s">
        <v>52</v>
      </c>
      <c r="O296" t="s">
        <v>53</v>
      </c>
      <c r="P296" t="str">
        <f>PROPER(TRIM(lung_cancer_dataset!P296))</f>
        <v>High</v>
      </c>
      <c r="Q296" t="s">
        <v>55</v>
      </c>
      <c r="R296">
        <v>27.2</v>
      </c>
      <c r="S296" t="s">
        <v>56</v>
      </c>
      <c r="T296" t="s">
        <v>54</v>
      </c>
      <c r="U296" t="s">
        <v>53</v>
      </c>
      <c r="V296" t="s">
        <v>53</v>
      </c>
      <c r="W296" t="s">
        <v>53</v>
      </c>
      <c r="X296" t="s">
        <v>53</v>
      </c>
      <c r="Y296">
        <v>2</v>
      </c>
      <c r="Z296" t="s">
        <v>58</v>
      </c>
      <c r="AA296" t="s">
        <v>52</v>
      </c>
      <c r="AB296" t="s">
        <v>53</v>
      </c>
      <c r="AC296" t="s">
        <v>53</v>
      </c>
      <c r="AD296" t="s">
        <v>53</v>
      </c>
      <c r="AE296" t="s">
        <v>52</v>
      </c>
      <c r="AF296" t="s">
        <v>53</v>
      </c>
      <c r="AG296" t="s">
        <v>53</v>
      </c>
      <c r="AH296" t="s">
        <v>53</v>
      </c>
      <c r="AI296" t="s">
        <v>53</v>
      </c>
      <c r="AJ296" t="s">
        <v>53</v>
      </c>
      <c r="AK296">
        <v>2</v>
      </c>
      <c r="AL296" t="s">
        <v>135</v>
      </c>
      <c r="AM296" t="s">
        <v>136</v>
      </c>
      <c r="AN296" t="s">
        <v>74</v>
      </c>
      <c r="AO296">
        <v>3.6</v>
      </c>
      <c r="AP296" t="s">
        <v>53</v>
      </c>
      <c r="AQ296" t="s">
        <v>75</v>
      </c>
      <c r="AR296" t="s">
        <v>83</v>
      </c>
      <c r="AS296">
        <v>53</v>
      </c>
      <c r="AT296" t="s">
        <v>52</v>
      </c>
    </row>
    <row r="297" spans="1:46" x14ac:dyDescent="0.25">
      <c r="A297" t="s">
        <v>462</v>
      </c>
      <c r="B297">
        <v>2025</v>
      </c>
      <c r="C297" s="1">
        <v>45887</v>
      </c>
      <c r="D297" t="s">
        <v>110</v>
      </c>
      <c r="E297" t="str">
        <f>TRIM(lung_cancer_dataset!E297)</f>
        <v>Egypt</v>
      </c>
      <c r="F297">
        <v>51</v>
      </c>
      <c r="G297" t="s">
        <v>79</v>
      </c>
      <c r="H297" t="str">
        <f>PROPER(TRIM(lung_cancer_dataset!H297))</f>
        <v>Male</v>
      </c>
      <c r="I297" t="str">
        <f>PROPER(TRIM(lung_cancer_dataset!I297))</f>
        <v>Never Smoked</v>
      </c>
      <c r="J297">
        <v>0</v>
      </c>
      <c r="K297">
        <v>0</v>
      </c>
      <c r="L297">
        <v>0</v>
      </c>
      <c r="M297" t="s">
        <v>52</v>
      </c>
      <c r="N297" t="s">
        <v>53</v>
      </c>
      <c r="O297" t="s">
        <v>52</v>
      </c>
      <c r="P297" t="str">
        <f>PROPER(TRIM(lung_cancer_dataset!P297))</f>
        <v>High</v>
      </c>
      <c r="Q297" t="s">
        <v>54</v>
      </c>
      <c r="R297">
        <v>19.2</v>
      </c>
      <c r="S297" t="s">
        <v>96</v>
      </c>
      <c r="T297" t="s">
        <v>57</v>
      </c>
      <c r="U297" t="s">
        <v>53</v>
      </c>
      <c r="V297" t="s">
        <v>53</v>
      </c>
      <c r="W297" t="s">
        <v>53</v>
      </c>
      <c r="X297" t="s">
        <v>53</v>
      </c>
      <c r="Y297">
        <v>3</v>
      </c>
      <c r="Z297" t="s">
        <v>165</v>
      </c>
      <c r="AA297" t="s">
        <v>52</v>
      </c>
      <c r="AB297" t="s">
        <v>52</v>
      </c>
      <c r="AC297" t="s">
        <v>53</v>
      </c>
      <c r="AD297" t="s">
        <v>52</v>
      </c>
      <c r="AE297" t="s">
        <v>53</v>
      </c>
      <c r="AF297" t="s">
        <v>53</v>
      </c>
      <c r="AG297" t="s">
        <v>53</v>
      </c>
      <c r="AH297" t="s">
        <v>53</v>
      </c>
      <c r="AI297" t="s">
        <v>53</v>
      </c>
      <c r="AJ297" t="s">
        <v>53</v>
      </c>
      <c r="AK297">
        <v>3</v>
      </c>
      <c r="AL297" t="s">
        <v>59</v>
      </c>
      <c r="AM297" t="s">
        <v>102</v>
      </c>
      <c r="AN297" t="s">
        <v>90</v>
      </c>
      <c r="AO297">
        <v>6.8</v>
      </c>
      <c r="AP297" t="s">
        <v>52</v>
      </c>
      <c r="AQ297" t="s">
        <v>86</v>
      </c>
      <c r="AR297" t="s">
        <v>92</v>
      </c>
      <c r="AS297">
        <v>32</v>
      </c>
      <c r="AT297" t="s">
        <v>53</v>
      </c>
    </row>
    <row r="298" spans="1:46" x14ac:dyDescent="0.25">
      <c r="A298" t="s">
        <v>463</v>
      </c>
      <c r="B298">
        <v>2023</v>
      </c>
      <c r="C298" s="1">
        <v>45276</v>
      </c>
      <c r="D298" t="s">
        <v>122</v>
      </c>
      <c r="E298" t="str">
        <f>TRIM(lung_cancer_dataset!E298)</f>
        <v>Maldives</v>
      </c>
      <c r="F298">
        <v>47</v>
      </c>
      <c r="G298" t="s">
        <v>49</v>
      </c>
      <c r="H298" t="str">
        <f>PROPER(TRIM(lung_cancer_dataset!H298))</f>
        <v>Female</v>
      </c>
      <c r="I298" t="str">
        <f>PROPER(TRIM(lung_cancer_dataset!I298))</f>
        <v>Former Smoker</v>
      </c>
      <c r="J298">
        <v>17</v>
      </c>
      <c r="K298">
        <v>6</v>
      </c>
      <c r="L298">
        <v>5.0999999999999996</v>
      </c>
      <c r="M298" t="s">
        <v>52</v>
      </c>
      <c r="N298" t="s">
        <v>53</v>
      </c>
      <c r="O298" t="s">
        <v>53</v>
      </c>
      <c r="P298" t="str">
        <f>PROPER(TRIM(lung_cancer_dataset!P298))</f>
        <v>High</v>
      </c>
      <c r="Q298" t="s">
        <v>71</v>
      </c>
      <c r="R298">
        <v>27.7</v>
      </c>
      <c r="S298" t="s">
        <v>56</v>
      </c>
      <c r="T298" t="s">
        <v>57</v>
      </c>
      <c r="U298" t="s">
        <v>53</v>
      </c>
      <c r="V298" t="s">
        <v>53</v>
      </c>
      <c r="W298" t="s">
        <v>53</v>
      </c>
      <c r="X298" t="s">
        <v>53</v>
      </c>
      <c r="Y298">
        <v>2</v>
      </c>
      <c r="Z298" t="s">
        <v>58</v>
      </c>
      <c r="AA298" t="s">
        <v>53</v>
      </c>
      <c r="AB298" t="s">
        <v>52</v>
      </c>
      <c r="AC298" t="s">
        <v>52</v>
      </c>
      <c r="AD298" t="s">
        <v>53</v>
      </c>
      <c r="AE298" t="s">
        <v>52</v>
      </c>
      <c r="AF298" t="s">
        <v>53</v>
      </c>
      <c r="AG298" t="s">
        <v>53</v>
      </c>
      <c r="AH298" t="s">
        <v>52</v>
      </c>
      <c r="AI298" t="s">
        <v>53</v>
      </c>
      <c r="AJ298" t="s">
        <v>53</v>
      </c>
      <c r="AK298">
        <v>4</v>
      </c>
      <c r="AL298" t="s">
        <v>59</v>
      </c>
      <c r="AM298" t="s">
        <v>81</v>
      </c>
      <c r="AN298" t="s">
        <v>90</v>
      </c>
      <c r="AO298">
        <v>4.7</v>
      </c>
      <c r="AP298" t="s">
        <v>53</v>
      </c>
      <c r="AQ298" t="s">
        <v>112</v>
      </c>
      <c r="AR298" t="s">
        <v>87</v>
      </c>
      <c r="AS298">
        <v>29</v>
      </c>
      <c r="AT298" t="s">
        <v>53</v>
      </c>
    </row>
    <row r="299" spans="1:46" x14ac:dyDescent="0.25">
      <c r="A299" t="s">
        <v>464</v>
      </c>
      <c r="B299">
        <v>2021</v>
      </c>
      <c r="C299" s="1">
        <v>44434</v>
      </c>
      <c r="D299" t="s">
        <v>47</v>
      </c>
      <c r="E299" t="str">
        <f>TRIM(lung_cancer_dataset!E299)</f>
        <v>China</v>
      </c>
      <c r="F299">
        <v>53</v>
      </c>
      <c r="G299" t="s">
        <v>79</v>
      </c>
      <c r="H299" t="str">
        <f>PROPER(TRIM(lung_cancer_dataset!H299))</f>
        <v>Female</v>
      </c>
      <c r="I299" t="str">
        <f>PROPER(TRIM(lung_cancer_dataset!I299))</f>
        <v>Never Smoked</v>
      </c>
      <c r="J299">
        <v>0</v>
      </c>
      <c r="K299">
        <v>0</v>
      </c>
      <c r="L299">
        <v>0</v>
      </c>
      <c r="M299" t="s">
        <v>53</v>
      </c>
      <c r="N299" t="s">
        <v>52</v>
      </c>
      <c r="O299" t="s">
        <v>53</v>
      </c>
      <c r="P299" t="str">
        <f>PROPER(TRIM(lung_cancer_dataset!P299))</f>
        <v>Moderate</v>
      </c>
      <c r="Q299" t="s">
        <v>54</v>
      </c>
      <c r="R299">
        <v>19.899999999999999</v>
      </c>
      <c r="S299" t="s">
        <v>96</v>
      </c>
      <c r="T299" t="s">
        <v>54</v>
      </c>
      <c r="U299" t="s">
        <v>53</v>
      </c>
      <c r="V299" t="s">
        <v>53</v>
      </c>
      <c r="W299" t="s">
        <v>53</v>
      </c>
      <c r="X299" t="s">
        <v>53</v>
      </c>
      <c r="Y299">
        <v>1</v>
      </c>
      <c r="Z299" t="s">
        <v>58</v>
      </c>
      <c r="AA299" t="s">
        <v>52</v>
      </c>
      <c r="AB299" t="s">
        <v>53</v>
      </c>
      <c r="AC299" t="s">
        <v>52</v>
      </c>
      <c r="AD299" t="s">
        <v>53</v>
      </c>
      <c r="AE299" t="s">
        <v>52</v>
      </c>
      <c r="AF299" t="s">
        <v>53</v>
      </c>
      <c r="AG299" t="s">
        <v>53</v>
      </c>
      <c r="AH299" t="s">
        <v>53</v>
      </c>
      <c r="AI299" t="s">
        <v>53</v>
      </c>
      <c r="AJ299" t="s">
        <v>53</v>
      </c>
      <c r="AK299">
        <v>3</v>
      </c>
      <c r="AL299" t="s">
        <v>59</v>
      </c>
      <c r="AM299" t="s">
        <v>102</v>
      </c>
      <c r="AN299" t="s">
        <v>74</v>
      </c>
      <c r="AO299">
        <v>1.8</v>
      </c>
      <c r="AP299" t="s">
        <v>53</v>
      </c>
      <c r="AQ299" t="s">
        <v>112</v>
      </c>
      <c r="AR299" t="s">
        <v>83</v>
      </c>
      <c r="AS299">
        <v>74</v>
      </c>
      <c r="AT299" t="s">
        <v>52</v>
      </c>
    </row>
    <row r="300" spans="1:46" x14ac:dyDescent="0.25">
      <c r="A300" t="s">
        <v>465</v>
      </c>
      <c r="B300">
        <v>2019</v>
      </c>
      <c r="C300" s="1">
        <v>43506</v>
      </c>
      <c r="D300" t="s">
        <v>94</v>
      </c>
      <c r="E300" t="str">
        <f>TRIM(lung_cancer_dataset!E300)</f>
        <v>UAE</v>
      </c>
      <c r="F300">
        <v>68</v>
      </c>
      <c r="G300" t="s">
        <v>127</v>
      </c>
      <c r="H300" t="str">
        <f>PROPER(TRIM(lung_cancer_dataset!H300))</f>
        <v>Male</v>
      </c>
      <c r="I300" t="str">
        <f>PROPER(TRIM(lung_cancer_dataset!I300))</f>
        <v>Never Smoked</v>
      </c>
      <c r="J300">
        <v>0</v>
      </c>
      <c r="K300">
        <v>0</v>
      </c>
      <c r="L300">
        <v>0</v>
      </c>
      <c r="M300" t="s">
        <v>52</v>
      </c>
      <c r="N300" t="s">
        <v>53</v>
      </c>
      <c r="O300" t="s">
        <v>53</v>
      </c>
      <c r="P300" t="str">
        <f>PROPER(TRIM(lung_cancer_dataset!P300))</f>
        <v>Low</v>
      </c>
      <c r="Q300" t="s">
        <v>55</v>
      </c>
      <c r="R300">
        <v>27.7</v>
      </c>
      <c r="S300" t="s">
        <v>56</v>
      </c>
      <c r="T300" t="s">
        <v>54</v>
      </c>
      <c r="U300" t="s">
        <v>53</v>
      </c>
      <c r="V300" t="s">
        <v>53</v>
      </c>
      <c r="W300" t="s">
        <v>53</v>
      </c>
      <c r="X300" t="s">
        <v>53</v>
      </c>
      <c r="Y300">
        <v>1</v>
      </c>
      <c r="Z300" t="s">
        <v>142</v>
      </c>
      <c r="AA300" t="s">
        <v>53</v>
      </c>
      <c r="AB300" t="s">
        <v>53</v>
      </c>
      <c r="AC300" t="s">
        <v>53</v>
      </c>
      <c r="AD300" t="s">
        <v>53</v>
      </c>
      <c r="AE300" t="s">
        <v>53</v>
      </c>
      <c r="AF300" t="s">
        <v>52</v>
      </c>
      <c r="AG300" t="s">
        <v>53</v>
      </c>
      <c r="AH300" t="s">
        <v>52</v>
      </c>
      <c r="AI300" t="s">
        <v>53</v>
      </c>
      <c r="AJ300" t="s">
        <v>53</v>
      </c>
      <c r="AK300">
        <v>2</v>
      </c>
      <c r="AL300" t="s">
        <v>59</v>
      </c>
      <c r="AM300" t="s">
        <v>81</v>
      </c>
      <c r="AN300" t="s">
        <v>98</v>
      </c>
      <c r="AO300">
        <v>3.7</v>
      </c>
      <c r="AP300" t="s">
        <v>53</v>
      </c>
      <c r="AQ300" t="s">
        <v>112</v>
      </c>
      <c r="AR300" t="s">
        <v>87</v>
      </c>
      <c r="AS300">
        <v>35</v>
      </c>
      <c r="AT300" t="s">
        <v>52</v>
      </c>
    </row>
    <row r="301" spans="1:46" x14ac:dyDescent="0.25">
      <c r="A301" t="s">
        <v>466</v>
      </c>
      <c r="B301">
        <v>2018</v>
      </c>
      <c r="C301" s="1">
        <v>43304</v>
      </c>
      <c r="D301" t="s">
        <v>107</v>
      </c>
      <c r="E301" t="str">
        <f>TRIM(lung_cancer_dataset!E301)</f>
        <v>Italy</v>
      </c>
      <c r="F301">
        <v>52</v>
      </c>
      <c r="G301" t="s">
        <v>79</v>
      </c>
      <c r="H301" t="str">
        <f>PROPER(TRIM(lung_cancer_dataset!H301))</f>
        <v>Male</v>
      </c>
      <c r="I301" t="str">
        <f>PROPER(TRIM(lung_cancer_dataset!I301))</f>
        <v>Current Smoker</v>
      </c>
      <c r="J301">
        <v>26</v>
      </c>
      <c r="K301">
        <v>26</v>
      </c>
      <c r="L301">
        <v>33.799999999999997</v>
      </c>
      <c r="M301" t="s">
        <v>52</v>
      </c>
      <c r="N301" t="s">
        <v>52</v>
      </c>
      <c r="O301" t="s">
        <v>53</v>
      </c>
      <c r="P301" t="str">
        <f>PROPER(TRIM(lung_cancer_dataset!P301))</f>
        <v>Moderate</v>
      </c>
      <c r="Q301" t="s">
        <v>71</v>
      </c>
      <c r="R301">
        <v>23.5</v>
      </c>
      <c r="S301" t="s">
        <v>96</v>
      </c>
      <c r="T301" t="s">
        <v>70</v>
      </c>
      <c r="U301" t="s">
        <v>53</v>
      </c>
      <c r="V301" t="s">
        <v>53</v>
      </c>
      <c r="W301" t="s">
        <v>53</v>
      </c>
      <c r="X301" t="s">
        <v>53</v>
      </c>
      <c r="Y301">
        <v>2</v>
      </c>
      <c r="Z301" t="s">
        <v>58</v>
      </c>
      <c r="AA301" t="s">
        <v>52</v>
      </c>
      <c r="AB301" t="s">
        <v>52</v>
      </c>
      <c r="AC301" t="s">
        <v>52</v>
      </c>
      <c r="AD301" t="s">
        <v>52</v>
      </c>
      <c r="AE301" t="s">
        <v>53</v>
      </c>
      <c r="AF301" t="s">
        <v>52</v>
      </c>
      <c r="AG301" t="s">
        <v>52</v>
      </c>
      <c r="AH301" t="s">
        <v>52</v>
      </c>
      <c r="AI301" t="s">
        <v>53</v>
      </c>
      <c r="AJ301" t="s">
        <v>52</v>
      </c>
      <c r="AK301">
        <v>8</v>
      </c>
      <c r="AL301" t="s">
        <v>135</v>
      </c>
      <c r="AM301" t="s">
        <v>136</v>
      </c>
      <c r="AN301" t="s">
        <v>98</v>
      </c>
      <c r="AO301">
        <v>2.5</v>
      </c>
      <c r="AP301" t="s">
        <v>53</v>
      </c>
      <c r="AQ301" t="s">
        <v>171</v>
      </c>
      <c r="AR301" t="s">
        <v>87</v>
      </c>
      <c r="AS301">
        <v>39</v>
      </c>
      <c r="AT301" t="s">
        <v>52</v>
      </c>
    </row>
    <row r="302" spans="1:46" x14ac:dyDescent="0.25">
      <c r="A302" t="s">
        <v>467</v>
      </c>
      <c r="B302">
        <v>2025</v>
      </c>
      <c r="C302" s="1">
        <v>45799</v>
      </c>
      <c r="D302" t="s">
        <v>107</v>
      </c>
      <c r="E302" t="str">
        <f>TRIM(lung_cancer_dataset!E302)</f>
        <v>Sweden</v>
      </c>
      <c r="F302">
        <v>59</v>
      </c>
      <c r="G302" t="s">
        <v>79</v>
      </c>
      <c r="H302" t="str">
        <f>PROPER(TRIM(lung_cancer_dataset!H302))</f>
        <v>Male</v>
      </c>
      <c r="I302" t="str">
        <f>PROPER(TRIM(lung_cancer_dataset!I302))</f>
        <v>Never Smoked</v>
      </c>
      <c r="J302">
        <v>0</v>
      </c>
      <c r="K302">
        <v>0</v>
      </c>
      <c r="L302">
        <v>0</v>
      </c>
      <c r="M302" t="s">
        <v>52</v>
      </c>
      <c r="N302" t="s">
        <v>53</v>
      </c>
      <c r="O302" t="s">
        <v>53</v>
      </c>
      <c r="P302" t="str">
        <f>PROPER(TRIM(lung_cancer_dataset!P302))</f>
        <v>Low</v>
      </c>
      <c r="Q302" t="s">
        <v>55</v>
      </c>
      <c r="R302">
        <v>22</v>
      </c>
      <c r="S302" t="s">
        <v>96</v>
      </c>
      <c r="T302" t="s">
        <v>70</v>
      </c>
      <c r="U302" t="s">
        <v>53</v>
      </c>
      <c r="V302" t="s">
        <v>52</v>
      </c>
      <c r="W302" t="s">
        <v>53</v>
      </c>
      <c r="X302" t="s">
        <v>53</v>
      </c>
      <c r="Y302">
        <v>2</v>
      </c>
      <c r="Z302" t="s">
        <v>58</v>
      </c>
      <c r="AA302" t="s">
        <v>52</v>
      </c>
      <c r="AB302" t="s">
        <v>52</v>
      </c>
      <c r="AC302" t="s">
        <v>53</v>
      </c>
      <c r="AD302" t="s">
        <v>53</v>
      </c>
      <c r="AE302" t="s">
        <v>52</v>
      </c>
      <c r="AF302" t="s">
        <v>53</v>
      </c>
      <c r="AG302" t="s">
        <v>53</v>
      </c>
      <c r="AH302" t="s">
        <v>53</v>
      </c>
      <c r="AI302" t="s">
        <v>53</v>
      </c>
      <c r="AJ302" t="s">
        <v>53</v>
      </c>
      <c r="AK302">
        <v>3</v>
      </c>
      <c r="AL302" t="s">
        <v>59</v>
      </c>
      <c r="AM302" t="s">
        <v>60</v>
      </c>
      <c r="AN302" t="s">
        <v>61</v>
      </c>
      <c r="AO302">
        <v>9.6999999999999993</v>
      </c>
      <c r="AP302" t="s">
        <v>52</v>
      </c>
      <c r="AQ302" t="s">
        <v>112</v>
      </c>
      <c r="AR302" t="s">
        <v>281</v>
      </c>
      <c r="AS302">
        <v>6</v>
      </c>
      <c r="AT302" t="s">
        <v>53</v>
      </c>
    </row>
    <row r="303" spans="1:46" x14ac:dyDescent="0.25">
      <c r="A303" t="s">
        <v>468</v>
      </c>
      <c r="B303">
        <v>2021</v>
      </c>
      <c r="C303" s="1">
        <v>44363</v>
      </c>
      <c r="D303" t="s">
        <v>47</v>
      </c>
      <c r="E303" t="str">
        <f>TRIM(lung_cancer_dataset!E303)</f>
        <v>Singapore</v>
      </c>
      <c r="F303">
        <v>56</v>
      </c>
      <c r="G303" t="s">
        <v>79</v>
      </c>
      <c r="H303" t="str">
        <f>PROPER(TRIM(lung_cancer_dataset!H303))</f>
        <v>Male</v>
      </c>
      <c r="I303" t="str">
        <f>PROPER(TRIM(lung_cancer_dataset!I303))</f>
        <v>Former Smoker</v>
      </c>
      <c r="J303">
        <v>10</v>
      </c>
      <c r="K303">
        <v>17</v>
      </c>
      <c r="L303">
        <v>8.5</v>
      </c>
      <c r="M303" t="s">
        <v>53</v>
      </c>
      <c r="N303" t="s">
        <v>53</v>
      </c>
      <c r="O303" t="s">
        <v>53</v>
      </c>
      <c r="P303" t="str">
        <f>PROPER(TRIM(lung_cancer_dataset!P303))</f>
        <v>Low</v>
      </c>
      <c r="Q303" t="s">
        <v>71</v>
      </c>
      <c r="R303">
        <v>32.200000000000003</v>
      </c>
      <c r="S303" t="s">
        <v>72</v>
      </c>
      <c r="T303" t="s">
        <v>70</v>
      </c>
      <c r="U303" t="s">
        <v>53</v>
      </c>
      <c r="V303" t="s">
        <v>52</v>
      </c>
      <c r="W303" t="s">
        <v>53</v>
      </c>
      <c r="X303" t="s">
        <v>53</v>
      </c>
      <c r="Y303">
        <v>1</v>
      </c>
      <c r="Z303" t="s">
        <v>58</v>
      </c>
      <c r="AA303" t="s">
        <v>53</v>
      </c>
      <c r="AB303" t="s">
        <v>52</v>
      </c>
      <c r="AC303" t="s">
        <v>53</v>
      </c>
      <c r="AD303" t="s">
        <v>53</v>
      </c>
      <c r="AE303" t="s">
        <v>52</v>
      </c>
      <c r="AF303" t="s">
        <v>53</v>
      </c>
      <c r="AG303" t="s">
        <v>52</v>
      </c>
      <c r="AH303" t="s">
        <v>53</v>
      </c>
      <c r="AI303" t="s">
        <v>53</v>
      </c>
      <c r="AJ303" t="s">
        <v>53</v>
      </c>
      <c r="AK303">
        <v>3</v>
      </c>
      <c r="AL303" t="s">
        <v>59</v>
      </c>
      <c r="AM303" t="s">
        <v>81</v>
      </c>
      <c r="AN303" t="s">
        <v>74</v>
      </c>
      <c r="AO303">
        <v>1.8</v>
      </c>
      <c r="AP303" t="s">
        <v>53</v>
      </c>
      <c r="AQ303" t="s">
        <v>86</v>
      </c>
      <c r="AR303" t="s">
        <v>83</v>
      </c>
      <c r="AS303">
        <v>42</v>
      </c>
      <c r="AT303" t="s">
        <v>52</v>
      </c>
    </row>
    <row r="304" spans="1:46" x14ac:dyDescent="0.25">
      <c r="A304" t="s">
        <v>469</v>
      </c>
      <c r="B304">
        <v>2016</v>
      </c>
      <c r="C304" s="1">
        <v>42625</v>
      </c>
      <c r="D304" t="s">
        <v>107</v>
      </c>
      <c r="E304" t="str">
        <f>TRIM(lung_cancer_dataset!E304)</f>
        <v>Turkey</v>
      </c>
      <c r="F304">
        <v>61</v>
      </c>
      <c r="G304" t="s">
        <v>127</v>
      </c>
      <c r="H304" t="str">
        <f>PROPER(TRIM(lung_cancer_dataset!H304))</f>
        <v>Male</v>
      </c>
      <c r="I304" t="str">
        <f>PROPER(TRIM(lung_cancer_dataset!I304))</f>
        <v>Never Smoked</v>
      </c>
      <c r="J304">
        <v>0</v>
      </c>
      <c r="K304">
        <v>0</v>
      </c>
      <c r="L304">
        <v>0</v>
      </c>
      <c r="M304" t="s">
        <v>52</v>
      </c>
      <c r="N304" t="s">
        <v>53</v>
      </c>
      <c r="O304" t="s">
        <v>53</v>
      </c>
      <c r="P304" t="str">
        <f>PROPER(TRIM(lung_cancer_dataset!P304))</f>
        <v>High</v>
      </c>
      <c r="Q304" t="s">
        <v>54</v>
      </c>
      <c r="R304">
        <v>29.2</v>
      </c>
      <c r="S304" t="s">
        <v>56</v>
      </c>
      <c r="T304" t="s">
        <v>70</v>
      </c>
      <c r="U304" t="s">
        <v>53</v>
      </c>
      <c r="V304" t="s">
        <v>53</v>
      </c>
      <c r="W304" t="s">
        <v>53</v>
      </c>
      <c r="X304" t="s">
        <v>52</v>
      </c>
      <c r="Y304">
        <v>3</v>
      </c>
      <c r="Z304" t="s">
        <v>73</v>
      </c>
      <c r="AA304" t="s">
        <v>52</v>
      </c>
      <c r="AB304" t="s">
        <v>53</v>
      </c>
      <c r="AC304" t="s">
        <v>53</v>
      </c>
      <c r="AD304" t="s">
        <v>53</v>
      </c>
      <c r="AE304" t="s">
        <v>53</v>
      </c>
      <c r="AF304" t="s">
        <v>53</v>
      </c>
      <c r="AG304" t="s">
        <v>53</v>
      </c>
      <c r="AH304" t="s">
        <v>53</v>
      </c>
      <c r="AI304" t="s">
        <v>53</v>
      </c>
      <c r="AJ304" t="s">
        <v>53</v>
      </c>
      <c r="AK304">
        <v>1</v>
      </c>
      <c r="AL304" t="s">
        <v>59</v>
      </c>
      <c r="AM304" t="s">
        <v>60</v>
      </c>
      <c r="AN304" t="s">
        <v>74</v>
      </c>
      <c r="AO304">
        <v>2</v>
      </c>
      <c r="AP304" t="s">
        <v>53</v>
      </c>
      <c r="AQ304" t="s">
        <v>86</v>
      </c>
      <c r="AR304" t="s">
        <v>83</v>
      </c>
      <c r="AS304">
        <v>54</v>
      </c>
      <c r="AT304" t="s">
        <v>53</v>
      </c>
    </row>
    <row r="305" spans="1:46" x14ac:dyDescent="0.25">
      <c r="A305" t="s">
        <v>470</v>
      </c>
      <c r="B305">
        <v>2023</v>
      </c>
      <c r="C305" s="1">
        <v>45278</v>
      </c>
      <c r="D305" t="s">
        <v>110</v>
      </c>
      <c r="E305" t="str">
        <f>TRIM(lung_cancer_dataset!E305)</f>
        <v>Ghana</v>
      </c>
      <c r="F305">
        <v>45</v>
      </c>
      <c r="G305" t="s">
        <v>49</v>
      </c>
      <c r="H305" t="str">
        <f>PROPER(TRIM(lung_cancer_dataset!H305))</f>
        <v>Male</v>
      </c>
      <c r="I305" t="str">
        <f>PROPER(TRIM(lung_cancer_dataset!I305))</f>
        <v>Never Smoked</v>
      </c>
      <c r="J305">
        <v>0</v>
      </c>
      <c r="K305">
        <v>0</v>
      </c>
      <c r="L305">
        <v>0</v>
      </c>
      <c r="M305" t="s">
        <v>53</v>
      </c>
      <c r="N305" t="s">
        <v>52</v>
      </c>
      <c r="O305" t="s">
        <v>52</v>
      </c>
      <c r="P305" t="str">
        <f>PROPER(TRIM(lung_cancer_dataset!P305))</f>
        <v>High</v>
      </c>
      <c r="Q305" t="s">
        <v>55</v>
      </c>
      <c r="R305">
        <v>23.7</v>
      </c>
      <c r="S305" t="s">
        <v>96</v>
      </c>
      <c r="T305" t="s">
        <v>54</v>
      </c>
      <c r="U305" t="s">
        <v>52</v>
      </c>
      <c r="V305" t="s">
        <v>52</v>
      </c>
      <c r="W305" t="s">
        <v>53</v>
      </c>
      <c r="X305" t="s">
        <v>53</v>
      </c>
      <c r="Y305">
        <v>5</v>
      </c>
      <c r="Z305" t="s">
        <v>58</v>
      </c>
      <c r="AA305" t="s">
        <v>52</v>
      </c>
      <c r="AB305" t="s">
        <v>52</v>
      </c>
      <c r="AC305" t="s">
        <v>53</v>
      </c>
      <c r="AD305" t="s">
        <v>53</v>
      </c>
      <c r="AE305" t="s">
        <v>53</v>
      </c>
      <c r="AF305" t="s">
        <v>52</v>
      </c>
      <c r="AG305" t="s">
        <v>53</v>
      </c>
      <c r="AH305" t="s">
        <v>53</v>
      </c>
      <c r="AI305" t="s">
        <v>53</v>
      </c>
      <c r="AJ305" t="s">
        <v>53</v>
      </c>
      <c r="AK305">
        <v>3</v>
      </c>
      <c r="AL305" t="s">
        <v>59</v>
      </c>
      <c r="AM305" t="s">
        <v>60</v>
      </c>
      <c r="AN305" t="s">
        <v>98</v>
      </c>
      <c r="AO305">
        <v>2.7</v>
      </c>
      <c r="AP305" t="s">
        <v>53</v>
      </c>
      <c r="AQ305" t="s">
        <v>75</v>
      </c>
      <c r="AR305" t="s">
        <v>76</v>
      </c>
      <c r="AS305">
        <v>12</v>
      </c>
      <c r="AT305" t="s">
        <v>52</v>
      </c>
    </row>
    <row r="306" spans="1:46" x14ac:dyDescent="0.25">
      <c r="A306" t="s">
        <v>471</v>
      </c>
      <c r="B306">
        <v>2022</v>
      </c>
      <c r="C306" s="1">
        <v>44735</v>
      </c>
      <c r="D306" t="s">
        <v>47</v>
      </c>
      <c r="E306" t="str">
        <f>TRIM(lung_cancer_dataset!E306)</f>
        <v>New Zealand</v>
      </c>
      <c r="F306">
        <v>76</v>
      </c>
      <c r="G306" t="s">
        <v>67</v>
      </c>
      <c r="H306" t="str">
        <f>PROPER(TRIM(lung_cancer_dataset!H306))</f>
        <v>Male</v>
      </c>
      <c r="I306" t="str">
        <f>PROPER(TRIM(lung_cancer_dataset!I306))</f>
        <v>Never Smoked</v>
      </c>
      <c r="J306">
        <v>0</v>
      </c>
      <c r="K306">
        <v>0</v>
      </c>
      <c r="L306">
        <v>0</v>
      </c>
      <c r="M306" t="s">
        <v>52</v>
      </c>
      <c r="N306" t="s">
        <v>52</v>
      </c>
      <c r="O306" t="s">
        <v>53</v>
      </c>
      <c r="P306" t="str">
        <f>PROPER(TRIM(lung_cancer_dataset!P306))</f>
        <v>Moderate</v>
      </c>
      <c r="Q306" t="s">
        <v>71</v>
      </c>
      <c r="R306">
        <v>24.9</v>
      </c>
      <c r="S306" t="s">
        <v>96</v>
      </c>
      <c r="T306" t="s">
        <v>57</v>
      </c>
      <c r="U306" t="s">
        <v>53</v>
      </c>
      <c r="V306" t="s">
        <v>53</v>
      </c>
      <c r="W306" t="s">
        <v>53</v>
      </c>
      <c r="X306" t="s">
        <v>53</v>
      </c>
      <c r="Y306">
        <v>2</v>
      </c>
      <c r="Z306" t="s">
        <v>58</v>
      </c>
      <c r="AA306" t="s">
        <v>53</v>
      </c>
      <c r="AB306" t="s">
        <v>52</v>
      </c>
      <c r="AC306" t="s">
        <v>53</v>
      </c>
      <c r="AD306" t="s">
        <v>53</v>
      </c>
      <c r="AE306" t="s">
        <v>52</v>
      </c>
      <c r="AF306" t="s">
        <v>53</v>
      </c>
      <c r="AG306" t="s">
        <v>53</v>
      </c>
      <c r="AH306" t="s">
        <v>53</v>
      </c>
      <c r="AI306" t="s">
        <v>53</v>
      </c>
      <c r="AJ306" t="s">
        <v>53</v>
      </c>
      <c r="AK306">
        <v>2</v>
      </c>
      <c r="AL306" t="s">
        <v>59</v>
      </c>
      <c r="AM306" t="s">
        <v>60</v>
      </c>
      <c r="AN306" t="s">
        <v>90</v>
      </c>
      <c r="AO306">
        <v>4.4000000000000004</v>
      </c>
      <c r="AP306" t="s">
        <v>52</v>
      </c>
      <c r="AQ306" t="s">
        <v>171</v>
      </c>
      <c r="AR306" t="s">
        <v>92</v>
      </c>
      <c r="AS306">
        <v>18</v>
      </c>
      <c r="AT306" t="s">
        <v>53</v>
      </c>
    </row>
    <row r="307" spans="1:46" x14ac:dyDescent="0.25">
      <c r="A307" t="s">
        <v>472</v>
      </c>
      <c r="B307">
        <v>2025</v>
      </c>
      <c r="C307" s="1">
        <v>45787</v>
      </c>
      <c r="D307" t="s">
        <v>107</v>
      </c>
      <c r="E307" t="str">
        <f>TRIM(lung_cancer_dataset!E307)</f>
        <v>Spain</v>
      </c>
      <c r="F307">
        <v>68</v>
      </c>
      <c r="G307" t="s">
        <v>127</v>
      </c>
      <c r="H307" t="str">
        <f>PROPER(TRIM(lung_cancer_dataset!H307))</f>
        <v>Female</v>
      </c>
      <c r="I307" t="str">
        <f>PROPER(TRIM(lung_cancer_dataset!I307))</f>
        <v>Never Smoked</v>
      </c>
      <c r="J307">
        <v>0</v>
      </c>
      <c r="K307">
        <v>0</v>
      </c>
      <c r="L307">
        <v>0</v>
      </c>
      <c r="M307" t="s">
        <v>52</v>
      </c>
      <c r="N307" t="s">
        <v>53</v>
      </c>
      <c r="O307" t="s">
        <v>53</v>
      </c>
      <c r="P307" t="str">
        <f>PROPER(TRIM(lung_cancer_dataset!P307))</f>
        <v>High</v>
      </c>
      <c r="Q307" t="s">
        <v>55</v>
      </c>
      <c r="R307">
        <v>25.2</v>
      </c>
      <c r="S307" t="s">
        <v>56</v>
      </c>
      <c r="T307" t="s">
        <v>70</v>
      </c>
      <c r="U307" t="s">
        <v>53</v>
      </c>
      <c r="V307" t="s">
        <v>53</v>
      </c>
      <c r="W307" t="s">
        <v>53</v>
      </c>
      <c r="X307" t="s">
        <v>53</v>
      </c>
      <c r="Y307">
        <v>2</v>
      </c>
      <c r="Z307" t="s">
        <v>58</v>
      </c>
      <c r="AA307" t="s">
        <v>53</v>
      </c>
      <c r="AB307" t="s">
        <v>53</v>
      </c>
      <c r="AC307" t="s">
        <v>52</v>
      </c>
      <c r="AD307" t="s">
        <v>53</v>
      </c>
      <c r="AE307" t="s">
        <v>53</v>
      </c>
      <c r="AF307" t="s">
        <v>53</v>
      </c>
      <c r="AG307" t="s">
        <v>53</v>
      </c>
      <c r="AH307" t="s">
        <v>53</v>
      </c>
      <c r="AI307" t="s">
        <v>53</v>
      </c>
      <c r="AJ307" t="s">
        <v>53</v>
      </c>
      <c r="AK307">
        <v>1</v>
      </c>
      <c r="AL307" t="s">
        <v>59</v>
      </c>
      <c r="AM307" t="s">
        <v>81</v>
      </c>
      <c r="AN307" t="s">
        <v>98</v>
      </c>
      <c r="AO307">
        <v>3.6</v>
      </c>
      <c r="AP307" t="s">
        <v>52</v>
      </c>
      <c r="AQ307" t="s">
        <v>86</v>
      </c>
      <c r="AR307" t="s">
        <v>132</v>
      </c>
      <c r="AS307">
        <v>54</v>
      </c>
      <c r="AT307" t="s">
        <v>52</v>
      </c>
    </row>
    <row r="308" spans="1:46" x14ac:dyDescent="0.25">
      <c r="A308" t="s">
        <v>473</v>
      </c>
      <c r="B308">
        <v>2022</v>
      </c>
      <c r="C308" s="1">
        <v>44655</v>
      </c>
      <c r="D308" t="s">
        <v>65</v>
      </c>
      <c r="E308" t="str">
        <f>TRIM(lung_cancer_dataset!E308)</f>
        <v>Mexico</v>
      </c>
      <c r="F308">
        <v>53</v>
      </c>
      <c r="G308" t="s">
        <v>79</v>
      </c>
      <c r="H308" t="str">
        <f>PROPER(TRIM(lung_cancer_dataset!H308))</f>
        <v>Female</v>
      </c>
      <c r="I308" t="str">
        <f>PROPER(TRIM(lung_cancer_dataset!I308))</f>
        <v>Current Smoker</v>
      </c>
      <c r="J308">
        <v>7</v>
      </c>
      <c r="K308">
        <v>31</v>
      </c>
      <c r="L308">
        <v>10.8</v>
      </c>
      <c r="M308" t="s">
        <v>52</v>
      </c>
      <c r="N308" t="s">
        <v>53</v>
      </c>
      <c r="O308" t="s">
        <v>53</v>
      </c>
      <c r="P308" t="str">
        <f>PROPER(TRIM(lung_cancer_dataset!P308))</f>
        <v>Moderate</v>
      </c>
      <c r="Q308" t="s">
        <v>71</v>
      </c>
      <c r="R308">
        <v>23.7</v>
      </c>
      <c r="S308" t="s">
        <v>96</v>
      </c>
      <c r="T308" t="s">
        <v>57</v>
      </c>
      <c r="U308" t="s">
        <v>52</v>
      </c>
      <c r="V308" t="s">
        <v>53</v>
      </c>
      <c r="W308" t="s">
        <v>53</v>
      </c>
      <c r="X308" t="s">
        <v>53</v>
      </c>
      <c r="Y308">
        <v>2</v>
      </c>
      <c r="Z308" t="s">
        <v>58</v>
      </c>
      <c r="AA308" t="s">
        <v>52</v>
      </c>
      <c r="AB308" t="s">
        <v>52</v>
      </c>
      <c r="AC308" t="s">
        <v>53</v>
      </c>
      <c r="AD308" t="s">
        <v>53</v>
      </c>
      <c r="AE308" t="s">
        <v>52</v>
      </c>
      <c r="AF308" t="s">
        <v>53</v>
      </c>
      <c r="AG308" t="s">
        <v>52</v>
      </c>
      <c r="AH308" t="s">
        <v>52</v>
      </c>
      <c r="AI308" t="s">
        <v>53</v>
      </c>
      <c r="AJ308" t="s">
        <v>53</v>
      </c>
      <c r="AK308">
        <v>5</v>
      </c>
      <c r="AL308" t="s">
        <v>59</v>
      </c>
      <c r="AM308" t="s">
        <v>60</v>
      </c>
      <c r="AN308" t="s">
        <v>98</v>
      </c>
      <c r="AO308">
        <v>5.4</v>
      </c>
      <c r="AP308" t="s">
        <v>53</v>
      </c>
      <c r="AQ308" t="s">
        <v>75</v>
      </c>
      <c r="AR308" t="s">
        <v>83</v>
      </c>
      <c r="AS308">
        <v>29</v>
      </c>
      <c r="AT308" t="s">
        <v>53</v>
      </c>
    </row>
    <row r="309" spans="1:46" x14ac:dyDescent="0.25">
      <c r="A309" t="s">
        <v>474</v>
      </c>
      <c r="B309">
        <v>2017</v>
      </c>
      <c r="C309" s="1">
        <v>42890</v>
      </c>
      <c r="D309" t="s">
        <v>110</v>
      </c>
      <c r="E309" t="str">
        <f>TRIM(lung_cancer_dataset!E309)</f>
        <v>Algeria</v>
      </c>
      <c r="F309">
        <v>60</v>
      </c>
      <c r="G309" t="s">
        <v>127</v>
      </c>
      <c r="H309" t="str">
        <f>PROPER(TRIM(lung_cancer_dataset!H309))</f>
        <v>Male</v>
      </c>
      <c r="I309" t="str">
        <f>PROPER(TRIM(lung_cancer_dataset!I309))</f>
        <v>Former Smoker</v>
      </c>
      <c r="J309">
        <v>17</v>
      </c>
      <c r="K309">
        <v>11</v>
      </c>
      <c r="L309">
        <v>9.4</v>
      </c>
      <c r="M309" t="s">
        <v>52</v>
      </c>
      <c r="N309" t="s">
        <v>53</v>
      </c>
      <c r="O309" t="s">
        <v>52</v>
      </c>
      <c r="P309" t="str">
        <f>PROPER(TRIM(lung_cancer_dataset!P309))</f>
        <v>Moderate</v>
      </c>
      <c r="Q309" t="s">
        <v>55</v>
      </c>
      <c r="R309">
        <v>30.8</v>
      </c>
      <c r="S309" t="s">
        <v>72</v>
      </c>
      <c r="T309" t="s">
        <v>57</v>
      </c>
      <c r="U309" t="s">
        <v>52</v>
      </c>
      <c r="V309" t="s">
        <v>52</v>
      </c>
      <c r="W309" t="s">
        <v>52</v>
      </c>
      <c r="X309" t="s">
        <v>53</v>
      </c>
      <c r="Y309">
        <v>5</v>
      </c>
      <c r="Z309" t="s">
        <v>165</v>
      </c>
      <c r="AA309" t="s">
        <v>52</v>
      </c>
      <c r="AB309" t="s">
        <v>52</v>
      </c>
      <c r="AC309" t="s">
        <v>53</v>
      </c>
      <c r="AD309" t="s">
        <v>53</v>
      </c>
      <c r="AE309" t="s">
        <v>53</v>
      </c>
      <c r="AF309" t="s">
        <v>53</v>
      </c>
      <c r="AG309" t="s">
        <v>52</v>
      </c>
      <c r="AH309" t="s">
        <v>53</v>
      </c>
      <c r="AI309" t="s">
        <v>53</v>
      </c>
      <c r="AJ309" t="s">
        <v>53</v>
      </c>
      <c r="AK309">
        <v>3</v>
      </c>
      <c r="AL309" t="s">
        <v>59</v>
      </c>
      <c r="AM309" t="s">
        <v>60</v>
      </c>
      <c r="AN309" t="s">
        <v>61</v>
      </c>
      <c r="AO309">
        <v>8.9</v>
      </c>
      <c r="AP309" t="s">
        <v>52</v>
      </c>
      <c r="AQ309" t="s">
        <v>91</v>
      </c>
      <c r="AR309" t="s">
        <v>92</v>
      </c>
      <c r="AS309">
        <v>3</v>
      </c>
      <c r="AT309" t="s">
        <v>53</v>
      </c>
    </row>
    <row r="310" spans="1:46" x14ac:dyDescent="0.25">
      <c r="A310" t="s">
        <v>475</v>
      </c>
      <c r="B310">
        <v>2020</v>
      </c>
      <c r="C310" s="1">
        <v>44171</v>
      </c>
      <c r="D310" t="s">
        <v>107</v>
      </c>
      <c r="E310" t="str">
        <f>TRIM(lung_cancer_dataset!E310)</f>
        <v>Italy</v>
      </c>
      <c r="F310">
        <v>58</v>
      </c>
      <c r="G310" t="s">
        <v>79</v>
      </c>
      <c r="H310" t="str">
        <f>PROPER(TRIM(lung_cancer_dataset!H310))</f>
        <v>Male</v>
      </c>
      <c r="I310" t="str">
        <f>PROPER(TRIM(lung_cancer_dataset!I310))</f>
        <v>Never Smoked</v>
      </c>
      <c r="J310">
        <v>0</v>
      </c>
      <c r="K310">
        <v>0</v>
      </c>
      <c r="L310">
        <v>0</v>
      </c>
      <c r="M310" t="s">
        <v>52</v>
      </c>
      <c r="N310" t="s">
        <v>52</v>
      </c>
      <c r="O310" t="s">
        <v>53</v>
      </c>
      <c r="P310" t="str">
        <f>PROPER(TRIM(lung_cancer_dataset!P310))</f>
        <v>Moderate</v>
      </c>
      <c r="Q310" t="s">
        <v>71</v>
      </c>
      <c r="R310">
        <v>31</v>
      </c>
      <c r="S310" t="s">
        <v>72</v>
      </c>
      <c r="T310" t="s">
        <v>70</v>
      </c>
      <c r="U310" t="s">
        <v>53</v>
      </c>
      <c r="V310" t="s">
        <v>53</v>
      </c>
      <c r="W310" t="s">
        <v>53</v>
      </c>
      <c r="X310" t="s">
        <v>53</v>
      </c>
      <c r="Y310">
        <v>2</v>
      </c>
      <c r="Z310" t="s">
        <v>124</v>
      </c>
      <c r="AA310" t="s">
        <v>53</v>
      </c>
      <c r="AB310" t="s">
        <v>53</v>
      </c>
      <c r="AC310" t="s">
        <v>53</v>
      </c>
      <c r="AD310" t="s">
        <v>53</v>
      </c>
      <c r="AE310" t="s">
        <v>53</v>
      </c>
      <c r="AF310" t="s">
        <v>53</v>
      </c>
      <c r="AG310" t="s">
        <v>52</v>
      </c>
      <c r="AH310" t="s">
        <v>53</v>
      </c>
      <c r="AI310" t="s">
        <v>52</v>
      </c>
      <c r="AJ310" t="s">
        <v>53</v>
      </c>
      <c r="AK310">
        <v>2</v>
      </c>
      <c r="AL310" t="s">
        <v>59</v>
      </c>
      <c r="AM310" t="s">
        <v>60</v>
      </c>
      <c r="AN310" t="s">
        <v>74</v>
      </c>
      <c r="AO310">
        <v>2.1</v>
      </c>
      <c r="AP310" t="s">
        <v>53</v>
      </c>
      <c r="AQ310" t="s">
        <v>86</v>
      </c>
      <c r="AR310" t="s">
        <v>115</v>
      </c>
      <c r="AS310">
        <v>33</v>
      </c>
      <c r="AT310" t="s">
        <v>52</v>
      </c>
    </row>
    <row r="311" spans="1:46" x14ac:dyDescent="0.25">
      <c r="A311" t="s">
        <v>476</v>
      </c>
      <c r="B311">
        <v>2022</v>
      </c>
      <c r="C311" s="1">
        <v>44675</v>
      </c>
      <c r="D311" t="s">
        <v>122</v>
      </c>
      <c r="E311" t="str">
        <f>TRIM(lung_cancer_dataset!E311)</f>
        <v>Maldives</v>
      </c>
      <c r="F311">
        <v>51</v>
      </c>
      <c r="G311" t="s">
        <v>79</v>
      </c>
      <c r="H311" t="str">
        <f>PROPER(TRIM(lung_cancer_dataset!H311))</f>
        <v>Female</v>
      </c>
      <c r="I311" t="str">
        <f>PROPER(TRIM(lung_cancer_dataset!I311))</f>
        <v>Never Smoked</v>
      </c>
      <c r="J311">
        <v>0</v>
      </c>
      <c r="K311">
        <v>0</v>
      </c>
      <c r="L311">
        <v>0</v>
      </c>
      <c r="M311" t="s">
        <v>52</v>
      </c>
      <c r="N311" t="s">
        <v>53</v>
      </c>
      <c r="O311" t="s">
        <v>53</v>
      </c>
      <c r="P311" t="str">
        <f>PROPER(TRIM(lung_cancer_dataset!P311))</f>
        <v>High</v>
      </c>
      <c r="Q311" t="s">
        <v>54</v>
      </c>
      <c r="R311">
        <v>26.3</v>
      </c>
      <c r="S311" t="s">
        <v>56</v>
      </c>
      <c r="T311" t="s">
        <v>70</v>
      </c>
      <c r="U311" t="s">
        <v>53</v>
      </c>
      <c r="V311" t="s">
        <v>53</v>
      </c>
      <c r="W311" t="s">
        <v>53</v>
      </c>
      <c r="X311" t="s">
        <v>53</v>
      </c>
      <c r="Y311">
        <v>2</v>
      </c>
      <c r="Z311" t="s">
        <v>58</v>
      </c>
      <c r="AA311" t="s">
        <v>52</v>
      </c>
      <c r="AB311" t="s">
        <v>52</v>
      </c>
      <c r="AC311" t="s">
        <v>53</v>
      </c>
      <c r="AD311" t="s">
        <v>52</v>
      </c>
      <c r="AE311" t="s">
        <v>52</v>
      </c>
      <c r="AF311" t="s">
        <v>52</v>
      </c>
      <c r="AG311" t="s">
        <v>53</v>
      </c>
      <c r="AH311" t="s">
        <v>53</v>
      </c>
      <c r="AI311" t="s">
        <v>53</v>
      </c>
      <c r="AJ311" t="s">
        <v>53</v>
      </c>
      <c r="AK311">
        <v>5</v>
      </c>
      <c r="AL311" t="s">
        <v>59</v>
      </c>
      <c r="AM311" t="s">
        <v>102</v>
      </c>
      <c r="AN311" t="s">
        <v>74</v>
      </c>
      <c r="AO311">
        <v>0.9</v>
      </c>
      <c r="AP311" t="s">
        <v>53</v>
      </c>
      <c r="AQ311" t="s">
        <v>171</v>
      </c>
      <c r="AR311" t="s">
        <v>83</v>
      </c>
      <c r="AS311">
        <v>52</v>
      </c>
      <c r="AT311" t="s">
        <v>52</v>
      </c>
    </row>
    <row r="312" spans="1:46" x14ac:dyDescent="0.25">
      <c r="A312" t="s">
        <v>477</v>
      </c>
      <c r="B312">
        <v>2019</v>
      </c>
      <c r="C312" s="1">
        <v>43609</v>
      </c>
      <c r="D312" t="s">
        <v>122</v>
      </c>
      <c r="E312" t="str">
        <f>TRIM(lung_cancer_dataset!E312)</f>
        <v>Bhutan</v>
      </c>
      <c r="F312">
        <v>62</v>
      </c>
      <c r="G312" t="s">
        <v>127</v>
      </c>
      <c r="H312" t="str">
        <f>PROPER(TRIM(lung_cancer_dataset!H312))</f>
        <v>Male</v>
      </c>
      <c r="I312" t="str">
        <f>PROPER(TRIM(lung_cancer_dataset!I312))</f>
        <v>Never Smoked</v>
      </c>
      <c r="J312">
        <v>0</v>
      </c>
      <c r="K312">
        <v>0</v>
      </c>
      <c r="L312">
        <v>0</v>
      </c>
      <c r="M312" t="s">
        <v>53</v>
      </c>
      <c r="N312" t="s">
        <v>53</v>
      </c>
      <c r="O312" t="s">
        <v>52</v>
      </c>
      <c r="P312" t="str">
        <f>PROPER(TRIM(lung_cancer_dataset!P312))</f>
        <v>High</v>
      </c>
      <c r="Q312" t="s">
        <v>55</v>
      </c>
      <c r="R312">
        <v>31</v>
      </c>
      <c r="S312" t="s">
        <v>72</v>
      </c>
      <c r="T312" t="s">
        <v>57</v>
      </c>
      <c r="U312" t="s">
        <v>53</v>
      </c>
      <c r="V312" t="s">
        <v>53</v>
      </c>
      <c r="W312" t="s">
        <v>53</v>
      </c>
      <c r="X312" t="s">
        <v>53</v>
      </c>
      <c r="Y312">
        <v>2</v>
      </c>
      <c r="Z312" t="s">
        <v>73</v>
      </c>
      <c r="AA312" t="s">
        <v>53</v>
      </c>
      <c r="AB312" t="s">
        <v>53</v>
      </c>
      <c r="AC312" t="s">
        <v>53</v>
      </c>
      <c r="AD312" t="s">
        <v>53</v>
      </c>
      <c r="AE312" t="s">
        <v>52</v>
      </c>
      <c r="AF312" t="s">
        <v>53</v>
      </c>
      <c r="AG312" t="s">
        <v>53</v>
      </c>
      <c r="AH312" t="s">
        <v>53</v>
      </c>
      <c r="AI312" t="s">
        <v>53</v>
      </c>
      <c r="AJ312" t="s">
        <v>53</v>
      </c>
      <c r="AK312">
        <v>1</v>
      </c>
      <c r="AL312" t="s">
        <v>59</v>
      </c>
      <c r="AM312" t="s">
        <v>60</v>
      </c>
      <c r="AN312" t="s">
        <v>74</v>
      </c>
      <c r="AO312">
        <v>2.1</v>
      </c>
      <c r="AP312" t="s">
        <v>53</v>
      </c>
      <c r="AQ312" t="s">
        <v>82</v>
      </c>
      <c r="AR312" t="s">
        <v>83</v>
      </c>
      <c r="AS312">
        <v>80</v>
      </c>
      <c r="AT312" t="s">
        <v>53</v>
      </c>
    </row>
    <row r="313" spans="1:46" x14ac:dyDescent="0.25">
      <c r="A313" t="s">
        <v>478</v>
      </c>
      <c r="B313">
        <v>2021</v>
      </c>
      <c r="C313" s="1">
        <v>44459</v>
      </c>
      <c r="D313" t="s">
        <v>107</v>
      </c>
      <c r="E313" t="str">
        <f>TRIM(lung_cancer_dataset!E313)</f>
        <v>Spain</v>
      </c>
      <c r="F313">
        <v>77</v>
      </c>
      <c r="G313" t="s">
        <v>67</v>
      </c>
      <c r="H313" t="str">
        <f>PROPER(TRIM(lung_cancer_dataset!H313))</f>
        <v>Female</v>
      </c>
      <c r="I313" t="str">
        <f>PROPER(TRIM(lung_cancer_dataset!I313))</f>
        <v>Current Smoker</v>
      </c>
      <c r="J313">
        <v>25</v>
      </c>
      <c r="K313">
        <v>22</v>
      </c>
      <c r="L313">
        <v>27.5</v>
      </c>
      <c r="M313" t="s">
        <v>53</v>
      </c>
      <c r="N313" t="s">
        <v>53</v>
      </c>
      <c r="O313" t="s">
        <v>53</v>
      </c>
      <c r="P313" t="str">
        <f>PROPER(TRIM(lung_cancer_dataset!P313))</f>
        <v>Low</v>
      </c>
      <c r="Q313" t="s">
        <v>55</v>
      </c>
      <c r="R313">
        <v>28.1</v>
      </c>
      <c r="S313" t="s">
        <v>56</v>
      </c>
      <c r="T313" t="s">
        <v>57</v>
      </c>
      <c r="U313" t="s">
        <v>52</v>
      </c>
      <c r="V313" t="s">
        <v>53</v>
      </c>
      <c r="W313" t="s">
        <v>53</v>
      </c>
      <c r="X313" t="s">
        <v>53</v>
      </c>
      <c r="Y313">
        <v>1</v>
      </c>
      <c r="Z313" t="s">
        <v>58</v>
      </c>
      <c r="AA313" t="s">
        <v>52</v>
      </c>
      <c r="AB313" t="s">
        <v>52</v>
      </c>
      <c r="AC313" t="s">
        <v>52</v>
      </c>
      <c r="AD313" t="s">
        <v>53</v>
      </c>
      <c r="AE313" t="s">
        <v>53</v>
      </c>
      <c r="AF313" t="s">
        <v>52</v>
      </c>
      <c r="AG313" t="s">
        <v>53</v>
      </c>
      <c r="AH313" t="s">
        <v>53</v>
      </c>
      <c r="AI313" t="s">
        <v>53</v>
      </c>
      <c r="AJ313" t="s">
        <v>53</v>
      </c>
      <c r="AK313">
        <v>4</v>
      </c>
      <c r="AL313" t="s">
        <v>135</v>
      </c>
      <c r="AM313" t="s">
        <v>136</v>
      </c>
      <c r="AN313" t="s">
        <v>61</v>
      </c>
      <c r="AO313">
        <v>8</v>
      </c>
      <c r="AP313" t="s">
        <v>52</v>
      </c>
      <c r="AQ313" t="s">
        <v>75</v>
      </c>
      <c r="AR313" t="s">
        <v>92</v>
      </c>
      <c r="AS313">
        <v>13</v>
      </c>
      <c r="AT313" t="s">
        <v>52</v>
      </c>
    </row>
    <row r="314" spans="1:46" x14ac:dyDescent="0.25">
      <c r="A314" t="s">
        <v>479</v>
      </c>
      <c r="B314">
        <v>2026</v>
      </c>
      <c r="C314" s="1">
        <v>46049</v>
      </c>
      <c r="D314" t="s">
        <v>65</v>
      </c>
      <c r="E314" t="str">
        <f>TRIM(lung_cancer_dataset!E314)</f>
        <v>Mexico</v>
      </c>
      <c r="F314">
        <v>59</v>
      </c>
      <c r="G314" t="s">
        <v>79</v>
      </c>
      <c r="H314" t="str">
        <f>PROPER(TRIM(lung_cancer_dataset!H314))</f>
        <v>Male</v>
      </c>
      <c r="I314" t="str">
        <f>PROPER(TRIM(lung_cancer_dataset!I314))</f>
        <v>Never Smoked</v>
      </c>
      <c r="J314">
        <v>0</v>
      </c>
      <c r="K314">
        <v>0</v>
      </c>
      <c r="L314">
        <v>0</v>
      </c>
      <c r="M314" t="s">
        <v>52</v>
      </c>
      <c r="N314" t="s">
        <v>53</v>
      </c>
      <c r="O314" t="s">
        <v>52</v>
      </c>
      <c r="P314" t="str">
        <f>PROPER(TRIM(lung_cancer_dataset!P314))</f>
        <v>Low</v>
      </c>
      <c r="Q314" t="s">
        <v>55</v>
      </c>
      <c r="R314">
        <v>28.3</v>
      </c>
      <c r="S314" t="s">
        <v>56</v>
      </c>
      <c r="T314" t="s">
        <v>70</v>
      </c>
      <c r="U314" t="s">
        <v>53</v>
      </c>
      <c r="V314" t="s">
        <v>52</v>
      </c>
      <c r="W314" t="s">
        <v>53</v>
      </c>
      <c r="X314" t="s">
        <v>52</v>
      </c>
      <c r="Y314">
        <v>4</v>
      </c>
      <c r="Z314" t="s">
        <v>97</v>
      </c>
      <c r="AA314" t="s">
        <v>52</v>
      </c>
      <c r="AB314" t="s">
        <v>53</v>
      </c>
      <c r="AC314" t="s">
        <v>53</v>
      </c>
      <c r="AD314" t="s">
        <v>53</v>
      </c>
      <c r="AE314" t="s">
        <v>52</v>
      </c>
      <c r="AF314" t="s">
        <v>52</v>
      </c>
      <c r="AG314" t="s">
        <v>53</v>
      </c>
      <c r="AH314" t="s">
        <v>53</v>
      </c>
      <c r="AI314" t="s">
        <v>53</v>
      </c>
      <c r="AJ314" t="s">
        <v>53</v>
      </c>
      <c r="AK314">
        <v>3</v>
      </c>
      <c r="AL314" t="s">
        <v>59</v>
      </c>
      <c r="AM314" t="s">
        <v>102</v>
      </c>
      <c r="AN314" t="s">
        <v>90</v>
      </c>
      <c r="AO314">
        <v>6.8</v>
      </c>
      <c r="AP314" t="s">
        <v>53</v>
      </c>
      <c r="AQ314" t="s">
        <v>112</v>
      </c>
      <c r="AR314" t="s">
        <v>132</v>
      </c>
      <c r="AS314">
        <v>13</v>
      </c>
      <c r="AT314" t="s">
        <v>53</v>
      </c>
    </row>
    <row r="315" spans="1:46" x14ac:dyDescent="0.25">
      <c r="A315" t="s">
        <v>480</v>
      </c>
      <c r="B315">
        <v>2017</v>
      </c>
      <c r="C315" s="1">
        <v>42863</v>
      </c>
      <c r="D315" t="s">
        <v>110</v>
      </c>
      <c r="E315" t="str">
        <f>TRIM(lung_cancer_dataset!E315)</f>
        <v>Ghana</v>
      </c>
      <c r="F315">
        <v>69</v>
      </c>
      <c r="G315" t="s">
        <v>127</v>
      </c>
      <c r="H315" t="str">
        <f>PROPER(TRIM(lung_cancer_dataset!H315))</f>
        <v>Male</v>
      </c>
      <c r="I315" t="str">
        <f>PROPER(TRIM(lung_cancer_dataset!I315))</f>
        <v>Never Smoked</v>
      </c>
      <c r="J315">
        <v>0</v>
      </c>
      <c r="K315">
        <v>0</v>
      </c>
      <c r="L315">
        <v>0</v>
      </c>
      <c r="M315" t="s">
        <v>52</v>
      </c>
      <c r="N315" t="s">
        <v>52</v>
      </c>
      <c r="O315" t="s">
        <v>53</v>
      </c>
      <c r="P315" t="str">
        <f>PROPER(TRIM(lung_cancer_dataset!P315))</f>
        <v>High</v>
      </c>
      <c r="Q315" t="s">
        <v>55</v>
      </c>
      <c r="R315">
        <v>29.2</v>
      </c>
      <c r="S315" t="s">
        <v>56</v>
      </c>
      <c r="T315" t="s">
        <v>57</v>
      </c>
      <c r="U315" t="s">
        <v>52</v>
      </c>
      <c r="V315" t="s">
        <v>53</v>
      </c>
      <c r="W315" t="s">
        <v>53</v>
      </c>
      <c r="X315" t="s">
        <v>53</v>
      </c>
      <c r="Y315">
        <v>4</v>
      </c>
      <c r="Z315" t="s">
        <v>58</v>
      </c>
      <c r="AA315" t="s">
        <v>52</v>
      </c>
      <c r="AB315" t="s">
        <v>53</v>
      </c>
      <c r="AC315" t="s">
        <v>53</v>
      </c>
      <c r="AD315" t="s">
        <v>53</v>
      </c>
      <c r="AE315" t="s">
        <v>53</v>
      </c>
      <c r="AF315" t="s">
        <v>53</v>
      </c>
      <c r="AG315" t="s">
        <v>53</v>
      </c>
      <c r="AH315" t="s">
        <v>53</v>
      </c>
      <c r="AI315" t="s">
        <v>53</v>
      </c>
      <c r="AJ315" t="s">
        <v>53</v>
      </c>
      <c r="AK315">
        <v>1</v>
      </c>
      <c r="AL315" t="s">
        <v>59</v>
      </c>
      <c r="AM315" t="s">
        <v>60</v>
      </c>
      <c r="AN315" t="s">
        <v>98</v>
      </c>
      <c r="AO315">
        <v>4.4000000000000004</v>
      </c>
      <c r="AP315" t="s">
        <v>53</v>
      </c>
      <c r="AQ315" t="s">
        <v>91</v>
      </c>
      <c r="AR315" t="s">
        <v>115</v>
      </c>
      <c r="AS315">
        <v>30</v>
      </c>
      <c r="AT315" t="s">
        <v>52</v>
      </c>
    </row>
    <row r="316" spans="1:46" x14ac:dyDescent="0.25">
      <c r="A316" t="s">
        <v>481</v>
      </c>
      <c r="B316">
        <v>2023</v>
      </c>
      <c r="C316" s="1">
        <v>44995</v>
      </c>
      <c r="D316" t="s">
        <v>94</v>
      </c>
      <c r="E316" t="str">
        <f>TRIM(lung_cancer_dataset!E316)</f>
        <v>Pakistan</v>
      </c>
      <c r="F316">
        <v>41</v>
      </c>
      <c r="G316" t="s">
        <v>49</v>
      </c>
      <c r="H316" t="str">
        <f>PROPER(TRIM(lung_cancer_dataset!H316))</f>
        <v>Female</v>
      </c>
      <c r="I316" t="str">
        <f>PROPER(TRIM(lung_cancer_dataset!I316))</f>
        <v>Never Smoked</v>
      </c>
      <c r="J316">
        <v>0</v>
      </c>
      <c r="K316">
        <v>0</v>
      </c>
      <c r="L316">
        <v>0</v>
      </c>
      <c r="M316" t="s">
        <v>53</v>
      </c>
      <c r="N316" t="s">
        <v>53</v>
      </c>
      <c r="O316" t="s">
        <v>53</v>
      </c>
      <c r="P316" t="str">
        <f>PROPER(TRIM(lung_cancer_dataset!P316))</f>
        <v>Moderate</v>
      </c>
      <c r="Q316" t="s">
        <v>54</v>
      </c>
      <c r="R316">
        <v>22.5</v>
      </c>
      <c r="S316" t="s">
        <v>96</v>
      </c>
      <c r="T316" t="s">
        <v>70</v>
      </c>
      <c r="U316" t="s">
        <v>53</v>
      </c>
      <c r="V316" t="s">
        <v>53</v>
      </c>
      <c r="W316" t="s">
        <v>53</v>
      </c>
      <c r="X316" t="s">
        <v>52</v>
      </c>
      <c r="Y316">
        <v>1</v>
      </c>
      <c r="Z316" t="s">
        <v>58</v>
      </c>
      <c r="AA316" t="s">
        <v>52</v>
      </c>
      <c r="AB316" t="s">
        <v>52</v>
      </c>
      <c r="AC316" t="s">
        <v>53</v>
      </c>
      <c r="AD316" t="s">
        <v>53</v>
      </c>
      <c r="AE316" t="s">
        <v>52</v>
      </c>
      <c r="AF316" t="s">
        <v>53</v>
      </c>
      <c r="AG316" t="s">
        <v>52</v>
      </c>
      <c r="AH316" t="s">
        <v>52</v>
      </c>
      <c r="AI316" t="s">
        <v>53</v>
      </c>
      <c r="AJ316" t="s">
        <v>53</v>
      </c>
      <c r="AK316">
        <v>5</v>
      </c>
      <c r="AL316" t="s">
        <v>59</v>
      </c>
      <c r="AM316" t="s">
        <v>60</v>
      </c>
      <c r="AN316" t="s">
        <v>61</v>
      </c>
      <c r="AO316">
        <v>10.5</v>
      </c>
      <c r="AP316" t="s">
        <v>52</v>
      </c>
      <c r="AQ316" t="s">
        <v>75</v>
      </c>
      <c r="AR316" t="s">
        <v>87</v>
      </c>
      <c r="AS316">
        <v>4</v>
      </c>
      <c r="AT316" t="s">
        <v>53</v>
      </c>
    </row>
    <row r="317" spans="1:46" x14ac:dyDescent="0.25">
      <c r="A317" t="s">
        <v>482</v>
      </c>
      <c r="B317">
        <v>2024</v>
      </c>
      <c r="C317" s="1">
        <v>45644</v>
      </c>
      <c r="D317" t="s">
        <v>47</v>
      </c>
      <c r="E317" t="str">
        <f>TRIM(lung_cancer_dataset!E317)</f>
        <v>South Korea</v>
      </c>
      <c r="F317">
        <v>60</v>
      </c>
      <c r="G317" t="s">
        <v>127</v>
      </c>
      <c r="H317" t="str">
        <f>PROPER(TRIM(lung_cancer_dataset!H317))</f>
        <v>Male</v>
      </c>
      <c r="I317" t="str">
        <f>PROPER(TRIM(lung_cancer_dataset!I317))</f>
        <v>Never Smoked</v>
      </c>
      <c r="J317">
        <v>0</v>
      </c>
      <c r="K317">
        <v>0</v>
      </c>
      <c r="L317">
        <v>0</v>
      </c>
      <c r="M317" t="s">
        <v>53</v>
      </c>
      <c r="N317" t="s">
        <v>52</v>
      </c>
      <c r="O317" t="s">
        <v>53</v>
      </c>
      <c r="P317" t="str">
        <f>PROPER(TRIM(lung_cancer_dataset!P317))</f>
        <v>High</v>
      </c>
      <c r="Q317" t="s">
        <v>71</v>
      </c>
      <c r="R317">
        <v>26.4</v>
      </c>
      <c r="S317" t="s">
        <v>56</v>
      </c>
      <c r="T317" t="s">
        <v>70</v>
      </c>
      <c r="U317" t="s">
        <v>53</v>
      </c>
      <c r="V317" t="s">
        <v>53</v>
      </c>
      <c r="W317" t="s">
        <v>53</v>
      </c>
      <c r="X317" t="s">
        <v>53</v>
      </c>
      <c r="Y317">
        <v>2</v>
      </c>
      <c r="Z317" t="s">
        <v>97</v>
      </c>
      <c r="AA317" t="s">
        <v>52</v>
      </c>
      <c r="AB317" t="s">
        <v>53</v>
      </c>
      <c r="AC317" t="s">
        <v>53</v>
      </c>
      <c r="AD317" t="s">
        <v>53</v>
      </c>
      <c r="AE317" t="s">
        <v>52</v>
      </c>
      <c r="AF317" t="s">
        <v>52</v>
      </c>
      <c r="AG317" t="s">
        <v>53</v>
      </c>
      <c r="AH317" t="s">
        <v>52</v>
      </c>
      <c r="AI317" t="s">
        <v>53</v>
      </c>
      <c r="AJ317" t="s">
        <v>53</v>
      </c>
      <c r="AK317">
        <v>4</v>
      </c>
      <c r="AL317" t="s">
        <v>59</v>
      </c>
      <c r="AM317" t="s">
        <v>60</v>
      </c>
      <c r="AN317" t="s">
        <v>98</v>
      </c>
      <c r="AO317">
        <v>3.8</v>
      </c>
      <c r="AP317" t="s">
        <v>53</v>
      </c>
      <c r="AQ317" t="s">
        <v>86</v>
      </c>
      <c r="AR317" t="s">
        <v>115</v>
      </c>
      <c r="AS317">
        <v>24</v>
      </c>
      <c r="AT317" t="s">
        <v>53</v>
      </c>
    </row>
    <row r="318" spans="1:46" x14ac:dyDescent="0.25">
      <c r="A318" t="s">
        <v>483</v>
      </c>
      <c r="B318">
        <v>2017</v>
      </c>
      <c r="C318" s="1">
        <v>42857</v>
      </c>
      <c r="D318" t="s">
        <v>122</v>
      </c>
      <c r="E318" t="str">
        <f>TRIM(lung_cancer_dataset!E318)</f>
        <v>India</v>
      </c>
      <c r="F318">
        <v>45</v>
      </c>
      <c r="G318" t="s">
        <v>49</v>
      </c>
      <c r="H318" t="str">
        <f>PROPER(TRIM(lung_cancer_dataset!H318))</f>
        <v>Female</v>
      </c>
      <c r="I318" t="str">
        <f>PROPER(TRIM(lung_cancer_dataset!I318))</f>
        <v>Never Smoked</v>
      </c>
      <c r="J318">
        <v>0</v>
      </c>
      <c r="K318">
        <v>0</v>
      </c>
      <c r="L318">
        <v>0</v>
      </c>
      <c r="M318" t="s">
        <v>53</v>
      </c>
      <c r="N318" t="s">
        <v>53</v>
      </c>
      <c r="O318" t="s">
        <v>52</v>
      </c>
      <c r="P318" t="str">
        <f>PROPER(TRIM(lung_cancer_dataset!P318))</f>
        <v>Low</v>
      </c>
      <c r="Q318" t="s">
        <v>54</v>
      </c>
      <c r="R318">
        <v>22.9</v>
      </c>
      <c r="S318" t="s">
        <v>96</v>
      </c>
      <c r="T318" t="s">
        <v>70</v>
      </c>
      <c r="U318" t="s">
        <v>53</v>
      </c>
      <c r="V318" t="s">
        <v>53</v>
      </c>
      <c r="W318" t="s">
        <v>53</v>
      </c>
      <c r="X318" t="s">
        <v>53</v>
      </c>
      <c r="Y318">
        <v>1</v>
      </c>
      <c r="Z318" t="s">
        <v>58</v>
      </c>
      <c r="AA318" t="s">
        <v>53</v>
      </c>
      <c r="AB318" t="s">
        <v>53</v>
      </c>
      <c r="AC318" t="s">
        <v>53</v>
      </c>
      <c r="AD318" t="s">
        <v>53</v>
      </c>
      <c r="AE318" t="s">
        <v>52</v>
      </c>
      <c r="AF318" t="s">
        <v>53</v>
      </c>
      <c r="AG318" t="s">
        <v>53</v>
      </c>
      <c r="AH318" t="s">
        <v>52</v>
      </c>
      <c r="AI318" t="s">
        <v>53</v>
      </c>
      <c r="AJ318" t="s">
        <v>53</v>
      </c>
      <c r="AK318">
        <v>2</v>
      </c>
      <c r="AL318" t="s">
        <v>59</v>
      </c>
      <c r="AM318" t="s">
        <v>60</v>
      </c>
      <c r="AN318" t="s">
        <v>98</v>
      </c>
      <c r="AO318">
        <v>5.3</v>
      </c>
      <c r="AP318" t="s">
        <v>53</v>
      </c>
      <c r="AQ318" t="s">
        <v>75</v>
      </c>
      <c r="AR318" t="s">
        <v>76</v>
      </c>
      <c r="AS318">
        <v>33</v>
      </c>
      <c r="AT318" t="s">
        <v>53</v>
      </c>
    </row>
    <row r="319" spans="1:46" x14ac:dyDescent="0.25">
      <c r="A319" t="s">
        <v>484</v>
      </c>
      <c r="B319">
        <v>2019</v>
      </c>
      <c r="C319" s="1">
        <v>43718</v>
      </c>
      <c r="D319" t="s">
        <v>65</v>
      </c>
      <c r="E319" t="str">
        <f>TRIM(lung_cancer_dataset!E319)</f>
        <v>Brazil</v>
      </c>
      <c r="F319">
        <v>53</v>
      </c>
      <c r="G319" t="s">
        <v>79</v>
      </c>
      <c r="H319" t="str">
        <f>PROPER(TRIM(lung_cancer_dataset!H319))</f>
        <v>Male</v>
      </c>
      <c r="I319" t="str">
        <f>PROPER(TRIM(lung_cancer_dataset!I319))</f>
        <v>Former Smoker</v>
      </c>
      <c r="J319">
        <v>15</v>
      </c>
      <c r="K319">
        <v>3</v>
      </c>
      <c r="L319">
        <v>2.2000000000000002</v>
      </c>
      <c r="M319" t="s">
        <v>52</v>
      </c>
      <c r="N319" t="s">
        <v>53</v>
      </c>
      <c r="O319" t="s">
        <v>53</v>
      </c>
      <c r="P319" t="str">
        <f>PROPER(TRIM(lung_cancer_dataset!P319))</f>
        <v>Low</v>
      </c>
      <c r="Q319" t="s">
        <v>55</v>
      </c>
      <c r="R319">
        <v>29</v>
      </c>
      <c r="S319" t="s">
        <v>56</v>
      </c>
      <c r="T319" t="s">
        <v>70</v>
      </c>
      <c r="U319" t="s">
        <v>52</v>
      </c>
      <c r="V319" t="s">
        <v>53</v>
      </c>
      <c r="W319" t="s">
        <v>52</v>
      </c>
      <c r="X319" t="s">
        <v>53</v>
      </c>
      <c r="Y319">
        <v>3</v>
      </c>
      <c r="Z319" t="s">
        <v>73</v>
      </c>
      <c r="AA319" t="s">
        <v>53</v>
      </c>
      <c r="AB319" t="s">
        <v>52</v>
      </c>
      <c r="AC319" t="s">
        <v>53</v>
      </c>
      <c r="AD319" t="s">
        <v>52</v>
      </c>
      <c r="AE319" t="s">
        <v>52</v>
      </c>
      <c r="AF319" t="s">
        <v>53</v>
      </c>
      <c r="AG319" t="s">
        <v>53</v>
      </c>
      <c r="AH319" t="s">
        <v>53</v>
      </c>
      <c r="AI319" t="s">
        <v>53</v>
      </c>
      <c r="AJ319" t="s">
        <v>53</v>
      </c>
      <c r="AK319">
        <v>3</v>
      </c>
      <c r="AL319" t="s">
        <v>59</v>
      </c>
      <c r="AM319" t="s">
        <v>102</v>
      </c>
      <c r="AN319" t="s">
        <v>61</v>
      </c>
      <c r="AO319">
        <v>8</v>
      </c>
      <c r="AP319" t="s">
        <v>52</v>
      </c>
      <c r="AQ319" t="s">
        <v>112</v>
      </c>
      <c r="AR319" t="s">
        <v>281</v>
      </c>
      <c r="AS319">
        <v>5</v>
      </c>
      <c r="AT319" t="s">
        <v>53</v>
      </c>
    </row>
    <row r="320" spans="1:46" x14ac:dyDescent="0.25">
      <c r="A320" t="s">
        <v>485</v>
      </c>
      <c r="B320">
        <v>2016</v>
      </c>
      <c r="C320" s="1">
        <v>42702</v>
      </c>
      <c r="D320" t="s">
        <v>47</v>
      </c>
      <c r="E320" t="str">
        <f>TRIM(lung_cancer_dataset!E320)</f>
        <v>New Zealand</v>
      </c>
      <c r="F320">
        <v>61</v>
      </c>
      <c r="G320" t="s">
        <v>127</v>
      </c>
      <c r="H320" t="str">
        <f>PROPER(TRIM(lung_cancer_dataset!H320))</f>
        <v>Male</v>
      </c>
      <c r="I320" t="str">
        <f>PROPER(TRIM(lung_cancer_dataset!I320))</f>
        <v>Never Smoked</v>
      </c>
      <c r="J320">
        <v>0</v>
      </c>
      <c r="K320">
        <v>0</v>
      </c>
      <c r="L320">
        <v>0</v>
      </c>
      <c r="M320" t="s">
        <v>53</v>
      </c>
      <c r="N320" t="s">
        <v>53</v>
      </c>
      <c r="O320" t="s">
        <v>53</v>
      </c>
      <c r="P320" t="str">
        <f>PROPER(TRIM(lung_cancer_dataset!P320))</f>
        <v>Low</v>
      </c>
      <c r="Q320" t="s">
        <v>54</v>
      </c>
      <c r="R320">
        <v>23.7</v>
      </c>
      <c r="S320" t="s">
        <v>96</v>
      </c>
      <c r="T320" t="s">
        <v>54</v>
      </c>
      <c r="U320" t="s">
        <v>53</v>
      </c>
      <c r="V320" t="s">
        <v>53</v>
      </c>
      <c r="W320" t="s">
        <v>53</v>
      </c>
      <c r="X320" t="s">
        <v>53</v>
      </c>
      <c r="Y320">
        <v>0</v>
      </c>
      <c r="Z320" t="s">
        <v>58</v>
      </c>
      <c r="AA320" t="s">
        <v>53</v>
      </c>
      <c r="AB320" t="s">
        <v>53</v>
      </c>
      <c r="AC320" t="s">
        <v>53</v>
      </c>
      <c r="AD320" t="s">
        <v>53</v>
      </c>
      <c r="AE320" t="s">
        <v>53</v>
      </c>
      <c r="AF320" t="s">
        <v>53</v>
      </c>
      <c r="AG320" t="s">
        <v>53</v>
      </c>
      <c r="AH320" t="s">
        <v>53</v>
      </c>
      <c r="AI320" t="s">
        <v>53</v>
      </c>
      <c r="AJ320" t="s">
        <v>53</v>
      </c>
      <c r="AK320">
        <v>0</v>
      </c>
      <c r="AL320" t="s">
        <v>59</v>
      </c>
      <c r="AM320" t="s">
        <v>81</v>
      </c>
      <c r="AN320" t="s">
        <v>74</v>
      </c>
      <c r="AO320">
        <v>2.2999999999999998</v>
      </c>
      <c r="AP320" t="s">
        <v>53</v>
      </c>
      <c r="AQ320" t="s">
        <v>86</v>
      </c>
      <c r="AR320" t="s">
        <v>92</v>
      </c>
      <c r="AS320">
        <v>52</v>
      </c>
      <c r="AT320" t="s">
        <v>52</v>
      </c>
    </row>
    <row r="321" spans="1:46" x14ac:dyDescent="0.25">
      <c r="A321" t="s">
        <v>486</v>
      </c>
      <c r="B321">
        <v>2023</v>
      </c>
      <c r="C321" s="1">
        <v>44985</v>
      </c>
      <c r="D321" t="s">
        <v>47</v>
      </c>
      <c r="E321" t="str">
        <f>TRIM(lung_cancer_dataset!E321)</f>
        <v>China</v>
      </c>
      <c r="F321">
        <v>71</v>
      </c>
      <c r="G321" t="s">
        <v>67</v>
      </c>
      <c r="H321" t="str">
        <f>PROPER(TRIM(lung_cancer_dataset!H321))</f>
        <v>Female</v>
      </c>
      <c r="I321" t="str">
        <f>PROPER(TRIM(lung_cancer_dataset!I321))</f>
        <v>Never Smoked</v>
      </c>
      <c r="J321">
        <v>0</v>
      </c>
      <c r="K321">
        <v>0</v>
      </c>
      <c r="L321">
        <v>0</v>
      </c>
      <c r="M321" t="s">
        <v>52</v>
      </c>
      <c r="N321" t="s">
        <v>53</v>
      </c>
      <c r="O321" t="s">
        <v>53</v>
      </c>
      <c r="P321" t="str">
        <f>PROPER(TRIM(lung_cancer_dataset!P321))</f>
        <v>High</v>
      </c>
      <c r="Q321" t="s">
        <v>54</v>
      </c>
      <c r="R321">
        <v>26.7</v>
      </c>
      <c r="S321" t="s">
        <v>56</v>
      </c>
      <c r="T321" t="s">
        <v>54</v>
      </c>
      <c r="U321" t="s">
        <v>53</v>
      </c>
      <c r="V321" t="s">
        <v>53</v>
      </c>
      <c r="W321" t="s">
        <v>53</v>
      </c>
      <c r="X321" t="s">
        <v>53</v>
      </c>
      <c r="Y321">
        <v>2</v>
      </c>
      <c r="Z321" t="s">
        <v>58</v>
      </c>
      <c r="AA321" t="s">
        <v>52</v>
      </c>
      <c r="AB321" t="s">
        <v>53</v>
      </c>
      <c r="AC321" t="s">
        <v>53</v>
      </c>
      <c r="AD321" t="s">
        <v>53</v>
      </c>
      <c r="AE321" t="s">
        <v>53</v>
      </c>
      <c r="AF321" t="s">
        <v>53</v>
      </c>
      <c r="AG321" t="s">
        <v>53</v>
      </c>
      <c r="AH321" t="s">
        <v>52</v>
      </c>
      <c r="AI321" t="s">
        <v>53</v>
      </c>
      <c r="AJ321" t="s">
        <v>52</v>
      </c>
      <c r="AK321">
        <v>3</v>
      </c>
      <c r="AL321" t="s">
        <v>59</v>
      </c>
      <c r="AM321" t="s">
        <v>60</v>
      </c>
      <c r="AN321" t="s">
        <v>90</v>
      </c>
      <c r="AO321">
        <v>4.9000000000000004</v>
      </c>
      <c r="AP321" t="s">
        <v>53</v>
      </c>
      <c r="AQ321" t="s">
        <v>86</v>
      </c>
      <c r="AR321" t="s">
        <v>87</v>
      </c>
      <c r="AS321">
        <v>16</v>
      </c>
      <c r="AT321" t="s">
        <v>53</v>
      </c>
    </row>
    <row r="322" spans="1:46" x14ac:dyDescent="0.25">
      <c r="A322" t="s">
        <v>487</v>
      </c>
      <c r="B322">
        <v>2023</v>
      </c>
      <c r="C322" s="1">
        <v>45209</v>
      </c>
      <c r="D322" t="s">
        <v>107</v>
      </c>
      <c r="E322" t="str">
        <f>TRIM(lung_cancer_dataset!E322)</f>
        <v>Poland</v>
      </c>
      <c r="F322">
        <v>57</v>
      </c>
      <c r="G322" t="s">
        <v>79</v>
      </c>
      <c r="H322" t="str">
        <f>PROPER(TRIM(lung_cancer_dataset!H322))</f>
        <v>Male</v>
      </c>
      <c r="I322" t="str">
        <f>PROPER(TRIM(lung_cancer_dataset!I322))</f>
        <v>Never Smoked</v>
      </c>
      <c r="J322">
        <v>0</v>
      </c>
      <c r="K322">
        <v>0</v>
      </c>
      <c r="L322">
        <v>0</v>
      </c>
      <c r="M322" t="s">
        <v>53</v>
      </c>
      <c r="N322" t="s">
        <v>52</v>
      </c>
      <c r="O322" t="s">
        <v>52</v>
      </c>
      <c r="P322" t="str">
        <f>PROPER(TRIM(lung_cancer_dataset!P322))</f>
        <v>High</v>
      </c>
      <c r="Q322" t="s">
        <v>54</v>
      </c>
      <c r="R322">
        <v>24.9</v>
      </c>
      <c r="S322" t="s">
        <v>96</v>
      </c>
      <c r="T322" t="s">
        <v>54</v>
      </c>
      <c r="U322" t="s">
        <v>53</v>
      </c>
      <c r="V322" t="s">
        <v>53</v>
      </c>
      <c r="W322" t="s">
        <v>53</v>
      </c>
      <c r="X322" t="s">
        <v>53</v>
      </c>
      <c r="Y322">
        <v>3</v>
      </c>
      <c r="Z322" t="s">
        <v>131</v>
      </c>
      <c r="AA322" t="s">
        <v>53</v>
      </c>
      <c r="AB322" t="s">
        <v>53</v>
      </c>
      <c r="AC322" t="s">
        <v>53</v>
      </c>
      <c r="AD322" t="s">
        <v>53</v>
      </c>
      <c r="AE322" t="s">
        <v>52</v>
      </c>
      <c r="AF322" t="s">
        <v>52</v>
      </c>
      <c r="AG322" t="s">
        <v>53</v>
      </c>
      <c r="AH322" t="s">
        <v>52</v>
      </c>
      <c r="AI322" t="s">
        <v>53</v>
      </c>
      <c r="AJ322" t="s">
        <v>53</v>
      </c>
      <c r="AK322">
        <v>3</v>
      </c>
      <c r="AL322" t="s">
        <v>59</v>
      </c>
      <c r="AM322" t="s">
        <v>60</v>
      </c>
      <c r="AN322" t="s">
        <v>90</v>
      </c>
      <c r="AO322">
        <v>3</v>
      </c>
      <c r="AP322" t="s">
        <v>53</v>
      </c>
      <c r="AQ322" t="s">
        <v>91</v>
      </c>
      <c r="AR322" t="s">
        <v>132</v>
      </c>
      <c r="AS322">
        <v>12</v>
      </c>
      <c r="AT322" t="s">
        <v>53</v>
      </c>
    </row>
    <row r="323" spans="1:46" x14ac:dyDescent="0.25">
      <c r="A323" t="s">
        <v>488</v>
      </c>
      <c r="B323">
        <v>2020</v>
      </c>
      <c r="C323" s="1">
        <v>44058</v>
      </c>
      <c r="D323" t="s">
        <v>47</v>
      </c>
      <c r="E323" t="str">
        <f>TRIM(lung_cancer_dataset!E323)</f>
        <v>Vietnam</v>
      </c>
      <c r="F323">
        <v>85</v>
      </c>
      <c r="G323" t="s">
        <v>101</v>
      </c>
      <c r="H323" t="str">
        <f>PROPER(TRIM(lung_cancer_dataset!H323))</f>
        <v>Male</v>
      </c>
      <c r="I323" t="str">
        <f>PROPER(TRIM(lung_cancer_dataset!I323))</f>
        <v>Current Smoker</v>
      </c>
      <c r="J323">
        <v>17</v>
      </c>
      <c r="K323">
        <v>33</v>
      </c>
      <c r="L323">
        <v>28</v>
      </c>
      <c r="M323" t="s">
        <v>52</v>
      </c>
      <c r="N323" t="s">
        <v>53</v>
      </c>
      <c r="O323" t="s">
        <v>53</v>
      </c>
      <c r="P323" t="str">
        <f>PROPER(TRIM(lung_cancer_dataset!P323))</f>
        <v>High</v>
      </c>
      <c r="Q323" t="s">
        <v>55</v>
      </c>
      <c r="R323">
        <v>25.2</v>
      </c>
      <c r="S323" t="s">
        <v>56</v>
      </c>
      <c r="T323" t="s">
        <v>70</v>
      </c>
      <c r="U323" t="s">
        <v>53</v>
      </c>
      <c r="V323" t="s">
        <v>53</v>
      </c>
      <c r="W323" t="s">
        <v>53</v>
      </c>
      <c r="X323" t="s">
        <v>53</v>
      </c>
      <c r="Y323">
        <v>2</v>
      </c>
      <c r="Z323" t="s">
        <v>165</v>
      </c>
      <c r="AA323" t="s">
        <v>52</v>
      </c>
      <c r="AB323" t="s">
        <v>52</v>
      </c>
      <c r="AC323" t="s">
        <v>52</v>
      </c>
      <c r="AD323" t="s">
        <v>52</v>
      </c>
      <c r="AE323" t="s">
        <v>52</v>
      </c>
      <c r="AF323" t="s">
        <v>52</v>
      </c>
      <c r="AG323" t="s">
        <v>52</v>
      </c>
      <c r="AH323" t="s">
        <v>52</v>
      </c>
      <c r="AI323" t="s">
        <v>53</v>
      </c>
      <c r="AJ323" t="s">
        <v>53</v>
      </c>
      <c r="AK323">
        <v>8</v>
      </c>
      <c r="AL323" t="s">
        <v>59</v>
      </c>
      <c r="AM323" t="s">
        <v>60</v>
      </c>
      <c r="AN323" t="s">
        <v>74</v>
      </c>
      <c r="AO323">
        <v>0.9</v>
      </c>
      <c r="AP323" t="s">
        <v>53</v>
      </c>
      <c r="AQ323" t="s">
        <v>86</v>
      </c>
      <c r="AR323" t="s">
        <v>83</v>
      </c>
      <c r="AS323">
        <v>86</v>
      </c>
      <c r="AT323" t="s">
        <v>52</v>
      </c>
    </row>
    <row r="324" spans="1:46" x14ac:dyDescent="0.25">
      <c r="A324" t="s">
        <v>489</v>
      </c>
      <c r="B324">
        <v>2020</v>
      </c>
      <c r="C324" s="1">
        <v>43892</v>
      </c>
      <c r="D324" t="s">
        <v>94</v>
      </c>
      <c r="E324" t="str">
        <f>TRIM(lung_cancer_dataset!E324)</f>
        <v>Iraq</v>
      </c>
      <c r="F324">
        <v>61</v>
      </c>
      <c r="G324" t="s">
        <v>127</v>
      </c>
      <c r="H324" t="str">
        <f>PROPER(TRIM(lung_cancer_dataset!H324))</f>
        <v>Female</v>
      </c>
      <c r="I324" t="str">
        <f>PROPER(TRIM(lung_cancer_dataset!I324))</f>
        <v>Never Smoked</v>
      </c>
      <c r="J324">
        <v>0</v>
      </c>
      <c r="K324">
        <v>0</v>
      </c>
      <c r="L324">
        <v>0</v>
      </c>
      <c r="M324" t="s">
        <v>52</v>
      </c>
      <c r="N324" t="s">
        <v>53</v>
      </c>
      <c r="O324" t="s">
        <v>52</v>
      </c>
      <c r="P324" t="str">
        <f>PROPER(TRIM(lung_cancer_dataset!P324))</f>
        <v>High</v>
      </c>
      <c r="Q324" t="s">
        <v>54</v>
      </c>
      <c r="R324">
        <v>32.9</v>
      </c>
      <c r="S324" t="s">
        <v>72</v>
      </c>
      <c r="T324" t="s">
        <v>54</v>
      </c>
      <c r="U324" t="s">
        <v>52</v>
      </c>
      <c r="V324" t="s">
        <v>53</v>
      </c>
      <c r="W324" t="s">
        <v>53</v>
      </c>
      <c r="X324" t="s">
        <v>53</v>
      </c>
      <c r="Y324">
        <v>4</v>
      </c>
      <c r="Z324" t="s">
        <v>131</v>
      </c>
      <c r="AA324" t="s">
        <v>53</v>
      </c>
      <c r="AB324" t="s">
        <v>53</v>
      </c>
      <c r="AC324" t="s">
        <v>53</v>
      </c>
      <c r="AD324" t="s">
        <v>52</v>
      </c>
      <c r="AE324" t="s">
        <v>53</v>
      </c>
      <c r="AF324" t="s">
        <v>53</v>
      </c>
      <c r="AG324" t="s">
        <v>53</v>
      </c>
      <c r="AH324" t="s">
        <v>53</v>
      </c>
      <c r="AI324" t="s">
        <v>53</v>
      </c>
      <c r="AJ324" t="s">
        <v>53</v>
      </c>
      <c r="AK324">
        <v>1</v>
      </c>
      <c r="AL324" t="s">
        <v>59</v>
      </c>
      <c r="AM324" t="s">
        <v>102</v>
      </c>
      <c r="AN324" t="s">
        <v>98</v>
      </c>
      <c r="AO324">
        <v>4.5</v>
      </c>
      <c r="AP324" t="s">
        <v>53</v>
      </c>
      <c r="AQ324" t="s">
        <v>112</v>
      </c>
      <c r="AR324" t="s">
        <v>83</v>
      </c>
      <c r="AS324">
        <v>29</v>
      </c>
      <c r="AT324" t="s">
        <v>52</v>
      </c>
    </row>
    <row r="325" spans="1:46" x14ac:dyDescent="0.25">
      <c r="A325" t="s">
        <v>490</v>
      </c>
      <c r="B325">
        <v>2020</v>
      </c>
      <c r="C325" s="1">
        <v>44047</v>
      </c>
      <c r="D325" t="s">
        <v>47</v>
      </c>
      <c r="E325" t="str">
        <f>TRIM(lung_cancer_dataset!E325)</f>
        <v>Japan</v>
      </c>
      <c r="F325">
        <v>44</v>
      </c>
      <c r="G325" t="s">
        <v>49</v>
      </c>
      <c r="H325" t="str">
        <f>PROPER(TRIM(lung_cancer_dataset!H325))</f>
        <v>Male</v>
      </c>
      <c r="I325" t="str">
        <f>PROPER(TRIM(lung_cancer_dataset!I325))</f>
        <v>Current Smoker</v>
      </c>
      <c r="J325">
        <v>35</v>
      </c>
      <c r="K325">
        <v>21</v>
      </c>
      <c r="L325">
        <v>36.799999999999997</v>
      </c>
      <c r="M325" t="s">
        <v>53</v>
      </c>
      <c r="N325" t="s">
        <v>53</v>
      </c>
      <c r="O325" t="s">
        <v>53</v>
      </c>
      <c r="P325" t="str">
        <f>PROPER(TRIM(lung_cancer_dataset!P325))</f>
        <v>Moderate</v>
      </c>
      <c r="Q325" t="s">
        <v>54</v>
      </c>
      <c r="R325">
        <v>36.1</v>
      </c>
      <c r="S325" t="s">
        <v>72</v>
      </c>
      <c r="T325" t="s">
        <v>54</v>
      </c>
      <c r="U325" t="s">
        <v>52</v>
      </c>
      <c r="V325" t="s">
        <v>53</v>
      </c>
      <c r="W325" t="s">
        <v>52</v>
      </c>
      <c r="X325" t="s">
        <v>53</v>
      </c>
      <c r="Y325">
        <v>2</v>
      </c>
      <c r="Z325" t="s">
        <v>73</v>
      </c>
      <c r="AA325" t="s">
        <v>52</v>
      </c>
      <c r="AB325" t="s">
        <v>53</v>
      </c>
      <c r="AC325" t="s">
        <v>52</v>
      </c>
      <c r="AD325" t="s">
        <v>52</v>
      </c>
      <c r="AE325" t="s">
        <v>52</v>
      </c>
      <c r="AF325" t="s">
        <v>53</v>
      </c>
      <c r="AG325" t="s">
        <v>52</v>
      </c>
      <c r="AH325" t="s">
        <v>53</v>
      </c>
      <c r="AI325" t="s">
        <v>53</v>
      </c>
      <c r="AJ325" t="s">
        <v>52</v>
      </c>
      <c r="AK325">
        <v>6</v>
      </c>
      <c r="AL325" t="s">
        <v>59</v>
      </c>
      <c r="AM325" t="s">
        <v>60</v>
      </c>
      <c r="AN325" t="s">
        <v>61</v>
      </c>
      <c r="AO325">
        <v>8.4</v>
      </c>
      <c r="AP325" t="s">
        <v>52</v>
      </c>
      <c r="AQ325" t="s">
        <v>91</v>
      </c>
      <c r="AR325" t="s">
        <v>281</v>
      </c>
      <c r="AS325">
        <v>13</v>
      </c>
      <c r="AT325" t="s">
        <v>53</v>
      </c>
    </row>
    <row r="326" spans="1:46" x14ac:dyDescent="0.25">
      <c r="A326" t="s">
        <v>491</v>
      </c>
      <c r="B326">
        <v>2022</v>
      </c>
      <c r="C326" s="1">
        <v>44758</v>
      </c>
      <c r="D326" t="s">
        <v>47</v>
      </c>
      <c r="E326" t="str">
        <f>TRIM(lung_cancer_dataset!E326)</f>
        <v>Japan</v>
      </c>
      <c r="F326">
        <v>69</v>
      </c>
      <c r="G326" t="s">
        <v>127</v>
      </c>
      <c r="H326" t="str">
        <f>PROPER(TRIM(lung_cancer_dataset!H326))</f>
        <v>Male</v>
      </c>
      <c r="I326" t="str">
        <f>PROPER(TRIM(lung_cancer_dataset!I326))</f>
        <v>Never Smoked</v>
      </c>
      <c r="J326">
        <v>0</v>
      </c>
      <c r="K326">
        <v>0</v>
      </c>
      <c r="L326">
        <v>0</v>
      </c>
      <c r="M326" t="s">
        <v>53</v>
      </c>
      <c r="N326" t="s">
        <v>53</v>
      </c>
      <c r="O326" t="s">
        <v>53</v>
      </c>
      <c r="P326" t="str">
        <f>PROPER(TRIM(lung_cancer_dataset!P326))</f>
        <v>High</v>
      </c>
      <c r="Q326" t="s">
        <v>55</v>
      </c>
      <c r="R326">
        <v>19.100000000000001</v>
      </c>
      <c r="S326" t="s">
        <v>96</v>
      </c>
      <c r="T326" t="s">
        <v>70</v>
      </c>
      <c r="U326" t="s">
        <v>53</v>
      </c>
      <c r="V326" t="s">
        <v>53</v>
      </c>
      <c r="W326" t="s">
        <v>53</v>
      </c>
      <c r="X326" t="s">
        <v>53</v>
      </c>
      <c r="Y326">
        <v>1</v>
      </c>
      <c r="Z326" t="s">
        <v>97</v>
      </c>
      <c r="AA326" t="s">
        <v>53</v>
      </c>
      <c r="AB326" t="s">
        <v>52</v>
      </c>
      <c r="AC326" t="s">
        <v>53</v>
      </c>
      <c r="AD326" t="s">
        <v>53</v>
      </c>
      <c r="AE326" t="s">
        <v>52</v>
      </c>
      <c r="AF326" t="s">
        <v>53</v>
      </c>
      <c r="AG326" t="s">
        <v>53</v>
      </c>
      <c r="AH326" t="s">
        <v>53</v>
      </c>
      <c r="AI326" t="s">
        <v>53</v>
      </c>
      <c r="AJ326" t="s">
        <v>53</v>
      </c>
      <c r="AK326">
        <v>2</v>
      </c>
      <c r="AL326" t="s">
        <v>59</v>
      </c>
      <c r="AM326" t="s">
        <v>102</v>
      </c>
      <c r="AN326" t="s">
        <v>74</v>
      </c>
      <c r="AO326">
        <v>2.6</v>
      </c>
      <c r="AP326" t="s">
        <v>53</v>
      </c>
      <c r="AQ326" t="s">
        <v>86</v>
      </c>
      <c r="AR326" t="s">
        <v>83</v>
      </c>
      <c r="AS326">
        <v>73</v>
      </c>
      <c r="AT326" t="s">
        <v>52</v>
      </c>
    </row>
    <row r="327" spans="1:46" x14ac:dyDescent="0.25">
      <c r="A327" t="s">
        <v>492</v>
      </c>
      <c r="B327">
        <v>2015</v>
      </c>
      <c r="C327" s="1">
        <v>42298</v>
      </c>
      <c r="D327" t="s">
        <v>107</v>
      </c>
      <c r="E327" t="str">
        <f>TRIM(lung_cancer_dataset!E327)</f>
        <v>UK</v>
      </c>
      <c r="F327">
        <v>62</v>
      </c>
      <c r="G327" t="s">
        <v>127</v>
      </c>
      <c r="H327" t="str">
        <f>PROPER(TRIM(lung_cancer_dataset!H327))</f>
        <v>Male</v>
      </c>
      <c r="I327" t="str">
        <f>PROPER(TRIM(lung_cancer_dataset!I327))</f>
        <v>Current Smoker</v>
      </c>
      <c r="J327">
        <v>27</v>
      </c>
      <c r="K327">
        <v>27</v>
      </c>
      <c r="L327">
        <v>36.4</v>
      </c>
      <c r="M327" t="s">
        <v>53</v>
      </c>
      <c r="N327" t="s">
        <v>52</v>
      </c>
      <c r="O327" t="s">
        <v>53</v>
      </c>
      <c r="P327" t="str">
        <f>PROPER(TRIM(lung_cancer_dataset!P327))</f>
        <v>High</v>
      </c>
      <c r="Q327" t="s">
        <v>54</v>
      </c>
      <c r="R327">
        <v>30.5</v>
      </c>
      <c r="S327" t="s">
        <v>72</v>
      </c>
      <c r="T327" t="s">
        <v>57</v>
      </c>
      <c r="U327" t="s">
        <v>53</v>
      </c>
      <c r="V327" t="s">
        <v>53</v>
      </c>
      <c r="W327" t="s">
        <v>53</v>
      </c>
      <c r="X327" t="s">
        <v>53</v>
      </c>
      <c r="Y327">
        <v>2</v>
      </c>
      <c r="Z327" t="s">
        <v>58</v>
      </c>
      <c r="AA327" t="s">
        <v>52</v>
      </c>
      <c r="AB327" t="s">
        <v>53</v>
      </c>
      <c r="AC327" t="s">
        <v>53</v>
      </c>
      <c r="AD327" t="s">
        <v>53</v>
      </c>
      <c r="AE327" t="s">
        <v>52</v>
      </c>
      <c r="AF327" t="s">
        <v>52</v>
      </c>
      <c r="AG327" t="s">
        <v>53</v>
      </c>
      <c r="AH327" t="s">
        <v>52</v>
      </c>
      <c r="AI327" t="s">
        <v>53</v>
      </c>
      <c r="AJ327" t="s">
        <v>53</v>
      </c>
      <c r="AK327">
        <v>4</v>
      </c>
      <c r="AL327" t="s">
        <v>59</v>
      </c>
      <c r="AM327" t="s">
        <v>102</v>
      </c>
      <c r="AN327" t="s">
        <v>90</v>
      </c>
      <c r="AO327">
        <v>6.1</v>
      </c>
      <c r="AP327" t="s">
        <v>53</v>
      </c>
      <c r="AQ327" t="s">
        <v>62</v>
      </c>
      <c r="AR327" t="s">
        <v>87</v>
      </c>
      <c r="AS327">
        <v>7</v>
      </c>
      <c r="AT327" t="s">
        <v>53</v>
      </c>
    </row>
    <row r="328" spans="1:46" x14ac:dyDescent="0.25">
      <c r="A328" t="s">
        <v>493</v>
      </c>
      <c r="B328">
        <v>2017</v>
      </c>
      <c r="C328" s="1">
        <v>42799</v>
      </c>
      <c r="D328" t="s">
        <v>47</v>
      </c>
      <c r="E328" t="str">
        <f>TRIM(lung_cancer_dataset!E328)</f>
        <v>Mongolia</v>
      </c>
      <c r="F328">
        <v>64</v>
      </c>
      <c r="G328" t="s">
        <v>127</v>
      </c>
      <c r="H328" t="str">
        <f>PROPER(TRIM(lung_cancer_dataset!H328))</f>
        <v>Male</v>
      </c>
      <c r="I328" t="str">
        <f>PROPER(TRIM(lung_cancer_dataset!I328))</f>
        <v>Never Smoked</v>
      </c>
      <c r="J328">
        <v>0</v>
      </c>
      <c r="K328">
        <v>0</v>
      </c>
      <c r="L328">
        <v>0</v>
      </c>
      <c r="M328" t="s">
        <v>53</v>
      </c>
      <c r="N328" t="s">
        <v>53</v>
      </c>
      <c r="O328" t="s">
        <v>52</v>
      </c>
      <c r="P328" t="str">
        <f>PROPER(TRIM(lung_cancer_dataset!P328))</f>
        <v>Moderate</v>
      </c>
      <c r="Q328" t="s">
        <v>54</v>
      </c>
      <c r="R328">
        <v>26.6</v>
      </c>
      <c r="S328" t="s">
        <v>56</v>
      </c>
      <c r="T328" t="s">
        <v>70</v>
      </c>
      <c r="U328" t="s">
        <v>53</v>
      </c>
      <c r="V328" t="s">
        <v>53</v>
      </c>
      <c r="W328" t="s">
        <v>53</v>
      </c>
      <c r="X328" t="s">
        <v>53</v>
      </c>
      <c r="Y328">
        <v>1</v>
      </c>
      <c r="Z328" t="s">
        <v>58</v>
      </c>
      <c r="AA328" t="s">
        <v>53</v>
      </c>
      <c r="AB328" t="s">
        <v>53</v>
      </c>
      <c r="AC328" t="s">
        <v>52</v>
      </c>
      <c r="AD328" t="s">
        <v>53</v>
      </c>
      <c r="AE328" t="s">
        <v>52</v>
      </c>
      <c r="AF328" t="s">
        <v>52</v>
      </c>
      <c r="AG328" t="s">
        <v>53</v>
      </c>
      <c r="AH328" t="s">
        <v>53</v>
      </c>
      <c r="AI328" t="s">
        <v>53</v>
      </c>
      <c r="AJ328" t="s">
        <v>53</v>
      </c>
      <c r="AK328">
        <v>3</v>
      </c>
      <c r="AL328" t="s">
        <v>59</v>
      </c>
      <c r="AM328" t="s">
        <v>60</v>
      </c>
      <c r="AN328" t="s">
        <v>90</v>
      </c>
      <c r="AO328">
        <v>5.2</v>
      </c>
      <c r="AP328" t="s">
        <v>53</v>
      </c>
      <c r="AQ328" t="s">
        <v>91</v>
      </c>
      <c r="AR328" t="s">
        <v>87</v>
      </c>
      <c r="AS328">
        <v>30</v>
      </c>
      <c r="AT328" t="s">
        <v>53</v>
      </c>
    </row>
    <row r="329" spans="1:46" x14ac:dyDescent="0.25">
      <c r="A329" t="s">
        <v>494</v>
      </c>
      <c r="B329">
        <v>2016</v>
      </c>
      <c r="C329" s="1">
        <v>42493</v>
      </c>
      <c r="D329" t="s">
        <v>94</v>
      </c>
      <c r="E329" t="str">
        <f>TRIM(lung_cancer_dataset!E329)</f>
        <v>UAE</v>
      </c>
      <c r="F329">
        <v>58</v>
      </c>
      <c r="G329" t="s">
        <v>79</v>
      </c>
      <c r="H329" t="str">
        <f>PROPER(TRIM(lung_cancer_dataset!H329))</f>
        <v>Male</v>
      </c>
      <c r="I329" t="str">
        <f>PROPER(TRIM(lung_cancer_dataset!I329))</f>
        <v>Former Smoker</v>
      </c>
      <c r="J329">
        <v>23</v>
      </c>
      <c r="K329">
        <v>4</v>
      </c>
      <c r="L329">
        <v>4.5999999999999996</v>
      </c>
      <c r="M329" t="s">
        <v>52</v>
      </c>
      <c r="N329" t="s">
        <v>53</v>
      </c>
      <c r="O329" t="s">
        <v>53</v>
      </c>
      <c r="P329" t="str">
        <f>PROPER(TRIM(lung_cancer_dataset!P329))</f>
        <v>Low</v>
      </c>
      <c r="Q329" t="s">
        <v>54</v>
      </c>
      <c r="R329">
        <v>21.3</v>
      </c>
      <c r="S329" t="s">
        <v>96</v>
      </c>
      <c r="T329" t="s">
        <v>54</v>
      </c>
      <c r="U329" t="s">
        <v>53</v>
      </c>
      <c r="V329" t="s">
        <v>53</v>
      </c>
      <c r="W329" t="s">
        <v>53</v>
      </c>
      <c r="X329" t="s">
        <v>53</v>
      </c>
      <c r="Y329">
        <v>1</v>
      </c>
      <c r="Z329" t="s">
        <v>165</v>
      </c>
      <c r="AA329" t="s">
        <v>52</v>
      </c>
      <c r="AB329" t="s">
        <v>52</v>
      </c>
      <c r="AC329" t="s">
        <v>53</v>
      </c>
      <c r="AD329" t="s">
        <v>53</v>
      </c>
      <c r="AE329" t="s">
        <v>53</v>
      </c>
      <c r="AF329" t="s">
        <v>52</v>
      </c>
      <c r="AG329" t="s">
        <v>53</v>
      </c>
      <c r="AH329" t="s">
        <v>53</v>
      </c>
      <c r="AI329" t="s">
        <v>53</v>
      </c>
      <c r="AJ329" t="s">
        <v>53</v>
      </c>
      <c r="AK329">
        <v>3</v>
      </c>
      <c r="AL329" t="s">
        <v>59</v>
      </c>
      <c r="AM329" t="s">
        <v>60</v>
      </c>
      <c r="AN329" t="s">
        <v>90</v>
      </c>
      <c r="AO329">
        <v>4.2</v>
      </c>
      <c r="AP329" t="s">
        <v>53</v>
      </c>
      <c r="AQ329" t="s">
        <v>86</v>
      </c>
      <c r="AR329" t="s">
        <v>63</v>
      </c>
      <c r="AS329">
        <v>24</v>
      </c>
      <c r="AT329" t="s">
        <v>53</v>
      </c>
    </row>
    <row r="330" spans="1:46" x14ac:dyDescent="0.25">
      <c r="A330" t="s">
        <v>495</v>
      </c>
      <c r="B330">
        <v>2019</v>
      </c>
      <c r="C330" s="1">
        <v>43514</v>
      </c>
      <c r="D330" t="s">
        <v>47</v>
      </c>
      <c r="E330" t="str">
        <f>TRIM(lung_cancer_dataset!E330)</f>
        <v>Malaysia</v>
      </c>
      <c r="F330">
        <v>71</v>
      </c>
      <c r="G330" t="s">
        <v>67</v>
      </c>
      <c r="H330" t="str">
        <f>PROPER(TRIM(lung_cancer_dataset!H330))</f>
        <v>Male</v>
      </c>
      <c r="I330" t="str">
        <f>PROPER(TRIM(lung_cancer_dataset!I330))</f>
        <v>Current Smoker</v>
      </c>
      <c r="J330">
        <v>28</v>
      </c>
      <c r="K330">
        <v>43</v>
      </c>
      <c r="L330">
        <v>60.2</v>
      </c>
      <c r="M330" t="s">
        <v>52</v>
      </c>
      <c r="N330" t="s">
        <v>53</v>
      </c>
      <c r="O330" t="s">
        <v>53</v>
      </c>
      <c r="P330" t="str">
        <f>PROPER(TRIM(lung_cancer_dataset!P330))</f>
        <v>Moderate</v>
      </c>
      <c r="Q330" t="s">
        <v>54</v>
      </c>
      <c r="R330">
        <v>28</v>
      </c>
      <c r="S330" t="s">
        <v>56</v>
      </c>
      <c r="T330" t="s">
        <v>54</v>
      </c>
      <c r="U330" t="s">
        <v>53</v>
      </c>
      <c r="V330" t="s">
        <v>53</v>
      </c>
      <c r="W330" t="s">
        <v>53</v>
      </c>
      <c r="X330" t="s">
        <v>53</v>
      </c>
      <c r="Y330">
        <v>1</v>
      </c>
      <c r="Z330" t="s">
        <v>58</v>
      </c>
      <c r="AA330" t="s">
        <v>53</v>
      </c>
      <c r="AB330" t="s">
        <v>52</v>
      </c>
      <c r="AC330" t="s">
        <v>53</v>
      </c>
      <c r="AD330" t="s">
        <v>53</v>
      </c>
      <c r="AE330" t="s">
        <v>52</v>
      </c>
      <c r="AF330" t="s">
        <v>53</v>
      </c>
      <c r="AG330" t="s">
        <v>52</v>
      </c>
      <c r="AH330" t="s">
        <v>53</v>
      </c>
      <c r="AI330" t="s">
        <v>53</v>
      </c>
      <c r="AJ330" t="s">
        <v>53</v>
      </c>
      <c r="AK330">
        <v>3</v>
      </c>
      <c r="AL330" t="s">
        <v>135</v>
      </c>
      <c r="AM330" t="s">
        <v>136</v>
      </c>
      <c r="AN330" t="s">
        <v>90</v>
      </c>
      <c r="AO330">
        <v>5.5</v>
      </c>
      <c r="AP330" t="s">
        <v>53</v>
      </c>
      <c r="AQ330" t="s">
        <v>171</v>
      </c>
      <c r="AR330" t="s">
        <v>87</v>
      </c>
      <c r="AS330">
        <v>18</v>
      </c>
      <c r="AT330" t="s">
        <v>53</v>
      </c>
    </row>
    <row r="331" spans="1:46" x14ac:dyDescent="0.25">
      <c r="A331" t="s">
        <v>496</v>
      </c>
      <c r="B331">
        <v>2025</v>
      </c>
      <c r="C331" s="1">
        <v>45950</v>
      </c>
      <c r="D331" t="s">
        <v>47</v>
      </c>
      <c r="E331" t="str">
        <f>TRIM(lung_cancer_dataset!E331)</f>
        <v>Mongolia</v>
      </c>
      <c r="F331">
        <v>57</v>
      </c>
      <c r="G331" t="s">
        <v>79</v>
      </c>
      <c r="H331" t="str">
        <f>PROPER(TRIM(lung_cancer_dataset!H331))</f>
        <v>Male</v>
      </c>
      <c r="I331" t="str">
        <f>PROPER(TRIM(lung_cancer_dataset!I331))</f>
        <v>Current Smoker</v>
      </c>
      <c r="J331">
        <v>34</v>
      </c>
      <c r="K331">
        <v>24</v>
      </c>
      <c r="L331">
        <v>40.799999999999997</v>
      </c>
      <c r="M331" t="s">
        <v>53</v>
      </c>
      <c r="N331" t="s">
        <v>53</v>
      </c>
      <c r="O331" t="s">
        <v>52</v>
      </c>
      <c r="P331" t="str">
        <f>PROPER(TRIM(lung_cancer_dataset!P331))</f>
        <v>High</v>
      </c>
      <c r="Q331" t="s">
        <v>71</v>
      </c>
      <c r="R331">
        <v>20.399999999999999</v>
      </c>
      <c r="S331" t="s">
        <v>96</v>
      </c>
      <c r="T331" t="s">
        <v>70</v>
      </c>
      <c r="U331" t="s">
        <v>52</v>
      </c>
      <c r="V331" t="s">
        <v>53</v>
      </c>
      <c r="W331" t="s">
        <v>53</v>
      </c>
      <c r="X331" t="s">
        <v>53</v>
      </c>
      <c r="Y331">
        <v>3</v>
      </c>
      <c r="Z331" t="s">
        <v>165</v>
      </c>
      <c r="AA331" t="s">
        <v>52</v>
      </c>
      <c r="AB331" t="s">
        <v>53</v>
      </c>
      <c r="AC331" t="s">
        <v>53</v>
      </c>
      <c r="AD331" t="s">
        <v>52</v>
      </c>
      <c r="AE331" t="s">
        <v>52</v>
      </c>
      <c r="AF331" t="s">
        <v>53</v>
      </c>
      <c r="AG331" t="s">
        <v>52</v>
      </c>
      <c r="AH331" t="s">
        <v>52</v>
      </c>
      <c r="AI331" t="s">
        <v>53</v>
      </c>
      <c r="AJ331" t="s">
        <v>53</v>
      </c>
      <c r="AK331">
        <v>5</v>
      </c>
      <c r="AL331" t="s">
        <v>59</v>
      </c>
      <c r="AM331" t="s">
        <v>81</v>
      </c>
      <c r="AN331" t="s">
        <v>61</v>
      </c>
      <c r="AO331">
        <v>8.4</v>
      </c>
      <c r="AP331" t="s">
        <v>52</v>
      </c>
      <c r="AQ331" t="s">
        <v>86</v>
      </c>
      <c r="AR331" t="s">
        <v>87</v>
      </c>
      <c r="AS331">
        <v>3</v>
      </c>
      <c r="AT331" t="s">
        <v>53</v>
      </c>
    </row>
    <row r="332" spans="1:46" x14ac:dyDescent="0.25">
      <c r="A332" t="s">
        <v>497</v>
      </c>
      <c r="B332">
        <v>2016</v>
      </c>
      <c r="C332" s="1">
        <v>42485</v>
      </c>
      <c r="D332" t="s">
        <v>65</v>
      </c>
      <c r="E332" t="str">
        <f>TRIM(lung_cancer_dataset!E332)</f>
        <v>Cuba</v>
      </c>
      <c r="F332">
        <v>52</v>
      </c>
      <c r="G332" t="s">
        <v>79</v>
      </c>
      <c r="H332" t="str">
        <f>PROPER(TRIM(lung_cancer_dataset!H332))</f>
        <v>Female</v>
      </c>
      <c r="I332" t="str">
        <f>PROPER(TRIM(lung_cancer_dataset!I332))</f>
        <v>Never Smoked</v>
      </c>
      <c r="J332">
        <v>0</v>
      </c>
      <c r="K332">
        <v>0</v>
      </c>
      <c r="L332">
        <v>0</v>
      </c>
      <c r="M332" t="s">
        <v>52</v>
      </c>
      <c r="N332" t="s">
        <v>52</v>
      </c>
      <c r="O332" t="s">
        <v>53</v>
      </c>
      <c r="P332" t="str">
        <f>PROPER(TRIM(lung_cancer_dataset!P332))</f>
        <v>Moderate</v>
      </c>
      <c r="Q332" t="s">
        <v>54</v>
      </c>
      <c r="R332">
        <v>28.9</v>
      </c>
      <c r="S332" t="s">
        <v>56</v>
      </c>
      <c r="T332" t="s">
        <v>70</v>
      </c>
      <c r="U332" t="s">
        <v>53</v>
      </c>
      <c r="V332" t="s">
        <v>53</v>
      </c>
      <c r="W332" t="s">
        <v>52</v>
      </c>
      <c r="X332" t="s">
        <v>53</v>
      </c>
      <c r="Y332">
        <v>3</v>
      </c>
      <c r="Z332" t="s">
        <v>58</v>
      </c>
      <c r="AA332" t="s">
        <v>53</v>
      </c>
      <c r="AB332" t="s">
        <v>53</v>
      </c>
      <c r="AC332" t="s">
        <v>53</v>
      </c>
      <c r="AD332" t="s">
        <v>53</v>
      </c>
      <c r="AE332" t="s">
        <v>52</v>
      </c>
      <c r="AF332" t="s">
        <v>53</v>
      </c>
      <c r="AG332" t="s">
        <v>53</v>
      </c>
      <c r="AH332" t="s">
        <v>53</v>
      </c>
      <c r="AI332" t="s">
        <v>53</v>
      </c>
      <c r="AJ332" t="s">
        <v>53</v>
      </c>
      <c r="AK332">
        <v>1</v>
      </c>
      <c r="AL332" t="s">
        <v>59</v>
      </c>
      <c r="AM332" t="s">
        <v>60</v>
      </c>
      <c r="AN332" t="s">
        <v>98</v>
      </c>
      <c r="AO332">
        <v>4.2</v>
      </c>
      <c r="AP332" t="s">
        <v>53</v>
      </c>
      <c r="AQ332" t="s">
        <v>62</v>
      </c>
      <c r="AR332" t="s">
        <v>83</v>
      </c>
      <c r="AS332">
        <v>27</v>
      </c>
      <c r="AT332" t="s">
        <v>53</v>
      </c>
    </row>
    <row r="333" spans="1:46" x14ac:dyDescent="0.25">
      <c r="A333" t="s">
        <v>498</v>
      </c>
      <c r="B333">
        <v>2021</v>
      </c>
      <c r="C333" s="1">
        <v>44392</v>
      </c>
      <c r="D333" t="s">
        <v>110</v>
      </c>
      <c r="E333" t="str">
        <f>TRIM(lung_cancer_dataset!E333)</f>
        <v>Morocco</v>
      </c>
      <c r="F333">
        <v>51</v>
      </c>
      <c r="G333" t="s">
        <v>79</v>
      </c>
      <c r="H333" t="str">
        <f>PROPER(TRIM(lung_cancer_dataset!H333))</f>
        <v>Male</v>
      </c>
      <c r="I333" t="str">
        <f>PROPER(TRIM(lung_cancer_dataset!I333))</f>
        <v>Current Smoker</v>
      </c>
      <c r="J333">
        <v>29</v>
      </c>
      <c r="K333">
        <v>19</v>
      </c>
      <c r="L333">
        <v>27.6</v>
      </c>
      <c r="M333" t="s">
        <v>52</v>
      </c>
      <c r="N333" t="s">
        <v>52</v>
      </c>
      <c r="O333" t="s">
        <v>53</v>
      </c>
      <c r="P333" t="str">
        <f>PROPER(TRIM(lung_cancer_dataset!P333))</f>
        <v>High</v>
      </c>
      <c r="Q333" t="s">
        <v>54</v>
      </c>
      <c r="R333">
        <v>27.1</v>
      </c>
      <c r="S333" t="s">
        <v>56</v>
      </c>
      <c r="T333" t="s">
        <v>57</v>
      </c>
      <c r="U333" t="s">
        <v>52</v>
      </c>
      <c r="V333" t="s">
        <v>53</v>
      </c>
      <c r="W333" t="s">
        <v>53</v>
      </c>
      <c r="X333" t="s">
        <v>53</v>
      </c>
      <c r="Y333">
        <v>4</v>
      </c>
      <c r="Z333" t="s">
        <v>73</v>
      </c>
      <c r="AA333" t="s">
        <v>52</v>
      </c>
      <c r="AB333" t="s">
        <v>52</v>
      </c>
      <c r="AC333" t="s">
        <v>53</v>
      </c>
      <c r="AD333" t="s">
        <v>53</v>
      </c>
      <c r="AE333" t="s">
        <v>52</v>
      </c>
      <c r="AF333" t="s">
        <v>53</v>
      </c>
      <c r="AG333" t="s">
        <v>52</v>
      </c>
      <c r="AH333" t="s">
        <v>52</v>
      </c>
      <c r="AI333" t="s">
        <v>53</v>
      </c>
      <c r="AJ333" t="s">
        <v>53</v>
      </c>
      <c r="AK333">
        <v>5</v>
      </c>
      <c r="AL333" t="s">
        <v>59</v>
      </c>
      <c r="AM333" t="s">
        <v>81</v>
      </c>
      <c r="AN333" t="s">
        <v>61</v>
      </c>
      <c r="AO333">
        <v>7.9</v>
      </c>
      <c r="AP333" t="s">
        <v>52</v>
      </c>
      <c r="AQ333" t="s">
        <v>75</v>
      </c>
      <c r="AR333" t="s">
        <v>281</v>
      </c>
      <c r="AS333">
        <v>15</v>
      </c>
      <c r="AT333" t="s">
        <v>53</v>
      </c>
    </row>
    <row r="334" spans="1:46" x14ac:dyDescent="0.25">
      <c r="A334" t="s">
        <v>499</v>
      </c>
      <c r="B334">
        <v>2024</v>
      </c>
      <c r="C334" s="1">
        <v>45440</v>
      </c>
      <c r="D334" t="s">
        <v>47</v>
      </c>
      <c r="E334" t="str">
        <f>TRIM(lung_cancer_dataset!E334)</f>
        <v>Mongolia</v>
      </c>
      <c r="F334">
        <v>70</v>
      </c>
      <c r="G334" t="s">
        <v>67</v>
      </c>
      <c r="H334" t="str">
        <f>PROPER(TRIM(lung_cancer_dataset!H334))</f>
        <v>Male</v>
      </c>
      <c r="I334" t="str">
        <f>PROPER(TRIM(lung_cancer_dataset!I334))</f>
        <v>Current Smoker</v>
      </c>
      <c r="J334">
        <v>33</v>
      </c>
      <c r="K334">
        <v>23</v>
      </c>
      <c r="L334">
        <v>37.9</v>
      </c>
      <c r="M334" t="s">
        <v>53</v>
      </c>
      <c r="N334" t="s">
        <v>53</v>
      </c>
      <c r="O334" t="s">
        <v>52</v>
      </c>
      <c r="P334" t="str">
        <f>PROPER(TRIM(lung_cancer_dataset!P334))</f>
        <v>Low</v>
      </c>
      <c r="Q334" t="s">
        <v>54</v>
      </c>
      <c r="R334">
        <v>27.4</v>
      </c>
      <c r="S334" t="s">
        <v>56</v>
      </c>
      <c r="T334" t="s">
        <v>57</v>
      </c>
      <c r="U334" t="s">
        <v>52</v>
      </c>
      <c r="V334" t="s">
        <v>53</v>
      </c>
      <c r="W334" t="s">
        <v>53</v>
      </c>
      <c r="X334" t="s">
        <v>53</v>
      </c>
      <c r="Y334">
        <v>2</v>
      </c>
      <c r="Z334" t="s">
        <v>58</v>
      </c>
      <c r="AA334" t="s">
        <v>53</v>
      </c>
      <c r="AB334" t="s">
        <v>53</v>
      </c>
      <c r="AC334" t="s">
        <v>53</v>
      </c>
      <c r="AD334" t="s">
        <v>52</v>
      </c>
      <c r="AE334" t="s">
        <v>52</v>
      </c>
      <c r="AF334" t="s">
        <v>52</v>
      </c>
      <c r="AG334" t="s">
        <v>53</v>
      </c>
      <c r="AH334" t="s">
        <v>53</v>
      </c>
      <c r="AI334" t="s">
        <v>53</v>
      </c>
      <c r="AJ334" t="s">
        <v>53</v>
      </c>
      <c r="AK334">
        <v>3</v>
      </c>
      <c r="AL334" t="s">
        <v>59</v>
      </c>
      <c r="AM334" t="s">
        <v>60</v>
      </c>
      <c r="AN334" t="s">
        <v>90</v>
      </c>
      <c r="AO334">
        <v>8.1999999999999993</v>
      </c>
      <c r="AP334" t="s">
        <v>53</v>
      </c>
      <c r="AQ334" t="s">
        <v>86</v>
      </c>
      <c r="AR334" t="s">
        <v>87</v>
      </c>
      <c r="AS334">
        <v>13</v>
      </c>
      <c r="AT334" t="s">
        <v>53</v>
      </c>
    </row>
    <row r="335" spans="1:46" x14ac:dyDescent="0.25">
      <c r="A335" t="s">
        <v>500</v>
      </c>
      <c r="B335">
        <v>2019</v>
      </c>
      <c r="C335" s="1">
        <v>43656</v>
      </c>
      <c r="D335" t="s">
        <v>107</v>
      </c>
      <c r="E335" t="str">
        <f>TRIM(lung_cancer_dataset!E335)</f>
        <v>Sweden</v>
      </c>
      <c r="F335">
        <v>74</v>
      </c>
      <c r="G335" t="s">
        <v>67</v>
      </c>
      <c r="H335" t="str">
        <f>PROPER(TRIM(lung_cancer_dataset!H335))</f>
        <v>Male</v>
      </c>
      <c r="I335" t="str">
        <f>PROPER(TRIM(lung_cancer_dataset!I335))</f>
        <v>Former Smoker</v>
      </c>
      <c r="J335">
        <v>11</v>
      </c>
      <c r="K335">
        <v>23</v>
      </c>
      <c r="L335">
        <v>12.6</v>
      </c>
      <c r="M335" t="s">
        <v>53</v>
      </c>
      <c r="N335" t="s">
        <v>53</v>
      </c>
      <c r="O335" t="s">
        <v>53</v>
      </c>
      <c r="P335" t="str">
        <f>PROPER(TRIM(lung_cancer_dataset!P335))</f>
        <v>Low</v>
      </c>
      <c r="Q335" t="s">
        <v>55</v>
      </c>
      <c r="R335">
        <v>27.4</v>
      </c>
      <c r="S335" t="s">
        <v>56</v>
      </c>
      <c r="T335" t="s">
        <v>57</v>
      </c>
      <c r="U335" t="s">
        <v>53</v>
      </c>
      <c r="V335" t="s">
        <v>53</v>
      </c>
      <c r="W335" t="s">
        <v>53</v>
      </c>
      <c r="X335" t="s">
        <v>53</v>
      </c>
      <c r="Y335">
        <v>0</v>
      </c>
      <c r="Z335" t="s">
        <v>104</v>
      </c>
      <c r="AA335" t="s">
        <v>53</v>
      </c>
      <c r="AB335" t="s">
        <v>53</v>
      </c>
      <c r="AC335" t="s">
        <v>53</v>
      </c>
      <c r="AD335" t="s">
        <v>53</v>
      </c>
      <c r="AE335" t="s">
        <v>52</v>
      </c>
      <c r="AF335" t="s">
        <v>52</v>
      </c>
      <c r="AG335" t="s">
        <v>52</v>
      </c>
      <c r="AH335" t="s">
        <v>53</v>
      </c>
      <c r="AI335" t="s">
        <v>53</v>
      </c>
      <c r="AJ335" t="s">
        <v>53</v>
      </c>
      <c r="AK335">
        <v>3</v>
      </c>
      <c r="AL335" t="s">
        <v>59</v>
      </c>
      <c r="AM335" t="s">
        <v>60</v>
      </c>
      <c r="AN335" t="s">
        <v>74</v>
      </c>
      <c r="AO335">
        <v>2.6</v>
      </c>
      <c r="AP335" t="s">
        <v>53</v>
      </c>
      <c r="AQ335" t="s">
        <v>82</v>
      </c>
      <c r="AR335" t="s">
        <v>83</v>
      </c>
      <c r="AS335">
        <v>43</v>
      </c>
      <c r="AT335" t="s">
        <v>53</v>
      </c>
    </row>
    <row r="336" spans="1:46" x14ac:dyDescent="0.25">
      <c r="A336" t="s">
        <v>501</v>
      </c>
      <c r="B336">
        <v>2021</v>
      </c>
      <c r="C336" s="1">
        <v>44471</v>
      </c>
      <c r="D336" t="s">
        <v>47</v>
      </c>
      <c r="E336" t="str">
        <f>TRIM(lung_cancer_dataset!E336)</f>
        <v>Mongolia</v>
      </c>
      <c r="F336">
        <v>74</v>
      </c>
      <c r="G336" t="s">
        <v>67</v>
      </c>
      <c r="H336" t="str">
        <f>PROPER(TRIM(lung_cancer_dataset!H336))</f>
        <v>Male</v>
      </c>
      <c r="I336" t="str">
        <f>PROPER(TRIM(lung_cancer_dataset!I336))</f>
        <v>Never Smoked</v>
      </c>
      <c r="J336">
        <v>0</v>
      </c>
      <c r="K336">
        <v>0</v>
      </c>
      <c r="L336">
        <v>0</v>
      </c>
      <c r="M336" t="s">
        <v>52</v>
      </c>
      <c r="N336" t="s">
        <v>53</v>
      </c>
      <c r="O336" t="s">
        <v>52</v>
      </c>
      <c r="P336" t="str">
        <f>PROPER(TRIM(lung_cancer_dataset!P336))</f>
        <v>Moderate</v>
      </c>
      <c r="Q336" t="s">
        <v>54</v>
      </c>
      <c r="R336">
        <v>29.5</v>
      </c>
      <c r="S336" t="s">
        <v>56</v>
      </c>
      <c r="T336" t="s">
        <v>70</v>
      </c>
      <c r="U336" t="s">
        <v>53</v>
      </c>
      <c r="V336" t="s">
        <v>53</v>
      </c>
      <c r="W336" t="s">
        <v>53</v>
      </c>
      <c r="X336" t="s">
        <v>53</v>
      </c>
      <c r="Y336">
        <v>2</v>
      </c>
      <c r="Z336" t="s">
        <v>131</v>
      </c>
      <c r="AA336" t="s">
        <v>52</v>
      </c>
      <c r="AB336" t="s">
        <v>53</v>
      </c>
      <c r="AC336" t="s">
        <v>52</v>
      </c>
      <c r="AD336" t="s">
        <v>53</v>
      </c>
      <c r="AE336" t="s">
        <v>53</v>
      </c>
      <c r="AF336" t="s">
        <v>53</v>
      </c>
      <c r="AG336" t="s">
        <v>53</v>
      </c>
      <c r="AH336" t="s">
        <v>53</v>
      </c>
      <c r="AI336" t="s">
        <v>53</v>
      </c>
      <c r="AJ336" t="s">
        <v>53</v>
      </c>
      <c r="AK336">
        <v>2</v>
      </c>
      <c r="AL336" t="s">
        <v>59</v>
      </c>
      <c r="AM336" t="s">
        <v>81</v>
      </c>
      <c r="AN336" t="s">
        <v>90</v>
      </c>
      <c r="AO336">
        <v>5.7</v>
      </c>
      <c r="AP336" t="s">
        <v>53</v>
      </c>
      <c r="AQ336" t="s">
        <v>112</v>
      </c>
      <c r="AR336" t="s">
        <v>87</v>
      </c>
      <c r="AS336">
        <v>13</v>
      </c>
      <c r="AT336" t="s">
        <v>53</v>
      </c>
    </row>
    <row r="337" spans="1:46" x14ac:dyDescent="0.25">
      <c r="A337" t="s">
        <v>502</v>
      </c>
      <c r="B337">
        <v>2019</v>
      </c>
      <c r="C337" s="1">
        <v>43803</v>
      </c>
      <c r="D337" t="s">
        <v>47</v>
      </c>
      <c r="E337" t="str">
        <f>TRIM(lung_cancer_dataset!E337)</f>
        <v>Australia</v>
      </c>
      <c r="F337">
        <v>66</v>
      </c>
      <c r="G337" t="s">
        <v>127</v>
      </c>
      <c r="H337" t="str">
        <f>PROPER(TRIM(lung_cancer_dataset!H337))</f>
        <v>Female</v>
      </c>
      <c r="I337" t="str">
        <f>PROPER(TRIM(lung_cancer_dataset!I337))</f>
        <v>Never Smoked</v>
      </c>
      <c r="J337">
        <v>0</v>
      </c>
      <c r="K337">
        <v>0</v>
      </c>
      <c r="L337">
        <v>0</v>
      </c>
      <c r="M337" t="s">
        <v>52</v>
      </c>
      <c r="N337" t="s">
        <v>52</v>
      </c>
      <c r="O337" t="s">
        <v>53</v>
      </c>
      <c r="P337" t="str">
        <f>PROPER(TRIM(lung_cancer_dataset!P337))</f>
        <v>High</v>
      </c>
      <c r="Q337" t="s">
        <v>54</v>
      </c>
      <c r="R337">
        <v>22.8</v>
      </c>
      <c r="S337" t="s">
        <v>96</v>
      </c>
      <c r="T337" t="s">
        <v>57</v>
      </c>
      <c r="U337" t="s">
        <v>53</v>
      </c>
      <c r="V337" t="s">
        <v>53</v>
      </c>
      <c r="W337" t="s">
        <v>53</v>
      </c>
      <c r="X337" t="s">
        <v>53</v>
      </c>
      <c r="Y337">
        <v>3</v>
      </c>
      <c r="Z337" t="s">
        <v>73</v>
      </c>
      <c r="AA337" t="s">
        <v>53</v>
      </c>
      <c r="AB337" t="s">
        <v>53</v>
      </c>
      <c r="AC337" t="s">
        <v>53</v>
      </c>
      <c r="AD337" t="s">
        <v>53</v>
      </c>
      <c r="AE337" t="s">
        <v>53</v>
      </c>
      <c r="AF337" t="s">
        <v>53</v>
      </c>
      <c r="AG337" t="s">
        <v>52</v>
      </c>
      <c r="AH337" t="s">
        <v>53</v>
      </c>
      <c r="AI337" t="s">
        <v>53</v>
      </c>
      <c r="AJ337" t="s">
        <v>53</v>
      </c>
      <c r="AK337">
        <v>1</v>
      </c>
      <c r="AL337" t="s">
        <v>59</v>
      </c>
      <c r="AM337" t="s">
        <v>60</v>
      </c>
      <c r="AN337" t="s">
        <v>61</v>
      </c>
      <c r="AO337">
        <v>6</v>
      </c>
      <c r="AP337" t="s">
        <v>52</v>
      </c>
      <c r="AQ337" t="s">
        <v>86</v>
      </c>
      <c r="AR337" t="s">
        <v>63</v>
      </c>
      <c r="AS337">
        <v>1</v>
      </c>
      <c r="AT337" t="s">
        <v>53</v>
      </c>
    </row>
    <row r="338" spans="1:46" x14ac:dyDescent="0.25">
      <c r="A338" t="s">
        <v>503</v>
      </c>
      <c r="B338">
        <v>2017</v>
      </c>
      <c r="C338" s="1">
        <v>43046</v>
      </c>
      <c r="D338" t="s">
        <v>94</v>
      </c>
      <c r="E338" t="str">
        <f>TRIM(lung_cancer_dataset!E338)</f>
        <v>Iraq</v>
      </c>
      <c r="F338">
        <v>64</v>
      </c>
      <c r="G338" t="s">
        <v>127</v>
      </c>
      <c r="H338" t="str">
        <f>PROPER(TRIM(lung_cancer_dataset!H338))</f>
        <v>Male</v>
      </c>
      <c r="I338" t="str">
        <f>PROPER(TRIM(lung_cancer_dataset!I338))</f>
        <v>Never Smoked</v>
      </c>
      <c r="J338">
        <v>0</v>
      </c>
      <c r="K338">
        <v>0</v>
      </c>
      <c r="L338">
        <v>0</v>
      </c>
      <c r="M338" t="s">
        <v>52</v>
      </c>
      <c r="N338" t="s">
        <v>53</v>
      </c>
      <c r="O338" t="s">
        <v>52</v>
      </c>
      <c r="P338" t="str">
        <f>PROPER(TRIM(lung_cancer_dataset!P338))</f>
        <v>High</v>
      </c>
      <c r="Q338" t="s">
        <v>71</v>
      </c>
      <c r="R338">
        <v>25.6</v>
      </c>
      <c r="S338" t="s">
        <v>56</v>
      </c>
      <c r="T338" t="s">
        <v>54</v>
      </c>
      <c r="U338" t="s">
        <v>53</v>
      </c>
      <c r="V338" t="s">
        <v>53</v>
      </c>
      <c r="W338" t="s">
        <v>53</v>
      </c>
      <c r="X338" t="s">
        <v>53</v>
      </c>
      <c r="Y338">
        <v>3</v>
      </c>
      <c r="Z338" t="s">
        <v>131</v>
      </c>
      <c r="AA338" t="s">
        <v>52</v>
      </c>
      <c r="AB338" t="s">
        <v>53</v>
      </c>
      <c r="AC338" t="s">
        <v>53</v>
      </c>
      <c r="AD338" t="s">
        <v>53</v>
      </c>
      <c r="AE338" t="s">
        <v>52</v>
      </c>
      <c r="AF338" t="s">
        <v>53</v>
      </c>
      <c r="AG338" t="s">
        <v>53</v>
      </c>
      <c r="AH338" t="s">
        <v>53</v>
      </c>
      <c r="AI338" t="s">
        <v>53</v>
      </c>
      <c r="AJ338" t="s">
        <v>53</v>
      </c>
      <c r="AK338">
        <v>2</v>
      </c>
      <c r="AL338" t="s">
        <v>59</v>
      </c>
      <c r="AM338" t="s">
        <v>60</v>
      </c>
      <c r="AN338" t="s">
        <v>98</v>
      </c>
      <c r="AO338">
        <v>3.7</v>
      </c>
      <c r="AP338" t="s">
        <v>53</v>
      </c>
      <c r="AQ338" t="s">
        <v>86</v>
      </c>
      <c r="AR338" t="s">
        <v>132</v>
      </c>
      <c r="AS338">
        <v>31</v>
      </c>
      <c r="AT338" t="s">
        <v>53</v>
      </c>
    </row>
    <row r="339" spans="1:46" x14ac:dyDescent="0.25">
      <c r="A339" t="s">
        <v>504</v>
      </c>
      <c r="B339">
        <v>2020</v>
      </c>
      <c r="C339" s="1">
        <v>44138</v>
      </c>
      <c r="D339" t="s">
        <v>110</v>
      </c>
      <c r="E339" t="str">
        <f>TRIM(lung_cancer_dataset!E339)</f>
        <v>Kenya</v>
      </c>
      <c r="F339">
        <v>72</v>
      </c>
      <c r="G339" t="s">
        <v>67</v>
      </c>
      <c r="H339" t="str">
        <f>PROPER(TRIM(lung_cancer_dataset!H339))</f>
        <v>Male</v>
      </c>
      <c r="I339" t="str">
        <f>PROPER(TRIM(lung_cancer_dataset!I339))</f>
        <v>Never Smoked</v>
      </c>
      <c r="J339">
        <v>0</v>
      </c>
      <c r="K339">
        <v>0</v>
      </c>
      <c r="L339">
        <v>0</v>
      </c>
      <c r="M339" t="s">
        <v>53</v>
      </c>
      <c r="N339" t="s">
        <v>52</v>
      </c>
      <c r="O339" t="s">
        <v>53</v>
      </c>
      <c r="P339" t="str">
        <f>PROPER(TRIM(lung_cancer_dataset!P339))</f>
        <v>Moderate</v>
      </c>
      <c r="Q339" t="s">
        <v>54</v>
      </c>
      <c r="R339">
        <v>28.3</v>
      </c>
      <c r="S339" t="s">
        <v>56</v>
      </c>
      <c r="T339" t="s">
        <v>54</v>
      </c>
      <c r="U339" t="s">
        <v>53</v>
      </c>
      <c r="V339" t="s">
        <v>53</v>
      </c>
      <c r="W339" t="s">
        <v>53</v>
      </c>
      <c r="X339" t="s">
        <v>53</v>
      </c>
      <c r="Y339">
        <v>1</v>
      </c>
      <c r="Z339" t="s">
        <v>58</v>
      </c>
      <c r="AA339" t="s">
        <v>52</v>
      </c>
      <c r="AB339" t="s">
        <v>53</v>
      </c>
      <c r="AC339" t="s">
        <v>53</v>
      </c>
      <c r="AD339" t="s">
        <v>53</v>
      </c>
      <c r="AE339" t="s">
        <v>52</v>
      </c>
      <c r="AF339" t="s">
        <v>53</v>
      </c>
      <c r="AG339" t="s">
        <v>53</v>
      </c>
      <c r="AH339" t="s">
        <v>53</v>
      </c>
      <c r="AI339" t="s">
        <v>53</v>
      </c>
      <c r="AJ339" t="s">
        <v>53</v>
      </c>
      <c r="AK339">
        <v>2</v>
      </c>
      <c r="AL339" t="s">
        <v>59</v>
      </c>
      <c r="AM339" t="s">
        <v>60</v>
      </c>
      <c r="AN339" t="s">
        <v>90</v>
      </c>
      <c r="AO339">
        <v>3.1</v>
      </c>
      <c r="AP339" t="s">
        <v>52</v>
      </c>
      <c r="AQ339" t="s">
        <v>171</v>
      </c>
      <c r="AR339" t="s">
        <v>87</v>
      </c>
      <c r="AS339">
        <v>20</v>
      </c>
      <c r="AT339" t="s">
        <v>53</v>
      </c>
    </row>
    <row r="340" spans="1:46" x14ac:dyDescent="0.25">
      <c r="A340" t="s">
        <v>505</v>
      </c>
      <c r="B340">
        <v>2026</v>
      </c>
      <c r="C340" s="1">
        <v>46059</v>
      </c>
      <c r="D340" t="s">
        <v>107</v>
      </c>
      <c r="E340" t="str">
        <f>TRIM(lung_cancer_dataset!E340)</f>
        <v>Netherlands</v>
      </c>
      <c r="F340">
        <v>54</v>
      </c>
      <c r="G340" t="s">
        <v>79</v>
      </c>
      <c r="H340" t="str">
        <f>PROPER(TRIM(lung_cancer_dataset!H340))</f>
        <v>Male</v>
      </c>
      <c r="I340" t="str">
        <f>PROPER(TRIM(lung_cancer_dataset!I340))</f>
        <v>Never Smoked</v>
      </c>
      <c r="J340">
        <v>0</v>
      </c>
      <c r="K340">
        <v>0</v>
      </c>
      <c r="L340">
        <v>0</v>
      </c>
      <c r="M340" t="s">
        <v>53</v>
      </c>
      <c r="N340" t="s">
        <v>53</v>
      </c>
      <c r="O340" t="s">
        <v>53</v>
      </c>
      <c r="P340" t="str">
        <f>PROPER(TRIM(lung_cancer_dataset!P340))</f>
        <v>High</v>
      </c>
      <c r="Q340" t="s">
        <v>54</v>
      </c>
      <c r="R340">
        <v>24.3</v>
      </c>
      <c r="S340" t="s">
        <v>96</v>
      </c>
      <c r="T340" t="s">
        <v>54</v>
      </c>
      <c r="U340" t="s">
        <v>53</v>
      </c>
      <c r="V340" t="s">
        <v>53</v>
      </c>
      <c r="W340" t="s">
        <v>52</v>
      </c>
      <c r="X340" t="s">
        <v>53</v>
      </c>
      <c r="Y340">
        <v>2</v>
      </c>
      <c r="Z340" t="s">
        <v>97</v>
      </c>
      <c r="AA340" t="s">
        <v>53</v>
      </c>
      <c r="AB340" t="s">
        <v>53</v>
      </c>
      <c r="AC340" t="s">
        <v>52</v>
      </c>
      <c r="AD340" t="s">
        <v>53</v>
      </c>
      <c r="AE340" t="s">
        <v>52</v>
      </c>
      <c r="AF340" t="s">
        <v>53</v>
      </c>
      <c r="AG340" t="s">
        <v>53</v>
      </c>
      <c r="AH340" t="s">
        <v>53</v>
      </c>
      <c r="AI340" t="s">
        <v>53</v>
      </c>
      <c r="AJ340" t="s">
        <v>52</v>
      </c>
      <c r="AK340">
        <v>3</v>
      </c>
      <c r="AL340" t="s">
        <v>59</v>
      </c>
      <c r="AM340" t="s">
        <v>60</v>
      </c>
      <c r="AN340" t="s">
        <v>90</v>
      </c>
      <c r="AO340">
        <v>5.6</v>
      </c>
      <c r="AP340" t="s">
        <v>52</v>
      </c>
      <c r="AQ340" t="s">
        <v>62</v>
      </c>
      <c r="AR340" t="s">
        <v>63</v>
      </c>
      <c r="AS340">
        <v>8</v>
      </c>
      <c r="AT340" t="s">
        <v>53</v>
      </c>
    </row>
    <row r="341" spans="1:46" x14ac:dyDescent="0.25">
      <c r="A341" t="s">
        <v>506</v>
      </c>
      <c r="B341">
        <v>2023</v>
      </c>
      <c r="C341" s="1">
        <v>44963</v>
      </c>
      <c r="D341" t="s">
        <v>47</v>
      </c>
      <c r="E341" t="str">
        <f>TRIM(lung_cancer_dataset!E341)</f>
        <v>China</v>
      </c>
      <c r="F341">
        <v>54</v>
      </c>
      <c r="G341" t="s">
        <v>79</v>
      </c>
      <c r="H341" t="str">
        <f>PROPER(TRIM(lung_cancer_dataset!H341))</f>
        <v>Male</v>
      </c>
      <c r="I341" t="str">
        <f>PROPER(TRIM(lung_cancer_dataset!I341))</f>
        <v>Former Smoker</v>
      </c>
      <c r="J341">
        <v>12</v>
      </c>
      <c r="K341">
        <v>10</v>
      </c>
      <c r="L341">
        <v>6</v>
      </c>
      <c r="M341" t="s">
        <v>53</v>
      </c>
      <c r="N341" t="s">
        <v>53</v>
      </c>
      <c r="O341" t="s">
        <v>53</v>
      </c>
      <c r="P341" t="str">
        <f>PROPER(TRIM(lung_cancer_dataset!P341))</f>
        <v>High</v>
      </c>
      <c r="Q341" t="s">
        <v>54</v>
      </c>
      <c r="R341">
        <v>22</v>
      </c>
      <c r="S341" t="s">
        <v>96</v>
      </c>
      <c r="T341" t="s">
        <v>57</v>
      </c>
      <c r="U341" t="s">
        <v>52</v>
      </c>
      <c r="V341" t="s">
        <v>53</v>
      </c>
      <c r="W341" t="s">
        <v>53</v>
      </c>
      <c r="X341" t="s">
        <v>53</v>
      </c>
      <c r="Y341">
        <v>2</v>
      </c>
      <c r="Z341" t="s">
        <v>104</v>
      </c>
      <c r="AA341" t="s">
        <v>52</v>
      </c>
      <c r="AB341" t="s">
        <v>52</v>
      </c>
      <c r="AC341" t="s">
        <v>53</v>
      </c>
      <c r="AD341" t="s">
        <v>53</v>
      </c>
      <c r="AE341" t="s">
        <v>52</v>
      </c>
      <c r="AF341" t="s">
        <v>53</v>
      </c>
      <c r="AG341" t="s">
        <v>52</v>
      </c>
      <c r="AH341" t="s">
        <v>53</v>
      </c>
      <c r="AI341" t="s">
        <v>53</v>
      </c>
      <c r="AJ341" t="s">
        <v>53</v>
      </c>
      <c r="AK341">
        <v>4</v>
      </c>
      <c r="AL341" t="s">
        <v>59</v>
      </c>
      <c r="AM341" t="s">
        <v>60</v>
      </c>
      <c r="AN341" t="s">
        <v>61</v>
      </c>
      <c r="AO341">
        <v>4.8</v>
      </c>
      <c r="AP341" t="s">
        <v>52</v>
      </c>
      <c r="AQ341" t="s">
        <v>75</v>
      </c>
      <c r="AR341" t="s">
        <v>92</v>
      </c>
      <c r="AS341">
        <v>4</v>
      </c>
      <c r="AT341" t="s">
        <v>53</v>
      </c>
    </row>
    <row r="342" spans="1:46" x14ac:dyDescent="0.25">
      <c r="A342" t="s">
        <v>507</v>
      </c>
      <c r="B342">
        <v>2022</v>
      </c>
      <c r="C342" s="1">
        <v>44757</v>
      </c>
      <c r="D342" t="s">
        <v>107</v>
      </c>
      <c r="E342" t="str">
        <f>TRIM(lung_cancer_dataset!E342)</f>
        <v>Sweden</v>
      </c>
      <c r="F342">
        <v>56</v>
      </c>
      <c r="G342" t="s">
        <v>79</v>
      </c>
      <c r="H342" t="str">
        <f>PROPER(TRIM(lung_cancer_dataset!H342))</f>
        <v>Male</v>
      </c>
      <c r="I342" t="str">
        <f>PROPER(TRIM(lung_cancer_dataset!I342))</f>
        <v>Current Smoker</v>
      </c>
      <c r="J342">
        <v>36</v>
      </c>
      <c r="K342">
        <v>38</v>
      </c>
      <c r="L342">
        <v>68.400000000000006</v>
      </c>
      <c r="M342" t="s">
        <v>53</v>
      </c>
      <c r="N342" t="s">
        <v>53</v>
      </c>
      <c r="O342" t="s">
        <v>53</v>
      </c>
      <c r="P342" t="str">
        <f>PROPER(TRIM(lung_cancer_dataset!P342))</f>
        <v>Low</v>
      </c>
      <c r="Q342" t="s">
        <v>71</v>
      </c>
      <c r="R342">
        <v>30.1</v>
      </c>
      <c r="S342" t="s">
        <v>72</v>
      </c>
      <c r="T342" t="s">
        <v>54</v>
      </c>
      <c r="U342" t="s">
        <v>53</v>
      </c>
      <c r="V342" t="s">
        <v>53</v>
      </c>
      <c r="W342" t="s">
        <v>53</v>
      </c>
      <c r="X342" t="s">
        <v>53</v>
      </c>
      <c r="Y342">
        <v>0</v>
      </c>
      <c r="Z342" t="s">
        <v>58</v>
      </c>
      <c r="AA342" t="s">
        <v>53</v>
      </c>
      <c r="AB342" t="s">
        <v>52</v>
      </c>
      <c r="AC342" t="s">
        <v>52</v>
      </c>
      <c r="AD342" t="s">
        <v>52</v>
      </c>
      <c r="AE342" t="s">
        <v>52</v>
      </c>
      <c r="AF342" t="s">
        <v>52</v>
      </c>
      <c r="AG342" t="s">
        <v>52</v>
      </c>
      <c r="AH342" t="s">
        <v>53</v>
      </c>
      <c r="AI342" t="s">
        <v>53</v>
      </c>
      <c r="AJ342" t="s">
        <v>53</v>
      </c>
      <c r="AK342">
        <v>6</v>
      </c>
      <c r="AL342" t="s">
        <v>59</v>
      </c>
      <c r="AM342" t="s">
        <v>60</v>
      </c>
      <c r="AN342" t="s">
        <v>61</v>
      </c>
      <c r="AO342">
        <v>7</v>
      </c>
      <c r="AP342" t="s">
        <v>52</v>
      </c>
      <c r="AQ342" t="s">
        <v>112</v>
      </c>
      <c r="AR342" t="s">
        <v>87</v>
      </c>
      <c r="AS342">
        <v>13</v>
      </c>
      <c r="AT342" t="s">
        <v>53</v>
      </c>
    </row>
    <row r="343" spans="1:46" x14ac:dyDescent="0.25">
      <c r="A343" t="s">
        <v>508</v>
      </c>
      <c r="B343">
        <v>2015</v>
      </c>
      <c r="C343" s="1">
        <v>42226</v>
      </c>
      <c r="D343" t="s">
        <v>47</v>
      </c>
      <c r="E343" t="str">
        <f>TRIM(lung_cancer_dataset!E343)</f>
        <v>China</v>
      </c>
      <c r="F343">
        <v>65</v>
      </c>
      <c r="G343" t="s">
        <v>127</v>
      </c>
      <c r="H343" t="str">
        <f>PROPER(TRIM(lung_cancer_dataset!H343))</f>
        <v>Male</v>
      </c>
      <c r="I343" t="str">
        <f>PROPER(TRIM(lung_cancer_dataset!I343))</f>
        <v>Never Smoked</v>
      </c>
      <c r="J343">
        <v>0</v>
      </c>
      <c r="K343">
        <v>0</v>
      </c>
      <c r="L343">
        <v>0</v>
      </c>
      <c r="M343" t="s">
        <v>53</v>
      </c>
      <c r="N343" t="s">
        <v>53</v>
      </c>
      <c r="O343" t="s">
        <v>53</v>
      </c>
      <c r="P343" t="str">
        <f>PROPER(TRIM(lung_cancer_dataset!P343))</f>
        <v>High</v>
      </c>
      <c r="Q343" t="s">
        <v>71</v>
      </c>
      <c r="R343">
        <v>30.6</v>
      </c>
      <c r="S343" t="s">
        <v>72</v>
      </c>
      <c r="T343" t="s">
        <v>70</v>
      </c>
      <c r="U343" t="s">
        <v>53</v>
      </c>
      <c r="V343" t="s">
        <v>53</v>
      </c>
      <c r="W343" t="s">
        <v>53</v>
      </c>
      <c r="X343" t="s">
        <v>53</v>
      </c>
      <c r="Y343">
        <v>1</v>
      </c>
      <c r="Z343" t="s">
        <v>142</v>
      </c>
      <c r="AA343" t="s">
        <v>52</v>
      </c>
      <c r="AB343" t="s">
        <v>53</v>
      </c>
      <c r="AC343" t="s">
        <v>53</v>
      </c>
      <c r="AD343" t="s">
        <v>53</v>
      </c>
      <c r="AE343" t="s">
        <v>52</v>
      </c>
      <c r="AF343" t="s">
        <v>53</v>
      </c>
      <c r="AG343" t="s">
        <v>53</v>
      </c>
      <c r="AH343" t="s">
        <v>53</v>
      </c>
      <c r="AI343" t="s">
        <v>53</v>
      </c>
      <c r="AJ343" t="s">
        <v>53</v>
      </c>
      <c r="AK343">
        <v>2</v>
      </c>
      <c r="AL343" t="s">
        <v>59</v>
      </c>
      <c r="AM343" t="s">
        <v>81</v>
      </c>
      <c r="AN343" t="s">
        <v>98</v>
      </c>
      <c r="AO343">
        <v>2.5</v>
      </c>
      <c r="AP343" t="s">
        <v>53</v>
      </c>
      <c r="AQ343" t="s">
        <v>91</v>
      </c>
      <c r="AR343" t="s">
        <v>83</v>
      </c>
      <c r="AS343">
        <v>53</v>
      </c>
      <c r="AT343" t="s">
        <v>53</v>
      </c>
    </row>
    <row r="344" spans="1:46" x14ac:dyDescent="0.25">
      <c r="A344" t="s">
        <v>509</v>
      </c>
      <c r="B344">
        <v>2016</v>
      </c>
      <c r="C344" s="1">
        <v>42470</v>
      </c>
      <c r="D344" t="s">
        <v>65</v>
      </c>
      <c r="E344" t="str">
        <f>TRIM(lung_cancer_dataset!E344)</f>
        <v>Argentina</v>
      </c>
      <c r="F344">
        <v>72</v>
      </c>
      <c r="G344" t="s">
        <v>67</v>
      </c>
      <c r="H344" t="str">
        <f>PROPER(TRIM(lung_cancer_dataset!H344))</f>
        <v>Male</v>
      </c>
      <c r="I344" t="str">
        <f>PROPER(TRIM(lung_cancer_dataset!I344))</f>
        <v>Current Smoker</v>
      </c>
      <c r="J344">
        <v>13</v>
      </c>
      <c r="K344">
        <v>25</v>
      </c>
      <c r="L344">
        <v>16.2</v>
      </c>
      <c r="M344" t="s">
        <v>52</v>
      </c>
      <c r="N344" t="s">
        <v>53</v>
      </c>
      <c r="O344" t="s">
        <v>52</v>
      </c>
      <c r="P344" t="str">
        <f>PROPER(TRIM(lung_cancer_dataset!P344))</f>
        <v>High</v>
      </c>
      <c r="Q344" t="s">
        <v>55</v>
      </c>
      <c r="R344">
        <v>30.1</v>
      </c>
      <c r="S344" t="s">
        <v>72</v>
      </c>
      <c r="T344" t="s">
        <v>54</v>
      </c>
      <c r="U344" t="s">
        <v>53</v>
      </c>
      <c r="V344" t="s">
        <v>53</v>
      </c>
      <c r="W344" t="s">
        <v>53</v>
      </c>
      <c r="X344" t="s">
        <v>53</v>
      </c>
      <c r="Y344">
        <v>3</v>
      </c>
      <c r="Z344" t="s">
        <v>58</v>
      </c>
      <c r="AA344" t="s">
        <v>53</v>
      </c>
      <c r="AB344" t="s">
        <v>53</v>
      </c>
      <c r="AC344" t="s">
        <v>52</v>
      </c>
      <c r="AD344" t="s">
        <v>53</v>
      </c>
      <c r="AE344" t="s">
        <v>52</v>
      </c>
      <c r="AF344" t="s">
        <v>52</v>
      </c>
      <c r="AG344" t="s">
        <v>53</v>
      </c>
      <c r="AH344" t="s">
        <v>52</v>
      </c>
      <c r="AI344" t="s">
        <v>52</v>
      </c>
      <c r="AJ344" t="s">
        <v>53</v>
      </c>
      <c r="AK344">
        <v>5</v>
      </c>
      <c r="AL344" t="s">
        <v>59</v>
      </c>
      <c r="AM344" t="s">
        <v>81</v>
      </c>
      <c r="AN344" t="s">
        <v>61</v>
      </c>
      <c r="AO344">
        <v>7.3</v>
      </c>
      <c r="AP344" t="s">
        <v>52</v>
      </c>
      <c r="AQ344" t="s">
        <v>86</v>
      </c>
      <c r="AR344" t="s">
        <v>92</v>
      </c>
      <c r="AS344">
        <v>6</v>
      </c>
      <c r="AT344" t="s">
        <v>52</v>
      </c>
    </row>
    <row r="345" spans="1:46" x14ac:dyDescent="0.25">
      <c r="A345" t="s">
        <v>510</v>
      </c>
      <c r="B345">
        <v>2017</v>
      </c>
      <c r="C345" s="1">
        <v>43097</v>
      </c>
      <c r="D345" t="s">
        <v>47</v>
      </c>
      <c r="E345" t="str">
        <f>TRIM(lung_cancer_dataset!E345)</f>
        <v>New Zealand</v>
      </c>
      <c r="F345">
        <v>53</v>
      </c>
      <c r="G345" t="s">
        <v>79</v>
      </c>
      <c r="H345" t="str">
        <f>PROPER(TRIM(lung_cancer_dataset!H345))</f>
        <v>Male</v>
      </c>
      <c r="I345" t="str">
        <f>PROPER(TRIM(lung_cancer_dataset!I345))</f>
        <v>Never Smoked</v>
      </c>
      <c r="J345">
        <v>0</v>
      </c>
      <c r="K345">
        <v>0</v>
      </c>
      <c r="L345">
        <v>0</v>
      </c>
      <c r="M345" t="s">
        <v>52</v>
      </c>
      <c r="N345" t="s">
        <v>53</v>
      </c>
      <c r="O345" t="s">
        <v>53</v>
      </c>
      <c r="P345" t="str">
        <f>PROPER(TRIM(lung_cancer_dataset!P345))</f>
        <v>Low</v>
      </c>
      <c r="Q345" t="s">
        <v>54</v>
      </c>
      <c r="R345">
        <v>26.6</v>
      </c>
      <c r="S345" t="s">
        <v>56</v>
      </c>
      <c r="T345" t="s">
        <v>57</v>
      </c>
      <c r="U345" t="s">
        <v>53</v>
      </c>
      <c r="V345" t="s">
        <v>53</v>
      </c>
      <c r="W345" t="s">
        <v>52</v>
      </c>
      <c r="X345" t="s">
        <v>53</v>
      </c>
      <c r="Y345">
        <v>2</v>
      </c>
      <c r="Z345" t="s">
        <v>104</v>
      </c>
      <c r="AA345" t="s">
        <v>53</v>
      </c>
      <c r="AB345" t="s">
        <v>53</v>
      </c>
      <c r="AC345" t="s">
        <v>53</v>
      </c>
      <c r="AD345" t="s">
        <v>53</v>
      </c>
      <c r="AE345" t="s">
        <v>52</v>
      </c>
      <c r="AF345" t="s">
        <v>53</v>
      </c>
      <c r="AG345" t="s">
        <v>52</v>
      </c>
      <c r="AH345" t="s">
        <v>53</v>
      </c>
      <c r="AI345" t="s">
        <v>53</v>
      </c>
      <c r="AJ345" t="s">
        <v>52</v>
      </c>
      <c r="AK345">
        <v>3</v>
      </c>
      <c r="AL345" t="s">
        <v>59</v>
      </c>
      <c r="AM345" t="s">
        <v>102</v>
      </c>
      <c r="AN345" t="s">
        <v>61</v>
      </c>
      <c r="AO345">
        <v>8.9</v>
      </c>
      <c r="AP345" t="s">
        <v>52</v>
      </c>
      <c r="AQ345" t="s">
        <v>86</v>
      </c>
      <c r="AR345" t="s">
        <v>87</v>
      </c>
      <c r="AS345">
        <v>17</v>
      </c>
      <c r="AT345" t="s">
        <v>53</v>
      </c>
    </row>
    <row r="346" spans="1:46" x14ac:dyDescent="0.25">
      <c r="A346" t="s">
        <v>511</v>
      </c>
      <c r="B346">
        <v>2018</v>
      </c>
      <c r="C346" s="1">
        <v>43153</v>
      </c>
      <c r="D346" t="s">
        <v>47</v>
      </c>
      <c r="E346" t="str">
        <f>TRIM(lung_cancer_dataset!E346)</f>
        <v>Australia</v>
      </c>
      <c r="F346">
        <v>59</v>
      </c>
      <c r="G346" t="s">
        <v>79</v>
      </c>
      <c r="H346" t="str">
        <f>PROPER(TRIM(lung_cancer_dataset!H346))</f>
        <v>Female</v>
      </c>
      <c r="I346" t="str">
        <f>PROPER(TRIM(lung_cancer_dataset!I346))</f>
        <v>Never Smoked</v>
      </c>
      <c r="J346">
        <v>0</v>
      </c>
      <c r="K346">
        <v>0</v>
      </c>
      <c r="L346">
        <v>0</v>
      </c>
      <c r="M346" t="s">
        <v>53</v>
      </c>
      <c r="N346" t="s">
        <v>53</v>
      </c>
      <c r="O346" t="s">
        <v>53</v>
      </c>
      <c r="P346" t="str">
        <f>PROPER(TRIM(lung_cancer_dataset!P346))</f>
        <v>High</v>
      </c>
      <c r="Q346" t="s">
        <v>54</v>
      </c>
      <c r="R346">
        <v>31.3</v>
      </c>
      <c r="S346" t="s">
        <v>72</v>
      </c>
      <c r="T346" t="s">
        <v>54</v>
      </c>
      <c r="U346" t="s">
        <v>52</v>
      </c>
      <c r="V346" t="s">
        <v>53</v>
      </c>
      <c r="W346" t="s">
        <v>53</v>
      </c>
      <c r="X346" t="s">
        <v>53</v>
      </c>
      <c r="Y346">
        <v>2</v>
      </c>
      <c r="Z346" t="s">
        <v>131</v>
      </c>
      <c r="AA346" t="s">
        <v>52</v>
      </c>
      <c r="AB346" t="s">
        <v>53</v>
      </c>
      <c r="AC346" t="s">
        <v>53</v>
      </c>
      <c r="AD346" t="s">
        <v>52</v>
      </c>
      <c r="AE346" t="s">
        <v>52</v>
      </c>
      <c r="AF346" t="s">
        <v>53</v>
      </c>
      <c r="AG346" t="s">
        <v>53</v>
      </c>
      <c r="AH346" t="s">
        <v>53</v>
      </c>
      <c r="AI346" t="s">
        <v>53</v>
      </c>
      <c r="AJ346" t="s">
        <v>53</v>
      </c>
      <c r="AK346">
        <v>3</v>
      </c>
      <c r="AL346" t="s">
        <v>59</v>
      </c>
      <c r="AM346" t="s">
        <v>60</v>
      </c>
      <c r="AN346" t="s">
        <v>61</v>
      </c>
      <c r="AO346">
        <v>8</v>
      </c>
      <c r="AP346" t="s">
        <v>52</v>
      </c>
      <c r="AQ346" t="s">
        <v>91</v>
      </c>
      <c r="AR346" t="s">
        <v>92</v>
      </c>
      <c r="AS346">
        <v>2</v>
      </c>
      <c r="AT346" t="s">
        <v>53</v>
      </c>
    </row>
    <row r="347" spans="1:46" x14ac:dyDescent="0.25">
      <c r="A347" t="s">
        <v>512</v>
      </c>
      <c r="B347">
        <v>2026</v>
      </c>
      <c r="C347" s="1">
        <v>46107</v>
      </c>
      <c r="D347" t="s">
        <v>107</v>
      </c>
      <c r="E347" t="str">
        <f>TRIM(lung_cancer_dataset!E347)</f>
        <v>Sweden</v>
      </c>
      <c r="F347">
        <v>52</v>
      </c>
      <c r="G347" t="s">
        <v>79</v>
      </c>
      <c r="H347" t="str">
        <f>PROPER(TRIM(lung_cancer_dataset!H347))</f>
        <v>Female</v>
      </c>
      <c r="I347" t="str">
        <f>PROPER(TRIM(lung_cancer_dataset!I347))</f>
        <v>Never Smoked</v>
      </c>
      <c r="J347">
        <v>0</v>
      </c>
      <c r="K347">
        <v>0</v>
      </c>
      <c r="L347">
        <v>0</v>
      </c>
      <c r="M347" t="s">
        <v>52</v>
      </c>
      <c r="N347" t="s">
        <v>52</v>
      </c>
      <c r="O347" t="s">
        <v>53</v>
      </c>
      <c r="P347" t="str">
        <f>PROPER(TRIM(lung_cancer_dataset!P347))</f>
        <v>Low</v>
      </c>
      <c r="Q347" t="s">
        <v>54</v>
      </c>
      <c r="R347">
        <v>26.9</v>
      </c>
      <c r="S347" t="s">
        <v>56</v>
      </c>
      <c r="T347" t="s">
        <v>57</v>
      </c>
      <c r="U347" t="s">
        <v>53</v>
      </c>
      <c r="V347" t="s">
        <v>53</v>
      </c>
      <c r="W347" t="s">
        <v>53</v>
      </c>
      <c r="X347" t="s">
        <v>53</v>
      </c>
      <c r="Y347">
        <v>2</v>
      </c>
      <c r="Z347" t="s">
        <v>142</v>
      </c>
      <c r="AA347" t="s">
        <v>53</v>
      </c>
      <c r="AB347" t="s">
        <v>53</v>
      </c>
      <c r="AC347" t="s">
        <v>53</v>
      </c>
      <c r="AD347" t="s">
        <v>53</v>
      </c>
      <c r="AE347" t="s">
        <v>53</v>
      </c>
      <c r="AF347" t="s">
        <v>52</v>
      </c>
      <c r="AG347" t="s">
        <v>53</v>
      </c>
      <c r="AH347" t="s">
        <v>53</v>
      </c>
      <c r="AI347" t="s">
        <v>53</v>
      </c>
      <c r="AJ347" t="s">
        <v>53</v>
      </c>
      <c r="AK347">
        <v>1</v>
      </c>
      <c r="AL347" t="s">
        <v>59</v>
      </c>
      <c r="AM347" t="s">
        <v>81</v>
      </c>
      <c r="AN347" t="s">
        <v>61</v>
      </c>
      <c r="AO347">
        <v>6.7</v>
      </c>
      <c r="AP347" t="s">
        <v>52</v>
      </c>
      <c r="AQ347" t="s">
        <v>86</v>
      </c>
      <c r="AR347" t="s">
        <v>87</v>
      </c>
      <c r="AS347">
        <v>17</v>
      </c>
      <c r="AT347" t="s">
        <v>53</v>
      </c>
    </row>
    <row r="348" spans="1:46" x14ac:dyDescent="0.25">
      <c r="A348" t="s">
        <v>513</v>
      </c>
      <c r="B348">
        <v>2015</v>
      </c>
      <c r="C348" s="1">
        <v>42334</v>
      </c>
      <c r="D348" t="s">
        <v>122</v>
      </c>
      <c r="E348" t="str">
        <f>TRIM(lung_cancer_dataset!E348)</f>
        <v>Thailand</v>
      </c>
      <c r="F348">
        <v>49</v>
      </c>
      <c r="G348" t="s">
        <v>49</v>
      </c>
      <c r="H348" t="str">
        <f>PROPER(TRIM(lung_cancer_dataset!H348))</f>
        <v>Female</v>
      </c>
      <c r="I348" t="str">
        <f>PROPER(TRIM(lung_cancer_dataset!I348))</f>
        <v>Former Smoker</v>
      </c>
      <c r="J348">
        <v>27</v>
      </c>
      <c r="K348">
        <v>5</v>
      </c>
      <c r="L348">
        <v>6.8</v>
      </c>
      <c r="M348" t="s">
        <v>52</v>
      </c>
      <c r="N348" t="s">
        <v>53</v>
      </c>
      <c r="O348" t="s">
        <v>53</v>
      </c>
      <c r="P348" t="str">
        <f>PROPER(TRIM(lung_cancer_dataset!P348))</f>
        <v>Moderate</v>
      </c>
      <c r="Q348" t="s">
        <v>55</v>
      </c>
      <c r="R348">
        <v>24.7</v>
      </c>
      <c r="S348" t="s">
        <v>96</v>
      </c>
      <c r="T348" t="s">
        <v>57</v>
      </c>
      <c r="U348" t="s">
        <v>53</v>
      </c>
      <c r="V348" t="s">
        <v>53</v>
      </c>
      <c r="W348" t="s">
        <v>53</v>
      </c>
      <c r="X348" t="s">
        <v>53</v>
      </c>
      <c r="Y348">
        <v>1</v>
      </c>
      <c r="Z348" t="s">
        <v>58</v>
      </c>
      <c r="AA348" t="s">
        <v>53</v>
      </c>
      <c r="AB348" t="s">
        <v>53</v>
      </c>
      <c r="AC348" t="s">
        <v>52</v>
      </c>
      <c r="AD348" t="s">
        <v>53</v>
      </c>
      <c r="AE348" t="s">
        <v>53</v>
      </c>
      <c r="AF348" t="s">
        <v>52</v>
      </c>
      <c r="AG348" t="s">
        <v>52</v>
      </c>
      <c r="AH348" t="s">
        <v>53</v>
      </c>
      <c r="AI348" t="s">
        <v>52</v>
      </c>
      <c r="AJ348" t="s">
        <v>53</v>
      </c>
      <c r="AK348">
        <v>4</v>
      </c>
      <c r="AL348" t="s">
        <v>59</v>
      </c>
      <c r="AM348" t="s">
        <v>81</v>
      </c>
      <c r="AN348" t="s">
        <v>98</v>
      </c>
      <c r="AO348">
        <v>2.6</v>
      </c>
      <c r="AP348" t="s">
        <v>53</v>
      </c>
      <c r="AQ348" t="s">
        <v>75</v>
      </c>
      <c r="AR348" t="s">
        <v>92</v>
      </c>
      <c r="AS348">
        <v>44</v>
      </c>
      <c r="AT348" t="s">
        <v>52</v>
      </c>
    </row>
    <row r="349" spans="1:46" x14ac:dyDescent="0.25">
      <c r="A349" t="s">
        <v>514</v>
      </c>
      <c r="B349">
        <v>2022</v>
      </c>
      <c r="C349" s="1">
        <v>44746</v>
      </c>
      <c r="D349" t="s">
        <v>65</v>
      </c>
      <c r="E349" t="str">
        <f>TRIM(lung_cancer_dataset!E349)</f>
        <v>Cuba</v>
      </c>
      <c r="F349">
        <v>65</v>
      </c>
      <c r="G349" t="s">
        <v>127</v>
      </c>
      <c r="H349" t="str">
        <f>PROPER(TRIM(lung_cancer_dataset!H349))</f>
        <v>Male</v>
      </c>
      <c r="I349" t="str">
        <f>PROPER(TRIM(lung_cancer_dataset!I349))</f>
        <v>Never Smoked</v>
      </c>
      <c r="J349">
        <v>0</v>
      </c>
      <c r="K349">
        <v>0</v>
      </c>
      <c r="L349">
        <v>0</v>
      </c>
      <c r="M349" t="s">
        <v>52</v>
      </c>
      <c r="N349" t="s">
        <v>53</v>
      </c>
      <c r="O349" t="s">
        <v>52</v>
      </c>
      <c r="P349" t="str">
        <f>PROPER(TRIM(lung_cancer_dataset!P349))</f>
        <v>Moderate</v>
      </c>
      <c r="Q349" t="s">
        <v>54</v>
      </c>
      <c r="R349">
        <v>21.5</v>
      </c>
      <c r="S349" t="s">
        <v>96</v>
      </c>
      <c r="T349" t="s">
        <v>54</v>
      </c>
      <c r="U349" t="s">
        <v>53</v>
      </c>
      <c r="V349" t="s">
        <v>53</v>
      </c>
      <c r="W349" t="s">
        <v>52</v>
      </c>
      <c r="X349" t="s">
        <v>53</v>
      </c>
      <c r="Y349">
        <v>3</v>
      </c>
      <c r="Z349" t="s">
        <v>97</v>
      </c>
      <c r="AA349" t="s">
        <v>53</v>
      </c>
      <c r="AB349" t="s">
        <v>52</v>
      </c>
      <c r="AC349" t="s">
        <v>53</v>
      </c>
      <c r="AD349" t="s">
        <v>52</v>
      </c>
      <c r="AE349" t="s">
        <v>52</v>
      </c>
      <c r="AF349" t="s">
        <v>53</v>
      </c>
      <c r="AG349" t="s">
        <v>53</v>
      </c>
      <c r="AH349" t="s">
        <v>53</v>
      </c>
      <c r="AI349" t="s">
        <v>53</v>
      </c>
      <c r="AJ349" t="s">
        <v>53</v>
      </c>
      <c r="AK349">
        <v>3</v>
      </c>
      <c r="AL349" t="s">
        <v>59</v>
      </c>
      <c r="AM349" t="s">
        <v>60</v>
      </c>
      <c r="AN349" t="s">
        <v>74</v>
      </c>
      <c r="AO349">
        <v>1.1000000000000001</v>
      </c>
      <c r="AP349" t="s">
        <v>53</v>
      </c>
      <c r="AQ349" t="s">
        <v>86</v>
      </c>
      <c r="AR349" t="s">
        <v>83</v>
      </c>
      <c r="AS349">
        <v>62</v>
      </c>
      <c r="AT349" t="s">
        <v>52</v>
      </c>
    </row>
    <row r="350" spans="1:46" x14ac:dyDescent="0.25">
      <c r="A350" t="s">
        <v>515</v>
      </c>
      <c r="B350">
        <v>2016</v>
      </c>
      <c r="C350" s="1">
        <v>42481</v>
      </c>
      <c r="D350" t="s">
        <v>122</v>
      </c>
      <c r="E350" t="str">
        <f>TRIM(lung_cancer_dataset!E350)</f>
        <v>Indonesia</v>
      </c>
      <c r="F350">
        <v>50</v>
      </c>
      <c r="G350" t="s">
        <v>79</v>
      </c>
      <c r="H350" t="str">
        <f>PROPER(TRIM(lung_cancer_dataset!H350))</f>
        <v>Male</v>
      </c>
      <c r="I350" t="str">
        <f>PROPER(TRIM(lung_cancer_dataset!I350))</f>
        <v>Never Smoked</v>
      </c>
      <c r="J350">
        <v>0</v>
      </c>
      <c r="K350">
        <v>0</v>
      </c>
      <c r="L350">
        <v>0</v>
      </c>
      <c r="M350" t="s">
        <v>53</v>
      </c>
      <c r="N350" t="s">
        <v>53</v>
      </c>
      <c r="O350" t="s">
        <v>53</v>
      </c>
      <c r="P350" t="str">
        <f>PROPER(TRIM(lung_cancer_dataset!P350))</f>
        <v>Moderate</v>
      </c>
      <c r="Q350" t="s">
        <v>71</v>
      </c>
      <c r="R350">
        <v>24.9</v>
      </c>
      <c r="S350" t="s">
        <v>96</v>
      </c>
      <c r="T350" t="s">
        <v>57</v>
      </c>
      <c r="U350" t="s">
        <v>53</v>
      </c>
      <c r="V350" t="s">
        <v>53</v>
      </c>
      <c r="W350" t="s">
        <v>53</v>
      </c>
      <c r="X350" t="s">
        <v>53</v>
      </c>
      <c r="Y350">
        <v>0</v>
      </c>
      <c r="Z350" t="s">
        <v>73</v>
      </c>
      <c r="AA350" t="s">
        <v>52</v>
      </c>
      <c r="AB350" t="s">
        <v>52</v>
      </c>
      <c r="AC350" t="s">
        <v>52</v>
      </c>
      <c r="AD350" t="s">
        <v>53</v>
      </c>
      <c r="AE350" t="s">
        <v>52</v>
      </c>
      <c r="AF350" t="s">
        <v>53</v>
      </c>
      <c r="AG350" t="s">
        <v>53</v>
      </c>
      <c r="AH350" t="s">
        <v>53</v>
      </c>
      <c r="AI350" t="s">
        <v>53</v>
      </c>
      <c r="AJ350" t="s">
        <v>53</v>
      </c>
      <c r="AK350">
        <v>4</v>
      </c>
      <c r="AL350" t="s">
        <v>59</v>
      </c>
      <c r="AM350" t="s">
        <v>60</v>
      </c>
      <c r="AN350" t="s">
        <v>74</v>
      </c>
      <c r="AO350">
        <v>2.1</v>
      </c>
      <c r="AP350" t="s">
        <v>52</v>
      </c>
      <c r="AQ350" t="s">
        <v>86</v>
      </c>
      <c r="AR350" t="s">
        <v>115</v>
      </c>
      <c r="AS350">
        <v>21</v>
      </c>
      <c r="AT350" t="s">
        <v>52</v>
      </c>
    </row>
    <row r="351" spans="1:46" x14ac:dyDescent="0.25">
      <c r="A351" t="s">
        <v>516</v>
      </c>
      <c r="B351">
        <v>2022</v>
      </c>
      <c r="C351" s="1">
        <v>44708</v>
      </c>
      <c r="D351" t="s">
        <v>107</v>
      </c>
      <c r="E351" t="str">
        <f>TRIM(lung_cancer_dataset!E351)</f>
        <v>France</v>
      </c>
      <c r="F351">
        <v>66</v>
      </c>
      <c r="G351" t="s">
        <v>127</v>
      </c>
      <c r="H351" t="str">
        <f>PROPER(TRIM(lung_cancer_dataset!H351))</f>
        <v>Female</v>
      </c>
      <c r="I351" t="str">
        <f>PROPER(TRIM(lung_cancer_dataset!I351))</f>
        <v>Never Smoked</v>
      </c>
      <c r="J351">
        <v>0</v>
      </c>
      <c r="K351">
        <v>0</v>
      </c>
      <c r="L351">
        <v>0</v>
      </c>
      <c r="M351" t="s">
        <v>53</v>
      </c>
      <c r="N351" t="s">
        <v>52</v>
      </c>
      <c r="O351" t="s">
        <v>53</v>
      </c>
      <c r="P351" t="str">
        <f>PROPER(TRIM(lung_cancer_dataset!P351))</f>
        <v>Moderate</v>
      </c>
      <c r="Q351" t="s">
        <v>55</v>
      </c>
      <c r="R351">
        <v>26.5</v>
      </c>
      <c r="S351" t="s">
        <v>56</v>
      </c>
      <c r="T351" t="s">
        <v>57</v>
      </c>
      <c r="U351" t="s">
        <v>53</v>
      </c>
      <c r="V351" t="s">
        <v>53</v>
      </c>
      <c r="W351" t="s">
        <v>53</v>
      </c>
      <c r="X351" t="s">
        <v>53</v>
      </c>
      <c r="Y351">
        <v>1</v>
      </c>
      <c r="Z351" t="s">
        <v>58</v>
      </c>
      <c r="AA351" t="s">
        <v>53</v>
      </c>
      <c r="AB351" t="s">
        <v>53</v>
      </c>
      <c r="AC351" t="s">
        <v>53</v>
      </c>
      <c r="AD351" t="s">
        <v>53</v>
      </c>
      <c r="AE351" t="s">
        <v>53</v>
      </c>
      <c r="AF351" t="s">
        <v>53</v>
      </c>
      <c r="AG351" t="s">
        <v>53</v>
      </c>
      <c r="AH351" t="s">
        <v>52</v>
      </c>
      <c r="AI351" t="s">
        <v>53</v>
      </c>
      <c r="AJ351" t="s">
        <v>53</v>
      </c>
      <c r="AK351">
        <v>1</v>
      </c>
      <c r="AL351" t="s">
        <v>59</v>
      </c>
      <c r="AM351" t="s">
        <v>60</v>
      </c>
      <c r="AN351" t="s">
        <v>74</v>
      </c>
      <c r="AO351">
        <v>2.8</v>
      </c>
      <c r="AP351" t="s">
        <v>53</v>
      </c>
      <c r="AQ351" t="s">
        <v>86</v>
      </c>
      <c r="AR351" t="s">
        <v>76</v>
      </c>
      <c r="AS351">
        <v>78</v>
      </c>
      <c r="AT351" t="s">
        <v>52</v>
      </c>
    </row>
    <row r="352" spans="1:46" x14ac:dyDescent="0.25">
      <c r="A352" t="s">
        <v>517</v>
      </c>
      <c r="B352">
        <v>2018</v>
      </c>
      <c r="C352" s="1">
        <v>43133</v>
      </c>
      <c r="D352" t="s">
        <v>107</v>
      </c>
      <c r="E352" t="str">
        <f>TRIM(lung_cancer_dataset!E352)</f>
        <v>France</v>
      </c>
      <c r="F352">
        <v>58</v>
      </c>
      <c r="G352" t="s">
        <v>79</v>
      </c>
      <c r="H352" t="str">
        <f>PROPER(TRIM(lung_cancer_dataset!H352))</f>
        <v>Male</v>
      </c>
      <c r="I352" t="str">
        <f>PROPER(TRIM(lung_cancer_dataset!I352))</f>
        <v>Current Smoker</v>
      </c>
      <c r="J352">
        <v>41</v>
      </c>
      <c r="K352">
        <v>18</v>
      </c>
      <c r="L352">
        <v>36.9</v>
      </c>
      <c r="M352" t="s">
        <v>52</v>
      </c>
      <c r="N352" t="s">
        <v>52</v>
      </c>
      <c r="O352" t="s">
        <v>53</v>
      </c>
      <c r="P352" t="str">
        <f>PROPER(TRIM(lung_cancer_dataset!P352))</f>
        <v>Low</v>
      </c>
      <c r="Q352" t="s">
        <v>55</v>
      </c>
      <c r="R352">
        <v>23.8</v>
      </c>
      <c r="S352" t="s">
        <v>96</v>
      </c>
      <c r="T352" t="s">
        <v>54</v>
      </c>
      <c r="U352" t="s">
        <v>52</v>
      </c>
      <c r="V352" t="s">
        <v>53</v>
      </c>
      <c r="W352" t="s">
        <v>53</v>
      </c>
      <c r="X352" t="s">
        <v>53</v>
      </c>
      <c r="Y352">
        <v>3</v>
      </c>
      <c r="Z352" t="s">
        <v>58</v>
      </c>
      <c r="AA352" t="s">
        <v>52</v>
      </c>
      <c r="AB352" t="s">
        <v>53</v>
      </c>
      <c r="AC352" t="s">
        <v>53</v>
      </c>
      <c r="AD352" t="s">
        <v>53</v>
      </c>
      <c r="AE352" t="s">
        <v>52</v>
      </c>
      <c r="AF352" t="s">
        <v>52</v>
      </c>
      <c r="AG352" t="s">
        <v>52</v>
      </c>
      <c r="AH352" t="s">
        <v>53</v>
      </c>
      <c r="AI352" t="s">
        <v>53</v>
      </c>
      <c r="AJ352" t="s">
        <v>53</v>
      </c>
      <c r="AK352">
        <v>4</v>
      </c>
      <c r="AL352" t="s">
        <v>59</v>
      </c>
      <c r="AM352" t="s">
        <v>81</v>
      </c>
      <c r="AN352" t="s">
        <v>90</v>
      </c>
      <c r="AO352">
        <v>4.5999999999999996</v>
      </c>
      <c r="AP352" t="s">
        <v>53</v>
      </c>
      <c r="AQ352" t="s">
        <v>171</v>
      </c>
      <c r="AR352" t="s">
        <v>132</v>
      </c>
      <c r="AS352">
        <v>19</v>
      </c>
      <c r="AT352" t="s">
        <v>53</v>
      </c>
    </row>
    <row r="353" spans="1:46" x14ac:dyDescent="0.25">
      <c r="A353" t="s">
        <v>518</v>
      </c>
      <c r="B353">
        <v>2026</v>
      </c>
      <c r="C353" s="1">
        <v>46208</v>
      </c>
      <c r="D353" t="s">
        <v>47</v>
      </c>
      <c r="E353" t="str">
        <f>TRIM(lung_cancer_dataset!E353)</f>
        <v>Mongolia</v>
      </c>
      <c r="F353">
        <v>53</v>
      </c>
      <c r="G353" t="s">
        <v>79</v>
      </c>
      <c r="H353" t="str">
        <f>PROPER(TRIM(lung_cancer_dataset!H353))</f>
        <v>Male</v>
      </c>
      <c r="I353" t="str">
        <f>PROPER(TRIM(lung_cancer_dataset!I353))</f>
        <v>Never Smoked</v>
      </c>
      <c r="J353">
        <v>0</v>
      </c>
      <c r="K353">
        <v>0</v>
      </c>
      <c r="L353">
        <v>0</v>
      </c>
      <c r="M353" t="s">
        <v>52</v>
      </c>
      <c r="N353" t="s">
        <v>53</v>
      </c>
      <c r="O353" t="s">
        <v>52</v>
      </c>
      <c r="P353" t="str">
        <f>PROPER(TRIM(lung_cancer_dataset!P353))</f>
        <v>Moderate</v>
      </c>
      <c r="Q353" t="s">
        <v>55</v>
      </c>
      <c r="R353">
        <v>23.4</v>
      </c>
      <c r="S353" t="s">
        <v>96</v>
      </c>
      <c r="T353" t="s">
        <v>70</v>
      </c>
      <c r="U353" t="s">
        <v>53</v>
      </c>
      <c r="V353" t="s">
        <v>53</v>
      </c>
      <c r="W353" t="s">
        <v>53</v>
      </c>
      <c r="X353" t="s">
        <v>53</v>
      </c>
      <c r="Y353">
        <v>2</v>
      </c>
      <c r="Z353" t="s">
        <v>97</v>
      </c>
      <c r="AA353" t="s">
        <v>53</v>
      </c>
      <c r="AB353" t="s">
        <v>53</v>
      </c>
      <c r="AC353" t="s">
        <v>53</v>
      </c>
      <c r="AD353" t="s">
        <v>53</v>
      </c>
      <c r="AE353" t="s">
        <v>52</v>
      </c>
      <c r="AF353" t="s">
        <v>53</v>
      </c>
      <c r="AG353" t="s">
        <v>53</v>
      </c>
      <c r="AH353" t="s">
        <v>53</v>
      </c>
      <c r="AI353" t="s">
        <v>53</v>
      </c>
      <c r="AJ353" t="s">
        <v>53</v>
      </c>
      <c r="AK353">
        <v>1</v>
      </c>
      <c r="AL353" t="s">
        <v>59</v>
      </c>
      <c r="AM353" t="s">
        <v>60</v>
      </c>
      <c r="AN353" t="s">
        <v>98</v>
      </c>
      <c r="AO353">
        <v>3.9</v>
      </c>
      <c r="AP353" t="s">
        <v>53</v>
      </c>
      <c r="AQ353" t="s">
        <v>86</v>
      </c>
      <c r="AR353" t="s">
        <v>76</v>
      </c>
      <c r="AS353">
        <v>50</v>
      </c>
      <c r="AT353" t="s">
        <v>53</v>
      </c>
    </row>
    <row r="354" spans="1:46" x14ac:dyDescent="0.25">
      <c r="A354" t="s">
        <v>519</v>
      </c>
      <c r="B354">
        <v>2020</v>
      </c>
      <c r="C354" s="1">
        <v>44192</v>
      </c>
      <c r="D354" t="s">
        <v>107</v>
      </c>
      <c r="E354" t="str">
        <f>TRIM(lung_cancer_dataset!E354)</f>
        <v>Sweden</v>
      </c>
      <c r="F354">
        <v>58</v>
      </c>
      <c r="G354" t="s">
        <v>79</v>
      </c>
      <c r="H354" t="str">
        <f>PROPER(TRIM(lung_cancer_dataset!H354))</f>
        <v>Male</v>
      </c>
      <c r="I354" t="str">
        <f>PROPER(TRIM(lung_cancer_dataset!I354))</f>
        <v>Former Smoker</v>
      </c>
      <c r="J354">
        <v>16</v>
      </c>
      <c r="K354">
        <v>8</v>
      </c>
      <c r="L354">
        <v>6.4</v>
      </c>
      <c r="M354" t="s">
        <v>53</v>
      </c>
      <c r="N354" t="s">
        <v>52</v>
      </c>
      <c r="O354" t="s">
        <v>53</v>
      </c>
      <c r="P354" t="str">
        <f>PROPER(TRIM(lung_cancer_dataset!P354))</f>
        <v>Moderate</v>
      </c>
      <c r="Q354" t="s">
        <v>71</v>
      </c>
      <c r="R354">
        <v>21.7</v>
      </c>
      <c r="S354" t="s">
        <v>96</v>
      </c>
      <c r="T354" t="s">
        <v>54</v>
      </c>
      <c r="U354" t="s">
        <v>53</v>
      </c>
      <c r="V354" t="s">
        <v>53</v>
      </c>
      <c r="W354" t="s">
        <v>53</v>
      </c>
      <c r="X354" t="s">
        <v>53</v>
      </c>
      <c r="Y354">
        <v>1</v>
      </c>
      <c r="Z354" t="s">
        <v>73</v>
      </c>
      <c r="AA354" t="s">
        <v>53</v>
      </c>
      <c r="AB354" t="s">
        <v>52</v>
      </c>
      <c r="AC354" t="s">
        <v>52</v>
      </c>
      <c r="AD354" t="s">
        <v>53</v>
      </c>
      <c r="AE354" t="s">
        <v>52</v>
      </c>
      <c r="AF354" t="s">
        <v>53</v>
      </c>
      <c r="AG354" t="s">
        <v>53</v>
      </c>
      <c r="AH354" t="s">
        <v>52</v>
      </c>
      <c r="AI354" t="s">
        <v>53</v>
      </c>
      <c r="AJ354" t="s">
        <v>53</v>
      </c>
      <c r="AK354">
        <v>4</v>
      </c>
      <c r="AL354" t="s">
        <v>59</v>
      </c>
      <c r="AM354" t="s">
        <v>60</v>
      </c>
      <c r="AN354" t="s">
        <v>61</v>
      </c>
      <c r="AO354">
        <v>5.3</v>
      </c>
      <c r="AP354" t="s">
        <v>52</v>
      </c>
      <c r="AQ354" t="s">
        <v>75</v>
      </c>
      <c r="AR354" t="s">
        <v>87</v>
      </c>
      <c r="AS354">
        <v>2</v>
      </c>
      <c r="AT354" t="s">
        <v>53</v>
      </c>
    </row>
    <row r="355" spans="1:46" x14ac:dyDescent="0.25">
      <c r="A355" t="s">
        <v>520</v>
      </c>
      <c r="B355">
        <v>2020</v>
      </c>
      <c r="C355" s="1">
        <v>43966</v>
      </c>
      <c r="D355" t="s">
        <v>107</v>
      </c>
      <c r="E355" t="str">
        <f>TRIM(lung_cancer_dataset!E355)</f>
        <v>Germany</v>
      </c>
      <c r="F355">
        <v>52</v>
      </c>
      <c r="G355" t="s">
        <v>79</v>
      </c>
      <c r="H355" t="str">
        <f>PROPER(TRIM(lung_cancer_dataset!H355))</f>
        <v>Male</v>
      </c>
      <c r="I355" t="str">
        <f>PROPER(TRIM(lung_cancer_dataset!I355))</f>
        <v>Never Smoked</v>
      </c>
      <c r="J355">
        <v>0</v>
      </c>
      <c r="K355">
        <v>0</v>
      </c>
      <c r="L355">
        <v>0</v>
      </c>
      <c r="M355" t="s">
        <v>53</v>
      </c>
      <c r="N355" t="s">
        <v>53</v>
      </c>
      <c r="O355" t="s">
        <v>53</v>
      </c>
      <c r="P355" t="str">
        <f>PROPER(TRIM(lung_cancer_dataset!P355))</f>
        <v>Low</v>
      </c>
      <c r="Q355" t="s">
        <v>55</v>
      </c>
      <c r="R355">
        <v>28.1</v>
      </c>
      <c r="S355" t="s">
        <v>56</v>
      </c>
      <c r="T355" t="s">
        <v>54</v>
      </c>
      <c r="U355" t="s">
        <v>53</v>
      </c>
      <c r="V355" t="s">
        <v>53</v>
      </c>
      <c r="W355" t="s">
        <v>53</v>
      </c>
      <c r="X355" t="s">
        <v>53</v>
      </c>
      <c r="Y355">
        <v>0</v>
      </c>
      <c r="Z355" t="s">
        <v>124</v>
      </c>
      <c r="AA355" t="s">
        <v>53</v>
      </c>
      <c r="AB355" t="s">
        <v>52</v>
      </c>
      <c r="AC355" t="s">
        <v>52</v>
      </c>
      <c r="AD355" t="s">
        <v>53</v>
      </c>
      <c r="AE355" t="s">
        <v>52</v>
      </c>
      <c r="AF355" t="s">
        <v>53</v>
      </c>
      <c r="AG355" t="s">
        <v>53</v>
      </c>
      <c r="AH355" t="s">
        <v>53</v>
      </c>
      <c r="AI355" t="s">
        <v>53</v>
      </c>
      <c r="AJ355" t="s">
        <v>53</v>
      </c>
      <c r="AK355">
        <v>3</v>
      </c>
      <c r="AL355" t="s">
        <v>59</v>
      </c>
      <c r="AM355" t="s">
        <v>60</v>
      </c>
      <c r="AN355" t="s">
        <v>74</v>
      </c>
      <c r="AO355">
        <v>4</v>
      </c>
      <c r="AP355" t="s">
        <v>52</v>
      </c>
      <c r="AQ355" t="s">
        <v>82</v>
      </c>
      <c r="AR355" t="s">
        <v>132</v>
      </c>
      <c r="AS355">
        <v>40</v>
      </c>
      <c r="AT355" t="s">
        <v>52</v>
      </c>
    </row>
    <row r="356" spans="1:46" x14ac:dyDescent="0.25">
      <c r="A356" t="s">
        <v>521</v>
      </c>
      <c r="B356">
        <v>2026</v>
      </c>
      <c r="C356" s="1">
        <v>46135</v>
      </c>
      <c r="D356" t="s">
        <v>94</v>
      </c>
      <c r="E356" t="str">
        <f>TRIM(lung_cancer_dataset!E356)</f>
        <v>Iraq</v>
      </c>
      <c r="F356">
        <v>45</v>
      </c>
      <c r="G356" t="s">
        <v>49</v>
      </c>
      <c r="H356" t="str">
        <f>PROPER(TRIM(lung_cancer_dataset!H356))</f>
        <v>Male</v>
      </c>
      <c r="I356" t="str">
        <f>PROPER(TRIM(lung_cancer_dataset!I356))</f>
        <v>Former Smoker</v>
      </c>
      <c r="J356">
        <v>13</v>
      </c>
      <c r="K356">
        <v>16</v>
      </c>
      <c r="L356">
        <v>10.4</v>
      </c>
      <c r="M356" t="s">
        <v>52</v>
      </c>
      <c r="N356" t="s">
        <v>53</v>
      </c>
      <c r="O356" t="s">
        <v>52</v>
      </c>
      <c r="P356" t="str">
        <f>PROPER(TRIM(lung_cancer_dataset!P356))</f>
        <v>Moderate</v>
      </c>
      <c r="Q356" t="s">
        <v>55</v>
      </c>
      <c r="R356">
        <v>27.8</v>
      </c>
      <c r="S356" t="s">
        <v>56</v>
      </c>
      <c r="T356" t="s">
        <v>57</v>
      </c>
      <c r="U356" t="s">
        <v>53</v>
      </c>
      <c r="V356" t="s">
        <v>53</v>
      </c>
      <c r="W356" t="s">
        <v>52</v>
      </c>
      <c r="X356" t="s">
        <v>53</v>
      </c>
      <c r="Y356">
        <v>3</v>
      </c>
      <c r="Z356" t="s">
        <v>58</v>
      </c>
      <c r="AA356" t="s">
        <v>53</v>
      </c>
      <c r="AB356" t="s">
        <v>53</v>
      </c>
      <c r="AC356" t="s">
        <v>52</v>
      </c>
      <c r="AD356" t="s">
        <v>53</v>
      </c>
      <c r="AE356" t="s">
        <v>53</v>
      </c>
      <c r="AF356" t="s">
        <v>53</v>
      </c>
      <c r="AG356" t="s">
        <v>53</v>
      </c>
      <c r="AH356" t="s">
        <v>53</v>
      </c>
      <c r="AI356" t="s">
        <v>53</v>
      </c>
      <c r="AJ356" t="s">
        <v>53</v>
      </c>
      <c r="AK356">
        <v>1</v>
      </c>
      <c r="AL356" t="s">
        <v>59</v>
      </c>
      <c r="AM356" t="s">
        <v>60</v>
      </c>
      <c r="AN356" t="s">
        <v>61</v>
      </c>
      <c r="AO356">
        <v>6.8</v>
      </c>
      <c r="AP356" t="s">
        <v>52</v>
      </c>
      <c r="AQ356" t="s">
        <v>112</v>
      </c>
      <c r="AR356" t="s">
        <v>132</v>
      </c>
      <c r="AS356">
        <v>10</v>
      </c>
      <c r="AT356" t="s">
        <v>53</v>
      </c>
    </row>
    <row r="357" spans="1:46" x14ac:dyDescent="0.25">
      <c r="A357" t="s">
        <v>522</v>
      </c>
      <c r="B357">
        <v>2025</v>
      </c>
      <c r="C357" s="1">
        <v>46004</v>
      </c>
      <c r="D357" t="s">
        <v>47</v>
      </c>
      <c r="E357" t="str">
        <f>TRIM(lung_cancer_dataset!E357)</f>
        <v>Philippines</v>
      </c>
      <c r="F357">
        <v>76</v>
      </c>
      <c r="G357" t="s">
        <v>67</v>
      </c>
      <c r="H357" t="str">
        <f>PROPER(TRIM(lung_cancer_dataset!H357))</f>
        <v>Male</v>
      </c>
      <c r="I357" t="str">
        <f>PROPER(TRIM(lung_cancer_dataset!I357))</f>
        <v>Never Smoked</v>
      </c>
      <c r="J357">
        <v>0</v>
      </c>
      <c r="K357">
        <v>0</v>
      </c>
      <c r="L357">
        <v>0</v>
      </c>
      <c r="M357" t="s">
        <v>53</v>
      </c>
      <c r="N357" t="s">
        <v>52</v>
      </c>
      <c r="O357" t="s">
        <v>53</v>
      </c>
      <c r="P357" t="str">
        <f>PROPER(TRIM(lung_cancer_dataset!P357))</f>
        <v>Moderate</v>
      </c>
      <c r="Q357" t="s">
        <v>54</v>
      </c>
      <c r="R357">
        <v>23.8</v>
      </c>
      <c r="S357" t="s">
        <v>96</v>
      </c>
      <c r="T357" t="s">
        <v>70</v>
      </c>
      <c r="U357" t="s">
        <v>53</v>
      </c>
      <c r="V357" t="s">
        <v>53</v>
      </c>
      <c r="W357" t="s">
        <v>53</v>
      </c>
      <c r="X357" t="s">
        <v>53</v>
      </c>
      <c r="Y357">
        <v>1</v>
      </c>
      <c r="Z357" t="s">
        <v>97</v>
      </c>
      <c r="AA357" t="s">
        <v>53</v>
      </c>
      <c r="AB357" t="s">
        <v>53</v>
      </c>
      <c r="AC357" t="s">
        <v>52</v>
      </c>
      <c r="AD357" t="s">
        <v>52</v>
      </c>
      <c r="AE357" t="s">
        <v>53</v>
      </c>
      <c r="AF357" t="s">
        <v>53</v>
      </c>
      <c r="AG357" t="s">
        <v>53</v>
      </c>
      <c r="AH357" t="s">
        <v>52</v>
      </c>
      <c r="AI357" t="s">
        <v>53</v>
      </c>
      <c r="AJ357" t="s">
        <v>53</v>
      </c>
      <c r="AK357">
        <v>3</v>
      </c>
      <c r="AL357" t="s">
        <v>59</v>
      </c>
      <c r="AM357" t="s">
        <v>60</v>
      </c>
      <c r="AN357" t="s">
        <v>98</v>
      </c>
      <c r="AO357">
        <v>3.8</v>
      </c>
      <c r="AP357" t="s">
        <v>53</v>
      </c>
      <c r="AQ357" t="s">
        <v>91</v>
      </c>
      <c r="AR357" t="s">
        <v>76</v>
      </c>
      <c r="AS357">
        <v>19</v>
      </c>
      <c r="AT357" t="s">
        <v>53</v>
      </c>
    </row>
    <row r="358" spans="1:46" x14ac:dyDescent="0.25">
      <c r="A358" t="s">
        <v>523</v>
      </c>
      <c r="B358">
        <v>2020</v>
      </c>
      <c r="C358" s="1">
        <v>44092</v>
      </c>
      <c r="D358" t="s">
        <v>107</v>
      </c>
      <c r="E358" t="str">
        <f>TRIM(lung_cancer_dataset!E358)</f>
        <v>Poland</v>
      </c>
      <c r="F358">
        <v>65</v>
      </c>
      <c r="G358" t="s">
        <v>127</v>
      </c>
      <c r="H358" t="str">
        <f>PROPER(TRIM(lung_cancer_dataset!H358))</f>
        <v>Male</v>
      </c>
      <c r="I358" t="str">
        <f>PROPER(TRIM(lung_cancer_dataset!I358))</f>
        <v>Former Smoker</v>
      </c>
      <c r="J358">
        <v>10</v>
      </c>
      <c r="K358">
        <v>18</v>
      </c>
      <c r="L358">
        <v>9</v>
      </c>
      <c r="M358" t="s">
        <v>52</v>
      </c>
      <c r="N358" t="s">
        <v>53</v>
      </c>
      <c r="O358" t="s">
        <v>52</v>
      </c>
      <c r="P358" t="str">
        <f>PROPER(TRIM(lung_cancer_dataset!P358))</f>
        <v>Moderate</v>
      </c>
      <c r="Q358" t="s">
        <v>71</v>
      </c>
      <c r="R358">
        <v>29.6</v>
      </c>
      <c r="S358" t="s">
        <v>56</v>
      </c>
      <c r="T358" t="s">
        <v>54</v>
      </c>
      <c r="U358" t="s">
        <v>53</v>
      </c>
      <c r="V358" t="s">
        <v>53</v>
      </c>
      <c r="W358" t="s">
        <v>53</v>
      </c>
      <c r="X358" t="s">
        <v>53</v>
      </c>
      <c r="Y358">
        <v>2</v>
      </c>
      <c r="Z358" t="s">
        <v>186</v>
      </c>
      <c r="AA358" t="s">
        <v>52</v>
      </c>
      <c r="AB358" t="s">
        <v>52</v>
      </c>
      <c r="AC358" t="s">
        <v>53</v>
      </c>
      <c r="AD358" t="s">
        <v>53</v>
      </c>
      <c r="AE358" t="s">
        <v>53</v>
      </c>
      <c r="AF358" t="s">
        <v>52</v>
      </c>
      <c r="AG358" t="s">
        <v>53</v>
      </c>
      <c r="AH358" t="s">
        <v>53</v>
      </c>
      <c r="AI358" t="s">
        <v>53</v>
      </c>
      <c r="AJ358" t="s">
        <v>53</v>
      </c>
      <c r="AK358">
        <v>3</v>
      </c>
      <c r="AL358" t="s">
        <v>59</v>
      </c>
      <c r="AM358" t="s">
        <v>60</v>
      </c>
      <c r="AN358" t="s">
        <v>74</v>
      </c>
      <c r="AO358">
        <v>2.9</v>
      </c>
      <c r="AP358" t="s">
        <v>53</v>
      </c>
      <c r="AQ358" t="s">
        <v>91</v>
      </c>
      <c r="AR358" t="s">
        <v>115</v>
      </c>
      <c r="AS358">
        <v>49</v>
      </c>
      <c r="AT358" t="s">
        <v>52</v>
      </c>
    </row>
    <row r="359" spans="1:46" x14ac:dyDescent="0.25">
      <c r="A359" t="s">
        <v>524</v>
      </c>
      <c r="B359">
        <v>2026</v>
      </c>
      <c r="C359" s="1">
        <v>46115</v>
      </c>
      <c r="D359" t="s">
        <v>47</v>
      </c>
      <c r="E359" t="str">
        <f>TRIM(lung_cancer_dataset!E359)</f>
        <v>Mongolia</v>
      </c>
      <c r="F359">
        <v>58</v>
      </c>
      <c r="G359" t="s">
        <v>79</v>
      </c>
      <c r="H359" t="str">
        <f>PROPER(TRIM(lung_cancer_dataset!H359))</f>
        <v>Female</v>
      </c>
      <c r="I359" t="str">
        <f>PROPER(TRIM(lung_cancer_dataset!I359))</f>
        <v>Never Smoked</v>
      </c>
      <c r="J359">
        <v>0</v>
      </c>
      <c r="K359">
        <v>0</v>
      </c>
      <c r="L359">
        <v>0</v>
      </c>
      <c r="M359" t="s">
        <v>53</v>
      </c>
      <c r="N359" t="s">
        <v>53</v>
      </c>
      <c r="O359" t="s">
        <v>53</v>
      </c>
      <c r="P359" t="str">
        <f>PROPER(TRIM(lung_cancer_dataset!P359))</f>
        <v>Moderate</v>
      </c>
      <c r="Q359" t="s">
        <v>55</v>
      </c>
      <c r="R359">
        <v>24.1</v>
      </c>
      <c r="S359" t="s">
        <v>96</v>
      </c>
      <c r="T359" t="s">
        <v>57</v>
      </c>
      <c r="U359" t="s">
        <v>53</v>
      </c>
      <c r="V359" t="s">
        <v>53</v>
      </c>
      <c r="W359" t="s">
        <v>53</v>
      </c>
      <c r="X359" t="s">
        <v>53</v>
      </c>
      <c r="Y359">
        <v>0</v>
      </c>
      <c r="Z359" t="s">
        <v>131</v>
      </c>
      <c r="AA359" t="s">
        <v>53</v>
      </c>
      <c r="AB359" t="s">
        <v>52</v>
      </c>
      <c r="AC359" t="s">
        <v>53</v>
      </c>
      <c r="AD359" t="s">
        <v>53</v>
      </c>
      <c r="AE359" t="s">
        <v>52</v>
      </c>
      <c r="AF359" t="s">
        <v>53</v>
      </c>
      <c r="AG359" t="s">
        <v>53</v>
      </c>
      <c r="AH359" t="s">
        <v>52</v>
      </c>
      <c r="AI359" t="s">
        <v>53</v>
      </c>
      <c r="AJ359" t="s">
        <v>53</v>
      </c>
      <c r="AK359">
        <v>3</v>
      </c>
      <c r="AL359" t="s">
        <v>59</v>
      </c>
      <c r="AM359" t="s">
        <v>60</v>
      </c>
      <c r="AN359" t="s">
        <v>98</v>
      </c>
      <c r="AO359">
        <v>4.4000000000000004</v>
      </c>
      <c r="AP359" t="s">
        <v>53</v>
      </c>
      <c r="AQ359" t="s">
        <v>171</v>
      </c>
      <c r="AR359" t="s">
        <v>76</v>
      </c>
      <c r="AS359">
        <v>32</v>
      </c>
      <c r="AT359" t="s">
        <v>53</v>
      </c>
    </row>
    <row r="360" spans="1:46" x14ac:dyDescent="0.25">
      <c r="A360" t="s">
        <v>525</v>
      </c>
      <c r="B360">
        <v>2022</v>
      </c>
      <c r="C360" s="1">
        <v>44575</v>
      </c>
      <c r="D360" t="s">
        <v>47</v>
      </c>
      <c r="E360" t="str">
        <f>TRIM(lung_cancer_dataset!E360)</f>
        <v>Vietnam</v>
      </c>
      <c r="F360">
        <v>68</v>
      </c>
      <c r="G360" t="s">
        <v>127</v>
      </c>
      <c r="H360" t="str">
        <f>PROPER(TRIM(lung_cancer_dataset!H360))</f>
        <v>Male</v>
      </c>
      <c r="I360" t="str">
        <f>PROPER(TRIM(lung_cancer_dataset!I360))</f>
        <v>Never Smoked</v>
      </c>
      <c r="J360">
        <v>0</v>
      </c>
      <c r="K360">
        <v>0</v>
      </c>
      <c r="L360">
        <v>0</v>
      </c>
      <c r="M360" t="s">
        <v>52</v>
      </c>
      <c r="N360" t="s">
        <v>53</v>
      </c>
      <c r="O360" t="s">
        <v>53</v>
      </c>
      <c r="P360" t="str">
        <f>PROPER(TRIM(lung_cancer_dataset!P360))</f>
        <v>Moderate</v>
      </c>
      <c r="Q360" t="s">
        <v>54</v>
      </c>
      <c r="R360">
        <v>18.2</v>
      </c>
      <c r="S360" t="s">
        <v>128</v>
      </c>
      <c r="T360" t="s">
        <v>57</v>
      </c>
      <c r="U360" t="s">
        <v>53</v>
      </c>
      <c r="V360" t="s">
        <v>53</v>
      </c>
      <c r="W360" t="s">
        <v>53</v>
      </c>
      <c r="X360" t="s">
        <v>53</v>
      </c>
      <c r="Y360">
        <v>1</v>
      </c>
      <c r="Z360" t="s">
        <v>165</v>
      </c>
      <c r="AA360" t="s">
        <v>53</v>
      </c>
      <c r="AB360" t="s">
        <v>53</v>
      </c>
      <c r="AC360" t="s">
        <v>52</v>
      </c>
      <c r="AD360" t="s">
        <v>53</v>
      </c>
      <c r="AE360" t="s">
        <v>53</v>
      </c>
      <c r="AF360" t="s">
        <v>53</v>
      </c>
      <c r="AG360" t="s">
        <v>52</v>
      </c>
      <c r="AH360" t="s">
        <v>52</v>
      </c>
      <c r="AI360" t="s">
        <v>53</v>
      </c>
      <c r="AJ360" t="s">
        <v>53</v>
      </c>
      <c r="AK360">
        <v>3</v>
      </c>
      <c r="AL360" t="s">
        <v>59</v>
      </c>
      <c r="AM360" t="s">
        <v>81</v>
      </c>
      <c r="AN360" t="s">
        <v>74</v>
      </c>
      <c r="AO360">
        <v>2.4</v>
      </c>
      <c r="AP360" t="s">
        <v>53</v>
      </c>
      <c r="AQ360" t="s">
        <v>86</v>
      </c>
      <c r="AR360" t="s">
        <v>92</v>
      </c>
      <c r="AS360">
        <v>43</v>
      </c>
      <c r="AT360" t="s">
        <v>52</v>
      </c>
    </row>
    <row r="361" spans="1:46" x14ac:dyDescent="0.25">
      <c r="A361" t="s">
        <v>526</v>
      </c>
      <c r="B361">
        <v>2024</v>
      </c>
      <c r="C361" s="1">
        <v>45574</v>
      </c>
      <c r="D361" t="s">
        <v>122</v>
      </c>
      <c r="E361" t="str">
        <f>TRIM(lung_cancer_dataset!E361)</f>
        <v>India</v>
      </c>
      <c r="F361">
        <v>58</v>
      </c>
      <c r="G361" t="s">
        <v>79</v>
      </c>
      <c r="H361" t="str">
        <f>PROPER(TRIM(lung_cancer_dataset!H361))</f>
        <v>Male</v>
      </c>
      <c r="I361" t="str">
        <f>PROPER(TRIM(lung_cancer_dataset!I361))</f>
        <v>Never Smoked</v>
      </c>
      <c r="J361">
        <v>0</v>
      </c>
      <c r="K361">
        <v>0</v>
      </c>
      <c r="L361">
        <v>0</v>
      </c>
      <c r="M361" t="s">
        <v>53</v>
      </c>
      <c r="N361" t="s">
        <v>53</v>
      </c>
      <c r="O361" t="s">
        <v>53</v>
      </c>
      <c r="P361" t="str">
        <f>PROPER(TRIM(lung_cancer_dataset!P361))</f>
        <v>High</v>
      </c>
      <c r="Q361" t="s">
        <v>55</v>
      </c>
      <c r="R361">
        <v>20.6</v>
      </c>
      <c r="S361" t="s">
        <v>96</v>
      </c>
      <c r="T361" t="s">
        <v>57</v>
      </c>
      <c r="U361" t="s">
        <v>53</v>
      </c>
      <c r="V361" t="s">
        <v>53</v>
      </c>
      <c r="W361" t="s">
        <v>53</v>
      </c>
      <c r="X361" t="s">
        <v>53</v>
      </c>
      <c r="Y361">
        <v>1</v>
      </c>
      <c r="Z361" t="s">
        <v>73</v>
      </c>
      <c r="AA361" t="s">
        <v>52</v>
      </c>
      <c r="AB361" t="s">
        <v>52</v>
      </c>
      <c r="AC361" t="s">
        <v>53</v>
      </c>
      <c r="AD361" t="s">
        <v>53</v>
      </c>
      <c r="AE361" t="s">
        <v>52</v>
      </c>
      <c r="AF361" t="s">
        <v>53</v>
      </c>
      <c r="AG361" t="s">
        <v>53</v>
      </c>
      <c r="AH361" t="s">
        <v>53</v>
      </c>
      <c r="AI361" t="s">
        <v>53</v>
      </c>
      <c r="AJ361" t="s">
        <v>53</v>
      </c>
      <c r="AK361">
        <v>3</v>
      </c>
      <c r="AL361" t="s">
        <v>59</v>
      </c>
      <c r="AM361" t="s">
        <v>81</v>
      </c>
      <c r="AN361" t="s">
        <v>74</v>
      </c>
      <c r="AO361">
        <v>1.6</v>
      </c>
      <c r="AP361" t="s">
        <v>53</v>
      </c>
      <c r="AQ361" t="s">
        <v>86</v>
      </c>
      <c r="AR361" t="s">
        <v>83</v>
      </c>
      <c r="AS361">
        <v>59</v>
      </c>
      <c r="AT361" t="s">
        <v>52</v>
      </c>
    </row>
    <row r="362" spans="1:46" x14ac:dyDescent="0.25">
      <c r="A362" t="s">
        <v>527</v>
      </c>
      <c r="B362">
        <v>2023</v>
      </c>
      <c r="C362" s="1">
        <v>44965</v>
      </c>
      <c r="D362" t="s">
        <v>107</v>
      </c>
      <c r="E362" t="str">
        <f>TRIM(lung_cancer_dataset!E362)</f>
        <v>Sweden</v>
      </c>
      <c r="F362">
        <v>57</v>
      </c>
      <c r="G362" t="s">
        <v>79</v>
      </c>
      <c r="H362" t="str">
        <f>PROPER(TRIM(lung_cancer_dataset!H362))</f>
        <v>Male</v>
      </c>
      <c r="I362" t="str">
        <f>PROPER(TRIM(lung_cancer_dataset!I362))</f>
        <v>Never Smoked</v>
      </c>
      <c r="J362">
        <v>0</v>
      </c>
      <c r="K362">
        <v>0</v>
      </c>
      <c r="L362">
        <v>0</v>
      </c>
      <c r="M362" t="s">
        <v>53</v>
      </c>
      <c r="N362" t="s">
        <v>52</v>
      </c>
      <c r="O362" t="s">
        <v>52</v>
      </c>
      <c r="P362" t="str">
        <f>PROPER(TRIM(lung_cancer_dataset!P362))</f>
        <v>Low</v>
      </c>
      <c r="Q362" t="s">
        <v>54</v>
      </c>
      <c r="R362">
        <v>26.5</v>
      </c>
      <c r="S362" t="s">
        <v>56</v>
      </c>
      <c r="T362" t="s">
        <v>54</v>
      </c>
      <c r="U362" t="s">
        <v>53</v>
      </c>
      <c r="V362" t="s">
        <v>53</v>
      </c>
      <c r="W362" t="s">
        <v>53</v>
      </c>
      <c r="X362" t="s">
        <v>53</v>
      </c>
      <c r="Y362">
        <v>2</v>
      </c>
      <c r="Z362" t="s">
        <v>58</v>
      </c>
      <c r="AA362" t="s">
        <v>53</v>
      </c>
      <c r="AB362" t="s">
        <v>53</v>
      </c>
      <c r="AC362" t="s">
        <v>53</v>
      </c>
      <c r="AD362" t="s">
        <v>53</v>
      </c>
      <c r="AE362" t="s">
        <v>52</v>
      </c>
      <c r="AF362" t="s">
        <v>53</v>
      </c>
      <c r="AG362" t="s">
        <v>53</v>
      </c>
      <c r="AH362" t="s">
        <v>53</v>
      </c>
      <c r="AI362" t="s">
        <v>53</v>
      </c>
      <c r="AJ362" t="s">
        <v>53</v>
      </c>
      <c r="AK362">
        <v>1</v>
      </c>
      <c r="AL362" t="s">
        <v>59</v>
      </c>
      <c r="AM362" t="s">
        <v>60</v>
      </c>
      <c r="AN362" t="s">
        <v>74</v>
      </c>
      <c r="AO362">
        <v>2.2000000000000002</v>
      </c>
      <c r="AP362" t="s">
        <v>53</v>
      </c>
      <c r="AQ362" t="s">
        <v>86</v>
      </c>
      <c r="AR362" t="s">
        <v>115</v>
      </c>
      <c r="AS362">
        <v>58</v>
      </c>
      <c r="AT362" t="s">
        <v>52</v>
      </c>
    </row>
    <row r="363" spans="1:46" x14ac:dyDescent="0.25">
      <c r="A363" t="s">
        <v>528</v>
      </c>
      <c r="B363">
        <v>2016</v>
      </c>
      <c r="C363" s="1">
        <v>42644</v>
      </c>
      <c r="D363" t="s">
        <v>47</v>
      </c>
      <c r="E363" t="str">
        <f>TRIM(lung_cancer_dataset!E363)</f>
        <v>Philippines</v>
      </c>
      <c r="F363">
        <v>78</v>
      </c>
      <c r="G363" t="s">
        <v>67</v>
      </c>
      <c r="H363" t="str">
        <f>PROPER(TRIM(lung_cancer_dataset!H363))</f>
        <v>Male</v>
      </c>
      <c r="I363" t="str">
        <f>PROPER(TRIM(lung_cancer_dataset!I363))</f>
        <v>Former Smoker</v>
      </c>
      <c r="J363">
        <v>22</v>
      </c>
      <c r="K363">
        <v>18</v>
      </c>
      <c r="L363">
        <v>19.8</v>
      </c>
      <c r="M363" t="s">
        <v>52</v>
      </c>
      <c r="N363" t="s">
        <v>53</v>
      </c>
      <c r="O363" t="s">
        <v>53</v>
      </c>
      <c r="P363" t="str">
        <f>PROPER(TRIM(lung_cancer_dataset!P363))</f>
        <v>Moderate</v>
      </c>
      <c r="Q363" t="s">
        <v>55</v>
      </c>
      <c r="R363">
        <v>30.6</v>
      </c>
      <c r="S363" t="s">
        <v>72</v>
      </c>
      <c r="T363" t="s">
        <v>57</v>
      </c>
      <c r="U363" t="s">
        <v>52</v>
      </c>
      <c r="V363" t="s">
        <v>53</v>
      </c>
      <c r="W363" t="s">
        <v>53</v>
      </c>
      <c r="X363" t="s">
        <v>53</v>
      </c>
      <c r="Y363">
        <v>2</v>
      </c>
      <c r="Z363" t="s">
        <v>58</v>
      </c>
      <c r="AA363" t="s">
        <v>52</v>
      </c>
      <c r="AB363" t="s">
        <v>52</v>
      </c>
      <c r="AC363" t="s">
        <v>53</v>
      </c>
      <c r="AD363" t="s">
        <v>53</v>
      </c>
      <c r="AE363" t="s">
        <v>53</v>
      </c>
      <c r="AF363" t="s">
        <v>53</v>
      </c>
      <c r="AG363" t="s">
        <v>53</v>
      </c>
      <c r="AH363" t="s">
        <v>52</v>
      </c>
      <c r="AI363" t="s">
        <v>53</v>
      </c>
      <c r="AJ363" t="s">
        <v>53</v>
      </c>
      <c r="AK363">
        <v>3</v>
      </c>
      <c r="AL363" t="s">
        <v>59</v>
      </c>
      <c r="AM363" t="s">
        <v>81</v>
      </c>
      <c r="AN363" t="s">
        <v>90</v>
      </c>
      <c r="AO363">
        <v>3.9</v>
      </c>
      <c r="AP363" t="s">
        <v>53</v>
      </c>
      <c r="AQ363" t="s">
        <v>86</v>
      </c>
      <c r="AR363" t="s">
        <v>132</v>
      </c>
      <c r="AS363">
        <v>21</v>
      </c>
      <c r="AT363" t="s">
        <v>52</v>
      </c>
    </row>
    <row r="364" spans="1:46" x14ac:dyDescent="0.25">
      <c r="A364" t="s">
        <v>529</v>
      </c>
      <c r="B364">
        <v>2019</v>
      </c>
      <c r="C364" s="1">
        <v>43740</v>
      </c>
      <c r="D364" t="s">
        <v>65</v>
      </c>
      <c r="E364" t="str">
        <f>TRIM(lung_cancer_dataset!E364)</f>
        <v>Brazil</v>
      </c>
      <c r="F364">
        <v>63</v>
      </c>
      <c r="G364" t="s">
        <v>127</v>
      </c>
      <c r="H364" t="str">
        <f>PROPER(TRIM(lung_cancer_dataset!H364))</f>
        <v>Male</v>
      </c>
      <c r="I364" t="str">
        <f>PROPER(TRIM(lung_cancer_dataset!I364))</f>
        <v>Never Smoked</v>
      </c>
      <c r="J364">
        <v>0</v>
      </c>
      <c r="K364">
        <v>0</v>
      </c>
      <c r="L364">
        <v>0</v>
      </c>
      <c r="M364" t="s">
        <v>52</v>
      </c>
      <c r="N364" t="s">
        <v>53</v>
      </c>
      <c r="O364" t="s">
        <v>52</v>
      </c>
      <c r="P364" t="str">
        <f>PROPER(TRIM(lung_cancer_dataset!P364))</f>
        <v>Moderate</v>
      </c>
      <c r="Q364" t="s">
        <v>55</v>
      </c>
      <c r="R364">
        <v>27.3</v>
      </c>
      <c r="S364" t="s">
        <v>56</v>
      </c>
      <c r="T364" t="s">
        <v>70</v>
      </c>
      <c r="U364" t="s">
        <v>53</v>
      </c>
      <c r="V364" t="s">
        <v>53</v>
      </c>
      <c r="W364" t="s">
        <v>53</v>
      </c>
      <c r="X364" t="s">
        <v>53</v>
      </c>
      <c r="Y364">
        <v>2</v>
      </c>
      <c r="Z364" t="s">
        <v>97</v>
      </c>
      <c r="AA364" t="s">
        <v>52</v>
      </c>
      <c r="AB364" t="s">
        <v>52</v>
      </c>
      <c r="AC364" t="s">
        <v>53</v>
      </c>
      <c r="AD364" t="s">
        <v>53</v>
      </c>
      <c r="AE364" t="s">
        <v>52</v>
      </c>
      <c r="AF364" t="s">
        <v>52</v>
      </c>
      <c r="AG364" t="s">
        <v>53</v>
      </c>
      <c r="AH364" t="s">
        <v>53</v>
      </c>
      <c r="AI364" t="s">
        <v>53</v>
      </c>
      <c r="AJ364" t="s">
        <v>53</v>
      </c>
      <c r="AK364">
        <v>4</v>
      </c>
      <c r="AL364" t="s">
        <v>135</v>
      </c>
      <c r="AM364" t="s">
        <v>136</v>
      </c>
      <c r="AN364" t="s">
        <v>61</v>
      </c>
      <c r="AO364">
        <v>5.8</v>
      </c>
      <c r="AP364" t="s">
        <v>52</v>
      </c>
      <c r="AQ364" t="s">
        <v>62</v>
      </c>
      <c r="AR364" t="s">
        <v>63</v>
      </c>
      <c r="AS364">
        <v>5</v>
      </c>
      <c r="AT364" t="s">
        <v>53</v>
      </c>
    </row>
    <row r="365" spans="1:46" x14ac:dyDescent="0.25">
      <c r="A365" t="s">
        <v>530</v>
      </c>
      <c r="B365">
        <v>2020</v>
      </c>
      <c r="C365" s="1">
        <v>44060</v>
      </c>
      <c r="D365" t="s">
        <v>47</v>
      </c>
      <c r="E365" t="str">
        <f>TRIM(lung_cancer_dataset!E365)</f>
        <v>New Zealand</v>
      </c>
      <c r="F365">
        <v>49</v>
      </c>
      <c r="G365" t="s">
        <v>49</v>
      </c>
      <c r="H365" t="str">
        <f>PROPER(TRIM(lung_cancer_dataset!H365))</f>
        <v>Female</v>
      </c>
      <c r="I365" t="str">
        <f>PROPER(TRIM(lung_cancer_dataset!I365))</f>
        <v>Never Smoked</v>
      </c>
      <c r="J365">
        <v>0</v>
      </c>
      <c r="K365">
        <v>0</v>
      </c>
      <c r="L365">
        <v>0</v>
      </c>
      <c r="M365" t="s">
        <v>53</v>
      </c>
      <c r="N365" t="s">
        <v>52</v>
      </c>
      <c r="O365" t="s">
        <v>53</v>
      </c>
      <c r="P365" t="str">
        <f>PROPER(TRIM(lung_cancer_dataset!P365))</f>
        <v>Moderate</v>
      </c>
      <c r="Q365" t="s">
        <v>55</v>
      </c>
      <c r="R365">
        <v>28.9</v>
      </c>
      <c r="S365" t="s">
        <v>56</v>
      </c>
      <c r="T365" t="s">
        <v>54</v>
      </c>
      <c r="U365" t="s">
        <v>53</v>
      </c>
      <c r="V365" t="s">
        <v>53</v>
      </c>
      <c r="W365" t="s">
        <v>53</v>
      </c>
      <c r="X365" t="s">
        <v>53</v>
      </c>
      <c r="Y365">
        <v>1</v>
      </c>
      <c r="Z365" t="s">
        <v>58</v>
      </c>
      <c r="AA365" t="s">
        <v>53</v>
      </c>
      <c r="AB365" t="s">
        <v>52</v>
      </c>
      <c r="AC365" t="s">
        <v>52</v>
      </c>
      <c r="AD365" t="s">
        <v>53</v>
      </c>
      <c r="AE365" t="s">
        <v>52</v>
      </c>
      <c r="AF365" t="s">
        <v>52</v>
      </c>
      <c r="AG365" t="s">
        <v>52</v>
      </c>
      <c r="AH365" t="s">
        <v>53</v>
      </c>
      <c r="AI365" t="s">
        <v>53</v>
      </c>
      <c r="AJ365" t="s">
        <v>53</v>
      </c>
      <c r="AK365">
        <v>5</v>
      </c>
      <c r="AL365" t="s">
        <v>59</v>
      </c>
      <c r="AM365" t="s">
        <v>60</v>
      </c>
      <c r="AN365" t="s">
        <v>74</v>
      </c>
      <c r="AO365">
        <v>2</v>
      </c>
      <c r="AP365" t="s">
        <v>53</v>
      </c>
      <c r="AQ365" t="s">
        <v>86</v>
      </c>
      <c r="AR365" t="s">
        <v>83</v>
      </c>
      <c r="AS365">
        <v>44</v>
      </c>
      <c r="AT365" t="s">
        <v>52</v>
      </c>
    </row>
    <row r="366" spans="1:46" x14ac:dyDescent="0.25">
      <c r="A366" t="s">
        <v>531</v>
      </c>
      <c r="B366">
        <v>2018</v>
      </c>
      <c r="C366" s="1">
        <v>43226</v>
      </c>
      <c r="D366" t="s">
        <v>107</v>
      </c>
      <c r="E366" t="str">
        <f>TRIM(lung_cancer_dataset!E366)</f>
        <v>Sweden</v>
      </c>
      <c r="F366">
        <v>64</v>
      </c>
      <c r="G366" t="s">
        <v>127</v>
      </c>
      <c r="H366" t="str">
        <f>PROPER(TRIM(lung_cancer_dataset!H366))</f>
        <v>Female</v>
      </c>
      <c r="I366" t="str">
        <f>PROPER(TRIM(lung_cancer_dataset!I366))</f>
        <v>Never Smoked</v>
      </c>
      <c r="J366">
        <v>0</v>
      </c>
      <c r="K366">
        <v>0</v>
      </c>
      <c r="L366">
        <v>0</v>
      </c>
      <c r="M366" t="s">
        <v>53</v>
      </c>
      <c r="N366" t="s">
        <v>53</v>
      </c>
      <c r="O366" t="s">
        <v>53</v>
      </c>
      <c r="P366" t="str">
        <f>PROPER(TRIM(lung_cancer_dataset!P366))</f>
        <v>Moderate</v>
      </c>
      <c r="Q366" t="s">
        <v>54</v>
      </c>
      <c r="R366">
        <v>28.9</v>
      </c>
      <c r="S366" t="s">
        <v>56</v>
      </c>
      <c r="T366" t="s">
        <v>70</v>
      </c>
      <c r="U366" t="s">
        <v>52</v>
      </c>
      <c r="V366" t="s">
        <v>53</v>
      </c>
      <c r="W366" t="s">
        <v>53</v>
      </c>
      <c r="X366" t="s">
        <v>53</v>
      </c>
      <c r="Y366">
        <v>1</v>
      </c>
      <c r="Z366" t="s">
        <v>97</v>
      </c>
      <c r="AA366" t="s">
        <v>53</v>
      </c>
      <c r="AB366" t="s">
        <v>52</v>
      </c>
      <c r="AC366" t="s">
        <v>53</v>
      </c>
      <c r="AD366" t="s">
        <v>53</v>
      </c>
      <c r="AE366" t="s">
        <v>52</v>
      </c>
      <c r="AF366" t="s">
        <v>53</v>
      </c>
      <c r="AG366" t="s">
        <v>53</v>
      </c>
      <c r="AH366" t="s">
        <v>53</v>
      </c>
      <c r="AI366" t="s">
        <v>53</v>
      </c>
      <c r="AJ366" t="s">
        <v>53</v>
      </c>
      <c r="AK366">
        <v>2</v>
      </c>
      <c r="AL366" t="s">
        <v>135</v>
      </c>
      <c r="AM366" t="s">
        <v>136</v>
      </c>
      <c r="AN366" t="s">
        <v>98</v>
      </c>
      <c r="AO366">
        <v>4.5999999999999996</v>
      </c>
      <c r="AP366" t="s">
        <v>53</v>
      </c>
      <c r="AQ366" t="s">
        <v>171</v>
      </c>
      <c r="AR366" t="s">
        <v>115</v>
      </c>
      <c r="AS366">
        <v>35</v>
      </c>
      <c r="AT366" t="s">
        <v>53</v>
      </c>
    </row>
    <row r="367" spans="1:46" x14ac:dyDescent="0.25">
      <c r="A367" t="s">
        <v>532</v>
      </c>
      <c r="B367">
        <v>2021</v>
      </c>
      <c r="C367" s="1">
        <v>44398</v>
      </c>
      <c r="D367" t="s">
        <v>122</v>
      </c>
      <c r="E367" t="str">
        <f>TRIM(lung_cancer_dataset!E367)</f>
        <v>Maldives</v>
      </c>
      <c r="F367">
        <v>65</v>
      </c>
      <c r="G367" t="s">
        <v>127</v>
      </c>
      <c r="H367" t="str">
        <f>PROPER(TRIM(lung_cancer_dataset!H367))</f>
        <v>Male</v>
      </c>
      <c r="I367" t="str">
        <f>PROPER(TRIM(lung_cancer_dataset!I367))</f>
        <v>Current Smoker</v>
      </c>
      <c r="J367">
        <v>22</v>
      </c>
      <c r="K367">
        <v>21</v>
      </c>
      <c r="L367">
        <v>23.1</v>
      </c>
      <c r="M367" t="s">
        <v>53</v>
      </c>
      <c r="N367" t="s">
        <v>53</v>
      </c>
      <c r="O367" t="s">
        <v>53</v>
      </c>
      <c r="P367" t="str">
        <f>PROPER(TRIM(lung_cancer_dataset!P367))</f>
        <v>High</v>
      </c>
      <c r="Q367" t="s">
        <v>54</v>
      </c>
      <c r="R367">
        <v>24.4</v>
      </c>
      <c r="S367" t="s">
        <v>96</v>
      </c>
      <c r="T367" t="s">
        <v>57</v>
      </c>
      <c r="U367" t="s">
        <v>52</v>
      </c>
      <c r="V367" t="s">
        <v>53</v>
      </c>
      <c r="W367" t="s">
        <v>53</v>
      </c>
      <c r="X367" t="s">
        <v>53</v>
      </c>
      <c r="Y367">
        <v>2</v>
      </c>
      <c r="Z367" t="s">
        <v>124</v>
      </c>
      <c r="AA367" t="s">
        <v>52</v>
      </c>
      <c r="AB367" t="s">
        <v>52</v>
      </c>
      <c r="AC367" t="s">
        <v>52</v>
      </c>
      <c r="AD367" t="s">
        <v>52</v>
      </c>
      <c r="AE367" t="s">
        <v>52</v>
      </c>
      <c r="AF367" t="s">
        <v>52</v>
      </c>
      <c r="AG367" t="s">
        <v>52</v>
      </c>
      <c r="AH367" t="s">
        <v>53</v>
      </c>
      <c r="AI367" t="s">
        <v>53</v>
      </c>
      <c r="AJ367" t="s">
        <v>53</v>
      </c>
      <c r="AK367">
        <v>7</v>
      </c>
      <c r="AL367" t="s">
        <v>59</v>
      </c>
      <c r="AM367" t="s">
        <v>102</v>
      </c>
      <c r="AN367" t="s">
        <v>61</v>
      </c>
      <c r="AO367">
        <v>4.8</v>
      </c>
      <c r="AP367" t="s">
        <v>52</v>
      </c>
      <c r="AQ367" t="s">
        <v>112</v>
      </c>
      <c r="AR367" t="s">
        <v>63</v>
      </c>
      <c r="AS367">
        <v>8</v>
      </c>
      <c r="AT367" t="s">
        <v>53</v>
      </c>
    </row>
    <row r="368" spans="1:46" x14ac:dyDescent="0.25">
      <c r="A368" t="s">
        <v>533</v>
      </c>
      <c r="B368">
        <v>2017</v>
      </c>
      <c r="C368" s="1">
        <v>42782</v>
      </c>
      <c r="D368" t="s">
        <v>107</v>
      </c>
      <c r="E368" t="str">
        <f>TRIM(lung_cancer_dataset!E368)</f>
        <v>Russia</v>
      </c>
      <c r="F368">
        <v>58</v>
      </c>
      <c r="G368" t="s">
        <v>79</v>
      </c>
      <c r="H368" t="str">
        <f>PROPER(TRIM(lung_cancer_dataset!H368))</f>
        <v>Male</v>
      </c>
      <c r="I368" t="str">
        <f>PROPER(TRIM(lung_cancer_dataset!I368))</f>
        <v>Former Smoker</v>
      </c>
      <c r="J368">
        <v>29</v>
      </c>
      <c r="K368">
        <v>15</v>
      </c>
      <c r="L368">
        <v>21.8</v>
      </c>
      <c r="M368" t="s">
        <v>52</v>
      </c>
      <c r="N368" t="s">
        <v>53</v>
      </c>
      <c r="O368" t="s">
        <v>53</v>
      </c>
      <c r="P368" t="str">
        <f>PROPER(TRIM(lung_cancer_dataset!P368))</f>
        <v>Low</v>
      </c>
      <c r="Q368" t="s">
        <v>71</v>
      </c>
      <c r="R368">
        <v>26.7</v>
      </c>
      <c r="S368" t="s">
        <v>56</v>
      </c>
      <c r="T368" t="s">
        <v>54</v>
      </c>
      <c r="U368" t="s">
        <v>53</v>
      </c>
      <c r="V368" t="s">
        <v>53</v>
      </c>
      <c r="W368" t="s">
        <v>53</v>
      </c>
      <c r="X368" t="s">
        <v>53</v>
      </c>
      <c r="Y368">
        <v>1</v>
      </c>
      <c r="Z368" t="s">
        <v>58</v>
      </c>
      <c r="AA368" t="s">
        <v>53</v>
      </c>
      <c r="AB368" t="s">
        <v>53</v>
      </c>
      <c r="AC368" t="s">
        <v>53</v>
      </c>
      <c r="AD368" t="s">
        <v>53</v>
      </c>
      <c r="AE368" t="s">
        <v>52</v>
      </c>
      <c r="AF368" t="s">
        <v>53</v>
      </c>
      <c r="AG368" t="s">
        <v>53</v>
      </c>
      <c r="AH368" t="s">
        <v>53</v>
      </c>
      <c r="AI368" t="s">
        <v>53</v>
      </c>
      <c r="AJ368" t="s">
        <v>53</v>
      </c>
      <c r="AK368">
        <v>1</v>
      </c>
      <c r="AL368" t="s">
        <v>59</v>
      </c>
      <c r="AM368" t="s">
        <v>60</v>
      </c>
      <c r="AN368" t="s">
        <v>90</v>
      </c>
      <c r="AO368">
        <v>6.5</v>
      </c>
      <c r="AP368" t="s">
        <v>53</v>
      </c>
      <c r="AQ368" t="s">
        <v>112</v>
      </c>
      <c r="AR368" t="s">
        <v>92</v>
      </c>
      <c r="AS368">
        <v>17</v>
      </c>
      <c r="AT368" t="s">
        <v>53</v>
      </c>
    </row>
    <row r="369" spans="1:46" x14ac:dyDescent="0.25">
      <c r="A369" t="s">
        <v>534</v>
      </c>
      <c r="B369">
        <v>2016</v>
      </c>
      <c r="C369" s="1">
        <v>42562</v>
      </c>
      <c r="D369" t="s">
        <v>122</v>
      </c>
      <c r="E369" t="str">
        <f>TRIM(lung_cancer_dataset!E369)</f>
        <v>Sri Lanka</v>
      </c>
      <c r="F369">
        <v>64</v>
      </c>
      <c r="G369" t="s">
        <v>127</v>
      </c>
      <c r="H369" t="str">
        <f>PROPER(TRIM(lung_cancer_dataset!H369))</f>
        <v>Female</v>
      </c>
      <c r="I369" t="str">
        <f>PROPER(TRIM(lung_cancer_dataset!I369))</f>
        <v>Never Smoked</v>
      </c>
      <c r="J369">
        <v>0</v>
      </c>
      <c r="K369">
        <v>0</v>
      </c>
      <c r="L369">
        <v>0</v>
      </c>
      <c r="M369" t="s">
        <v>53</v>
      </c>
      <c r="N369" t="s">
        <v>53</v>
      </c>
      <c r="O369" t="s">
        <v>53</v>
      </c>
      <c r="P369" t="str">
        <f>PROPER(TRIM(lung_cancer_dataset!P369))</f>
        <v>High</v>
      </c>
      <c r="Q369" t="s">
        <v>54</v>
      </c>
      <c r="R369">
        <v>22.4</v>
      </c>
      <c r="S369" t="s">
        <v>96</v>
      </c>
      <c r="T369" t="s">
        <v>54</v>
      </c>
      <c r="U369" t="s">
        <v>53</v>
      </c>
      <c r="V369" t="s">
        <v>53</v>
      </c>
      <c r="W369" t="s">
        <v>53</v>
      </c>
      <c r="X369" t="s">
        <v>53</v>
      </c>
      <c r="Y369">
        <v>1</v>
      </c>
      <c r="Z369" t="s">
        <v>58</v>
      </c>
      <c r="AA369" t="s">
        <v>53</v>
      </c>
      <c r="AB369" t="s">
        <v>53</v>
      </c>
      <c r="AC369" t="s">
        <v>53</v>
      </c>
      <c r="AD369" t="s">
        <v>53</v>
      </c>
      <c r="AE369" t="s">
        <v>53</v>
      </c>
      <c r="AF369" t="s">
        <v>52</v>
      </c>
      <c r="AG369" t="s">
        <v>53</v>
      </c>
      <c r="AH369" t="s">
        <v>52</v>
      </c>
      <c r="AI369" t="s">
        <v>53</v>
      </c>
      <c r="AJ369" t="s">
        <v>53</v>
      </c>
      <c r="AK369">
        <v>2</v>
      </c>
      <c r="AL369" t="s">
        <v>59</v>
      </c>
      <c r="AM369" t="s">
        <v>102</v>
      </c>
      <c r="AN369" t="s">
        <v>98</v>
      </c>
      <c r="AO369">
        <v>4.2</v>
      </c>
      <c r="AP369" t="s">
        <v>53</v>
      </c>
      <c r="AQ369" t="s">
        <v>91</v>
      </c>
      <c r="AR369" t="s">
        <v>115</v>
      </c>
      <c r="AS369">
        <v>40</v>
      </c>
      <c r="AT369" t="s">
        <v>52</v>
      </c>
    </row>
    <row r="370" spans="1:46" x14ac:dyDescent="0.25">
      <c r="A370" t="s">
        <v>535</v>
      </c>
      <c r="B370">
        <v>2015</v>
      </c>
      <c r="C370" s="1">
        <v>42312</v>
      </c>
      <c r="D370" t="s">
        <v>122</v>
      </c>
      <c r="E370" t="str">
        <f>TRIM(lung_cancer_dataset!E370)</f>
        <v>Indonesia</v>
      </c>
      <c r="F370">
        <v>49</v>
      </c>
      <c r="G370" t="s">
        <v>49</v>
      </c>
      <c r="H370" t="str">
        <f>PROPER(TRIM(lung_cancer_dataset!H370))</f>
        <v>Male</v>
      </c>
      <c r="I370" t="str">
        <f>PROPER(TRIM(lung_cancer_dataset!I370))</f>
        <v>Current Smoker</v>
      </c>
      <c r="J370">
        <v>27</v>
      </c>
      <c r="K370">
        <v>8</v>
      </c>
      <c r="L370">
        <v>10.8</v>
      </c>
      <c r="M370" t="s">
        <v>53</v>
      </c>
      <c r="N370" t="s">
        <v>52</v>
      </c>
      <c r="O370" t="s">
        <v>53</v>
      </c>
      <c r="P370" t="str">
        <f>PROPER(TRIM(lung_cancer_dataset!P370))</f>
        <v>High</v>
      </c>
      <c r="Q370" t="s">
        <v>55</v>
      </c>
      <c r="R370">
        <v>31</v>
      </c>
      <c r="S370" t="s">
        <v>72</v>
      </c>
      <c r="T370" t="s">
        <v>54</v>
      </c>
      <c r="U370" t="s">
        <v>53</v>
      </c>
      <c r="V370" t="s">
        <v>53</v>
      </c>
      <c r="W370" t="s">
        <v>53</v>
      </c>
      <c r="X370" t="s">
        <v>53</v>
      </c>
      <c r="Y370">
        <v>2</v>
      </c>
      <c r="Z370" t="s">
        <v>73</v>
      </c>
      <c r="AA370" t="s">
        <v>52</v>
      </c>
      <c r="AB370" t="s">
        <v>52</v>
      </c>
      <c r="AC370" t="s">
        <v>52</v>
      </c>
      <c r="AD370" t="s">
        <v>53</v>
      </c>
      <c r="AE370" t="s">
        <v>52</v>
      </c>
      <c r="AF370" t="s">
        <v>52</v>
      </c>
      <c r="AG370" t="s">
        <v>53</v>
      </c>
      <c r="AH370" t="s">
        <v>53</v>
      </c>
      <c r="AI370" t="s">
        <v>53</v>
      </c>
      <c r="AJ370" t="s">
        <v>53</v>
      </c>
      <c r="AK370">
        <v>5</v>
      </c>
      <c r="AL370" t="s">
        <v>135</v>
      </c>
      <c r="AM370" t="s">
        <v>136</v>
      </c>
      <c r="AN370" t="s">
        <v>61</v>
      </c>
      <c r="AO370">
        <v>5.5</v>
      </c>
      <c r="AP370" t="s">
        <v>52</v>
      </c>
      <c r="AQ370" t="s">
        <v>62</v>
      </c>
      <c r="AR370" t="s">
        <v>63</v>
      </c>
      <c r="AS370">
        <v>7</v>
      </c>
      <c r="AT370" t="s">
        <v>53</v>
      </c>
    </row>
    <row r="371" spans="1:46" x14ac:dyDescent="0.25">
      <c r="A371" t="s">
        <v>536</v>
      </c>
      <c r="B371">
        <v>2020</v>
      </c>
      <c r="C371" s="1">
        <v>43996</v>
      </c>
      <c r="D371" t="s">
        <v>122</v>
      </c>
      <c r="E371" t="str">
        <f>TRIM(lung_cancer_dataset!E371)</f>
        <v>Maldives</v>
      </c>
      <c r="F371">
        <v>70</v>
      </c>
      <c r="G371" t="s">
        <v>67</v>
      </c>
      <c r="H371" t="str">
        <f>PROPER(TRIM(lung_cancer_dataset!H371))</f>
        <v>Male</v>
      </c>
      <c r="I371" t="str">
        <f>PROPER(TRIM(lung_cancer_dataset!I371))</f>
        <v>Never Smoked</v>
      </c>
      <c r="J371">
        <v>0</v>
      </c>
      <c r="K371">
        <v>0</v>
      </c>
      <c r="L371">
        <v>0</v>
      </c>
      <c r="M371" t="s">
        <v>53</v>
      </c>
      <c r="N371" t="s">
        <v>53</v>
      </c>
      <c r="O371" t="s">
        <v>53</v>
      </c>
      <c r="P371" t="str">
        <f>PROPER(TRIM(lung_cancer_dataset!P371))</f>
        <v>Moderate</v>
      </c>
      <c r="Q371" t="s">
        <v>54</v>
      </c>
      <c r="R371">
        <v>30.2</v>
      </c>
      <c r="S371" t="s">
        <v>72</v>
      </c>
      <c r="T371" t="s">
        <v>70</v>
      </c>
      <c r="U371" t="s">
        <v>53</v>
      </c>
      <c r="V371" t="s">
        <v>53</v>
      </c>
      <c r="W371" t="s">
        <v>53</v>
      </c>
      <c r="X371" t="s">
        <v>53</v>
      </c>
      <c r="Y371">
        <v>0</v>
      </c>
      <c r="Z371" t="s">
        <v>131</v>
      </c>
      <c r="AA371" t="s">
        <v>52</v>
      </c>
      <c r="AB371" t="s">
        <v>52</v>
      </c>
      <c r="AC371" t="s">
        <v>52</v>
      </c>
      <c r="AD371" t="s">
        <v>53</v>
      </c>
      <c r="AE371" t="s">
        <v>52</v>
      </c>
      <c r="AF371" t="s">
        <v>53</v>
      </c>
      <c r="AG371" t="s">
        <v>53</v>
      </c>
      <c r="AH371" t="s">
        <v>53</v>
      </c>
      <c r="AI371" t="s">
        <v>52</v>
      </c>
      <c r="AJ371" t="s">
        <v>53</v>
      </c>
      <c r="AK371">
        <v>5</v>
      </c>
      <c r="AL371" t="s">
        <v>59</v>
      </c>
      <c r="AM371" t="s">
        <v>60</v>
      </c>
      <c r="AN371" t="s">
        <v>74</v>
      </c>
      <c r="AO371">
        <v>1.7</v>
      </c>
      <c r="AP371" t="s">
        <v>53</v>
      </c>
      <c r="AQ371" t="s">
        <v>86</v>
      </c>
      <c r="AR371" t="s">
        <v>83</v>
      </c>
      <c r="AS371">
        <v>76</v>
      </c>
      <c r="AT371" t="s">
        <v>52</v>
      </c>
    </row>
    <row r="372" spans="1:46" x14ac:dyDescent="0.25">
      <c r="A372" t="s">
        <v>537</v>
      </c>
      <c r="B372">
        <v>2022</v>
      </c>
      <c r="C372" s="1">
        <v>44703</v>
      </c>
      <c r="D372" t="s">
        <v>107</v>
      </c>
      <c r="E372" t="str">
        <f>TRIM(lung_cancer_dataset!E372)</f>
        <v>Turkey</v>
      </c>
      <c r="F372">
        <v>56</v>
      </c>
      <c r="G372" t="s">
        <v>79</v>
      </c>
      <c r="H372" t="str">
        <f>PROPER(TRIM(lung_cancer_dataset!H372))</f>
        <v>Female</v>
      </c>
      <c r="I372" t="str">
        <f>PROPER(TRIM(lung_cancer_dataset!I372))</f>
        <v>Never Smoked</v>
      </c>
      <c r="J372">
        <v>0</v>
      </c>
      <c r="K372">
        <v>0</v>
      </c>
      <c r="L372">
        <v>0</v>
      </c>
      <c r="M372" t="s">
        <v>53</v>
      </c>
      <c r="N372" t="s">
        <v>53</v>
      </c>
      <c r="O372" t="s">
        <v>53</v>
      </c>
      <c r="P372" t="str">
        <f>PROPER(TRIM(lung_cancer_dataset!P372))</f>
        <v>Moderate</v>
      </c>
      <c r="Q372" t="s">
        <v>71</v>
      </c>
      <c r="R372">
        <v>35.200000000000003</v>
      </c>
      <c r="S372" t="s">
        <v>72</v>
      </c>
      <c r="T372" t="s">
        <v>70</v>
      </c>
      <c r="U372" t="s">
        <v>53</v>
      </c>
      <c r="V372" t="s">
        <v>53</v>
      </c>
      <c r="W372" t="s">
        <v>53</v>
      </c>
      <c r="X372" t="s">
        <v>53</v>
      </c>
      <c r="Y372">
        <v>0</v>
      </c>
      <c r="Z372" t="s">
        <v>97</v>
      </c>
      <c r="AA372" t="s">
        <v>53</v>
      </c>
      <c r="AB372" t="s">
        <v>52</v>
      </c>
      <c r="AC372" t="s">
        <v>53</v>
      </c>
      <c r="AD372" t="s">
        <v>53</v>
      </c>
      <c r="AE372" t="s">
        <v>53</v>
      </c>
      <c r="AF372" t="s">
        <v>53</v>
      </c>
      <c r="AG372" t="s">
        <v>53</v>
      </c>
      <c r="AH372" t="s">
        <v>52</v>
      </c>
      <c r="AI372" t="s">
        <v>53</v>
      </c>
      <c r="AJ372" t="s">
        <v>53</v>
      </c>
      <c r="AK372">
        <v>2</v>
      </c>
      <c r="AL372" t="s">
        <v>59</v>
      </c>
      <c r="AM372" t="s">
        <v>60</v>
      </c>
      <c r="AN372" t="s">
        <v>74</v>
      </c>
      <c r="AO372">
        <v>2</v>
      </c>
      <c r="AP372" t="s">
        <v>53</v>
      </c>
      <c r="AQ372" t="s">
        <v>82</v>
      </c>
      <c r="AR372" t="s">
        <v>83</v>
      </c>
      <c r="AS372">
        <v>60</v>
      </c>
      <c r="AT372" t="s">
        <v>52</v>
      </c>
    </row>
    <row r="373" spans="1:46" x14ac:dyDescent="0.25">
      <c r="A373" t="s">
        <v>538</v>
      </c>
      <c r="B373">
        <v>2024</v>
      </c>
      <c r="C373" s="1">
        <v>45537</v>
      </c>
      <c r="D373" t="s">
        <v>122</v>
      </c>
      <c r="E373" t="str">
        <f>TRIM(lung_cancer_dataset!E373)</f>
        <v>Maldives</v>
      </c>
      <c r="F373">
        <v>51</v>
      </c>
      <c r="G373" t="s">
        <v>79</v>
      </c>
      <c r="H373" t="str">
        <f>PROPER(TRIM(lung_cancer_dataset!H373))</f>
        <v>Male</v>
      </c>
      <c r="I373" t="str">
        <f>PROPER(TRIM(lung_cancer_dataset!I373))</f>
        <v>Current Smoker</v>
      </c>
      <c r="J373">
        <v>25</v>
      </c>
      <c r="K373">
        <v>25</v>
      </c>
      <c r="L373">
        <v>31.2</v>
      </c>
      <c r="M373" t="s">
        <v>52</v>
      </c>
      <c r="N373" t="s">
        <v>52</v>
      </c>
      <c r="O373" t="s">
        <v>53</v>
      </c>
      <c r="P373" t="str">
        <f>PROPER(TRIM(lung_cancer_dataset!P373))</f>
        <v>Low</v>
      </c>
      <c r="Q373" t="s">
        <v>55</v>
      </c>
      <c r="R373">
        <v>22.4</v>
      </c>
      <c r="S373" t="s">
        <v>96</v>
      </c>
      <c r="T373" t="s">
        <v>70</v>
      </c>
      <c r="U373" t="s">
        <v>52</v>
      </c>
      <c r="V373" t="s">
        <v>53</v>
      </c>
      <c r="W373" t="s">
        <v>53</v>
      </c>
      <c r="X373" t="s">
        <v>53</v>
      </c>
      <c r="Y373">
        <v>3</v>
      </c>
      <c r="Z373" t="s">
        <v>142</v>
      </c>
      <c r="AA373" t="s">
        <v>52</v>
      </c>
      <c r="AB373" t="s">
        <v>53</v>
      </c>
      <c r="AC373" t="s">
        <v>52</v>
      </c>
      <c r="AD373" t="s">
        <v>53</v>
      </c>
      <c r="AE373" t="s">
        <v>52</v>
      </c>
      <c r="AF373" t="s">
        <v>53</v>
      </c>
      <c r="AG373" t="s">
        <v>53</v>
      </c>
      <c r="AH373" t="s">
        <v>53</v>
      </c>
      <c r="AI373" t="s">
        <v>53</v>
      </c>
      <c r="AJ373" t="s">
        <v>53</v>
      </c>
      <c r="AK373">
        <v>3</v>
      </c>
      <c r="AL373" t="s">
        <v>135</v>
      </c>
      <c r="AM373" t="s">
        <v>136</v>
      </c>
      <c r="AN373" t="s">
        <v>61</v>
      </c>
      <c r="AO373">
        <v>8.1999999999999993</v>
      </c>
      <c r="AP373" t="s">
        <v>52</v>
      </c>
      <c r="AQ373" t="s">
        <v>62</v>
      </c>
      <c r="AR373" t="s">
        <v>92</v>
      </c>
      <c r="AS373">
        <v>5</v>
      </c>
      <c r="AT373" t="s">
        <v>53</v>
      </c>
    </row>
    <row r="374" spans="1:46" x14ac:dyDescent="0.25">
      <c r="A374" t="s">
        <v>539</v>
      </c>
      <c r="B374">
        <v>2018</v>
      </c>
      <c r="C374" s="1">
        <v>43142</v>
      </c>
      <c r="D374" t="s">
        <v>122</v>
      </c>
      <c r="E374" t="str">
        <f>TRIM(lung_cancer_dataset!E374)</f>
        <v>Myanmar</v>
      </c>
      <c r="F374">
        <v>61</v>
      </c>
      <c r="G374" t="s">
        <v>127</v>
      </c>
      <c r="H374" t="str">
        <f>PROPER(TRIM(lung_cancer_dataset!H374))</f>
        <v>Female</v>
      </c>
      <c r="I374" t="str">
        <f>PROPER(TRIM(lung_cancer_dataset!I374))</f>
        <v>Never Smoked</v>
      </c>
      <c r="J374">
        <v>0</v>
      </c>
      <c r="K374">
        <v>0</v>
      </c>
      <c r="L374">
        <v>0</v>
      </c>
      <c r="M374" t="s">
        <v>52</v>
      </c>
      <c r="N374" t="s">
        <v>53</v>
      </c>
      <c r="O374" t="s">
        <v>53</v>
      </c>
      <c r="P374" t="str">
        <f>PROPER(TRIM(lung_cancer_dataset!P374))</f>
        <v>Moderate</v>
      </c>
      <c r="Q374" t="s">
        <v>71</v>
      </c>
      <c r="R374">
        <v>22.5</v>
      </c>
      <c r="S374" t="s">
        <v>96</v>
      </c>
      <c r="T374" t="s">
        <v>70</v>
      </c>
      <c r="U374" t="s">
        <v>53</v>
      </c>
      <c r="V374" t="s">
        <v>53</v>
      </c>
      <c r="W374" t="s">
        <v>53</v>
      </c>
      <c r="X374" t="s">
        <v>53</v>
      </c>
      <c r="Y374">
        <v>1</v>
      </c>
      <c r="Z374" t="s">
        <v>131</v>
      </c>
      <c r="AA374" t="s">
        <v>52</v>
      </c>
      <c r="AB374" t="s">
        <v>53</v>
      </c>
      <c r="AC374" t="s">
        <v>53</v>
      </c>
      <c r="AD374" t="s">
        <v>53</v>
      </c>
      <c r="AE374" t="s">
        <v>52</v>
      </c>
      <c r="AF374" t="s">
        <v>53</v>
      </c>
      <c r="AG374" t="s">
        <v>53</v>
      </c>
      <c r="AH374" t="s">
        <v>53</v>
      </c>
      <c r="AI374" t="s">
        <v>53</v>
      </c>
      <c r="AJ374" t="s">
        <v>53</v>
      </c>
      <c r="AK374">
        <v>2</v>
      </c>
      <c r="AL374" t="s">
        <v>59</v>
      </c>
      <c r="AM374" t="s">
        <v>102</v>
      </c>
      <c r="AN374" t="s">
        <v>90</v>
      </c>
      <c r="AO374">
        <v>4.5</v>
      </c>
      <c r="AP374" t="s">
        <v>53</v>
      </c>
      <c r="AQ374" t="s">
        <v>91</v>
      </c>
      <c r="AR374" t="s">
        <v>87</v>
      </c>
      <c r="AS374">
        <v>26</v>
      </c>
      <c r="AT374" t="s">
        <v>53</v>
      </c>
    </row>
    <row r="375" spans="1:46" x14ac:dyDescent="0.25">
      <c r="A375" t="s">
        <v>541</v>
      </c>
      <c r="B375">
        <v>2019</v>
      </c>
      <c r="C375" s="1">
        <v>43620</v>
      </c>
      <c r="D375" t="s">
        <v>47</v>
      </c>
      <c r="E375" t="str">
        <f>TRIM(lung_cancer_dataset!E375)</f>
        <v>Malaysia</v>
      </c>
      <c r="F375">
        <v>66</v>
      </c>
      <c r="G375" t="s">
        <v>127</v>
      </c>
      <c r="H375" t="str">
        <f>PROPER(TRIM(lung_cancer_dataset!H375))</f>
        <v>Male</v>
      </c>
      <c r="I375" t="str">
        <f>PROPER(TRIM(lung_cancer_dataset!I375))</f>
        <v>Current Smoker</v>
      </c>
      <c r="J375">
        <v>36</v>
      </c>
      <c r="K375">
        <v>15</v>
      </c>
      <c r="L375">
        <v>27</v>
      </c>
      <c r="M375" t="s">
        <v>52</v>
      </c>
      <c r="N375" t="s">
        <v>53</v>
      </c>
      <c r="O375" t="s">
        <v>52</v>
      </c>
      <c r="P375" t="str">
        <f>PROPER(TRIM(lung_cancer_dataset!P375))</f>
        <v>High</v>
      </c>
      <c r="Q375" t="s">
        <v>55</v>
      </c>
      <c r="R375">
        <v>27.9</v>
      </c>
      <c r="S375" t="s">
        <v>56</v>
      </c>
      <c r="T375" t="s">
        <v>54</v>
      </c>
      <c r="U375" t="s">
        <v>53</v>
      </c>
      <c r="V375" t="s">
        <v>53</v>
      </c>
      <c r="W375" t="s">
        <v>53</v>
      </c>
      <c r="X375" t="s">
        <v>53</v>
      </c>
      <c r="Y375">
        <v>3</v>
      </c>
      <c r="Z375" t="s">
        <v>58</v>
      </c>
      <c r="AA375" t="s">
        <v>52</v>
      </c>
      <c r="AB375" t="s">
        <v>52</v>
      </c>
      <c r="AC375" t="s">
        <v>53</v>
      </c>
      <c r="AD375" t="s">
        <v>52</v>
      </c>
      <c r="AE375" t="s">
        <v>52</v>
      </c>
      <c r="AF375" t="s">
        <v>52</v>
      </c>
      <c r="AG375" t="s">
        <v>52</v>
      </c>
      <c r="AH375" t="s">
        <v>53</v>
      </c>
      <c r="AI375" t="s">
        <v>53</v>
      </c>
      <c r="AJ375" t="s">
        <v>53</v>
      </c>
      <c r="AK375">
        <v>6</v>
      </c>
      <c r="AL375" t="s">
        <v>59</v>
      </c>
      <c r="AM375" t="s">
        <v>60</v>
      </c>
      <c r="AN375" t="s">
        <v>61</v>
      </c>
      <c r="AO375">
        <v>10.7</v>
      </c>
      <c r="AP375" t="s">
        <v>52</v>
      </c>
      <c r="AQ375" t="s">
        <v>75</v>
      </c>
      <c r="AR375" t="s">
        <v>92</v>
      </c>
      <c r="AS375">
        <v>9</v>
      </c>
      <c r="AT375" t="s">
        <v>53</v>
      </c>
    </row>
    <row r="376" spans="1:46" x14ac:dyDescent="0.25">
      <c r="A376" t="s">
        <v>542</v>
      </c>
      <c r="B376">
        <v>2022</v>
      </c>
      <c r="C376" s="1">
        <v>44831</v>
      </c>
      <c r="D376" t="s">
        <v>94</v>
      </c>
      <c r="E376" t="str">
        <f>TRIM(lung_cancer_dataset!E376)</f>
        <v>Pakistan</v>
      </c>
      <c r="F376">
        <v>50</v>
      </c>
      <c r="G376" t="s">
        <v>79</v>
      </c>
      <c r="H376" t="str">
        <f>PROPER(TRIM(lung_cancer_dataset!H376))</f>
        <v>Female</v>
      </c>
      <c r="I376" t="str">
        <f>PROPER(TRIM(lung_cancer_dataset!I376))</f>
        <v>Former Smoker</v>
      </c>
      <c r="J376">
        <v>11</v>
      </c>
      <c r="K376">
        <v>17</v>
      </c>
      <c r="L376">
        <v>9.4</v>
      </c>
      <c r="M376" t="s">
        <v>53</v>
      </c>
      <c r="N376" t="s">
        <v>52</v>
      </c>
      <c r="O376" t="s">
        <v>53</v>
      </c>
      <c r="P376" t="str">
        <f>PROPER(TRIM(lung_cancer_dataset!P376))</f>
        <v>High</v>
      </c>
      <c r="Q376" t="s">
        <v>71</v>
      </c>
      <c r="R376">
        <v>27.8</v>
      </c>
      <c r="S376" t="s">
        <v>56</v>
      </c>
      <c r="T376" t="s">
        <v>54</v>
      </c>
      <c r="U376" t="s">
        <v>53</v>
      </c>
      <c r="V376" t="s">
        <v>52</v>
      </c>
      <c r="W376" t="s">
        <v>53</v>
      </c>
      <c r="X376" t="s">
        <v>53</v>
      </c>
      <c r="Y376">
        <v>3</v>
      </c>
      <c r="Z376" t="s">
        <v>58</v>
      </c>
      <c r="AA376" t="s">
        <v>52</v>
      </c>
      <c r="AB376" t="s">
        <v>53</v>
      </c>
      <c r="AC376" t="s">
        <v>53</v>
      </c>
      <c r="AD376" t="s">
        <v>53</v>
      </c>
      <c r="AE376" t="s">
        <v>53</v>
      </c>
      <c r="AF376" t="s">
        <v>52</v>
      </c>
      <c r="AG376" t="s">
        <v>53</v>
      </c>
      <c r="AH376" t="s">
        <v>53</v>
      </c>
      <c r="AI376" t="s">
        <v>52</v>
      </c>
      <c r="AJ376" t="s">
        <v>53</v>
      </c>
      <c r="AK376">
        <v>3</v>
      </c>
      <c r="AL376" t="s">
        <v>59</v>
      </c>
      <c r="AM376" t="s">
        <v>102</v>
      </c>
      <c r="AN376" t="s">
        <v>61</v>
      </c>
      <c r="AO376">
        <v>6.4</v>
      </c>
      <c r="AP376" t="s">
        <v>52</v>
      </c>
      <c r="AQ376" t="s">
        <v>112</v>
      </c>
      <c r="AR376" t="s">
        <v>132</v>
      </c>
      <c r="AS376">
        <v>7</v>
      </c>
      <c r="AT376" t="s">
        <v>53</v>
      </c>
    </row>
    <row r="377" spans="1:46" x14ac:dyDescent="0.25">
      <c r="A377" t="s">
        <v>543</v>
      </c>
      <c r="B377">
        <v>2020</v>
      </c>
      <c r="C377" s="1">
        <v>44163</v>
      </c>
      <c r="D377" t="s">
        <v>47</v>
      </c>
      <c r="E377" t="str">
        <f>TRIM(lung_cancer_dataset!E377)</f>
        <v>Singapore</v>
      </c>
      <c r="F377">
        <v>43</v>
      </c>
      <c r="G377" t="s">
        <v>49</v>
      </c>
      <c r="H377" t="str">
        <f>PROPER(TRIM(lung_cancer_dataset!H377))</f>
        <v>Male</v>
      </c>
      <c r="I377" t="str">
        <f>PROPER(TRIM(lung_cancer_dataset!I377))</f>
        <v>Former Smoker</v>
      </c>
      <c r="J377">
        <v>29</v>
      </c>
      <c r="K377">
        <v>3</v>
      </c>
      <c r="L377">
        <v>4.4000000000000004</v>
      </c>
      <c r="M377" t="s">
        <v>52</v>
      </c>
      <c r="N377" t="s">
        <v>53</v>
      </c>
      <c r="O377" t="s">
        <v>53</v>
      </c>
      <c r="P377" t="str">
        <f>PROPER(TRIM(lung_cancer_dataset!P377))</f>
        <v>Low</v>
      </c>
      <c r="Q377" t="s">
        <v>55</v>
      </c>
      <c r="R377">
        <v>33.9</v>
      </c>
      <c r="S377" t="s">
        <v>72</v>
      </c>
      <c r="T377" t="s">
        <v>57</v>
      </c>
      <c r="U377" t="s">
        <v>53</v>
      </c>
      <c r="V377" t="s">
        <v>53</v>
      </c>
      <c r="W377" t="s">
        <v>53</v>
      </c>
      <c r="X377" t="s">
        <v>53</v>
      </c>
      <c r="Y377">
        <v>1</v>
      </c>
      <c r="Z377" t="s">
        <v>58</v>
      </c>
      <c r="AA377" t="s">
        <v>53</v>
      </c>
      <c r="AB377" t="s">
        <v>53</v>
      </c>
      <c r="AC377" t="s">
        <v>53</v>
      </c>
      <c r="AD377" t="s">
        <v>53</v>
      </c>
      <c r="AE377" t="s">
        <v>52</v>
      </c>
      <c r="AF377" t="s">
        <v>53</v>
      </c>
      <c r="AG377" t="s">
        <v>53</v>
      </c>
      <c r="AH377" t="s">
        <v>52</v>
      </c>
      <c r="AI377" t="s">
        <v>52</v>
      </c>
      <c r="AJ377" t="s">
        <v>53</v>
      </c>
      <c r="AK377">
        <v>3</v>
      </c>
      <c r="AL377" t="s">
        <v>59</v>
      </c>
      <c r="AM377" t="s">
        <v>102</v>
      </c>
      <c r="AN377" t="s">
        <v>98</v>
      </c>
      <c r="AO377">
        <v>3.2</v>
      </c>
      <c r="AP377" t="s">
        <v>53</v>
      </c>
      <c r="AQ377" t="s">
        <v>86</v>
      </c>
      <c r="AR377" t="s">
        <v>76</v>
      </c>
      <c r="AS377">
        <v>29</v>
      </c>
      <c r="AT377" t="s">
        <v>53</v>
      </c>
    </row>
    <row r="378" spans="1:46" x14ac:dyDescent="0.25">
      <c r="A378" t="s">
        <v>544</v>
      </c>
      <c r="B378">
        <v>2026</v>
      </c>
      <c r="C378" s="1">
        <v>46126</v>
      </c>
      <c r="D378" t="s">
        <v>107</v>
      </c>
      <c r="E378" t="str">
        <f>TRIM(lung_cancer_dataset!E378)</f>
        <v>UK</v>
      </c>
      <c r="F378">
        <v>89</v>
      </c>
      <c r="G378" t="s">
        <v>101</v>
      </c>
      <c r="H378" t="str">
        <f>PROPER(TRIM(lung_cancer_dataset!H378))</f>
        <v>Male</v>
      </c>
      <c r="I378" t="str">
        <f>PROPER(TRIM(lung_cancer_dataset!I378))</f>
        <v>Former Smoker</v>
      </c>
      <c r="J378">
        <v>27</v>
      </c>
      <c r="K378">
        <v>16</v>
      </c>
      <c r="L378">
        <v>21.6</v>
      </c>
      <c r="M378" t="s">
        <v>53</v>
      </c>
      <c r="N378" t="s">
        <v>53</v>
      </c>
      <c r="O378" t="s">
        <v>53</v>
      </c>
      <c r="P378" t="str">
        <f>PROPER(TRIM(lung_cancer_dataset!P378))</f>
        <v>High</v>
      </c>
      <c r="Q378" t="s">
        <v>55</v>
      </c>
      <c r="R378">
        <v>29.1</v>
      </c>
      <c r="S378" t="s">
        <v>56</v>
      </c>
      <c r="T378" t="s">
        <v>54</v>
      </c>
      <c r="U378" t="s">
        <v>52</v>
      </c>
      <c r="V378" t="s">
        <v>53</v>
      </c>
      <c r="W378" t="s">
        <v>53</v>
      </c>
      <c r="X378" t="s">
        <v>53</v>
      </c>
      <c r="Y378">
        <v>2</v>
      </c>
      <c r="Z378" t="s">
        <v>165</v>
      </c>
      <c r="AA378" t="s">
        <v>53</v>
      </c>
      <c r="AB378" t="s">
        <v>52</v>
      </c>
      <c r="AC378" t="s">
        <v>52</v>
      </c>
      <c r="AD378" t="s">
        <v>53</v>
      </c>
      <c r="AE378" t="s">
        <v>52</v>
      </c>
      <c r="AF378" t="s">
        <v>53</v>
      </c>
      <c r="AG378" t="s">
        <v>52</v>
      </c>
      <c r="AH378" t="s">
        <v>53</v>
      </c>
      <c r="AI378" t="s">
        <v>53</v>
      </c>
      <c r="AJ378" t="s">
        <v>53</v>
      </c>
      <c r="AK378">
        <v>4</v>
      </c>
      <c r="AL378" t="s">
        <v>59</v>
      </c>
      <c r="AM378" t="s">
        <v>102</v>
      </c>
      <c r="AN378" t="s">
        <v>98</v>
      </c>
      <c r="AO378">
        <v>3</v>
      </c>
      <c r="AP378" t="s">
        <v>53</v>
      </c>
      <c r="AQ378" t="s">
        <v>82</v>
      </c>
      <c r="AR378" t="s">
        <v>76</v>
      </c>
      <c r="AS378">
        <v>34</v>
      </c>
      <c r="AT378" t="s">
        <v>53</v>
      </c>
    </row>
    <row r="379" spans="1:46" x14ac:dyDescent="0.25">
      <c r="A379" t="s">
        <v>545</v>
      </c>
      <c r="B379">
        <v>2025</v>
      </c>
      <c r="C379" s="1">
        <v>45764</v>
      </c>
      <c r="D379" t="s">
        <v>47</v>
      </c>
      <c r="E379" t="str">
        <f>TRIM(lung_cancer_dataset!E379)</f>
        <v>Vietnam</v>
      </c>
      <c r="F379">
        <v>59</v>
      </c>
      <c r="G379" t="s">
        <v>79</v>
      </c>
      <c r="H379" t="str">
        <f>PROPER(TRIM(lung_cancer_dataset!H379))</f>
        <v>Male</v>
      </c>
      <c r="I379" t="str">
        <f>PROPER(TRIM(lung_cancer_dataset!I379))</f>
        <v>Never Smoked</v>
      </c>
      <c r="J379">
        <v>0</v>
      </c>
      <c r="K379">
        <v>0</v>
      </c>
      <c r="L379">
        <v>0</v>
      </c>
      <c r="M379" t="s">
        <v>52</v>
      </c>
      <c r="N379" t="s">
        <v>52</v>
      </c>
      <c r="O379" t="s">
        <v>53</v>
      </c>
      <c r="P379" t="str">
        <f>PROPER(TRIM(lung_cancer_dataset!P379))</f>
        <v>Moderate</v>
      </c>
      <c r="Q379" t="s">
        <v>55</v>
      </c>
      <c r="R379">
        <v>29</v>
      </c>
      <c r="S379" t="s">
        <v>56</v>
      </c>
      <c r="T379" t="s">
        <v>57</v>
      </c>
      <c r="U379" t="s">
        <v>53</v>
      </c>
      <c r="V379" t="s">
        <v>53</v>
      </c>
      <c r="W379" t="s">
        <v>53</v>
      </c>
      <c r="X379" t="s">
        <v>53</v>
      </c>
      <c r="Y379">
        <v>2</v>
      </c>
      <c r="Z379" t="s">
        <v>124</v>
      </c>
      <c r="AA379" t="s">
        <v>53</v>
      </c>
      <c r="AB379" t="s">
        <v>53</v>
      </c>
      <c r="AC379" t="s">
        <v>53</v>
      </c>
      <c r="AD379" t="s">
        <v>53</v>
      </c>
      <c r="AE379" t="s">
        <v>52</v>
      </c>
      <c r="AF379" t="s">
        <v>53</v>
      </c>
      <c r="AG379" t="s">
        <v>53</v>
      </c>
      <c r="AH379" t="s">
        <v>52</v>
      </c>
      <c r="AI379" t="s">
        <v>53</v>
      </c>
      <c r="AJ379" t="s">
        <v>52</v>
      </c>
      <c r="AK379">
        <v>3</v>
      </c>
      <c r="AL379" t="s">
        <v>59</v>
      </c>
      <c r="AM379" t="s">
        <v>60</v>
      </c>
      <c r="AN379" t="s">
        <v>90</v>
      </c>
      <c r="AO379">
        <v>5.2</v>
      </c>
      <c r="AP379" t="s">
        <v>53</v>
      </c>
      <c r="AQ379" t="s">
        <v>91</v>
      </c>
      <c r="AR379" t="s">
        <v>132</v>
      </c>
      <c r="AS379">
        <v>18</v>
      </c>
      <c r="AT379" t="s">
        <v>53</v>
      </c>
    </row>
    <row r="380" spans="1:46" x14ac:dyDescent="0.25">
      <c r="A380" t="s">
        <v>546</v>
      </c>
      <c r="B380">
        <v>2023</v>
      </c>
      <c r="C380" s="1">
        <v>45224</v>
      </c>
      <c r="D380" t="s">
        <v>65</v>
      </c>
      <c r="E380" t="str">
        <f>TRIM(lung_cancer_dataset!E380)</f>
        <v>Peru</v>
      </c>
      <c r="F380">
        <v>84</v>
      </c>
      <c r="G380" t="s">
        <v>101</v>
      </c>
      <c r="H380" t="str">
        <f>PROPER(TRIM(lung_cancer_dataset!H380))</f>
        <v>Male</v>
      </c>
      <c r="I380" t="str">
        <f>PROPER(TRIM(lung_cancer_dataset!I380))</f>
        <v>Current Smoker</v>
      </c>
      <c r="J380">
        <v>21</v>
      </c>
      <c r="K380">
        <v>33</v>
      </c>
      <c r="L380">
        <v>34.6</v>
      </c>
      <c r="M380" t="s">
        <v>52</v>
      </c>
      <c r="N380" t="s">
        <v>52</v>
      </c>
      <c r="O380" t="s">
        <v>53</v>
      </c>
      <c r="P380" t="str">
        <f>PROPER(TRIM(lung_cancer_dataset!P380))</f>
        <v>Moderate</v>
      </c>
      <c r="Q380" t="s">
        <v>54</v>
      </c>
      <c r="R380">
        <v>24.3</v>
      </c>
      <c r="S380" t="s">
        <v>96</v>
      </c>
      <c r="T380" t="s">
        <v>70</v>
      </c>
      <c r="U380" t="s">
        <v>53</v>
      </c>
      <c r="V380" t="s">
        <v>53</v>
      </c>
      <c r="W380" t="s">
        <v>52</v>
      </c>
      <c r="X380" t="s">
        <v>53</v>
      </c>
      <c r="Y380">
        <v>3</v>
      </c>
      <c r="Z380" t="s">
        <v>97</v>
      </c>
      <c r="AA380" t="s">
        <v>52</v>
      </c>
      <c r="AB380" t="s">
        <v>52</v>
      </c>
      <c r="AC380" t="s">
        <v>53</v>
      </c>
      <c r="AD380" t="s">
        <v>53</v>
      </c>
      <c r="AE380" t="s">
        <v>53</v>
      </c>
      <c r="AF380" t="s">
        <v>53</v>
      </c>
      <c r="AG380" t="s">
        <v>52</v>
      </c>
      <c r="AH380" t="s">
        <v>53</v>
      </c>
      <c r="AI380" t="s">
        <v>53</v>
      </c>
      <c r="AJ380" t="s">
        <v>53</v>
      </c>
      <c r="AK380">
        <v>3</v>
      </c>
      <c r="AL380" t="s">
        <v>59</v>
      </c>
      <c r="AM380" t="s">
        <v>60</v>
      </c>
      <c r="AN380" t="s">
        <v>74</v>
      </c>
      <c r="AO380">
        <v>2.4</v>
      </c>
      <c r="AP380" t="s">
        <v>53</v>
      </c>
      <c r="AQ380" t="s">
        <v>82</v>
      </c>
      <c r="AR380" t="s">
        <v>83</v>
      </c>
      <c r="AS380">
        <v>61</v>
      </c>
      <c r="AT380" t="s">
        <v>53</v>
      </c>
    </row>
    <row r="381" spans="1:46" x14ac:dyDescent="0.25">
      <c r="A381" t="s">
        <v>547</v>
      </c>
      <c r="B381">
        <v>2021</v>
      </c>
      <c r="C381" s="1">
        <v>44515</v>
      </c>
      <c r="D381" t="s">
        <v>122</v>
      </c>
      <c r="E381" t="str">
        <f>TRIM(lung_cancer_dataset!E381)</f>
        <v>India</v>
      </c>
      <c r="F381">
        <v>60</v>
      </c>
      <c r="G381" t="s">
        <v>127</v>
      </c>
      <c r="H381" t="str">
        <f>PROPER(TRIM(lung_cancer_dataset!H381))</f>
        <v>Male</v>
      </c>
      <c r="I381" t="str">
        <f>PROPER(TRIM(lung_cancer_dataset!I381))</f>
        <v>Current Smoker</v>
      </c>
      <c r="J381">
        <v>13</v>
      </c>
      <c r="K381">
        <v>19</v>
      </c>
      <c r="L381">
        <v>12.4</v>
      </c>
      <c r="M381" t="s">
        <v>53</v>
      </c>
      <c r="N381" t="s">
        <v>53</v>
      </c>
      <c r="O381" t="s">
        <v>53</v>
      </c>
      <c r="P381" t="str">
        <f>PROPER(TRIM(lung_cancer_dataset!P381))</f>
        <v>Low</v>
      </c>
      <c r="Q381" t="s">
        <v>54</v>
      </c>
      <c r="R381">
        <v>25.2</v>
      </c>
      <c r="S381" t="s">
        <v>56</v>
      </c>
      <c r="T381" t="s">
        <v>70</v>
      </c>
      <c r="U381" t="s">
        <v>52</v>
      </c>
      <c r="V381" t="s">
        <v>53</v>
      </c>
      <c r="W381" t="s">
        <v>53</v>
      </c>
      <c r="X381" t="s">
        <v>53</v>
      </c>
      <c r="Y381">
        <v>1</v>
      </c>
      <c r="Z381" t="s">
        <v>58</v>
      </c>
      <c r="AA381" t="s">
        <v>52</v>
      </c>
      <c r="AB381" t="s">
        <v>53</v>
      </c>
      <c r="AC381" t="s">
        <v>52</v>
      </c>
      <c r="AD381" t="s">
        <v>53</v>
      </c>
      <c r="AE381" t="s">
        <v>53</v>
      </c>
      <c r="AF381" t="s">
        <v>53</v>
      </c>
      <c r="AG381" t="s">
        <v>53</v>
      </c>
      <c r="AH381" t="s">
        <v>53</v>
      </c>
      <c r="AI381" t="s">
        <v>53</v>
      </c>
      <c r="AJ381" t="s">
        <v>53</v>
      </c>
      <c r="AK381">
        <v>2</v>
      </c>
      <c r="AL381" t="s">
        <v>135</v>
      </c>
      <c r="AM381" t="s">
        <v>136</v>
      </c>
      <c r="AN381" t="s">
        <v>90</v>
      </c>
      <c r="AO381">
        <v>6.9</v>
      </c>
      <c r="AP381" t="s">
        <v>52</v>
      </c>
      <c r="AQ381" t="s">
        <v>82</v>
      </c>
      <c r="AR381" t="s">
        <v>132</v>
      </c>
      <c r="AS381">
        <v>21</v>
      </c>
      <c r="AT381" t="s">
        <v>53</v>
      </c>
    </row>
    <row r="382" spans="1:46" x14ac:dyDescent="0.25">
      <c r="A382" t="s">
        <v>548</v>
      </c>
      <c r="B382">
        <v>2026</v>
      </c>
      <c r="C382" s="1">
        <v>46062</v>
      </c>
      <c r="D382" t="s">
        <v>107</v>
      </c>
      <c r="E382" t="str">
        <f>TRIM(lung_cancer_dataset!E382)</f>
        <v>Netherlands</v>
      </c>
      <c r="F382">
        <v>65</v>
      </c>
      <c r="G382" t="s">
        <v>127</v>
      </c>
      <c r="H382" t="str">
        <f>PROPER(TRIM(lung_cancer_dataset!H382))</f>
        <v>Male</v>
      </c>
      <c r="I382" t="str">
        <f>PROPER(TRIM(lung_cancer_dataset!I382))</f>
        <v>Never Smoked</v>
      </c>
      <c r="J382">
        <v>0</v>
      </c>
      <c r="K382">
        <v>0</v>
      </c>
      <c r="L382">
        <v>0</v>
      </c>
      <c r="M382" t="s">
        <v>53</v>
      </c>
      <c r="N382" t="s">
        <v>53</v>
      </c>
      <c r="O382" t="s">
        <v>53</v>
      </c>
      <c r="P382" t="str">
        <f>PROPER(TRIM(lung_cancer_dataset!P382))</f>
        <v>Low</v>
      </c>
      <c r="Q382" t="s">
        <v>55</v>
      </c>
      <c r="R382">
        <v>25.4</v>
      </c>
      <c r="S382" t="s">
        <v>56</v>
      </c>
      <c r="T382" t="s">
        <v>70</v>
      </c>
      <c r="U382" t="s">
        <v>52</v>
      </c>
      <c r="V382" t="s">
        <v>53</v>
      </c>
      <c r="W382" t="s">
        <v>53</v>
      </c>
      <c r="X382" t="s">
        <v>53</v>
      </c>
      <c r="Y382">
        <v>1</v>
      </c>
      <c r="Z382" t="s">
        <v>58</v>
      </c>
      <c r="AA382" t="s">
        <v>52</v>
      </c>
      <c r="AB382" t="s">
        <v>53</v>
      </c>
      <c r="AC382" t="s">
        <v>52</v>
      </c>
      <c r="AD382" t="s">
        <v>52</v>
      </c>
      <c r="AE382" t="s">
        <v>52</v>
      </c>
      <c r="AF382" t="s">
        <v>52</v>
      </c>
      <c r="AG382" t="s">
        <v>53</v>
      </c>
      <c r="AH382" t="s">
        <v>53</v>
      </c>
      <c r="AI382" t="s">
        <v>52</v>
      </c>
      <c r="AJ382" t="s">
        <v>52</v>
      </c>
      <c r="AK382">
        <v>7</v>
      </c>
      <c r="AL382" t="s">
        <v>59</v>
      </c>
      <c r="AM382" t="s">
        <v>81</v>
      </c>
      <c r="AN382" t="s">
        <v>98</v>
      </c>
      <c r="AO382">
        <v>4.5999999999999996</v>
      </c>
      <c r="AP382" t="s">
        <v>53</v>
      </c>
      <c r="AQ382" t="s">
        <v>75</v>
      </c>
      <c r="AR382" t="s">
        <v>115</v>
      </c>
      <c r="AS382">
        <v>17</v>
      </c>
      <c r="AT382" t="s">
        <v>53</v>
      </c>
    </row>
    <row r="383" spans="1:46" x14ac:dyDescent="0.25">
      <c r="A383" t="s">
        <v>549</v>
      </c>
      <c r="B383">
        <v>2024</v>
      </c>
      <c r="C383" s="1">
        <v>45361</v>
      </c>
      <c r="D383" t="s">
        <v>94</v>
      </c>
      <c r="E383" t="str">
        <f>TRIM(lung_cancer_dataset!E383)</f>
        <v>Oman</v>
      </c>
      <c r="F383">
        <v>77</v>
      </c>
      <c r="G383" t="s">
        <v>67</v>
      </c>
      <c r="H383" t="str">
        <f>PROPER(TRIM(lung_cancer_dataset!H383))</f>
        <v>Female</v>
      </c>
      <c r="I383" t="str">
        <f>PROPER(TRIM(lung_cancer_dataset!I383))</f>
        <v>Current Smoker</v>
      </c>
      <c r="J383">
        <v>29</v>
      </c>
      <c r="K383">
        <v>45</v>
      </c>
      <c r="L383">
        <v>65.2</v>
      </c>
      <c r="M383" t="s">
        <v>53</v>
      </c>
      <c r="N383" t="s">
        <v>52</v>
      </c>
      <c r="O383" t="s">
        <v>53</v>
      </c>
      <c r="P383" t="str">
        <f>PROPER(TRIM(lung_cancer_dataset!P383))</f>
        <v>Low</v>
      </c>
      <c r="Q383" t="s">
        <v>71</v>
      </c>
      <c r="R383">
        <v>24.1</v>
      </c>
      <c r="S383" t="s">
        <v>96</v>
      </c>
      <c r="T383" t="s">
        <v>70</v>
      </c>
      <c r="U383" t="s">
        <v>52</v>
      </c>
      <c r="V383" t="s">
        <v>53</v>
      </c>
      <c r="W383" t="s">
        <v>53</v>
      </c>
      <c r="X383" t="s">
        <v>53</v>
      </c>
      <c r="Y383">
        <v>2</v>
      </c>
      <c r="Z383" t="s">
        <v>58</v>
      </c>
      <c r="AA383" t="s">
        <v>52</v>
      </c>
      <c r="AB383" t="s">
        <v>52</v>
      </c>
      <c r="AC383" t="s">
        <v>52</v>
      </c>
      <c r="AD383" t="s">
        <v>52</v>
      </c>
      <c r="AE383" t="s">
        <v>52</v>
      </c>
      <c r="AF383" t="s">
        <v>52</v>
      </c>
      <c r="AG383" t="s">
        <v>53</v>
      </c>
      <c r="AH383" t="s">
        <v>53</v>
      </c>
      <c r="AI383" t="s">
        <v>53</v>
      </c>
      <c r="AJ383" t="s">
        <v>53</v>
      </c>
      <c r="AK383">
        <v>6</v>
      </c>
      <c r="AL383" t="s">
        <v>59</v>
      </c>
      <c r="AM383" t="s">
        <v>81</v>
      </c>
      <c r="AN383" t="s">
        <v>61</v>
      </c>
      <c r="AO383">
        <v>6.9</v>
      </c>
      <c r="AP383" t="s">
        <v>52</v>
      </c>
      <c r="AQ383" t="s">
        <v>171</v>
      </c>
      <c r="AR383" t="s">
        <v>87</v>
      </c>
      <c r="AS383">
        <v>10</v>
      </c>
      <c r="AT383" t="s">
        <v>53</v>
      </c>
    </row>
    <row r="384" spans="1:46" x14ac:dyDescent="0.25">
      <c r="A384" t="s">
        <v>550</v>
      </c>
      <c r="B384">
        <v>2020</v>
      </c>
      <c r="C384" s="1">
        <v>44181</v>
      </c>
      <c r="D384" t="s">
        <v>65</v>
      </c>
      <c r="E384" t="str">
        <f>TRIM(lung_cancer_dataset!E384)</f>
        <v>Canada</v>
      </c>
      <c r="F384">
        <v>71</v>
      </c>
      <c r="G384" t="s">
        <v>67</v>
      </c>
      <c r="H384" t="str">
        <f>PROPER(TRIM(lung_cancer_dataset!H384))</f>
        <v>Male</v>
      </c>
      <c r="I384" t="str">
        <f>PROPER(TRIM(lung_cancer_dataset!I384))</f>
        <v>Never Smoked</v>
      </c>
      <c r="J384">
        <v>0</v>
      </c>
      <c r="K384">
        <v>0</v>
      </c>
      <c r="L384">
        <v>0</v>
      </c>
      <c r="M384" t="s">
        <v>53</v>
      </c>
      <c r="N384" t="s">
        <v>52</v>
      </c>
      <c r="O384" t="s">
        <v>52</v>
      </c>
      <c r="P384" t="str">
        <f>PROPER(TRIM(lung_cancer_dataset!P384))</f>
        <v>High</v>
      </c>
      <c r="Q384" t="s">
        <v>55</v>
      </c>
      <c r="R384">
        <v>29.5</v>
      </c>
      <c r="S384" t="s">
        <v>56</v>
      </c>
      <c r="T384" t="s">
        <v>57</v>
      </c>
      <c r="U384" t="s">
        <v>53</v>
      </c>
      <c r="V384" t="s">
        <v>53</v>
      </c>
      <c r="W384" t="s">
        <v>53</v>
      </c>
      <c r="X384" t="s">
        <v>53</v>
      </c>
      <c r="Y384">
        <v>3</v>
      </c>
      <c r="Z384" t="s">
        <v>58</v>
      </c>
      <c r="AA384" t="s">
        <v>52</v>
      </c>
      <c r="AB384" t="s">
        <v>53</v>
      </c>
      <c r="AC384" t="s">
        <v>53</v>
      </c>
      <c r="AD384" t="s">
        <v>53</v>
      </c>
      <c r="AE384" t="s">
        <v>53</v>
      </c>
      <c r="AF384" t="s">
        <v>53</v>
      </c>
      <c r="AG384" t="s">
        <v>53</v>
      </c>
      <c r="AH384" t="s">
        <v>52</v>
      </c>
      <c r="AI384" t="s">
        <v>52</v>
      </c>
      <c r="AJ384" t="s">
        <v>53</v>
      </c>
      <c r="AK384">
        <v>3</v>
      </c>
      <c r="AL384" t="s">
        <v>59</v>
      </c>
      <c r="AM384" t="s">
        <v>60</v>
      </c>
      <c r="AN384" t="s">
        <v>74</v>
      </c>
      <c r="AO384">
        <v>2.4</v>
      </c>
      <c r="AP384" t="s">
        <v>53</v>
      </c>
      <c r="AQ384" t="s">
        <v>86</v>
      </c>
      <c r="AR384" t="s">
        <v>83</v>
      </c>
      <c r="AS384">
        <v>51</v>
      </c>
      <c r="AT384" t="s">
        <v>52</v>
      </c>
    </row>
    <row r="385" spans="1:46" x14ac:dyDescent="0.25">
      <c r="A385" t="s">
        <v>551</v>
      </c>
      <c r="B385">
        <v>2024</v>
      </c>
      <c r="C385" s="1">
        <v>45312</v>
      </c>
      <c r="D385" t="s">
        <v>65</v>
      </c>
      <c r="E385" t="str">
        <f>TRIM(lung_cancer_dataset!E385)</f>
        <v>Venezuela</v>
      </c>
      <c r="F385">
        <v>55</v>
      </c>
      <c r="G385" t="s">
        <v>79</v>
      </c>
      <c r="H385" t="str">
        <f>PROPER(TRIM(lung_cancer_dataset!H385))</f>
        <v>Male</v>
      </c>
      <c r="I385" t="str">
        <f>PROPER(TRIM(lung_cancer_dataset!I385))</f>
        <v>Never Smoked</v>
      </c>
      <c r="J385">
        <v>0</v>
      </c>
      <c r="K385">
        <v>0</v>
      </c>
      <c r="L385">
        <v>0</v>
      </c>
      <c r="M385" t="s">
        <v>52</v>
      </c>
      <c r="N385" t="s">
        <v>53</v>
      </c>
      <c r="O385" t="s">
        <v>53</v>
      </c>
      <c r="P385" t="str">
        <f>PROPER(TRIM(lung_cancer_dataset!P385))</f>
        <v>Moderate</v>
      </c>
      <c r="Q385" t="s">
        <v>71</v>
      </c>
      <c r="R385">
        <v>32.6</v>
      </c>
      <c r="S385" t="s">
        <v>72</v>
      </c>
      <c r="T385" t="s">
        <v>57</v>
      </c>
      <c r="U385" t="s">
        <v>53</v>
      </c>
      <c r="V385" t="s">
        <v>53</v>
      </c>
      <c r="W385" t="s">
        <v>53</v>
      </c>
      <c r="X385" t="s">
        <v>53</v>
      </c>
      <c r="Y385">
        <v>1</v>
      </c>
      <c r="Z385" t="s">
        <v>131</v>
      </c>
      <c r="AA385" t="s">
        <v>53</v>
      </c>
      <c r="AB385" t="s">
        <v>53</v>
      </c>
      <c r="AC385" t="s">
        <v>53</v>
      </c>
      <c r="AD385" t="s">
        <v>53</v>
      </c>
      <c r="AE385" t="s">
        <v>52</v>
      </c>
      <c r="AF385" t="s">
        <v>52</v>
      </c>
      <c r="AG385" t="s">
        <v>53</v>
      </c>
      <c r="AH385" t="s">
        <v>52</v>
      </c>
      <c r="AI385" t="s">
        <v>53</v>
      </c>
      <c r="AJ385" t="s">
        <v>53</v>
      </c>
      <c r="AK385">
        <v>3</v>
      </c>
      <c r="AL385" t="s">
        <v>135</v>
      </c>
      <c r="AM385" t="s">
        <v>136</v>
      </c>
      <c r="AN385" t="s">
        <v>98</v>
      </c>
      <c r="AO385">
        <v>4.4000000000000004</v>
      </c>
      <c r="AP385" t="s">
        <v>53</v>
      </c>
      <c r="AQ385" t="s">
        <v>91</v>
      </c>
      <c r="AR385" t="s">
        <v>92</v>
      </c>
      <c r="AS385">
        <v>32</v>
      </c>
      <c r="AT385" t="s">
        <v>53</v>
      </c>
    </row>
    <row r="386" spans="1:46" x14ac:dyDescent="0.25">
      <c r="A386" t="s">
        <v>552</v>
      </c>
      <c r="B386">
        <v>2021</v>
      </c>
      <c r="C386" s="1">
        <v>44309</v>
      </c>
      <c r="D386" t="s">
        <v>122</v>
      </c>
      <c r="E386" t="str">
        <f>TRIM(lung_cancer_dataset!E386)</f>
        <v>Indonesia</v>
      </c>
      <c r="F386">
        <v>71</v>
      </c>
      <c r="G386" t="s">
        <v>67</v>
      </c>
      <c r="H386" t="str">
        <f>PROPER(TRIM(lung_cancer_dataset!H386))</f>
        <v>Female</v>
      </c>
      <c r="I386" t="str">
        <f>PROPER(TRIM(lung_cancer_dataset!I386))</f>
        <v>Never Smoked</v>
      </c>
      <c r="J386">
        <v>0</v>
      </c>
      <c r="K386">
        <v>0</v>
      </c>
      <c r="L386">
        <v>0</v>
      </c>
      <c r="M386" t="s">
        <v>52</v>
      </c>
      <c r="N386" t="s">
        <v>53</v>
      </c>
      <c r="O386" t="s">
        <v>53</v>
      </c>
      <c r="P386" t="str">
        <f>PROPER(TRIM(lung_cancer_dataset!P386))</f>
        <v>Moderate</v>
      </c>
      <c r="Q386" t="s">
        <v>54</v>
      </c>
      <c r="R386">
        <v>16</v>
      </c>
      <c r="S386" t="s">
        <v>128</v>
      </c>
      <c r="T386" t="s">
        <v>57</v>
      </c>
      <c r="U386" t="s">
        <v>53</v>
      </c>
      <c r="V386" t="s">
        <v>53</v>
      </c>
      <c r="W386" t="s">
        <v>53</v>
      </c>
      <c r="X386" t="s">
        <v>53</v>
      </c>
      <c r="Y386">
        <v>1</v>
      </c>
      <c r="Z386" t="s">
        <v>97</v>
      </c>
      <c r="AA386" t="s">
        <v>52</v>
      </c>
      <c r="AB386" t="s">
        <v>53</v>
      </c>
      <c r="AC386" t="s">
        <v>53</v>
      </c>
      <c r="AD386" t="s">
        <v>53</v>
      </c>
      <c r="AE386" t="s">
        <v>52</v>
      </c>
      <c r="AF386" t="s">
        <v>53</v>
      </c>
      <c r="AG386" t="s">
        <v>53</v>
      </c>
      <c r="AH386" t="s">
        <v>53</v>
      </c>
      <c r="AI386" t="s">
        <v>52</v>
      </c>
      <c r="AJ386" t="s">
        <v>53</v>
      </c>
      <c r="AK386">
        <v>3</v>
      </c>
      <c r="AL386" t="s">
        <v>59</v>
      </c>
      <c r="AM386" t="s">
        <v>60</v>
      </c>
      <c r="AN386" t="s">
        <v>98</v>
      </c>
      <c r="AO386">
        <v>4.0999999999999996</v>
      </c>
      <c r="AP386" t="s">
        <v>53</v>
      </c>
      <c r="AQ386" t="s">
        <v>112</v>
      </c>
      <c r="AR386" t="s">
        <v>83</v>
      </c>
      <c r="AS386">
        <v>31</v>
      </c>
      <c r="AT386" t="s">
        <v>53</v>
      </c>
    </row>
    <row r="387" spans="1:46" x14ac:dyDescent="0.25">
      <c r="A387" t="s">
        <v>553</v>
      </c>
      <c r="B387">
        <v>2021</v>
      </c>
      <c r="C387" s="1">
        <v>44334</v>
      </c>
      <c r="D387" t="s">
        <v>47</v>
      </c>
      <c r="E387" t="str">
        <f>TRIM(lung_cancer_dataset!E387)</f>
        <v>China</v>
      </c>
      <c r="F387">
        <v>65</v>
      </c>
      <c r="G387" t="s">
        <v>127</v>
      </c>
      <c r="H387" t="str">
        <f>PROPER(TRIM(lung_cancer_dataset!H387))</f>
        <v>Male</v>
      </c>
      <c r="I387" t="str">
        <f>PROPER(TRIM(lung_cancer_dataset!I387))</f>
        <v>Former Smoker</v>
      </c>
      <c r="J387">
        <v>18</v>
      </c>
      <c r="K387">
        <v>23</v>
      </c>
      <c r="L387">
        <v>20.7</v>
      </c>
      <c r="M387" t="s">
        <v>52</v>
      </c>
      <c r="N387" t="s">
        <v>53</v>
      </c>
      <c r="O387" t="s">
        <v>53</v>
      </c>
      <c r="P387" t="str">
        <f>PROPER(TRIM(lung_cancer_dataset!P387))</f>
        <v>High</v>
      </c>
      <c r="Q387" t="s">
        <v>55</v>
      </c>
      <c r="R387">
        <v>26.9</v>
      </c>
      <c r="S387" t="s">
        <v>56</v>
      </c>
      <c r="T387" t="s">
        <v>57</v>
      </c>
      <c r="U387" t="s">
        <v>53</v>
      </c>
      <c r="V387" t="s">
        <v>53</v>
      </c>
      <c r="W387" t="s">
        <v>53</v>
      </c>
      <c r="X387" t="s">
        <v>53</v>
      </c>
      <c r="Y387">
        <v>2</v>
      </c>
      <c r="Z387" t="s">
        <v>58</v>
      </c>
      <c r="AA387" t="s">
        <v>52</v>
      </c>
      <c r="AB387" t="s">
        <v>53</v>
      </c>
      <c r="AC387" t="s">
        <v>52</v>
      </c>
      <c r="AD387" t="s">
        <v>53</v>
      </c>
      <c r="AE387" t="s">
        <v>52</v>
      </c>
      <c r="AF387" t="s">
        <v>53</v>
      </c>
      <c r="AG387" t="s">
        <v>53</v>
      </c>
      <c r="AH387" t="s">
        <v>53</v>
      </c>
      <c r="AI387" t="s">
        <v>53</v>
      </c>
      <c r="AJ387" t="s">
        <v>53</v>
      </c>
      <c r="AK387">
        <v>3</v>
      </c>
      <c r="AL387" t="s">
        <v>59</v>
      </c>
      <c r="AM387" t="s">
        <v>102</v>
      </c>
      <c r="AN387" t="s">
        <v>61</v>
      </c>
      <c r="AO387">
        <v>5.7</v>
      </c>
      <c r="AP387" t="s">
        <v>52</v>
      </c>
      <c r="AQ387" t="s">
        <v>112</v>
      </c>
      <c r="AR387" t="s">
        <v>115</v>
      </c>
      <c r="AS387">
        <v>5</v>
      </c>
      <c r="AT387" t="s">
        <v>53</v>
      </c>
    </row>
    <row r="388" spans="1:46" x14ac:dyDescent="0.25">
      <c r="A388" t="s">
        <v>554</v>
      </c>
      <c r="B388">
        <v>2019</v>
      </c>
      <c r="C388" s="1">
        <v>43722</v>
      </c>
      <c r="D388" t="s">
        <v>47</v>
      </c>
      <c r="E388" t="str">
        <f>TRIM(lung_cancer_dataset!E388)</f>
        <v>Japan</v>
      </c>
      <c r="F388">
        <v>63</v>
      </c>
      <c r="G388" t="s">
        <v>127</v>
      </c>
      <c r="H388" t="str">
        <f>PROPER(TRIM(lung_cancer_dataset!H388))</f>
        <v>Female</v>
      </c>
      <c r="I388" t="str">
        <f>PROPER(TRIM(lung_cancer_dataset!I388))</f>
        <v>Never Smoked</v>
      </c>
      <c r="J388">
        <v>0</v>
      </c>
      <c r="K388">
        <v>0</v>
      </c>
      <c r="L388">
        <v>0</v>
      </c>
      <c r="M388" t="s">
        <v>53</v>
      </c>
      <c r="N388" t="s">
        <v>53</v>
      </c>
      <c r="O388" t="s">
        <v>53</v>
      </c>
      <c r="P388" t="str">
        <f>PROPER(TRIM(lung_cancer_dataset!P388))</f>
        <v>High</v>
      </c>
      <c r="Q388" t="s">
        <v>54</v>
      </c>
      <c r="R388">
        <v>31.5</v>
      </c>
      <c r="S388" t="s">
        <v>72</v>
      </c>
      <c r="T388" t="s">
        <v>54</v>
      </c>
      <c r="U388" t="s">
        <v>53</v>
      </c>
      <c r="V388" t="s">
        <v>53</v>
      </c>
      <c r="W388" t="s">
        <v>53</v>
      </c>
      <c r="X388" t="s">
        <v>53</v>
      </c>
      <c r="Y388">
        <v>1</v>
      </c>
      <c r="Z388" t="s">
        <v>73</v>
      </c>
      <c r="AA388" t="s">
        <v>53</v>
      </c>
      <c r="AB388" t="s">
        <v>53</v>
      </c>
      <c r="AC388" t="s">
        <v>53</v>
      </c>
      <c r="AD388" t="s">
        <v>53</v>
      </c>
      <c r="AE388" t="s">
        <v>52</v>
      </c>
      <c r="AF388" t="s">
        <v>53</v>
      </c>
      <c r="AG388" t="s">
        <v>53</v>
      </c>
      <c r="AH388" t="s">
        <v>52</v>
      </c>
      <c r="AI388" t="s">
        <v>53</v>
      </c>
      <c r="AJ388" t="s">
        <v>52</v>
      </c>
      <c r="AK388">
        <v>3</v>
      </c>
      <c r="AL388" t="s">
        <v>59</v>
      </c>
      <c r="AM388" t="s">
        <v>81</v>
      </c>
      <c r="AN388" t="s">
        <v>74</v>
      </c>
      <c r="AO388">
        <v>1.3</v>
      </c>
      <c r="AP388" t="s">
        <v>53</v>
      </c>
      <c r="AQ388" t="s">
        <v>171</v>
      </c>
      <c r="AR388" t="s">
        <v>115</v>
      </c>
      <c r="AS388">
        <v>49</v>
      </c>
      <c r="AT388" t="s">
        <v>52</v>
      </c>
    </row>
    <row r="389" spans="1:46" x14ac:dyDescent="0.25">
      <c r="A389" t="s">
        <v>555</v>
      </c>
      <c r="B389">
        <v>2023</v>
      </c>
      <c r="C389" s="1">
        <v>45043</v>
      </c>
      <c r="D389" t="s">
        <v>107</v>
      </c>
      <c r="E389" t="str">
        <f>TRIM(lung_cancer_dataset!E389)</f>
        <v>Germany</v>
      </c>
      <c r="F389">
        <v>64</v>
      </c>
      <c r="G389" t="s">
        <v>127</v>
      </c>
      <c r="H389" t="str">
        <f>PROPER(TRIM(lung_cancer_dataset!H389))</f>
        <v>Female</v>
      </c>
      <c r="I389" t="str">
        <f>PROPER(TRIM(lung_cancer_dataset!I389))</f>
        <v>Never Smoked</v>
      </c>
      <c r="J389">
        <v>0</v>
      </c>
      <c r="K389">
        <v>0</v>
      </c>
      <c r="L389">
        <v>0</v>
      </c>
      <c r="M389" t="s">
        <v>52</v>
      </c>
      <c r="N389" t="s">
        <v>53</v>
      </c>
      <c r="O389" t="s">
        <v>53</v>
      </c>
      <c r="P389" t="str">
        <f>PROPER(TRIM(lung_cancer_dataset!P389))</f>
        <v>High</v>
      </c>
      <c r="Q389" t="s">
        <v>54</v>
      </c>
      <c r="R389">
        <v>32</v>
      </c>
      <c r="S389" t="s">
        <v>72</v>
      </c>
      <c r="T389" t="s">
        <v>57</v>
      </c>
      <c r="U389" t="s">
        <v>53</v>
      </c>
      <c r="V389" t="s">
        <v>53</v>
      </c>
      <c r="W389" t="s">
        <v>53</v>
      </c>
      <c r="X389" t="s">
        <v>53</v>
      </c>
      <c r="Y389">
        <v>2</v>
      </c>
      <c r="Z389" t="s">
        <v>58</v>
      </c>
      <c r="AA389" t="s">
        <v>53</v>
      </c>
      <c r="AB389" t="s">
        <v>53</v>
      </c>
      <c r="AC389" t="s">
        <v>52</v>
      </c>
      <c r="AD389" t="s">
        <v>53</v>
      </c>
      <c r="AE389" t="s">
        <v>53</v>
      </c>
      <c r="AF389" t="s">
        <v>53</v>
      </c>
      <c r="AG389" t="s">
        <v>53</v>
      </c>
      <c r="AH389" t="s">
        <v>53</v>
      </c>
      <c r="AI389" t="s">
        <v>52</v>
      </c>
      <c r="AJ389" t="s">
        <v>53</v>
      </c>
      <c r="AK389">
        <v>2</v>
      </c>
      <c r="AL389" t="s">
        <v>59</v>
      </c>
      <c r="AM389" t="s">
        <v>60</v>
      </c>
      <c r="AN389" t="s">
        <v>90</v>
      </c>
      <c r="AO389">
        <v>6.2</v>
      </c>
      <c r="AP389" t="s">
        <v>53</v>
      </c>
      <c r="AQ389" t="s">
        <v>112</v>
      </c>
      <c r="AR389" t="s">
        <v>63</v>
      </c>
      <c r="AS389">
        <v>13</v>
      </c>
      <c r="AT389" t="s">
        <v>52</v>
      </c>
    </row>
    <row r="390" spans="1:46" x14ac:dyDescent="0.25">
      <c r="A390" t="s">
        <v>556</v>
      </c>
      <c r="B390">
        <v>2024</v>
      </c>
      <c r="C390" s="1">
        <v>45508</v>
      </c>
      <c r="D390" t="s">
        <v>107</v>
      </c>
      <c r="E390" t="str">
        <f>TRIM(lung_cancer_dataset!E390)</f>
        <v>France</v>
      </c>
      <c r="F390">
        <v>53</v>
      </c>
      <c r="G390" t="s">
        <v>79</v>
      </c>
      <c r="H390" t="str">
        <f>PROPER(TRIM(lung_cancer_dataset!H390))</f>
        <v>Female</v>
      </c>
      <c r="I390" t="str">
        <f>PROPER(TRIM(lung_cancer_dataset!I390))</f>
        <v>Never Smoked</v>
      </c>
      <c r="J390">
        <v>0</v>
      </c>
      <c r="K390">
        <v>0</v>
      </c>
      <c r="L390">
        <v>0</v>
      </c>
      <c r="M390" t="s">
        <v>52</v>
      </c>
      <c r="N390" t="s">
        <v>53</v>
      </c>
      <c r="O390" t="s">
        <v>52</v>
      </c>
      <c r="P390" t="str">
        <f>PROPER(TRIM(lung_cancer_dataset!P390))</f>
        <v>Low</v>
      </c>
      <c r="Q390" t="s">
        <v>54</v>
      </c>
      <c r="R390">
        <v>26.6</v>
      </c>
      <c r="S390" t="s">
        <v>56</v>
      </c>
      <c r="T390" t="s">
        <v>70</v>
      </c>
      <c r="U390" t="s">
        <v>53</v>
      </c>
      <c r="V390" t="s">
        <v>53</v>
      </c>
      <c r="W390" t="s">
        <v>53</v>
      </c>
      <c r="X390" t="s">
        <v>53</v>
      </c>
      <c r="Y390">
        <v>2</v>
      </c>
      <c r="Z390" t="s">
        <v>58</v>
      </c>
      <c r="AA390" t="s">
        <v>52</v>
      </c>
      <c r="AB390" t="s">
        <v>52</v>
      </c>
      <c r="AC390" t="s">
        <v>52</v>
      </c>
      <c r="AD390" t="s">
        <v>53</v>
      </c>
      <c r="AE390" t="s">
        <v>52</v>
      </c>
      <c r="AF390" t="s">
        <v>53</v>
      </c>
      <c r="AG390" t="s">
        <v>53</v>
      </c>
      <c r="AH390" t="s">
        <v>52</v>
      </c>
      <c r="AI390" t="s">
        <v>53</v>
      </c>
      <c r="AJ390" t="s">
        <v>53</v>
      </c>
      <c r="AK390">
        <v>5</v>
      </c>
      <c r="AL390" t="s">
        <v>59</v>
      </c>
      <c r="AM390" t="s">
        <v>60</v>
      </c>
      <c r="AN390" t="s">
        <v>98</v>
      </c>
      <c r="AO390">
        <v>3.3</v>
      </c>
      <c r="AP390" t="s">
        <v>53</v>
      </c>
      <c r="AQ390" t="s">
        <v>112</v>
      </c>
      <c r="AR390" t="s">
        <v>76</v>
      </c>
      <c r="AS390">
        <v>34</v>
      </c>
      <c r="AT390" t="s">
        <v>52</v>
      </c>
    </row>
    <row r="391" spans="1:46" x14ac:dyDescent="0.25">
      <c r="A391" t="s">
        <v>557</v>
      </c>
      <c r="B391">
        <v>2019</v>
      </c>
      <c r="C391" s="1">
        <v>43700</v>
      </c>
      <c r="D391" t="s">
        <v>107</v>
      </c>
      <c r="E391" t="str">
        <f>TRIM(lung_cancer_dataset!E391)</f>
        <v>Spain</v>
      </c>
      <c r="F391">
        <v>57</v>
      </c>
      <c r="G391" t="s">
        <v>79</v>
      </c>
      <c r="H391" t="str">
        <f>PROPER(TRIM(lung_cancer_dataset!H391))</f>
        <v>Male</v>
      </c>
      <c r="I391" t="str">
        <f>PROPER(TRIM(lung_cancer_dataset!I391))</f>
        <v>Never Smoked</v>
      </c>
      <c r="J391">
        <v>0</v>
      </c>
      <c r="K391">
        <v>0</v>
      </c>
      <c r="L391">
        <v>0</v>
      </c>
      <c r="M391" t="s">
        <v>52</v>
      </c>
      <c r="N391" t="s">
        <v>53</v>
      </c>
      <c r="O391" t="s">
        <v>53</v>
      </c>
      <c r="P391" t="str">
        <f>PROPER(TRIM(lung_cancer_dataset!P391))</f>
        <v>High</v>
      </c>
      <c r="Q391" t="s">
        <v>71</v>
      </c>
      <c r="R391">
        <v>22.2</v>
      </c>
      <c r="S391" t="s">
        <v>96</v>
      </c>
      <c r="T391" t="s">
        <v>54</v>
      </c>
      <c r="U391" t="s">
        <v>53</v>
      </c>
      <c r="V391" t="s">
        <v>53</v>
      </c>
      <c r="W391" t="s">
        <v>53</v>
      </c>
      <c r="X391" t="s">
        <v>53</v>
      </c>
      <c r="Y391">
        <v>2</v>
      </c>
      <c r="Z391" t="s">
        <v>97</v>
      </c>
      <c r="AA391" t="s">
        <v>52</v>
      </c>
      <c r="AB391" t="s">
        <v>53</v>
      </c>
      <c r="AC391" t="s">
        <v>53</v>
      </c>
      <c r="AD391" t="s">
        <v>52</v>
      </c>
      <c r="AE391" t="s">
        <v>52</v>
      </c>
      <c r="AF391" t="s">
        <v>53</v>
      </c>
      <c r="AG391" t="s">
        <v>53</v>
      </c>
      <c r="AH391" t="s">
        <v>53</v>
      </c>
      <c r="AI391" t="s">
        <v>53</v>
      </c>
      <c r="AJ391" t="s">
        <v>53</v>
      </c>
      <c r="AK391">
        <v>3</v>
      </c>
      <c r="AL391" t="s">
        <v>59</v>
      </c>
      <c r="AM391" t="s">
        <v>60</v>
      </c>
      <c r="AN391" t="s">
        <v>74</v>
      </c>
      <c r="AO391">
        <v>2.1</v>
      </c>
      <c r="AP391" t="s">
        <v>53</v>
      </c>
      <c r="AQ391" t="s">
        <v>86</v>
      </c>
      <c r="AR391" t="s">
        <v>83</v>
      </c>
      <c r="AS391">
        <v>42</v>
      </c>
      <c r="AT391" t="s">
        <v>53</v>
      </c>
    </row>
    <row r="392" spans="1:46" x14ac:dyDescent="0.25">
      <c r="A392" t="s">
        <v>558</v>
      </c>
      <c r="B392">
        <v>2018</v>
      </c>
      <c r="C392" s="1">
        <v>43366</v>
      </c>
      <c r="D392" t="s">
        <v>107</v>
      </c>
      <c r="E392" t="str">
        <f>TRIM(lung_cancer_dataset!E392)</f>
        <v>Spain</v>
      </c>
      <c r="F392">
        <v>77</v>
      </c>
      <c r="G392" t="s">
        <v>67</v>
      </c>
      <c r="H392" t="str">
        <f>PROPER(TRIM(lung_cancer_dataset!H392))</f>
        <v>Male</v>
      </c>
      <c r="I392" t="str">
        <f>PROPER(TRIM(lung_cancer_dataset!I392))</f>
        <v>Former Smoker</v>
      </c>
      <c r="J392">
        <v>12</v>
      </c>
      <c r="K392">
        <v>28</v>
      </c>
      <c r="L392">
        <v>16.8</v>
      </c>
      <c r="M392" t="s">
        <v>52</v>
      </c>
      <c r="N392" t="s">
        <v>53</v>
      </c>
      <c r="O392" t="s">
        <v>53</v>
      </c>
      <c r="P392" t="str">
        <f>PROPER(TRIM(lung_cancer_dataset!P392))</f>
        <v>Low</v>
      </c>
      <c r="Q392" t="s">
        <v>54</v>
      </c>
      <c r="R392">
        <v>29.4</v>
      </c>
      <c r="S392" t="s">
        <v>56</v>
      </c>
      <c r="T392" t="s">
        <v>70</v>
      </c>
      <c r="U392" t="s">
        <v>53</v>
      </c>
      <c r="V392" t="s">
        <v>53</v>
      </c>
      <c r="W392" t="s">
        <v>53</v>
      </c>
      <c r="X392" t="s">
        <v>53</v>
      </c>
      <c r="Y392">
        <v>1</v>
      </c>
      <c r="Z392" t="s">
        <v>97</v>
      </c>
      <c r="AA392" t="s">
        <v>53</v>
      </c>
      <c r="AB392" t="s">
        <v>53</v>
      </c>
      <c r="AC392" t="s">
        <v>53</v>
      </c>
      <c r="AD392" t="s">
        <v>53</v>
      </c>
      <c r="AE392" t="s">
        <v>53</v>
      </c>
      <c r="AF392" t="s">
        <v>53</v>
      </c>
      <c r="AG392" t="s">
        <v>52</v>
      </c>
      <c r="AH392" t="s">
        <v>52</v>
      </c>
      <c r="AI392" t="s">
        <v>53</v>
      </c>
      <c r="AJ392" t="s">
        <v>53</v>
      </c>
      <c r="AK392">
        <v>2</v>
      </c>
      <c r="AL392" t="s">
        <v>59</v>
      </c>
      <c r="AM392" t="s">
        <v>102</v>
      </c>
      <c r="AN392" t="s">
        <v>61</v>
      </c>
      <c r="AO392">
        <v>8.6999999999999993</v>
      </c>
      <c r="AP392" t="s">
        <v>52</v>
      </c>
      <c r="AQ392" t="s">
        <v>75</v>
      </c>
      <c r="AR392" t="s">
        <v>92</v>
      </c>
      <c r="AS392">
        <v>11</v>
      </c>
      <c r="AT392" t="s">
        <v>53</v>
      </c>
    </row>
    <row r="393" spans="1:46" x14ac:dyDescent="0.25">
      <c r="A393" t="s">
        <v>559</v>
      </c>
      <c r="B393">
        <v>2016</v>
      </c>
      <c r="C393" s="1">
        <v>42578</v>
      </c>
      <c r="D393" t="s">
        <v>47</v>
      </c>
      <c r="E393" t="str">
        <f>TRIM(lung_cancer_dataset!E393)</f>
        <v>New Zealand</v>
      </c>
      <c r="F393">
        <v>76</v>
      </c>
      <c r="G393" t="s">
        <v>67</v>
      </c>
      <c r="H393" t="str">
        <f>PROPER(TRIM(lung_cancer_dataset!H393))</f>
        <v>Male</v>
      </c>
      <c r="I393" t="str">
        <f>PROPER(TRIM(lung_cancer_dataset!I393))</f>
        <v>Never Smoked</v>
      </c>
      <c r="J393">
        <v>0</v>
      </c>
      <c r="K393">
        <v>0</v>
      </c>
      <c r="L393">
        <v>0</v>
      </c>
      <c r="M393" t="s">
        <v>52</v>
      </c>
      <c r="N393" t="s">
        <v>53</v>
      </c>
      <c r="O393" t="s">
        <v>53</v>
      </c>
      <c r="P393" t="str">
        <f>PROPER(TRIM(lung_cancer_dataset!P393))</f>
        <v>Moderate</v>
      </c>
      <c r="Q393" t="s">
        <v>54</v>
      </c>
      <c r="R393">
        <v>20.8</v>
      </c>
      <c r="S393" t="s">
        <v>96</v>
      </c>
      <c r="T393" t="s">
        <v>54</v>
      </c>
      <c r="U393" t="s">
        <v>53</v>
      </c>
      <c r="V393" t="s">
        <v>53</v>
      </c>
      <c r="W393" t="s">
        <v>53</v>
      </c>
      <c r="X393" t="s">
        <v>53</v>
      </c>
      <c r="Y393">
        <v>1</v>
      </c>
      <c r="Z393" t="s">
        <v>97</v>
      </c>
      <c r="AA393" t="s">
        <v>53</v>
      </c>
      <c r="AB393" t="s">
        <v>52</v>
      </c>
      <c r="AC393" t="s">
        <v>53</v>
      </c>
      <c r="AD393" t="s">
        <v>53</v>
      </c>
      <c r="AE393" t="s">
        <v>53</v>
      </c>
      <c r="AF393" t="s">
        <v>53</v>
      </c>
      <c r="AG393" t="s">
        <v>53</v>
      </c>
      <c r="AH393" t="s">
        <v>53</v>
      </c>
      <c r="AI393" t="s">
        <v>53</v>
      </c>
      <c r="AJ393" t="s">
        <v>53</v>
      </c>
      <c r="AK393">
        <v>1</v>
      </c>
      <c r="AL393" t="s">
        <v>59</v>
      </c>
      <c r="AM393" t="s">
        <v>60</v>
      </c>
      <c r="AN393" t="s">
        <v>98</v>
      </c>
      <c r="AO393">
        <v>2.9</v>
      </c>
      <c r="AP393" t="s">
        <v>53</v>
      </c>
      <c r="AQ393" t="s">
        <v>86</v>
      </c>
      <c r="AR393" t="s">
        <v>83</v>
      </c>
      <c r="AS393">
        <v>20</v>
      </c>
      <c r="AT393" t="s">
        <v>52</v>
      </c>
    </row>
    <row r="394" spans="1:46" x14ac:dyDescent="0.25">
      <c r="A394" t="s">
        <v>560</v>
      </c>
      <c r="B394">
        <v>2022</v>
      </c>
      <c r="C394" s="1">
        <v>44781</v>
      </c>
      <c r="D394" t="s">
        <v>47</v>
      </c>
      <c r="E394" t="str">
        <f>TRIM(lung_cancer_dataset!E394)</f>
        <v>New Zealand</v>
      </c>
      <c r="F394">
        <v>55</v>
      </c>
      <c r="G394" t="s">
        <v>79</v>
      </c>
      <c r="H394" t="str">
        <f>PROPER(TRIM(lung_cancer_dataset!H394))</f>
        <v>Female</v>
      </c>
      <c r="I394" t="str">
        <f>PROPER(TRIM(lung_cancer_dataset!I394))</f>
        <v>Never Smoked</v>
      </c>
      <c r="J394">
        <v>0</v>
      </c>
      <c r="K394">
        <v>0</v>
      </c>
      <c r="L394">
        <v>0</v>
      </c>
      <c r="M394" t="s">
        <v>53</v>
      </c>
      <c r="N394" t="s">
        <v>53</v>
      </c>
      <c r="O394" t="s">
        <v>53</v>
      </c>
      <c r="P394" t="str">
        <f>PROPER(TRIM(lung_cancer_dataset!P394))</f>
        <v>Moderate</v>
      </c>
      <c r="Q394" t="s">
        <v>54</v>
      </c>
      <c r="R394">
        <v>32</v>
      </c>
      <c r="S394" t="s">
        <v>72</v>
      </c>
      <c r="T394" t="s">
        <v>70</v>
      </c>
      <c r="U394" t="s">
        <v>53</v>
      </c>
      <c r="V394" t="s">
        <v>53</v>
      </c>
      <c r="W394" t="s">
        <v>53</v>
      </c>
      <c r="X394" t="s">
        <v>53</v>
      </c>
      <c r="Y394">
        <v>0</v>
      </c>
      <c r="Z394" t="s">
        <v>97</v>
      </c>
      <c r="AA394" t="s">
        <v>53</v>
      </c>
      <c r="AB394" t="s">
        <v>53</v>
      </c>
      <c r="AC394" t="s">
        <v>53</v>
      </c>
      <c r="AD394" t="s">
        <v>53</v>
      </c>
      <c r="AE394" t="s">
        <v>53</v>
      </c>
      <c r="AF394" t="s">
        <v>53</v>
      </c>
      <c r="AG394" t="s">
        <v>53</v>
      </c>
      <c r="AH394" t="s">
        <v>53</v>
      </c>
      <c r="AI394" t="s">
        <v>53</v>
      </c>
      <c r="AJ394" t="s">
        <v>53</v>
      </c>
      <c r="AK394">
        <v>0</v>
      </c>
      <c r="AL394" t="s">
        <v>59</v>
      </c>
      <c r="AM394" t="s">
        <v>60</v>
      </c>
      <c r="AN394" t="s">
        <v>61</v>
      </c>
      <c r="AO394">
        <v>7.6</v>
      </c>
      <c r="AP394" t="s">
        <v>52</v>
      </c>
      <c r="AQ394" t="s">
        <v>75</v>
      </c>
      <c r="AR394" t="s">
        <v>132</v>
      </c>
      <c r="AS394">
        <v>13</v>
      </c>
      <c r="AT394" t="s">
        <v>53</v>
      </c>
    </row>
    <row r="395" spans="1:46" x14ac:dyDescent="0.25">
      <c r="A395" t="s">
        <v>561</v>
      </c>
      <c r="B395">
        <v>2023</v>
      </c>
      <c r="C395" s="1">
        <v>45174</v>
      </c>
      <c r="D395" t="s">
        <v>65</v>
      </c>
      <c r="E395" t="str">
        <f>TRIM(lung_cancer_dataset!E395)</f>
        <v>Chile</v>
      </c>
      <c r="F395">
        <v>49</v>
      </c>
      <c r="G395" t="s">
        <v>49</v>
      </c>
      <c r="H395" t="str">
        <f>PROPER(TRIM(lung_cancer_dataset!H395))</f>
        <v>Female</v>
      </c>
      <c r="I395" t="str">
        <f>PROPER(TRIM(lung_cancer_dataset!I395))</f>
        <v>Current Smoker</v>
      </c>
      <c r="J395">
        <v>42</v>
      </c>
      <c r="K395">
        <v>11</v>
      </c>
      <c r="L395">
        <v>23.1</v>
      </c>
      <c r="M395" t="s">
        <v>53</v>
      </c>
      <c r="N395" t="s">
        <v>53</v>
      </c>
      <c r="O395" t="s">
        <v>53</v>
      </c>
      <c r="P395" t="str">
        <f>PROPER(TRIM(lung_cancer_dataset!P395))</f>
        <v>Moderate</v>
      </c>
      <c r="Q395" t="s">
        <v>54</v>
      </c>
      <c r="R395">
        <v>25.1</v>
      </c>
      <c r="S395" t="s">
        <v>56</v>
      </c>
      <c r="T395" t="s">
        <v>57</v>
      </c>
      <c r="U395" t="s">
        <v>53</v>
      </c>
      <c r="V395" t="s">
        <v>53</v>
      </c>
      <c r="W395" t="s">
        <v>52</v>
      </c>
      <c r="X395" t="s">
        <v>53</v>
      </c>
      <c r="Y395">
        <v>1</v>
      </c>
      <c r="Z395" t="s">
        <v>73</v>
      </c>
      <c r="AA395" t="s">
        <v>52</v>
      </c>
      <c r="AB395" t="s">
        <v>52</v>
      </c>
      <c r="AC395" t="s">
        <v>52</v>
      </c>
      <c r="AD395" t="s">
        <v>53</v>
      </c>
      <c r="AE395" t="s">
        <v>52</v>
      </c>
      <c r="AF395" t="s">
        <v>52</v>
      </c>
      <c r="AG395" t="s">
        <v>53</v>
      </c>
      <c r="AH395" t="s">
        <v>53</v>
      </c>
      <c r="AI395" t="s">
        <v>53</v>
      </c>
      <c r="AJ395" t="s">
        <v>53</v>
      </c>
      <c r="AK395">
        <v>5</v>
      </c>
      <c r="AL395" t="s">
        <v>59</v>
      </c>
      <c r="AM395" t="s">
        <v>81</v>
      </c>
      <c r="AN395" t="s">
        <v>74</v>
      </c>
      <c r="AO395">
        <v>1.8</v>
      </c>
      <c r="AP395" t="s">
        <v>53</v>
      </c>
      <c r="AQ395" t="s">
        <v>82</v>
      </c>
      <c r="AR395" t="s">
        <v>83</v>
      </c>
      <c r="AS395">
        <v>40</v>
      </c>
      <c r="AT395" t="s">
        <v>52</v>
      </c>
    </row>
    <row r="396" spans="1:46" x14ac:dyDescent="0.25">
      <c r="A396" t="s">
        <v>562</v>
      </c>
      <c r="B396">
        <v>2018</v>
      </c>
      <c r="C396" s="1">
        <v>43210</v>
      </c>
      <c r="D396" t="s">
        <v>47</v>
      </c>
      <c r="E396" t="str">
        <f>TRIM(lung_cancer_dataset!E396)</f>
        <v>Singapore</v>
      </c>
      <c r="F396">
        <v>62</v>
      </c>
      <c r="G396" t="s">
        <v>127</v>
      </c>
      <c r="H396" t="str">
        <f>PROPER(TRIM(lung_cancer_dataset!H396))</f>
        <v>Female</v>
      </c>
      <c r="I396" t="str">
        <f>PROPER(TRIM(lung_cancer_dataset!I396))</f>
        <v>Current Smoker</v>
      </c>
      <c r="J396">
        <v>5</v>
      </c>
      <c r="K396">
        <v>27</v>
      </c>
      <c r="L396">
        <v>6.8</v>
      </c>
      <c r="M396" t="s">
        <v>53</v>
      </c>
      <c r="N396" t="s">
        <v>53</v>
      </c>
      <c r="O396" t="s">
        <v>53</v>
      </c>
      <c r="P396" t="str">
        <f>PROPER(TRIM(lung_cancer_dataset!P396))</f>
        <v>Moderate</v>
      </c>
      <c r="Q396" t="s">
        <v>55</v>
      </c>
      <c r="R396">
        <v>25.7</v>
      </c>
      <c r="S396" t="s">
        <v>56</v>
      </c>
      <c r="T396" t="s">
        <v>70</v>
      </c>
      <c r="U396" t="s">
        <v>53</v>
      </c>
      <c r="V396" t="s">
        <v>53</v>
      </c>
      <c r="W396" t="s">
        <v>53</v>
      </c>
      <c r="X396" t="s">
        <v>53</v>
      </c>
      <c r="Y396">
        <v>0</v>
      </c>
      <c r="Z396" t="s">
        <v>58</v>
      </c>
      <c r="AA396" t="s">
        <v>53</v>
      </c>
      <c r="AB396" t="s">
        <v>52</v>
      </c>
      <c r="AC396" t="s">
        <v>52</v>
      </c>
      <c r="AD396" t="s">
        <v>52</v>
      </c>
      <c r="AE396" t="s">
        <v>53</v>
      </c>
      <c r="AF396" t="s">
        <v>52</v>
      </c>
      <c r="AG396" t="s">
        <v>52</v>
      </c>
      <c r="AH396" t="s">
        <v>53</v>
      </c>
      <c r="AI396" t="s">
        <v>52</v>
      </c>
      <c r="AJ396" t="s">
        <v>53</v>
      </c>
      <c r="AK396">
        <v>6</v>
      </c>
      <c r="AL396" t="s">
        <v>59</v>
      </c>
      <c r="AM396" t="s">
        <v>60</v>
      </c>
      <c r="AN396" t="s">
        <v>74</v>
      </c>
      <c r="AO396">
        <v>2.8</v>
      </c>
      <c r="AP396" t="s">
        <v>53</v>
      </c>
      <c r="AQ396" t="s">
        <v>91</v>
      </c>
      <c r="AR396" t="s">
        <v>76</v>
      </c>
      <c r="AS396">
        <v>52</v>
      </c>
      <c r="AT396" t="s">
        <v>53</v>
      </c>
    </row>
    <row r="397" spans="1:46" x14ac:dyDescent="0.25">
      <c r="A397" t="s">
        <v>563</v>
      </c>
      <c r="B397">
        <v>2018</v>
      </c>
      <c r="C397" s="1">
        <v>43439</v>
      </c>
      <c r="D397" t="s">
        <v>65</v>
      </c>
      <c r="E397" t="str">
        <f>TRIM(lung_cancer_dataset!E397)</f>
        <v>Canada</v>
      </c>
      <c r="F397">
        <v>62</v>
      </c>
      <c r="G397" t="s">
        <v>127</v>
      </c>
      <c r="H397" t="str">
        <f>PROPER(TRIM(lung_cancer_dataset!H397))</f>
        <v>Male</v>
      </c>
      <c r="I397" t="str">
        <f>PROPER(TRIM(lung_cancer_dataset!I397))</f>
        <v>Never Smoked</v>
      </c>
      <c r="J397">
        <v>0</v>
      </c>
      <c r="K397">
        <v>0</v>
      </c>
      <c r="L397">
        <v>0</v>
      </c>
      <c r="M397" t="s">
        <v>52</v>
      </c>
      <c r="N397" t="s">
        <v>53</v>
      </c>
      <c r="O397" t="s">
        <v>52</v>
      </c>
      <c r="P397" t="str">
        <f>PROPER(TRIM(lung_cancer_dataset!P397))</f>
        <v>Moderate</v>
      </c>
      <c r="Q397" t="s">
        <v>55</v>
      </c>
      <c r="R397">
        <v>24.1</v>
      </c>
      <c r="S397" t="s">
        <v>96</v>
      </c>
      <c r="T397" t="s">
        <v>54</v>
      </c>
      <c r="U397" t="s">
        <v>53</v>
      </c>
      <c r="V397" t="s">
        <v>53</v>
      </c>
      <c r="W397" t="s">
        <v>53</v>
      </c>
      <c r="X397" t="s">
        <v>53</v>
      </c>
      <c r="Y397">
        <v>2</v>
      </c>
      <c r="Z397" t="s">
        <v>104</v>
      </c>
      <c r="AA397" t="s">
        <v>53</v>
      </c>
      <c r="AB397" t="s">
        <v>53</v>
      </c>
      <c r="AC397" t="s">
        <v>53</v>
      </c>
      <c r="AD397" t="s">
        <v>52</v>
      </c>
      <c r="AE397" t="s">
        <v>52</v>
      </c>
      <c r="AF397" t="s">
        <v>53</v>
      </c>
      <c r="AG397" t="s">
        <v>53</v>
      </c>
      <c r="AH397" t="s">
        <v>53</v>
      </c>
      <c r="AI397" t="s">
        <v>53</v>
      </c>
      <c r="AJ397" t="s">
        <v>53</v>
      </c>
      <c r="AK397">
        <v>2</v>
      </c>
      <c r="AL397" t="s">
        <v>135</v>
      </c>
      <c r="AM397" t="s">
        <v>136</v>
      </c>
      <c r="AN397" t="s">
        <v>98</v>
      </c>
      <c r="AO397">
        <v>3.3</v>
      </c>
      <c r="AP397" t="s">
        <v>53</v>
      </c>
      <c r="AQ397" t="s">
        <v>86</v>
      </c>
      <c r="AR397" t="s">
        <v>76</v>
      </c>
      <c r="AS397">
        <v>37</v>
      </c>
      <c r="AT397" t="s">
        <v>53</v>
      </c>
    </row>
    <row r="398" spans="1:46" x14ac:dyDescent="0.25">
      <c r="A398" t="s">
        <v>564</v>
      </c>
      <c r="B398">
        <v>2024</v>
      </c>
      <c r="C398" s="1">
        <v>45437</v>
      </c>
      <c r="D398" t="s">
        <v>47</v>
      </c>
      <c r="E398" t="str">
        <f>TRIM(lung_cancer_dataset!E398)</f>
        <v>Malaysia</v>
      </c>
      <c r="F398">
        <v>76</v>
      </c>
      <c r="G398" t="s">
        <v>67</v>
      </c>
      <c r="H398" t="str">
        <f>PROPER(TRIM(lung_cancer_dataset!H398))</f>
        <v>Male</v>
      </c>
      <c r="I398" t="str">
        <f>PROPER(TRIM(lung_cancer_dataset!I398))</f>
        <v>Former Smoker</v>
      </c>
      <c r="J398">
        <v>9</v>
      </c>
      <c r="K398">
        <v>22</v>
      </c>
      <c r="L398">
        <v>9.9</v>
      </c>
      <c r="M398" t="s">
        <v>53</v>
      </c>
      <c r="N398" t="s">
        <v>53</v>
      </c>
      <c r="O398" t="s">
        <v>53</v>
      </c>
      <c r="P398" t="str">
        <f>PROPER(TRIM(lung_cancer_dataset!P398))</f>
        <v>High</v>
      </c>
      <c r="Q398" t="s">
        <v>55</v>
      </c>
      <c r="R398">
        <v>29.3</v>
      </c>
      <c r="S398" t="s">
        <v>56</v>
      </c>
      <c r="T398" t="s">
        <v>57</v>
      </c>
      <c r="U398" t="s">
        <v>53</v>
      </c>
      <c r="V398" t="s">
        <v>53</v>
      </c>
      <c r="W398" t="s">
        <v>53</v>
      </c>
      <c r="X398" t="s">
        <v>52</v>
      </c>
      <c r="Y398">
        <v>2</v>
      </c>
      <c r="Z398" t="s">
        <v>58</v>
      </c>
      <c r="AA398" t="s">
        <v>52</v>
      </c>
      <c r="AB398" t="s">
        <v>53</v>
      </c>
      <c r="AC398" t="s">
        <v>53</v>
      </c>
      <c r="AD398" t="s">
        <v>53</v>
      </c>
      <c r="AE398" t="s">
        <v>52</v>
      </c>
      <c r="AF398" t="s">
        <v>52</v>
      </c>
      <c r="AG398" t="s">
        <v>52</v>
      </c>
      <c r="AH398" t="s">
        <v>52</v>
      </c>
      <c r="AI398" t="s">
        <v>53</v>
      </c>
      <c r="AJ398" t="s">
        <v>53</v>
      </c>
      <c r="AK398">
        <v>5</v>
      </c>
      <c r="AL398" t="s">
        <v>59</v>
      </c>
      <c r="AM398" t="s">
        <v>60</v>
      </c>
      <c r="AN398" t="s">
        <v>74</v>
      </c>
      <c r="AO398">
        <v>2.1</v>
      </c>
      <c r="AP398" t="s">
        <v>53</v>
      </c>
      <c r="AQ398" t="s">
        <v>112</v>
      </c>
      <c r="AR398" t="s">
        <v>83</v>
      </c>
      <c r="AS398">
        <v>93</v>
      </c>
      <c r="AT398" t="s">
        <v>52</v>
      </c>
    </row>
    <row r="399" spans="1:46" x14ac:dyDescent="0.25">
      <c r="A399" t="s">
        <v>565</v>
      </c>
      <c r="B399">
        <v>2019</v>
      </c>
      <c r="C399" s="1">
        <v>43642</v>
      </c>
      <c r="D399" t="s">
        <v>47</v>
      </c>
      <c r="E399" t="str">
        <f>TRIM(lung_cancer_dataset!E399)</f>
        <v>Singapore</v>
      </c>
      <c r="F399">
        <v>60</v>
      </c>
      <c r="G399" t="s">
        <v>127</v>
      </c>
      <c r="H399" t="str">
        <f>PROPER(TRIM(lung_cancer_dataset!H399))</f>
        <v>Male</v>
      </c>
      <c r="I399" t="str">
        <f>PROPER(TRIM(lung_cancer_dataset!I399))</f>
        <v>Never Smoked</v>
      </c>
      <c r="J399">
        <v>0</v>
      </c>
      <c r="K399">
        <v>0</v>
      </c>
      <c r="L399">
        <v>0</v>
      </c>
      <c r="M399" t="s">
        <v>52</v>
      </c>
      <c r="N399" t="s">
        <v>53</v>
      </c>
      <c r="O399" t="s">
        <v>53</v>
      </c>
      <c r="P399" t="str">
        <f>PROPER(TRIM(lung_cancer_dataset!P399))</f>
        <v>Moderate</v>
      </c>
      <c r="Q399" t="s">
        <v>54</v>
      </c>
      <c r="R399">
        <v>27.3</v>
      </c>
      <c r="S399" t="s">
        <v>56</v>
      </c>
      <c r="T399" t="s">
        <v>70</v>
      </c>
      <c r="U399" t="s">
        <v>52</v>
      </c>
      <c r="V399" t="s">
        <v>53</v>
      </c>
      <c r="W399" t="s">
        <v>53</v>
      </c>
      <c r="X399" t="s">
        <v>53</v>
      </c>
      <c r="Y399">
        <v>2</v>
      </c>
      <c r="Z399" t="s">
        <v>104</v>
      </c>
      <c r="AA399" t="s">
        <v>53</v>
      </c>
      <c r="AB399" t="s">
        <v>53</v>
      </c>
      <c r="AC399" t="s">
        <v>53</v>
      </c>
      <c r="AD399" t="s">
        <v>53</v>
      </c>
      <c r="AE399" t="s">
        <v>52</v>
      </c>
      <c r="AF399" t="s">
        <v>52</v>
      </c>
      <c r="AG399" t="s">
        <v>53</v>
      </c>
      <c r="AH399" t="s">
        <v>53</v>
      </c>
      <c r="AI399" t="s">
        <v>53</v>
      </c>
      <c r="AJ399" t="s">
        <v>53</v>
      </c>
      <c r="AK399">
        <v>2</v>
      </c>
      <c r="AL399" t="s">
        <v>59</v>
      </c>
      <c r="AM399" t="s">
        <v>60</v>
      </c>
      <c r="AN399" t="s">
        <v>98</v>
      </c>
      <c r="AO399">
        <v>3.8</v>
      </c>
      <c r="AP399" t="s">
        <v>53</v>
      </c>
      <c r="AQ399" t="s">
        <v>171</v>
      </c>
      <c r="AR399" t="s">
        <v>115</v>
      </c>
      <c r="AS399">
        <v>59</v>
      </c>
      <c r="AT399" t="s">
        <v>52</v>
      </c>
    </row>
    <row r="400" spans="1:46" x14ac:dyDescent="0.25">
      <c r="A400" t="s">
        <v>566</v>
      </c>
      <c r="B400">
        <v>2018</v>
      </c>
      <c r="C400" s="1">
        <v>43247</v>
      </c>
      <c r="D400" t="s">
        <v>107</v>
      </c>
      <c r="E400" t="str">
        <f>TRIM(lung_cancer_dataset!E400)</f>
        <v>UK</v>
      </c>
      <c r="F400">
        <v>59</v>
      </c>
      <c r="G400" t="s">
        <v>79</v>
      </c>
      <c r="H400" t="str">
        <f>PROPER(TRIM(lung_cancer_dataset!H400))</f>
        <v>Male</v>
      </c>
      <c r="I400" t="str">
        <f>PROPER(TRIM(lung_cancer_dataset!I400))</f>
        <v>Never Smoked</v>
      </c>
      <c r="J400">
        <v>0</v>
      </c>
      <c r="K400">
        <v>0</v>
      </c>
      <c r="L400">
        <v>0</v>
      </c>
      <c r="M400" t="s">
        <v>52</v>
      </c>
      <c r="N400" t="s">
        <v>53</v>
      </c>
      <c r="O400" t="s">
        <v>52</v>
      </c>
      <c r="P400" t="str">
        <f>PROPER(TRIM(lung_cancer_dataset!P400))</f>
        <v>High</v>
      </c>
      <c r="Q400" t="s">
        <v>71</v>
      </c>
      <c r="R400">
        <v>25.6</v>
      </c>
      <c r="S400" t="s">
        <v>56</v>
      </c>
      <c r="T400" t="s">
        <v>57</v>
      </c>
      <c r="U400" t="s">
        <v>53</v>
      </c>
      <c r="V400" t="s">
        <v>52</v>
      </c>
      <c r="W400" t="s">
        <v>53</v>
      </c>
      <c r="X400" t="s">
        <v>53</v>
      </c>
      <c r="Y400">
        <v>4</v>
      </c>
      <c r="Z400" t="s">
        <v>97</v>
      </c>
      <c r="AA400" t="s">
        <v>52</v>
      </c>
      <c r="AB400" t="s">
        <v>52</v>
      </c>
      <c r="AC400" t="s">
        <v>53</v>
      </c>
      <c r="AD400" t="s">
        <v>53</v>
      </c>
      <c r="AE400" t="s">
        <v>52</v>
      </c>
      <c r="AF400" t="s">
        <v>53</v>
      </c>
      <c r="AG400" t="s">
        <v>52</v>
      </c>
      <c r="AH400" t="s">
        <v>52</v>
      </c>
      <c r="AI400" t="s">
        <v>52</v>
      </c>
      <c r="AJ400" t="s">
        <v>53</v>
      </c>
      <c r="AK400">
        <v>6</v>
      </c>
      <c r="AL400" t="s">
        <v>59</v>
      </c>
      <c r="AM400" t="s">
        <v>60</v>
      </c>
      <c r="AN400" t="s">
        <v>74</v>
      </c>
      <c r="AO400">
        <v>1.2</v>
      </c>
      <c r="AP400" t="s">
        <v>53</v>
      </c>
      <c r="AQ400" t="s">
        <v>82</v>
      </c>
      <c r="AR400" t="s">
        <v>115</v>
      </c>
      <c r="AS400">
        <v>19</v>
      </c>
      <c r="AT400" t="s">
        <v>52</v>
      </c>
    </row>
    <row r="401" spans="1:46" x14ac:dyDescent="0.25">
      <c r="A401" t="s">
        <v>567</v>
      </c>
      <c r="B401">
        <v>2019</v>
      </c>
      <c r="C401" s="1">
        <v>43609</v>
      </c>
      <c r="D401" t="s">
        <v>107</v>
      </c>
      <c r="E401" t="str">
        <f>TRIM(lung_cancer_dataset!E401)</f>
        <v>Spain</v>
      </c>
      <c r="F401">
        <v>57</v>
      </c>
      <c r="G401" t="s">
        <v>79</v>
      </c>
      <c r="H401" t="str">
        <f>PROPER(TRIM(lung_cancer_dataset!H401))</f>
        <v>Female</v>
      </c>
      <c r="I401" t="str">
        <f>PROPER(TRIM(lung_cancer_dataset!I401))</f>
        <v>Current Smoker</v>
      </c>
      <c r="J401">
        <v>20</v>
      </c>
      <c r="K401">
        <v>27</v>
      </c>
      <c r="L401">
        <v>27</v>
      </c>
      <c r="M401" t="s">
        <v>53</v>
      </c>
      <c r="N401" t="s">
        <v>53</v>
      </c>
      <c r="O401" t="s">
        <v>52</v>
      </c>
      <c r="P401" t="str">
        <f>PROPER(TRIM(lung_cancer_dataset!P401))</f>
        <v>Moderate</v>
      </c>
      <c r="Q401" t="s">
        <v>54</v>
      </c>
      <c r="R401">
        <v>21.2</v>
      </c>
      <c r="S401" t="s">
        <v>96</v>
      </c>
      <c r="T401" t="s">
        <v>57</v>
      </c>
      <c r="U401" t="s">
        <v>53</v>
      </c>
      <c r="V401" t="s">
        <v>53</v>
      </c>
      <c r="W401" t="s">
        <v>53</v>
      </c>
      <c r="X401" t="s">
        <v>52</v>
      </c>
      <c r="Y401">
        <v>2</v>
      </c>
      <c r="Z401" t="s">
        <v>73</v>
      </c>
      <c r="AA401" t="s">
        <v>53</v>
      </c>
      <c r="AB401" t="s">
        <v>52</v>
      </c>
      <c r="AC401" t="s">
        <v>53</v>
      </c>
      <c r="AD401" t="s">
        <v>52</v>
      </c>
      <c r="AE401" t="s">
        <v>52</v>
      </c>
      <c r="AF401" t="s">
        <v>53</v>
      </c>
      <c r="AG401" t="s">
        <v>52</v>
      </c>
      <c r="AH401" t="s">
        <v>53</v>
      </c>
      <c r="AI401" t="s">
        <v>53</v>
      </c>
      <c r="AJ401" t="s">
        <v>53</v>
      </c>
      <c r="AK401">
        <v>4</v>
      </c>
      <c r="AL401" t="s">
        <v>59</v>
      </c>
      <c r="AM401" t="s">
        <v>81</v>
      </c>
      <c r="AN401" t="s">
        <v>90</v>
      </c>
      <c r="AO401">
        <v>5.9</v>
      </c>
      <c r="AP401" t="s">
        <v>53</v>
      </c>
      <c r="AQ401" t="s">
        <v>171</v>
      </c>
      <c r="AR401" t="s">
        <v>63</v>
      </c>
      <c r="AS401">
        <v>14</v>
      </c>
      <c r="AT401" t="s">
        <v>52</v>
      </c>
    </row>
    <row r="402" spans="1:46" x14ac:dyDescent="0.25">
      <c r="A402" t="s">
        <v>568</v>
      </c>
      <c r="B402">
        <v>2019</v>
      </c>
      <c r="C402" s="1">
        <v>43757</v>
      </c>
      <c r="D402" t="s">
        <v>47</v>
      </c>
      <c r="E402" t="str">
        <f>TRIM(lung_cancer_dataset!E402)</f>
        <v>New Zealand</v>
      </c>
      <c r="F402">
        <v>74</v>
      </c>
      <c r="G402" t="s">
        <v>67</v>
      </c>
      <c r="H402" t="str">
        <f>PROPER(TRIM(lung_cancer_dataset!H402))</f>
        <v>Female</v>
      </c>
      <c r="I402" t="str">
        <f>PROPER(TRIM(lung_cancer_dataset!I402))</f>
        <v>Never Smoked</v>
      </c>
      <c r="J402">
        <v>0</v>
      </c>
      <c r="K402">
        <v>0</v>
      </c>
      <c r="L402">
        <v>0</v>
      </c>
      <c r="M402" t="s">
        <v>53</v>
      </c>
      <c r="N402" t="s">
        <v>53</v>
      </c>
      <c r="O402" t="s">
        <v>53</v>
      </c>
      <c r="P402" t="str">
        <f>PROPER(TRIM(lung_cancer_dataset!P402))</f>
        <v>Low</v>
      </c>
      <c r="Q402" t="s">
        <v>54</v>
      </c>
      <c r="R402">
        <v>23.7</v>
      </c>
      <c r="S402" t="s">
        <v>96</v>
      </c>
      <c r="T402" t="s">
        <v>70</v>
      </c>
      <c r="U402" t="s">
        <v>53</v>
      </c>
      <c r="V402" t="s">
        <v>53</v>
      </c>
      <c r="W402" t="s">
        <v>53</v>
      </c>
      <c r="X402" t="s">
        <v>53</v>
      </c>
      <c r="Y402">
        <v>0</v>
      </c>
      <c r="Z402" t="s">
        <v>97</v>
      </c>
      <c r="AA402" t="s">
        <v>53</v>
      </c>
      <c r="AB402" t="s">
        <v>52</v>
      </c>
      <c r="AC402" t="s">
        <v>53</v>
      </c>
      <c r="AD402" t="s">
        <v>53</v>
      </c>
      <c r="AE402" t="s">
        <v>52</v>
      </c>
      <c r="AF402" t="s">
        <v>53</v>
      </c>
      <c r="AG402" t="s">
        <v>53</v>
      </c>
      <c r="AH402" t="s">
        <v>52</v>
      </c>
      <c r="AI402" t="s">
        <v>53</v>
      </c>
      <c r="AJ402" t="s">
        <v>52</v>
      </c>
      <c r="AK402">
        <v>4</v>
      </c>
      <c r="AL402" t="s">
        <v>59</v>
      </c>
      <c r="AM402" t="s">
        <v>60</v>
      </c>
      <c r="AN402" t="s">
        <v>90</v>
      </c>
      <c r="AO402">
        <v>7.1</v>
      </c>
      <c r="AP402" t="s">
        <v>53</v>
      </c>
      <c r="AQ402" t="s">
        <v>86</v>
      </c>
      <c r="AR402" t="s">
        <v>87</v>
      </c>
      <c r="AS402">
        <v>11</v>
      </c>
      <c r="AT402" t="s">
        <v>53</v>
      </c>
    </row>
    <row r="403" spans="1:46" x14ac:dyDescent="0.25">
      <c r="A403" t="s">
        <v>569</v>
      </c>
      <c r="B403">
        <v>2020</v>
      </c>
      <c r="C403" s="1">
        <v>43905</v>
      </c>
      <c r="D403" t="s">
        <v>122</v>
      </c>
      <c r="E403" t="str">
        <f>TRIM(lung_cancer_dataset!E403)</f>
        <v>Timor-Leste</v>
      </c>
      <c r="F403">
        <v>68</v>
      </c>
      <c r="G403" t="s">
        <v>127</v>
      </c>
      <c r="H403" t="str">
        <f>PROPER(TRIM(lung_cancer_dataset!H403))</f>
        <v>Male</v>
      </c>
      <c r="I403" t="str">
        <f>PROPER(TRIM(lung_cancer_dataset!I403))</f>
        <v>Never Smoked</v>
      </c>
      <c r="J403">
        <v>0</v>
      </c>
      <c r="K403">
        <v>0</v>
      </c>
      <c r="L403">
        <v>0</v>
      </c>
      <c r="M403" t="s">
        <v>52</v>
      </c>
      <c r="N403" t="s">
        <v>53</v>
      </c>
      <c r="O403" t="s">
        <v>53</v>
      </c>
      <c r="P403" t="str">
        <f>PROPER(TRIM(lung_cancer_dataset!P403))</f>
        <v>High</v>
      </c>
      <c r="Q403" t="s">
        <v>55</v>
      </c>
      <c r="R403">
        <v>24</v>
      </c>
      <c r="S403" t="s">
        <v>96</v>
      </c>
      <c r="T403" t="s">
        <v>54</v>
      </c>
      <c r="U403" t="s">
        <v>53</v>
      </c>
      <c r="V403" t="s">
        <v>53</v>
      </c>
      <c r="W403" t="s">
        <v>53</v>
      </c>
      <c r="X403" t="s">
        <v>53</v>
      </c>
      <c r="Y403">
        <v>2</v>
      </c>
      <c r="Z403" t="s">
        <v>97</v>
      </c>
      <c r="AA403" t="s">
        <v>53</v>
      </c>
      <c r="AB403" t="s">
        <v>53</v>
      </c>
      <c r="AC403" t="s">
        <v>53</v>
      </c>
      <c r="AD403" t="s">
        <v>53</v>
      </c>
      <c r="AE403" t="s">
        <v>52</v>
      </c>
      <c r="AF403" t="s">
        <v>53</v>
      </c>
      <c r="AG403" t="s">
        <v>53</v>
      </c>
      <c r="AH403" t="s">
        <v>53</v>
      </c>
      <c r="AI403" t="s">
        <v>53</v>
      </c>
      <c r="AJ403" t="s">
        <v>53</v>
      </c>
      <c r="AK403">
        <v>1</v>
      </c>
      <c r="AL403" t="s">
        <v>59</v>
      </c>
      <c r="AM403" t="s">
        <v>81</v>
      </c>
      <c r="AN403" t="s">
        <v>90</v>
      </c>
      <c r="AO403">
        <v>6.8</v>
      </c>
      <c r="AP403" t="s">
        <v>52</v>
      </c>
      <c r="AQ403" t="s">
        <v>86</v>
      </c>
      <c r="AR403" t="s">
        <v>87</v>
      </c>
      <c r="AS403">
        <v>18</v>
      </c>
      <c r="AT403" t="s">
        <v>53</v>
      </c>
    </row>
    <row r="404" spans="1:46" x14ac:dyDescent="0.25">
      <c r="A404" t="s">
        <v>570</v>
      </c>
      <c r="B404">
        <v>2022</v>
      </c>
      <c r="C404" s="1">
        <v>44785</v>
      </c>
      <c r="D404" t="s">
        <v>107</v>
      </c>
      <c r="E404" t="str">
        <f>TRIM(lung_cancer_dataset!E404)</f>
        <v>Russia</v>
      </c>
      <c r="F404">
        <v>55</v>
      </c>
      <c r="G404" t="s">
        <v>79</v>
      </c>
      <c r="H404" t="str">
        <f>PROPER(TRIM(lung_cancer_dataset!H404))</f>
        <v>Female</v>
      </c>
      <c r="I404" t="str">
        <f>PROPER(TRIM(lung_cancer_dataset!I404))</f>
        <v>Never Smoked</v>
      </c>
      <c r="J404">
        <v>0</v>
      </c>
      <c r="K404">
        <v>0</v>
      </c>
      <c r="L404">
        <v>0</v>
      </c>
      <c r="M404" t="s">
        <v>53</v>
      </c>
      <c r="N404" t="s">
        <v>53</v>
      </c>
      <c r="O404" t="s">
        <v>53</v>
      </c>
      <c r="P404" t="str">
        <f>PROPER(TRIM(lung_cancer_dataset!P404))</f>
        <v>High</v>
      </c>
      <c r="Q404" t="s">
        <v>55</v>
      </c>
      <c r="R404">
        <v>25.1</v>
      </c>
      <c r="S404" t="s">
        <v>56</v>
      </c>
      <c r="T404" t="s">
        <v>57</v>
      </c>
      <c r="U404" t="s">
        <v>53</v>
      </c>
      <c r="V404" t="s">
        <v>53</v>
      </c>
      <c r="W404" t="s">
        <v>53</v>
      </c>
      <c r="X404" t="s">
        <v>53</v>
      </c>
      <c r="Y404">
        <v>1</v>
      </c>
      <c r="Z404" t="s">
        <v>97</v>
      </c>
      <c r="AA404" t="s">
        <v>53</v>
      </c>
      <c r="AB404" t="s">
        <v>53</v>
      </c>
      <c r="AC404" t="s">
        <v>53</v>
      </c>
      <c r="AD404" t="s">
        <v>52</v>
      </c>
      <c r="AE404" t="s">
        <v>52</v>
      </c>
      <c r="AF404" t="s">
        <v>53</v>
      </c>
      <c r="AG404" t="s">
        <v>53</v>
      </c>
      <c r="AH404" t="s">
        <v>53</v>
      </c>
      <c r="AI404" t="s">
        <v>52</v>
      </c>
      <c r="AJ404" t="s">
        <v>53</v>
      </c>
      <c r="AK404">
        <v>3</v>
      </c>
      <c r="AL404" t="s">
        <v>59</v>
      </c>
      <c r="AM404" t="s">
        <v>60</v>
      </c>
      <c r="AN404" t="s">
        <v>61</v>
      </c>
      <c r="AO404">
        <v>8.6</v>
      </c>
      <c r="AP404" t="s">
        <v>52</v>
      </c>
      <c r="AQ404" t="s">
        <v>86</v>
      </c>
      <c r="AR404" t="s">
        <v>87</v>
      </c>
      <c r="AS404">
        <v>4</v>
      </c>
      <c r="AT404" t="s">
        <v>53</v>
      </c>
    </row>
    <row r="405" spans="1:46" x14ac:dyDescent="0.25">
      <c r="A405" t="s">
        <v>571</v>
      </c>
      <c r="B405">
        <v>2019</v>
      </c>
      <c r="C405" s="1">
        <v>43733</v>
      </c>
      <c r="D405" t="s">
        <v>110</v>
      </c>
      <c r="E405" t="str">
        <f>TRIM(lung_cancer_dataset!E405)</f>
        <v>Algeria</v>
      </c>
      <c r="F405">
        <v>69</v>
      </c>
      <c r="G405" t="s">
        <v>127</v>
      </c>
      <c r="H405" t="str">
        <f>PROPER(TRIM(lung_cancer_dataset!H405))</f>
        <v>Male</v>
      </c>
      <c r="I405" t="str">
        <f>PROPER(TRIM(lung_cancer_dataset!I405))</f>
        <v>Never Smoked</v>
      </c>
      <c r="J405">
        <v>0</v>
      </c>
      <c r="K405">
        <v>0</v>
      </c>
      <c r="L405">
        <v>0</v>
      </c>
      <c r="M405" t="s">
        <v>53</v>
      </c>
      <c r="N405" t="s">
        <v>53</v>
      </c>
      <c r="O405" t="s">
        <v>52</v>
      </c>
      <c r="P405" t="str">
        <f>PROPER(TRIM(lung_cancer_dataset!P405))</f>
        <v>High</v>
      </c>
      <c r="Q405" t="s">
        <v>54</v>
      </c>
      <c r="R405">
        <v>23.6</v>
      </c>
      <c r="S405" t="s">
        <v>96</v>
      </c>
      <c r="T405" t="s">
        <v>54</v>
      </c>
      <c r="U405" t="s">
        <v>53</v>
      </c>
      <c r="V405" t="s">
        <v>53</v>
      </c>
      <c r="W405" t="s">
        <v>53</v>
      </c>
      <c r="X405" t="s">
        <v>53</v>
      </c>
      <c r="Y405">
        <v>2</v>
      </c>
      <c r="Z405" t="s">
        <v>131</v>
      </c>
      <c r="AA405" t="s">
        <v>52</v>
      </c>
      <c r="AB405" t="s">
        <v>53</v>
      </c>
      <c r="AC405" t="s">
        <v>52</v>
      </c>
      <c r="AD405" t="s">
        <v>52</v>
      </c>
      <c r="AE405" t="s">
        <v>52</v>
      </c>
      <c r="AF405" t="s">
        <v>53</v>
      </c>
      <c r="AG405" t="s">
        <v>53</v>
      </c>
      <c r="AH405" t="s">
        <v>53</v>
      </c>
      <c r="AI405" t="s">
        <v>53</v>
      </c>
      <c r="AJ405" t="s">
        <v>53</v>
      </c>
      <c r="AK405">
        <v>4</v>
      </c>
      <c r="AL405" t="s">
        <v>59</v>
      </c>
      <c r="AM405" t="s">
        <v>60</v>
      </c>
      <c r="AN405" t="s">
        <v>98</v>
      </c>
      <c r="AO405">
        <v>2</v>
      </c>
      <c r="AP405" t="s">
        <v>53</v>
      </c>
      <c r="AQ405" t="s">
        <v>62</v>
      </c>
      <c r="AR405" t="s">
        <v>92</v>
      </c>
      <c r="AS405">
        <v>59</v>
      </c>
      <c r="AT405" t="s">
        <v>53</v>
      </c>
    </row>
    <row r="406" spans="1:46" x14ac:dyDescent="0.25">
      <c r="A406" t="s">
        <v>572</v>
      </c>
      <c r="B406">
        <v>2026</v>
      </c>
      <c r="C406" s="1">
        <v>46127</v>
      </c>
      <c r="D406" t="s">
        <v>47</v>
      </c>
      <c r="E406" t="str">
        <f>TRIM(lung_cancer_dataset!E406)</f>
        <v>Vietnam</v>
      </c>
      <c r="F406">
        <v>68</v>
      </c>
      <c r="G406" t="s">
        <v>127</v>
      </c>
      <c r="H406" t="str">
        <f>PROPER(TRIM(lung_cancer_dataset!H406))</f>
        <v>Female</v>
      </c>
      <c r="I406" t="str">
        <f>PROPER(TRIM(lung_cancer_dataset!I406))</f>
        <v>Never Smoked</v>
      </c>
      <c r="J406">
        <v>0</v>
      </c>
      <c r="K406">
        <v>0</v>
      </c>
      <c r="L406">
        <v>0</v>
      </c>
      <c r="M406" t="s">
        <v>53</v>
      </c>
      <c r="N406" t="s">
        <v>53</v>
      </c>
      <c r="O406" t="s">
        <v>53</v>
      </c>
      <c r="P406" t="str">
        <f>PROPER(TRIM(lung_cancer_dataset!P406))</f>
        <v>High</v>
      </c>
      <c r="Q406" t="s">
        <v>55</v>
      </c>
      <c r="R406">
        <v>24.6</v>
      </c>
      <c r="S406" t="s">
        <v>96</v>
      </c>
      <c r="T406" t="s">
        <v>54</v>
      </c>
      <c r="U406" t="s">
        <v>53</v>
      </c>
      <c r="V406" t="s">
        <v>53</v>
      </c>
      <c r="W406" t="s">
        <v>53</v>
      </c>
      <c r="X406" t="s">
        <v>53</v>
      </c>
      <c r="Y406">
        <v>1</v>
      </c>
      <c r="Z406" t="s">
        <v>104</v>
      </c>
      <c r="AA406" t="s">
        <v>53</v>
      </c>
      <c r="AB406" t="s">
        <v>52</v>
      </c>
      <c r="AC406" t="s">
        <v>53</v>
      </c>
      <c r="AD406" t="s">
        <v>53</v>
      </c>
      <c r="AE406" t="s">
        <v>53</v>
      </c>
      <c r="AF406" t="s">
        <v>52</v>
      </c>
      <c r="AG406" t="s">
        <v>53</v>
      </c>
      <c r="AH406" t="s">
        <v>53</v>
      </c>
      <c r="AI406" t="s">
        <v>53</v>
      </c>
      <c r="AJ406" t="s">
        <v>52</v>
      </c>
      <c r="AK406">
        <v>3</v>
      </c>
      <c r="AL406" t="s">
        <v>59</v>
      </c>
      <c r="AM406" t="s">
        <v>81</v>
      </c>
      <c r="AN406" t="s">
        <v>74</v>
      </c>
      <c r="AO406">
        <v>2.2999999999999998</v>
      </c>
      <c r="AP406" t="s">
        <v>53</v>
      </c>
      <c r="AQ406" t="s">
        <v>82</v>
      </c>
      <c r="AR406" t="s">
        <v>76</v>
      </c>
      <c r="AS406">
        <v>84</v>
      </c>
      <c r="AT406" t="s">
        <v>53</v>
      </c>
    </row>
    <row r="407" spans="1:46" x14ac:dyDescent="0.25">
      <c r="A407" t="s">
        <v>573</v>
      </c>
      <c r="B407">
        <v>2026</v>
      </c>
      <c r="C407" s="1">
        <v>46207</v>
      </c>
      <c r="D407" t="s">
        <v>65</v>
      </c>
      <c r="E407" t="str">
        <f>TRIM(lung_cancer_dataset!E407)</f>
        <v>Mexico</v>
      </c>
      <c r="F407">
        <v>52</v>
      </c>
      <c r="G407" t="s">
        <v>79</v>
      </c>
      <c r="H407" t="str">
        <f>PROPER(TRIM(lung_cancer_dataset!H407))</f>
        <v>Male</v>
      </c>
      <c r="I407" t="str">
        <f>PROPER(TRIM(lung_cancer_dataset!I407))</f>
        <v>Never Smoked</v>
      </c>
      <c r="J407">
        <v>0</v>
      </c>
      <c r="K407">
        <v>0</v>
      </c>
      <c r="L407">
        <v>0</v>
      </c>
      <c r="M407" t="s">
        <v>52</v>
      </c>
      <c r="N407" t="s">
        <v>52</v>
      </c>
      <c r="O407" t="s">
        <v>53</v>
      </c>
      <c r="P407" t="str">
        <f>PROPER(TRIM(lung_cancer_dataset!P407))</f>
        <v>Moderate</v>
      </c>
      <c r="Q407" t="s">
        <v>54</v>
      </c>
      <c r="R407">
        <v>28.3</v>
      </c>
      <c r="S407" t="s">
        <v>56</v>
      </c>
      <c r="T407" t="s">
        <v>54</v>
      </c>
      <c r="U407" t="s">
        <v>53</v>
      </c>
      <c r="V407" t="s">
        <v>53</v>
      </c>
      <c r="W407" t="s">
        <v>53</v>
      </c>
      <c r="X407" t="s">
        <v>53</v>
      </c>
      <c r="Y407">
        <v>2</v>
      </c>
      <c r="Z407" t="s">
        <v>97</v>
      </c>
      <c r="AA407" t="s">
        <v>53</v>
      </c>
      <c r="AB407" t="s">
        <v>53</v>
      </c>
      <c r="AC407" t="s">
        <v>53</v>
      </c>
      <c r="AD407" t="s">
        <v>52</v>
      </c>
      <c r="AE407" t="s">
        <v>53</v>
      </c>
      <c r="AF407" t="s">
        <v>53</v>
      </c>
      <c r="AG407" t="s">
        <v>53</v>
      </c>
      <c r="AH407" t="s">
        <v>53</v>
      </c>
      <c r="AI407" t="s">
        <v>53</v>
      </c>
      <c r="AJ407" t="s">
        <v>53</v>
      </c>
      <c r="AK407">
        <v>1</v>
      </c>
      <c r="AL407" t="s">
        <v>59</v>
      </c>
      <c r="AM407" t="s">
        <v>60</v>
      </c>
      <c r="AN407" t="s">
        <v>90</v>
      </c>
      <c r="AO407">
        <v>7.6</v>
      </c>
      <c r="AP407" t="s">
        <v>53</v>
      </c>
      <c r="AQ407" t="s">
        <v>171</v>
      </c>
      <c r="AR407" t="s">
        <v>63</v>
      </c>
      <c r="AS407">
        <v>22</v>
      </c>
      <c r="AT407" t="s">
        <v>53</v>
      </c>
    </row>
    <row r="408" spans="1:46" x14ac:dyDescent="0.25">
      <c r="A408" t="s">
        <v>574</v>
      </c>
      <c r="B408">
        <v>2020</v>
      </c>
      <c r="C408" s="1">
        <v>44117</v>
      </c>
      <c r="D408" t="s">
        <v>47</v>
      </c>
      <c r="E408" t="str">
        <f>TRIM(lung_cancer_dataset!E408)</f>
        <v>Australia</v>
      </c>
      <c r="F408">
        <v>61</v>
      </c>
      <c r="G408" t="s">
        <v>127</v>
      </c>
      <c r="H408" t="str">
        <f>PROPER(TRIM(lung_cancer_dataset!H408))</f>
        <v>Male</v>
      </c>
      <c r="I408" t="str">
        <f>PROPER(TRIM(lung_cancer_dataset!I408))</f>
        <v>Current Smoker</v>
      </c>
      <c r="J408">
        <v>36</v>
      </c>
      <c r="K408">
        <v>17</v>
      </c>
      <c r="L408">
        <v>30.6</v>
      </c>
      <c r="M408" t="s">
        <v>53</v>
      </c>
      <c r="N408" t="s">
        <v>53</v>
      </c>
      <c r="O408" t="s">
        <v>53</v>
      </c>
      <c r="P408" t="str">
        <f>PROPER(TRIM(lung_cancer_dataset!P408))</f>
        <v>Low</v>
      </c>
      <c r="Q408" t="s">
        <v>54</v>
      </c>
      <c r="R408">
        <v>24.9</v>
      </c>
      <c r="S408" t="s">
        <v>96</v>
      </c>
      <c r="T408" t="s">
        <v>70</v>
      </c>
      <c r="U408" t="s">
        <v>53</v>
      </c>
      <c r="V408" t="s">
        <v>53</v>
      </c>
      <c r="W408" t="s">
        <v>53</v>
      </c>
      <c r="X408" t="s">
        <v>53</v>
      </c>
      <c r="Y408">
        <v>0</v>
      </c>
      <c r="Z408" t="s">
        <v>73</v>
      </c>
      <c r="AA408" t="s">
        <v>52</v>
      </c>
      <c r="AB408" t="s">
        <v>53</v>
      </c>
      <c r="AC408" t="s">
        <v>53</v>
      </c>
      <c r="AD408" t="s">
        <v>53</v>
      </c>
      <c r="AE408" t="s">
        <v>52</v>
      </c>
      <c r="AF408" t="s">
        <v>52</v>
      </c>
      <c r="AG408" t="s">
        <v>52</v>
      </c>
      <c r="AH408" t="s">
        <v>53</v>
      </c>
      <c r="AI408" t="s">
        <v>52</v>
      </c>
      <c r="AJ408" t="s">
        <v>53</v>
      </c>
      <c r="AK408">
        <v>5</v>
      </c>
      <c r="AL408" t="s">
        <v>59</v>
      </c>
      <c r="AM408" t="s">
        <v>81</v>
      </c>
      <c r="AN408" t="s">
        <v>61</v>
      </c>
      <c r="AO408">
        <v>9.8000000000000007</v>
      </c>
      <c r="AP408" t="s">
        <v>52</v>
      </c>
      <c r="AQ408" t="s">
        <v>112</v>
      </c>
      <c r="AR408" t="s">
        <v>92</v>
      </c>
      <c r="AS408">
        <v>8</v>
      </c>
      <c r="AT408" t="s">
        <v>53</v>
      </c>
    </row>
    <row r="409" spans="1:46" x14ac:dyDescent="0.25">
      <c r="A409" t="s">
        <v>575</v>
      </c>
      <c r="B409">
        <v>2023</v>
      </c>
      <c r="C409" s="1">
        <v>45109</v>
      </c>
      <c r="D409" t="s">
        <v>65</v>
      </c>
      <c r="E409" t="str">
        <f>TRIM(lung_cancer_dataset!E409)</f>
        <v>Colombia</v>
      </c>
      <c r="F409">
        <v>66</v>
      </c>
      <c r="G409" t="s">
        <v>127</v>
      </c>
      <c r="H409" t="str">
        <f>PROPER(TRIM(lung_cancer_dataset!H409))</f>
        <v>Female</v>
      </c>
      <c r="I409" t="str">
        <f>PROPER(TRIM(lung_cancer_dataset!I409))</f>
        <v>Never Smoked</v>
      </c>
      <c r="J409">
        <v>0</v>
      </c>
      <c r="K409">
        <v>0</v>
      </c>
      <c r="L409">
        <v>0</v>
      </c>
      <c r="M409" t="s">
        <v>52</v>
      </c>
      <c r="N409" t="s">
        <v>53</v>
      </c>
      <c r="O409" t="s">
        <v>53</v>
      </c>
      <c r="P409" t="str">
        <f>PROPER(TRIM(lung_cancer_dataset!P409))</f>
        <v>Moderate</v>
      </c>
      <c r="Q409" t="s">
        <v>71</v>
      </c>
      <c r="R409">
        <v>22.9</v>
      </c>
      <c r="S409" t="s">
        <v>96</v>
      </c>
      <c r="T409" t="s">
        <v>57</v>
      </c>
      <c r="U409" t="s">
        <v>53</v>
      </c>
      <c r="V409" t="s">
        <v>53</v>
      </c>
      <c r="W409" t="s">
        <v>53</v>
      </c>
      <c r="X409" t="s">
        <v>53</v>
      </c>
      <c r="Y409">
        <v>1</v>
      </c>
      <c r="Z409" t="s">
        <v>73</v>
      </c>
      <c r="AA409" t="s">
        <v>52</v>
      </c>
      <c r="AB409" t="s">
        <v>53</v>
      </c>
      <c r="AC409" t="s">
        <v>53</v>
      </c>
      <c r="AD409" t="s">
        <v>53</v>
      </c>
      <c r="AE409" t="s">
        <v>53</v>
      </c>
      <c r="AF409" t="s">
        <v>53</v>
      </c>
      <c r="AG409" t="s">
        <v>53</v>
      </c>
      <c r="AH409" t="s">
        <v>53</v>
      </c>
      <c r="AI409" t="s">
        <v>52</v>
      </c>
      <c r="AJ409" t="s">
        <v>53</v>
      </c>
      <c r="AK409">
        <v>2</v>
      </c>
      <c r="AL409" t="s">
        <v>59</v>
      </c>
      <c r="AM409" t="s">
        <v>60</v>
      </c>
      <c r="AN409" t="s">
        <v>61</v>
      </c>
      <c r="AO409">
        <v>6.8</v>
      </c>
      <c r="AP409" t="s">
        <v>52</v>
      </c>
      <c r="AQ409" t="s">
        <v>75</v>
      </c>
      <c r="AR409" t="s">
        <v>63</v>
      </c>
      <c r="AS409">
        <v>4</v>
      </c>
      <c r="AT409" t="s">
        <v>53</v>
      </c>
    </row>
    <row r="410" spans="1:46" x14ac:dyDescent="0.25">
      <c r="A410" t="s">
        <v>576</v>
      </c>
      <c r="B410">
        <v>2015</v>
      </c>
      <c r="C410" s="1">
        <v>42354</v>
      </c>
      <c r="D410" t="s">
        <v>47</v>
      </c>
      <c r="E410" t="str">
        <f>TRIM(lung_cancer_dataset!E410)</f>
        <v>Malaysia</v>
      </c>
      <c r="F410">
        <v>62</v>
      </c>
      <c r="G410" t="s">
        <v>127</v>
      </c>
      <c r="H410" t="str">
        <f>PROPER(TRIM(lung_cancer_dataset!H410))</f>
        <v>Male</v>
      </c>
      <c r="I410" t="str">
        <f>PROPER(TRIM(lung_cancer_dataset!I410))</f>
        <v>Never Smoked</v>
      </c>
      <c r="J410">
        <v>0</v>
      </c>
      <c r="K410">
        <v>0</v>
      </c>
      <c r="L410">
        <v>0</v>
      </c>
      <c r="M410" t="s">
        <v>53</v>
      </c>
      <c r="N410" t="s">
        <v>53</v>
      </c>
      <c r="O410" t="s">
        <v>53</v>
      </c>
      <c r="P410" t="str">
        <f>PROPER(TRIM(lung_cancer_dataset!P410))</f>
        <v>Moderate</v>
      </c>
      <c r="Q410" t="s">
        <v>55</v>
      </c>
      <c r="R410">
        <v>26.8</v>
      </c>
      <c r="S410" t="s">
        <v>56</v>
      </c>
      <c r="T410" t="s">
        <v>54</v>
      </c>
      <c r="U410" t="s">
        <v>53</v>
      </c>
      <c r="V410" t="s">
        <v>53</v>
      </c>
      <c r="W410" t="s">
        <v>53</v>
      </c>
      <c r="X410" t="s">
        <v>53</v>
      </c>
      <c r="Y410">
        <v>0</v>
      </c>
      <c r="Z410" t="s">
        <v>73</v>
      </c>
      <c r="AA410" t="s">
        <v>52</v>
      </c>
      <c r="AB410" t="s">
        <v>53</v>
      </c>
      <c r="AC410" t="s">
        <v>53</v>
      </c>
      <c r="AD410" t="s">
        <v>52</v>
      </c>
      <c r="AE410" t="s">
        <v>53</v>
      </c>
      <c r="AF410" t="s">
        <v>53</v>
      </c>
      <c r="AG410" t="s">
        <v>52</v>
      </c>
      <c r="AH410" t="s">
        <v>53</v>
      </c>
      <c r="AI410" t="s">
        <v>53</v>
      </c>
      <c r="AJ410" t="s">
        <v>53</v>
      </c>
      <c r="AK410">
        <v>3</v>
      </c>
      <c r="AL410" t="s">
        <v>59</v>
      </c>
      <c r="AM410" t="s">
        <v>60</v>
      </c>
      <c r="AN410" t="s">
        <v>61</v>
      </c>
      <c r="AO410">
        <v>9.6999999999999993</v>
      </c>
      <c r="AP410" t="s">
        <v>52</v>
      </c>
      <c r="AQ410" t="s">
        <v>75</v>
      </c>
      <c r="AR410" t="s">
        <v>63</v>
      </c>
      <c r="AS410">
        <v>10</v>
      </c>
      <c r="AT410" t="s">
        <v>53</v>
      </c>
    </row>
    <row r="411" spans="1:46" x14ac:dyDescent="0.25">
      <c r="A411" t="s">
        <v>577</v>
      </c>
      <c r="B411">
        <v>2022</v>
      </c>
      <c r="C411" s="1">
        <v>44764</v>
      </c>
      <c r="D411" t="s">
        <v>65</v>
      </c>
      <c r="E411" t="str">
        <f>TRIM(lung_cancer_dataset!E411)</f>
        <v>Brazil</v>
      </c>
      <c r="F411">
        <v>64</v>
      </c>
      <c r="G411" t="s">
        <v>127</v>
      </c>
      <c r="H411" t="str">
        <f>PROPER(TRIM(lung_cancer_dataset!H411))</f>
        <v>Female</v>
      </c>
      <c r="I411" t="str">
        <f>PROPER(TRIM(lung_cancer_dataset!I411))</f>
        <v>Former Smoker</v>
      </c>
      <c r="J411">
        <v>15</v>
      </c>
      <c r="K411">
        <v>8</v>
      </c>
      <c r="L411">
        <v>6</v>
      </c>
      <c r="M411" t="s">
        <v>53</v>
      </c>
      <c r="N411" t="s">
        <v>53</v>
      </c>
      <c r="O411" t="s">
        <v>53</v>
      </c>
      <c r="P411" t="str">
        <f>PROPER(TRIM(lung_cancer_dataset!P411))</f>
        <v>High</v>
      </c>
      <c r="Q411" t="s">
        <v>71</v>
      </c>
      <c r="R411">
        <v>28.4</v>
      </c>
      <c r="S411" t="s">
        <v>56</v>
      </c>
      <c r="T411" t="s">
        <v>57</v>
      </c>
      <c r="U411" t="s">
        <v>52</v>
      </c>
      <c r="V411" t="s">
        <v>53</v>
      </c>
      <c r="W411" t="s">
        <v>53</v>
      </c>
      <c r="X411" t="s">
        <v>53</v>
      </c>
      <c r="Y411">
        <v>2</v>
      </c>
      <c r="Z411" t="s">
        <v>165</v>
      </c>
      <c r="AA411" t="s">
        <v>52</v>
      </c>
      <c r="AB411" t="s">
        <v>52</v>
      </c>
      <c r="AC411" t="s">
        <v>53</v>
      </c>
      <c r="AD411" t="s">
        <v>53</v>
      </c>
      <c r="AE411" t="s">
        <v>52</v>
      </c>
      <c r="AF411" t="s">
        <v>52</v>
      </c>
      <c r="AG411" t="s">
        <v>53</v>
      </c>
      <c r="AH411" t="s">
        <v>53</v>
      </c>
      <c r="AI411" t="s">
        <v>53</v>
      </c>
      <c r="AJ411" t="s">
        <v>53</v>
      </c>
      <c r="AK411">
        <v>4</v>
      </c>
      <c r="AL411" t="s">
        <v>135</v>
      </c>
      <c r="AM411" t="s">
        <v>136</v>
      </c>
      <c r="AN411" t="s">
        <v>90</v>
      </c>
      <c r="AO411">
        <v>3</v>
      </c>
      <c r="AP411" t="s">
        <v>53</v>
      </c>
      <c r="AQ411" t="s">
        <v>91</v>
      </c>
      <c r="AR411" t="s">
        <v>132</v>
      </c>
      <c r="AS411">
        <v>14</v>
      </c>
      <c r="AT411" t="s">
        <v>53</v>
      </c>
    </row>
    <row r="412" spans="1:46" x14ac:dyDescent="0.25">
      <c r="A412" t="s">
        <v>578</v>
      </c>
      <c r="B412">
        <v>2025</v>
      </c>
      <c r="C412" s="1">
        <v>45871</v>
      </c>
      <c r="D412" t="s">
        <v>47</v>
      </c>
      <c r="E412" t="str">
        <f>TRIM(lung_cancer_dataset!E412)</f>
        <v>South Korea</v>
      </c>
      <c r="F412">
        <v>49</v>
      </c>
      <c r="G412" t="s">
        <v>49</v>
      </c>
      <c r="H412" t="str">
        <f>PROPER(TRIM(lung_cancer_dataset!H412))</f>
        <v>Female</v>
      </c>
      <c r="I412" t="str">
        <f>PROPER(TRIM(lung_cancer_dataset!I412))</f>
        <v>Current Smoker</v>
      </c>
      <c r="J412">
        <v>24</v>
      </c>
      <c r="K412">
        <v>16</v>
      </c>
      <c r="L412">
        <v>19.2</v>
      </c>
      <c r="M412" t="s">
        <v>53</v>
      </c>
      <c r="N412" t="s">
        <v>52</v>
      </c>
      <c r="O412" t="s">
        <v>53</v>
      </c>
      <c r="P412" t="str">
        <f>PROPER(TRIM(lung_cancer_dataset!P412))</f>
        <v>Moderate</v>
      </c>
      <c r="Q412" t="s">
        <v>71</v>
      </c>
      <c r="R412">
        <v>17.600000000000001</v>
      </c>
      <c r="S412" t="s">
        <v>128</v>
      </c>
      <c r="T412" t="s">
        <v>54</v>
      </c>
      <c r="U412" t="s">
        <v>52</v>
      </c>
      <c r="V412" t="s">
        <v>53</v>
      </c>
      <c r="W412" t="s">
        <v>53</v>
      </c>
      <c r="X412" t="s">
        <v>53</v>
      </c>
      <c r="Y412">
        <v>2</v>
      </c>
      <c r="Z412" t="s">
        <v>165</v>
      </c>
      <c r="AA412" t="s">
        <v>52</v>
      </c>
      <c r="AB412" t="s">
        <v>52</v>
      </c>
      <c r="AC412" t="s">
        <v>53</v>
      </c>
      <c r="AD412" t="s">
        <v>52</v>
      </c>
      <c r="AE412" t="s">
        <v>52</v>
      </c>
      <c r="AF412" t="s">
        <v>53</v>
      </c>
      <c r="AG412" t="s">
        <v>52</v>
      </c>
      <c r="AH412" t="s">
        <v>53</v>
      </c>
      <c r="AI412" t="s">
        <v>53</v>
      </c>
      <c r="AJ412" t="s">
        <v>53</v>
      </c>
      <c r="AK412">
        <v>5</v>
      </c>
      <c r="AL412" t="s">
        <v>59</v>
      </c>
      <c r="AM412" t="s">
        <v>60</v>
      </c>
      <c r="AN412" t="s">
        <v>74</v>
      </c>
      <c r="AO412">
        <v>3.1</v>
      </c>
      <c r="AP412" t="s">
        <v>53</v>
      </c>
      <c r="AQ412" t="s">
        <v>171</v>
      </c>
      <c r="AR412" t="s">
        <v>76</v>
      </c>
      <c r="AS412">
        <v>80</v>
      </c>
      <c r="AT412" t="s">
        <v>52</v>
      </c>
    </row>
    <row r="413" spans="1:46" x14ac:dyDescent="0.25">
      <c r="A413" t="s">
        <v>579</v>
      </c>
      <c r="B413">
        <v>2025</v>
      </c>
      <c r="C413" s="1">
        <v>45919</v>
      </c>
      <c r="D413" t="s">
        <v>107</v>
      </c>
      <c r="E413" t="str">
        <f>TRIM(lung_cancer_dataset!E413)</f>
        <v>Russia</v>
      </c>
      <c r="F413">
        <v>74</v>
      </c>
      <c r="G413" t="s">
        <v>67</v>
      </c>
      <c r="H413" t="str">
        <f>PROPER(TRIM(lung_cancer_dataset!H413))</f>
        <v>Male</v>
      </c>
      <c r="I413" t="str">
        <f>PROPER(TRIM(lung_cancer_dataset!I413))</f>
        <v>Never Smoked</v>
      </c>
      <c r="J413">
        <v>0</v>
      </c>
      <c r="K413">
        <v>0</v>
      </c>
      <c r="L413">
        <v>0</v>
      </c>
      <c r="M413" t="s">
        <v>53</v>
      </c>
      <c r="N413" t="s">
        <v>53</v>
      </c>
      <c r="O413" t="s">
        <v>53</v>
      </c>
      <c r="P413" t="str">
        <f>PROPER(TRIM(lung_cancer_dataset!P413))</f>
        <v>Moderate</v>
      </c>
      <c r="Q413" t="s">
        <v>55</v>
      </c>
      <c r="R413">
        <v>24.3</v>
      </c>
      <c r="S413" t="s">
        <v>96</v>
      </c>
      <c r="T413" t="s">
        <v>70</v>
      </c>
      <c r="U413" t="s">
        <v>53</v>
      </c>
      <c r="V413" t="s">
        <v>53</v>
      </c>
      <c r="W413" t="s">
        <v>53</v>
      </c>
      <c r="X413" t="s">
        <v>53</v>
      </c>
      <c r="Y413">
        <v>0</v>
      </c>
      <c r="Z413" t="s">
        <v>131</v>
      </c>
      <c r="AA413" t="s">
        <v>52</v>
      </c>
      <c r="AB413" t="s">
        <v>53</v>
      </c>
      <c r="AC413" t="s">
        <v>53</v>
      </c>
      <c r="AD413" t="s">
        <v>53</v>
      </c>
      <c r="AE413" t="s">
        <v>53</v>
      </c>
      <c r="AF413" t="s">
        <v>52</v>
      </c>
      <c r="AG413" t="s">
        <v>52</v>
      </c>
      <c r="AH413" t="s">
        <v>53</v>
      </c>
      <c r="AI413" t="s">
        <v>53</v>
      </c>
      <c r="AJ413" t="s">
        <v>53</v>
      </c>
      <c r="AK413">
        <v>3</v>
      </c>
      <c r="AL413" t="s">
        <v>59</v>
      </c>
      <c r="AM413" t="s">
        <v>81</v>
      </c>
      <c r="AN413" t="s">
        <v>61</v>
      </c>
      <c r="AO413">
        <v>7.3</v>
      </c>
      <c r="AP413" t="s">
        <v>52</v>
      </c>
      <c r="AQ413" t="s">
        <v>112</v>
      </c>
      <c r="AR413" t="s">
        <v>87</v>
      </c>
      <c r="AS413">
        <v>3</v>
      </c>
      <c r="AT413" t="s">
        <v>53</v>
      </c>
    </row>
    <row r="414" spans="1:46" x14ac:dyDescent="0.25">
      <c r="A414" t="s">
        <v>580</v>
      </c>
      <c r="B414">
        <v>2018</v>
      </c>
      <c r="C414" s="1">
        <v>43159</v>
      </c>
      <c r="D414" t="s">
        <v>107</v>
      </c>
      <c r="E414" t="str">
        <f>TRIM(lung_cancer_dataset!E414)</f>
        <v>Poland</v>
      </c>
      <c r="F414">
        <v>63</v>
      </c>
      <c r="G414" t="s">
        <v>127</v>
      </c>
      <c r="H414" t="str">
        <f>PROPER(TRIM(lung_cancer_dataset!H414))</f>
        <v>Male</v>
      </c>
      <c r="I414" t="str">
        <f>PROPER(TRIM(lung_cancer_dataset!I414))</f>
        <v>Never Smoked</v>
      </c>
      <c r="J414">
        <v>0</v>
      </c>
      <c r="K414">
        <v>0</v>
      </c>
      <c r="L414">
        <v>0</v>
      </c>
      <c r="M414" t="s">
        <v>53</v>
      </c>
      <c r="N414" t="s">
        <v>53</v>
      </c>
      <c r="O414" t="s">
        <v>52</v>
      </c>
      <c r="P414" t="str">
        <f>PROPER(TRIM(lung_cancer_dataset!P414))</f>
        <v>Low</v>
      </c>
      <c r="Q414" t="s">
        <v>55</v>
      </c>
      <c r="R414">
        <v>25.6</v>
      </c>
      <c r="S414" t="s">
        <v>56</v>
      </c>
      <c r="T414" t="s">
        <v>70</v>
      </c>
      <c r="U414" t="s">
        <v>53</v>
      </c>
      <c r="V414" t="s">
        <v>53</v>
      </c>
      <c r="W414" t="s">
        <v>53</v>
      </c>
      <c r="X414" t="s">
        <v>53</v>
      </c>
      <c r="Y414">
        <v>1</v>
      </c>
      <c r="Z414" t="s">
        <v>208</v>
      </c>
      <c r="AA414" t="s">
        <v>53</v>
      </c>
      <c r="AB414" t="s">
        <v>52</v>
      </c>
      <c r="AC414" t="s">
        <v>52</v>
      </c>
      <c r="AD414" t="s">
        <v>53</v>
      </c>
      <c r="AE414" t="s">
        <v>53</v>
      </c>
      <c r="AF414" t="s">
        <v>53</v>
      </c>
      <c r="AG414" t="s">
        <v>53</v>
      </c>
      <c r="AH414" t="s">
        <v>53</v>
      </c>
      <c r="AI414" t="s">
        <v>53</v>
      </c>
      <c r="AJ414" t="s">
        <v>53</v>
      </c>
      <c r="AK414">
        <v>2</v>
      </c>
      <c r="AL414" t="s">
        <v>59</v>
      </c>
      <c r="AM414" t="s">
        <v>102</v>
      </c>
      <c r="AN414" t="s">
        <v>74</v>
      </c>
      <c r="AO414">
        <v>1.8</v>
      </c>
      <c r="AP414" t="s">
        <v>53</v>
      </c>
      <c r="AQ414" t="s">
        <v>86</v>
      </c>
      <c r="AR414" t="s">
        <v>76</v>
      </c>
      <c r="AS414">
        <v>81</v>
      </c>
      <c r="AT414" t="s">
        <v>53</v>
      </c>
    </row>
    <row r="415" spans="1:46" x14ac:dyDescent="0.25">
      <c r="A415" t="s">
        <v>581</v>
      </c>
      <c r="B415">
        <v>2021</v>
      </c>
      <c r="C415" s="1">
        <v>44244</v>
      </c>
      <c r="D415" t="s">
        <v>122</v>
      </c>
      <c r="E415" t="str">
        <f>TRIM(lung_cancer_dataset!E415)</f>
        <v>Maldives</v>
      </c>
      <c r="F415">
        <v>61</v>
      </c>
      <c r="G415" t="s">
        <v>127</v>
      </c>
      <c r="H415" t="str">
        <f>PROPER(TRIM(lung_cancer_dataset!H415))</f>
        <v>Male</v>
      </c>
      <c r="I415" t="str">
        <f>PROPER(TRIM(lung_cancer_dataset!I415))</f>
        <v>Never Smoked</v>
      </c>
      <c r="J415">
        <v>0</v>
      </c>
      <c r="K415">
        <v>0</v>
      </c>
      <c r="L415">
        <v>0</v>
      </c>
      <c r="M415" t="s">
        <v>53</v>
      </c>
      <c r="N415" t="s">
        <v>53</v>
      </c>
      <c r="O415" t="s">
        <v>53</v>
      </c>
      <c r="P415" t="str">
        <f>PROPER(TRIM(lung_cancer_dataset!P415))</f>
        <v>Low</v>
      </c>
      <c r="Q415" t="s">
        <v>54</v>
      </c>
      <c r="R415">
        <v>22.7</v>
      </c>
      <c r="S415" t="s">
        <v>96</v>
      </c>
      <c r="T415" t="s">
        <v>57</v>
      </c>
      <c r="U415" t="s">
        <v>53</v>
      </c>
      <c r="V415" t="s">
        <v>53</v>
      </c>
      <c r="W415" t="s">
        <v>53</v>
      </c>
      <c r="X415" t="s">
        <v>53</v>
      </c>
      <c r="Y415">
        <v>0</v>
      </c>
      <c r="Z415" t="s">
        <v>58</v>
      </c>
      <c r="AA415" t="s">
        <v>52</v>
      </c>
      <c r="AB415" t="s">
        <v>52</v>
      </c>
      <c r="AC415" t="s">
        <v>53</v>
      </c>
      <c r="AD415" t="s">
        <v>53</v>
      </c>
      <c r="AE415" t="s">
        <v>53</v>
      </c>
      <c r="AF415" t="s">
        <v>52</v>
      </c>
      <c r="AG415" t="s">
        <v>52</v>
      </c>
      <c r="AH415" t="s">
        <v>52</v>
      </c>
      <c r="AI415" t="s">
        <v>53</v>
      </c>
      <c r="AJ415" t="s">
        <v>53</v>
      </c>
      <c r="AK415">
        <v>5</v>
      </c>
      <c r="AL415" t="s">
        <v>59</v>
      </c>
      <c r="AM415" t="s">
        <v>81</v>
      </c>
      <c r="AN415" t="s">
        <v>74</v>
      </c>
      <c r="AO415">
        <v>0.9</v>
      </c>
      <c r="AP415" t="s">
        <v>53</v>
      </c>
      <c r="AQ415" t="s">
        <v>86</v>
      </c>
      <c r="AR415" t="s">
        <v>92</v>
      </c>
      <c r="AS415">
        <v>48</v>
      </c>
      <c r="AT415" t="s">
        <v>52</v>
      </c>
    </row>
    <row r="416" spans="1:46" x14ac:dyDescent="0.25">
      <c r="A416" t="s">
        <v>582</v>
      </c>
      <c r="B416">
        <v>2022</v>
      </c>
      <c r="C416" s="1">
        <v>44585</v>
      </c>
      <c r="D416" t="s">
        <v>107</v>
      </c>
      <c r="E416" t="str">
        <f>TRIM(lung_cancer_dataset!E416)</f>
        <v>France</v>
      </c>
      <c r="F416">
        <v>59</v>
      </c>
      <c r="G416" t="s">
        <v>79</v>
      </c>
      <c r="H416" t="str">
        <f>PROPER(TRIM(lung_cancer_dataset!H416))</f>
        <v>Female</v>
      </c>
      <c r="I416" t="str">
        <f>PROPER(TRIM(lung_cancer_dataset!I416))</f>
        <v>Current Smoker</v>
      </c>
      <c r="J416">
        <v>38</v>
      </c>
      <c r="K416">
        <v>22</v>
      </c>
      <c r="L416">
        <v>41.8</v>
      </c>
      <c r="M416" t="s">
        <v>53</v>
      </c>
      <c r="N416" t="s">
        <v>53</v>
      </c>
      <c r="O416" t="s">
        <v>52</v>
      </c>
      <c r="P416" t="str">
        <f>PROPER(TRIM(lung_cancer_dataset!P416))</f>
        <v>High</v>
      </c>
      <c r="Q416" t="s">
        <v>71</v>
      </c>
      <c r="R416">
        <v>27.1</v>
      </c>
      <c r="S416" t="s">
        <v>56</v>
      </c>
      <c r="T416" t="s">
        <v>70</v>
      </c>
      <c r="U416" t="s">
        <v>52</v>
      </c>
      <c r="V416" t="s">
        <v>53</v>
      </c>
      <c r="W416" t="s">
        <v>53</v>
      </c>
      <c r="X416" t="s">
        <v>53</v>
      </c>
      <c r="Y416">
        <v>3</v>
      </c>
      <c r="Z416" t="s">
        <v>58</v>
      </c>
      <c r="AA416" t="s">
        <v>52</v>
      </c>
      <c r="AB416" t="s">
        <v>52</v>
      </c>
      <c r="AC416" t="s">
        <v>53</v>
      </c>
      <c r="AD416" t="s">
        <v>53</v>
      </c>
      <c r="AE416" t="s">
        <v>53</v>
      </c>
      <c r="AF416" t="s">
        <v>53</v>
      </c>
      <c r="AG416" t="s">
        <v>52</v>
      </c>
      <c r="AH416" t="s">
        <v>52</v>
      </c>
      <c r="AI416" t="s">
        <v>53</v>
      </c>
      <c r="AJ416" t="s">
        <v>53</v>
      </c>
      <c r="AK416">
        <v>4</v>
      </c>
      <c r="AL416" t="s">
        <v>59</v>
      </c>
      <c r="AM416" t="s">
        <v>81</v>
      </c>
      <c r="AN416" t="s">
        <v>74</v>
      </c>
      <c r="AO416">
        <v>2.6</v>
      </c>
      <c r="AP416" t="s">
        <v>53</v>
      </c>
      <c r="AQ416" t="s">
        <v>82</v>
      </c>
      <c r="AR416" t="s">
        <v>83</v>
      </c>
      <c r="AS416">
        <v>68</v>
      </c>
      <c r="AT416" t="s">
        <v>52</v>
      </c>
    </row>
    <row r="417" spans="1:46" x14ac:dyDescent="0.25">
      <c r="A417" t="s">
        <v>583</v>
      </c>
      <c r="B417">
        <v>2019</v>
      </c>
      <c r="C417" s="1">
        <v>43674</v>
      </c>
      <c r="D417" t="s">
        <v>65</v>
      </c>
      <c r="E417" t="str">
        <f>TRIM(lung_cancer_dataset!E417)</f>
        <v>Brazil</v>
      </c>
      <c r="F417">
        <v>43</v>
      </c>
      <c r="G417" t="s">
        <v>49</v>
      </c>
      <c r="H417" t="str">
        <f>PROPER(TRIM(lung_cancer_dataset!H417))</f>
        <v>Male</v>
      </c>
      <c r="I417" t="str">
        <f>PROPER(TRIM(lung_cancer_dataset!I417))</f>
        <v>Current Smoker</v>
      </c>
      <c r="J417">
        <v>9</v>
      </c>
      <c r="K417">
        <v>25</v>
      </c>
      <c r="L417">
        <v>11.2</v>
      </c>
      <c r="M417" t="s">
        <v>52</v>
      </c>
      <c r="N417" t="s">
        <v>53</v>
      </c>
      <c r="O417" t="s">
        <v>52</v>
      </c>
      <c r="P417" t="str">
        <f>PROPER(TRIM(lung_cancer_dataset!P417))</f>
        <v>High</v>
      </c>
      <c r="Q417" t="s">
        <v>55</v>
      </c>
      <c r="R417">
        <v>35.299999999999997</v>
      </c>
      <c r="S417" t="s">
        <v>72</v>
      </c>
      <c r="T417" t="s">
        <v>70</v>
      </c>
      <c r="U417" t="s">
        <v>52</v>
      </c>
      <c r="V417" t="s">
        <v>53</v>
      </c>
      <c r="W417" t="s">
        <v>53</v>
      </c>
      <c r="X417" t="s">
        <v>53</v>
      </c>
      <c r="Y417">
        <v>4</v>
      </c>
      <c r="Z417" t="s">
        <v>165</v>
      </c>
      <c r="AA417" t="s">
        <v>52</v>
      </c>
      <c r="AB417" t="s">
        <v>53</v>
      </c>
      <c r="AC417" t="s">
        <v>52</v>
      </c>
      <c r="AD417" t="s">
        <v>53</v>
      </c>
      <c r="AE417" t="s">
        <v>52</v>
      </c>
      <c r="AF417" t="s">
        <v>52</v>
      </c>
      <c r="AG417" t="s">
        <v>53</v>
      </c>
      <c r="AH417" t="s">
        <v>53</v>
      </c>
      <c r="AI417" t="s">
        <v>53</v>
      </c>
      <c r="AJ417" t="s">
        <v>53</v>
      </c>
      <c r="AK417">
        <v>4</v>
      </c>
      <c r="AL417" t="s">
        <v>135</v>
      </c>
      <c r="AM417" t="s">
        <v>136</v>
      </c>
      <c r="AN417" t="s">
        <v>61</v>
      </c>
      <c r="AO417">
        <v>5.5</v>
      </c>
      <c r="AP417" t="s">
        <v>52</v>
      </c>
      <c r="AQ417" t="s">
        <v>112</v>
      </c>
      <c r="AR417" t="s">
        <v>92</v>
      </c>
      <c r="AS417">
        <v>1</v>
      </c>
      <c r="AT417" t="s">
        <v>53</v>
      </c>
    </row>
    <row r="418" spans="1:46" x14ac:dyDescent="0.25">
      <c r="A418" t="s">
        <v>584</v>
      </c>
      <c r="B418">
        <v>2020</v>
      </c>
      <c r="C418" s="1">
        <v>43877</v>
      </c>
      <c r="D418" t="s">
        <v>107</v>
      </c>
      <c r="E418" t="str">
        <f>TRIM(lung_cancer_dataset!E418)</f>
        <v>Spain</v>
      </c>
      <c r="F418">
        <v>67</v>
      </c>
      <c r="G418" t="s">
        <v>127</v>
      </c>
      <c r="H418" t="str">
        <f>PROPER(TRIM(lung_cancer_dataset!H418))</f>
        <v>Male</v>
      </c>
      <c r="I418" t="str">
        <f>PROPER(TRIM(lung_cancer_dataset!I418))</f>
        <v>Never Smoked</v>
      </c>
      <c r="J418">
        <v>0</v>
      </c>
      <c r="K418">
        <v>0</v>
      </c>
      <c r="L418">
        <v>0</v>
      </c>
      <c r="M418" t="s">
        <v>52</v>
      </c>
      <c r="N418" t="s">
        <v>53</v>
      </c>
      <c r="O418" t="s">
        <v>53</v>
      </c>
      <c r="P418" t="str">
        <f>PROPER(TRIM(lung_cancer_dataset!P418))</f>
        <v>Low</v>
      </c>
      <c r="Q418" t="s">
        <v>55</v>
      </c>
      <c r="R418">
        <v>27.4</v>
      </c>
      <c r="S418" t="s">
        <v>56</v>
      </c>
      <c r="T418" t="s">
        <v>57</v>
      </c>
      <c r="U418" t="s">
        <v>53</v>
      </c>
      <c r="V418" t="s">
        <v>53</v>
      </c>
      <c r="W418" t="s">
        <v>53</v>
      </c>
      <c r="X418" t="s">
        <v>53</v>
      </c>
      <c r="Y418">
        <v>1</v>
      </c>
      <c r="Z418" t="s">
        <v>58</v>
      </c>
      <c r="AA418" t="s">
        <v>53</v>
      </c>
      <c r="AB418" t="s">
        <v>53</v>
      </c>
      <c r="AC418" t="s">
        <v>53</v>
      </c>
      <c r="AD418" t="s">
        <v>52</v>
      </c>
      <c r="AE418" t="s">
        <v>52</v>
      </c>
      <c r="AF418" t="s">
        <v>52</v>
      </c>
      <c r="AG418" t="s">
        <v>53</v>
      </c>
      <c r="AH418" t="s">
        <v>53</v>
      </c>
      <c r="AI418" t="s">
        <v>52</v>
      </c>
      <c r="AJ418" t="s">
        <v>53</v>
      </c>
      <c r="AK418">
        <v>4</v>
      </c>
      <c r="AL418" t="s">
        <v>59</v>
      </c>
      <c r="AM418" t="s">
        <v>60</v>
      </c>
      <c r="AN418" t="s">
        <v>90</v>
      </c>
      <c r="AO418">
        <v>5.0999999999999996</v>
      </c>
      <c r="AP418" t="s">
        <v>53</v>
      </c>
      <c r="AQ418" t="s">
        <v>75</v>
      </c>
      <c r="AR418" t="s">
        <v>87</v>
      </c>
      <c r="AS418">
        <v>11</v>
      </c>
      <c r="AT418" t="s">
        <v>53</v>
      </c>
    </row>
    <row r="419" spans="1:46" x14ac:dyDescent="0.25">
      <c r="A419" t="s">
        <v>585</v>
      </c>
      <c r="B419">
        <v>2026</v>
      </c>
      <c r="C419" s="1">
        <v>46101</v>
      </c>
      <c r="D419" t="s">
        <v>94</v>
      </c>
      <c r="E419" t="str">
        <f>TRIM(lung_cancer_dataset!E419)</f>
        <v>Lebanon</v>
      </c>
      <c r="F419">
        <v>55</v>
      </c>
      <c r="G419" t="s">
        <v>79</v>
      </c>
      <c r="H419" t="str">
        <f>PROPER(TRIM(lung_cancer_dataset!H419))</f>
        <v>Female</v>
      </c>
      <c r="I419" t="str">
        <f>PROPER(TRIM(lung_cancer_dataset!I419))</f>
        <v>Never Smoked</v>
      </c>
      <c r="J419">
        <v>0</v>
      </c>
      <c r="K419">
        <v>0</v>
      </c>
      <c r="L419">
        <v>0</v>
      </c>
      <c r="M419" t="s">
        <v>52</v>
      </c>
      <c r="N419" t="s">
        <v>53</v>
      </c>
      <c r="O419" t="s">
        <v>53</v>
      </c>
      <c r="P419" t="str">
        <f>PROPER(TRIM(lung_cancer_dataset!P419))</f>
        <v>Moderate</v>
      </c>
      <c r="Q419" t="s">
        <v>54</v>
      </c>
      <c r="R419">
        <v>26.9</v>
      </c>
      <c r="S419" t="s">
        <v>56</v>
      </c>
      <c r="T419" t="s">
        <v>54</v>
      </c>
      <c r="U419" t="s">
        <v>53</v>
      </c>
      <c r="V419" t="s">
        <v>53</v>
      </c>
      <c r="W419" t="s">
        <v>53</v>
      </c>
      <c r="X419" t="s">
        <v>53</v>
      </c>
      <c r="Y419">
        <v>1</v>
      </c>
      <c r="Z419" t="s">
        <v>58</v>
      </c>
      <c r="AA419" t="s">
        <v>53</v>
      </c>
      <c r="AB419" t="s">
        <v>52</v>
      </c>
      <c r="AC419" t="s">
        <v>53</v>
      </c>
      <c r="AD419" t="s">
        <v>53</v>
      </c>
      <c r="AE419" t="s">
        <v>52</v>
      </c>
      <c r="AF419" t="s">
        <v>53</v>
      </c>
      <c r="AG419" t="s">
        <v>53</v>
      </c>
      <c r="AH419" t="s">
        <v>52</v>
      </c>
      <c r="AI419" t="s">
        <v>52</v>
      </c>
      <c r="AJ419" t="s">
        <v>53</v>
      </c>
      <c r="AK419">
        <v>4</v>
      </c>
      <c r="AL419" t="s">
        <v>59</v>
      </c>
      <c r="AM419" t="s">
        <v>60</v>
      </c>
      <c r="AN419" t="s">
        <v>98</v>
      </c>
      <c r="AO419">
        <v>3.7</v>
      </c>
      <c r="AP419" t="s">
        <v>53</v>
      </c>
      <c r="AQ419" t="s">
        <v>112</v>
      </c>
      <c r="AR419" t="s">
        <v>76</v>
      </c>
      <c r="AS419">
        <v>39</v>
      </c>
      <c r="AT419" t="s">
        <v>53</v>
      </c>
    </row>
    <row r="420" spans="1:46" x14ac:dyDescent="0.25">
      <c r="A420" t="s">
        <v>586</v>
      </c>
      <c r="B420">
        <v>2017</v>
      </c>
      <c r="C420" s="1">
        <v>43042</v>
      </c>
      <c r="D420" t="s">
        <v>110</v>
      </c>
      <c r="E420" t="str">
        <f>TRIM(lung_cancer_dataset!E420)</f>
        <v>Ghana</v>
      </c>
      <c r="F420">
        <v>54</v>
      </c>
      <c r="G420" t="s">
        <v>79</v>
      </c>
      <c r="H420" t="str">
        <f>PROPER(TRIM(lung_cancer_dataset!H420))</f>
        <v>Male</v>
      </c>
      <c r="I420" t="str">
        <f>PROPER(TRIM(lung_cancer_dataset!I420))</f>
        <v>Never Smoked</v>
      </c>
      <c r="J420">
        <v>0</v>
      </c>
      <c r="K420">
        <v>0</v>
      </c>
      <c r="L420">
        <v>0</v>
      </c>
      <c r="M420" t="s">
        <v>53</v>
      </c>
      <c r="N420" t="s">
        <v>53</v>
      </c>
      <c r="O420" t="s">
        <v>52</v>
      </c>
      <c r="P420" t="str">
        <f>PROPER(TRIM(lung_cancer_dataset!P420))</f>
        <v>Moderate</v>
      </c>
      <c r="Q420" t="s">
        <v>55</v>
      </c>
      <c r="R420">
        <v>32.200000000000003</v>
      </c>
      <c r="S420" t="s">
        <v>72</v>
      </c>
      <c r="T420" t="s">
        <v>70</v>
      </c>
      <c r="U420" t="s">
        <v>53</v>
      </c>
      <c r="V420" t="s">
        <v>53</v>
      </c>
      <c r="W420" t="s">
        <v>53</v>
      </c>
      <c r="X420" t="s">
        <v>53</v>
      </c>
      <c r="Y420">
        <v>1</v>
      </c>
      <c r="Z420" t="s">
        <v>131</v>
      </c>
      <c r="AA420" t="s">
        <v>53</v>
      </c>
      <c r="AB420" t="s">
        <v>52</v>
      </c>
      <c r="AC420" t="s">
        <v>52</v>
      </c>
      <c r="AD420" t="s">
        <v>53</v>
      </c>
      <c r="AE420" t="s">
        <v>52</v>
      </c>
      <c r="AF420" t="s">
        <v>53</v>
      </c>
      <c r="AG420" t="s">
        <v>52</v>
      </c>
      <c r="AH420" t="s">
        <v>53</v>
      </c>
      <c r="AI420" t="s">
        <v>53</v>
      </c>
      <c r="AJ420" t="s">
        <v>53</v>
      </c>
      <c r="AK420">
        <v>4</v>
      </c>
      <c r="AL420" t="s">
        <v>59</v>
      </c>
      <c r="AM420" t="s">
        <v>102</v>
      </c>
      <c r="AN420" t="s">
        <v>61</v>
      </c>
      <c r="AO420">
        <v>4.0999999999999996</v>
      </c>
      <c r="AP420" t="s">
        <v>52</v>
      </c>
      <c r="AQ420" t="s">
        <v>75</v>
      </c>
      <c r="AR420" t="s">
        <v>281</v>
      </c>
      <c r="AS420">
        <v>2</v>
      </c>
      <c r="AT420" t="s">
        <v>52</v>
      </c>
    </row>
    <row r="421" spans="1:46" x14ac:dyDescent="0.25">
      <c r="A421" t="s">
        <v>587</v>
      </c>
      <c r="B421">
        <v>2023</v>
      </c>
      <c r="C421" s="1">
        <v>45258</v>
      </c>
      <c r="D421" t="s">
        <v>47</v>
      </c>
      <c r="E421" t="str">
        <f>TRIM(lung_cancer_dataset!E421)</f>
        <v>Singapore</v>
      </c>
      <c r="F421">
        <v>56</v>
      </c>
      <c r="G421" t="s">
        <v>79</v>
      </c>
      <c r="H421" t="str">
        <f>PROPER(TRIM(lung_cancer_dataset!H421))</f>
        <v>Female</v>
      </c>
      <c r="I421" t="str">
        <f>PROPER(TRIM(lung_cancer_dataset!I421))</f>
        <v>Former Smoker</v>
      </c>
      <c r="J421">
        <v>5</v>
      </c>
      <c r="K421">
        <v>8</v>
      </c>
      <c r="L421">
        <v>2</v>
      </c>
      <c r="M421" t="s">
        <v>53</v>
      </c>
      <c r="N421" t="s">
        <v>52</v>
      </c>
      <c r="O421" t="s">
        <v>53</v>
      </c>
      <c r="P421" t="str">
        <f>PROPER(TRIM(lung_cancer_dataset!P421))</f>
        <v>High</v>
      </c>
      <c r="Q421" t="s">
        <v>54</v>
      </c>
      <c r="R421">
        <v>28.3</v>
      </c>
      <c r="S421" t="s">
        <v>56</v>
      </c>
      <c r="T421" t="s">
        <v>57</v>
      </c>
      <c r="U421" t="s">
        <v>53</v>
      </c>
      <c r="V421" t="s">
        <v>53</v>
      </c>
      <c r="W421" t="s">
        <v>53</v>
      </c>
      <c r="X421" t="s">
        <v>53</v>
      </c>
      <c r="Y421">
        <v>2</v>
      </c>
      <c r="Z421" t="s">
        <v>73</v>
      </c>
      <c r="AA421" t="s">
        <v>53</v>
      </c>
      <c r="AB421" t="s">
        <v>52</v>
      </c>
      <c r="AC421" t="s">
        <v>53</v>
      </c>
      <c r="AD421" t="s">
        <v>53</v>
      </c>
      <c r="AE421" t="s">
        <v>53</v>
      </c>
      <c r="AF421" t="s">
        <v>52</v>
      </c>
      <c r="AG421" t="s">
        <v>53</v>
      </c>
      <c r="AH421" t="s">
        <v>52</v>
      </c>
      <c r="AI421" t="s">
        <v>53</v>
      </c>
      <c r="AJ421" t="s">
        <v>53</v>
      </c>
      <c r="AK421">
        <v>3</v>
      </c>
      <c r="AL421" t="s">
        <v>59</v>
      </c>
      <c r="AM421" t="s">
        <v>102</v>
      </c>
      <c r="AN421" t="s">
        <v>74</v>
      </c>
      <c r="AO421">
        <v>2</v>
      </c>
      <c r="AP421" t="s">
        <v>53</v>
      </c>
      <c r="AQ421" t="s">
        <v>82</v>
      </c>
      <c r="AR421" t="s">
        <v>83</v>
      </c>
      <c r="AS421">
        <v>24</v>
      </c>
      <c r="AT421" t="s">
        <v>52</v>
      </c>
    </row>
    <row r="422" spans="1:46" x14ac:dyDescent="0.25">
      <c r="A422" t="s">
        <v>588</v>
      </c>
      <c r="B422">
        <v>2018</v>
      </c>
      <c r="C422" s="1">
        <v>43292</v>
      </c>
      <c r="D422" t="s">
        <v>94</v>
      </c>
      <c r="E422" t="str">
        <f>TRIM(lung_cancer_dataset!E422)</f>
        <v>Oman</v>
      </c>
      <c r="F422">
        <v>70</v>
      </c>
      <c r="G422" t="s">
        <v>67</v>
      </c>
      <c r="H422" t="str">
        <f>PROPER(TRIM(lung_cancer_dataset!H422))</f>
        <v>Male</v>
      </c>
      <c r="I422" t="str">
        <f>PROPER(TRIM(lung_cancer_dataset!I422))</f>
        <v>Current Smoker</v>
      </c>
      <c r="J422">
        <v>25</v>
      </c>
      <c r="K422">
        <v>40</v>
      </c>
      <c r="L422">
        <v>50</v>
      </c>
      <c r="M422" t="s">
        <v>53</v>
      </c>
      <c r="N422" t="s">
        <v>53</v>
      </c>
      <c r="O422" t="s">
        <v>53</v>
      </c>
      <c r="P422" t="str">
        <f>PROPER(TRIM(lung_cancer_dataset!P422))</f>
        <v>High</v>
      </c>
      <c r="Q422" t="s">
        <v>71</v>
      </c>
      <c r="R422">
        <v>26.5</v>
      </c>
      <c r="S422" t="s">
        <v>56</v>
      </c>
      <c r="T422" t="s">
        <v>57</v>
      </c>
      <c r="U422" t="s">
        <v>52</v>
      </c>
      <c r="V422" t="s">
        <v>53</v>
      </c>
      <c r="W422" t="s">
        <v>53</v>
      </c>
      <c r="X422" t="s">
        <v>53</v>
      </c>
      <c r="Y422">
        <v>2</v>
      </c>
      <c r="Z422" t="s">
        <v>73</v>
      </c>
      <c r="AA422" t="s">
        <v>52</v>
      </c>
      <c r="AB422" t="s">
        <v>52</v>
      </c>
      <c r="AC422" t="s">
        <v>53</v>
      </c>
      <c r="AD422" t="s">
        <v>52</v>
      </c>
      <c r="AE422" t="s">
        <v>52</v>
      </c>
      <c r="AF422" t="s">
        <v>52</v>
      </c>
      <c r="AG422" t="s">
        <v>53</v>
      </c>
      <c r="AH422" t="s">
        <v>53</v>
      </c>
      <c r="AI422" t="s">
        <v>53</v>
      </c>
      <c r="AJ422" t="s">
        <v>52</v>
      </c>
      <c r="AK422">
        <v>6</v>
      </c>
      <c r="AL422" t="s">
        <v>135</v>
      </c>
      <c r="AM422" t="s">
        <v>136</v>
      </c>
      <c r="AN422" t="s">
        <v>90</v>
      </c>
      <c r="AO422">
        <v>6.4</v>
      </c>
      <c r="AP422" t="s">
        <v>53</v>
      </c>
      <c r="AQ422" t="s">
        <v>86</v>
      </c>
      <c r="AR422" t="s">
        <v>92</v>
      </c>
      <c r="AS422">
        <v>22</v>
      </c>
      <c r="AT422" t="s">
        <v>53</v>
      </c>
    </row>
    <row r="423" spans="1:46" x14ac:dyDescent="0.25">
      <c r="A423" t="s">
        <v>589</v>
      </c>
      <c r="B423">
        <v>2019</v>
      </c>
      <c r="C423" s="1">
        <v>43710</v>
      </c>
      <c r="D423" t="s">
        <v>107</v>
      </c>
      <c r="E423" t="str">
        <f>TRIM(lung_cancer_dataset!E423)</f>
        <v>Sweden</v>
      </c>
      <c r="F423">
        <v>58</v>
      </c>
      <c r="G423" t="s">
        <v>79</v>
      </c>
      <c r="H423" t="str">
        <f>PROPER(TRIM(lung_cancer_dataset!H423))</f>
        <v>Male</v>
      </c>
      <c r="I423" t="str">
        <f>PROPER(TRIM(lung_cancer_dataset!I423))</f>
        <v>Current Smoker</v>
      </c>
      <c r="J423">
        <v>33</v>
      </c>
      <c r="K423">
        <v>25</v>
      </c>
      <c r="L423">
        <v>41.2</v>
      </c>
      <c r="M423" t="s">
        <v>53</v>
      </c>
      <c r="N423" t="s">
        <v>52</v>
      </c>
      <c r="O423" t="s">
        <v>53</v>
      </c>
      <c r="P423" t="str">
        <f>PROPER(TRIM(lung_cancer_dataset!P423))</f>
        <v>Low</v>
      </c>
      <c r="Q423" t="s">
        <v>55</v>
      </c>
      <c r="R423">
        <v>25.6</v>
      </c>
      <c r="S423" t="s">
        <v>56</v>
      </c>
      <c r="T423" t="s">
        <v>57</v>
      </c>
      <c r="U423" t="s">
        <v>52</v>
      </c>
      <c r="V423" t="s">
        <v>53</v>
      </c>
      <c r="W423" t="s">
        <v>53</v>
      </c>
      <c r="X423" t="s">
        <v>53</v>
      </c>
      <c r="Y423">
        <v>2</v>
      </c>
      <c r="Z423" t="s">
        <v>142</v>
      </c>
      <c r="AA423" t="s">
        <v>52</v>
      </c>
      <c r="AB423" t="s">
        <v>52</v>
      </c>
      <c r="AC423" t="s">
        <v>52</v>
      </c>
      <c r="AD423" t="s">
        <v>52</v>
      </c>
      <c r="AE423" t="s">
        <v>53</v>
      </c>
      <c r="AF423" t="s">
        <v>52</v>
      </c>
      <c r="AG423" t="s">
        <v>53</v>
      </c>
      <c r="AH423" t="s">
        <v>53</v>
      </c>
      <c r="AI423" t="s">
        <v>52</v>
      </c>
      <c r="AJ423" t="s">
        <v>53</v>
      </c>
      <c r="AK423">
        <v>6</v>
      </c>
      <c r="AL423" t="s">
        <v>59</v>
      </c>
      <c r="AM423" t="s">
        <v>60</v>
      </c>
      <c r="AN423" t="s">
        <v>61</v>
      </c>
      <c r="AO423">
        <v>7.1</v>
      </c>
      <c r="AP423" t="s">
        <v>52</v>
      </c>
      <c r="AQ423" t="s">
        <v>91</v>
      </c>
      <c r="AR423" t="s">
        <v>92</v>
      </c>
      <c r="AS423">
        <v>4</v>
      </c>
      <c r="AT423" t="s">
        <v>53</v>
      </c>
    </row>
    <row r="424" spans="1:46" x14ac:dyDescent="0.25">
      <c r="A424" t="s">
        <v>590</v>
      </c>
      <c r="B424">
        <v>2025</v>
      </c>
      <c r="C424" s="1">
        <v>45696</v>
      </c>
      <c r="D424" t="s">
        <v>107</v>
      </c>
      <c r="E424" t="str">
        <f>TRIM(lung_cancer_dataset!E424)</f>
        <v>Spain</v>
      </c>
      <c r="F424">
        <v>51</v>
      </c>
      <c r="G424" t="s">
        <v>79</v>
      </c>
      <c r="H424" t="str">
        <f>PROPER(TRIM(lung_cancer_dataset!H424))</f>
        <v>Male</v>
      </c>
      <c r="I424" t="str">
        <f>PROPER(TRIM(lung_cancer_dataset!I424))</f>
        <v>Never Smoked</v>
      </c>
      <c r="J424">
        <v>0</v>
      </c>
      <c r="K424">
        <v>0</v>
      </c>
      <c r="L424">
        <v>0</v>
      </c>
      <c r="M424" t="s">
        <v>52</v>
      </c>
      <c r="N424" t="s">
        <v>53</v>
      </c>
      <c r="O424" t="s">
        <v>53</v>
      </c>
      <c r="P424" t="str">
        <f>PROPER(TRIM(lung_cancer_dataset!P424))</f>
        <v>High</v>
      </c>
      <c r="Q424" t="s">
        <v>55</v>
      </c>
      <c r="R424">
        <v>32.1</v>
      </c>
      <c r="S424" t="s">
        <v>72</v>
      </c>
      <c r="T424" t="s">
        <v>70</v>
      </c>
      <c r="U424" t="s">
        <v>53</v>
      </c>
      <c r="V424" t="s">
        <v>53</v>
      </c>
      <c r="W424" t="s">
        <v>53</v>
      </c>
      <c r="X424" t="s">
        <v>53</v>
      </c>
      <c r="Y424">
        <v>2</v>
      </c>
      <c r="Z424" t="s">
        <v>58</v>
      </c>
      <c r="AA424" t="s">
        <v>52</v>
      </c>
      <c r="AB424" t="s">
        <v>52</v>
      </c>
      <c r="AC424" t="s">
        <v>53</v>
      </c>
      <c r="AD424" t="s">
        <v>53</v>
      </c>
      <c r="AE424" t="s">
        <v>53</v>
      </c>
      <c r="AF424" t="s">
        <v>53</v>
      </c>
      <c r="AG424" t="s">
        <v>53</v>
      </c>
      <c r="AH424" t="s">
        <v>53</v>
      </c>
      <c r="AI424" t="s">
        <v>53</v>
      </c>
      <c r="AJ424" t="s">
        <v>53</v>
      </c>
      <c r="AK424">
        <v>2</v>
      </c>
      <c r="AL424" t="s">
        <v>59</v>
      </c>
      <c r="AM424" t="s">
        <v>60</v>
      </c>
      <c r="AN424" t="s">
        <v>90</v>
      </c>
      <c r="AO424">
        <v>5.7</v>
      </c>
      <c r="AP424" t="s">
        <v>53</v>
      </c>
      <c r="AQ424" t="s">
        <v>112</v>
      </c>
      <c r="AR424" t="s">
        <v>115</v>
      </c>
      <c r="AS424">
        <v>23</v>
      </c>
      <c r="AT424" t="s">
        <v>52</v>
      </c>
    </row>
    <row r="425" spans="1:46" x14ac:dyDescent="0.25">
      <c r="A425" t="s">
        <v>591</v>
      </c>
      <c r="B425">
        <v>2024</v>
      </c>
      <c r="C425" s="1">
        <v>45406</v>
      </c>
      <c r="D425" t="s">
        <v>47</v>
      </c>
      <c r="E425" t="str">
        <f>TRIM(lung_cancer_dataset!E425)</f>
        <v>Japan</v>
      </c>
      <c r="F425">
        <v>53</v>
      </c>
      <c r="G425" t="s">
        <v>79</v>
      </c>
      <c r="H425" t="str">
        <f>PROPER(TRIM(lung_cancer_dataset!H425))</f>
        <v>Female</v>
      </c>
      <c r="I425" t="str">
        <f>PROPER(TRIM(lung_cancer_dataset!I425))</f>
        <v>Never Smoked</v>
      </c>
      <c r="J425">
        <v>0</v>
      </c>
      <c r="K425">
        <v>0</v>
      </c>
      <c r="L425">
        <v>0</v>
      </c>
      <c r="M425" t="s">
        <v>52</v>
      </c>
      <c r="N425" t="s">
        <v>53</v>
      </c>
      <c r="O425" t="s">
        <v>52</v>
      </c>
      <c r="P425" t="str">
        <f>PROPER(TRIM(lung_cancer_dataset!P425))</f>
        <v>High</v>
      </c>
      <c r="Q425" t="s">
        <v>55</v>
      </c>
      <c r="R425">
        <v>26.4</v>
      </c>
      <c r="S425" t="s">
        <v>56</v>
      </c>
      <c r="T425" t="s">
        <v>57</v>
      </c>
      <c r="U425" t="s">
        <v>53</v>
      </c>
      <c r="V425" t="s">
        <v>53</v>
      </c>
      <c r="W425" t="s">
        <v>53</v>
      </c>
      <c r="X425" t="s">
        <v>53</v>
      </c>
      <c r="Y425">
        <v>3</v>
      </c>
      <c r="Z425" t="s">
        <v>165</v>
      </c>
      <c r="AA425" t="s">
        <v>53</v>
      </c>
      <c r="AB425" t="s">
        <v>53</v>
      </c>
      <c r="AC425" t="s">
        <v>53</v>
      </c>
      <c r="AD425" t="s">
        <v>53</v>
      </c>
      <c r="AE425" t="s">
        <v>52</v>
      </c>
      <c r="AF425" t="s">
        <v>53</v>
      </c>
      <c r="AG425" t="s">
        <v>52</v>
      </c>
      <c r="AH425" t="s">
        <v>53</v>
      </c>
      <c r="AI425" t="s">
        <v>53</v>
      </c>
      <c r="AJ425" t="s">
        <v>53</v>
      </c>
      <c r="AK425">
        <v>2</v>
      </c>
      <c r="AL425" t="s">
        <v>59</v>
      </c>
      <c r="AM425" t="s">
        <v>81</v>
      </c>
      <c r="AN425" t="s">
        <v>74</v>
      </c>
      <c r="AO425">
        <v>1.7</v>
      </c>
      <c r="AP425" t="s">
        <v>53</v>
      </c>
      <c r="AQ425" t="s">
        <v>91</v>
      </c>
      <c r="AR425" t="s">
        <v>83</v>
      </c>
      <c r="AS425">
        <v>67</v>
      </c>
      <c r="AT425" t="s">
        <v>52</v>
      </c>
    </row>
    <row r="426" spans="1:46" x14ac:dyDescent="0.25">
      <c r="A426" t="s">
        <v>592</v>
      </c>
      <c r="B426">
        <v>2022</v>
      </c>
      <c r="C426" s="1">
        <v>44746</v>
      </c>
      <c r="D426" t="s">
        <v>107</v>
      </c>
      <c r="E426" t="str">
        <f>TRIM(lung_cancer_dataset!E426)</f>
        <v>Germany</v>
      </c>
      <c r="F426">
        <v>40</v>
      </c>
      <c r="G426" t="s">
        <v>49</v>
      </c>
      <c r="H426" t="str">
        <f>PROPER(TRIM(lung_cancer_dataset!H426))</f>
        <v>Female</v>
      </c>
      <c r="I426" t="str">
        <f>PROPER(TRIM(lung_cancer_dataset!I426))</f>
        <v>Current Smoker</v>
      </c>
      <c r="J426">
        <v>38</v>
      </c>
      <c r="K426">
        <v>15</v>
      </c>
      <c r="L426">
        <v>28.5</v>
      </c>
      <c r="M426" t="s">
        <v>53</v>
      </c>
      <c r="N426" t="s">
        <v>53</v>
      </c>
      <c r="O426" t="s">
        <v>52</v>
      </c>
      <c r="P426" t="str">
        <f>PROPER(TRIM(lung_cancer_dataset!P426))</f>
        <v>Moderate</v>
      </c>
      <c r="Q426" t="s">
        <v>54</v>
      </c>
      <c r="R426">
        <v>30.2</v>
      </c>
      <c r="S426" t="s">
        <v>72</v>
      </c>
      <c r="T426" t="s">
        <v>70</v>
      </c>
      <c r="U426" t="s">
        <v>53</v>
      </c>
      <c r="V426" t="s">
        <v>53</v>
      </c>
      <c r="W426" t="s">
        <v>53</v>
      </c>
      <c r="X426" t="s">
        <v>53</v>
      </c>
      <c r="Y426">
        <v>1</v>
      </c>
      <c r="Z426" t="s">
        <v>58</v>
      </c>
      <c r="AA426" t="s">
        <v>52</v>
      </c>
      <c r="AB426" t="s">
        <v>53</v>
      </c>
      <c r="AC426" t="s">
        <v>52</v>
      </c>
      <c r="AD426" t="s">
        <v>52</v>
      </c>
      <c r="AE426" t="s">
        <v>52</v>
      </c>
      <c r="AF426" t="s">
        <v>52</v>
      </c>
      <c r="AG426" t="s">
        <v>52</v>
      </c>
      <c r="AH426" t="s">
        <v>52</v>
      </c>
      <c r="AI426" t="s">
        <v>52</v>
      </c>
      <c r="AJ426" t="s">
        <v>53</v>
      </c>
      <c r="AK426">
        <v>8</v>
      </c>
      <c r="AL426" t="s">
        <v>59</v>
      </c>
      <c r="AM426" t="s">
        <v>60</v>
      </c>
      <c r="AN426" t="s">
        <v>74</v>
      </c>
      <c r="AO426">
        <v>2.1</v>
      </c>
      <c r="AP426" t="s">
        <v>53</v>
      </c>
      <c r="AQ426" t="s">
        <v>82</v>
      </c>
      <c r="AR426" t="s">
        <v>83</v>
      </c>
      <c r="AS426">
        <v>68</v>
      </c>
      <c r="AT426" t="s">
        <v>53</v>
      </c>
    </row>
    <row r="427" spans="1:46" x14ac:dyDescent="0.25">
      <c r="A427" t="s">
        <v>593</v>
      </c>
      <c r="B427">
        <v>2018</v>
      </c>
      <c r="C427" s="1">
        <v>43318</v>
      </c>
      <c r="D427" t="s">
        <v>122</v>
      </c>
      <c r="E427" t="str">
        <f>TRIM(lung_cancer_dataset!E427)</f>
        <v>Myanmar</v>
      </c>
      <c r="F427">
        <v>47</v>
      </c>
      <c r="G427" t="s">
        <v>49</v>
      </c>
      <c r="H427" t="str">
        <f>PROPER(TRIM(lung_cancer_dataset!H427))</f>
        <v>Male</v>
      </c>
      <c r="I427" t="str">
        <f>PROPER(TRIM(lung_cancer_dataset!I427))</f>
        <v>Current Smoker</v>
      </c>
      <c r="J427">
        <v>28</v>
      </c>
      <c r="K427">
        <v>23</v>
      </c>
      <c r="L427">
        <v>32.200000000000003</v>
      </c>
      <c r="M427" t="s">
        <v>53</v>
      </c>
      <c r="N427" t="s">
        <v>53</v>
      </c>
      <c r="O427" t="s">
        <v>53</v>
      </c>
      <c r="P427" t="str">
        <f>PROPER(TRIM(lung_cancer_dataset!P427))</f>
        <v>Moderate</v>
      </c>
      <c r="Q427" t="s">
        <v>54</v>
      </c>
      <c r="R427">
        <v>31.3</v>
      </c>
      <c r="S427" t="s">
        <v>72</v>
      </c>
      <c r="T427" t="s">
        <v>54</v>
      </c>
      <c r="U427" t="s">
        <v>53</v>
      </c>
      <c r="V427" t="s">
        <v>53</v>
      </c>
      <c r="W427" t="s">
        <v>53</v>
      </c>
      <c r="X427" t="s">
        <v>53</v>
      </c>
      <c r="Y427">
        <v>0</v>
      </c>
      <c r="Z427" t="s">
        <v>165</v>
      </c>
      <c r="AA427" t="s">
        <v>52</v>
      </c>
      <c r="AB427" t="s">
        <v>53</v>
      </c>
      <c r="AC427" t="s">
        <v>53</v>
      </c>
      <c r="AD427" t="s">
        <v>52</v>
      </c>
      <c r="AE427" t="s">
        <v>52</v>
      </c>
      <c r="AF427" t="s">
        <v>52</v>
      </c>
      <c r="AG427" t="s">
        <v>53</v>
      </c>
      <c r="AH427" t="s">
        <v>53</v>
      </c>
      <c r="AI427" t="s">
        <v>53</v>
      </c>
      <c r="AJ427" t="s">
        <v>53</v>
      </c>
      <c r="AK427">
        <v>4</v>
      </c>
      <c r="AL427" t="s">
        <v>59</v>
      </c>
      <c r="AM427" t="s">
        <v>60</v>
      </c>
      <c r="AN427" t="s">
        <v>90</v>
      </c>
      <c r="AO427">
        <v>4</v>
      </c>
      <c r="AP427" t="s">
        <v>53</v>
      </c>
      <c r="AQ427" t="s">
        <v>86</v>
      </c>
      <c r="AR427" t="s">
        <v>63</v>
      </c>
      <c r="AS427">
        <v>7</v>
      </c>
      <c r="AT427" t="s">
        <v>53</v>
      </c>
    </row>
    <row r="428" spans="1:46" x14ac:dyDescent="0.25">
      <c r="A428" t="s">
        <v>594</v>
      </c>
      <c r="B428">
        <v>2024</v>
      </c>
      <c r="C428" s="1">
        <v>45293</v>
      </c>
      <c r="D428" t="s">
        <v>122</v>
      </c>
      <c r="E428" t="str">
        <f>TRIM(lung_cancer_dataset!E428)</f>
        <v>Sri Lanka</v>
      </c>
      <c r="F428">
        <v>89</v>
      </c>
      <c r="G428" t="s">
        <v>101</v>
      </c>
      <c r="H428" t="str">
        <f>PROPER(TRIM(lung_cancer_dataset!H428))</f>
        <v>Male</v>
      </c>
      <c r="I428" t="str">
        <f>PROPER(TRIM(lung_cancer_dataset!I428))</f>
        <v>Never Smoked</v>
      </c>
      <c r="J428">
        <v>0</v>
      </c>
      <c r="K428">
        <v>0</v>
      </c>
      <c r="L428">
        <v>0</v>
      </c>
      <c r="M428" t="s">
        <v>52</v>
      </c>
      <c r="N428" t="s">
        <v>53</v>
      </c>
      <c r="O428" t="s">
        <v>53</v>
      </c>
      <c r="P428" t="str">
        <f>PROPER(TRIM(lung_cancer_dataset!P428))</f>
        <v>High</v>
      </c>
      <c r="Q428" t="s">
        <v>71</v>
      </c>
      <c r="R428">
        <v>29.6</v>
      </c>
      <c r="S428" t="s">
        <v>56</v>
      </c>
      <c r="T428" t="s">
        <v>70</v>
      </c>
      <c r="U428" t="s">
        <v>52</v>
      </c>
      <c r="V428" t="s">
        <v>53</v>
      </c>
      <c r="W428" t="s">
        <v>53</v>
      </c>
      <c r="X428" t="s">
        <v>53</v>
      </c>
      <c r="Y428">
        <v>3</v>
      </c>
      <c r="Z428" t="s">
        <v>58</v>
      </c>
      <c r="AA428" t="s">
        <v>53</v>
      </c>
      <c r="AB428" t="s">
        <v>52</v>
      </c>
      <c r="AC428" t="s">
        <v>53</v>
      </c>
      <c r="AD428" t="s">
        <v>53</v>
      </c>
      <c r="AE428" t="s">
        <v>53</v>
      </c>
      <c r="AF428" t="s">
        <v>53</v>
      </c>
      <c r="AG428" t="s">
        <v>53</v>
      </c>
      <c r="AH428" t="s">
        <v>52</v>
      </c>
      <c r="AI428" t="s">
        <v>53</v>
      </c>
      <c r="AJ428" t="s">
        <v>53</v>
      </c>
      <c r="AK428">
        <v>2</v>
      </c>
      <c r="AL428" t="s">
        <v>59</v>
      </c>
      <c r="AM428" t="s">
        <v>102</v>
      </c>
      <c r="AN428" t="s">
        <v>61</v>
      </c>
      <c r="AO428">
        <v>3.6</v>
      </c>
      <c r="AP428" t="s">
        <v>52</v>
      </c>
      <c r="AQ428" t="s">
        <v>75</v>
      </c>
      <c r="AR428" t="s">
        <v>132</v>
      </c>
      <c r="AS428">
        <v>11</v>
      </c>
      <c r="AT428" t="s">
        <v>53</v>
      </c>
    </row>
    <row r="429" spans="1:46" x14ac:dyDescent="0.25">
      <c r="A429" t="s">
        <v>595</v>
      </c>
      <c r="B429">
        <v>2019</v>
      </c>
      <c r="C429" s="1">
        <v>43475</v>
      </c>
      <c r="D429" t="s">
        <v>65</v>
      </c>
      <c r="E429" t="str">
        <f>TRIM(lung_cancer_dataset!E429)</f>
        <v>Colombia</v>
      </c>
      <c r="F429">
        <v>64</v>
      </c>
      <c r="G429" t="s">
        <v>127</v>
      </c>
      <c r="H429" t="str">
        <f>PROPER(TRIM(lung_cancer_dataset!H429))</f>
        <v>Male</v>
      </c>
      <c r="I429" t="str">
        <f>PROPER(TRIM(lung_cancer_dataset!I429))</f>
        <v>Never Smoked</v>
      </c>
      <c r="J429">
        <v>0</v>
      </c>
      <c r="K429">
        <v>0</v>
      </c>
      <c r="L429">
        <v>0</v>
      </c>
      <c r="M429" t="s">
        <v>53</v>
      </c>
      <c r="N429" t="s">
        <v>53</v>
      </c>
      <c r="O429" t="s">
        <v>53</v>
      </c>
      <c r="P429" t="str">
        <f>PROPER(TRIM(lung_cancer_dataset!P429))</f>
        <v>High</v>
      </c>
      <c r="Q429" t="s">
        <v>54</v>
      </c>
      <c r="R429">
        <v>20.9</v>
      </c>
      <c r="S429" t="s">
        <v>96</v>
      </c>
      <c r="T429" t="s">
        <v>70</v>
      </c>
      <c r="U429" t="s">
        <v>53</v>
      </c>
      <c r="V429" t="s">
        <v>53</v>
      </c>
      <c r="W429" t="s">
        <v>52</v>
      </c>
      <c r="X429" t="s">
        <v>53</v>
      </c>
      <c r="Y429">
        <v>2</v>
      </c>
      <c r="Z429" t="s">
        <v>58</v>
      </c>
      <c r="AA429" t="s">
        <v>53</v>
      </c>
      <c r="AB429" t="s">
        <v>53</v>
      </c>
      <c r="AC429" t="s">
        <v>53</v>
      </c>
      <c r="AD429" t="s">
        <v>53</v>
      </c>
      <c r="AE429" t="s">
        <v>52</v>
      </c>
      <c r="AF429" t="s">
        <v>53</v>
      </c>
      <c r="AG429" t="s">
        <v>52</v>
      </c>
      <c r="AH429" t="s">
        <v>53</v>
      </c>
      <c r="AI429" t="s">
        <v>53</v>
      </c>
      <c r="AJ429" t="s">
        <v>53</v>
      </c>
      <c r="AK429">
        <v>2</v>
      </c>
      <c r="AL429" t="s">
        <v>59</v>
      </c>
      <c r="AM429" t="s">
        <v>60</v>
      </c>
      <c r="AN429" t="s">
        <v>90</v>
      </c>
      <c r="AO429">
        <v>7.5</v>
      </c>
      <c r="AP429" t="s">
        <v>52</v>
      </c>
      <c r="AQ429" t="s">
        <v>112</v>
      </c>
      <c r="AR429" t="s">
        <v>76</v>
      </c>
      <c r="AS429">
        <v>27</v>
      </c>
      <c r="AT429" t="s">
        <v>53</v>
      </c>
    </row>
    <row r="430" spans="1:46" x14ac:dyDescent="0.25">
      <c r="A430" t="s">
        <v>596</v>
      </c>
      <c r="B430">
        <v>2026</v>
      </c>
      <c r="C430" s="1">
        <v>46095</v>
      </c>
      <c r="D430" t="s">
        <v>94</v>
      </c>
      <c r="E430" t="str">
        <f>TRIM(lung_cancer_dataset!E430)</f>
        <v>Saudi Arabia</v>
      </c>
      <c r="F430">
        <v>76</v>
      </c>
      <c r="G430" t="s">
        <v>67</v>
      </c>
      <c r="H430" t="str">
        <f>PROPER(TRIM(lung_cancer_dataset!H430))</f>
        <v>Female</v>
      </c>
      <c r="I430" t="str">
        <f>PROPER(TRIM(lung_cancer_dataset!I430))</f>
        <v>Current Smoker</v>
      </c>
      <c r="J430">
        <v>28</v>
      </c>
      <c r="K430">
        <v>44</v>
      </c>
      <c r="L430">
        <v>61.6</v>
      </c>
      <c r="M430" t="s">
        <v>53</v>
      </c>
      <c r="N430" t="s">
        <v>53</v>
      </c>
      <c r="O430" t="s">
        <v>53</v>
      </c>
      <c r="P430" t="str">
        <f>PROPER(TRIM(lung_cancer_dataset!P430))</f>
        <v>High</v>
      </c>
      <c r="Q430" t="s">
        <v>71</v>
      </c>
      <c r="R430">
        <v>29.1</v>
      </c>
      <c r="S430" t="s">
        <v>56</v>
      </c>
      <c r="T430" t="s">
        <v>57</v>
      </c>
      <c r="U430" t="s">
        <v>53</v>
      </c>
      <c r="V430" t="s">
        <v>53</v>
      </c>
      <c r="W430" t="s">
        <v>53</v>
      </c>
      <c r="X430" t="s">
        <v>53</v>
      </c>
      <c r="Y430">
        <v>1</v>
      </c>
      <c r="Z430" t="s">
        <v>58</v>
      </c>
      <c r="AA430" t="s">
        <v>52</v>
      </c>
      <c r="AB430" t="s">
        <v>52</v>
      </c>
      <c r="AC430" t="s">
        <v>52</v>
      </c>
      <c r="AD430" t="s">
        <v>52</v>
      </c>
      <c r="AE430" t="s">
        <v>52</v>
      </c>
      <c r="AF430" t="s">
        <v>52</v>
      </c>
      <c r="AG430" t="s">
        <v>53</v>
      </c>
      <c r="AH430" t="s">
        <v>53</v>
      </c>
      <c r="AI430" t="s">
        <v>53</v>
      </c>
      <c r="AJ430" t="s">
        <v>53</v>
      </c>
      <c r="AK430">
        <v>6</v>
      </c>
      <c r="AL430" t="s">
        <v>59</v>
      </c>
      <c r="AM430" t="s">
        <v>60</v>
      </c>
      <c r="AN430" t="s">
        <v>90</v>
      </c>
      <c r="AO430">
        <v>7</v>
      </c>
      <c r="AP430" t="s">
        <v>53</v>
      </c>
      <c r="AQ430" t="s">
        <v>86</v>
      </c>
      <c r="AR430" t="s">
        <v>115</v>
      </c>
      <c r="AS430">
        <v>10</v>
      </c>
      <c r="AT430" t="s">
        <v>53</v>
      </c>
    </row>
    <row r="431" spans="1:46" x14ac:dyDescent="0.25">
      <c r="A431" t="s">
        <v>597</v>
      </c>
      <c r="B431">
        <v>2017</v>
      </c>
      <c r="C431" s="1">
        <v>42842</v>
      </c>
      <c r="D431" t="s">
        <v>47</v>
      </c>
      <c r="E431" t="str">
        <f>TRIM(lung_cancer_dataset!E431)</f>
        <v>Malaysia</v>
      </c>
      <c r="F431">
        <v>63</v>
      </c>
      <c r="G431" t="s">
        <v>127</v>
      </c>
      <c r="H431" t="str">
        <f>PROPER(TRIM(lung_cancer_dataset!H431))</f>
        <v>Male</v>
      </c>
      <c r="I431" t="str">
        <f>PROPER(TRIM(lung_cancer_dataset!I431))</f>
        <v>Never Smoked</v>
      </c>
      <c r="J431">
        <v>0</v>
      </c>
      <c r="K431">
        <v>0</v>
      </c>
      <c r="L431">
        <v>0</v>
      </c>
      <c r="M431" t="s">
        <v>52</v>
      </c>
      <c r="N431" t="s">
        <v>52</v>
      </c>
      <c r="O431" t="s">
        <v>53</v>
      </c>
      <c r="P431" t="str">
        <f>PROPER(TRIM(lung_cancer_dataset!P431))</f>
        <v>Moderate</v>
      </c>
      <c r="Q431" t="s">
        <v>55</v>
      </c>
      <c r="R431">
        <v>33.5</v>
      </c>
      <c r="S431" t="s">
        <v>72</v>
      </c>
      <c r="T431" t="s">
        <v>54</v>
      </c>
      <c r="U431" t="s">
        <v>53</v>
      </c>
      <c r="V431" t="s">
        <v>53</v>
      </c>
      <c r="W431" t="s">
        <v>53</v>
      </c>
      <c r="X431" t="s">
        <v>53</v>
      </c>
      <c r="Y431">
        <v>2</v>
      </c>
      <c r="Z431" t="s">
        <v>97</v>
      </c>
      <c r="AA431" t="s">
        <v>52</v>
      </c>
      <c r="AB431" t="s">
        <v>52</v>
      </c>
      <c r="AC431" t="s">
        <v>53</v>
      </c>
      <c r="AD431" t="s">
        <v>53</v>
      </c>
      <c r="AE431" t="s">
        <v>52</v>
      </c>
      <c r="AF431" t="s">
        <v>52</v>
      </c>
      <c r="AG431" t="s">
        <v>53</v>
      </c>
      <c r="AH431" t="s">
        <v>53</v>
      </c>
      <c r="AI431" t="s">
        <v>53</v>
      </c>
      <c r="AJ431" t="s">
        <v>53</v>
      </c>
      <c r="AK431">
        <v>4</v>
      </c>
      <c r="AL431" t="s">
        <v>59</v>
      </c>
      <c r="AM431" t="s">
        <v>60</v>
      </c>
      <c r="AN431" t="s">
        <v>90</v>
      </c>
      <c r="AO431">
        <v>7.4</v>
      </c>
      <c r="AP431" t="s">
        <v>53</v>
      </c>
      <c r="AQ431" t="s">
        <v>82</v>
      </c>
      <c r="AR431" t="s">
        <v>92</v>
      </c>
      <c r="AS431">
        <v>8</v>
      </c>
      <c r="AT431" t="s">
        <v>53</v>
      </c>
    </row>
    <row r="432" spans="1:46" x14ac:dyDescent="0.25">
      <c r="A432" t="s">
        <v>598</v>
      </c>
      <c r="B432">
        <v>2026</v>
      </c>
      <c r="C432" s="1">
        <v>46164</v>
      </c>
      <c r="D432" t="s">
        <v>94</v>
      </c>
      <c r="E432" t="str">
        <f>TRIM(lung_cancer_dataset!E432)</f>
        <v>Saudi Arabia</v>
      </c>
      <c r="F432">
        <v>53</v>
      </c>
      <c r="G432" t="s">
        <v>79</v>
      </c>
      <c r="H432" t="str">
        <f>PROPER(TRIM(lung_cancer_dataset!H432))</f>
        <v>Female</v>
      </c>
      <c r="I432" t="str">
        <f>PROPER(TRIM(lung_cancer_dataset!I432))</f>
        <v>Never Smoked</v>
      </c>
      <c r="J432">
        <v>0</v>
      </c>
      <c r="K432">
        <v>0</v>
      </c>
      <c r="L432">
        <v>0</v>
      </c>
      <c r="M432" t="s">
        <v>52</v>
      </c>
      <c r="N432" t="s">
        <v>53</v>
      </c>
      <c r="O432" t="s">
        <v>53</v>
      </c>
      <c r="P432" t="str">
        <f>PROPER(TRIM(lung_cancer_dataset!P432))</f>
        <v>High</v>
      </c>
      <c r="Q432" t="s">
        <v>71</v>
      </c>
      <c r="R432">
        <v>24.3</v>
      </c>
      <c r="S432" t="s">
        <v>96</v>
      </c>
      <c r="T432" t="s">
        <v>54</v>
      </c>
      <c r="U432" t="s">
        <v>53</v>
      </c>
      <c r="V432" t="s">
        <v>53</v>
      </c>
      <c r="W432" t="s">
        <v>53</v>
      </c>
      <c r="X432" t="s">
        <v>53</v>
      </c>
      <c r="Y432">
        <v>2</v>
      </c>
      <c r="Z432" t="s">
        <v>97</v>
      </c>
      <c r="AA432" t="s">
        <v>52</v>
      </c>
      <c r="AB432" t="s">
        <v>53</v>
      </c>
      <c r="AC432" t="s">
        <v>52</v>
      </c>
      <c r="AD432" t="s">
        <v>53</v>
      </c>
      <c r="AE432" t="s">
        <v>53</v>
      </c>
      <c r="AF432" t="s">
        <v>53</v>
      </c>
      <c r="AG432" t="s">
        <v>53</v>
      </c>
      <c r="AH432" t="s">
        <v>52</v>
      </c>
      <c r="AI432" t="s">
        <v>53</v>
      </c>
      <c r="AJ432" t="s">
        <v>53</v>
      </c>
      <c r="AK432">
        <v>3</v>
      </c>
      <c r="AL432" t="s">
        <v>59</v>
      </c>
      <c r="AM432" t="s">
        <v>60</v>
      </c>
      <c r="AN432" t="s">
        <v>90</v>
      </c>
      <c r="AO432">
        <v>8.1</v>
      </c>
      <c r="AP432" t="s">
        <v>52</v>
      </c>
      <c r="AQ432" t="s">
        <v>112</v>
      </c>
      <c r="AR432" t="s">
        <v>63</v>
      </c>
      <c r="AS432">
        <v>27</v>
      </c>
      <c r="AT432" t="s">
        <v>53</v>
      </c>
    </row>
    <row r="433" spans="1:46" x14ac:dyDescent="0.25">
      <c r="A433" t="s">
        <v>599</v>
      </c>
      <c r="B433">
        <v>2020</v>
      </c>
      <c r="C433" s="1">
        <v>43896</v>
      </c>
      <c r="D433" t="s">
        <v>107</v>
      </c>
      <c r="E433" t="str">
        <f>TRIM(lung_cancer_dataset!E433)</f>
        <v>Germany</v>
      </c>
      <c r="F433">
        <v>50</v>
      </c>
      <c r="G433" t="s">
        <v>79</v>
      </c>
      <c r="H433" t="str">
        <f>PROPER(TRIM(lung_cancer_dataset!H433))</f>
        <v>Female</v>
      </c>
      <c r="I433" t="str">
        <f>PROPER(TRIM(lung_cancer_dataset!I433))</f>
        <v>Never Smoked</v>
      </c>
      <c r="J433">
        <v>0</v>
      </c>
      <c r="K433">
        <v>0</v>
      </c>
      <c r="L433">
        <v>0</v>
      </c>
      <c r="M433" t="s">
        <v>52</v>
      </c>
      <c r="N433" t="s">
        <v>53</v>
      </c>
      <c r="O433" t="s">
        <v>53</v>
      </c>
      <c r="P433" t="str">
        <f>PROPER(TRIM(lung_cancer_dataset!P433))</f>
        <v>Moderate</v>
      </c>
      <c r="Q433" t="s">
        <v>71</v>
      </c>
      <c r="R433">
        <v>24.1</v>
      </c>
      <c r="S433" t="s">
        <v>96</v>
      </c>
      <c r="T433" t="s">
        <v>70</v>
      </c>
      <c r="U433" t="s">
        <v>53</v>
      </c>
      <c r="V433" t="s">
        <v>53</v>
      </c>
      <c r="W433" t="s">
        <v>53</v>
      </c>
      <c r="X433" t="s">
        <v>53</v>
      </c>
      <c r="Y433">
        <v>1</v>
      </c>
      <c r="Z433" t="s">
        <v>97</v>
      </c>
      <c r="AA433" t="s">
        <v>52</v>
      </c>
      <c r="AB433" t="s">
        <v>53</v>
      </c>
      <c r="AC433" t="s">
        <v>53</v>
      </c>
      <c r="AD433" t="s">
        <v>53</v>
      </c>
      <c r="AE433" t="s">
        <v>52</v>
      </c>
      <c r="AF433" t="s">
        <v>53</v>
      </c>
      <c r="AG433" t="s">
        <v>53</v>
      </c>
      <c r="AH433" t="s">
        <v>53</v>
      </c>
      <c r="AI433" t="s">
        <v>53</v>
      </c>
      <c r="AJ433" t="s">
        <v>53</v>
      </c>
      <c r="AK433">
        <v>2</v>
      </c>
      <c r="AL433" t="s">
        <v>59</v>
      </c>
      <c r="AM433" t="s">
        <v>60</v>
      </c>
      <c r="AN433" t="s">
        <v>98</v>
      </c>
      <c r="AO433">
        <v>5</v>
      </c>
      <c r="AP433" t="s">
        <v>53</v>
      </c>
      <c r="AQ433" t="s">
        <v>86</v>
      </c>
      <c r="AR433" t="s">
        <v>115</v>
      </c>
      <c r="AS433">
        <v>47</v>
      </c>
      <c r="AT433" t="s">
        <v>52</v>
      </c>
    </row>
    <row r="434" spans="1:46" x14ac:dyDescent="0.25">
      <c r="A434" t="s">
        <v>600</v>
      </c>
      <c r="B434">
        <v>2020</v>
      </c>
      <c r="C434" s="1">
        <v>44132</v>
      </c>
      <c r="D434" t="s">
        <v>110</v>
      </c>
      <c r="E434" t="str">
        <f>TRIM(lung_cancer_dataset!E434)</f>
        <v>Tanzania</v>
      </c>
      <c r="F434">
        <v>63</v>
      </c>
      <c r="G434" t="s">
        <v>127</v>
      </c>
      <c r="H434" t="str">
        <f>PROPER(TRIM(lung_cancer_dataset!H434))</f>
        <v>Male</v>
      </c>
      <c r="I434" t="str">
        <f>PROPER(TRIM(lung_cancer_dataset!I434))</f>
        <v>Never Smoked</v>
      </c>
      <c r="J434">
        <v>0</v>
      </c>
      <c r="K434">
        <v>0</v>
      </c>
      <c r="L434">
        <v>0</v>
      </c>
      <c r="M434" t="s">
        <v>52</v>
      </c>
      <c r="N434" t="s">
        <v>53</v>
      </c>
      <c r="O434" t="s">
        <v>53</v>
      </c>
      <c r="P434" t="str">
        <f>PROPER(TRIM(lung_cancer_dataset!P434))</f>
        <v>High</v>
      </c>
      <c r="Q434" t="s">
        <v>55</v>
      </c>
      <c r="R434">
        <v>28.8</v>
      </c>
      <c r="S434" t="s">
        <v>56</v>
      </c>
      <c r="T434" t="s">
        <v>57</v>
      </c>
      <c r="U434" t="s">
        <v>53</v>
      </c>
      <c r="V434" t="s">
        <v>53</v>
      </c>
      <c r="W434" t="s">
        <v>52</v>
      </c>
      <c r="X434" t="s">
        <v>53</v>
      </c>
      <c r="Y434">
        <v>3</v>
      </c>
      <c r="Z434" t="s">
        <v>58</v>
      </c>
      <c r="AA434" t="s">
        <v>52</v>
      </c>
      <c r="AB434" t="s">
        <v>53</v>
      </c>
      <c r="AC434" t="s">
        <v>52</v>
      </c>
      <c r="AD434" t="s">
        <v>53</v>
      </c>
      <c r="AE434" t="s">
        <v>53</v>
      </c>
      <c r="AF434" t="s">
        <v>53</v>
      </c>
      <c r="AG434" t="s">
        <v>53</v>
      </c>
      <c r="AH434" t="s">
        <v>52</v>
      </c>
      <c r="AI434" t="s">
        <v>53</v>
      </c>
      <c r="AJ434" t="s">
        <v>53</v>
      </c>
      <c r="AK434">
        <v>3</v>
      </c>
      <c r="AL434" t="s">
        <v>59</v>
      </c>
      <c r="AM434" t="s">
        <v>60</v>
      </c>
      <c r="AN434" t="s">
        <v>61</v>
      </c>
      <c r="AO434">
        <v>12.7</v>
      </c>
      <c r="AP434" t="s">
        <v>52</v>
      </c>
      <c r="AQ434" t="s">
        <v>86</v>
      </c>
      <c r="AR434" t="s">
        <v>132</v>
      </c>
      <c r="AS434">
        <v>16</v>
      </c>
      <c r="AT434" t="s">
        <v>53</v>
      </c>
    </row>
    <row r="435" spans="1:46" x14ac:dyDescent="0.25">
      <c r="A435" t="s">
        <v>601</v>
      </c>
      <c r="B435">
        <v>2018</v>
      </c>
      <c r="C435" s="1">
        <v>43395</v>
      </c>
      <c r="D435" t="s">
        <v>110</v>
      </c>
      <c r="E435" t="str">
        <f>TRIM(lung_cancer_dataset!E435)</f>
        <v>Egypt</v>
      </c>
      <c r="F435">
        <v>49</v>
      </c>
      <c r="G435" t="s">
        <v>49</v>
      </c>
      <c r="H435" t="str">
        <f>PROPER(TRIM(lung_cancer_dataset!H435))</f>
        <v>Female</v>
      </c>
      <c r="I435" t="str">
        <f>PROPER(TRIM(lung_cancer_dataset!I435))</f>
        <v>Never Smoked</v>
      </c>
      <c r="J435">
        <v>0</v>
      </c>
      <c r="K435">
        <v>0</v>
      </c>
      <c r="L435">
        <v>0</v>
      </c>
      <c r="M435" t="s">
        <v>52</v>
      </c>
      <c r="N435" t="s">
        <v>53</v>
      </c>
      <c r="O435" t="s">
        <v>53</v>
      </c>
      <c r="P435" t="str">
        <f>PROPER(TRIM(lung_cancer_dataset!P435))</f>
        <v>Moderate</v>
      </c>
      <c r="Q435" t="s">
        <v>71</v>
      </c>
      <c r="R435">
        <v>22.2</v>
      </c>
      <c r="S435" t="s">
        <v>96</v>
      </c>
      <c r="T435" t="s">
        <v>57</v>
      </c>
      <c r="U435" t="s">
        <v>53</v>
      </c>
      <c r="V435" t="s">
        <v>53</v>
      </c>
      <c r="W435" t="s">
        <v>53</v>
      </c>
      <c r="X435" t="s">
        <v>53</v>
      </c>
      <c r="Y435">
        <v>1</v>
      </c>
      <c r="Z435" t="s">
        <v>73</v>
      </c>
      <c r="AA435" t="s">
        <v>53</v>
      </c>
      <c r="AB435" t="s">
        <v>53</v>
      </c>
      <c r="AC435" t="s">
        <v>52</v>
      </c>
      <c r="AD435" t="s">
        <v>53</v>
      </c>
      <c r="AE435" t="s">
        <v>52</v>
      </c>
      <c r="AF435" t="s">
        <v>53</v>
      </c>
      <c r="AG435" t="s">
        <v>53</v>
      </c>
      <c r="AH435" t="s">
        <v>53</v>
      </c>
      <c r="AI435" t="s">
        <v>53</v>
      </c>
      <c r="AJ435" t="s">
        <v>53</v>
      </c>
      <c r="AK435">
        <v>2</v>
      </c>
      <c r="AL435" t="s">
        <v>59</v>
      </c>
      <c r="AM435" t="s">
        <v>60</v>
      </c>
      <c r="AN435" t="s">
        <v>61</v>
      </c>
      <c r="AO435">
        <v>4.5999999999999996</v>
      </c>
      <c r="AP435" t="s">
        <v>52</v>
      </c>
      <c r="AQ435" t="s">
        <v>75</v>
      </c>
      <c r="AR435" t="s">
        <v>63</v>
      </c>
      <c r="AS435">
        <v>14</v>
      </c>
      <c r="AT435" t="s">
        <v>53</v>
      </c>
    </row>
    <row r="436" spans="1:46" x14ac:dyDescent="0.25">
      <c r="A436" t="s">
        <v>602</v>
      </c>
      <c r="B436">
        <v>2019</v>
      </c>
      <c r="C436" s="1">
        <v>43696</v>
      </c>
      <c r="D436" t="s">
        <v>47</v>
      </c>
      <c r="E436" t="str">
        <f>TRIM(lung_cancer_dataset!E436)</f>
        <v>South Korea</v>
      </c>
      <c r="F436">
        <v>51</v>
      </c>
      <c r="G436" t="s">
        <v>79</v>
      </c>
      <c r="H436" t="str">
        <f>PROPER(TRIM(lung_cancer_dataset!H436))</f>
        <v>Male</v>
      </c>
      <c r="I436" t="str">
        <f>PROPER(TRIM(lung_cancer_dataset!I436))</f>
        <v>Never Smoked</v>
      </c>
      <c r="J436">
        <v>0</v>
      </c>
      <c r="K436">
        <v>0</v>
      </c>
      <c r="L436">
        <v>0</v>
      </c>
      <c r="M436" t="s">
        <v>52</v>
      </c>
      <c r="N436" t="s">
        <v>53</v>
      </c>
      <c r="O436" t="s">
        <v>53</v>
      </c>
      <c r="P436" t="str">
        <f>PROPER(TRIM(lung_cancer_dataset!P436))</f>
        <v>High</v>
      </c>
      <c r="Q436" t="s">
        <v>71</v>
      </c>
      <c r="R436">
        <v>30.1</v>
      </c>
      <c r="S436" t="s">
        <v>72</v>
      </c>
      <c r="T436" t="s">
        <v>57</v>
      </c>
      <c r="U436" t="s">
        <v>53</v>
      </c>
      <c r="V436" t="s">
        <v>53</v>
      </c>
      <c r="W436" t="s">
        <v>53</v>
      </c>
      <c r="X436" t="s">
        <v>53</v>
      </c>
      <c r="Y436">
        <v>2</v>
      </c>
      <c r="Z436" t="s">
        <v>58</v>
      </c>
      <c r="AA436" t="s">
        <v>53</v>
      </c>
      <c r="AB436" t="s">
        <v>53</v>
      </c>
      <c r="AC436" t="s">
        <v>52</v>
      </c>
      <c r="AD436" t="s">
        <v>53</v>
      </c>
      <c r="AE436" t="s">
        <v>53</v>
      </c>
      <c r="AF436" t="s">
        <v>52</v>
      </c>
      <c r="AG436" t="s">
        <v>53</v>
      </c>
      <c r="AH436" t="s">
        <v>53</v>
      </c>
      <c r="AI436" t="s">
        <v>53</v>
      </c>
      <c r="AJ436" t="s">
        <v>53</v>
      </c>
      <c r="AK436">
        <v>2</v>
      </c>
      <c r="AL436" t="s">
        <v>59</v>
      </c>
      <c r="AM436" t="s">
        <v>81</v>
      </c>
      <c r="AN436" t="s">
        <v>74</v>
      </c>
      <c r="AO436">
        <v>2.6</v>
      </c>
      <c r="AP436" t="s">
        <v>53</v>
      </c>
      <c r="AQ436" t="s">
        <v>82</v>
      </c>
      <c r="AR436" t="s">
        <v>76</v>
      </c>
      <c r="AS436">
        <v>80</v>
      </c>
      <c r="AT436" t="s">
        <v>52</v>
      </c>
    </row>
    <row r="437" spans="1:46" x14ac:dyDescent="0.25">
      <c r="A437" t="s">
        <v>603</v>
      </c>
      <c r="B437">
        <v>2015</v>
      </c>
      <c r="C437" s="1">
        <v>42109</v>
      </c>
      <c r="D437" t="s">
        <v>47</v>
      </c>
      <c r="E437" t="str">
        <f>TRIM(lung_cancer_dataset!E437)</f>
        <v>Philippines</v>
      </c>
      <c r="F437">
        <v>52</v>
      </c>
      <c r="G437" t="s">
        <v>79</v>
      </c>
      <c r="H437" t="str">
        <f>PROPER(TRIM(lung_cancer_dataset!H437))</f>
        <v>Male</v>
      </c>
      <c r="I437" t="str">
        <f>PROPER(TRIM(lung_cancer_dataset!I437))</f>
        <v>Current Smoker</v>
      </c>
      <c r="J437">
        <v>32</v>
      </c>
      <c r="K437">
        <v>13</v>
      </c>
      <c r="L437">
        <v>20.8</v>
      </c>
      <c r="M437" t="s">
        <v>53</v>
      </c>
      <c r="N437" t="s">
        <v>52</v>
      </c>
      <c r="O437" t="s">
        <v>53</v>
      </c>
      <c r="P437" t="str">
        <f>PROPER(TRIM(lung_cancer_dataset!P437))</f>
        <v>High</v>
      </c>
      <c r="Q437" t="s">
        <v>55</v>
      </c>
      <c r="R437">
        <v>26.2</v>
      </c>
      <c r="S437" t="s">
        <v>56</v>
      </c>
      <c r="T437" t="s">
        <v>57</v>
      </c>
      <c r="U437" t="s">
        <v>53</v>
      </c>
      <c r="V437" t="s">
        <v>53</v>
      </c>
      <c r="W437" t="s">
        <v>53</v>
      </c>
      <c r="X437" t="s">
        <v>53</v>
      </c>
      <c r="Y437">
        <v>2</v>
      </c>
      <c r="Z437" t="s">
        <v>165</v>
      </c>
      <c r="AA437" t="s">
        <v>52</v>
      </c>
      <c r="AB437" t="s">
        <v>52</v>
      </c>
      <c r="AC437" t="s">
        <v>53</v>
      </c>
      <c r="AD437" t="s">
        <v>52</v>
      </c>
      <c r="AE437" t="s">
        <v>52</v>
      </c>
      <c r="AF437" t="s">
        <v>52</v>
      </c>
      <c r="AG437" t="s">
        <v>53</v>
      </c>
      <c r="AH437" t="s">
        <v>53</v>
      </c>
      <c r="AI437" t="s">
        <v>53</v>
      </c>
      <c r="AJ437" t="s">
        <v>53</v>
      </c>
      <c r="AK437">
        <v>5</v>
      </c>
      <c r="AL437" t="s">
        <v>59</v>
      </c>
      <c r="AM437" t="s">
        <v>60</v>
      </c>
      <c r="AN437" t="s">
        <v>98</v>
      </c>
      <c r="AO437">
        <v>2.9</v>
      </c>
      <c r="AP437" t="s">
        <v>53</v>
      </c>
      <c r="AQ437" t="s">
        <v>112</v>
      </c>
      <c r="AR437" t="s">
        <v>76</v>
      </c>
      <c r="AS437">
        <v>33</v>
      </c>
      <c r="AT437" t="s">
        <v>52</v>
      </c>
    </row>
    <row r="438" spans="1:46" x14ac:dyDescent="0.25">
      <c r="A438" t="s">
        <v>604</v>
      </c>
      <c r="B438">
        <v>2019</v>
      </c>
      <c r="C438" s="1">
        <v>43686</v>
      </c>
      <c r="D438" t="s">
        <v>47</v>
      </c>
      <c r="E438" t="str">
        <f>TRIM(lung_cancer_dataset!E438)</f>
        <v>China</v>
      </c>
      <c r="F438">
        <v>70</v>
      </c>
      <c r="G438" t="s">
        <v>67</v>
      </c>
      <c r="H438" t="str">
        <f>PROPER(TRIM(lung_cancer_dataset!H438))</f>
        <v>Male</v>
      </c>
      <c r="I438" t="str">
        <f>PROPER(TRIM(lung_cancer_dataset!I438))</f>
        <v>Former Smoker</v>
      </c>
      <c r="J438">
        <v>27</v>
      </c>
      <c r="K438">
        <v>13</v>
      </c>
      <c r="L438">
        <v>17.600000000000001</v>
      </c>
      <c r="M438" t="s">
        <v>53</v>
      </c>
      <c r="N438" t="s">
        <v>53</v>
      </c>
      <c r="O438" t="s">
        <v>52</v>
      </c>
      <c r="P438" t="str">
        <f>PROPER(TRIM(lung_cancer_dataset!P438))</f>
        <v>Low</v>
      </c>
      <c r="Q438" t="s">
        <v>71</v>
      </c>
      <c r="R438">
        <v>21.3</v>
      </c>
      <c r="S438" t="s">
        <v>96</v>
      </c>
      <c r="T438" t="s">
        <v>54</v>
      </c>
      <c r="U438" t="s">
        <v>53</v>
      </c>
      <c r="V438" t="s">
        <v>53</v>
      </c>
      <c r="W438" t="s">
        <v>53</v>
      </c>
      <c r="X438" t="s">
        <v>53</v>
      </c>
      <c r="Y438">
        <v>1</v>
      </c>
      <c r="Z438" t="s">
        <v>165</v>
      </c>
      <c r="AA438" t="s">
        <v>53</v>
      </c>
      <c r="AB438" t="s">
        <v>53</v>
      </c>
      <c r="AC438" t="s">
        <v>52</v>
      </c>
      <c r="AD438" t="s">
        <v>52</v>
      </c>
      <c r="AE438" t="s">
        <v>53</v>
      </c>
      <c r="AF438" t="s">
        <v>53</v>
      </c>
      <c r="AG438" t="s">
        <v>53</v>
      </c>
      <c r="AH438" t="s">
        <v>53</v>
      </c>
      <c r="AI438" t="s">
        <v>53</v>
      </c>
      <c r="AJ438" t="s">
        <v>53</v>
      </c>
      <c r="AK438">
        <v>2</v>
      </c>
      <c r="AL438" t="s">
        <v>59</v>
      </c>
      <c r="AM438" t="s">
        <v>60</v>
      </c>
      <c r="AN438" t="s">
        <v>61</v>
      </c>
      <c r="AO438">
        <v>6</v>
      </c>
      <c r="AP438" t="s">
        <v>52</v>
      </c>
      <c r="AQ438" t="s">
        <v>91</v>
      </c>
      <c r="AR438" t="s">
        <v>132</v>
      </c>
      <c r="AS438">
        <v>3</v>
      </c>
      <c r="AT438" t="s">
        <v>53</v>
      </c>
    </row>
    <row r="439" spans="1:46" x14ac:dyDescent="0.25">
      <c r="A439" t="s">
        <v>605</v>
      </c>
      <c r="B439">
        <v>2023</v>
      </c>
      <c r="C439" s="1">
        <v>45148</v>
      </c>
      <c r="D439" t="s">
        <v>94</v>
      </c>
      <c r="E439" t="str">
        <f>TRIM(lung_cancer_dataset!E439)</f>
        <v>Qatar</v>
      </c>
      <c r="F439">
        <v>74</v>
      </c>
      <c r="G439" t="s">
        <v>67</v>
      </c>
      <c r="H439" t="str">
        <f>PROPER(TRIM(lung_cancer_dataset!H439))</f>
        <v>Male</v>
      </c>
      <c r="I439" t="str">
        <f>PROPER(TRIM(lung_cancer_dataset!I439))</f>
        <v>Current Smoker</v>
      </c>
      <c r="J439">
        <v>29</v>
      </c>
      <c r="K439">
        <v>45</v>
      </c>
      <c r="L439">
        <v>65.2</v>
      </c>
      <c r="M439" t="s">
        <v>53</v>
      </c>
      <c r="N439" t="s">
        <v>53</v>
      </c>
      <c r="O439" t="s">
        <v>53</v>
      </c>
      <c r="P439" t="str">
        <f>PROPER(TRIM(lung_cancer_dataset!P439))</f>
        <v>High</v>
      </c>
      <c r="Q439" t="s">
        <v>55</v>
      </c>
      <c r="R439">
        <v>25.3</v>
      </c>
      <c r="S439" t="s">
        <v>56</v>
      </c>
      <c r="T439" t="s">
        <v>54</v>
      </c>
      <c r="U439" t="s">
        <v>52</v>
      </c>
      <c r="V439" t="s">
        <v>53</v>
      </c>
      <c r="W439" t="s">
        <v>53</v>
      </c>
      <c r="X439" t="s">
        <v>53</v>
      </c>
      <c r="Y439">
        <v>2</v>
      </c>
      <c r="Z439" t="s">
        <v>58</v>
      </c>
      <c r="AA439" t="s">
        <v>53</v>
      </c>
      <c r="AB439" t="s">
        <v>52</v>
      </c>
      <c r="AC439" t="s">
        <v>53</v>
      </c>
      <c r="AD439" t="s">
        <v>53</v>
      </c>
      <c r="AE439" t="s">
        <v>53</v>
      </c>
      <c r="AF439" t="s">
        <v>53</v>
      </c>
      <c r="AG439" t="s">
        <v>52</v>
      </c>
      <c r="AH439" t="s">
        <v>53</v>
      </c>
      <c r="AI439" t="s">
        <v>53</v>
      </c>
      <c r="AJ439" t="s">
        <v>53</v>
      </c>
      <c r="AK439">
        <v>2</v>
      </c>
      <c r="AL439" t="s">
        <v>135</v>
      </c>
      <c r="AM439" t="s">
        <v>136</v>
      </c>
      <c r="AN439" t="s">
        <v>61</v>
      </c>
      <c r="AO439">
        <v>5.9</v>
      </c>
      <c r="AP439" t="s">
        <v>52</v>
      </c>
      <c r="AQ439" t="s">
        <v>75</v>
      </c>
      <c r="AR439" t="s">
        <v>132</v>
      </c>
      <c r="AS439">
        <v>3</v>
      </c>
      <c r="AT439" t="s">
        <v>53</v>
      </c>
    </row>
    <row r="440" spans="1:46" x14ac:dyDescent="0.25">
      <c r="A440" t="s">
        <v>606</v>
      </c>
      <c r="B440">
        <v>2024</v>
      </c>
      <c r="C440" s="1">
        <v>45354</v>
      </c>
      <c r="D440" t="s">
        <v>65</v>
      </c>
      <c r="E440" t="str">
        <f>TRIM(lung_cancer_dataset!E440)</f>
        <v>Peru</v>
      </c>
      <c r="F440">
        <v>64</v>
      </c>
      <c r="G440" t="s">
        <v>127</v>
      </c>
      <c r="H440" t="str">
        <f>PROPER(TRIM(lung_cancer_dataset!H440))</f>
        <v>Female</v>
      </c>
      <c r="I440" t="str">
        <f>PROPER(TRIM(lung_cancer_dataset!I440))</f>
        <v>Current Smoker</v>
      </c>
      <c r="J440">
        <v>29</v>
      </c>
      <c r="K440">
        <v>44</v>
      </c>
      <c r="L440">
        <v>63.8</v>
      </c>
      <c r="M440" t="s">
        <v>53</v>
      </c>
      <c r="N440" t="s">
        <v>53</v>
      </c>
      <c r="O440" t="s">
        <v>53</v>
      </c>
      <c r="P440" t="str">
        <f>PROPER(TRIM(lung_cancer_dataset!P440))</f>
        <v>Low</v>
      </c>
      <c r="Q440" t="s">
        <v>71</v>
      </c>
      <c r="R440">
        <v>26.7</v>
      </c>
      <c r="S440" t="s">
        <v>56</v>
      </c>
      <c r="T440" t="s">
        <v>57</v>
      </c>
      <c r="U440" t="s">
        <v>52</v>
      </c>
      <c r="V440" t="s">
        <v>53</v>
      </c>
      <c r="W440" t="s">
        <v>53</v>
      </c>
      <c r="X440" t="s">
        <v>53</v>
      </c>
      <c r="Y440">
        <v>1</v>
      </c>
      <c r="Z440" t="s">
        <v>58</v>
      </c>
      <c r="AA440" t="s">
        <v>52</v>
      </c>
      <c r="AB440" t="s">
        <v>52</v>
      </c>
      <c r="AC440" t="s">
        <v>53</v>
      </c>
      <c r="AD440" t="s">
        <v>52</v>
      </c>
      <c r="AE440" t="s">
        <v>52</v>
      </c>
      <c r="AF440" t="s">
        <v>53</v>
      </c>
      <c r="AG440" t="s">
        <v>53</v>
      </c>
      <c r="AH440" t="s">
        <v>53</v>
      </c>
      <c r="AI440" t="s">
        <v>53</v>
      </c>
      <c r="AJ440" t="s">
        <v>53</v>
      </c>
      <c r="AK440">
        <v>4</v>
      </c>
      <c r="AL440" t="s">
        <v>59</v>
      </c>
      <c r="AM440" t="s">
        <v>102</v>
      </c>
      <c r="AN440" t="s">
        <v>98</v>
      </c>
      <c r="AO440">
        <v>4.4000000000000004</v>
      </c>
      <c r="AP440" t="s">
        <v>53</v>
      </c>
      <c r="AQ440" t="s">
        <v>75</v>
      </c>
      <c r="AR440" t="s">
        <v>87</v>
      </c>
      <c r="AS440">
        <v>6</v>
      </c>
      <c r="AT440" t="s">
        <v>53</v>
      </c>
    </row>
    <row r="441" spans="1:46" x14ac:dyDescent="0.25">
      <c r="A441" t="s">
        <v>607</v>
      </c>
      <c r="B441">
        <v>2015</v>
      </c>
      <c r="C441" s="1">
        <v>42174</v>
      </c>
      <c r="D441" t="s">
        <v>107</v>
      </c>
      <c r="E441" t="str">
        <f>TRIM(lung_cancer_dataset!E441)</f>
        <v>Spain</v>
      </c>
      <c r="F441">
        <v>57</v>
      </c>
      <c r="G441" t="s">
        <v>79</v>
      </c>
      <c r="H441" t="str">
        <f>PROPER(TRIM(lung_cancer_dataset!H441))</f>
        <v>Male</v>
      </c>
      <c r="I441" t="str">
        <f>PROPER(TRIM(lung_cancer_dataset!I441))</f>
        <v>Current Smoker</v>
      </c>
      <c r="J441">
        <v>15</v>
      </c>
      <c r="K441">
        <v>26</v>
      </c>
      <c r="L441">
        <v>19.5</v>
      </c>
      <c r="M441" t="s">
        <v>53</v>
      </c>
      <c r="N441" t="s">
        <v>53</v>
      </c>
      <c r="O441" t="s">
        <v>53</v>
      </c>
      <c r="P441" t="str">
        <f>PROPER(TRIM(lung_cancer_dataset!P441))</f>
        <v>Moderate</v>
      </c>
      <c r="Q441" t="s">
        <v>54</v>
      </c>
      <c r="R441">
        <v>28.8</v>
      </c>
      <c r="S441" t="s">
        <v>56</v>
      </c>
      <c r="T441" t="s">
        <v>54</v>
      </c>
      <c r="U441" t="s">
        <v>53</v>
      </c>
      <c r="V441" t="s">
        <v>53</v>
      </c>
      <c r="W441" t="s">
        <v>53</v>
      </c>
      <c r="X441" t="s">
        <v>53</v>
      </c>
      <c r="Y441">
        <v>0</v>
      </c>
      <c r="Z441" t="s">
        <v>58</v>
      </c>
      <c r="AA441" t="s">
        <v>52</v>
      </c>
      <c r="AB441" t="s">
        <v>52</v>
      </c>
      <c r="AC441" t="s">
        <v>52</v>
      </c>
      <c r="AD441" t="s">
        <v>53</v>
      </c>
      <c r="AE441" t="s">
        <v>53</v>
      </c>
      <c r="AF441" t="s">
        <v>52</v>
      </c>
      <c r="AG441" t="s">
        <v>52</v>
      </c>
      <c r="AH441" t="s">
        <v>53</v>
      </c>
      <c r="AI441" t="s">
        <v>53</v>
      </c>
      <c r="AJ441" t="s">
        <v>53</v>
      </c>
      <c r="AK441">
        <v>5</v>
      </c>
      <c r="AL441" t="s">
        <v>135</v>
      </c>
      <c r="AM441" t="s">
        <v>136</v>
      </c>
      <c r="AN441" t="s">
        <v>90</v>
      </c>
      <c r="AO441">
        <v>6.2</v>
      </c>
      <c r="AP441" t="s">
        <v>53</v>
      </c>
      <c r="AQ441" t="s">
        <v>112</v>
      </c>
      <c r="AR441" t="s">
        <v>115</v>
      </c>
      <c r="AS441">
        <v>16</v>
      </c>
      <c r="AT441" t="s">
        <v>52</v>
      </c>
    </row>
    <row r="442" spans="1:46" x14ac:dyDescent="0.25">
      <c r="A442" t="s">
        <v>608</v>
      </c>
      <c r="B442">
        <v>2015</v>
      </c>
      <c r="C442" s="1">
        <v>42322</v>
      </c>
      <c r="D442" t="s">
        <v>110</v>
      </c>
      <c r="E442" t="str">
        <f>TRIM(lung_cancer_dataset!E442)</f>
        <v>Ethiopia</v>
      </c>
      <c r="F442">
        <v>89</v>
      </c>
      <c r="G442" t="s">
        <v>101</v>
      </c>
      <c r="H442" t="str">
        <f>PROPER(TRIM(lung_cancer_dataset!H442))</f>
        <v>Male</v>
      </c>
      <c r="I442" t="str">
        <f>PROPER(TRIM(lung_cancer_dataset!I442))</f>
        <v>Current Smoker</v>
      </c>
      <c r="J442">
        <v>29</v>
      </c>
      <c r="K442">
        <v>35</v>
      </c>
      <c r="L442">
        <v>50.8</v>
      </c>
      <c r="M442" t="s">
        <v>53</v>
      </c>
      <c r="N442" t="s">
        <v>53</v>
      </c>
      <c r="O442" t="s">
        <v>53</v>
      </c>
      <c r="P442" t="str">
        <f>PROPER(TRIM(lung_cancer_dataset!P442))</f>
        <v>Moderate</v>
      </c>
      <c r="Q442" t="s">
        <v>54</v>
      </c>
      <c r="R442">
        <v>28.2</v>
      </c>
      <c r="S442" t="s">
        <v>56</v>
      </c>
      <c r="T442" t="s">
        <v>70</v>
      </c>
      <c r="U442" t="s">
        <v>53</v>
      </c>
      <c r="V442" t="s">
        <v>53</v>
      </c>
      <c r="W442" t="s">
        <v>53</v>
      </c>
      <c r="X442" t="s">
        <v>53</v>
      </c>
      <c r="Y442">
        <v>0</v>
      </c>
      <c r="Z442" t="s">
        <v>58</v>
      </c>
      <c r="AA442" t="s">
        <v>52</v>
      </c>
      <c r="AB442" t="s">
        <v>52</v>
      </c>
      <c r="AC442" t="s">
        <v>52</v>
      </c>
      <c r="AD442" t="s">
        <v>53</v>
      </c>
      <c r="AE442" t="s">
        <v>52</v>
      </c>
      <c r="AF442" t="s">
        <v>52</v>
      </c>
      <c r="AG442" t="s">
        <v>52</v>
      </c>
      <c r="AH442" t="s">
        <v>53</v>
      </c>
      <c r="AI442" t="s">
        <v>53</v>
      </c>
      <c r="AJ442" t="s">
        <v>52</v>
      </c>
      <c r="AK442">
        <v>7</v>
      </c>
      <c r="AL442" t="s">
        <v>135</v>
      </c>
      <c r="AM442" t="s">
        <v>136</v>
      </c>
      <c r="AN442" t="s">
        <v>98</v>
      </c>
      <c r="AO442">
        <v>6.7</v>
      </c>
      <c r="AP442" t="s">
        <v>53</v>
      </c>
      <c r="AQ442" t="s">
        <v>86</v>
      </c>
      <c r="AR442" t="s">
        <v>76</v>
      </c>
      <c r="AS442">
        <v>54</v>
      </c>
      <c r="AT442" t="s">
        <v>53</v>
      </c>
    </row>
    <row r="443" spans="1:46" x14ac:dyDescent="0.25">
      <c r="A443" t="s">
        <v>609</v>
      </c>
      <c r="B443">
        <v>2020</v>
      </c>
      <c r="C443" s="1">
        <v>44071</v>
      </c>
      <c r="D443" t="s">
        <v>47</v>
      </c>
      <c r="E443" t="str">
        <f>TRIM(lung_cancer_dataset!E443)</f>
        <v>Philippines</v>
      </c>
      <c r="F443">
        <v>69</v>
      </c>
      <c r="G443" t="s">
        <v>127</v>
      </c>
      <c r="H443" t="str">
        <f>PROPER(TRIM(lung_cancer_dataset!H443))</f>
        <v>Male</v>
      </c>
      <c r="I443" t="str">
        <f>PROPER(TRIM(lung_cancer_dataset!I443))</f>
        <v>Never Smoked</v>
      </c>
      <c r="J443">
        <v>0</v>
      </c>
      <c r="K443">
        <v>0</v>
      </c>
      <c r="L443">
        <v>0</v>
      </c>
      <c r="M443" t="s">
        <v>52</v>
      </c>
      <c r="N443" t="s">
        <v>53</v>
      </c>
      <c r="O443" t="s">
        <v>52</v>
      </c>
      <c r="P443" t="str">
        <f>PROPER(TRIM(lung_cancer_dataset!P443))</f>
        <v>High</v>
      </c>
      <c r="Q443" t="s">
        <v>55</v>
      </c>
      <c r="R443">
        <v>31</v>
      </c>
      <c r="S443" t="s">
        <v>72</v>
      </c>
      <c r="T443" t="s">
        <v>57</v>
      </c>
      <c r="U443" t="s">
        <v>53</v>
      </c>
      <c r="V443" t="s">
        <v>53</v>
      </c>
      <c r="W443" t="s">
        <v>52</v>
      </c>
      <c r="X443" t="s">
        <v>53</v>
      </c>
      <c r="Y443">
        <v>4</v>
      </c>
      <c r="Z443" t="s">
        <v>58</v>
      </c>
      <c r="AA443" t="s">
        <v>53</v>
      </c>
      <c r="AB443" t="s">
        <v>53</v>
      </c>
      <c r="AC443" t="s">
        <v>53</v>
      </c>
      <c r="AD443" t="s">
        <v>53</v>
      </c>
      <c r="AE443" t="s">
        <v>52</v>
      </c>
      <c r="AF443" t="s">
        <v>53</v>
      </c>
      <c r="AG443" t="s">
        <v>53</v>
      </c>
      <c r="AH443" t="s">
        <v>53</v>
      </c>
      <c r="AI443" t="s">
        <v>53</v>
      </c>
      <c r="AJ443" t="s">
        <v>53</v>
      </c>
      <c r="AK443">
        <v>1</v>
      </c>
      <c r="AL443" t="s">
        <v>59</v>
      </c>
      <c r="AM443" t="s">
        <v>60</v>
      </c>
      <c r="AN443" t="s">
        <v>74</v>
      </c>
      <c r="AO443">
        <v>2.7</v>
      </c>
      <c r="AP443" t="s">
        <v>53</v>
      </c>
      <c r="AQ443" t="s">
        <v>86</v>
      </c>
      <c r="AR443" t="s">
        <v>115</v>
      </c>
      <c r="AS443">
        <v>74</v>
      </c>
      <c r="AT443" t="s">
        <v>53</v>
      </c>
    </row>
    <row r="444" spans="1:46" x14ac:dyDescent="0.25">
      <c r="A444" t="s">
        <v>610</v>
      </c>
      <c r="B444">
        <v>2015</v>
      </c>
      <c r="C444" s="1">
        <v>42107</v>
      </c>
      <c r="D444" t="s">
        <v>47</v>
      </c>
      <c r="E444" t="str">
        <f>TRIM(lung_cancer_dataset!E444)</f>
        <v>New Zealand</v>
      </c>
      <c r="F444">
        <v>56</v>
      </c>
      <c r="G444" t="s">
        <v>79</v>
      </c>
      <c r="H444" t="str">
        <f>PROPER(TRIM(lung_cancer_dataset!H444))</f>
        <v>Male</v>
      </c>
      <c r="I444" t="str">
        <f>PROPER(TRIM(lung_cancer_dataset!I444))</f>
        <v>Current Smoker</v>
      </c>
      <c r="J444">
        <v>26</v>
      </c>
      <c r="K444">
        <v>32</v>
      </c>
      <c r="L444">
        <v>41.6</v>
      </c>
      <c r="M444" t="s">
        <v>53</v>
      </c>
      <c r="N444" t="s">
        <v>53</v>
      </c>
      <c r="O444" t="s">
        <v>53</v>
      </c>
      <c r="P444" t="str">
        <f>PROPER(TRIM(lung_cancer_dataset!P444))</f>
        <v>High</v>
      </c>
      <c r="Q444" t="s">
        <v>54</v>
      </c>
      <c r="R444">
        <v>28</v>
      </c>
      <c r="S444" t="s">
        <v>56</v>
      </c>
      <c r="T444" t="s">
        <v>54</v>
      </c>
      <c r="U444" t="s">
        <v>53</v>
      </c>
      <c r="V444" t="s">
        <v>53</v>
      </c>
      <c r="W444" t="s">
        <v>53</v>
      </c>
      <c r="X444" t="s">
        <v>53</v>
      </c>
      <c r="Y444">
        <v>1</v>
      </c>
      <c r="Z444" t="s">
        <v>165</v>
      </c>
      <c r="AA444" t="s">
        <v>53</v>
      </c>
      <c r="AB444" t="s">
        <v>52</v>
      </c>
      <c r="AC444" t="s">
        <v>53</v>
      </c>
      <c r="AD444" t="s">
        <v>52</v>
      </c>
      <c r="AE444" t="s">
        <v>53</v>
      </c>
      <c r="AF444" t="s">
        <v>53</v>
      </c>
      <c r="AG444" t="s">
        <v>52</v>
      </c>
      <c r="AH444" t="s">
        <v>53</v>
      </c>
      <c r="AI444" t="s">
        <v>53</v>
      </c>
      <c r="AJ444" t="s">
        <v>53</v>
      </c>
      <c r="AK444">
        <v>3</v>
      </c>
      <c r="AL444" t="s">
        <v>59</v>
      </c>
      <c r="AM444" t="s">
        <v>102</v>
      </c>
      <c r="AN444" t="s">
        <v>90</v>
      </c>
      <c r="AO444">
        <v>5.7</v>
      </c>
      <c r="AP444" t="s">
        <v>53</v>
      </c>
      <c r="AQ444" t="s">
        <v>75</v>
      </c>
      <c r="AR444" t="s">
        <v>87</v>
      </c>
      <c r="AS444">
        <v>29</v>
      </c>
      <c r="AT444" t="s">
        <v>53</v>
      </c>
    </row>
    <row r="445" spans="1:46" x14ac:dyDescent="0.25">
      <c r="A445" t="s">
        <v>611</v>
      </c>
      <c r="B445">
        <v>2019</v>
      </c>
      <c r="C445" s="1">
        <v>43504</v>
      </c>
      <c r="D445" t="s">
        <v>47</v>
      </c>
      <c r="E445" t="str">
        <f>TRIM(lung_cancer_dataset!E445)</f>
        <v>Malaysia</v>
      </c>
      <c r="F445">
        <v>76</v>
      </c>
      <c r="G445" t="s">
        <v>67</v>
      </c>
      <c r="H445" t="str">
        <f>PROPER(TRIM(lung_cancer_dataset!H445))</f>
        <v>Male</v>
      </c>
      <c r="I445" t="str">
        <f>PROPER(TRIM(lung_cancer_dataset!I445))</f>
        <v>Never Smoked</v>
      </c>
      <c r="J445">
        <v>0</v>
      </c>
      <c r="K445">
        <v>0</v>
      </c>
      <c r="L445">
        <v>0</v>
      </c>
      <c r="M445" t="s">
        <v>52</v>
      </c>
      <c r="N445" t="s">
        <v>53</v>
      </c>
      <c r="O445" t="s">
        <v>53</v>
      </c>
      <c r="P445" t="str">
        <f>PROPER(TRIM(lung_cancer_dataset!P445))</f>
        <v>Moderate</v>
      </c>
      <c r="Q445" t="s">
        <v>55</v>
      </c>
      <c r="R445">
        <v>30</v>
      </c>
      <c r="S445" t="s">
        <v>72</v>
      </c>
      <c r="T445" t="s">
        <v>57</v>
      </c>
      <c r="U445" t="s">
        <v>53</v>
      </c>
      <c r="V445" t="s">
        <v>53</v>
      </c>
      <c r="W445" t="s">
        <v>53</v>
      </c>
      <c r="X445" t="s">
        <v>53</v>
      </c>
      <c r="Y445">
        <v>1</v>
      </c>
      <c r="Z445" t="s">
        <v>208</v>
      </c>
      <c r="AA445" t="s">
        <v>52</v>
      </c>
      <c r="AB445" t="s">
        <v>53</v>
      </c>
      <c r="AC445" t="s">
        <v>53</v>
      </c>
      <c r="AD445" t="s">
        <v>53</v>
      </c>
      <c r="AE445" t="s">
        <v>52</v>
      </c>
      <c r="AF445" t="s">
        <v>52</v>
      </c>
      <c r="AG445" t="s">
        <v>53</v>
      </c>
      <c r="AH445" t="s">
        <v>53</v>
      </c>
      <c r="AI445" t="s">
        <v>53</v>
      </c>
      <c r="AJ445" t="s">
        <v>53</v>
      </c>
      <c r="AK445">
        <v>3</v>
      </c>
      <c r="AL445" t="s">
        <v>59</v>
      </c>
      <c r="AM445" t="s">
        <v>60</v>
      </c>
      <c r="AN445" t="s">
        <v>74</v>
      </c>
      <c r="AO445">
        <v>2.4</v>
      </c>
      <c r="AP445" t="s">
        <v>53</v>
      </c>
      <c r="AQ445" t="s">
        <v>91</v>
      </c>
      <c r="AR445" t="s">
        <v>83</v>
      </c>
      <c r="AS445">
        <v>75</v>
      </c>
      <c r="AT445" t="s">
        <v>53</v>
      </c>
    </row>
    <row r="446" spans="1:46" x14ac:dyDescent="0.25">
      <c r="A446" t="s">
        <v>612</v>
      </c>
      <c r="B446">
        <v>2026</v>
      </c>
      <c r="C446" s="1">
        <v>46154</v>
      </c>
      <c r="D446" t="s">
        <v>107</v>
      </c>
      <c r="E446" t="str">
        <f>TRIM(lung_cancer_dataset!E446)</f>
        <v>Sweden</v>
      </c>
      <c r="F446">
        <v>54</v>
      </c>
      <c r="G446" t="s">
        <v>79</v>
      </c>
      <c r="H446" t="str">
        <f>PROPER(TRIM(lung_cancer_dataset!H446))</f>
        <v>Female</v>
      </c>
      <c r="I446" t="str">
        <f>PROPER(TRIM(lung_cancer_dataset!I446))</f>
        <v>Never Smoked</v>
      </c>
      <c r="J446">
        <v>0</v>
      </c>
      <c r="K446">
        <v>0</v>
      </c>
      <c r="L446">
        <v>0</v>
      </c>
      <c r="M446" t="s">
        <v>53</v>
      </c>
      <c r="N446" t="s">
        <v>53</v>
      </c>
      <c r="O446" t="s">
        <v>53</v>
      </c>
      <c r="P446" t="str">
        <f>PROPER(TRIM(lung_cancer_dataset!P446))</f>
        <v>Moderate</v>
      </c>
      <c r="Q446" t="s">
        <v>55</v>
      </c>
      <c r="R446">
        <v>27.2</v>
      </c>
      <c r="S446" t="s">
        <v>56</v>
      </c>
      <c r="T446" t="s">
        <v>57</v>
      </c>
      <c r="U446" t="s">
        <v>52</v>
      </c>
      <c r="V446" t="s">
        <v>53</v>
      </c>
      <c r="W446" t="s">
        <v>53</v>
      </c>
      <c r="X446" t="s">
        <v>53</v>
      </c>
      <c r="Y446">
        <v>1</v>
      </c>
      <c r="Z446" t="s">
        <v>165</v>
      </c>
      <c r="AA446" t="s">
        <v>52</v>
      </c>
      <c r="AB446" t="s">
        <v>52</v>
      </c>
      <c r="AC446" t="s">
        <v>53</v>
      </c>
      <c r="AD446" t="s">
        <v>52</v>
      </c>
      <c r="AE446" t="s">
        <v>52</v>
      </c>
      <c r="AF446" t="s">
        <v>52</v>
      </c>
      <c r="AG446" t="s">
        <v>52</v>
      </c>
      <c r="AH446" t="s">
        <v>53</v>
      </c>
      <c r="AI446" t="s">
        <v>53</v>
      </c>
      <c r="AJ446" t="s">
        <v>52</v>
      </c>
      <c r="AK446">
        <v>7</v>
      </c>
      <c r="AL446" t="s">
        <v>59</v>
      </c>
      <c r="AM446" t="s">
        <v>81</v>
      </c>
      <c r="AN446" t="s">
        <v>90</v>
      </c>
      <c r="AO446">
        <v>5.6</v>
      </c>
      <c r="AP446" t="s">
        <v>53</v>
      </c>
      <c r="AQ446" t="s">
        <v>86</v>
      </c>
      <c r="AR446" t="s">
        <v>92</v>
      </c>
      <c r="AS446">
        <v>16</v>
      </c>
      <c r="AT446" t="s">
        <v>53</v>
      </c>
    </row>
    <row r="447" spans="1:46" x14ac:dyDescent="0.25">
      <c r="A447" t="s">
        <v>613</v>
      </c>
      <c r="B447">
        <v>2025</v>
      </c>
      <c r="C447" s="1">
        <v>45800</v>
      </c>
      <c r="D447" t="s">
        <v>47</v>
      </c>
      <c r="E447" t="str">
        <f>TRIM(lung_cancer_dataset!E447)</f>
        <v>Philippines</v>
      </c>
      <c r="F447">
        <v>72</v>
      </c>
      <c r="G447" t="s">
        <v>67</v>
      </c>
      <c r="H447" t="str">
        <f>PROPER(TRIM(lung_cancer_dataset!H447))</f>
        <v>Female</v>
      </c>
      <c r="I447" t="str">
        <f>PROPER(TRIM(lung_cancer_dataset!I447))</f>
        <v>Never Smoked</v>
      </c>
      <c r="J447">
        <v>0</v>
      </c>
      <c r="K447">
        <v>0</v>
      </c>
      <c r="L447">
        <v>0</v>
      </c>
      <c r="M447" t="s">
        <v>53</v>
      </c>
      <c r="N447" t="s">
        <v>53</v>
      </c>
      <c r="O447" t="s">
        <v>53</v>
      </c>
      <c r="P447" t="str">
        <f>PROPER(TRIM(lung_cancer_dataset!P447))</f>
        <v>High</v>
      </c>
      <c r="Q447" t="s">
        <v>55</v>
      </c>
      <c r="R447">
        <v>30.8</v>
      </c>
      <c r="S447" t="s">
        <v>72</v>
      </c>
      <c r="T447" t="s">
        <v>54</v>
      </c>
      <c r="U447" t="s">
        <v>53</v>
      </c>
      <c r="V447" t="s">
        <v>53</v>
      </c>
      <c r="W447" t="s">
        <v>53</v>
      </c>
      <c r="X447" t="s">
        <v>53</v>
      </c>
      <c r="Y447">
        <v>1</v>
      </c>
      <c r="Z447" t="s">
        <v>97</v>
      </c>
      <c r="AA447" t="s">
        <v>53</v>
      </c>
      <c r="AB447" t="s">
        <v>52</v>
      </c>
      <c r="AC447" t="s">
        <v>53</v>
      </c>
      <c r="AD447" t="s">
        <v>53</v>
      </c>
      <c r="AE447" t="s">
        <v>52</v>
      </c>
      <c r="AF447" t="s">
        <v>53</v>
      </c>
      <c r="AG447" t="s">
        <v>53</v>
      </c>
      <c r="AH447" t="s">
        <v>53</v>
      </c>
      <c r="AI447" t="s">
        <v>53</v>
      </c>
      <c r="AJ447" t="s">
        <v>53</v>
      </c>
      <c r="AK447">
        <v>2</v>
      </c>
      <c r="AL447" t="s">
        <v>59</v>
      </c>
      <c r="AM447" t="s">
        <v>60</v>
      </c>
      <c r="AN447" t="s">
        <v>90</v>
      </c>
      <c r="AO447">
        <v>7.3</v>
      </c>
      <c r="AP447" t="s">
        <v>52</v>
      </c>
      <c r="AQ447" t="s">
        <v>171</v>
      </c>
      <c r="AR447" t="s">
        <v>87</v>
      </c>
      <c r="AS447">
        <v>18</v>
      </c>
      <c r="AT447" t="s">
        <v>53</v>
      </c>
    </row>
    <row r="448" spans="1:46" x14ac:dyDescent="0.25">
      <c r="A448" t="s">
        <v>614</v>
      </c>
      <c r="B448">
        <v>2021</v>
      </c>
      <c r="C448" s="1">
        <v>44223</v>
      </c>
      <c r="D448" t="s">
        <v>65</v>
      </c>
      <c r="E448" t="str">
        <f>TRIM(lung_cancer_dataset!E448)</f>
        <v>Chile</v>
      </c>
      <c r="F448">
        <v>76</v>
      </c>
      <c r="G448" t="s">
        <v>67</v>
      </c>
      <c r="H448" t="str">
        <f>PROPER(TRIM(lung_cancer_dataset!H448))</f>
        <v>Male</v>
      </c>
      <c r="I448" t="str">
        <f>PROPER(TRIM(lung_cancer_dataset!I448))</f>
        <v>Never Smoked</v>
      </c>
      <c r="J448">
        <v>0</v>
      </c>
      <c r="K448">
        <v>0</v>
      </c>
      <c r="L448">
        <v>0</v>
      </c>
      <c r="M448" t="s">
        <v>53</v>
      </c>
      <c r="N448" t="s">
        <v>53</v>
      </c>
      <c r="O448" t="s">
        <v>53</v>
      </c>
      <c r="P448" t="str">
        <f>PROPER(TRIM(lung_cancer_dataset!P448))</f>
        <v>High</v>
      </c>
      <c r="Q448" t="s">
        <v>54</v>
      </c>
      <c r="R448">
        <v>26.6</v>
      </c>
      <c r="S448" t="s">
        <v>56</v>
      </c>
      <c r="T448" t="s">
        <v>57</v>
      </c>
      <c r="U448" t="s">
        <v>53</v>
      </c>
      <c r="V448" t="s">
        <v>53</v>
      </c>
      <c r="W448" t="s">
        <v>53</v>
      </c>
      <c r="X448" t="s">
        <v>52</v>
      </c>
      <c r="Y448">
        <v>2</v>
      </c>
      <c r="Z448" t="s">
        <v>58</v>
      </c>
      <c r="AA448" t="s">
        <v>53</v>
      </c>
      <c r="AB448" t="s">
        <v>53</v>
      </c>
      <c r="AC448" t="s">
        <v>52</v>
      </c>
      <c r="AD448" t="s">
        <v>53</v>
      </c>
      <c r="AE448" t="s">
        <v>53</v>
      </c>
      <c r="AF448" t="s">
        <v>53</v>
      </c>
      <c r="AG448" t="s">
        <v>53</v>
      </c>
      <c r="AH448" t="s">
        <v>52</v>
      </c>
      <c r="AI448" t="s">
        <v>53</v>
      </c>
      <c r="AJ448" t="s">
        <v>53</v>
      </c>
      <c r="AK448">
        <v>2</v>
      </c>
      <c r="AL448" t="s">
        <v>59</v>
      </c>
      <c r="AM448" t="s">
        <v>102</v>
      </c>
      <c r="AN448" t="s">
        <v>98</v>
      </c>
      <c r="AO448">
        <v>4.2</v>
      </c>
      <c r="AP448" t="s">
        <v>53</v>
      </c>
      <c r="AQ448" t="s">
        <v>86</v>
      </c>
      <c r="AR448" t="s">
        <v>132</v>
      </c>
      <c r="AS448">
        <v>42</v>
      </c>
      <c r="AT448" t="s">
        <v>52</v>
      </c>
    </row>
    <row r="449" spans="1:46" x14ac:dyDescent="0.25">
      <c r="A449" t="s">
        <v>615</v>
      </c>
      <c r="B449">
        <v>2022</v>
      </c>
      <c r="C449" s="1">
        <v>44682</v>
      </c>
      <c r="D449" t="s">
        <v>107</v>
      </c>
      <c r="E449" t="str">
        <f>TRIM(lung_cancer_dataset!E449)</f>
        <v>Sweden</v>
      </c>
      <c r="F449">
        <v>53</v>
      </c>
      <c r="G449" t="s">
        <v>79</v>
      </c>
      <c r="H449" t="str">
        <f>PROPER(TRIM(lung_cancer_dataset!H449))</f>
        <v>Male</v>
      </c>
      <c r="I449" t="str">
        <f>PROPER(TRIM(lung_cancer_dataset!I449))</f>
        <v>Never Smoked</v>
      </c>
      <c r="J449">
        <v>0</v>
      </c>
      <c r="K449">
        <v>0</v>
      </c>
      <c r="L449">
        <v>0</v>
      </c>
      <c r="M449" t="s">
        <v>53</v>
      </c>
      <c r="N449" t="s">
        <v>53</v>
      </c>
      <c r="O449" t="s">
        <v>53</v>
      </c>
      <c r="P449" t="str">
        <f>PROPER(TRIM(lung_cancer_dataset!P449))</f>
        <v>Low</v>
      </c>
      <c r="Q449" t="s">
        <v>55</v>
      </c>
      <c r="R449">
        <v>28.4</v>
      </c>
      <c r="S449" t="s">
        <v>56</v>
      </c>
      <c r="T449" t="s">
        <v>57</v>
      </c>
      <c r="U449" t="s">
        <v>53</v>
      </c>
      <c r="V449" t="s">
        <v>53</v>
      </c>
      <c r="W449" t="s">
        <v>53</v>
      </c>
      <c r="X449" t="s">
        <v>53</v>
      </c>
      <c r="Y449">
        <v>0</v>
      </c>
      <c r="Z449" t="s">
        <v>97</v>
      </c>
      <c r="AA449" t="s">
        <v>52</v>
      </c>
      <c r="AB449" t="s">
        <v>53</v>
      </c>
      <c r="AC449" t="s">
        <v>52</v>
      </c>
      <c r="AD449" t="s">
        <v>53</v>
      </c>
      <c r="AE449" t="s">
        <v>53</v>
      </c>
      <c r="AF449" t="s">
        <v>53</v>
      </c>
      <c r="AG449" t="s">
        <v>53</v>
      </c>
      <c r="AH449" t="s">
        <v>52</v>
      </c>
      <c r="AI449" t="s">
        <v>53</v>
      </c>
      <c r="AJ449" t="s">
        <v>53</v>
      </c>
      <c r="AK449">
        <v>3</v>
      </c>
      <c r="AL449" t="s">
        <v>59</v>
      </c>
      <c r="AM449" t="s">
        <v>60</v>
      </c>
      <c r="AN449" t="s">
        <v>61</v>
      </c>
      <c r="AO449">
        <v>6.8</v>
      </c>
      <c r="AP449" t="s">
        <v>52</v>
      </c>
      <c r="AQ449" t="s">
        <v>82</v>
      </c>
      <c r="AR449" t="s">
        <v>87</v>
      </c>
      <c r="AS449">
        <v>9</v>
      </c>
      <c r="AT449" t="s">
        <v>53</v>
      </c>
    </row>
    <row r="450" spans="1:46" x14ac:dyDescent="0.25">
      <c r="A450" t="s">
        <v>616</v>
      </c>
      <c r="B450">
        <v>2023</v>
      </c>
      <c r="C450" s="1">
        <v>45255</v>
      </c>
      <c r="D450" t="s">
        <v>47</v>
      </c>
      <c r="E450" t="str">
        <f>TRIM(lung_cancer_dataset!E450)</f>
        <v>China</v>
      </c>
      <c r="F450">
        <v>45</v>
      </c>
      <c r="G450" t="s">
        <v>49</v>
      </c>
      <c r="H450" t="str">
        <f>PROPER(TRIM(lung_cancer_dataset!H450))</f>
        <v>Female</v>
      </c>
      <c r="I450" t="str">
        <f>PROPER(TRIM(lung_cancer_dataset!I450))</f>
        <v>Former Smoker</v>
      </c>
      <c r="J450">
        <v>14</v>
      </c>
      <c r="K450">
        <v>19</v>
      </c>
      <c r="L450">
        <v>13.3</v>
      </c>
      <c r="M450" t="s">
        <v>53</v>
      </c>
      <c r="N450" t="s">
        <v>53</v>
      </c>
      <c r="O450" t="s">
        <v>53</v>
      </c>
      <c r="P450" t="str">
        <f>PROPER(TRIM(lung_cancer_dataset!P450))</f>
        <v>High</v>
      </c>
      <c r="Q450" t="s">
        <v>54</v>
      </c>
      <c r="R450">
        <v>28.7</v>
      </c>
      <c r="S450" t="s">
        <v>56</v>
      </c>
      <c r="T450" t="s">
        <v>57</v>
      </c>
      <c r="U450" t="s">
        <v>53</v>
      </c>
      <c r="V450" t="s">
        <v>53</v>
      </c>
      <c r="W450" t="s">
        <v>53</v>
      </c>
      <c r="X450" t="s">
        <v>53</v>
      </c>
      <c r="Y450">
        <v>1</v>
      </c>
      <c r="Z450" t="s">
        <v>58</v>
      </c>
      <c r="AA450" t="s">
        <v>53</v>
      </c>
      <c r="AB450" t="s">
        <v>52</v>
      </c>
      <c r="AC450" t="s">
        <v>53</v>
      </c>
      <c r="AD450" t="s">
        <v>52</v>
      </c>
      <c r="AE450" t="s">
        <v>53</v>
      </c>
      <c r="AF450" t="s">
        <v>52</v>
      </c>
      <c r="AG450" t="s">
        <v>53</v>
      </c>
      <c r="AH450" t="s">
        <v>53</v>
      </c>
      <c r="AI450" t="s">
        <v>53</v>
      </c>
      <c r="AJ450" t="s">
        <v>53</v>
      </c>
      <c r="AK450">
        <v>3</v>
      </c>
      <c r="AL450" t="s">
        <v>59</v>
      </c>
      <c r="AM450" t="s">
        <v>60</v>
      </c>
      <c r="AN450" t="s">
        <v>74</v>
      </c>
      <c r="AO450">
        <v>1.4</v>
      </c>
      <c r="AP450" t="s">
        <v>53</v>
      </c>
      <c r="AQ450" t="s">
        <v>82</v>
      </c>
      <c r="AR450" t="s">
        <v>83</v>
      </c>
      <c r="AS450">
        <v>59</v>
      </c>
      <c r="AT450" t="s">
        <v>52</v>
      </c>
    </row>
    <row r="451" spans="1:46" x14ac:dyDescent="0.25">
      <c r="A451" t="s">
        <v>617</v>
      </c>
      <c r="B451">
        <v>2020</v>
      </c>
      <c r="C451" s="1">
        <v>44128</v>
      </c>
      <c r="D451" t="s">
        <v>122</v>
      </c>
      <c r="E451" t="str">
        <f>TRIM(lung_cancer_dataset!E451)</f>
        <v>Maldives</v>
      </c>
      <c r="F451">
        <v>75</v>
      </c>
      <c r="G451" t="s">
        <v>67</v>
      </c>
      <c r="H451" t="str">
        <f>PROPER(TRIM(lung_cancer_dataset!H451))</f>
        <v>Male</v>
      </c>
      <c r="I451" t="str">
        <f>PROPER(TRIM(lung_cancer_dataset!I451))</f>
        <v>Current Smoker</v>
      </c>
      <c r="J451">
        <v>35</v>
      </c>
      <c r="K451">
        <v>38</v>
      </c>
      <c r="L451">
        <v>66.5</v>
      </c>
      <c r="M451" t="s">
        <v>53</v>
      </c>
      <c r="N451" t="s">
        <v>53</v>
      </c>
      <c r="O451" t="s">
        <v>53</v>
      </c>
      <c r="P451" t="str">
        <f>PROPER(TRIM(lung_cancer_dataset!P451))</f>
        <v>High</v>
      </c>
      <c r="Q451" t="s">
        <v>54</v>
      </c>
      <c r="R451">
        <v>30.5</v>
      </c>
      <c r="S451" t="s">
        <v>72</v>
      </c>
      <c r="T451" t="s">
        <v>57</v>
      </c>
      <c r="U451" t="s">
        <v>53</v>
      </c>
      <c r="V451" t="s">
        <v>53</v>
      </c>
      <c r="W451" t="s">
        <v>53</v>
      </c>
      <c r="X451" t="s">
        <v>53</v>
      </c>
      <c r="Y451">
        <v>1</v>
      </c>
      <c r="Z451" t="s">
        <v>58</v>
      </c>
      <c r="AA451" t="s">
        <v>52</v>
      </c>
      <c r="AB451" t="s">
        <v>52</v>
      </c>
      <c r="AC451" t="s">
        <v>53</v>
      </c>
      <c r="AD451" t="s">
        <v>52</v>
      </c>
      <c r="AE451" t="s">
        <v>52</v>
      </c>
      <c r="AF451" t="s">
        <v>53</v>
      </c>
      <c r="AG451" t="s">
        <v>53</v>
      </c>
      <c r="AH451" t="s">
        <v>52</v>
      </c>
      <c r="AI451" t="s">
        <v>53</v>
      </c>
      <c r="AJ451" t="s">
        <v>53</v>
      </c>
      <c r="AK451">
        <v>5</v>
      </c>
      <c r="AL451" t="s">
        <v>59</v>
      </c>
      <c r="AM451" t="s">
        <v>81</v>
      </c>
      <c r="AN451" t="s">
        <v>90</v>
      </c>
      <c r="AO451">
        <v>7.3</v>
      </c>
      <c r="AP451" t="s">
        <v>53</v>
      </c>
      <c r="AQ451" t="s">
        <v>171</v>
      </c>
      <c r="AR451" t="s">
        <v>132</v>
      </c>
      <c r="AS451">
        <v>7</v>
      </c>
      <c r="AT451" t="s">
        <v>53</v>
      </c>
    </row>
    <row r="452" spans="1:46" x14ac:dyDescent="0.25">
      <c r="A452" t="s">
        <v>618</v>
      </c>
      <c r="B452">
        <v>2020</v>
      </c>
      <c r="C452" s="1">
        <v>43976</v>
      </c>
      <c r="D452" t="s">
        <v>47</v>
      </c>
      <c r="E452" t="str">
        <f>TRIM(lung_cancer_dataset!E452)</f>
        <v>Australia</v>
      </c>
      <c r="F452">
        <v>65</v>
      </c>
      <c r="G452" t="s">
        <v>127</v>
      </c>
      <c r="H452" t="str">
        <f>PROPER(TRIM(lung_cancer_dataset!H452))</f>
        <v>Male</v>
      </c>
      <c r="I452" t="str">
        <f>PROPER(TRIM(lung_cancer_dataset!I452))</f>
        <v>Never Smoked</v>
      </c>
      <c r="J452">
        <v>0</v>
      </c>
      <c r="K452">
        <v>0</v>
      </c>
      <c r="L452">
        <v>0</v>
      </c>
      <c r="M452" t="s">
        <v>52</v>
      </c>
      <c r="N452" t="s">
        <v>53</v>
      </c>
      <c r="O452" t="s">
        <v>52</v>
      </c>
      <c r="P452" t="str">
        <f>PROPER(TRIM(lung_cancer_dataset!P452))</f>
        <v>High</v>
      </c>
      <c r="Q452" t="s">
        <v>54</v>
      </c>
      <c r="R452">
        <v>37</v>
      </c>
      <c r="S452" t="s">
        <v>72</v>
      </c>
      <c r="T452" t="s">
        <v>70</v>
      </c>
      <c r="U452" t="s">
        <v>53</v>
      </c>
      <c r="V452" t="s">
        <v>52</v>
      </c>
      <c r="W452" t="s">
        <v>53</v>
      </c>
      <c r="X452" t="s">
        <v>53</v>
      </c>
      <c r="Y452">
        <v>4</v>
      </c>
      <c r="Z452" t="s">
        <v>97</v>
      </c>
      <c r="AA452" t="s">
        <v>52</v>
      </c>
      <c r="AB452" t="s">
        <v>53</v>
      </c>
      <c r="AC452" t="s">
        <v>52</v>
      </c>
      <c r="AD452" t="s">
        <v>53</v>
      </c>
      <c r="AE452" t="s">
        <v>53</v>
      </c>
      <c r="AF452" t="s">
        <v>53</v>
      </c>
      <c r="AG452" t="s">
        <v>52</v>
      </c>
      <c r="AH452" t="s">
        <v>52</v>
      </c>
      <c r="AI452" t="s">
        <v>53</v>
      </c>
      <c r="AJ452" t="s">
        <v>53</v>
      </c>
      <c r="AK452">
        <v>4</v>
      </c>
      <c r="AL452" t="s">
        <v>59</v>
      </c>
      <c r="AM452" t="s">
        <v>81</v>
      </c>
      <c r="AN452" t="s">
        <v>98</v>
      </c>
      <c r="AO452">
        <v>4.5</v>
      </c>
      <c r="AP452" t="s">
        <v>53</v>
      </c>
      <c r="AQ452" t="s">
        <v>75</v>
      </c>
      <c r="AR452" t="s">
        <v>92</v>
      </c>
      <c r="AS452">
        <v>44</v>
      </c>
      <c r="AT452" t="s">
        <v>52</v>
      </c>
    </row>
    <row r="453" spans="1:46" x14ac:dyDescent="0.25">
      <c r="A453" t="s">
        <v>619</v>
      </c>
      <c r="B453">
        <v>2023</v>
      </c>
      <c r="C453" s="1">
        <v>45225</v>
      </c>
      <c r="D453" t="s">
        <v>122</v>
      </c>
      <c r="E453" t="str">
        <f>TRIM(lung_cancer_dataset!E453)</f>
        <v>Sri Lanka</v>
      </c>
      <c r="F453">
        <v>57</v>
      </c>
      <c r="G453" t="s">
        <v>79</v>
      </c>
      <c r="H453" t="str">
        <f>PROPER(TRIM(lung_cancer_dataset!H453))</f>
        <v>Male</v>
      </c>
      <c r="I453" t="str">
        <f>PROPER(TRIM(lung_cancer_dataset!I453))</f>
        <v>Former Smoker</v>
      </c>
      <c r="J453">
        <v>11</v>
      </c>
      <c r="K453">
        <v>16</v>
      </c>
      <c r="L453">
        <v>8.8000000000000007</v>
      </c>
      <c r="M453" t="s">
        <v>53</v>
      </c>
      <c r="N453" t="s">
        <v>53</v>
      </c>
      <c r="O453" t="s">
        <v>52</v>
      </c>
      <c r="P453" t="str">
        <f>PROPER(TRIM(lung_cancer_dataset!P453))</f>
        <v>High</v>
      </c>
      <c r="Q453" t="s">
        <v>54</v>
      </c>
      <c r="R453">
        <v>27.3</v>
      </c>
      <c r="S453" t="s">
        <v>56</v>
      </c>
      <c r="T453" t="s">
        <v>70</v>
      </c>
      <c r="U453" t="s">
        <v>53</v>
      </c>
      <c r="V453" t="s">
        <v>53</v>
      </c>
      <c r="W453" t="s">
        <v>53</v>
      </c>
      <c r="X453" t="s">
        <v>53</v>
      </c>
      <c r="Y453">
        <v>2</v>
      </c>
      <c r="Z453" t="s">
        <v>97</v>
      </c>
      <c r="AA453" t="s">
        <v>53</v>
      </c>
      <c r="AB453" t="s">
        <v>53</v>
      </c>
      <c r="AC453" t="s">
        <v>52</v>
      </c>
      <c r="AD453" t="s">
        <v>53</v>
      </c>
      <c r="AE453" t="s">
        <v>53</v>
      </c>
      <c r="AF453" t="s">
        <v>53</v>
      </c>
      <c r="AG453" t="s">
        <v>52</v>
      </c>
      <c r="AH453" t="s">
        <v>53</v>
      </c>
      <c r="AI453" t="s">
        <v>52</v>
      </c>
      <c r="AJ453" t="s">
        <v>53</v>
      </c>
      <c r="AK453">
        <v>3</v>
      </c>
      <c r="AL453" t="s">
        <v>59</v>
      </c>
      <c r="AM453" t="s">
        <v>81</v>
      </c>
      <c r="AN453" t="s">
        <v>98</v>
      </c>
      <c r="AO453">
        <v>4.3</v>
      </c>
      <c r="AP453" t="s">
        <v>53</v>
      </c>
      <c r="AQ453" t="s">
        <v>86</v>
      </c>
      <c r="AR453" t="s">
        <v>115</v>
      </c>
      <c r="AS453">
        <v>42</v>
      </c>
      <c r="AT453" t="s">
        <v>53</v>
      </c>
    </row>
    <row r="454" spans="1:46" x14ac:dyDescent="0.25">
      <c r="A454" t="s">
        <v>620</v>
      </c>
      <c r="B454">
        <v>2024</v>
      </c>
      <c r="C454" s="1">
        <v>45403</v>
      </c>
      <c r="D454" t="s">
        <v>94</v>
      </c>
      <c r="E454" t="str">
        <f>TRIM(lung_cancer_dataset!E454)</f>
        <v>UAE</v>
      </c>
      <c r="F454">
        <v>65</v>
      </c>
      <c r="G454" t="s">
        <v>127</v>
      </c>
      <c r="H454" t="str">
        <f>PROPER(TRIM(lung_cancer_dataset!H454))</f>
        <v>Male</v>
      </c>
      <c r="I454" t="str">
        <f>PROPER(TRIM(lung_cancer_dataset!I454))</f>
        <v>Never Smoked</v>
      </c>
      <c r="J454">
        <v>0</v>
      </c>
      <c r="K454">
        <v>0</v>
      </c>
      <c r="L454">
        <v>0</v>
      </c>
      <c r="M454" t="s">
        <v>52</v>
      </c>
      <c r="N454" t="s">
        <v>53</v>
      </c>
      <c r="O454" t="s">
        <v>53</v>
      </c>
      <c r="P454" t="str">
        <f>PROPER(TRIM(lung_cancer_dataset!P454))</f>
        <v>Moderate</v>
      </c>
      <c r="Q454" t="s">
        <v>55</v>
      </c>
      <c r="R454">
        <v>29.4</v>
      </c>
      <c r="S454" t="s">
        <v>56</v>
      </c>
      <c r="T454" t="s">
        <v>54</v>
      </c>
      <c r="U454" t="s">
        <v>53</v>
      </c>
      <c r="V454" t="s">
        <v>53</v>
      </c>
      <c r="W454" t="s">
        <v>53</v>
      </c>
      <c r="X454" t="s">
        <v>53</v>
      </c>
      <c r="Y454">
        <v>1</v>
      </c>
      <c r="Z454" t="s">
        <v>97</v>
      </c>
      <c r="AA454" t="s">
        <v>52</v>
      </c>
      <c r="AB454" t="s">
        <v>53</v>
      </c>
      <c r="AC454" t="s">
        <v>53</v>
      </c>
      <c r="AD454" t="s">
        <v>53</v>
      </c>
      <c r="AE454" t="s">
        <v>52</v>
      </c>
      <c r="AF454" t="s">
        <v>53</v>
      </c>
      <c r="AG454" t="s">
        <v>53</v>
      </c>
      <c r="AH454" t="s">
        <v>53</v>
      </c>
      <c r="AI454" t="s">
        <v>53</v>
      </c>
      <c r="AJ454" t="s">
        <v>53</v>
      </c>
      <c r="AK454">
        <v>2</v>
      </c>
      <c r="AL454" t="s">
        <v>59</v>
      </c>
      <c r="AM454" t="s">
        <v>81</v>
      </c>
      <c r="AN454" t="s">
        <v>90</v>
      </c>
      <c r="AO454">
        <v>7.3</v>
      </c>
      <c r="AP454" t="s">
        <v>53</v>
      </c>
      <c r="AQ454" t="s">
        <v>75</v>
      </c>
      <c r="AR454" t="s">
        <v>115</v>
      </c>
      <c r="AS454">
        <v>31</v>
      </c>
      <c r="AT454" t="s">
        <v>53</v>
      </c>
    </row>
    <row r="455" spans="1:46" x14ac:dyDescent="0.25">
      <c r="A455" t="s">
        <v>621</v>
      </c>
      <c r="B455">
        <v>2024</v>
      </c>
      <c r="C455" s="1">
        <v>45574</v>
      </c>
      <c r="D455" t="s">
        <v>122</v>
      </c>
      <c r="E455" t="str">
        <f>TRIM(lung_cancer_dataset!E455)</f>
        <v>Indonesia</v>
      </c>
      <c r="F455">
        <v>63</v>
      </c>
      <c r="G455" t="s">
        <v>127</v>
      </c>
      <c r="H455" t="str">
        <f>PROPER(TRIM(lung_cancer_dataset!H455))</f>
        <v>Male</v>
      </c>
      <c r="I455" t="str">
        <f>PROPER(TRIM(lung_cancer_dataset!I455))</f>
        <v>Never Smoked</v>
      </c>
      <c r="J455">
        <v>0</v>
      </c>
      <c r="K455">
        <v>0</v>
      </c>
      <c r="L455">
        <v>0</v>
      </c>
      <c r="M455" t="s">
        <v>53</v>
      </c>
      <c r="N455" t="s">
        <v>53</v>
      </c>
      <c r="O455" t="s">
        <v>53</v>
      </c>
      <c r="P455" t="str">
        <f>PROPER(TRIM(lung_cancer_dataset!P455))</f>
        <v>Moderate</v>
      </c>
      <c r="Q455" t="s">
        <v>71</v>
      </c>
      <c r="R455">
        <v>21.8</v>
      </c>
      <c r="S455" t="s">
        <v>96</v>
      </c>
      <c r="T455" t="s">
        <v>54</v>
      </c>
      <c r="U455" t="s">
        <v>53</v>
      </c>
      <c r="V455" t="s">
        <v>53</v>
      </c>
      <c r="W455" t="s">
        <v>53</v>
      </c>
      <c r="X455" t="s">
        <v>53</v>
      </c>
      <c r="Y455">
        <v>0</v>
      </c>
      <c r="Z455" t="s">
        <v>208</v>
      </c>
      <c r="AA455" t="s">
        <v>53</v>
      </c>
      <c r="AB455" t="s">
        <v>53</v>
      </c>
      <c r="AC455" t="s">
        <v>53</v>
      </c>
      <c r="AD455" t="s">
        <v>53</v>
      </c>
      <c r="AE455" t="s">
        <v>53</v>
      </c>
      <c r="AF455" t="s">
        <v>53</v>
      </c>
      <c r="AG455" t="s">
        <v>53</v>
      </c>
      <c r="AH455" t="s">
        <v>53</v>
      </c>
      <c r="AI455" t="s">
        <v>53</v>
      </c>
      <c r="AJ455" t="s">
        <v>52</v>
      </c>
      <c r="AK455">
        <v>1</v>
      </c>
      <c r="AL455" t="s">
        <v>59</v>
      </c>
      <c r="AM455" t="s">
        <v>60</v>
      </c>
      <c r="AN455" t="s">
        <v>90</v>
      </c>
      <c r="AO455">
        <v>6.3</v>
      </c>
      <c r="AP455" t="s">
        <v>53</v>
      </c>
      <c r="AQ455" t="s">
        <v>112</v>
      </c>
      <c r="AR455" t="s">
        <v>63</v>
      </c>
      <c r="AS455">
        <v>23</v>
      </c>
      <c r="AT455" t="s">
        <v>53</v>
      </c>
    </row>
    <row r="456" spans="1:46" x14ac:dyDescent="0.25">
      <c r="A456" t="s">
        <v>622</v>
      </c>
      <c r="B456">
        <v>2021</v>
      </c>
      <c r="C456" s="1">
        <v>44504</v>
      </c>
      <c r="D456" t="s">
        <v>122</v>
      </c>
      <c r="E456" t="str">
        <f>TRIM(lung_cancer_dataset!E456)</f>
        <v>India</v>
      </c>
      <c r="F456">
        <v>58</v>
      </c>
      <c r="G456" t="s">
        <v>79</v>
      </c>
      <c r="H456" t="str">
        <f>PROPER(TRIM(lung_cancer_dataset!H456))</f>
        <v>Male</v>
      </c>
      <c r="I456" t="str">
        <f>PROPER(TRIM(lung_cancer_dataset!I456))</f>
        <v>Never Smoked</v>
      </c>
      <c r="J456">
        <v>0</v>
      </c>
      <c r="K456">
        <v>0</v>
      </c>
      <c r="L456">
        <v>0</v>
      </c>
      <c r="M456" t="s">
        <v>52</v>
      </c>
      <c r="N456" t="s">
        <v>52</v>
      </c>
      <c r="O456" t="s">
        <v>52</v>
      </c>
      <c r="P456" t="str">
        <f>PROPER(TRIM(lung_cancer_dataset!P456))</f>
        <v>High</v>
      </c>
      <c r="Q456" t="s">
        <v>55</v>
      </c>
      <c r="R456">
        <v>21.1</v>
      </c>
      <c r="S456" t="s">
        <v>96</v>
      </c>
      <c r="T456" t="s">
        <v>54</v>
      </c>
      <c r="U456" t="s">
        <v>53</v>
      </c>
      <c r="V456" t="s">
        <v>53</v>
      </c>
      <c r="W456" t="s">
        <v>53</v>
      </c>
      <c r="X456" t="s">
        <v>53</v>
      </c>
      <c r="Y456">
        <v>4</v>
      </c>
      <c r="Z456" t="s">
        <v>97</v>
      </c>
      <c r="AA456" t="s">
        <v>53</v>
      </c>
      <c r="AB456" t="s">
        <v>53</v>
      </c>
      <c r="AC456" t="s">
        <v>53</v>
      </c>
      <c r="AD456" t="s">
        <v>53</v>
      </c>
      <c r="AE456" t="s">
        <v>52</v>
      </c>
      <c r="AF456" t="s">
        <v>52</v>
      </c>
      <c r="AG456" t="s">
        <v>53</v>
      </c>
      <c r="AH456" t="s">
        <v>53</v>
      </c>
      <c r="AI456" t="s">
        <v>53</v>
      </c>
      <c r="AJ456" t="s">
        <v>53</v>
      </c>
      <c r="AK456">
        <v>2</v>
      </c>
      <c r="AL456" t="s">
        <v>59</v>
      </c>
      <c r="AM456" t="s">
        <v>81</v>
      </c>
      <c r="AN456" t="s">
        <v>74</v>
      </c>
      <c r="AO456">
        <v>3.2</v>
      </c>
      <c r="AP456" t="s">
        <v>53</v>
      </c>
      <c r="AQ456" t="s">
        <v>171</v>
      </c>
      <c r="AR456" t="s">
        <v>83</v>
      </c>
      <c r="AS456">
        <v>43</v>
      </c>
      <c r="AT456" t="s">
        <v>52</v>
      </c>
    </row>
    <row r="457" spans="1:46" x14ac:dyDescent="0.25">
      <c r="A457" t="s">
        <v>623</v>
      </c>
      <c r="B457">
        <v>2023</v>
      </c>
      <c r="C457" s="1">
        <v>45072</v>
      </c>
      <c r="D457" t="s">
        <v>122</v>
      </c>
      <c r="E457" t="str">
        <f>TRIM(lung_cancer_dataset!E457)</f>
        <v>Maldives</v>
      </c>
      <c r="F457">
        <v>71</v>
      </c>
      <c r="G457" t="s">
        <v>67</v>
      </c>
      <c r="H457" t="str">
        <f>PROPER(TRIM(lung_cancer_dataset!H457))</f>
        <v>Male</v>
      </c>
      <c r="I457" t="str">
        <f>PROPER(TRIM(lung_cancer_dataset!I457))</f>
        <v>Never Smoked</v>
      </c>
      <c r="J457">
        <v>0</v>
      </c>
      <c r="K457">
        <v>0</v>
      </c>
      <c r="L457">
        <v>0</v>
      </c>
      <c r="M457" t="s">
        <v>53</v>
      </c>
      <c r="N457" t="s">
        <v>52</v>
      </c>
      <c r="O457" t="s">
        <v>53</v>
      </c>
      <c r="P457" t="str">
        <f>PROPER(TRIM(lung_cancer_dataset!P457))</f>
        <v>High</v>
      </c>
      <c r="Q457" t="s">
        <v>54</v>
      </c>
      <c r="R457">
        <v>26.8</v>
      </c>
      <c r="S457" t="s">
        <v>56</v>
      </c>
      <c r="T457" t="s">
        <v>57</v>
      </c>
      <c r="U457" t="s">
        <v>53</v>
      </c>
      <c r="V457" t="s">
        <v>53</v>
      </c>
      <c r="W457" t="s">
        <v>53</v>
      </c>
      <c r="X457" t="s">
        <v>53</v>
      </c>
      <c r="Y457">
        <v>2</v>
      </c>
      <c r="Z457" t="s">
        <v>58</v>
      </c>
      <c r="AA457" t="s">
        <v>53</v>
      </c>
      <c r="AB457" t="s">
        <v>52</v>
      </c>
      <c r="AC457" t="s">
        <v>53</v>
      </c>
      <c r="AD457" t="s">
        <v>53</v>
      </c>
      <c r="AE457" t="s">
        <v>53</v>
      </c>
      <c r="AF457" t="s">
        <v>52</v>
      </c>
      <c r="AG457" t="s">
        <v>53</v>
      </c>
      <c r="AH457" t="s">
        <v>53</v>
      </c>
      <c r="AI457" t="s">
        <v>53</v>
      </c>
      <c r="AJ457" t="s">
        <v>53</v>
      </c>
      <c r="AK457">
        <v>2</v>
      </c>
      <c r="AL457" t="s">
        <v>59</v>
      </c>
      <c r="AM457" t="s">
        <v>60</v>
      </c>
      <c r="AN457" t="s">
        <v>90</v>
      </c>
      <c r="AO457">
        <v>3.7</v>
      </c>
      <c r="AP457" t="s">
        <v>53</v>
      </c>
      <c r="AQ457" t="s">
        <v>91</v>
      </c>
      <c r="AR457" t="s">
        <v>115</v>
      </c>
      <c r="AS457">
        <v>20</v>
      </c>
      <c r="AT457" t="s">
        <v>53</v>
      </c>
    </row>
    <row r="458" spans="1:46" x14ac:dyDescent="0.25">
      <c r="A458" t="s">
        <v>624</v>
      </c>
      <c r="B458">
        <v>2022</v>
      </c>
      <c r="C458" s="1">
        <v>44580</v>
      </c>
      <c r="D458" t="s">
        <v>47</v>
      </c>
      <c r="E458" t="str">
        <f>TRIM(lung_cancer_dataset!E458)</f>
        <v>Vietnam</v>
      </c>
      <c r="F458">
        <v>71</v>
      </c>
      <c r="G458" t="s">
        <v>67</v>
      </c>
      <c r="H458" t="str">
        <f>PROPER(TRIM(lung_cancer_dataset!H458))</f>
        <v>Male</v>
      </c>
      <c r="I458" t="str">
        <f>PROPER(TRIM(lung_cancer_dataset!I458))</f>
        <v>Former Smoker</v>
      </c>
      <c r="J458">
        <v>21</v>
      </c>
      <c r="K458">
        <v>13</v>
      </c>
      <c r="L458">
        <v>13.6</v>
      </c>
      <c r="M458" t="s">
        <v>53</v>
      </c>
      <c r="N458" t="s">
        <v>52</v>
      </c>
      <c r="O458" t="s">
        <v>53</v>
      </c>
      <c r="P458" t="str">
        <f>PROPER(TRIM(lung_cancer_dataset!P458))</f>
        <v>High</v>
      </c>
      <c r="Q458" t="s">
        <v>55</v>
      </c>
      <c r="R458">
        <v>32.1</v>
      </c>
      <c r="S458" t="s">
        <v>72</v>
      </c>
      <c r="T458" t="s">
        <v>54</v>
      </c>
      <c r="U458" t="s">
        <v>53</v>
      </c>
      <c r="V458" t="s">
        <v>53</v>
      </c>
      <c r="W458" t="s">
        <v>53</v>
      </c>
      <c r="X458" t="s">
        <v>53</v>
      </c>
      <c r="Y458">
        <v>2</v>
      </c>
      <c r="Z458" t="s">
        <v>73</v>
      </c>
      <c r="AA458" t="s">
        <v>52</v>
      </c>
      <c r="AB458" t="s">
        <v>53</v>
      </c>
      <c r="AC458" t="s">
        <v>53</v>
      </c>
      <c r="AD458" t="s">
        <v>52</v>
      </c>
      <c r="AE458" t="s">
        <v>52</v>
      </c>
      <c r="AF458" t="s">
        <v>53</v>
      </c>
      <c r="AG458" t="s">
        <v>53</v>
      </c>
      <c r="AH458" t="s">
        <v>53</v>
      </c>
      <c r="AI458" t="s">
        <v>53</v>
      </c>
      <c r="AJ458" t="s">
        <v>53</v>
      </c>
      <c r="AK458">
        <v>3</v>
      </c>
      <c r="AL458" t="s">
        <v>59</v>
      </c>
      <c r="AM458" t="s">
        <v>81</v>
      </c>
      <c r="AN458" t="s">
        <v>98</v>
      </c>
      <c r="AO458">
        <v>3.7</v>
      </c>
      <c r="AP458" t="s">
        <v>53</v>
      </c>
      <c r="AQ458" t="s">
        <v>91</v>
      </c>
      <c r="AR458" t="s">
        <v>83</v>
      </c>
      <c r="AS458">
        <v>54</v>
      </c>
      <c r="AT458" t="s">
        <v>52</v>
      </c>
    </row>
    <row r="459" spans="1:46" x14ac:dyDescent="0.25">
      <c r="A459" t="s">
        <v>625</v>
      </c>
      <c r="B459">
        <v>2022</v>
      </c>
      <c r="C459" s="1">
        <v>44900</v>
      </c>
      <c r="D459" t="s">
        <v>94</v>
      </c>
      <c r="E459" t="str">
        <f>TRIM(lung_cancer_dataset!E459)</f>
        <v>Iran</v>
      </c>
      <c r="F459">
        <v>61</v>
      </c>
      <c r="G459" t="s">
        <v>127</v>
      </c>
      <c r="H459" t="str">
        <f>PROPER(TRIM(lung_cancer_dataset!H459))</f>
        <v>Female</v>
      </c>
      <c r="I459" t="str">
        <f>PROPER(TRIM(lung_cancer_dataset!I459))</f>
        <v>Never Smoked</v>
      </c>
      <c r="J459">
        <v>0</v>
      </c>
      <c r="K459">
        <v>0</v>
      </c>
      <c r="L459">
        <v>0</v>
      </c>
      <c r="M459" t="s">
        <v>52</v>
      </c>
      <c r="N459" t="s">
        <v>53</v>
      </c>
      <c r="O459" t="s">
        <v>52</v>
      </c>
      <c r="P459" t="str">
        <f>PROPER(TRIM(lung_cancer_dataset!P459))</f>
        <v>Low</v>
      </c>
      <c r="Q459" t="s">
        <v>71</v>
      </c>
      <c r="R459">
        <v>31.4</v>
      </c>
      <c r="S459" t="s">
        <v>72</v>
      </c>
      <c r="T459" t="s">
        <v>57</v>
      </c>
      <c r="U459" t="s">
        <v>53</v>
      </c>
      <c r="V459" t="s">
        <v>53</v>
      </c>
      <c r="W459" t="s">
        <v>52</v>
      </c>
      <c r="X459" t="s">
        <v>53</v>
      </c>
      <c r="Y459">
        <v>3</v>
      </c>
      <c r="Z459" t="s">
        <v>208</v>
      </c>
      <c r="AA459" t="s">
        <v>53</v>
      </c>
      <c r="AB459" t="s">
        <v>53</v>
      </c>
      <c r="AC459" t="s">
        <v>53</v>
      </c>
      <c r="AD459" t="s">
        <v>53</v>
      </c>
      <c r="AE459" t="s">
        <v>53</v>
      </c>
      <c r="AF459" t="s">
        <v>53</v>
      </c>
      <c r="AG459" t="s">
        <v>53</v>
      </c>
      <c r="AH459" t="s">
        <v>53</v>
      </c>
      <c r="AI459" t="s">
        <v>53</v>
      </c>
      <c r="AJ459" t="s">
        <v>53</v>
      </c>
      <c r="AK459">
        <v>0</v>
      </c>
      <c r="AL459" t="s">
        <v>59</v>
      </c>
      <c r="AM459" t="s">
        <v>60</v>
      </c>
      <c r="AN459" t="s">
        <v>74</v>
      </c>
      <c r="AO459">
        <v>2.2999999999999998</v>
      </c>
      <c r="AP459" t="s">
        <v>53</v>
      </c>
      <c r="AQ459" t="s">
        <v>86</v>
      </c>
      <c r="AR459" t="s">
        <v>76</v>
      </c>
      <c r="AS459">
        <v>29</v>
      </c>
      <c r="AT459" t="s">
        <v>53</v>
      </c>
    </row>
    <row r="460" spans="1:46" x14ac:dyDescent="0.25">
      <c r="A460" t="s">
        <v>626</v>
      </c>
      <c r="B460">
        <v>2024</v>
      </c>
      <c r="C460" s="1">
        <v>45423</v>
      </c>
      <c r="D460" t="s">
        <v>94</v>
      </c>
      <c r="E460" t="str">
        <f>TRIM(lung_cancer_dataset!E460)</f>
        <v>Lebanon</v>
      </c>
      <c r="F460">
        <v>54</v>
      </c>
      <c r="G460" t="s">
        <v>79</v>
      </c>
      <c r="H460" t="str">
        <f>PROPER(TRIM(lung_cancer_dataset!H460))</f>
        <v>Male</v>
      </c>
      <c r="I460" t="str">
        <f>PROPER(TRIM(lung_cancer_dataset!I460))</f>
        <v>Current Smoker</v>
      </c>
      <c r="J460">
        <v>18</v>
      </c>
      <c r="K460">
        <v>31</v>
      </c>
      <c r="L460">
        <v>27.9</v>
      </c>
      <c r="M460" t="s">
        <v>53</v>
      </c>
      <c r="N460" t="s">
        <v>53</v>
      </c>
      <c r="O460" t="s">
        <v>53</v>
      </c>
      <c r="P460" t="str">
        <f>PROPER(TRIM(lung_cancer_dataset!P460))</f>
        <v>High</v>
      </c>
      <c r="Q460" t="s">
        <v>54</v>
      </c>
      <c r="R460">
        <v>30.9</v>
      </c>
      <c r="S460" t="s">
        <v>72</v>
      </c>
      <c r="T460" t="s">
        <v>54</v>
      </c>
      <c r="U460" t="s">
        <v>53</v>
      </c>
      <c r="V460" t="s">
        <v>53</v>
      </c>
      <c r="W460" t="s">
        <v>53</v>
      </c>
      <c r="X460" t="s">
        <v>53</v>
      </c>
      <c r="Y460">
        <v>1</v>
      </c>
      <c r="Z460" t="s">
        <v>58</v>
      </c>
      <c r="AA460" t="s">
        <v>52</v>
      </c>
      <c r="AB460" t="s">
        <v>52</v>
      </c>
      <c r="AC460" t="s">
        <v>52</v>
      </c>
      <c r="AD460" t="s">
        <v>52</v>
      </c>
      <c r="AE460" t="s">
        <v>52</v>
      </c>
      <c r="AF460" t="s">
        <v>53</v>
      </c>
      <c r="AG460" t="s">
        <v>53</v>
      </c>
      <c r="AH460" t="s">
        <v>53</v>
      </c>
      <c r="AI460" t="s">
        <v>53</v>
      </c>
      <c r="AJ460" t="s">
        <v>53</v>
      </c>
      <c r="AK460">
        <v>5</v>
      </c>
      <c r="AL460" t="s">
        <v>59</v>
      </c>
      <c r="AM460" t="s">
        <v>81</v>
      </c>
      <c r="AN460" t="s">
        <v>61</v>
      </c>
      <c r="AO460">
        <v>8.3000000000000007</v>
      </c>
      <c r="AP460" t="s">
        <v>52</v>
      </c>
      <c r="AQ460" t="s">
        <v>91</v>
      </c>
      <c r="AR460" t="s">
        <v>115</v>
      </c>
      <c r="AS460">
        <v>2</v>
      </c>
      <c r="AT460" t="s">
        <v>53</v>
      </c>
    </row>
    <row r="461" spans="1:46" x14ac:dyDescent="0.25">
      <c r="A461" t="s">
        <v>627</v>
      </c>
      <c r="B461">
        <v>2020</v>
      </c>
      <c r="C461" s="1">
        <v>43897</v>
      </c>
      <c r="D461" t="s">
        <v>110</v>
      </c>
      <c r="E461" t="str">
        <f>TRIM(lung_cancer_dataset!E461)</f>
        <v>Kenya</v>
      </c>
      <c r="F461">
        <v>65</v>
      </c>
      <c r="G461" t="s">
        <v>127</v>
      </c>
      <c r="H461" t="str">
        <f>PROPER(TRIM(lung_cancer_dataset!H461))</f>
        <v>Female</v>
      </c>
      <c r="I461" t="str">
        <f>PROPER(TRIM(lung_cancer_dataset!I461))</f>
        <v>Never Smoked</v>
      </c>
      <c r="J461">
        <v>0</v>
      </c>
      <c r="K461">
        <v>0</v>
      </c>
      <c r="L461">
        <v>0</v>
      </c>
      <c r="M461" t="s">
        <v>52</v>
      </c>
      <c r="N461" t="s">
        <v>53</v>
      </c>
      <c r="O461" t="s">
        <v>53</v>
      </c>
      <c r="P461" t="str">
        <f>PROPER(TRIM(lung_cancer_dataset!P461))</f>
        <v>High</v>
      </c>
      <c r="Q461" t="s">
        <v>54</v>
      </c>
      <c r="R461">
        <v>24.2</v>
      </c>
      <c r="S461" t="s">
        <v>96</v>
      </c>
      <c r="T461" t="s">
        <v>57</v>
      </c>
      <c r="U461" t="s">
        <v>53</v>
      </c>
      <c r="V461" t="s">
        <v>53</v>
      </c>
      <c r="W461" t="s">
        <v>53</v>
      </c>
      <c r="X461" t="s">
        <v>53</v>
      </c>
      <c r="Y461">
        <v>2</v>
      </c>
      <c r="Z461" t="s">
        <v>73</v>
      </c>
      <c r="AA461" t="s">
        <v>53</v>
      </c>
      <c r="AB461" t="s">
        <v>52</v>
      </c>
      <c r="AC461" t="s">
        <v>53</v>
      </c>
      <c r="AD461" t="s">
        <v>53</v>
      </c>
      <c r="AE461" t="s">
        <v>53</v>
      </c>
      <c r="AF461" t="s">
        <v>53</v>
      </c>
      <c r="AG461" t="s">
        <v>53</v>
      </c>
      <c r="AH461" t="s">
        <v>53</v>
      </c>
      <c r="AI461" t="s">
        <v>53</v>
      </c>
      <c r="AJ461" t="s">
        <v>53</v>
      </c>
      <c r="AK461">
        <v>1</v>
      </c>
      <c r="AL461" t="s">
        <v>59</v>
      </c>
      <c r="AM461" t="s">
        <v>102</v>
      </c>
      <c r="AN461" t="s">
        <v>90</v>
      </c>
      <c r="AO461">
        <v>6.6</v>
      </c>
      <c r="AP461" t="s">
        <v>53</v>
      </c>
      <c r="AQ461" t="s">
        <v>91</v>
      </c>
      <c r="AR461" t="s">
        <v>87</v>
      </c>
      <c r="AS461">
        <v>24</v>
      </c>
      <c r="AT461" t="s">
        <v>53</v>
      </c>
    </row>
    <row r="462" spans="1:46" x14ac:dyDescent="0.25">
      <c r="A462" t="s">
        <v>628</v>
      </c>
      <c r="B462">
        <v>2022</v>
      </c>
      <c r="C462" s="1">
        <v>44816</v>
      </c>
      <c r="D462" t="s">
        <v>65</v>
      </c>
      <c r="E462" t="str">
        <f>TRIM(lung_cancer_dataset!E462)</f>
        <v>Cuba</v>
      </c>
      <c r="F462">
        <v>55</v>
      </c>
      <c r="G462" t="s">
        <v>79</v>
      </c>
      <c r="H462" t="str">
        <f>PROPER(TRIM(lung_cancer_dataset!H462))</f>
        <v>Male</v>
      </c>
      <c r="I462" t="str">
        <f>PROPER(TRIM(lung_cancer_dataset!I462))</f>
        <v>Current Smoker</v>
      </c>
      <c r="J462">
        <v>12</v>
      </c>
      <c r="K462">
        <v>25</v>
      </c>
      <c r="L462">
        <v>15</v>
      </c>
      <c r="M462" t="s">
        <v>52</v>
      </c>
      <c r="N462" t="s">
        <v>53</v>
      </c>
      <c r="O462" t="s">
        <v>53</v>
      </c>
      <c r="P462" t="str">
        <f>PROPER(TRIM(lung_cancer_dataset!P462))</f>
        <v>High</v>
      </c>
      <c r="Q462" t="s">
        <v>55</v>
      </c>
      <c r="R462">
        <v>29.8</v>
      </c>
      <c r="S462" t="s">
        <v>56</v>
      </c>
      <c r="T462" t="s">
        <v>57</v>
      </c>
      <c r="U462" t="s">
        <v>53</v>
      </c>
      <c r="V462" t="s">
        <v>53</v>
      </c>
      <c r="W462" t="s">
        <v>52</v>
      </c>
      <c r="X462" t="s">
        <v>53</v>
      </c>
      <c r="Y462">
        <v>3</v>
      </c>
      <c r="Z462" t="s">
        <v>97</v>
      </c>
      <c r="AA462" t="s">
        <v>53</v>
      </c>
      <c r="AB462" t="s">
        <v>52</v>
      </c>
      <c r="AC462" t="s">
        <v>53</v>
      </c>
      <c r="AD462" t="s">
        <v>53</v>
      </c>
      <c r="AE462" t="s">
        <v>52</v>
      </c>
      <c r="AF462" t="s">
        <v>52</v>
      </c>
      <c r="AG462" t="s">
        <v>52</v>
      </c>
      <c r="AH462" t="s">
        <v>53</v>
      </c>
      <c r="AI462" t="s">
        <v>53</v>
      </c>
      <c r="AJ462" t="s">
        <v>53</v>
      </c>
      <c r="AK462">
        <v>4</v>
      </c>
      <c r="AL462" t="s">
        <v>59</v>
      </c>
      <c r="AM462" t="s">
        <v>102</v>
      </c>
      <c r="AN462" t="s">
        <v>90</v>
      </c>
      <c r="AO462">
        <v>4.7</v>
      </c>
      <c r="AP462" t="s">
        <v>52</v>
      </c>
      <c r="AQ462" t="s">
        <v>75</v>
      </c>
      <c r="AR462" t="s">
        <v>76</v>
      </c>
      <c r="AS462">
        <v>14</v>
      </c>
      <c r="AT462" t="s">
        <v>52</v>
      </c>
    </row>
    <row r="463" spans="1:46" x14ac:dyDescent="0.25">
      <c r="A463" t="s">
        <v>629</v>
      </c>
      <c r="B463">
        <v>2022</v>
      </c>
      <c r="C463" s="1">
        <v>44813</v>
      </c>
      <c r="D463" t="s">
        <v>122</v>
      </c>
      <c r="E463" t="str">
        <f>TRIM(lung_cancer_dataset!E463)</f>
        <v>Indonesia</v>
      </c>
      <c r="F463">
        <v>53</v>
      </c>
      <c r="G463" t="s">
        <v>79</v>
      </c>
      <c r="H463" t="str">
        <f>PROPER(TRIM(lung_cancer_dataset!H463))</f>
        <v>Male</v>
      </c>
      <c r="I463" t="str">
        <f>PROPER(TRIM(lung_cancer_dataset!I463))</f>
        <v>Former Smoker</v>
      </c>
      <c r="J463">
        <v>15</v>
      </c>
      <c r="K463">
        <v>17</v>
      </c>
      <c r="L463">
        <v>12.8</v>
      </c>
      <c r="M463" t="s">
        <v>52</v>
      </c>
      <c r="N463" t="s">
        <v>52</v>
      </c>
      <c r="O463" t="s">
        <v>53</v>
      </c>
      <c r="P463" t="str">
        <f>PROPER(TRIM(lung_cancer_dataset!P463))</f>
        <v>Moderate</v>
      </c>
      <c r="Q463" t="s">
        <v>55</v>
      </c>
      <c r="R463">
        <v>26.7</v>
      </c>
      <c r="S463" t="s">
        <v>56</v>
      </c>
      <c r="T463" t="s">
        <v>54</v>
      </c>
      <c r="U463" t="s">
        <v>52</v>
      </c>
      <c r="V463" t="s">
        <v>53</v>
      </c>
      <c r="W463" t="s">
        <v>53</v>
      </c>
      <c r="X463" t="s">
        <v>53</v>
      </c>
      <c r="Y463">
        <v>3</v>
      </c>
      <c r="Z463" t="s">
        <v>97</v>
      </c>
      <c r="AA463" t="s">
        <v>53</v>
      </c>
      <c r="AB463" t="s">
        <v>52</v>
      </c>
      <c r="AC463" t="s">
        <v>53</v>
      </c>
      <c r="AD463" t="s">
        <v>53</v>
      </c>
      <c r="AE463" t="s">
        <v>52</v>
      </c>
      <c r="AF463" t="s">
        <v>53</v>
      </c>
      <c r="AG463" t="s">
        <v>53</v>
      </c>
      <c r="AH463" t="s">
        <v>52</v>
      </c>
      <c r="AI463" t="s">
        <v>53</v>
      </c>
      <c r="AJ463" t="s">
        <v>53</v>
      </c>
      <c r="AK463">
        <v>3</v>
      </c>
      <c r="AL463" t="s">
        <v>59</v>
      </c>
      <c r="AM463" t="s">
        <v>60</v>
      </c>
      <c r="AN463" t="s">
        <v>90</v>
      </c>
      <c r="AO463">
        <v>3</v>
      </c>
      <c r="AP463" t="s">
        <v>53</v>
      </c>
      <c r="AQ463" t="s">
        <v>171</v>
      </c>
      <c r="AR463" t="s">
        <v>92</v>
      </c>
      <c r="AS463">
        <v>14</v>
      </c>
      <c r="AT463" t="s">
        <v>53</v>
      </c>
    </row>
    <row r="464" spans="1:46" x14ac:dyDescent="0.25">
      <c r="A464" t="s">
        <v>630</v>
      </c>
      <c r="B464">
        <v>2026</v>
      </c>
      <c r="C464" s="1">
        <v>46108</v>
      </c>
      <c r="D464" t="s">
        <v>47</v>
      </c>
      <c r="E464" t="str">
        <f>TRIM(lung_cancer_dataset!E464)</f>
        <v>New Zealand</v>
      </c>
      <c r="F464">
        <v>64</v>
      </c>
      <c r="G464" t="s">
        <v>127</v>
      </c>
      <c r="H464" t="str">
        <f>PROPER(TRIM(lung_cancer_dataset!H464))</f>
        <v>Male</v>
      </c>
      <c r="I464" t="str">
        <f>PROPER(TRIM(lung_cancer_dataset!I464))</f>
        <v>Former Smoker</v>
      </c>
      <c r="J464">
        <v>3</v>
      </c>
      <c r="K464">
        <v>13</v>
      </c>
      <c r="L464">
        <v>2</v>
      </c>
      <c r="M464" t="s">
        <v>53</v>
      </c>
      <c r="N464" t="s">
        <v>52</v>
      </c>
      <c r="O464" t="s">
        <v>53</v>
      </c>
      <c r="P464" t="str">
        <f>PROPER(TRIM(lung_cancer_dataset!P464))</f>
        <v>High</v>
      </c>
      <c r="Q464" t="s">
        <v>55</v>
      </c>
      <c r="R464">
        <v>36.299999999999997</v>
      </c>
      <c r="S464" t="s">
        <v>72</v>
      </c>
      <c r="T464" t="s">
        <v>54</v>
      </c>
      <c r="U464" t="s">
        <v>53</v>
      </c>
      <c r="V464" t="s">
        <v>53</v>
      </c>
      <c r="W464" t="s">
        <v>53</v>
      </c>
      <c r="X464" t="s">
        <v>53</v>
      </c>
      <c r="Y464">
        <v>2</v>
      </c>
      <c r="Z464" t="s">
        <v>58</v>
      </c>
      <c r="AA464" t="s">
        <v>52</v>
      </c>
      <c r="AB464" t="s">
        <v>52</v>
      </c>
      <c r="AC464" t="s">
        <v>52</v>
      </c>
      <c r="AD464" t="s">
        <v>53</v>
      </c>
      <c r="AE464" t="s">
        <v>53</v>
      </c>
      <c r="AF464" t="s">
        <v>53</v>
      </c>
      <c r="AG464" t="s">
        <v>53</v>
      </c>
      <c r="AH464" t="s">
        <v>53</v>
      </c>
      <c r="AI464" t="s">
        <v>53</v>
      </c>
      <c r="AJ464" t="s">
        <v>53</v>
      </c>
      <c r="AK464">
        <v>3</v>
      </c>
      <c r="AL464" t="s">
        <v>59</v>
      </c>
      <c r="AM464" t="s">
        <v>81</v>
      </c>
      <c r="AN464" t="s">
        <v>98</v>
      </c>
      <c r="AO464">
        <v>4.5</v>
      </c>
      <c r="AP464" t="s">
        <v>53</v>
      </c>
      <c r="AQ464" t="s">
        <v>91</v>
      </c>
      <c r="AR464" t="s">
        <v>76</v>
      </c>
      <c r="AS464">
        <v>60</v>
      </c>
      <c r="AT464" t="s">
        <v>53</v>
      </c>
    </row>
    <row r="465" spans="1:46" x14ac:dyDescent="0.25">
      <c r="A465" t="s">
        <v>631</v>
      </c>
      <c r="B465">
        <v>2022</v>
      </c>
      <c r="C465" s="1">
        <v>44705</v>
      </c>
      <c r="D465" t="s">
        <v>94</v>
      </c>
      <c r="E465" t="str">
        <f>TRIM(lung_cancer_dataset!E465)</f>
        <v>Jordan</v>
      </c>
      <c r="F465">
        <v>72</v>
      </c>
      <c r="G465" t="s">
        <v>67</v>
      </c>
      <c r="H465" t="str">
        <f>PROPER(TRIM(lung_cancer_dataset!H465))</f>
        <v>Male</v>
      </c>
      <c r="I465" t="str">
        <f>PROPER(TRIM(lung_cancer_dataset!I465))</f>
        <v>Never Smoked</v>
      </c>
      <c r="J465">
        <v>0</v>
      </c>
      <c r="K465">
        <v>0</v>
      </c>
      <c r="L465">
        <v>0</v>
      </c>
      <c r="M465" t="s">
        <v>53</v>
      </c>
      <c r="N465" t="s">
        <v>52</v>
      </c>
      <c r="O465" t="s">
        <v>53</v>
      </c>
      <c r="P465" t="str">
        <f>PROPER(TRIM(lung_cancer_dataset!P465))</f>
        <v>High</v>
      </c>
      <c r="Q465" t="s">
        <v>55</v>
      </c>
      <c r="R465">
        <v>26.2</v>
      </c>
      <c r="S465" t="s">
        <v>56</v>
      </c>
      <c r="T465" t="s">
        <v>54</v>
      </c>
      <c r="U465" t="s">
        <v>53</v>
      </c>
      <c r="V465" t="s">
        <v>53</v>
      </c>
      <c r="W465" t="s">
        <v>53</v>
      </c>
      <c r="X465" t="s">
        <v>53</v>
      </c>
      <c r="Y465">
        <v>2</v>
      </c>
      <c r="Z465" t="s">
        <v>58</v>
      </c>
      <c r="AA465" t="s">
        <v>53</v>
      </c>
      <c r="AB465" t="s">
        <v>53</v>
      </c>
      <c r="AC465" t="s">
        <v>53</v>
      </c>
      <c r="AD465" t="s">
        <v>53</v>
      </c>
      <c r="AE465" t="s">
        <v>52</v>
      </c>
      <c r="AF465" t="s">
        <v>52</v>
      </c>
      <c r="AG465" t="s">
        <v>53</v>
      </c>
      <c r="AH465" t="s">
        <v>53</v>
      </c>
      <c r="AI465" t="s">
        <v>53</v>
      </c>
      <c r="AJ465" t="s">
        <v>53</v>
      </c>
      <c r="AK465">
        <v>2</v>
      </c>
      <c r="AL465" t="s">
        <v>59</v>
      </c>
      <c r="AM465" t="s">
        <v>60</v>
      </c>
      <c r="AN465" t="s">
        <v>90</v>
      </c>
      <c r="AO465">
        <v>8.6999999999999993</v>
      </c>
      <c r="AP465" t="s">
        <v>53</v>
      </c>
      <c r="AQ465" t="s">
        <v>62</v>
      </c>
      <c r="AR465" t="s">
        <v>92</v>
      </c>
      <c r="AS465">
        <v>25</v>
      </c>
      <c r="AT465" t="s">
        <v>52</v>
      </c>
    </row>
    <row r="466" spans="1:46" x14ac:dyDescent="0.25">
      <c r="A466" t="s">
        <v>632</v>
      </c>
      <c r="B466">
        <v>2023</v>
      </c>
      <c r="C466" s="1">
        <v>44972</v>
      </c>
      <c r="D466" t="s">
        <v>94</v>
      </c>
      <c r="E466" t="str">
        <f>TRIM(lung_cancer_dataset!E466)</f>
        <v>Iran</v>
      </c>
      <c r="F466">
        <v>64</v>
      </c>
      <c r="G466" t="s">
        <v>127</v>
      </c>
      <c r="H466" t="str">
        <f>PROPER(TRIM(lung_cancer_dataset!H466))</f>
        <v>Female</v>
      </c>
      <c r="I466" t="str">
        <f>PROPER(TRIM(lung_cancer_dataset!I466))</f>
        <v>Never Smoked</v>
      </c>
      <c r="J466">
        <v>0</v>
      </c>
      <c r="K466">
        <v>0</v>
      </c>
      <c r="L466">
        <v>0</v>
      </c>
      <c r="M466" t="s">
        <v>53</v>
      </c>
      <c r="N466" t="s">
        <v>53</v>
      </c>
      <c r="O466" t="s">
        <v>52</v>
      </c>
      <c r="P466" t="str">
        <f>PROPER(TRIM(lung_cancer_dataset!P466))</f>
        <v>Moderate</v>
      </c>
      <c r="Q466" t="s">
        <v>54</v>
      </c>
      <c r="R466">
        <v>29.2</v>
      </c>
      <c r="S466" t="s">
        <v>56</v>
      </c>
      <c r="T466" t="s">
        <v>57</v>
      </c>
      <c r="U466" t="s">
        <v>52</v>
      </c>
      <c r="V466" t="s">
        <v>52</v>
      </c>
      <c r="W466" t="s">
        <v>53</v>
      </c>
      <c r="X466" t="s">
        <v>53</v>
      </c>
      <c r="Y466">
        <v>3</v>
      </c>
      <c r="Z466" t="s">
        <v>131</v>
      </c>
      <c r="AA466" t="s">
        <v>52</v>
      </c>
      <c r="AB466" t="s">
        <v>53</v>
      </c>
      <c r="AC466" t="s">
        <v>53</v>
      </c>
      <c r="AD466" t="s">
        <v>53</v>
      </c>
      <c r="AE466" t="s">
        <v>53</v>
      </c>
      <c r="AF466" t="s">
        <v>53</v>
      </c>
      <c r="AG466" t="s">
        <v>53</v>
      </c>
      <c r="AH466" t="s">
        <v>53</v>
      </c>
      <c r="AI466" t="s">
        <v>53</v>
      </c>
      <c r="AJ466" t="s">
        <v>53</v>
      </c>
      <c r="AK466">
        <v>1</v>
      </c>
      <c r="AL466" t="s">
        <v>59</v>
      </c>
      <c r="AM466" t="s">
        <v>60</v>
      </c>
      <c r="AN466" t="s">
        <v>90</v>
      </c>
      <c r="AO466">
        <v>7.2</v>
      </c>
      <c r="AP466" t="s">
        <v>52</v>
      </c>
      <c r="AQ466" t="s">
        <v>91</v>
      </c>
      <c r="AR466" t="s">
        <v>87</v>
      </c>
      <c r="AS466">
        <v>12</v>
      </c>
      <c r="AT466" t="s">
        <v>53</v>
      </c>
    </row>
    <row r="467" spans="1:46" x14ac:dyDescent="0.25">
      <c r="A467" t="s">
        <v>633</v>
      </c>
      <c r="B467">
        <v>2022</v>
      </c>
      <c r="C467" s="1">
        <v>44645</v>
      </c>
      <c r="D467" t="s">
        <v>110</v>
      </c>
      <c r="E467" t="str">
        <f>TRIM(lung_cancer_dataset!E467)</f>
        <v>Egypt</v>
      </c>
      <c r="F467">
        <v>62</v>
      </c>
      <c r="G467" t="s">
        <v>127</v>
      </c>
      <c r="H467" t="str">
        <f>PROPER(TRIM(lung_cancer_dataset!H467))</f>
        <v>Male</v>
      </c>
      <c r="I467" t="str">
        <f>PROPER(TRIM(lung_cancer_dataset!I467))</f>
        <v>Never Smoked</v>
      </c>
      <c r="J467">
        <v>0</v>
      </c>
      <c r="K467">
        <v>0</v>
      </c>
      <c r="L467">
        <v>0</v>
      </c>
      <c r="M467" t="s">
        <v>52</v>
      </c>
      <c r="N467" t="s">
        <v>52</v>
      </c>
      <c r="O467" t="s">
        <v>53</v>
      </c>
      <c r="P467" t="str">
        <f>PROPER(TRIM(lung_cancer_dataset!P467))</f>
        <v>High</v>
      </c>
      <c r="Q467" t="s">
        <v>55</v>
      </c>
      <c r="R467">
        <v>23.3</v>
      </c>
      <c r="S467" t="s">
        <v>96</v>
      </c>
      <c r="T467" t="s">
        <v>54</v>
      </c>
      <c r="U467" t="s">
        <v>53</v>
      </c>
      <c r="V467" t="s">
        <v>53</v>
      </c>
      <c r="W467" t="s">
        <v>53</v>
      </c>
      <c r="X467" t="s">
        <v>53</v>
      </c>
      <c r="Y467">
        <v>3</v>
      </c>
      <c r="Z467" t="s">
        <v>97</v>
      </c>
      <c r="AA467" t="s">
        <v>52</v>
      </c>
      <c r="AB467" t="s">
        <v>53</v>
      </c>
      <c r="AC467" t="s">
        <v>53</v>
      </c>
      <c r="AD467" t="s">
        <v>53</v>
      </c>
      <c r="AE467" t="s">
        <v>52</v>
      </c>
      <c r="AF467" t="s">
        <v>53</v>
      </c>
      <c r="AG467" t="s">
        <v>53</v>
      </c>
      <c r="AH467" t="s">
        <v>53</v>
      </c>
      <c r="AI467" t="s">
        <v>53</v>
      </c>
      <c r="AJ467" t="s">
        <v>53</v>
      </c>
      <c r="AK467">
        <v>2</v>
      </c>
      <c r="AL467" t="s">
        <v>59</v>
      </c>
      <c r="AM467" t="s">
        <v>60</v>
      </c>
      <c r="AN467" t="s">
        <v>98</v>
      </c>
      <c r="AO467">
        <v>4</v>
      </c>
      <c r="AP467" t="s">
        <v>53</v>
      </c>
      <c r="AQ467" t="s">
        <v>75</v>
      </c>
      <c r="AR467" t="s">
        <v>83</v>
      </c>
      <c r="AS467">
        <v>31</v>
      </c>
      <c r="AT467" t="s">
        <v>52</v>
      </c>
    </row>
    <row r="468" spans="1:46" x14ac:dyDescent="0.25">
      <c r="A468" t="s">
        <v>634</v>
      </c>
      <c r="B468">
        <v>2025</v>
      </c>
      <c r="C468" s="1">
        <v>45985</v>
      </c>
      <c r="D468" t="s">
        <v>122</v>
      </c>
      <c r="E468" t="str">
        <f>TRIM(lung_cancer_dataset!E468)</f>
        <v>Nepal</v>
      </c>
      <c r="F468">
        <v>55</v>
      </c>
      <c r="G468" t="s">
        <v>79</v>
      </c>
      <c r="H468" t="str">
        <f>PROPER(TRIM(lung_cancer_dataset!H468))</f>
        <v>Male</v>
      </c>
      <c r="I468" t="str">
        <f>PROPER(TRIM(lung_cancer_dataset!I468))</f>
        <v>Never Smoked</v>
      </c>
      <c r="J468">
        <v>0</v>
      </c>
      <c r="K468">
        <v>0</v>
      </c>
      <c r="L468">
        <v>0</v>
      </c>
      <c r="M468" t="s">
        <v>53</v>
      </c>
      <c r="N468" t="s">
        <v>52</v>
      </c>
      <c r="O468" t="s">
        <v>53</v>
      </c>
      <c r="P468" t="str">
        <f>PROPER(TRIM(lung_cancer_dataset!P468))</f>
        <v>Moderate</v>
      </c>
      <c r="Q468" t="s">
        <v>71</v>
      </c>
      <c r="R468">
        <v>25.3</v>
      </c>
      <c r="S468" t="s">
        <v>56</v>
      </c>
      <c r="T468" t="s">
        <v>57</v>
      </c>
      <c r="U468" t="s">
        <v>53</v>
      </c>
      <c r="V468" t="s">
        <v>53</v>
      </c>
      <c r="W468" t="s">
        <v>53</v>
      </c>
      <c r="X468" t="s">
        <v>53</v>
      </c>
      <c r="Y468">
        <v>1</v>
      </c>
      <c r="Z468" t="s">
        <v>58</v>
      </c>
      <c r="AA468" t="s">
        <v>52</v>
      </c>
      <c r="AB468" t="s">
        <v>53</v>
      </c>
      <c r="AC468" t="s">
        <v>52</v>
      </c>
      <c r="AD468" t="s">
        <v>53</v>
      </c>
      <c r="AE468" t="s">
        <v>52</v>
      </c>
      <c r="AF468" t="s">
        <v>53</v>
      </c>
      <c r="AG468" t="s">
        <v>53</v>
      </c>
      <c r="AH468" t="s">
        <v>53</v>
      </c>
      <c r="AI468" t="s">
        <v>53</v>
      </c>
      <c r="AJ468" t="s">
        <v>53</v>
      </c>
      <c r="AK468">
        <v>3</v>
      </c>
      <c r="AL468" t="s">
        <v>59</v>
      </c>
      <c r="AM468" t="s">
        <v>60</v>
      </c>
      <c r="AN468" t="s">
        <v>98</v>
      </c>
      <c r="AO468">
        <v>5.2</v>
      </c>
      <c r="AP468" t="s">
        <v>53</v>
      </c>
      <c r="AQ468" t="s">
        <v>75</v>
      </c>
      <c r="AR468" t="s">
        <v>76</v>
      </c>
      <c r="AS468">
        <v>50</v>
      </c>
      <c r="AT468" t="s">
        <v>52</v>
      </c>
    </row>
    <row r="469" spans="1:46" x14ac:dyDescent="0.25">
      <c r="A469" t="s">
        <v>635</v>
      </c>
      <c r="B469">
        <v>2022</v>
      </c>
      <c r="C469" s="1">
        <v>44816</v>
      </c>
      <c r="D469" t="s">
        <v>94</v>
      </c>
      <c r="E469" t="str">
        <f>TRIM(lung_cancer_dataset!E469)</f>
        <v>Iran</v>
      </c>
      <c r="F469">
        <v>48</v>
      </c>
      <c r="G469" t="s">
        <v>49</v>
      </c>
      <c r="H469" t="str">
        <f>PROPER(TRIM(lung_cancer_dataset!H469))</f>
        <v>Male</v>
      </c>
      <c r="I469" t="str">
        <f>PROPER(TRIM(lung_cancer_dataset!I469))</f>
        <v>Never Smoked</v>
      </c>
      <c r="J469">
        <v>0</v>
      </c>
      <c r="K469">
        <v>0</v>
      </c>
      <c r="L469">
        <v>0</v>
      </c>
      <c r="M469" t="s">
        <v>53</v>
      </c>
      <c r="N469" t="s">
        <v>53</v>
      </c>
      <c r="O469" t="s">
        <v>52</v>
      </c>
      <c r="P469" t="str">
        <f>PROPER(TRIM(lung_cancer_dataset!P469))</f>
        <v>High</v>
      </c>
      <c r="Q469" t="s">
        <v>71</v>
      </c>
      <c r="R469">
        <v>29.8</v>
      </c>
      <c r="S469" t="s">
        <v>56</v>
      </c>
      <c r="T469" t="s">
        <v>57</v>
      </c>
      <c r="U469" t="s">
        <v>53</v>
      </c>
      <c r="V469" t="s">
        <v>53</v>
      </c>
      <c r="W469" t="s">
        <v>53</v>
      </c>
      <c r="X469" t="s">
        <v>53</v>
      </c>
      <c r="Y469">
        <v>2</v>
      </c>
      <c r="Z469" t="s">
        <v>131</v>
      </c>
      <c r="AA469" t="s">
        <v>53</v>
      </c>
      <c r="AB469" t="s">
        <v>53</v>
      </c>
      <c r="AC469" t="s">
        <v>52</v>
      </c>
      <c r="AD469" t="s">
        <v>53</v>
      </c>
      <c r="AE469" t="s">
        <v>52</v>
      </c>
      <c r="AF469" t="s">
        <v>53</v>
      </c>
      <c r="AG469" t="s">
        <v>53</v>
      </c>
      <c r="AH469" t="s">
        <v>53</v>
      </c>
      <c r="AI469" t="s">
        <v>53</v>
      </c>
      <c r="AJ469" t="s">
        <v>52</v>
      </c>
      <c r="AK469">
        <v>3</v>
      </c>
      <c r="AL469" t="s">
        <v>59</v>
      </c>
      <c r="AM469" t="s">
        <v>81</v>
      </c>
      <c r="AN469" t="s">
        <v>98</v>
      </c>
      <c r="AO469">
        <v>4.5</v>
      </c>
      <c r="AP469" t="s">
        <v>53</v>
      </c>
      <c r="AQ469" t="s">
        <v>62</v>
      </c>
      <c r="AR469" t="s">
        <v>115</v>
      </c>
      <c r="AS469">
        <v>44</v>
      </c>
      <c r="AT469" t="s">
        <v>53</v>
      </c>
    </row>
    <row r="470" spans="1:46" x14ac:dyDescent="0.25">
      <c r="A470" t="s">
        <v>636</v>
      </c>
      <c r="B470">
        <v>2020</v>
      </c>
      <c r="C470" s="1">
        <v>44013</v>
      </c>
      <c r="D470" t="s">
        <v>122</v>
      </c>
      <c r="E470" t="str">
        <f>TRIM(lung_cancer_dataset!E470)</f>
        <v>Myanmar</v>
      </c>
      <c r="F470">
        <v>68</v>
      </c>
      <c r="G470" t="s">
        <v>127</v>
      </c>
      <c r="H470" t="str">
        <f>PROPER(TRIM(lung_cancer_dataset!H470))</f>
        <v>Male</v>
      </c>
      <c r="I470" t="str">
        <f>PROPER(TRIM(lung_cancer_dataset!I470))</f>
        <v>Never Smoked</v>
      </c>
      <c r="J470">
        <v>0</v>
      </c>
      <c r="K470">
        <v>0</v>
      </c>
      <c r="L470">
        <v>0</v>
      </c>
      <c r="M470" t="s">
        <v>52</v>
      </c>
      <c r="N470" t="s">
        <v>52</v>
      </c>
      <c r="O470" t="s">
        <v>53</v>
      </c>
      <c r="P470" t="str">
        <f>PROPER(TRIM(lung_cancer_dataset!P470))</f>
        <v>High</v>
      </c>
      <c r="Q470" t="s">
        <v>71</v>
      </c>
      <c r="R470">
        <v>20.9</v>
      </c>
      <c r="S470" t="s">
        <v>96</v>
      </c>
      <c r="T470" t="s">
        <v>57</v>
      </c>
      <c r="U470" t="s">
        <v>53</v>
      </c>
      <c r="V470" t="s">
        <v>53</v>
      </c>
      <c r="W470" t="s">
        <v>53</v>
      </c>
      <c r="X470" t="s">
        <v>53</v>
      </c>
      <c r="Y470">
        <v>3</v>
      </c>
      <c r="Z470" t="s">
        <v>208</v>
      </c>
      <c r="AA470" t="s">
        <v>52</v>
      </c>
      <c r="AB470" t="s">
        <v>53</v>
      </c>
      <c r="AC470" t="s">
        <v>53</v>
      </c>
      <c r="AD470" t="s">
        <v>53</v>
      </c>
      <c r="AE470" t="s">
        <v>53</v>
      </c>
      <c r="AF470" t="s">
        <v>53</v>
      </c>
      <c r="AG470" t="s">
        <v>53</v>
      </c>
      <c r="AH470" t="s">
        <v>53</v>
      </c>
      <c r="AI470" t="s">
        <v>53</v>
      </c>
      <c r="AJ470" t="s">
        <v>52</v>
      </c>
      <c r="AK470">
        <v>2</v>
      </c>
      <c r="AL470" t="s">
        <v>59</v>
      </c>
      <c r="AM470" t="s">
        <v>81</v>
      </c>
      <c r="AN470" t="s">
        <v>98</v>
      </c>
      <c r="AO470">
        <v>3.5</v>
      </c>
      <c r="AP470" t="s">
        <v>53</v>
      </c>
      <c r="AQ470" t="s">
        <v>86</v>
      </c>
      <c r="AR470" t="s">
        <v>92</v>
      </c>
      <c r="AS470">
        <v>27</v>
      </c>
      <c r="AT470" t="s">
        <v>52</v>
      </c>
    </row>
    <row r="471" spans="1:46" x14ac:dyDescent="0.25">
      <c r="A471" t="s">
        <v>637</v>
      </c>
      <c r="B471">
        <v>2019</v>
      </c>
      <c r="C471" s="1">
        <v>43712</v>
      </c>
      <c r="D471" t="s">
        <v>107</v>
      </c>
      <c r="E471" t="str">
        <f>TRIM(lung_cancer_dataset!E471)</f>
        <v>Poland</v>
      </c>
      <c r="F471">
        <v>59</v>
      </c>
      <c r="G471" t="s">
        <v>79</v>
      </c>
      <c r="H471" t="str">
        <f>PROPER(TRIM(lung_cancer_dataset!H471))</f>
        <v>Male</v>
      </c>
      <c r="I471" t="str">
        <f>PROPER(TRIM(lung_cancer_dataset!I471))</f>
        <v>Never Smoked</v>
      </c>
      <c r="J471">
        <v>0</v>
      </c>
      <c r="K471">
        <v>0</v>
      </c>
      <c r="L471">
        <v>0</v>
      </c>
      <c r="M471" t="s">
        <v>53</v>
      </c>
      <c r="N471" t="s">
        <v>52</v>
      </c>
      <c r="O471" t="s">
        <v>52</v>
      </c>
      <c r="P471" t="str">
        <f>PROPER(TRIM(lung_cancer_dataset!P471))</f>
        <v>Moderate</v>
      </c>
      <c r="Q471" t="s">
        <v>71</v>
      </c>
      <c r="R471">
        <v>23.4</v>
      </c>
      <c r="S471" t="s">
        <v>96</v>
      </c>
      <c r="T471" t="s">
        <v>57</v>
      </c>
      <c r="U471" t="s">
        <v>53</v>
      </c>
      <c r="V471" t="s">
        <v>53</v>
      </c>
      <c r="W471" t="s">
        <v>53</v>
      </c>
      <c r="X471" t="s">
        <v>52</v>
      </c>
      <c r="Y471">
        <v>3</v>
      </c>
      <c r="Z471" t="s">
        <v>58</v>
      </c>
      <c r="AA471" t="s">
        <v>53</v>
      </c>
      <c r="AB471" t="s">
        <v>53</v>
      </c>
      <c r="AC471" t="s">
        <v>53</v>
      </c>
      <c r="AD471" t="s">
        <v>53</v>
      </c>
      <c r="AE471" t="s">
        <v>52</v>
      </c>
      <c r="AF471" t="s">
        <v>52</v>
      </c>
      <c r="AG471" t="s">
        <v>53</v>
      </c>
      <c r="AH471" t="s">
        <v>53</v>
      </c>
      <c r="AI471" t="s">
        <v>53</v>
      </c>
      <c r="AJ471" t="s">
        <v>52</v>
      </c>
      <c r="AK471">
        <v>3</v>
      </c>
      <c r="AL471" t="s">
        <v>59</v>
      </c>
      <c r="AM471" t="s">
        <v>81</v>
      </c>
      <c r="AN471" t="s">
        <v>74</v>
      </c>
      <c r="AO471">
        <v>1.7</v>
      </c>
      <c r="AP471" t="s">
        <v>53</v>
      </c>
      <c r="AQ471" t="s">
        <v>86</v>
      </c>
      <c r="AR471" t="s">
        <v>83</v>
      </c>
      <c r="AS471">
        <v>49</v>
      </c>
      <c r="AT471" t="s">
        <v>52</v>
      </c>
    </row>
    <row r="472" spans="1:46" x14ac:dyDescent="0.25">
      <c r="A472" t="s">
        <v>638</v>
      </c>
      <c r="B472">
        <v>2019</v>
      </c>
      <c r="C472" s="1">
        <v>43638</v>
      </c>
      <c r="D472" t="s">
        <v>47</v>
      </c>
      <c r="E472" t="str">
        <f>TRIM(lung_cancer_dataset!E472)</f>
        <v>Philippines</v>
      </c>
      <c r="F472">
        <v>78</v>
      </c>
      <c r="G472" t="s">
        <v>67</v>
      </c>
      <c r="H472" t="str">
        <f>PROPER(TRIM(lung_cancer_dataset!H472))</f>
        <v>Male</v>
      </c>
      <c r="I472" t="str">
        <f>PROPER(TRIM(lung_cancer_dataset!I472))</f>
        <v>Never Smoked</v>
      </c>
      <c r="J472">
        <v>0</v>
      </c>
      <c r="K472">
        <v>0</v>
      </c>
      <c r="L472">
        <v>0</v>
      </c>
      <c r="M472" t="s">
        <v>52</v>
      </c>
      <c r="N472" t="s">
        <v>53</v>
      </c>
      <c r="O472" t="s">
        <v>53</v>
      </c>
      <c r="P472" t="str">
        <f>PROPER(TRIM(lung_cancer_dataset!P472))</f>
        <v>Moderate</v>
      </c>
      <c r="Q472" t="s">
        <v>54</v>
      </c>
      <c r="R472">
        <v>23.6</v>
      </c>
      <c r="S472" t="s">
        <v>96</v>
      </c>
      <c r="T472" t="s">
        <v>70</v>
      </c>
      <c r="U472" t="s">
        <v>53</v>
      </c>
      <c r="V472" t="s">
        <v>53</v>
      </c>
      <c r="W472" t="s">
        <v>53</v>
      </c>
      <c r="X472" t="s">
        <v>53</v>
      </c>
      <c r="Y472">
        <v>1</v>
      </c>
      <c r="Z472" t="s">
        <v>73</v>
      </c>
      <c r="AA472" t="s">
        <v>52</v>
      </c>
      <c r="AB472" t="s">
        <v>53</v>
      </c>
      <c r="AC472" t="s">
        <v>53</v>
      </c>
      <c r="AD472" t="s">
        <v>53</v>
      </c>
      <c r="AE472" t="s">
        <v>53</v>
      </c>
      <c r="AF472" t="s">
        <v>52</v>
      </c>
      <c r="AG472" t="s">
        <v>52</v>
      </c>
      <c r="AH472" t="s">
        <v>52</v>
      </c>
      <c r="AI472" t="s">
        <v>53</v>
      </c>
      <c r="AJ472" t="s">
        <v>53</v>
      </c>
      <c r="AK472">
        <v>4</v>
      </c>
      <c r="AL472" t="s">
        <v>59</v>
      </c>
      <c r="AM472" t="s">
        <v>60</v>
      </c>
      <c r="AN472" t="s">
        <v>61</v>
      </c>
      <c r="AO472">
        <v>4.8</v>
      </c>
      <c r="AP472" t="s">
        <v>52</v>
      </c>
      <c r="AQ472" t="s">
        <v>86</v>
      </c>
      <c r="AR472" t="s">
        <v>63</v>
      </c>
      <c r="AS472">
        <v>11</v>
      </c>
      <c r="AT472" t="s">
        <v>53</v>
      </c>
    </row>
    <row r="473" spans="1:46" x14ac:dyDescent="0.25">
      <c r="A473" t="s">
        <v>639</v>
      </c>
      <c r="B473">
        <v>2017</v>
      </c>
      <c r="C473" s="1">
        <v>43021</v>
      </c>
      <c r="D473" t="s">
        <v>47</v>
      </c>
      <c r="E473" t="str">
        <f>TRIM(lung_cancer_dataset!E473)</f>
        <v>Vietnam</v>
      </c>
      <c r="F473">
        <v>58</v>
      </c>
      <c r="G473" t="s">
        <v>79</v>
      </c>
      <c r="H473" t="str">
        <f>PROPER(TRIM(lung_cancer_dataset!H473))</f>
        <v>Male</v>
      </c>
      <c r="I473" t="str">
        <f>PROPER(TRIM(lung_cancer_dataset!I473))</f>
        <v>Never Smoked</v>
      </c>
      <c r="J473">
        <v>0</v>
      </c>
      <c r="K473">
        <v>0</v>
      </c>
      <c r="L473">
        <v>0</v>
      </c>
      <c r="M473" t="s">
        <v>52</v>
      </c>
      <c r="N473" t="s">
        <v>52</v>
      </c>
      <c r="O473" t="s">
        <v>52</v>
      </c>
      <c r="P473" t="str">
        <f>PROPER(TRIM(lung_cancer_dataset!P473))</f>
        <v>Moderate</v>
      </c>
      <c r="Q473" t="s">
        <v>54</v>
      </c>
      <c r="R473">
        <v>22.2</v>
      </c>
      <c r="S473" t="s">
        <v>96</v>
      </c>
      <c r="T473" t="s">
        <v>57</v>
      </c>
      <c r="U473" t="s">
        <v>52</v>
      </c>
      <c r="V473" t="s">
        <v>53</v>
      </c>
      <c r="W473" t="s">
        <v>53</v>
      </c>
      <c r="X473" t="s">
        <v>53</v>
      </c>
      <c r="Y473">
        <v>4</v>
      </c>
      <c r="Z473" t="s">
        <v>58</v>
      </c>
      <c r="AA473" t="s">
        <v>52</v>
      </c>
      <c r="AB473" t="s">
        <v>53</v>
      </c>
      <c r="AC473" t="s">
        <v>53</v>
      </c>
      <c r="AD473" t="s">
        <v>53</v>
      </c>
      <c r="AE473" t="s">
        <v>52</v>
      </c>
      <c r="AF473" t="s">
        <v>53</v>
      </c>
      <c r="AG473" t="s">
        <v>53</v>
      </c>
      <c r="AH473" t="s">
        <v>53</v>
      </c>
      <c r="AI473" t="s">
        <v>53</v>
      </c>
      <c r="AJ473" t="s">
        <v>53</v>
      </c>
      <c r="AK473">
        <v>2</v>
      </c>
      <c r="AL473" t="s">
        <v>135</v>
      </c>
      <c r="AM473" t="s">
        <v>136</v>
      </c>
      <c r="AN473" t="s">
        <v>90</v>
      </c>
      <c r="AO473">
        <v>5.6</v>
      </c>
      <c r="AP473" t="s">
        <v>53</v>
      </c>
      <c r="AQ473" t="s">
        <v>112</v>
      </c>
      <c r="AR473" t="s">
        <v>87</v>
      </c>
      <c r="AS473">
        <v>18</v>
      </c>
      <c r="AT473" t="s">
        <v>53</v>
      </c>
    </row>
    <row r="474" spans="1:46" x14ac:dyDescent="0.25">
      <c r="A474" t="s">
        <v>640</v>
      </c>
      <c r="B474">
        <v>2022</v>
      </c>
      <c r="C474" s="1">
        <v>44614</v>
      </c>
      <c r="D474" t="s">
        <v>47</v>
      </c>
      <c r="E474" t="str">
        <f>TRIM(lung_cancer_dataset!E474)</f>
        <v>Australia</v>
      </c>
      <c r="F474">
        <v>55</v>
      </c>
      <c r="G474" t="s">
        <v>79</v>
      </c>
      <c r="H474" t="str">
        <f>PROPER(TRIM(lung_cancer_dataset!H474))</f>
        <v>Male</v>
      </c>
      <c r="I474" t="str">
        <f>PROPER(TRIM(lung_cancer_dataset!I474))</f>
        <v>Never Smoked</v>
      </c>
      <c r="J474">
        <v>0</v>
      </c>
      <c r="K474">
        <v>0</v>
      </c>
      <c r="L474">
        <v>0</v>
      </c>
      <c r="M474" t="s">
        <v>52</v>
      </c>
      <c r="N474" t="s">
        <v>52</v>
      </c>
      <c r="O474" t="s">
        <v>53</v>
      </c>
      <c r="P474" t="str">
        <f>PROPER(TRIM(lung_cancer_dataset!P474))</f>
        <v>High</v>
      </c>
      <c r="Q474" t="s">
        <v>54</v>
      </c>
      <c r="R474">
        <v>24.6</v>
      </c>
      <c r="S474" t="s">
        <v>96</v>
      </c>
      <c r="T474" t="s">
        <v>57</v>
      </c>
      <c r="U474" t="s">
        <v>53</v>
      </c>
      <c r="V474" t="s">
        <v>53</v>
      </c>
      <c r="W474" t="s">
        <v>53</v>
      </c>
      <c r="X474" t="s">
        <v>53</v>
      </c>
      <c r="Y474">
        <v>3</v>
      </c>
      <c r="Z474" t="s">
        <v>208</v>
      </c>
      <c r="AA474" t="s">
        <v>52</v>
      </c>
      <c r="AB474" t="s">
        <v>52</v>
      </c>
      <c r="AC474" t="s">
        <v>53</v>
      </c>
      <c r="AD474" t="s">
        <v>53</v>
      </c>
      <c r="AE474" t="s">
        <v>52</v>
      </c>
      <c r="AF474" t="s">
        <v>53</v>
      </c>
      <c r="AG474" t="s">
        <v>53</v>
      </c>
      <c r="AH474" t="s">
        <v>53</v>
      </c>
      <c r="AI474" t="s">
        <v>53</v>
      </c>
      <c r="AJ474" t="s">
        <v>53</v>
      </c>
      <c r="AK474">
        <v>3</v>
      </c>
      <c r="AL474" t="s">
        <v>59</v>
      </c>
      <c r="AM474" t="s">
        <v>60</v>
      </c>
      <c r="AN474" t="s">
        <v>90</v>
      </c>
      <c r="AO474">
        <v>5.7</v>
      </c>
      <c r="AP474" t="s">
        <v>52</v>
      </c>
      <c r="AQ474" t="s">
        <v>91</v>
      </c>
      <c r="AR474" t="s">
        <v>63</v>
      </c>
      <c r="AS474">
        <v>20</v>
      </c>
      <c r="AT474" t="s">
        <v>53</v>
      </c>
    </row>
    <row r="475" spans="1:46" x14ac:dyDescent="0.25">
      <c r="A475" t="s">
        <v>641</v>
      </c>
      <c r="B475">
        <v>2024</v>
      </c>
      <c r="C475" s="1">
        <v>45505</v>
      </c>
      <c r="D475" t="s">
        <v>65</v>
      </c>
      <c r="E475" t="str">
        <f>TRIM(lung_cancer_dataset!E475)</f>
        <v>Venezuela</v>
      </c>
      <c r="F475">
        <v>34</v>
      </c>
      <c r="G475" t="s">
        <v>212</v>
      </c>
      <c r="H475" t="str">
        <f>PROPER(TRIM(lung_cancer_dataset!H475))</f>
        <v>Female</v>
      </c>
      <c r="I475" t="str">
        <f>PROPER(TRIM(lung_cancer_dataset!I475))</f>
        <v>Current Smoker</v>
      </c>
      <c r="J475">
        <v>28</v>
      </c>
      <c r="K475">
        <v>16</v>
      </c>
      <c r="L475">
        <v>22.4</v>
      </c>
      <c r="M475" t="s">
        <v>52</v>
      </c>
      <c r="N475" t="s">
        <v>53</v>
      </c>
      <c r="O475" t="s">
        <v>53</v>
      </c>
      <c r="P475" t="str">
        <f>PROPER(TRIM(lung_cancer_dataset!P475))</f>
        <v>Low</v>
      </c>
      <c r="Q475" t="s">
        <v>54</v>
      </c>
      <c r="R475">
        <v>25.6</v>
      </c>
      <c r="S475" t="s">
        <v>56</v>
      </c>
      <c r="T475" t="s">
        <v>54</v>
      </c>
      <c r="U475" t="s">
        <v>53</v>
      </c>
      <c r="V475" t="s">
        <v>53</v>
      </c>
      <c r="W475" t="s">
        <v>52</v>
      </c>
      <c r="X475" t="s">
        <v>53</v>
      </c>
      <c r="Y475">
        <v>2</v>
      </c>
      <c r="Z475" t="s">
        <v>58</v>
      </c>
      <c r="AA475" t="s">
        <v>52</v>
      </c>
      <c r="AB475" t="s">
        <v>52</v>
      </c>
      <c r="AC475" t="s">
        <v>52</v>
      </c>
      <c r="AD475" t="s">
        <v>53</v>
      </c>
      <c r="AE475" t="s">
        <v>52</v>
      </c>
      <c r="AF475" t="s">
        <v>53</v>
      </c>
      <c r="AG475" t="s">
        <v>52</v>
      </c>
      <c r="AH475" t="s">
        <v>53</v>
      </c>
      <c r="AI475" t="s">
        <v>53</v>
      </c>
      <c r="AJ475" t="s">
        <v>53</v>
      </c>
      <c r="AK475">
        <v>5</v>
      </c>
      <c r="AL475" t="s">
        <v>59</v>
      </c>
      <c r="AM475" t="s">
        <v>81</v>
      </c>
      <c r="AN475" t="s">
        <v>98</v>
      </c>
      <c r="AO475">
        <v>4.7</v>
      </c>
      <c r="AP475" t="s">
        <v>53</v>
      </c>
      <c r="AQ475" t="s">
        <v>86</v>
      </c>
      <c r="AR475" t="s">
        <v>83</v>
      </c>
      <c r="AS475">
        <v>42</v>
      </c>
      <c r="AT475" t="s">
        <v>53</v>
      </c>
    </row>
    <row r="476" spans="1:46" x14ac:dyDescent="0.25">
      <c r="A476" t="s">
        <v>642</v>
      </c>
      <c r="B476">
        <v>2017</v>
      </c>
      <c r="C476" s="1">
        <v>42989</v>
      </c>
      <c r="D476" t="s">
        <v>47</v>
      </c>
      <c r="E476" t="str">
        <f>TRIM(lung_cancer_dataset!E476)</f>
        <v>Mongolia</v>
      </c>
      <c r="F476">
        <v>53</v>
      </c>
      <c r="G476" t="s">
        <v>79</v>
      </c>
      <c r="H476" t="str">
        <f>PROPER(TRIM(lung_cancer_dataset!H476))</f>
        <v>Female</v>
      </c>
      <c r="I476" t="str">
        <f>PROPER(TRIM(lung_cancer_dataset!I476))</f>
        <v>Never Smoked</v>
      </c>
      <c r="J476">
        <v>0</v>
      </c>
      <c r="K476">
        <v>0</v>
      </c>
      <c r="L476">
        <v>0</v>
      </c>
      <c r="M476" t="s">
        <v>53</v>
      </c>
      <c r="N476" t="s">
        <v>53</v>
      </c>
      <c r="O476" t="s">
        <v>53</v>
      </c>
      <c r="P476" t="str">
        <f>PROPER(TRIM(lung_cancer_dataset!P476))</f>
        <v>High</v>
      </c>
      <c r="Q476" t="s">
        <v>54</v>
      </c>
      <c r="R476">
        <v>34.799999999999997</v>
      </c>
      <c r="S476" t="s">
        <v>72</v>
      </c>
      <c r="T476" t="s">
        <v>57</v>
      </c>
      <c r="U476" t="s">
        <v>53</v>
      </c>
      <c r="V476" t="s">
        <v>53</v>
      </c>
      <c r="W476" t="s">
        <v>53</v>
      </c>
      <c r="X476" t="s">
        <v>53</v>
      </c>
      <c r="Y476">
        <v>1</v>
      </c>
      <c r="Z476" t="s">
        <v>131</v>
      </c>
      <c r="AA476" t="s">
        <v>53</v>
      </c>
      <c r="AB476" t="s">
        <v>53</v>
      </c>
      <c r="AC476" t="s">
        <v>52</v>
      </c>
      <c r="AD476" t="s">
        <v>53</v>
      </c>
      <c r="AE476" t="s">
        <v>53</v>
      </c>
      <c r="AF476" t="s">
        <v>53</v>
      </c>
      <c r="AG476" t="s">
        <v>53</v>
      </c>
      <c r="AH476" t="s">
        <v>53</v>
      </c>
      <c r="AI476" t="s">
        <v>52</v>
      </c>
      <c r="AJ476" t="s">
        <v>53</v>
      </c>
      <c r="AK476">
        <v>2</v>
      </c>
      <c r="AL476" t="s">
        <v>59</v>
      </c>
      <c r="AM476" t="s">
        <v>60</v>
      </c>
      <c r="AN476" t="s">
        <v>98</v>
      </c>
      <c r="AO476">
        <v>4.5</v>
      </c>
      <c r="AP476" t="s">
        <v>53</v>
      </c>
      <c r="AQ476" t="s">
        <v>112</v>
      </c>
      <c r="AR476" t="s">
        <v>83</v>
      </c>
      <c r="AS476">
        <v>42</v>
      </c>
      <c r="AT476" t="s">
        <v>52</v>
      </c>
    </row>
    <row r="477" spans="1:46" x14ac:dyDescent="0.25">
      <c r="A477" t="s">
        <v>643</v>
      </c>
      <c r="B477">
        <v>2017</v>
      </c>
      <c r="C477" s="1">
        <v>42846</v>
      </c>
      <c r="D477" t="s">
        <v>110</v>
      </c>
      <c r="E477" t="str">
        <f>TRIM(lung_cancer_dataset!E477)</f>
        <v>South Africa</v>
      </c>
      <c r="F477">
        <v>59</v>
      </c>
      <c r="G477" t="s">
        <v>79</v>
      </c>
      <c r="H477" t="str">
        <f>PROPER(TRIM(lung_cancer_dataset!H477))</f>
        <v>Female</v>
      </c>
      <c r="I477" t="str">
        <f>PROPER(TRIM(lung_cancer_dataset!I477))</f>
        <v>Never Smoked</v>
      </c>
      <c r="J477">
        <v>0</v>
      </c>
      <c r="K477">
        <v>0</v>
      </c>
      <c r="L477">
        <v>0</v>
      </c>
      <c r="M477" t="s">
        <v>52</v>
      </c>
      <c r="N477" t="s">
        <v>53</v>
      </c>
      <c r="O477" t="s">
        <v>52</v>
      </c>
      <c r="P477" t="str">
        <f>PROPER(TRIM(lung_cancer_dataset!P477))</f>
        <v>Moderate</v>
      </c>
      <c r="Q477" t="s">
        <v>54</v>
      </c>
      <c r="R477">
        <v>25.7</v>
      </c>
      <c r="S477" t="s">
        <v>56</v>
      </c>
      <c r="T477" t="s">
        <v>54</v>
      </c>
      <c r="U477" t="s">
        <v>53</v>
      </c>
      <c r="V477" t="s">
        <v>53</v>
      </c>
      <c r="W477" t="s">
        <v>53</v>
      </c>
      <c r="X477" t="s">
        <v>53</v>
      </c>
      <c r="Y477">
        <v>2</v>
      </c>
      <c r="Z477" t="s">
        <v>73</v>
      </c>
      <c r="AA477" t="s">
        <v>53</v>
      </c>
      <c r="AB477" t="s">
        <v>53</v>
      </c>
      <c r="AC477" t="s">
        <v>53</v>
      </c>
      <c r="AD477" t="s">
        <v>52</v>
      </c>
      <c r="AE477" t="s">
        <v>52</v>
      </c>
      <c r="AF477" t="s">
        <v>53</v>
      </c>
      <c r="AG477" t="s">
        <v>52</v>
      </c>
      <c r="AH477" t="s">
        <v>53</v>
      </c>
      <c r="AI477" t="s">
        <v>53</v>
      </c>
      <c r="AJ477" t="s">
        <v>53</v>
      </c>
      <c r="AK477">
        <v>3</v>
      </c>
      <c r="AL477" t="s">
        <v>59</v>
      </c>
      <c r="AM477" t="s">
        <v>81</v>
      </c>
      <c r="AN477" t="s">
        <v>90</v>
      </c>
      <c r="AO477">
        <v>3</v>
      </c>
      <c r="AP477" t="s">
        <v>53</v>
      </c>
      <c r="AQ477" t="s">
        <v>91</v>
      </c>
      <c r="AR477" t="s">
        <v>92</v>
      </c>
      <c r="AS477">
        <v>12</v>
      </c>
      <c r="AT477" t="s">
        <v>53</v>
      </c>
    </row>
    <row r="478" spans="1:46" x14ac:dyDescent="0.25">
      <c r="A478" t="s">
        <v>644</v>
      </c>
      <c r="B478">
        <v>2019</v>
      </c>
      <c r="C478" s="1">
        <v>43796</v>
      </c>
      <c r="D478" t="s">
        <v>122</v>
      </c>
      <c r="E478" t="str">
        <f>TRIM(lung_cancer_dataset!E478)</f>
        <v>Maldives</v>
      </c>
      <c r="F478">
        <v>45</v>
      </c>
      <c r="G478" t="s">
        <v>49</v>
      </c>
      <c r="H478" t="str">
        <f>PROPER(TRIM(lung_cancer_dataset!H478))</f>
        <v>Female</v>
      </c>
      <c r="I478" t="str">
        <f>PROPER(TRIM(lung_cancer_dataset!I478))</f>
        <v>Never Smoked</v>
      </c>
      <c r="J478">
        <v>0</v>
      </c>
      <c r="K478">
        <v>0</v>
      </c>
      <c r="L478">
        <v>0</v>
      </c>
      <c r="M478" t="s">
        <v>53</v>
      </c>
      <c r="N478" t="s">
        <v>53</v>
      </c>
      <c r="O478" t="s">
        <v>53</v>
      </c>
      <c r="P478" t="str">
        <f>PROPER(TRIM(lung_cancer_dataset!P478))</f>
        <v>Moderate</v>
      </c>
      <c r="Q478" t="s">
        <v>71</v>
      </c>
      <c r="R478">
        <v>27.7</v>
      </c>
      <c r="S478" t="s">
        <v>56</v>
      </c>
      <c r="T478" t="s">
        <v>54</v>
      </c>
      <c r="U478" t="s">
        <v>53</v>
      </c>
      <c r="V478" t="s">
        <v>53</v>
      </c>
      <c r="W478" t="s">
        <v>52</v>
      </c>
      <c r="X478" t="s">
        <v>53</v>
      </c>
      <c r="Y478">
        <v>1</v>
      </c>
      <c r="Z478" t="s">
        <v>131</v>
      </c>
      <c r="AA478" t="s">
        <v>53</v>
      </c>
      <c r="AB478" t="s">
        <v>53</v>
      </c>
      <c r="AC478" t="s">
        <v>53</v>
      </c>
      <c r="AD478" t="s">
        <v>53</v>
      </c>
      <c r="AE478" t="s">
        <v>52</v>
      </c>
      <c r="AF478" t="s">
        <v>53</v>
      </c>
      <c r="AG478" t="s">
        <v>53</v>
      </c>
      <c r="AH478" t="s">
        <v>53</v>
      </c>
      <c r="AI478" t="s">
        <v>53</v>
      </c>
      <c r="AJ478" t="s">
        <v>53</v>
      </c>
      <c r="AK478">
        <v>1</v>
      </c>
      <c r="AL478" t="s">
        <v>59</v>
      </c>
      <c r="AM478" t="s">
        <v>60</v>
      </c>
      <c r="AN478" t="s">
        <v>90</v>
      </c>
      <c r="AO478">
        <v>6.8</v>
      </c>
      <c r="AP478" t="s">
        <v>53</v>
      </c>
      <c r="AQ478" t="s">
        <v>82</v>
      </c>
      <c r="AR478" t="s">
        <v>63</v>
      </c>
      <c r="AS478">
        <v>26</v>
      </c>
      <c r="AT478" t="s">
        <v>53</v>
      </c>
    </row>
    <row r="479" spans="1:46" x14ac:dyDescent="0.25">
      <c r="A479" t="s">
        <v>645</v>
      </c>
      <c r="B479">
        <v>2025</v>
      </c>
      <c r="C479" s="1">
        <v>46001</v>
      </c>
      <c r="D479" t="s">
        <v>107</v>
      </c>
      <c r="E479" t="str">
        <f>TRIM(lung_cancer_dataset!E479)</f>
        <v>Turkey</v>
      </c>
      <c r="F479">
        <v>67</v>
      </c>
      <c r="G479" t="s">
        <v>127</v>
      </c>
      <c r="H479" t="str">
        <f>PROPER(TRIM(lung_cancer_dataset!H479))</f>
        <v>Male</v>
      </c>
      <c r="I479" t="str">
        <f>PROPER(TRIM(lung_cancer_dataset!I479))</f>
        <v>Never Smoked</v>
      </c>
      <c r="J479">
        <v>0</v>
      </c>
      <c r="K479">
        <v>0</v>
      </c>
      <c r="L479">
        <v>0</v>
      </c>
      <c r="M479" t="s">
        <v>52</v>
      </c>
      <c r="N479" t="s">
        <v>52</v>
      </c>
      <c r="O479" t="s">
        <v>53</v>
      </c>
      <c r="P479" t="str">
        <f>PROPER(TRIM(lung_cancer_dataset!P479))</f>
        <v>Low</v>
      </c>
      <c r="Q479" t="s">
        <v>71</v>
      </c>
      <c r="R479">
        <v>30.1</v>
      </c>
      <c r="S479" t="s">
        <v>72</v>
      </c>
      <c r="T479" t="s">
        <v>70</v>
      </c>
      <c r="U479" t="s">
        <v>53</v>
      </c>
      <c r="V479" t="s">
        <v>53</v>
      </c>
      <c r="W479" t="s">
        <v>53</v>
      </c>
      <c r="X479" t="s">
        <v>53</v>
      </c>
      <c r="Y479">
        <v>2</v>
      </c>
      <c r="Z479" t="s">
        <v>186</v>
      </c>
      <c r="AA479" t="s">
        <v>53</v>
      </c>
      <c r="AB479" t="s">
        <v>53</v>
      </c>
      <c r="AC479" t="s">
        <v>52</v>
      </c>
      <c r="AD479" t="s">
        <v>53</v>
      </c>
      <c r="AE479" t="s">
        <v>53</v>
      </c>
      <c r="AF479" t="s">
        <v>53</v>
      </c>
      <c r="AG479" t="s">
        <v>53</v>
      </c>
      <c r="AH479" t="s">
        <v>53</v>
      </c>
      <c r="AI479" t="s">
        <v>53</v>
      </c>
      <c r="AJ479" t="s">
        <v>53</v>
      </c>
      <c r="AK479">
        <v>1</v>
      </c>
      <c r="AL479" t="s">
        <v>59</v>
      </c>
      <c r="AM479" t="s">
        <v>102</v>
      </c>
      <c r="AN479" t="s">
        <v>61</v>
      </c>
      <c r="AO479">
        <v>9.1999999999999993</v>
      </c>
      <c r="AP479" t="s">
        <v>52</v>
      </c>
      <c r="AQ479" t="s">
        <v>82</v>
      </c>
      <c r="AR479" t="s">
        <v>281</v>
      </c>
      <c r="AS479">
        <v>9</v>
      </c>
      <c r="AT479" t="s">
        <v>53</v>
      </c>
    </row>
    <row r="480" spans="1:46" x14ac:dyDescent="0.25">
      <c r="A480" t="s">
        <v>646</v>
      </c>
      <c r="B480">
        <v>2016</v>
      </c>
      <c r="C480" s="1">
        <v>42405</v>
      </c>
      <c r="D480" t="s">
        <v>94</v>
      </c>
      <c r="E480" t="str">
        <f>TRIM(lung_cancer_dataset!E480)</f>
        <v>Pakistan</v>
      </c>
      <c r="F480">
        <v>82</v>
      </c>
      <c r="G480" t="s">
        <v>101</v>
      </c>
      <c r="H480" t="str">
        <f>PROPER(TRIM(lung_cancer_dataset!H480))</f>
        <v>Male</v>
      </c>
      <c r="I480" t="str">
        <f>PROPER(TRIM(lung_cancer_dataset!I480))</f>
        <v>Never Smoked</v>
      </c>
      <c r="J480">
        <v>0</v>
      </c>
      <c r="K480">
        <v>0</v>
      </c>
      <c r="L480">
        <v>0</v>
      </c>
      <c r="M480" t="s">
        <v>53</v>
      </c>
      <c r="N480" t="s">
        <v>53</v>
      </c>
      <c r="O480" t="s">
        <v>53</v>
      </c>
      <c r="P480" t="str">
        <f>PROPER(TRIM(lung_cancer_dataset!P480))</f>
        <v>Moderate</v>
      </c>
      <c r="Q480" t="s">
        <v>55</v>
      </c>
      <c r="R480">
        <v>25.1</v>
      </c>
      <c r="S480" t="s">
        <v>56</v>
      </c>
      <c r="T480" t="s">
        <v>57</v>
      </c>
      <c r="U480" t="s">
        <v>53</v>
      </c>
      <c r="V480" t="s">
        <v>53</v>
      </c>
      <c r="W480" t="s">
        <v>53</v>
      </c>
      <c r="X480" t="s">
        <v>53</v>
      </c>
      <c r="Y480">
        <v>0</v>
      </c>
      <c r="Z480" t="s">
        <v>165</v>
      </c>
      <c r="AA480" t="s">
        <v>53</v>
      </c>
      <c r="AB480" t="s">
        <v>52</v>
      </c>
      <c r="AC480" t="s">
        <v>53</v>
      </c>
      <c r="AD480" t="s">
        <v>53</v>
      </c>
      <c r="AE480" t="s">
        <v>52</v>
      </c>
      <c r="AF480" t="s">
        <v>52</v>
      </c>
      <c r="AG480" t="s">
        <v>53</v>
      </c>
      <c r="AH480" t="s">
        <v>52</v>
      </c>
      <c r="AI480" t="s">
        <v>52</v>
      </c>
      <c r="AJ480" t="s">
        <v>53</v>
      </c>
      <c r="AK480">
        <v>5</v>
      </c>
      <c r="AL480" t="s">
        <v>59</v>
      </c>
      <c r="AM480" t="s">
        <v>60</v>
      </c>
      <c r="AN480" t="s">
        <v>74</v>
      </c>
      <c r="AO480">
        <v>2</v>
      </c>
      <c r="AP480" t="s">
        <v>53</v>
      </c>
      <c r="AQ480" t="s">
        <v>86</v>
      </c>
      <c r="AR480" t="s">
        <v>83</v>
      </c>
      <c r="AS480">
        <v>44</v>
      </c>
      <c r="AT480" t="s">
        <v>52</v>
      </c>
    </row>
    <row r="481" spans="1:46" x14ac:dyDescent="0.25">
      <c r="A481" t="s">
        <v>647</v>
      </c>
      <c r="B481">
        <v>2019</v>
      </c>
      <c r="C481" s="1">
        <v>43475</v>
      </c>
      <c r="D481" t="s">
        <v>65</v>
      </c>
      <c r="E481" t="str">
        <f>TRIM(lung_cancer_dataset!E481)</f>
        <v>Peru</v>
      </c>
      <c r="F481">
        <v>65</v>
      </c>
      <c r="G481" t="s">
        <v>127</v>
      </c>
      <c r="H481" t="str">
        <f>PROPER(TRIM(lung_cancer_dataset!H481))</f>
        <v>Male</v>
      </c>
      <c r="I481" t="str">
        <f>PROPER(TRIM(lung_cancer_dataset!I481))</f>
        <v>Never Smoked</v>
      </c>
      <c r="J481">
        <v>0</v>
      </c>
      <c r="K481">
        <v>0</v>
      </c>
      <c r="L481">
        <v>0</v>
      </c>
      <c r="M481" t="s">
        <v>53</v>
      </c>
      <c r="N481" t="s">
        <v>53</v>
      </c>
      <c r="O481" t="s">
        <v>53</v>
      </c>
      <c r="P481" t="str">
        <f>PROPER(TRIM(lung_cancer_dataset!P481))</f>
        <v>Moderate</v>
      </c>
      <c r="Q481" t="s">
        <v>55</v>
      </c>
      <c r="R481">
        <v>28.2</v>
      </c>
      <c r="S481" t="s">
        <v>56</v>
      </c>
      <c r="T481" t="s">
        <v>57</v>
      </c>
      <c r="U481" t="s">
        <v>53</v>
      </c>
      <c r="V481" t="s">
        <v>53</v>
      </c>
      <c r="W481" t="s">
        <v>53</v>
      </c>
      <c r="X481" t="s">
        <v>53</v>
      </c>
      <c r="Y481">
        <v>0</v>
      </c>
      <c r="Z481" t="s">
        <v>73</v>
      </c>
      <c r="AA481" t="s">
        <v>53</v>
      </c>
      <c r="AB481" t="s">
        <v>53</v>
      </c>
      <c r="AC481" t="s">
        <v>53</v>
      </c>
      <c r="AD481" t="s">
        <v>53</v>
      </c>
      <c r="AE481" t="s">
        <v>53</v>
      </c>
      <c r="AF481" t="s">
        <v>53</v>
      </c>
      <c r="AG481" t="s">
        <v>53</v>
      </c>
      <c r="AH481" t="s">
        <v>52</v>
      </c>
      <c r="AI481" t="s">
        <v>53</v>
      </c>
      <c r="AJ481" t="s">
        <v>53</v>
      </c>
      <c r="AK481">
        <v>1</v>
      </c>
      <c r="AL481" t="s">
        <v>59</v>
      </c>
      <c r="AM481" t="s">
        <v>81</v>
      </c>
      <c r="AN481" t="s">
        <v>74</v>
      </c>
      <c r="AO481">
        <v>3</v>
      </c>
      <c r="AP481" t="s">
        <v>53</v>
      </c>
      <c r="AQ481" t="s">
        <v>82</v>
      </c>
      <c r="AR481" t="s">
        <v>83</v>
      </c>
      <c r="AS481">
        <v>43</v>
      </c>
      <c r="AT481" t="s">
        <v>52</v>
      </c>
    </row>
    <row r="482" spans="1:46" x14ac:dyDescent="0.25">
      <c r="A482" t="s">
        <v>648</v>
      </c>
      <c r="B482">
        <v>2024</v>
      </c>
      <c r="C482" s="1">
        <v>45326</v>
      </c>
      <c r="D482" t="s">
        <v>47</v>
      </c>
      <c r="E482" t="str">
        <f>TRIM(lung_cancer_dataset!E482)</f>
        <v>Australia</v>
      </c>
      <c r="F482">
        <v>57</v>
      </c>
      <c r="G482" t="s">
        <v>79</v>
      </c>
      <c r="H482" t="str">
        <f>PROPER(TRIM(lung_cancer_dataset!H482))</f>
        <v>Male</v>
      </c>
      <c r="I482" t="str">
        <f>PROPER(TRIM(lung_cancer_dataset!I482))</f>
        <v>Former Smoker</v>
      </c>
      <c r="J482">
        <v>7</v>
      </c>
      <c r="K482">
        <v>20</v>
      </c>
      <c r="L482">
        <v>7</v>
      </c>
      <c r="M482" t="s">
        <v>53</v>
      </c>
      <c r="N482" t="s">
        <v>53</v>
      </c>
      <c r="O482" t="s">
        <v>53</v>
      </c>
      <c r="P482" t="str">
        <f>PROPER(TRIM(lung_cancer_dataset!P482))</f>
        <v>High</v>
      </c>
      <c r="Q482" t="s">
        <v>54</v>
      </c>
      <c r="R482">
        <v>23.7</v>
      </c>
      <c r="S482" t="s">
        <v>96</v>
      </c>
      <c r="T482" t="s">
        <v>54</v>
      </c>
      <c r="U482" t="s">
        <v>53</v>
      </c>
      <c r="V482" t="s">
        <v>53</v>
      </c>
      <c r="W482" t="s">
        <v>53</v>
      </c>
      <c r="X482" t="s">
        <v>53</v>
      </c>
      <c r="Y482">
        <v>1</v>
      </c>
      <c r="Z482" t="s">
        <v>58</v>
      </c>
      <c r="AA482" t="s">
        <v>53</v>
      </c>
      <c r="AB482" t="s">
        <v>52</v>
      </c>
      <c r="AC482" t="s">
        <v>52</v>
      </c>
      <c r="AD482" t="s">
        <v>53</v>
      </c>
      <c r="AE482" t="s">
        <v>53</v>
      </c>
      <c r="AF482" t="s">
        <v>52</v>
      </c>
      <c r="AG482" t="s">
        <v>53</v>
      </c>
      <c r="AH482" t="s">
        <v>53</v>
      </c>
      <c r="AI482" t="s">
        <v>53</v>
      </c>
      <c r="AJ482" t="s">
        <v>53</v>
      </c>
      <c r="AK482">
        <v>3</v>
      </c>
      <c r="AL482" t="s">
        <v>59</v>
      </c>
      <c r="AM482" t="s">
        <v>60</v>
      </c>
      <c r="AN482" t="s">
        <v>98</v>
      </c>
      <c r="AO482">
        <v>2.7</v>
      </c>
      <c r="AP482" t="s">
        <v>53</v>
      </c>
      <c r="AQ482" t="s">
        <v>112</v>
      </c>
      <c r="AR482" t="s">
        <v>76</v>
      </c>
      <c r="AS482">
        <v>56</v>
      </c>
      <c r="AT482" t="s">
        <v>52</v>
      </c>
    </row>
    <row r="483" spans="1:46" x14ac:dyDescent="0.25">
      <c r="A483" t="s">
        <v>649</v>
      </c>
      <c r="B483">
        <v>2023</v>
      </c>
      <c r="C483" s="1">
        <v>45174</v>
      </c>
      <c r="D483" t="s">
        <v>107</v>
      </c>
      <c r="E483" t="str">
        <f>TRIM(lung_cancer_dataset!E483)</f>
        <v>Turkey</v>
      </c>
      <c r="F483">
        <v>65</v>
      </c>
      <c r="G483" t="s">
        <v>127</v>
      </c>
      <c r="H483" t="str">
        <f>PROPER(TRIM(lung_cancer_dataset!H483))</f>
        <v>Female</v>
      </c>
      <c r="I483" t="str">
        <f>PROPER(TRIM(lung_cancer_dataset!I483))</f>
        <v>Never Smoked</v>
      </c>
      <c r="J483">
        <v>0</v>
      </c>
      <c r="K483">
        <v>0</v>
      </c>
      <c r="L483">
        <v>0</v>
      </c>
      <c r="M483" t="s">
        <v>53</v>
      </c>
      <c r="N483" t="s">
        <v>53</v>
      </c>
      <c r="O483" t="s">
        <v>53</v>
      </c>
      <c r="P483" t="str">
        <f>PROPER(TRIM(lung_cancer_dataset!P483))</f>
        <v>High</v>
      </c>
      <c r="Q483" t="s">
        <v>55</v>
      </c>
      <c r="R483">
        <v>31.1</v>
      </c>
      <c r="S483" t="s">
        <v>72</v>
      </c>
      <c r="T483" t="s">
        <v>57</v>
      </c>
      <c r="U483" t="s">
        <v>53</v>
      </c>
      <c r="V483" t="s">
        <v>53</v>
      </c>
      <c r="W483" t="s">
        <v>53</v>
      </c>
      <c r="X483" t="s">
        <v>53</v>
      </c>
      <c r="Y483">
        <v>1</v>
      </c>
      <c r="Z483" t="s">
        <v>131</v>
      </c>
      <c r="AA483" t="s">
        <v>52</v>
      </c>
      <c r="AB483" t="s">
        <v>52</v>
      </c>
      <c r="AC483" t="s">
        <v>53</v>
      </c>
      <c r="AD483" t="s">
        <v>53</v>
      </c>
      <c r="AE483" t="s">
        <v>52</v>
      </c>
      <c r="AF483" t="s">
        <v>53</v>
      </c>
      <c r="AG483" t="s">
        <v>52</v>
      </c>
      <c r="AH483" t="s">
        <v>52</v>
      </c>
      <c r="AI483" t="s">
        <v>53</v>
      </c>
      <c r="AJ483" t="s">
        <v>53</v>
      </c>
      <c r="AK483">
        <v>5</v>
      </c>
      <c r="AL483" t="s">
        <v>59</v>
      </c>
      <c r="AM483" t="s">
        <v>81</v>
      </c>
      <c r="AN483" t="s">
        <v>61</v>
      </c>
      <c r="AO483">
        <v>8.5</v>
      </c>
      <c r="AP483" t="s">
        <v>52</v>
      </c>
      <c r="AQ483" t="s">
        <v>86</v>
      </c>
      <c r="AR483" t="s">
        <v>92</v>
      </c>
      <c r="AS483">
        <v>12</v>
      </c>
      <c r="AT483" t="s">
        <v>53</v>
      </c>
    </row>
    <row r="484" spans="1:46" x14ac:dyDescent="0.25">
      <c r="A484" t="s">
        <v>650</v>
      </c>
      <c r="B484">
        <v>2018</v>
      </c>
      <c r="C484" s="1">
        <v>43324</v>
      </c>
      <c r="D484" t="s">
        <v>65</v>
      </c>
      <c r="E484" t="str">
        <f>TRIM(lung_cancer_dataset!E484)</f>
        <v>Cuba</v>
      </c>
      <c r="F484">
        <v>54</v>
      </c>
      <c r="G484" t="s">
        <v>79</v>
      </c>
      <c r="H484" t="str">
        <f>PROPER(TRIM(lung_cancer_dataset!H484))</f>
        <v>Male</v>
      </c>
      <c r="I484" t="str">
        <f>PROPER(TRIM(lung_cancer_dataset!I484))</f>
        <v>Current Smoker</v>
      </c>
      <c r="J484">
        <v>36</v>
      </c>
      <c r="K484">
        <v>16</v>
      </c>
      <c r="L484">
        <v>28.8</v>
      </c>
      <c r="M484" t="s">
        <v>52</v>
      </c>
      <c r="N484" t="s">
        <v>52</v>
      </c>
      <c r="O484" t="s">
        <v>53</v>
      </c>
      <c r="P484" t="str">
        <f>PROPER(TRIM(lung_cancer_dataset!P484))</f>
        <v>Moderate</v>
      </c>
      <c r="Q484" t="s">
        <v>55</v>
      </c>
      <c r="R484">
        <v>30.8</v>
      </c>
      <c r="S484" t="s">
        <v>72</v>
      </c>
      <c r="T484" t="s">
        <v>57</v>
      </c>
      <c r="U484" t="s">
        <v>52</v>
      </c>
      <c r="V484" t="s">
        <v>53</v>
      </c>
      <c r="W484" t="s">
        <v>53</v>
      </c>
      <c r="X484" t="s">
        <v>53</v>
      </c>
      <c r="Y484">
        <v>3</v>
      </c>
      <c r="Z484" t="s">
        <v>208</v>
      </c>
      <c r="AA484" t="s">
        <v>52</v>
      </c>
      <c r="AB484" t="s">
        <v>52</v>
      </c>
      <c r="AC484" t="s">
        <v>52</v>
      </c>
      <c r="AD484" t="s">
        <v>52</v>
      </c>
      <c r="AE484" t="s">
        <v>53</v>
      </c>
      <c r="AF484" t="s">
        <v>52</v>
      </c>
      <c r="AG484" t="s">
        <v>53</v>
      </c>
      <c r="AH484" t="s">
        <v>52</v>
      </c>
      <c r="AI484" t="s">
        <v>52</v>
      </c>
      <c r="AJ484" t="s">
        <v>53</v>
      </c>
      <c r="AK484">
        <v>7</v>
      </c>
      <c r="AL484" t="s">
        <v>135</v>
      </c>
      <c r="AM484" t="s">
        <v>136</v>
      </c>
      <c r="AN484" t="s">
        <v>90</v>
      </c>
      <c r="AO484">
        <v>5.9</v>
      </c>
      <c r="AP484" t="s">
        <v>53</v>
      </c>
      <c r="AQ484" t="s">
        <v>112</v>
      </c>
      <c r="AR484" t="s">
        <v>63</v>
      </c>
      <c r="AS484">
        <v>29</v>
      </c>
      <c r="AT484" t="s">
        <v>53</v>
      </c>
    </row>
    <row r="485" spans="1:46" x14ac:dyDescent="0.25">
      <c r="A485" t="s">
        <v>651</v>
      </c>
      <c r="B485">
        <v>2016</v>
      </c>
      <c r="C485" s="1">
        <v>42570</v>
      </c>
      <c r="D485" t="s">
        <v>94</v>
      </c>
      <c r="E485" t="str">
        <f>TRIM(lung_cancer_dataset!E485)</f>
        <v>Saudi Arabia</v>
      </c>
      <c r="F485">
        <v>81</v>
      </c>
      <c r="G485" t="s">
        <v>101</v>
      </c>
      <c r="H485" t="str">
        <f>PROPER(TRIM(lung_cancer_dataset!H485))</f>
        <v>Male</v>
      </c>
      <c r="I485" t="str">
        <f>PROPER(TRIM(lung_cancer_dataset!I485))</f>
        <v>Never Smoked</v>
      </c>
      <c r="J485">
        <v>0</v>
      </c>
      <c r="K485">
        <v>0</v>
      </c>
      <c r="L485">
        <v>0</v>
      </c>
      <c r="M485" t="s">
        <v>53</v>
      </c>
      <c r="N485" t="s">
        <v>53</v>
      </c>
      <c r="O485" t="s">
        <v>52</v>
      </c>
      <c r="P485" t="str">
        <f>PROPER(TRIM(lung_cancer_dataset!P485))</f>
        <v>Moderate</v>
      </c>
      <c r="Q485" t="s">
        <v>55</v>
      </c>
      <c r="R485">
        <v>21.7</v>
      </c>
      <c r="S485" t="s">
        <v>96</v>
      </c>
      <c r="T485" t="s">
        <v>54</v>
      </c>
      <c r="U485" t="s">
        <v>53</v>
      </c>
      <c r="V485" t="s">
        <v>53</v>
      </c>
      <c r="W485" t="s">
        <v>53</v>
      </c>
      <c r="X485" t="s">
        <v>53</v>
      </c>
      <c r="Y485">
        <v>1</v>
      </c>
      <c r="Z485" t="s">
        <v>58</v>
      </c>
      <c r="AA485" t="s">
        <v>53</v>
      </c>
      <c r="AB485" t="s">
        <v>52</v>
      </c>
      <c r="AC485" t="s">
        <v>53</v>
      </c>
      <c r="AD485" t="s">
        <v>53</v>
      </c>
      <c r="AE485" t="s">
        <v>52</v>
      </c>
      <c r="AF485" t="s">
        <v>53</v>
      </c>
      <c r="AG485" t="s">
        <v>53</v>
      </c>
      <c r="AH485" t="s">
        <v>53</v>
      </c>
      <c r="AI485" t="s">
        <v>53</v>
      </c>
      <c r="AJ485" t="s">
        <v>53</v>
      </c>
      <c r="AK485">
        <v>2</v>
      </c>
      <c r="AL485" t="s">
        <v>59</v>
      </c>
      <c r="AM485" t="s">
        <v>60</v>
      </c>
      <c r="AN485" t="s">
        <v>61</v>
      </c>
      <c r="AO485">
        <v>8</v>
      </c>
      <c r="AP485" t="s">
        <v>52</v>
      </c>
      <c r="AQ485" t="s">
        <v>86</v>
      </c>
      <c r="AR485" t="s">
        <v>63</v>
      </c>
      <c r="AS485">
        <v>2</v>
      </c>
      <c r="AT485" t="s">
        <v>53</v>
      </c>
    </row>
    <row r="486" spans="1:46" x14ac:dyDescent="0.25">
      <c r="A486" t="s">
        <v>652</v>
      </c>
      <c r="B486">
        <v>2025</v>
      </c>
      <c r="C486" s="1">
        <v>45859</v>
      </c>
      <c r="D486" t="s">
        <v>107</v>
      </c>
      <c r="E486" t="str">
        <f>TRIM(lung_cancer_dataset!E486)</f>
        <v>Germany</v>
      </c>
      <c r="F486">
        <v>75</v>
      </c>
      <c r="G486" t="s">
        <v>67</v>
      </c>
      <c r="H486" t="str">
        <f>PROPER(TRIM(lung_cancer_dataset!H486))</f>
        <v>Female</v>
      </c>
      <c r="I486" t="str">
        <f>PROPER(TRIM(lung_cancer_dataset!I486))</f>
        <v>Never Smoked</v>
      </c>
      <c r="J486">
        <v>0</v>
      </c>
      <c r="K486">
        <v>0</v>
      </c>
      <c r="L486">
        <v>0</v>
      </c>
      <c r="M486" t="s">
        <v>52</v>
      </c>
      <c r="N486" t="s">
        <v>53</v>
      </c>
      <c r="O486" t="s">
        <v>53</v>
      </c>
      <c r="P486" t="str">
        <f>PROPER(TRIM(lung_cancer_dataset!P486))</f>
        <v>Moderate</v>
      </c>
      <c r="Q486" t="s">
        <v>55</v>
      </c>
      <c r="R486">
        <v>26.6</v>
      </c>
      <c r="S486" t="s">
        <v>56</v>
      </c>
      <c r="T486" t="s">
        <v>70</v>
      </c>
      <c r="U486" t="s">
        <v>53</v>
      </c>
      <c r="V486" t="s">
        <v>53</v>
      </c>
      <c r="W486" t="s">
        <v>53</v>
      </c>
      <c r="X486" t="s">
        <v>53</v>
      </c>
      <c r="Y486">
        <v>1</v>
      </c>
      <c r="Z486" t="s">
        <v>97</v>
      </c>
      <c r="AA486" t="s">
        <v>52</v>
      </c>
      <c r="AB486" t="s">
        <v>53</v>
      </c>
      <c r="AC486" t="s">
        <v>53</v>
      </c>
      <c r="AD486" t="s">
        <v>53</v>
      </c>
      <c r="AE486" t="s">
        <v>52</v>
      </c>
      <c r="AF486" t="s">
        <v>53</v>
      </c>
      <c r="AG486" t="s">
        <v>53</v>
      </c>
      <c r="AH486" t="s">
        <v>52</v>
      </c>
      <c r="AI486" t="s">
        <v>52</v>
      </c>
      <c r="AJ486" t="s">
        <v>53</v>
      </c>
      <c r="AK486">
        <v>4</v>
      </c>
      <c r="AL486" t="s">
        <v>59</v>
      </c>
      <c r="AM486" t="s">
        <v>60</v>
      </c>
      <c r="AN486" t="s">
        <v>98</v>
      </c>
      <c r="AO486">
        <v>2.5</v>
      </c>
      <c r="AP486" t="s">
        <v>53</v>
      </c>
      <c r="AQ486" t="s">
        <v>112</v>
      </c>
      <c r="AR486" t="s">
        <v>83</v>
      </c>
      <c r="AS486">
        <v>28</v>
      </c>
      <c r="AT486" t="s">
        <v>53</v>
      </c>
    </row>
    <row r="487" spans="1:46" x14ac:dyDescent="0.25">
      <c r="A487" t="s">
        <v>653</v>
      </c>
      <c r="B487">
        <v>2021</v>
      </c>
      <c r="C487" s="1">
        <v>44428</v>
      </c>
      <c r="D487" t="s">
        <v>47</v>
      </c>
      <c r="E487" t="str">
        <f>TRIM(lung_cancer_dataset!E487)</f>
        <v>Malaysia</v>
      </c>
      <c r="F487">
        <v>69</v>
      </c>
      <c r="G487" t="s">
        <v>127</v>
      </c>
      <c r="H487" t="str">
        <f>PROPER(TRIM(lung_cancer_dataset!H487))</f>
        <v>Female</v>
      </c>
      <c r="I487" t="str">
        <f>PROPER(TRIM(lung_cancer_dataset!I487))</f>
        <v>Never Smoked</v>
      </c>
      <c r="J487">
        <v>0</v>
      </c>
      <c r="K487">
        <v>0</v>
      </c>
      <c r="L487">
        <v>0</v>
      </c>
      <c r="M487" t="s">
        <v>53</v>
      </c>
      <c r="N487" t="s">
        <v>53</v>
      </c>
      <c r="O487" t="s">
        <v>53</v>
      </c>
      <c r="P487" t="str">
        <f>PROPER(TRIM(lung_cancer_dataset!P487))</f>
        <v>Moderate</v>
      </c>
      <c r="Q487" t="s">
        <v>71</v>
      </c>
      <c r="R487">
        <v>26.6</v>
      </c>
      <c r="S487" t="s">
        <v>56</v>
      </c>
      <c r="T487" t="s">
        <v>70</v>
      </c>
      <c r="U487" t="s">
        <v>53</v>
      </c>
      <c r="V487" t="s">
        <v>53</v>
      </c>
      <c r="W487" t="s">
        <v>53</v>
      </c>
      <c r="X487" t="s">
        <v>53</v>
      </c>
      <c r="Y487">
        <v>0</v>
      </c>
      <c r="Z487" t="s">
        <v>73</v>
      </c>
      <c r="AA487" t="s">
        <v>52</v>
      </c>
      <c r="AB487" t="s">
        <v>52</v>
      </c>
      <c r="AC487" t="s">
        <v>52</v>
      </c>
      <c r="AD487" t="s">
        <v>53</v>
      </c>
      <c r="AE487" t="s">
        <v>52</v>
      </c>
      <c r="AF487" t="s">
        <v>52</v>
      </c>
      <c r="AG487" t="s">
        <v>53</v>
      </c>
      <c r="AH487" t="s">
        <v>52</v>
      </c>
      <c r="AI487" t="s">
        <v>53</v>
      </c>
      <c r="AJ487" t="s">
        <v>53</v>
      </c>
      <c r="AK487">
        <v>6</v>
      </c>
      <c r="AL487" t="s">
        <v>59</v>
      </c>
      <c r="AM487" t="s">
        <v>81</v>
      </c>
      <c r="AN487" t="s">
        <v>90</v>
      </c>
      <c r="AO487">
        <v>6.9</v>
      </c>
      <c r="AP487" t="s">
        <v>52</v>
      </c>
      <c r="AQ487" t="s">
        <v>91</v>
      </c>
      <c r="AR487" t="s">
        <v>92</v>
      </c>
      <c r="AS487">
        <v>31</v>
      </c>
      <c r="AT487" t="s">
        <v>53</v>
      </c>
    </row>
    <row r="488" spans="1:46" x14ac:dyDescent="0.25">
      <c r="A488" t="s">
        <v>654</v>
      </c>
      <c r="B488">
        <v>2018</v>
      </c>
      <c r="C488" s="1">
        <v>43222</v>
      </c>
      <c r="D488" t="s">
        <v>47</v>
      </c>
      <c r="E488" t="str">
        <f>TRIM(lung_cancer_dataset!E488)</f>
        <v>Vietnam</v>
      </c>
      <c r="F488">
        <v>76</v>
      </c>
      <c r="G488" t="s">
        <v>67</v>
      </c>
      <c r="H488" t="str">
        <f>PROPER(TRIM(lung_cancer_dataset!H488))</f>
        <v>Male</v>
      </c>
      <c r="I488" t="str">
        <f>PROPER(TRIM(lung_cancer_dataset!I488))</f>
        <v>Never Smoked</v>
      </c>
      <c r="J488">
        <v>0</v>
      </c>
      <c r="K488">
        <v>0</v>
      </c>
      <c r="L488">
        <v>0</v>
      </c>
      <c r="M488" t="s">
        <v>52</v>
      </c>
      <c r="N488" t="s">
        <v>53</v>
      </c>
      <c r="O488" t="s">
        <v>53</v>
      </c>
      <c r="P488" t="str">
        <f>PROPER(TRIM(lung_cancer_dataset!P488))</f>
        <v>Moderate</v>
      </c>
      <c r="Q488" t="s">
        <v>71</v>
      </c>
      <c r="R488">
        <v>24</v>
      </c>
      <c r="S488" t="s">
        <v>96</v>
      </c>
      <c r="T488" t="s">
        <v>57</v>
      </c>
      <c r="U488" t="s">
        <v>53</v>
      </c>
      <c r="V488" t="s">
        <v>53</v>
      </c>
      <c r="W488" t="s">
        <v>53</v>
      </c>
      <c r="X488" t="s">
        <v>53</v>
      </c>
      <c r="Y488">
        <v>1</v>
      </c>
      <c r="Z488" t="s">
        <v>131</v>
      </c>
      <c r="AA488" t="s">
        <v>53</v>
      </c>
      <c r="AB488" t="s">
        <v>52</v>
      </c>
      <c r="AC488" t="s">
        <v>53</v>
      </c>
      <c r="AD488" t="s">
        <v>53</v>
      </c>
      <c r="AE488" t="s">
        <v>53</v>
      </c>
      <c r="AF488" t="s">
        <v>53</v>
      </c>
      <c r="AG488" t="s">
        <v>52</v>
      </c>
      <c r="AH488" t="s">
        <v>52</v>
      </c>
      <c r="AI488" t="s">
        <v>53</v>
      </c>
      <c r="AJ488" t="s">
        <v>53</v>
      </c>
      <c r="AK488">
        <v>3</v>
      </c>
      <c r="AL488" t="s">
        <v>59</v>
      </c>
      <c r="AM488" t="s">
        <v>60</v>
      </c>
      <c r="AN488" t="s">
        <v>98</v>
      </c>
      <c r="AO488">
        <v>4.0999999999999996</v>
      </c>
      <c r="AP488" t="s">
        <v>53</v>
      </c>
      <c r="AQ488" t="s">
        <v>62</v>
      </c>
      <c r="AR488" t="s">
        <v>92</v>
      </c>
      <c r="AS488">
        <v>34</v>
      </c>
      <c r="AT488" t="s">
        <v>53</v>
      </c>
    </row>
    <row r="489" spans="1:46" x14ac:dyDescent="0.25">
      <c r="A489" t="s">
        <v>655</v>
      </c>
      <c r="B489">
        <v>2026</v>
      </c>
      <c r="C489" s="1">
        <v>46068</v>
      </c>
      <c r="D489" t="s">
        <v>107</v>
      </c>
      <c r="E489" t="str">
        <f>TRIM(lung_cancer_dataset!E489)</f>
        <v>Poland</v>
      </c>
      <c r="F489">
        <v>79</v>
      </c>
      <c r="G489" t="s">
        <v>67</v>
      </c>
      <c r="H489" t="str">
        <f>PROPER(TRIM(lung_cancer_dataset!H489))</f>
        <v>Male</v>
      </c>
      <c r="I489" t="str">
        <f>PROPER(TRIM(lung_cancer_dataset!I489))</f>
        <v>Current Smoker</v>
      </c>
      <c r="J489">
        <v>33</v>
      </c>
      <c r="K489">
        <v>47</v>
      </c>
      <c r="L489">
        <v>77.599999999999994</v>
      </c>
      <c r="M489" t="s">
        <v>52</v>
      </c>
      <c r="N489" t="s">
        <v>53</v>
      </c>
      <c r="O489" t="s">
        <v>52</v>
      </c>
      <c r="P489" t="str">
        <f>PROPER(TRIM(lung_cancer_dataset!P489))</f>
        <v>High</v>
      </c>
      <c r="Q489" t="s">
        <v>54</v>
      </c>
      <c r="R489">
        <v>20</v>
      </c>
      <c r="S489" t="s">
        <v>96</v>
      </c>
      <c r="T489" t="s">
        <v>57</v>
      </c>
      <c r="U489" t="s">
        <v>53</v>
      </c>
      <c r="V489" t="s">
        <v>53</v>
      </c>
      <c r="W489" t="s">
        <v>52</v>
      </c>
      <c r="X489" t="s">
        <v>53</v>
      </c>
      <c r="Y489">
        <v>4</v>
      </c>
      <c r="Z489" t="s">
        <v>58</v>
      </c>
      <c r="AA489" t="s">
        <v>52</v>
      </c>
      <c r="AB489" t="s">
        <v>53</v>
      </c>
      <c r="AC489" t="s">
        <v>52</v>
      </c>
      <c r="AD489" t="s">
        <v>52</v>
      </c>
      <c r="AE489" t="s">
        <v>53</v>
      </c>
      <c r="AF489" t="s">
        <v>52</v>
      </c>
      <c r="AG489" t="s">
        <v>53</v>
      </c>
      <c r="AH489" t="s">
        <v>52</v>
      </c>
      <c r="AI489" t="s">
        <v>53</v>
      </c>
      <c r="AJ489" t="s">
        <v>53</v>
      </c>
      <c r="AK489">
        <v>5</v>
      </c>
      <c r="AL489" t="s">
        <v>59</v>
      </c>
      <c r="AM489" t="s">
        <v>60</v>
      </c>
      <c r="AN489" t="s">
        <v>98</v>
      </c>
      <c r="AO489">
        <v>3.2</v>
      </c>
      <c r="AP489" t="s">
        <v>53</v>
      </c>
      <c r="AQ489" t="s">
        <v>75</v>
      </c>
      <c r="AR489" t="s">
        <v>87</v>
      </c>
      <c r="AS489">
        <v>28</v>
      </c>
      <c r="AT489" t="s">
        <v>53</v>
      </c>
    </row>
    <row r="490" spans="1:46" x14ac:dyDescent="0.25">
      <c r="A490" t="s">
        <v>656</v>
      </c>
      <c r="B490">
        <v>2022</v>
      </c>
      <c r="C490" s="1">
        <v>44679</v>
      </c>
      <c r="D490" t="s">
        <v>65</v>
      </c>
      <c r="E490" t="str">
        <f>TRIM(lung_cancer_dataset!E490)</f>
        <v>Colombia</v>
      </c>
      <c r="F490">
        <v>48</v>
      </c>
      <c r="G490" t="s">
        <v>49</v>
      </c>
      <c r="H490" t="str">
        <f>PROPER(TRIM(lung_cancer_dataset!H490))</f>
        <v>Female</v>
      </c>
      <c r="I490" t="str">
        <f>PROPER(TRIM(lung_cancer_dataset!I490))</f>
        <v>Never Smoked</v>
      </c>
      <c r="J490">
        <v>0</v>
      </c>
      <c r="K490">
        <v>0</v>
      </c>
      <c r="L490">
        <v>0</v>
      </c>
      <c r="M490" t="s">
        <v>53</v>
      </c>
      <c r="N490" t="s">
        <v>53</v>
      </c>
      <c r="O490" t="s">
        <v>52</v>
      </c>
      <c r="P490" t="str">
        <f>PROPER(TRIM(lung_cancer_dataset!P490))</f>
        <v>Low</v>
      </c>
      <c r="Q490" t="s">
        <v>55</v>
      </c>
      <c r="R490">
        <v>27.8</v>
      </c>
      <c r="S490" t="s">
        <v>56</v>
      </c>
      <c r="T490" t="s">
        <v>54</v>
      </c>
      <c r="U490" t="s">
        <v>53</v>
      </c>
      <c r="V490" t="s">
        <v>53</v>
      </c>
      <c r="W490" t="s">
        <v>53</v>
      </c>
      <c r="X490" t="s">
        <v>53</v>
      </c>
      <c r="Y490">
        <v>1</v>
      </c>
      <c r="Z490" t="s">
        <v>208</v>
      </c>
      <c r="AA490" t="s">
        <v>53</v>
      </c>
      <c r="AB490" t="s">
        <v>52</v>
      </c>
      <c r="AC490" t="s">
        <v>53</v>
      </c>
      <c r="AD490" t="s">
        <v>53</v>
      </c>
      <c r="AE490" t="s">
        <v>52</v>
      </c>
      <c r="AF490" t="s">
        <v>53</v>
      </c>
      <c r="AG490" t="s">
        <v>53</v>
      </c>
      <c r="AH490" t="s">
        <v>53</v>
      </c>
      <c r="AI490" t="s">
        <v>53</v>
      </c>
      <c r="AJ490" t="s">
        <v>53</v>
      </c>
      <c r="AK490">
        <v>2</v>
      </c>
      <c r="AL490" t="s">
        <v>59</v>
      </c>
      <c r="AM490" t="s">
        <v>60</v>
      </c>
      <c r="AN490" t="s">
        <v>90</v>
      </c>
      <c r="AO490">
        <v>3.7</v>
      </c>
      <c r="AP490" t="s">
        <v>53</v>
      </c>
      <c r="AQ490" t="s">
        <v>112</v>
      </c>
      <c r="AR490" t="s">
        <v>76</v>
      </c>
      <c r="AS490">
        <v>18</v>
      </c>
      <c r="AT490" t="s">
        <v>53</v>
      </c>
    </row>
    <row r="491" spans="1:46" x14ac:dyDescent="0.25">
      <c r="A491" t="s">
        <v>657</v>
      </c>
      <c r="B491">
        <v>2026</v>
      </c>
      <c r="C491" s="1">
        <v>46044</v>
      </c>
      <c r="D491" t="s">
        <v>47</v>
      </c>
      <c r="E491" t="str">
        <f>TRIM(lung_cancer_dataset!E491)</f>
        <v>Vietnam</v>
      </c>
      <c r="F491">
        <v>52</v>
      </c>
      <c r="G491" t="s">
        <v>79</v>
      </c>
      <c r="H491" t="str">
        <f>PROPER(TRIM(lung_cancer_dataset!H491))</f>
        <v>Male</v>
      </c>
      <c r="I491" t="str">
        <f>PROPER(TRIM(lung_cancer_dataset!I491))</f>
        <v>Never Smoked</v>
      </c>
      <c r="J491">
        <v>0</v>
      </c>
      <c r="K491">
        <v>0</v>
      </c>
      <c r="L491">
        <v>0</v>
      </c>
      <c r="M491" t="s">
        <v>52</v>
      </c>
      <c r="N491" t="s">
        <v>53</v>
      </c>
      <c r="O491" t="s">
        <v>53</v>
      </c>
      <c r="P491" t="str">
        <f>PROPER(TRIM(lung_cancer_dataset!P491))</f>
        <v>High</v>
      </c>
      <c r="Q491" t="s">
        <v>54</v>
      </c>
      <c r="R491">
        <v>32.4</v>
      </c>
      <c r="S491" t="s">
        <v>72</v>
      </c>
      <c r="T491" t="s">
        <v>57</v>
      </c>
      <c r="U491" t="s">
        <v>53</v>
      </c>
      <c r="V491" t="s">
        <v>53</v>
      </c>
      <c r="W491" t="s">
        <v>53</v>
      </c>
      <c r="X491" t="s">
        <v>53</v>
      </c>
      <c r="Y491">
        <v>2</v>
      </c>
      <c r="Z491" t="s">
        <v>58</v>
      </c>
      <c r="AA491" t="s">
        <v>53</v>
      </c>
      <c r="AB491" t="s">
        <v>53</v>
      </c>
      <c r="AC491" t="s">
        <v>53</v>
      </c>
      <c r="AD491" t="s">
        <v>53</v>
      </c>
      <c r="AE491" t="s">
        <v>52</v>
      </c>
      <c r="AF491" t="s">
        <v>53</v>
      </c>
      <c r="AG491" t="s">
        <v>52</v>
      </c>
      <c r="AH491" t="s">
        <v>53</v>
      </c>
      <c r="AI491" t="s">
        <v>53</v>
      </c>
      <c r="AJ491" t="s">
        <v>53</v>
      </c>
      <c r="AK491">
        <v>2</v>
      </c>
      <c r="AL491" t="s">
        <v>59</v>
      </c>
      <c r="AM491" t="s">
        <v>102</v>
      </c>
      <c r="AN491" t="s">
        <v>74</v>
      </c>
      <c r="AO491">
        <v>2.1</v>
      </c>
      <c r="AP491" t="s">
        <v>53</v>
      </c>
      <c r="AQ491" t="s">
        <v>82</v>
      </c>
      <c r="AR491" t="s">
        <v>83</v>
      </c>
      <c r="AS491">
        <v>54</v>
      </c>
      <c r="AT491" t="s">
        <v>52</v>
      </c>
    </row>
    <row r="492" spans="1:46" x14ac:dyDescent="0.25">
      <c r="A492" t="s">
        <v>658</v>
      </c>
      <c r="B492">
        <v>2020</v>
      </c>
      <c r="C492" s="1">
        <v>44095</v>
      </c>
      <c r="D492" t="s">
        <v>47</v>
      </c>
      <c r="E492" t="str">
        <f>TRIM(lung_cancer_dataset!E492)</f>
        <v>Vietnam</v>
      </c>
      <c r="F492">
        <v>73</v>
      </c>
      <c r="G492" t="s">
        <v>67</v>
      </c>
      <c r="H492" t="str">
        <f>PROPER(TRIM(lung_cancer_dataset!H492))</f>
        <v>Male</v>
      </c>
      <c r="I492" t="str">
        <f>PROPER(TRIM(lung_cancer_dataset!I492))</f>
        <v>Never Smoked</v>
      </c>
      <c r="J492">
        <v>0</v>
      </c>
      <c r="K492">
        <v>0</v>
      </c>
      <c r="L492">
        <v>0</v>
      </c>
      <c r="M492" t="s">
        <v>53</v>
      </c>
      <c r="N492" t="s">
        <v>53</v>
      </c>
      <c r="O492" t="s">
        <v>53</v>
      </c>
      <c r="P492" t="str">
        <f>PROPER(TRIM(lung_cancer_dataset!P492))</f>
        <v>Moderate</v>
      </c>
      <c r="Q492" t="s">
        <v>54</v>
      </c>
      <c r="R492">
        <v>22.8</v>
      </c>
      <c r="S492" t="s">
        <v>96</v>
      </c>
      <c r="T492" t="s">
        <v>54</v>
      </c>
      <c r="U492" t="s">
        <v>53</v>
      </c>
      <c r="V492" t="s">
        <v>53</v>
      </c>
      <c r="W492" t="s">
        <v>52</v>
      </c>
      <c r="X492" t="s">
        <v>53</v>
      </c>
      <c r="Y492">
        <v>1</v>
      </c>
      <c r="Z492" t="s">
        <v>58</v>
      </c>
      <c r="AA492" t="s">
        <v>53</v>
      </c>
      <c r="AB492" t="s">
        <v>53</v>
      </c>
      <c r="AC492" t="s">
        <v>53</v>
      </c>
      <c r="AD492" t="s">
        <v>53</v>
      </c>
      <c r="AE492" t="s">
        <v>52</v>
      </c>
      <c r="AF492" t="s">
        <v>53</v>
      </c>
      <c r="AG492" t="s">
        <v>53</v>
      </c>
      <c r="AH492" t="s">
        <v>53</v>
      </c>
      <c r="AI492" t="s">
        <v>53</v>
      </c>
      <c r="AJ492" t="s">
        <v>53</v>
      </c>
      <c r="AK492">
        <v>1</v>
      </c>
      <c r="AL492" t="s">
        <v>59</v>
      </c>
      <c r="AM492" t="s">
        <v>60</v>
      </c>
      <c r="AN492" t="s">
        <v>74</v>
      </c>
      <c r="AO492">
        <v>3</v>
      </c>
      <c r="AP492" t="s">
        <v>53</v>
      </c>
      <c r="AQ492" t="s">
        <v>91</v>
      </c>
      <c r="AR492" t="s">
        <v>76</v>
      </c>
      <c r="AS492">
        <v>73</v>
      </c>
      <c r="AT492" t="s">
        <v>52</v>
      </c>
    </row>
    <row r="493" spans="1:46" x14ac:dyDescent="0.25">
      <c r="A493" t="s">
        <v>659</v>
      </c>
      <c r="B493">
        <v>2020</v>
      </c>
      <c r="C493" s="1">
        <v>43843</v>
      </c>
      <c r="D493" t="s">
        <v>65</v>
      </c>
      <c r="E493" t="str">
        <f>TRIM(lung_cancer_dataset!E493)</f>
        <v>Argentina</v>
      </c>
      <c r="F493">
        <v>62</v>
      </c>
      <c r="G493" t="s">
        <v>127</v>
      </c>
      <c r="H493" t="str">
        <f>PROPER(TRIM(lung_cancer_dataset!H493))</f>
        <v>Female</v>
      </c>
      <c r="I493" t="str">
        <f>PROPER(TRIM(lung_cancer_dataset!I493))</f>
        <v>Never Smoked</v>
      </c>
      <c r="J493">
        <v>0</v>
      </c>
      <c r="K493">
        <v>0</v>
      </c>
      <c r="L493">
        <v>0</v>
      </c>
      <c r="M493" t="s">
        <v>52</v>
      </c>
      <c r="N493" t="s">
        <v>52</v>
      </c>
      <c r="O493" t="s">
        <v>53</v>
      </c>
      <c r="P493" t="str">
        <f>PROPER(TRIM(lung_cancer_dataset!P493))</f>
        <v>Low</v>
      </c>
      <c r="Q493" t="s">
        <v>54</v>
      </c>
      <c r="R493">
        <v>23.2</v>
      </c>
      <c r="S493" t="s">
        <v>96</v>
      </c>
      <c r="T493" t="s">
        <v>57</v>
      </c>
      <c r="U493" t="s">
        <v>53</v>
      </c>
      <c r="V493" t="s">
        <v>53</v>
      </c>
      <c r="W493" t="s">
        <v>53</v>
      </c>
      <c r="X493" t="s">
        <v>53</v>
      </c>
      <c r="Y493">
        <v>2</v>
      </c>
      <c r="Z493" t="s">
        <v>58</v>
      </c>
      <c r="AA493" t="s">
        <v>53</v>
      </c>
      <c r="AB493" t="s">
        <v>52</v>
      </c>
      <c r="AC493" t="s">
        <v>52</v>
      </c>
      <c r="AD493" t="s">
        <v>53</v>
      </c>
      <c r="AE493" t="s">
        <v>52</v>
      </c>
      <c r="AF493" t="s">
        <v>53</v>
      </c>
      <c r="AG493" t="s">
        <v>53</v>
      </c>
      <c r="AH493" t="s">
        <v>53</v>
      </c>
      <c r="AI493" t="s">
        <v>52</v>
      </c>
      <c r="AJ493" t="s">
        <v>52</v>
      </c>
      <c r="AK493">
        <v>5</v>
      </c>
      <c r="AL493" t="s">
        <v>59</v>
      </c>
      <c r="AM493" t="s">
        <v>60</v>
      </c>
      <c r="AN493" t="s">
        <v>74</v>
      </c>
      <c r="AO493">
        <v>2.9</v>
      </c>
      <c r="AP493" t="s">
        <v>53</v>
      </c>
      <c r="AQ493" t="s">
        <v>86</v>
      </c>
      <c r="AR493" t="s">
        <v>83</v>
      </c>
      <c r="AS493">
        <v>35</v>
      </c>
      <c r="AT493" t="s">
        <v>52</v>
      </c>
    </row>
    <row r="494" spans="1:46" x14ac:dyDescent="0.25">
      <c r="A494" t="s">
        <v>660</v>
      </c>
      <c r="B494">
        <v>2018</v>
      </c>
      <c r="C494" s="1">
        <v>43194</v>
      </c>
      <c r="D494" t="s">
        <v>47</v>
      </c>
      <c r="E494" t="str">
        <f>TRIM(lung_cancer_dataset!E494)</f>
        <v>New Zealand</v>
      </c>
      <c r="F494">
        <v>47</v>
      </c>
      <c r="G494" t="s">
        <v>49</v>
      </c>
      <c r="H494" t="str">
        <f>PROPER(TRIM(lung_cancer_dataset!H494))</f>
        <v>Male</v>
      </c>
      <c r="I494" t="str">
        <f>PROPER(TRIM(lung_cancer_dataset!I494))</f>
        <v>Never Smoked</v>
      </c>
      <c r="J494">
        <v>0</v>
      </c>
      <c r="K494">
        <v>0</v>
      </c>
      <c r="L494">
        <v>0</v>
      </c>
      <c r="M494" t="s">
        <v>53</v>
      </c>
      <c r="N494" t="s">
        <v>53</v>
      </c>
      <c r="O494" t="s">
        <v>53</v>
      </c>
      <c r="P494" t="str">
        <f>PROPER(TRIM(lung_cancer_dataset!P494))</f>
        <v>Moderate</v>
      </c>
      <c r="Q494" t="s">
        <v>55</v>
      </c>
      <c r="R494">
        <v>33.1</v>
      </c>
      <c r="S494" t="s">
        <v>72</v>
      </c>
      <c r="T494" t="s">
        <v>54</v>
      </c>
      <c r="U494" t="s">
        <v>53</v>
      </c>
      <c r="V494" t="s">
        <v>53</v>
      </c>
      <c r="W494" t="s">
        <v>53</v>
      </c>
      <c r="X494" t="s">
        <v>53</v>
      </c>
      <c r="Y494">
        <v>0</v>
      </c>
      <c r="Z494" t="s">
        <v>58</v>
      </c>
      <c r="AA494" t="s">
        <v>52</v>
      </c>
      <c r="AB494" t="s">
        <v>52</v>
      </c>
      <c r="AC494" t="s">
        <v>53</v>
      </c>
      <c r="AD494" t="s">
        <v>53</v>
      </c>
      <c r="AE494" t="s">
        <v>53</v>
      </c>
      <c r="AF494" t="s">
        <v>53</v>
      </c>
      <c r="AG494" t="s">
        <v>53</v>
      </c>
      <c r="AH494" t="s">
        <v>53</v>
      </c>
      <c r="AI494" t="s">
        <v>53</v>
      </c>
      <c r="AJ494" t="s">
        <v>53</v>
      </c>
      <c r="AK494">
        <v>2</v>
      </c>
      <c r="AL494" t="s">
        <v>59</v>
      </c>
      <c r="AM494" t="s">
        <v>60</v>
      </c>
      <c r="AN494" t="s">
        <v>61</v>
      </c>
      <c r="AO494">
        <v>9.8000000000000007</v>
      </c>
      <c r="AP494" t="s">
        <v>52</v>
      </c>
      <c r="AQ494" t="s">
        <v>91</v>
      </c>
      <c r="AR494" t="s">
        <v>281</v>
      </c>
      <c r="AS494">
        <v>7</v>
      </c>
      <c r="AT494" t="s">
        <v>53</v>
      </c>
    </row>
    <row r="495" spans="1:46" x14ac:dyDescent="0.25">
      <c r="A495" t="s">
        <v>661</v>
      </c>
      <c r="B495">
        <v>2025</v>
      </c>
      <c r="C495" s="1">
        <v>45710</v>
      </c>
      <c r="D495" t="s">
        <v>107</v>
      </c>
      <c r="E495" t="str">
        <f>TRIM(lung_cancer_dataset!E495)</f>
        <v>Italy</v>
      </c>
      <c r="F495">
        <v>51</v>
      </c>
      <c r="G495" t="s">
        <v>79</v>
      </c>
      <c r="H495" t="str">
        <f>PROPER(TRIM(lung_cancer_dataset!H495))</f>
        <v>Male</v>
      </c>
      <c r="I495" t="str">
        <f>PROPER(TRIM(lung_cancer_dataset!I495))</f>
        <v>Never Smoked</v>
      </c>
      <c r="J495">
        <v>0</v>
      </c>
      <c r="K495">
        <v>0</v>
      </c>
      <c r="L495">
        <v>0</v>
      </c>
      <c r="M495" t="s">
        <v>52</v>
      </c>
      <c r="N495" t="s">
        <v>53</v>
      </c>
      <c r="O495" t="s">
        <v>53</v>
      </c>
      <c r="P495" t="str">
        <f>PROPER(TRIM(lung_cancer_dataset!P495))</f>
        <v>Moderate</v>
      </c>
      <c r="Q495" t="s">
        <v>54</v>
      </c>
      <c r="R495">
        <v>26.6</v>
      </c>
      <c r="S495" t="s">
        <v>56</v>
      </c>
      <c r="T495" t="s">
        <v>54</v>
      </c>
      <c r="U495" t="s">
        <v>53</v>
      </c>
      <c r="V495" t="s">
        <v>53</v>
      </c>
      <c r="W495" t="s">
        <v>53</v>
      </c>
      <c r="X495" t="s">
        <v>53</v>
      </c>
      <c r="Y495">
        <v>1</v>
      </c>
      <c r="Z495" t="s">
        <v>97</v>
      </c>
      <c r="AA495" t="s">
        <v>53</v>
      </c>
      <c r="AB495" t="s">
        <v>53</v>
      </c>
      <c r="AC495" t="s">
        <v>53</v>
      </c>
      <c r="AD495" t="s">
        <v>52</v>
      </c>
      <c r="AE495" t="s">
        <v>52</v>
      </c>
      <c r="AF495" t="s">
        <v>53</v>
      </c>
      <c r="AG495" t="s">
        <v>53</v>
      </c>
      <c r="AH495" t="s">
        <v>53</v>
      </c>
      <c r="AI495" t="s">
        <v>53</v>
      </c>
      <c r="AJ495" t="s">
        <v>53</v>
      </c>
      <c r="AK495">
        <v>2</v>
      </c>
      <c r="AL495" t="s">
        <v>135</v>
      </c>
      <c r="AM495" t="s">
        <v>136</v>
      </c>
      <c r="AN495" t="s">
        <v>98</v>
      </c>
      <c r="AO495">
        <v>4</v>
      </c>
      <c r="AP495" t="s">
        <v>53</v>
      </c>
      <c r="AQ495" t="s">
        <v>171</v>
      </c>
      <c r="AR495" t="s">
        <v>76</v>
      </c>
      <c r="AS495">
        <v>43</v>
      </c>
      <c r="AT495" t="s">
        <v>53</v>
      </c>
    </row>
    <row r="496" spans="1:46" x14ac:dyDescent="0.25">
      <c r="A496" t="s">
        <v>662</v>
      </c>
      <c r="B496">
        <v>2025</v>
      </c>
      <c r="C496" s="1">
        <v>45982</v>
      </c>
      <c r="D496" t="s">
        <v>65</v>
      </c>
      <c r="E496" t="str">
        <f>TRIM(lung_cancer_dataset!E496)</f>
        <v>Venezuela</v>
      </c>
      <c r="F496">
        <v>50</v>
      </c>
      <c r="G496" t="s">
        <v>79</v>
      </c>
      <c r="H496" t="str">
        <f>PROPER(TRIM(lung_cancer_dataset!H496))</f>
        <v>Female</v>
      </c>
      <c r="I496" t="str">
        <f>PROPER(TRIM(lung_cancer_dataset!I496))</f>
        <v>Current Smoker</v>
      </c>
      <c r="J496">
        <v>27</v>
      </c>
      <c r="K496">
        <v>25</v>
      </c>
      <c r="L496">
        <v>33.799999999999997</v>
      </c>
      <c r="M496" t="s">
        <v>52</v>
      </c>
      <c r="N496" t="s">
        <v>53</v>
      </c>
      <c r="O496" t="s">
        <v>53</v>
      </c>
      <c r="P496" t="str">
        <f>PROPER(TRIM(lung_cancer_dataset!P496))</f>
        <v>Moderate</v>
      </c>
      <c r="Q496" t="s">
        <v>54</v>
      </c>
      <c r="R496">
        <v>24.3</v>
      </c>
      <c r="S496" t="s">
        <v>96</v>
      </c>
      <c r="T496" t="s">
        <v>54</v>
      </c>
      <c r="U496" t="s">
        <v>53</v>
      </c>
      <c r="V496" t="s">
        <v>53</v>
      </c>
      <c r="W496" t="s">
        <v>53</v>
      </c>
      <c r="X496" t="s">
        <v>53</v>
      </c>
      <c r="Y496">
        <v>1</v>
      </c>
      <c r="Z496" t="s">
        <v>73</v>
      </c>
      <c r="AA496" t="s">
        <v>52</v>
      </c>
      <c r="AB496" t="s">
        <v>53</v>
      </c>
      <c r="AC496" t="s">
        <v>52</v>
      </c>
      <c r="AD496" t="s">
        <v>53</v>
      </c>
      <c r="AE496" t="s">
        <v>52</v>
      </c>
      <c r="AF496" t="s">
        <v>53</v>
      </c>
      <c r="AG496" t="s">
        <v>52</v>
      </c>
      <c r="AH496" t="s">
        <v>53</v>
      </c>
      <c r="AI496" t="s">
        <v>53</v>
      </c>
      <c r="AJ496" t="s">
        <v>53</v>
      </c>
      <c r="AK496">
        <v>4</v>
      </c>
      <c r="AL496" t="s">
        <v>135</v>
      </c>
      <c r="AM496" t="s">
        <v>136</v>
      </c>
      <c r="AN496" t="s">
        <v>90</v>
      </c>
      <c r="AO496">
        <v>4.9000000000000004</v>
      </c>
      <c r="AP496" t="s">
        <v>52</v>
      </c>
      <c r="AQ496" t="s">
        <v>91</v>
      </c>
      <c r="AR496" t="s">
        <v>92</v>
      </c>
      <c r="AS496">
        <v>19</v>
      </c>
      <c r="AT496" t="s">
        <v>53</v>
      </c>
    </row>
    <row r="497" spans="1:46" x14ac:dyDescent="0.25">
      <c r="A497" t="s">
        <v>663</v>
      </c>
      <c r="B497">
        <v>2019</v>
      </c>
      <c r="C497" s="1">
        <v>43467</v>
      </c>
      <c r="D497" t="s">
        <v>47</v>
      </c>
      <c r="E497" t="str">
        <f>TRIM(lung_cancer_dataset!E497)</f>
        <v>Vietnam</v>
      </c>
      <c r="F497">
        <v>56</v>
      </c>
      <c r="G497" t="s">
        <v>79</v>
      </c>
      <c r="H497" t="str">
        <f>PROPER(TRIM(lung_cancer_dataset!H497))</f>
        <v>Female</v>
      </c>
      <c r="I497" t="str">
        <f>PROPER(TRIM(lung_cancer_dataset!I497))</f>
        <v>Never Smoked</v>
      </c>
      <c r="J497">
        <v>0</v>
      </c>
      <c r="K497">
        <v>0</v>
      </c>
      <c r="L497">
        <v>0</v>
      </c>
      <c r="M497" t="s">
        <v>53</v>
      </c>
      <c r="N497" t="s">
        <v>53</v>
      </c>
      <c r="O497" t="s">
        <v>53</v>
      </c>
      <c r="P497" t="str">
        <f>PROPER(TRIM(lung_cancer_dataset!P497))</f>
        <v>High</v>
      </c>
      <c r="Q497" t="s">
        <v>54</v>
      </c>
      <c r="R497">
        <v>25.8</v>
      </c>
      <c r="S497" t="s">
        <v>56</v>
      </c>
      <c r="T497" t="s">
        <v>70</v>
      </c>
      <c r="U497" t="s">
        <v>53</v>
      </c>
      <c r="V497" t="s">
        <v>53</v>
      </c>
      <c r="W497" t="s">
        <v>53</v>
      </c>
      <c r="X497" t="s">
        <v>53</v>
      </c>
      <c r="Y497">
        <v>1</v>
      </c>
      <c r="Z497" t="s">
        <v>73</v>
      </c>
      <c r="AA497" t="s">
        <v>52</v>
      </c>
      <c r="AB497" t="s">
        <v>53</v>
      </c>
      <c r="AC497" t="s">
        <v>53</v>
      </c>
      <c r="AD497" t="s">
        <v>52</v>
      </c>
      <c r="AE497" t="s">
        <v>53</v>
      </c>
      <c r="AF497" t="s">
        <v>52</v>
      </c>
      <c r="AG497" t="s">
        <v>53</v>
      </c>
      <c r="AH497" t="s">
        <v>52</v>
      </c>
      <c r="AI497" t="s">
        <v>53</v>
      </c>
      <c r="AJ497" t="s">
        <v>52</v>
      </c>
      <c r="AK497">
        <v>5</v>
      </c>
      <c r="AL497" t="s">
        <v>59</v>
      </c>
      <c r="AM497" t="s">
        <v>60</v>
      </c>
      <c r="AN497" t="s">
        <v>74</v>
      </c>
      <c r="AO497">
        <v>1.3</v>
      </c>
      <c r="AP497" t="s">
        <v>53</v>
      </c>
      <c r="AQ497" t="s">
        <v>75</v>
      </c>
      <c r="AR497" t="s">
        <v>83</v>
      </c>
      <c r="AS497">
        <v>46</v>
      </c>
      <c r="AT497" t="s">
        <v>52</v>
      </c>
    </row>
    <row r="498" spans="1:46" x14ac:dyDescent="0.25">
      <c r="A498" t="s">
        <v>664</v>
      </c>
      <c r="B498">
        <v>2015</v>
      </c>
      <c r="C498" s="1">
        <v>42099</v>
      </c>
      <c r="D498" t="s">
        <v>122</v>
      </c>
      <c r="E498" t="str">
        <f>TRIM(lung_cancer_dataset!E498)</f>
        <v>Bhutan</v>
      </c>
      <c r="F498">
        <v>70</v>
      </c>
      <c r="G498" t="s">
        <v>67</v>
      </c>
      <c r="H498" t="str">
        <f>PROPER(TRIM(lung_cancer_dataset!H498))</f>
        <v>Male</v>
      </c>
      <c r="I498" t="str">
        <f>PROPER(TRIM(lung_cancer_dataset!I498))</f>
        <v>Never Smoked</v>
      </c>
      <c r="J498">
        <v>0</v>
      </c>
      <c r="K498">
        <v>0</v>
      </c>
      <c r="L498">
        <v>0</v>
      </c>
      <c r="M498" t="s">
        <v>53</v>
      </c>
      <c r="N498" t="s">
        <v>53</v>
      </c>
      <c r="O498" t="s">
        <v>53</v>
      </c>
      <c r="P498" t="str">
        <f>PROPER(TRIM(lung_cancer_dataset!P498))</f>
        <v>High</v>
      </c>
      <c r="Q498" t="s">
        <v>54</v>
      </c>
      <c r="R498">
        <v>25.2</v>
      </c>
      <c r="S498" t="s">
        <v>56</v>
      </c>
      <c r="T498" t="s">
        <v>70</v>
      </c>
      <c r="U498" t="s">
        <v>53</v>
      </c>
      <c r="V498" t="s">
        <v>53</v>
      </c>
      <c r="W498" t="s">
        <v>53</v>
      </c>
      <c r="X498" t="s">
        <v>53</v>
      </c>
      <c r="Y498">
        <v>1</v>
      </c>
      <c r="Z498" t="s">
        <v>97</v>
      </c>
      <c r="AA498" t="s">
        <v>53</v>
      </c>
      <c r="AB498" t="s">
        <v>53</v>
      </c>
      <c r="AC498" t="s">
        <v>53</v>
      </c>
      <c r="AD498" t="s">
        <v>53</v>
      </c>
      <c r="AE498" t="s">
        <v>52</v>
      </c>
      <c r="AF498" t="s">
        <v>52</v>
      </c>
      <c r="AG498" t="s">
        <v>53</v>
      </c>
      <c r="AH498" t="s">
        <v>53</v>
      </c>
      <c r="AI498" t="s">
        <v>53</v>
      </c>
      <c r="AJ498" t="s">
        <v>53</v>
      </c>
      <c r="AK498">
        <v>2</v>
      </c>
      <c r="AL498" t="s">
        <v>135</v>
      </c>
      <c r="AM498" t="s">
        <v>136</v>
      </c>
      <c r="AN498" t="s">
        <v>61</v>
      </c>
      <c r="AO498">
        <v>8.6999999999999993</v>
      </c>
      <c r="AP498" t="s">
        <v>52</v>
      </c>
      <c r="AQ498" t="s">
        <v>112</v>
      </c>
      <c r="AR498" t="s">
        <v>132</v>
      </c>
      <c r="AS498">
        <v>11</v>
      </c>
      <c r="AT498" t="s">
        <v>53</v>
      </c>
    </row>
    <row r="499" spans="1:46" x14ac:dyDescent="0.25">
      <c r="A499" t="s">
        <v>665</v>
      </c>
      <c r="B499">
        <v>2017</v>
      </c>
      <c r="C499" s="1">
        <v>42828</v>
      </c>
      <c r="D499" t="s">
        <v>107</v>
      </c>
      <c r="E499" t="str">
        <f>TRIM(lung_cancer_dataset!E499)</f>
        <v>Netherlands</v>
      </c>
      <c r="F499">
        <v>58</v>
      </c>
      <c r="G499" t="s">
        <v>79</v>
      </c>
      <c r="H499" t="str">
        <f>PROPER(TRIM(lung_cancer_dataset!H499))</f>
        <v>Female</v>
      </c>
      <c r="I499" t="str">
        <f>PROPER(TRIM(lung_cancer_dataset!I499))</f>
        <v>Never Smoked</v>
      </c>
      <c r="J499">
        <v>0</v>
      </c>
      <c r="K499">
        <v>0</v>
      </c>
      <c r="L499">
        <v>0</v>
      </c>
      <c r="M499" t="s">
        <v>52</v>
      </c>
      <c r="N499" t="s">
        <v>53</v>
      </c>
      <c r="O499" t="s">
        <v>53</v>
      </c>
      <c r="P499" t="str">
        <f>PROPER(TRIM(lung_cancer_dataset!P499))</f>
        <v>High</v>
      </c>
      <c r="Q499" t="s">
        <v>71</v>
      </c>
      <c r="R499">
        <v>28.2</v>
      </c>
      <c r="S499" t="s">
        <v>56</v>
      </c>
      <c r="T499" t="s">
        <v>57</v>
      </c>
      <c r="U499" t="s">
        <v>52</v>
      </c>
      <c r="V499" t="s">
        <v>53</v>
      </c>
      <c r="W499" t="s">
        <v>53</v>
      </c>
      <c r="X499" t="s">
        <v>53</v>
      </c>
      <c r="Y499">
        <v>3</v>
      </c>
      <c r="Z499" t="s">
        <v>131</v>
      </c>
      <c r="AA499" t="s">
        <v>52</v>
      </c>
      <c r="AB499" t="s">
        <v>53</v>
      </c>
      <c r="AC499" t="s">
        <v>52</v>
      </c>
      <c r="AD499" t="s">
        <v>53</v>
      </c>
      <c r="AE499" t="s">
        <v>52</v>
      </c>
      <c r="AF499" t="s">
        <v>52</v>
      </c>
      <c r="AG499" t="s">
        <v>52</v>
      </c>
      <c r="AH499" t="s">
        <v>53</v>
      </c>
      <c r="AI499" t="s">
        <v>53</v>
      </c>
      <c r="AJ499" t="s">
        <v>53</v>
      </c>
      <c r="AK499">
        <v>5</v>
      </c>
      <c r="AL499" t="s">
        <v>59</v>
      </c>
      <c r="AM499" t="s">
        <v>60</v>
      </c>
      <c r="AN499" t="s">
        <v>90</v>
      </c>
      <c r="AO499">
        <v>6.8</v>
      </c>
      <c r="AP499" t="s">
        <v>53</v>
      </c>
      <c r="AQ499" t="s">
        <v>91</v>
      </c>
      <c r="AR499" t="s">
        <v>132</v>
      </c>
      <c r="AS499">
        <v>20</v>
      </c>
      <c r="AT499" t="s">
        <v>53</v>
      </c>
    </row>
    <row r="500" spans="1:46" x14ac:dyDescent="0.25">
      <c r="A500" t="s">
        <v>666</v>
      </c>
      <c r="B500">
        <v>2019</v>
      </c>
      <c r="C500" s="1">
        <v>43574</v>
      </c>
      <c r="D500" t="s">
        <v>47</v>
      </c>
      <c r="E500" t="str">
        <f>TRIM(lung_cancer_dataset!E500)</f>
        <v>Australia</v>
      </c>
      <c r="F500">
        <v>68</v>
      </c>
      <c r="G500" t="s">
        <v>127</v>
      </c>
      <c r="H500" t="str">
        <f>PROPER(TRIM(lung_cancer_dataset!H500))</f>
        <v>Male</v>
      </c>
      <c r="I500" t="str">
        <f>PROPER(TRIM(lung_cancer_dataset!I500))</f>
        <v>Current Smoker</v>
      </c>
      <c r="J500">
        <v>23</v>
      </c>
      <c r="K500">
        <v>31</v>
      </c>
      <c r="L500">
        <v>35.6</v>
      </c>
      <c r="M500" t="s">
        <v>53</v>
      </c>
      <c r="N500" t="s">
        <v>53</v>
      </c>
      <c r="O500" t="s">
        <v>53</v>
      </c>
      <c r="P500" t="str">
        <f>PROPER(TRIM(lung_cancer_dataset!P500))</f>
        <v>High</v>
      </c>
      <c r="Q500" t="s">
        <v>71</v>
      </c>
      <c r="R500">
        <v>30.5</v>
      </c>
      <c r="S500" t="s">
        <v>72</v>
      </c>
      <c r="T500" t="s">
        <v>54</v>
      </c>
      <c r="U500" t="s">
        <v>53</v>
      </c>
      <c r="V500" t="s">
        <v>53</v>
      </c>
      <c r="W500" t="s">
        <v>53</v>
      </c>
      <c r="X500" t="s">
        <v>53</v>
      </c>
      <c r="Y500">
        <v>1</v>
      </c>
      <c r="Z500" t="s">
        <v>165</v>
      </c>
      <c r="AA500" t="s">
        <v>52</v>
      </c>
      <c r="AB500" t="s">
        <v>52</v>
      </c>
      <c r="AC500" t="s">
        <v>53</v>
      </c>
      <c r="AD500" t="s">
        <v>52</v>
      </c>
      <c r="AE500" t="s">
        <v>52</v>
      </c>
      <c r="AF500" t="s">
        <v>52</v>
      </c>
      <c r="AG500" t="s">
        <v>53</v>
      </c>
      <c r="AH500" t="s">
        <v>52</v>
      </c>
      <c r="AI500" t="s">
        <v>52</v>
      </c>
      <c r="AJ500" t="s">
        <v>53</v>
      </c>
      <c r="AK500">
        <v>7</v>
      </c>
      <c r="AL500" t="s">
        <v>59</v>
      </c>
      <c r="AM500" t="s">
        <v>60</v>
      </c>
      <c r="AN500" t="s">
        <v>61</v>
      </c>
      <c r="AO500">
        <v>7.5</v>
      </c>
      <c r="AP500" t="s">
        <v>52</v>
      </c>
      <c r="AQ500" t="s">
        <v>86</v>
      </c>
      <c r="AR500" t="s">
        <v>92</v>
      </c>
      <c r="AS500">
        <v>5</v>
      </c>
      <c r="AT500" t="s">
        <v>53</v>
      </c>
    </row>
    <row r="501" spans="1:46" x14ac:dyDescent="0.25">
      <c r="A501" t="s">
        <v>667</v>
      </c>
      <c r="B501">
        <v>2026</v>
      </c>
      <c r="C501" s="1">
        <v>46207</v>
      </c>
      <c r="D501" t="s">
        <v>65</v>
      </c>
      <c r="E501" t="str">
        <f>TRIM(lung_cancer_dataset!E501)</f>
        <v>Colombia</v>
      </c>
      <c r="F501">
        <v>52</v>
      </c>
      <c r="G501" t="s">
        <v>79</v>
      </c>
      <c r="H501" t="str">
        <f>PROPER(TRIM(lung_cancer_dataset!H501))</f>
        <v>Female</v>
      </c>
      <c r="I501" t="str">
        <f>PROPER(TRIM(lung_cancer_dataset!I501))</f>
        <v>Current Smoker</v>
      </c>
      <c r="J501">
        <v>22</v>
      </c>
      <c r="K501">
        <v>34</v>
      </c>
      <c r="L501">
        <v>37.4</v>
      </c>
      <c r="M501" t="s">
        <v>52</v>
      </c>
      <c r="N501" t="s">
        <v>53</v>
      </c>
      <c r="O501" t="s">
        <v>53</v>
      </c>
      <c r="P501" t="str">
        <f>PROPER(TRIM(lung_cancer_dataset!P501))</f>
        <v>Low</v>
      </c>
      <c r="Q501" t="s">
        <v>54</v>
      </c>
      <c r="R501">
        <v>21.6</v>
      </c>
      <c r="S501" t="s">
        <v>96</v>
      </c>
      <c r="T501" t="s">
        <v>70</v>
      </c>
      <c r="U501" t="s">
        <v>52</v>
      </c>
      <c r="V501" t="s">
        <v>53</v>
      </c>
      <c r="W501" t="s">
        <v>53</v>
      </c>
      <c r="X501" t="s">
        <v>53</v>
      </c>
      <c r="Y501">
        <v>2</v>
      </c>
      <c r="Z501" t="s">
        <v>165</v>
      </c>
      <c r="AA501" t="s">
        <v>52</v>
      </c>
      <c r="AB501" t="s">
        <v>52</v>
      </c>
      <c r="AC501" t="s">
        <v>53</v>
      </c>
      <c r="AD501" t="s">
        <v>53</v>
      </c>
      <c r="AE501" t="s">
        <v>52</v>
      </c>
      <c r="AF501" t="s">
        <v>52</v>
      </c>
      <c r="AG501" t="s">
        <v>52</v>
      </c>
      <c r="AH501" t="s">
        <v>53</v>
      </c>
      <c r="AI501" t="s">
        <v>53</v>
      </c>
      <c r="AJ501" t="s">
        <v>53</v>
      </c>
      <c r="AK501">
        <v>5</v>
      </c>
      <c r="AL501" t="s">
        <v>59</v>
      </c>
      <c r="AM501" t="s">
        <v>60</v>
      </c>
      <c r="AN501" t="s">
        <v>61</v>
      </c>
      <c r="AO501">
        <v>3.7</v>
      </c>
      <c r="AP501" t="s">
        <v>52</v>
      </c>
      <c r="AQ501" t="s">
        <v>91</v>
      </c>
      <c r="AR501" t="s">
        <v>92</v>
      </c>
      <c r="AS501">
        <v>6</v>
      </c>
      <c r="AT501" t="s">
        <v>53</v>
      </c>
    </row>
    <row r="502" spans="1:46" x14ac:dyDescent="0.25">
      <c r="A502" t="s">
        <v>668</v>
      </c>
      <c r="B502">
        <v>2026</v>
      </c>
      <c r="C502" s="1">
        <v>46206</v>
      </c>
      <c r="D502" t="s">
        <v>94</v>
      </c>
      <c r="E502" t="str">
        <f>TRIM(lung_cancer_dataset!E502)</f>
        <v>Kuwait</v>
      </c>
      <c r="F502">
        <v>35</v>
      </c>
      <c r="G502" t="s">
        <v>212</v>
      </c>
      <c r="H502" t="str">
        <f>PROPER(TRIM(lung_cancer_dataset!H502))</f>
        <v>Female</v>
      </c>
      <c r="I502" t="str">
        <f>PROPER(TRIM(lung_cancer_dataset!I502))</f>
        <v>Never Smoked</v>
      </c>
      <c r="J502">
        <v>0</v>
      </c>
      <c r="K502">
        <v>0</v>
      </c>
      <c r="L502">
        <v>0</v>
      </c>
      <c r="M502" t="s">
        <v>52</v>
      </c>
      <c r="N502" t="s">
        <v>53</v>
      </c>
      <c r="O502" t="s">
        <v>53</v>
      </c>
      <c r="P502" t="str">
        <f>PROPER(TRIM(lung_cancer_dataset!P502))</f>
        <v>Low</v>
      </c>
      <c r="Q502" t="s">
        <v>54</v>
      </c>
      <c r="R502">
        <v>26</v>
      </c>
      <c r="S502" t="s">
        <v>56</v>
      </c>
      <c r="T502" t="s">
        <v>57</v>
      </c>
      <c r="U502" t="s">
        <v>53</v>
      </c>
      <c r="V502" t="s">
        <v>53</v>
      </c>
      <c r="W502" t="s">
        <v>53</v>
      </c>
      <c r="X502" t="s">
        <v>53</v>
      </c>
      <c r="Y502">
        <v>1</v>
      </c>
      <c r="Z502" t="s">
        <v>97</v>
      </c>
      <c r="AA502" t="s">
        <v>53</v>
      </c>
      <c r="AB502" t="s">
        <v>53</v>
      </c>
      <c r="AC502" t="s">
        <v>53</v>
      </c>
      <c r="AD502" t="s">
        <v>53</v>
      </c>
      <c r="AE502" t="s">
        <v>53</v>
      </c>
      <c r="AF502" t="s">
        <v>52</v>
      </c>
      <c r="AG502" t="s">
        <v>53</v>
      </c>
      <c r="AH502" t="s">
        <v>53</v>
      </c>
      <c r="AI502" t="s">
        <v>53</v>
      </c>
      <c r="AJ502" t="s">
        <v>52</v>
      </c>
      <c r="AK502">
        <v>2</v>
      </c>
      <c r="AL502" t="s">
        <v>59</v>
      </c>
      <c r="AM502" t="s">
        <v>60</v>
      </c>
      <c r="AN502" t="s">
        <v>74</v>
      </c>
      <c r="AO502">
        <v>2</v>
      </c>
      <c r="AP502" t="s">
        <v>53</v>
      </c>
      <c r="AQ502" t="s">
        <v>86</v>
      </c>
      <c r="AR502" t="s">
        <v>92</v>
      </c>
      <c r="AS502">
        <v>65</v>
      </c>
      <c r="AT502" t="s">
        <v>52</v>
      </c>
    </row>
    <row r="503" spans="1:46" x14ac:dyDescent="0.25">
      <c r="A503" t="s">
        <v>669</v>
      </c>
      <c r="B503">
        <v>2023</v>
      </c>
      <c r="C503" s="1">
        <v>44935</v>
      </c>
      <c r="D503" t="s">
        <v>107</v>
      </c>
      <c r="E503" t="str">
        <f>TRIM(lung_cancer_dataset!E503)</f>
        <v>France</v>
      </c>
      <c r="F503">
        <v>47</v>
      </c>
      <c r="G503" t="s">
        <v>49</v>
      </c>
      <c r="H503" t="str">
        <f>PROPER(TRIM(lung_cancer_dataset!H503))</f>
        <v>Female</v>
      </c>
      <c r="I503" t="str">
        <f>PROPER(TRIM(lung_cancer_dataset!I503))</f>
        <v>Never Smoked</v>
      </c>
      <c r="J503">
        <v>0</v>
      </c>
      <c r="K503">
        <v>0</v>
      </c>
      <c r="L503">
        <v>0</v>
      </c>
      <c r="M503" t="s">
        <v>52</v>
      </c>
      <c r="N503" t="s">
        <v>53</v>
      </c>
      <c r="O503" t="s">
        <v>53</v>
      </c>
      <c r="P503" t="str">
        <f>PROPER(TRIM(lung_cancer_dataset!P503))</f>
        <v>High</v>
      </c>
      <c r="Q503" t="s">
        <v>54</v>
      </c>
      <c r="R503">
        <v>30</v>
      </c>
      <c r="S503" t="s">
        <v>72</v>
      </c>
      <c r="T503" t="s">
        <v>57</v>
      </c>
      <c r="U503" t="s">
        <v>53</v>
      </c>
      <c r="V503" t="s">
        <v>53</v>
      </c>
      <c r="W503" t="s">
        <v>53</v>
      </c>
      <c r="X503" t="s">
        <v>53</v>
      </c>
      <c r="Y503">
        <v>2</v>
      </c>
      <c r="Z503" t="s">
        <v>97</v>
      </c>
      <c r="AA503" t="s">
        <v>52</v>
      </c>
      <c r="AB503" t="s">
        <v>53</v>
      </c>
      <c r="AC503" t="s">
        <v>53</v>
      </c>
      <c r="AD503" t="s">
        <v>53</v>
      </c>
      <c r="AE503" t="s">
        <v>52</v>
      </c>
      <c r="AF503" t="s">
        <v>53</v>
      </c>
      <c r="AG503" t="s">
        <v>53</v>
      </c>
      <c r="AH503" t="s">
        <v>53</v>
      </c>
      <c r="AI503" t="s">
        <v>53</v>
      </c>
      <c r="AJ503" t="s">
        <v>53</v>
      </c>
      <c r="AK503">
        <v>2</v>
      </c>
      <c r="AL503" t="s">
        <v>59</v>
      </c>
      <c r="AM503" t="s">
        <v>60</v>
      </c>
      <c r="AN503" t="s">
        <v>74</v>
      </c>
      <c r="AO503">
        <v>1.3</v>
      </c>
      <c r="AP503" t="s">
        <v>53</v>
      </c>
      <c r="AQ503" t="s">
        <v>75</v>
      </c>
      <c r="AR503" t="s">
        <v>76</v>
      </c>
      <c r="AS503">
        <v>54</v>
      </c>
      <c r="AT503" t="s">
        <v>52</v>
      </c>
    </row>
    <row r="504" spans="1:46" x14ac:dyDescent="0.25">
      <c r="A504" t="s">
        <v>670</v>
      </c>
      <c r="B504">
        <v>2025</v>
      </c>
      <c r="C504" s="1">
        <v>45734</v>
      </c>
      <c r="D504" t="s">
        <v>65</v>
      </c>
      <c r="E504" t="str">
        <f>TRIM(lung_cancer_dataset!E504)</f>
        <v>Argentina</v>
      </c>
      <c r="F504">
        <v>60</v>
      </c>
      <c r="G504" t="s">
        <v>127</v>
      </c>
      <c r="H504" t="str">
        <f>PROPER(TRIM(lung_cancer_dataset!H504))</f>
        <v>Male</v>
      </c>
      <c r="I504" t="str">
        <f>PROPER(TRIM(lung_cancer_dataset!I504))</f>
        <v>Current Smoker</v>
      </c>
      <c r="J504">
        <v>16</v>
      </c>
      <c r="K504">
        <v>27</v>
      </c>
      <c r="L504">
        <v>21.6</v>
      </c>
      <c r="M504" t="s">
        <v>53</v>
      </c>
      <c r="N504" t="s">
        <v>52</v>
      </c>
      <c r="O504" t="s">
        <v>53</v>
      </c>
      <c r="P504" t="str">
        <f>PROPER(TRIM(lung_cancer_dataset!P504))</f>
        <v>Low</v>
      </c>
      <c r="Q504" t="s">
        <v>55</v>
      </c>
      <c r="R504">
        <v>30.3</v>
      </c>
      <c r="S504" t="s">
        <v>72</v>
      </c>
      <c r="T504" t="s">
        <v>70</v>
      </c>
      <c r="U504" t="s">
        <v>53</v>
      </c>
      <c r="V504" t="s">
        <v>53</v>
      </c>
      <c r="W504" t="s">
        <v>52</v>
      </c>
      <c r="X504" t="s">
        <v>53</v>
      </c>
      <c r="Y504">
        <v>2</v>
      </c>
      <c r="Z504" t="s">
        <v>58</v>
      </c>
      <c r="AA504" t="s">
        <v>52</v>
      </c>
      <c r="AB504" t="s">
        <v>53</v>
      </c>
      <c r="AC504" t="s">
        <v>53</v>
      </c>
      <c r="AD504" t="s">
        <v>52</v>
      </c>
      <c r="AE504" t="s">
        <v>52</v>
      </c>
      <c r="AF504" t="s">
        <v>53</v>
      </c>
      <c r="AG504" t="s">
        <v>53</v>
      </c>
      <c r="AH504" t="s">
        <v>53</v>
      </c>
      <c r="AI504" t="s">
        <v>52</v>
      </c>
      <c r="AJ504" t="s">
        <v>52</v>
      </c>
      <c r="AK504">
        <v>5</v>
      </c>
      <c r="AL504" t="s">
        <v>59</v>
      </c>
      <c r="AM504" t="s">
        <v>60</v>
      </c>
      <c r="AN504" t="s">
        <v>98</v>
      </c>
      <c r="AO504">
        <v>4.2</v>
      </c>
      <c r="AP504" t="s">
        <v>53</v>
      </c>
      <c r="AQ504" t="s">
        <v>112</v>
      </c>
      <c r="AR504" t="s">
        <v>76</v>
      </c>
      <c r="AS504">
        <v>45</v>
      </c>
      <c r="AT504" t="s">
        <v>52</v>
      </c>
    </row>
    <row r="505" spans="1:46" x14ac:dyDescent="0.25">
      <c r="A505" t="s">
        <v>671</v>
      </c>
      <c r="B505">
        <v>2018</v>
      </c>
      <c r="C505" s="1">
        <v>43163</v>
      </c>
      <c r="D505" t="s">
        <v>94</v>
      </c>
      <c r="E505" t="str">
        <f>TRIM(lung_cancer_dataset!E505)</f>
        <v>Pakistan</v>
      </c>
      <c r="F505">
        <v>70</v>
      </c>
      <c r="G505" t="s">
        <v>67</v>
      </c>
      <c r="H505" t="str">
        <f>PROPER(TRIM(lung_cancer_dataset!H505))</f>
        <v>Male</v>
      </c>
      <c r="I505" t="str">
        <f>PROPER(TRIM(lung_cancer_dataset!I505))</f>
        <v>Former Smoker</v>
      </c>
      <c r="J505">
        <v>15</v>
      </c>
      <c r="K505">
        <v>11</v>
      </c>
      <c r="L505">
        <v>8.1999999999999993</v>
      </c>
      <c r="M505" t="s">
        <v>53</v>
      </c>
      <c r="N505" t="s">
        <v>53</v>
      </c>
      <c r="O505" t="s">
        <v>53</v>
      </c>
      <c r="P505" t="str">
        <f>PROPER(TRIM(lung_cancer_dataset!P505))</f>
        <v>Low</v>
      </c>
      <c r="Q505" t="s">
        <v>54</v>
      </c>
      <c r="R505">
        <v>19.8</v>
      </c>
      <c r="S505" t="s">
        <v>96</v>
      </c>
      <c r="T505" t="s">
        <v>57</v>
      </c>
      <c r="U505" t="s">
        <v>52</v>
      </c>
      <c r="V505" t="s">
        <v>53</v>
      </c>
      <c r="W505" t="s">
        <v>53</v>
      </c>
      <c r="X505" t="s">
        <v>53</v>
      </c>
      <c r="Y505">
        <v>1</v>
      </c>
      <c r="Z505" t="s">
        <v>73</v>
      </c>
      <c r="AA505" t="s">
        <v>52</v>
      </c>
      <c r="AB505" t="s">
        <v>52</v>
      </c>
      <c r="AC505" t="s">
        <v>52</v>
      </c>
      <c r="AD505" t="s">
        <v>52</v>
      </c>
      <c r="AE505" t="s">
        <v>52</v>
      </c>
      <c r="AF505" t="s">
        <v>53</v>
      </c>
      <c r="AG505" t="s">
        <v>53</v>
      </c>
      <c r="AH505" t="s">
        <v>53</v>
      </c>
      <c r="AI505" t="s">
        <v>53</v>
      </c>
      <c r="AJ505" t="s">
        <v>53</v>
      </c>
      <c r="AK505">
        <v>5</v>
      </c>
      <c r="AL505" t="s">
        <v>59</v>
      </c>
      <c r="AM505" t="s">
        <v>60</v>
      </c>
      <c r="AN505" t="s">
        <v>61</v>
      </c>
      <c r="AO505">
        <v>8.9</v>
      </c>
      <c r="AP505" t="s">
        <v>52</v>
      </c>
      <c r="AQ505" t="s">
        <v>75</v>
      </c>
      <c r="AR505" t="s">
        <v>63</v>
      </c>
      <c r="AS505">
        <v>7</v>
      </c>
      <c r="AT505" t="s">
        <v>52</v>
      </c>
    </row>
    <row r="506" spans="1:46" x14ac:dyDescent="0.25">
      <c r="A506" t="s">
        <v>672</v>
      </c>
      <c r="B506">
        <v>2018</v>
      </c>
      <c r="C506" s="1">
        <v>43160</v>
      </c>
      <c r="D506" t="s">
        <v>65</v>
      </c>
      <c r="E506" t="str">
        <f>TRIM(lung_cancer_dataset!E506)</f>
        <v>Colombia</v>
      </c>
      <c r="F506">
        <v>53</v>
      </c>
      <c r="G506" t="s">
        <v>79</v>
      </c>
      <c r="H506" t="str">
        <f>PROPER(TRIM(lung_cancer_dataset!H506))</f>
        <v>Male</v>
      </c>
      <c r="I506" t="str">
        <f>PROPER(TRIM(lung_cancer_dataset!I506))</f>
        <v>Current Smoker</v>
      </c>
      <c r="J506">
        <v>22</v>
      </c>
      <c r="K506">
        <v>8</v>
      </c>
      <c r="L506">
        <v>8.8000000000000007</v>
      </c>
      <c r="M506" t="s">
        <v>53</v>
      </c>
      <c r="N506" t="s">
        <v>53</v>
      </c>
      <c r="O506" t="s">
        <v>53</v>
      </c>
      <c r="P506" t="str">
        <f>PROPER(TRIM(lung_cancer_dataset!P506))</f>
        <v>High</v>
      </c>
      <c r="Q506" t="s">
        <v>55</v>
      </c>
      <c r="R506">
        <v>23.8</v>
      </c>
      <c r="S506" t="s">
        <v>96</v>
      </c>
      <c r="T506" t="s">
        <v>57</v>
      </c>
      <c r="U506" t="s">
        <v>53</v>
      </c>
      <c r="V506" t="s">
        <v>53</v>
      </c>
      <c r="W506" t="s">
        <v>53</v>
      </c>
      <c r="X506" t="s">
        <v>53</v>
      </c>
      <c r="Y506">
        <v>1</v>
      </c>
      <c r="Z506" t="s">
        <v>58</v>
      </c>
      <c r="AA506" t="s">
        <v>53</v>
      </c>
      <c r="AB506" t="s">
        <v>52</v>
      </c>
      <c r="AC506" t="s">
        <v>52</v>
      </c>
      <c r="AD506" t="s">
        <v>53</v>
      </c>
      <c r="AE506" t="s">
        <v>53</v>
      </c>
      <c r="AF506" t="s">
        <v>53</v>
      </c>
      <c r="AG506" t="s">
        <v>52</v>
      </c>
      <c r="AH506" t="s">
        <v>53</v>
      </c>
      <c r="AI506" t="s">
        <v>52</v>
      </c>
      <c r="AJ506" t="s">
        <v>53</v>
      </c>
      <c r="AK506">
        <v>4</v>
      </c>
      <c r="AL506" t="s">
        <v>59</v>
      </c>
      <c r="AM506" t="s">
        <v>60</v>
      </c>
      <c r="AN506" t="s">
        <v>61</v>
      </c>
      <c r="AO506">
        <v>7.4</v>
      </c>
      <c r="AP506" t="s">
        <v>52</v>
      </c>
      <c r="AQ506" t="s">
        <v>75</v>
      </c>
      <c r="AR506" t="s">
        <v>87</v>
      </c>
      <c r="AS506">
        <v>10</v>
      </c>
      <c r="AT506" t="s">
        <v>53</v>
      </c>
    </row>
    <row r="507" spans="1:46" x14ac:dyDescent="0.25">
      <c r="A507" t="s">
        <v>673</v>
      </c>
      <c r="B507">
        <v>2023</v>
      </c>
      <c r="C507" s="1">
        <v>45035</v>
      </c>
      <c r="D507" t="s">
        <v>122</v>
      </c>
      <c r="E507" t="str">
        <f>TRIM(lung_cancer_dataset!E507)</f>
        <v>Sri Lanka</v>
      </c>
      <c r="F507">
        <v>53</v>
      </c>
      <c r="G507" t="s">
        <v>79</v>
      </c>
      <c r="H507" t="str">
        <f>PROPER(TRIM(lung_cancer_dataset!H507))</f>
        <v>Male</v>
      </c>
      <c r="I507" t="str">
        <f>PROPER(TRIM(lung_cancer_dataset!I507))</f>
        <v>Current Smoker</v>
      </c>
      <c r="J507">
        <v>11</v>
      </c>
      <c r="K507">
        <v>24</v>
      </c>
      <c r="L507">
        <v>13.2</v>
      </c>
      <c r="M507" t="s">
        <v>53</v>
      </c>
      <c r="N507" t="s">
        <v>53</v>
      </c>
      <c r="O507" t="s">
        <v>53</v>
      </c>
      <c r="P507" t="str">
        <f>PROPER(TRIM(lung_cancer_dataset!P507))</f>
        <v>Moderate</v>
      </c>
      <c r="Q507" t="s">
        <v>55</v>
      </c>
      <c r="R507">
        <v>27.1</v>
      </c>
      <c r="S507" t="s">
        <v>56</v>
      </c>
      <c r="T507" t="s">
        <v>54</v>
      </c>
      <c r="U507" t="s">
        <v>52</v>
      </c>
      <c r="V507" t="s">
        <v>53</v>
      </c>
      <c r="W507" t="s">
        <v>53</v>
      </c>
      <c r="X507" t="s">
        <v>53</v>
      </c>
      <c r="Y507">
        <v>1</v>
      </c>
      <c r="Z507" t="s">
        <v>104</v>
      </c>
      <c r="AA507" t="s">
        <v>52</v>
      </c>
      <c r="AB507" t="s">
        <v>52</v>
      </c>
      <c r="AC507" t="s">
        <v>53</v>
      </c>
      <c r="AD507" t="s">
        <v>53</v>
      </c>
      <c r="AE507" t="s">
        <v>52</v>
      </c>
      <c r="AF507" t="s">
        <v>53</v>
      </c>
      <c r="AG507" t="s">
        <v>52</v>
      </c>
      <c r="AH507" t="s">
        <v>53</v>
      </c>
      <c r="AI507" t="s">
        <v>53</v>
      </c>
      <c r="AJ507" t="s">
        <v>53</v>
      </c>
      <c r="AK507">
        <v>4</v>
      </c>
      <c r="AL507" t="s">
        <v>59</v>
      </c>
      <c r="AM507" t="s">
        <v>60</v>
      </c>
      <c r="AN507" t="s">
        <v>61</v>
      </c>
      <c r="AO507">
        <v>10.7</v>
      </c>
      <c r="AP507" t="s">
        <v>52</v>
      </c>
      <c r="AQ507" t="s">
        <v>112</v>
      </c>
      <c r="AR507" t="s">
        <v>132</v>
      </c>
      <c r="AS507">
        <v>11</v>
      </c>
      <c r="AT507" t="s">
        <v>53</v>
      </c>
    </row>
    <row r="508" spans="1:46" x14ac:dyDescent="0.25">
      <c r="A508" t="s">
        <v>674</v>
      </c>
      <c r="B508">
        <v>2018</v>
      </c>
      <c r="C508" s="1">
        <v>43106</v>
      </c>
      <c r="D508" t="s">
        <v>122</v>
      </c>
      <c r="E508" t="str">
        <f>TRIM(lung_cancer_dataset!E508)</f>
        <v>Myanmar</v>
      </c>
      <c r="F508">
        <v>76</v>
      </c>
      <c r="G508" t="s">
        <v>67</v>
      </c>
      <c r="H508" t="str">
        <f>PROPER(TRIM(lung_cancer_dataset!H508))</f>
        <v>Female</v>
      </c>
      <c r="I508" t="str">
        <f>PROPER(TRIM(lung_cancer_dataset!I508))</f>
        <v>Current Smoker</v>
      </c>
      <c r="J508">
        <v>26</v>
      </c>
      <c r="K508">
        <v>26</v>
      </c>
      <c r="L508">
        <v>33.799999999999997</v>
      </c>
      <c r="M508" t="s">
        <v>52</v>
      </c>
      <c r="N508" t="s">
        <v>52</v>
      </c>
      <c r="O508" t="s">
        <v>53</v>
      </c>
      <c r="P508" t="str">
        <f>PROPER(TRIM(lung_cancer_dataset!P508))</f>
        <v>High</v>
      </c>
      <c r="Q508" t="s">
        <v>54</v>
      </c>
      <c r="R508">
        <v>22.3</v>
      </c>
      <c r="S508" t="s">
        <v>96</v>
      </c>
      <c r="T508" t="s">
        <v>54</v>
      </c>
      <c r="U508" t="s">
        <v>52</v>
      </c>
      <c r="V508" t="s">
        <v>53</v>
      </c>
      <c r="W508" t="s">
        <v>53</v>
      </c>
      <c r="X508" t="s">
        <v>52</v>
      </c>
      <c r="Y508">
        <v>5</v>
      </c>
      <c r="Z508" t="s">
        <v>165</v>
      </c>
      <c r="AA508" t="s">
        <v>52</v>
      </c>
      <c r="AB508" t="s">
        <v>53</v>
      </c>
      <c r="AC508" t="s">
        <v>53</v>
      </c>
      <c r="AD508" t="s">
        <v>53</v>
      </c>
      <c r="AE508" t="s">
        <v>52</v>
      </c>
      <c r="AF508" t="s">
        <v>52</v>
      </c>
      <c r="AG508" t="s">
        <v>52</v>
      </c>
      <c r="AH508" t="s">
        <v>53</v>
      </c>
      <c r="AI508" t="s">
        <v>53</v>
      </c>
      <c r="AJ508" t="s">
        <v>52</v>
      </c>
      <c r="AK508">
        <v>5</v>
      </c>
      <c r="AL508" t="s">
        <v>59</v>
      </c>
      <c r="AM508" t="s">
        <v>81</v>
      </c>
      <c r="AN508" t="s">
        <v>61</v>
      </c>
      <c r="AO508">
        <v>8.1</v>
      </c>
      <c r="AP508" t="s">
        <v>52</v>
      </c>
      <c r="AQ508" t="s">
        <v>86</v>
      </c>
      <c r="AR508" t="s">
        <v>281</v>
      </c>
      <c r="AS508">
        <v>11</v>
      </c>
      <c r="AT508" t="s">
        <v>53</v>
      </c>
    </row>
    <row r="509" spans="1:46" x14ac:dyDescent="0.25">
      <c r="A509" t="s">
        <v>675</v>
      </c>
      <c r="B509">
        <v>2018</v>
      </c>
      <c r="C509" s="1">
        <v>43105</v>
      </c>
      <c r="D509" t="s">
        <v>94</v>
      </c>
      <c r="E509" t="str">
        <f>TRIM(lung_cancer_dataset!E509)</f>
        <v>Lebanon</v>
      </c>
      <c r="F509">
        <v>58</v>
      </c>
      <c r="G509" t="s">
        <v>79</v>
      </c>
      <c r="H509" t="str">
        <f>PROPER(TRIM(lung_cancer_dataset!H509))</f>
        <v>Female</v>
      </c>
      <c r="I509" t="str">
        <f>PROPER(TRIM(lung_cancer_dataset!I509))</f>
        <v>Never Smoked</v>
      </c>
      <c r="J509">
        <v>0</v>
      </c>
      <c r="K509">
        <v>0</v>
      </c>
      <c r="L509">
        <v>0</v>
      </c>
      <c r="M509" t="s">
        <v>53</v>
      </c>
      <c r="N509" t="s">
        <v>53</v>
      </c>
      <c r="O509" t="s">
        <v>52</v>
      </c>
      <c r="P509" t="str">
        <f>PROPER(TRIM(lung_cancer_dataset!P509))</f>
        <v>Moderate</v>
      </c>
      <c r="Q509" t="s">
        <v>54</v>
      </c>
      <c r="R509">
        <v>27.8</v>
      </c>
      <c r="S509" t="s">
        <v>56</v>
      </c>
      <c r="T509" t="s">
        <v>57</v>
      </c>
      <c r="U509" t="s">
        <v>52</v>
      </c>
      <c r="V509" t="s">
        <v>53</v>
      </c>
      <c r="W509" t="s">
        <v>53</v>
      </c>
      <c r="X509" t="s">
        <v>52</v>
      </c>
      <c r="Y509">
        <v>3</v>
      </c>
      <c r="Z509" t="s">
        <v>186</v>
      </c>
      <c r="AA509" t="s">
        <v>53</v>
      </c>
      <c r="AB509" t="s">
        <v>53</v>
      </c>
      <c r="AC509" t="s">
        <v>53</v>
      </c>
      <c r="AD509" t="s">
        <v>53</v>
      </c>
      <c r="AE509" t="s">
        <v>53</v>
      </c>
      <c r="AF509" t="s">
        <v>52</v>
      </c>
      <c r="AG509" t="s">
        <v>53</v>
      </c>
      <c r="AH509" t="s">
        <v>53</v>
      </c>
      <c r="AI509" t="s">
        <v>53</v>
      </c>
      <c r="AJ509" t="s">
        <v>53</v>
      </c>
      <c r="AK509">
        <v>1</v>
      </c>
      <c r="AL509" t="s">
        <v>59</v>
      </c>
      <c r="AM509" t="s">
        <v>102</v>
      </c>
      <c r="AN509" t="s">
        <v>98</v>
      </c>
      <c r="AO509">
        <v>3.4</v>
      </c>
      <c r="AP509" t="s">
        <v>53</v>
      </c>
      <c r="AQ509" t="s">
        <v>75</v>
      </c>
      <c r="AR509" t="s">
        <v>76</v>
      </c>
      <c r="AS509">
        <v>24</v>
      </c>
      <c r="AT509" t="s">
        <v>53</v>
      </c>
    </row>
    <row r="510" spans="1:46" x14ac:dyDescent="0.25">
      <c r="A510" t="s">
        <v>676</v>
      </c>
      <c r="B510">
        <v>2018</v>
      </c>
      <c r="C510" s="1">
        <v>43347</v>
      </c>
      <c r="D510" t="s">
        <v>47</v>
      </c>
      <c r="E510" t="str">
        <f>TRIM(lung_cancer_dataset!E510)</f>
        <v>Japan</v>
      </c>
      <c r="F510">
        <v>57</v>
      </c>
      <c r="G510" t="s">
        <v>79</v>
      </c>
      <c r="H510" t="str">
        <f>PROPER(TRIM(lung_cancer_dataset!H510))</f>
        <v>Male</v>
      </c>
      <c r="I510" t="str">
        <f>PROPER(TRIM(lung_cancer_dataset!I510))</f>
        <v>Never Smoked</v>
      </c>
      <c r="J510">
        <v>0</v>
      </c>
      <c r="K510">
        <v>0</v>
      </c>
      <c r="L510">
        <v>0</v>
      </c>
      <c r="M510" t="s">
        <v>53</v>
      </c>
      <c r="N510" t="s">
        <v>53</v>
      </c>
      <c r="O510" t="s">
        <v>53</v>
      </c>
      <c r="P510" t="str">
        <f>PROPER(TRIM(lung_cancer_dataset!P510))</f>
        <v>Low</v>
      </c>
      <c r="Q510" t="s">
        <v>71</v>
      </c>
      <c r="R510">
        <v>22.4</v>
      </c>
      <c r="S510" t="s">
        <v>96</v>
      </c>
      <c r="T510" t="s">
        <v>70</v>
      </c>
      <c r="U510" t="s">
        <v>53</v>
      </c>
      <c r="V510" t="s">
        <v>52</v>
      </c>
      <c r="W510" t="s">
        <v>53</v>
      </c>
      <c r="X510" t="s">
        <v>53</v>
      </c>
      <c r="Y510">
        <v>1</v>
      </c>
      <c r="Z510" t="s">
        <v>58</v>
      </c>
      <c r="AA510" t="s">
        <v>53</v>
      </c>
      <c r="AB510" t="s">
        <v>53</v>
      </c>
      <c r="AC510" t="s">
        <v>52</v>
      </c>
      <c r="AD510" t="s">
        <v>53</v>
      </c>
      <c r="AE510" t="s">
        <v>52</v>
      </c>
      <c r="AF510" t="s">
        <v>53</v>
      </c>
      <c r="AG510" t="s">
        <v>53</v>
      </c>
      <c r="AH510" t="s">
        <v>53</v>
      </c>
      <c r="AI510" t="s">
        <v>53</v>
      </c>
      <c r="AJ510" t="s">
        <v>53</v>
      </c>
      <c r="AK510">
        <v>2</v>
      </c>
      <c r="AL510" t="s">
        <v>59</v>
      </c>
      <c r="AM510" t="s">
        <v>102</v>
      </c>
      <c r="AN510" t="s">
        <v>74</v>
      </c>
      <c r="AO510">
        <v>1.8</v>
      </c>
      <c r="AP510" t="s">
        <v>53</v>
      </c>
      <c r="AQ510" t="s">
        <v>82</v>
      </c>
      <c r="AR510" t="s">
        <v>83</v>
      </c>
      <c r="AS510">
        <v>54</v>
      </c>
      <c r="AT510" t="s">
        <v>53</v>
      </c>
    </row>
    <row r="511" spans="1:46" x14ac:dyDescent="0.25">
      <c r="A511" t="s">
        <v>677</v>
      </c>
      <c r="B511">
        <v>2015</v>
      </c>
      <c r="C511" s="1">
        <v>42231</v>
      </c>
      <c r="D511" t="s">
        <v>47</v>
      </c>
      <c r="E511" t="str">
        <f>TRIM(lung_cancer_dataset!E511)</f>
        <v>Vietnam</v>
      </c>
      <c r="F511">
        <v>57</v>
      </c>
      <c r="G511" t="s">
        <v>79</v>
      </c>
      <c r="H511" t="str">
        <f>PROPER(TRIM(lung_cancer_dataset!H511))</f>
        <v>Female</v>
      </c>
      <c r="I511" t="str">
        <f>PROPER(TRIM(lung_cancer_dataset!I511))</f>
        <v>Never Smoked</v>
      </c>
      <c r="J511">
        <v>0</v>
      </c>
      <c r="K511">
        <v>0</v>
      </c>
      <c r="L511">
        <v>0</v>
      </c>
      <c r="M511" t="s">
        <v>52</v>
      </c>
      <c r="N511" t="s">
        <v>52</v>
      </c>
      <c r="O511" t="s">
        <v>53</v>
      </c>
      <c r="P511" t="str">
        <f>PROPER(TRIM(lung_cancer_dataset!P511))</f>
        <v>Moderate</v>
      </c>
      <c r="Q511" t="s">
        <v>71</v>
      </c>
      <c r="R511">
        <v>32.799999999999997</v>
      </c>
      <c r="S511" t="s">
        <v>72</v>
      </c>
      <c r="T511" t="s">
        <v>54</v>
      </c>
      <c r="U511" t="s">
        <v>52</v>
      </c>
      <c r="V511" t="s">
        <v>53</v>
      </c>
      <c r="W511" t="s">
        <v>53</v>
      </c>
      <c r="X511" t="s">
        <v>53</v>
      </c>
      <c r="Y511">
        <v>3</v>
      </c>
      <c r="Z511" t="s">
        <v>208</v>
      </c>
      <c r="AA511" t="s">
        <v>53</v>
      </c>
      <c r="AB511" t="s">
        <v>53</v>
      </c>
      <c r="AC511" t="s">
        <v>53</v>
      </c>
      <c r="AD511" t="s">
        <v>53</v>
      </c>
      <c r="AE511" t="s">
        <v>52</v>
      </c>
      <c r="AF511" t="s">
        <v>53</v>
      </c>
      <c r="AG511" t="s">
        <v>53</v>
      </c>
      <c r="AH511" t="s">
        <v>53</v>
      </c>
      <c r="AI511" t="s">
        <v>53</v>
      </c>
      <c r="AJ511" t="s">
        <v>53</v>
      </c>
      <c r="AK511">
        <v>1</v>
      </c>
      <c r="AL511" t="s">
        <v>59</v>
      </c>
      <c r="AM511" t="s">
        <v>102</v>
      </c>
      <c r="AN511" t="s">
        <v>74</v>
      </c>
      <c r="AO511">
        <v>1.6</v>
      </c>
      <c r="AP511" t="s">
        <v>53</v>
      </c>
      <c r="AQ511" t="s">
        <v>86</v>
      </c>
      <c r="AR511" t="s">
        <v>115</v>
      </c>
      <c r="AS511">
        <v>76</v>
      </c>
      <c r="AT511" t="s">
        <v>53</v>
      </c>
    </row>
    <row r="512" spans="1:46" x14ac:dyDescent="0.25">
      <c r="A512" t="s">
        <v>678</v>
      </c>
      <c r="B512">
        <v>2026</v>
      </c>
      <c r="C512" s="1">
        <v>46161</v>
      </c>
      <c r="D512" t="s">
        <v>122</v>
      </c>
      <c r="E512" t="str">
        <f>TRIM(lung_cancer_dataset!E512)</f>
        <v>Bangladesh</v>
      </c>
      <c r="F512">
        <v>39</v>
      </c>
      <c r="G512" t="s">
        <v>212</v>
      </c>
      <c r="H512" t="str">
        <f>PROPER(TRIM(lung_cancer_dataset!H512))</f>
        <v>Female</v>
      </c>
      <c r="I512" t="str">
        <f>PROPER(TRIM(lung_cancer_dataset!I512))</f>
        <v>Former Smoker</v>
      </c>
      <c r="J512">
        <v>19</v>
      </c>
      <c r="K512">
        <v>11</v>
      </c>
      <c r="L512">
        <v>10.4</v>
      </c>
      <c r="M512" t="s">
        <v>53</v>
      </c>
      <c r="N512" t="s">
        <v>53</v>
      </c>
      <c r="O512" t="s">
        <v>52</v>
      </c>
      <c r="P512" t="str">
        <f>PROPER(TRIM(lung_cancer_dataset!P512))</f>
        <v>Moderate</v>
      </c>
      <c r="Q512" t="s">
        <v>55</v>
      </c>
      <c r="R512">
        <v>30</v>
      </c>
      <c r="S512" t="s">
        <v>72</v>
      </c>
      <c r="T512" t="s">
        <v>70</v>
      </c>
      <c r="U512" t="s">
        <v>52</v>
      </c>
      <c r="V512" t="s">
        <v>53</v>
      </c>
      <c r="W512" t="s">
        <v>53</v>
      </c>
      <c r="X512" t="s">
        <v>53</v>
      </c>
      <c r="Y512">
        <v>2</v>
      </c>
      <c r="Z512" t="s">
        <v>165</v>
      </c>
      <c r="AA512" t="s">
        <v>53</v>
      </c>
      <c r="AB512" t="s">
        <v>52</v>
      </c>
      <c r="AC512" t="s">
        <v>52</v>
      </c>
      <c r="AD512" t="s">
        <v>52</v>
      </c>
      <c r="AE512" t="s">
        <v>53</v>
      </c>
      <c r="AF512" t="s">
        <v>52</v>
      </c>
      <c r="AG512" t="s">
        <v>53</v>
      </c>
      <c r="AH512" t="s">
        <v>52</v>
      </c>
      <c r="AI512" t="s">
        <v>53</v>
      </c>
      <c r="AJ512" t="s">
        <v>52</v>
      </c>
      <c r="AK512">
        <v>6</v>
      </c>
      <c r="AL512" t="s">
        <v>59</v>
      </c>
      <c r="AM512" t="s">
        <v>81</v>
      </c>
      <c r="AN512" t="s">
        <v>61</v>
      </c>
      <c r="AO512">
        <v>7.3</v>
      </c>
      <c r="AP512" t="s">
        <v>52</v>
      </c>
      <c r="AQ512" t="s">
        <v>75</v>
      </c>
      <c r="AR512" t="s">
        <v>115</v>
      </c>
      <c r="AS512">
        <v>19</v>
      </c>
      <c r="AT512" t="s">
        <v>53</v>
      </c>
    </row>
    <row r="513" spans="1:46" x14ac:dyDescent="0.25">
      <c r="A513" t="s">
        <v>679</v>
      </c>
      <c r="B513">
        <v>2022</v>
      </c>
      <c r="C513" s="1">
        <v>44790</v>
      </c>
      <c r="D513" t="s">
        <v>47</v>
      </c>
      <c r="E513" t="str">
        <f>TRIM(lung_cancer_dataset!E513)</f>
        <v>Australia</v>
      </c>
      <c r="F513">
        <v>63</v>
      </c>
      <c r="G513" t="s">
        <v>127</v>
      </c>
      <c r="H513" t="str">
        <f>PROPER(TRIM(lung_cancer_dataset!H513))</f>
        <v>Female</v>
      </c>
      <c r="I513" t="str">
        <f>PROPER(TRIM(lung_cancer_dataset!I513))</f>
        <v>Former Smoker</v>
      </c>
      <c r="J513">
        <v>19</v>
      </c>
      <c r="K513">
        <v>8</v>
      </c>
      <c r="L513">
        <v>7.6</v>
      </c>
      <c r="M513" t="s">
        <v>53</v>
      </c>
      <c r="N513" t="s">
        <v>53</v>
      </c>
      <c r="O513" t="s">
        <v>53</v>
      </c>
      <c r="P513" t="str">
        <f>PROPER(TRIM(lung_cancer_dataset!P513))</f>
        <v>Low</v>
      </c>
      <c r="Q513" t="s">
        <v>55</v>
      </c>
      <c r="R513">
        <v>28.8</v>
      </c>
      <c r="S513" t="s">
        <v>56</v>
      </c>
      <c r="T513" t="s">
        <v>57</v>
      </c>
      <c r="U513" t="s">
        <v>53</v>
      </c>
      <c r="V513" t="s">
        <v>53</v>
      </c>
      <c r="W513" t="s">
        <v>53</v>
      </c>
      <c r="X513" t="s">
        <v>53</v>
      </c>
      <c r="Y513">
        <v>0</v>
      </c>
      <c r="Z513" t="s">
        <v>58</v>
      </c>
      <c r="AA513" t="s">
        <v>52</v>
      </c>
      <c r="AB513" t="s">
        <v>52</v>
      </c>
      <c r="AC513" t="s">
        <v>52</v>
      </c>
      <c r="AD513" t="s">
        <v>53</v>
      </c>
      <c r="AE513" t="s">
        <v>53</v>
      </c>
      <c r="AF513" t="s">
        <v>53</v>
      </c>
      <c r="AG513" t="s">
        <v>53</v>
      </c>
      <c r="AH513" t="s">
        <v>53</v>
      </c>
      <c r="AI513" t="s">
        <v>53</v>
      </c>
      <c r="AJ513" t="s">
        <v>52</v>
      </c>
      <c r="AK513">
        <v>4</v>
      </c>
      <c r="AL513" t="s">
        <v>59</v>
      </c>
      <c r="AM513" t="s">
        <v>60</v>
      </c>
      <c r="AN513" t="s">
        <v>74</v>
      </c>
      <c r="AO513">
        <v>2.8</v>
      </c>
      <c r="AP513" t="s">
        <v>53</v>
      </c>
      <c r="AQ513" t="s">
        <v>171</v>
      </c>
      <c r="AR513" t="s">
        <v>83</v>
      </c>
      <c r="AS513">
        <v>77</v>
      </c>
      <c r="AT513" t="s">
        <v>52</v>
      </c>
    </row>
    <row r="514" spans="1:46" x14ac:dyDescent="0.25">
      <c r="A514" t="s">
        <v>680</v>
      </c>
      <c r="B514">
        <v>2023</v>
      </c>
      <c r="C514" s="1">
        <v>45201</v>
      </c>
      <c r="D514" t="s">
        <v>122</v>
      </c>
      <c r="E514" t="str">
        <f>TRIM(lung_cancer_dataset!E514)</f>
        <v>Timor-Leste</v>
      </c>
      <c r="F514">
        <v>56</v>
      </c>
      <c r="G514" t="s">
        <v>79</v>
      </c>
      <c r="H514" t="str">
        <f>PROPER(TRIM(lung_cancer_dataset!H514))</f>
        <v>Female</v>
      </c>
      <c r="I514" t="str">
        <f>PROPER(TRIM(lung_cancer_dataset!I514))</f>
        <v>Never Smoked</v>
      </c>
      <c r="J514">
        <v>0</v>
      </c>
      <c r="K514">
        <v>0</v>
      </c>
      <c r="L514">
        <v>0</v>
      </c>
      <c r="M514" t="s">
        <v>52</v>
      </c>
      <c r="N514" t="s">
        <v>53</v>
      </c>
      <c r="O514" t="s">
        <v>53</v>
      </c>
      <c r="P514" t="str">
        <f>PROPER(TRIM(lung_cancer_dataset!P514))</f>
        <v>High</v>
      </c>
      <c r="Q514" t="s">
        <v>54</v>
      </c>
      <c r="R514">
        <v>26.6</v>
      </c>
      <c r="S514" t="s">
        <v>56</v>
      </c>
      <c r="T514" t="s">
        <v>54</v>
      </c>
      <c r="U514" t="s">
        <v>53</v>
      </c>
      <c r="V514" t="s">
        <v>53</v>
      </c>
      <c r="W514" t="s">
        <v>53</v>
      </c>
      <c r="X514" t="s">
        <v>53</v>
      </c>
      <c r="Y514">
        <v>2</v>
      </c>
      <c r="Z514" t="s">
        <v>142</v>
      </c>
      <c r="AA514" t="s">
        <v>53</v>
      </c>
      <c r="AB514" t="s">
        <v>53</v>
      </c>
      <c r="AC514" t="s">
        <v>53</v>
      </c>
      <c r="AD514" t="s">
        <v>53</v>
      </c>
      <c r="AE514" t="s">
        <v>52</v>
      </c>
      <c r="AF514" t="s">
        <v>53</v>
      </c>
      <c r="AG514" t="s">
        <v>53</v>
      </c>
      <c r="AH514" t="s">
        <v>53</v>
      </c>
      <c r="AI514" t="s">
        <v>53</v>
      </c>
      <c r="AJ514" t="s">
        <v>53</v>
      </c>
      <c r="AK514">
        <v>1</v>
      </c>
      <c r="AL514" t="s">
        <v>59</v>
      </c>
      <c r="AM514" t="s">
        <v>60</v>
      </c>
      <c r="AN514" t="s">
        <v>74</v>
      </c>
      <c r="AO514">
        <v>0.5</v>
      </c>
      <c r="AP514" t="s">
        <v>53</v>
      </c>
      <c r="AQ514" t="s">
        <v>82</v>
      </c>
      <c r="AR514" t="s">
        <v>83</v>
      </c>
      <c r="AS514">
        <v>74</v>
      </c>
      <c r="AT514" t="s">
        <v>52</v>
      </c>
    </row>
    <row r="515" spans="1:46" x14ac:dyDescent="0.25">
      <c r="A515" t="s">
        <v>681</v>
      </c>
      <c r="B515">
        <v>2020</v>
      </c>
      <c r="C515" s="1">
        <v>43966</v>
      </c>
      <c r="D515" t="s">
        <v>107</v>
      </c>
      <c r="E515" t="str">
        <f>TRIM(lung_cancer_dataset!E515)</f>
        <v>UK</v>
      </c>
      <c r="F515">
        <v>68</v>
      </c>
      <c r="G515" t="s">
        <v>127</v>
      </c>
      <c r="H515" t="str">
        <f>PROPER(TRIM(lung_cancer_dataset!H515))</f>
        <v>Male</v>
      </c>
      <c r="I515" t="str">
        <f>PROPER(TRIM(lung_cancer_dataset!I515))</f>
        <v>Current Smoker</v>
      </c>
      <c r="J515">
        <v>22</v>
      </c>
      <c r="K515">
        <v>34</v>
      </c>
      <c r="L515">
        <v>37.4</v>
      </c>
      <c r="M515" t="s">
        <v>53</v>
      </c>
      <c r="N515" t="s">
        <v>53</v>
      </c>
      <c r="O515" t="s">
        <v>52</v>
      </c>
      <c r="P515" t="str">
        <f>PROPER(TRIM(lung_cancer_dataset!P515))</f>
        <v>Moderate</v>
      </c>
      <c r="Q515" t="s">
        <v>54</v>
      </c>
      <c r="R515">
        <v>27.4</v>
      </c>
      <c r="S515" t="s">
        <v>56</v>
      </c>
      <c r="T515" t="s">
        <v>57</v>
      </c>
      <c r="U515" t="s">
        <v>53</v>
      </c>
      <c r="V515" t="s">
        <v>53</v>
      </c>
      <c r="W515" t="s">
        <v>53</v>
      </c>
      <c r="X515" t="s">
        <v>53</v>
      </c>
      <c r="Y515">
        <v>1</v>
      </c>
      <c r="Z515" t="s">
        <v>97</v>
      </c>
      <c r="AA515" t="s">
        <v>52</v>
      </c>
      <c r="AB515" t="s">
        <v>52</v>
      </c>
      <c r="AC515" t="s">
        <v>52</v>
      </c>
      <c r="AD515" t="s">
        <v>53</v>
      </c>
      <c r="AE515" t="s">
        <v>52</v>
      </c>
      <c r="AF515" t="s">
        <v>52</v>
      </c>
      <c r="AG515" t="s">
        <v>53</v>
      </c>
      <c r="AH515" t="s">
        <v>53</v>
      </c>
      <c r="AI515" t="s">
        <v>53</v>
      </c>
      <c r="AJ515" t="s">
        <v>53</v>
      </c>
      <c r="AK515">
        <v>5</v>
      </c>
      <c r="AL515" t="s">
        <v>59</v>
      </c>
      <c r="AM515" t="s">
        <v>60</v>
      </c>
      <c r="AN515" t="s">
        <v>98</v>
      </c>
      <c r="AO515">
        <v>4.0999999999999996</v>
      </c>
      <c r="AP515" t="s">
        <v>53</v>
      </c>
      <c r="AQ515" t="s">
        <v>112</v>
      </c>
      <c r="AR515" t="s">
        <v>132</v>
      </c>
      <c r="AS515">
        <v>16</v>
      </c>
      <c r="AT515" t="s">
        <v>52</v>
      </c>
    </row>
    <row r="516" spans="1:46" x14ac:dyDescent="0.25">
      <c r="A516" t="s">
        <v>682</v>
      </c>
      <c r="B516">
        <v>2023</v>
      </c>
      <c r="C516" s="1">
        <v>44942</v>
      </c>
      <c r="D516" t="s">
        <v>107</v>
      </c>
      <c r="E516" t="str">
        <f>TRIM(lung_cancer_dataset!E516)</f>
        <v>Turkey</v>
      </c>
      <c r="F516">
        <v>47</v>
      </c>
      <c r="G516" t="s">
        <v>49</v>
      </c>
      <c r="H516" t="str">
        <f>PROPER(TRIM(lung_cancer_dataset!H516))</f>
        <v>Male</v>
      </c>
      <c r="I516" t="str">
        <f>PROPER(TRIM(lung_cancer_dataset!I516))</f>
        <v>Current Smoker</v>
      </c>
      <c r="J516">
        <v>28</v>
      </c>
      <c r="K516">
        <v>19</v>
      </c>
      <c r="L516">
        <v>26.6</v>
      </c>
      <c r="M516" t="s">
        <v>53</v>
      </c>
      <c r="N516" t="s">
        <v>53</v>
      </c>
      <c r="O516" t="s">
        <v>53</v>
      </c>
      <c r="P516" t="str">
        <f>PROPER(TRIM(lung_cancer_dataset!P516))</f>
        <v>High</v>
      </c>
      <c r="Q516" t="s">
        <v>55</v>
      </c>
      <c r="R516">
        <v>23.8</v>
      </c>
      <c r="S516" t="s">
        <v>96</v>
      </c>
      <c r="T516" t="s">
        <v>70</v>
      </c>
      <c r="U516" t="s">
        <v>53</v>
      </c>
      <c r="V516" t="s">
        <v>53</v>
      </c>
      <c r="W516" t="s">
        <v>53</v>
      </c>
      <c r="X516" t="s">
        <v>53</v>
      </c>
      <c r="Y516">
        <v>1</v>
      </c>
      <c r="Z516" t="s">
        <v>58</v>
      </c>
      <c r="AA516" t="s">
        <v>52</v>
      </c>
      <c r="AB516" t="s">
        <v>52</v>
      </c>
      <c r="AC516" t="s">
        <v>52</v>
      </c>
      <c r="AD516" t="s">
        <v>52</v>
      </c>
      <c r="AE516" t="s">
        <v>52</v>
      </c>
      <c r="AF516" t="s">
        <v>52</v>
      </c>
      <c r="AG516" t="s">
        <v>52</v>
      </c>
      <c r="AH516" t="s">
        <v>53</v>
      </c>
      <c r="AI516" t="s">
        <v>53</v>
      </c>
      <c r="AJ516" t="s">
        <v>53</v>
      </c>
      <c r="AK516">
        <v>7</v>
      </c>
      <c r="AL516" t="s">
        <v>59</v>
      </c>
      <c r="AM516" t="s">
        <v>102</v>
      </c>
      <c r="AN516" t="s">
        <v>98</v>
      </c>
      <c r="AO516">
        <v>2.4</v>
      </c>
      <c r="AP516" t="s">
        <v>53</v>
      </c>
      <c r="AQ516" t="s">
        <v>86</v>
      </c>
      <c r="AR516" t="s">
        <v>92</v>
      </c>
      <c r="AS516">
        <v>36</v>
      </c>
      <c r="AT516" t="s">
        <v>52</v>
      </c>
    </row>
    <row r="517" spans="1:46" x14ac:dyDescent="0.25">
      <c r="A517" t="s">
        <v>683</v>
      </c>
      <c r="B517">
        <v>2026</v>
      </c>
      <c r="C517" s="1">
        <v>46134</v>
      </c>
      <c r="D517" t="s">
        <v>47</v>
      </c>
      <c r="E517" t="str">
        <f>TRIM(lung_cancer_dataset!E517)</f>
        <v>Japan</v>
      </c>
      <c r="F517">
        <v>48</v>
      </c>
      <c r="G517" t="s">
        <v>49</v>
      </c>
      <c r="H517" t="str">
        <f>PROPER(TRIM(lung_cancer_dataset!H517))</f>
        <v>Male</v>
      </c>
      <c r="I517" t="str">
        <f>PROPER(TRIM(lung_cancer_dataset!I517))</f>
        <v>Never Smoked</v>
      </c>
      <c r="J517">
        <v>0</v>
      </c>
      <c r="K517">
        <v>0</v>
      </c>
      <c r="L517">
        <v>0</v>
      </c>
      <c r="M517" t="s">
        <v>53</v>
      </c>
      <c r="N517" t="s">
        <v>53</v>
      </c>
      <c r="O517" t="s">
        <v>53</v>
      </c>
      <c r="P517" t="str">
        <f>PROPER(TRIM(lung_cancer_dataset!P517))</f>
        <v>Moderate</v>
      </c>
      <c r="Q517" t="s">
        <v>54</v>
      </c>
      <c r="R517">
        <v>24.3</v>
      </c>
      <c r="S517" t="s">
        <v>96</v>
      </c>
      <c r="T517" t="s">
        <v>54</v>
      </c>
      <c r="U517" t="s">
        <v>53</v>
      </c>
      <c r="V517" t="s">
        <v>53</v>
      </c>
      <c r="W517" t="s">
        <v>52</v>
      </c>
      <c r="X517" t="s">
        <v>53</v>
      </c>
      <c r="Y517">
        <v>1</v>
      </c>
      <c r="Z517" t="s">
        <v>58</v>
      </c>
      <c r="AA517" t="s">
        <v>53</v>
      </c>
      <c r="AB517" t="s">
        <v>53</v>
      </c>
      <c r="AC517" t="s">
        <v>53</v>
      </c>
      <c r="AD517" t="s">
        <v>53</v>
      </c>
      <c r="AE517" t="s">
        <v>53</v>
      </c>
      <c r="AF517" t="s">
        <v>53</v>
      </c>
      <c r="AG517" t="s">
        <v>53</v>
      </c>
      <c r="AH517" t="s">
        <v>53</v>
      </c>
      <c r="AI517" t="s">
        <v>53</v>
      </c>
      <c r="AJ517" t="s">
        <v>52</v>
      </c>
      <c r="AK517">
        <v>1</v>
      </c>
      <c r="AL517" t="s">
        <v>59</v>
      </c>
      <c r="AM517" t="s">
        <v>60</v>
      </c>
      <c r="AN517" t="s">
        <v>61</v>
      </c>
      <c r="AO517">
        <v>5.4</v>
      </c>
      <c r="AP517" t="s">
        <v>52</v>
      </c>
      <c r="AQ517" t="s">
        <v>75</v>
      </c>
      <c r="AR517" t="s">
        <v>92</v>
      </c>
      <c r="AS517">
        <v>14</v>
      </c>
      <c r="AT517" t="s">
        <v>53</v>
      </c>
    </row>
    <row r="518" spans="1:46" x14ac:dyDescent="0.25">
      <c r="A518" t="s">
        <v>684</v>
      </c>
      <c r="B518">
        <v>2023</v>
      </c>
      <c r="C518" s="1">
        <v>45161</v>
      </c>
      <c r="D518" t="s">
        <v>122</v>
      </c>
      <c r="E518" t="str">
        <f>TRIM(lung_cancer_dataset!E518)</f>
        <v>Maldives</v>
      </c>
      <c r="F518">
        <v>72</v>
      </c>
      <c r="G518" t="s">
        <v>67</v>
      </c>
      <c r="H518" t="str">
        <f>PROPER(TRIM(lung_cancer_dataset!H518))</f>
        <v>Female</v>
      </c>
      <c r="I518" t="str">
        <f>PROPER(TRIM(lung_cancer_dataset!I518))</f>
        <v>Never Smoked</v>
      </c>
      <c r="J518">
        <v>0</v>
      </c>
      <c r="K518">
        <v>0</v>
      </c>
      <c r="L518">
        <v>0</v>
      </c>
      <c r="M518" t="s">
        <v>52</v>
      </c>
      <c r="N518" t="s">
        <v>53</v>
      </c>
      <c r="O518" t="s">
        <v>52</v>
      </c>
      <c r="P518" t="str">
        <f>PROPER(TRIM(lung_cancer_dataset!P518))</f>
        <v>High</v>
      </c>
      <c r="Q518" t="s">
        <v>54</v>
      </c>
      <c r="R518">
        <v>27.5</v>
      </c>
      <c r="S518" t="s">
        <v>56</v>
      </c>
      <c r="T518" t="s">
        <v>70</v>
      </c>
      <c r="U518" t="s">
        <v>53</v>
      </c>
      <c r="V518" t="s">
        <v>53</v>
      </c>
      <c r="W518" t="s">
        <v>53</v>
      </c>
      <c r="X518" t="s">
        <v>53</v>
      </c>
      <c r="Y518">
        <v>3</v>
      </c>
      <c r="Z518" t="s">
        <v>97</v>
      </c>
      <c r="AA518" t="s">
        <v>52</v>
      </c>
      <c r="AB518" t="s">
        <v>53</v>
      </c>
      <c r="AC518" t="s">
        <v>52</v>
      </c>
      <c r="AD518" t="s">
        <v>53</v>
      </c>
      <c r="AE518" t="s">
        <v>52</v>
      </c>
      <c r="AF518" t="s">
        <v>53</v>
      </c>
      <c r="AG518" t="s">
        <v>53</v>
      </c>
      <c r="AH518" t="s">
        <v>53</v>
      </c>
      <c r="AI518" t="s">
        <v>52</v>
      </c>
      <c r="AJ518" t="s">
        <v>53</v>
      </c>
      <c r="AK518">
        <v>4</v>
      </c>
      <c r="AL518" t="s">
        <v>59</v>
      </c>
      <c r="AM518" t="s">
        <v>102</v>
      </c>
      <c r="AN518" t="s">
        <v>98</v>
      </c>
      <c r="AO518">
        <v>5.5</v>
      </c>
      <c r="AP518" t="s">
        <v>53</v>
      </c>
      <c r="AQ518" t="s">
        <v>75</v>
      </c>
      <c r="AR518" t="s">
        <v>76</v>
      </c>
      <c r="AS518">
        <v>24</v>
      </c>
      <c r="AT518" t="s">
        <v>52</v>
      </c>
    </row>
    <row r="519" spans="1:46" x14ac:dyDescent="0.25">
      <c r="A519" t="s">
        <v>685</v>
      </c>
      <c r="B519">
        <v>2017</v>
      </c>
      <c r="C519" s="1">
        <v>42769</v>
      </c>
      <c r="D519" t="s">
        <v>65</v>
      </c>
      <c r="E519" t="str">
        <f>TRIM(lung_cancer_dataset!E519)</f>
        <v>Colombia</v>
      </c>
      <c r="F519">
        <v>60</v>
      </c>
      <c r="G519" t="s">
        <v>127</v>
      </c>
      <c r="H519" t="str">
        <f>PROPER(TRIM(lung_cancer_dataset!H519))</f>
        <v>Male</v>
      </c>
      <c r="I519" t="str">
        <f>PROPER(TRIM(lung_cancer_dataset!I519))</f>
        <v>Never Smoked</v>
      </c>
      <c r="J519">
        <v>0</v>
      </c>
      <c r="K519">
        <v>0</v>
      </c>
      <c r="L519">
        <v>0</v>
      </c>
      <c r="M519" t="s">
        <v>52</v>
      </c>
      <c r="N519" t="s">
        <v>53</v>
      </c>
      <c r="O519" t="s">
        <v>53</v>
      </c>
      <c r="P519" t="str">
        <f>PROPER(TRIM(lung_cancer_dataset!P519))</f>
        <v>High</v>
      </c>
      <c r="Q519" t="s">
        <v>71</v>
      </c>
      <c r="R519">
        <v>29.8</v>
      </c>
      <c r="S519" t="s">
        <v>56</v>
      </c>
      <c r="T519" t="s">
        <v>54</v>
      </c>
      <c r="U519" t="s">
        <v>53</v>
      </c>
      <c r="V519" t="s">
        <v>53</v>
      </c>
      <c r="W519" t="s">
        <v>53</v>
      </c>
      <c r="X519" t="s">
        <v>53</v>
      </c>
      <c r="Y519">
        <v>2</v>
      </c>
      <c r="Z519" t="s">
        <v>131</v>
      </c>
      <c r="AA519" t="s">
        <v>52</v>
      </c>
      <c r="AB519" t="s">
        <v>53</v>
      </c>
      <c r="AC519" t="s">
        <v>53</v>
      </c>
      <c r="AD519" t="s">
        <v>53</v>
      </c>
      <c r="AE519" t="s">
        <v>52</v>
      </c>
      <c r="AF519" t="s">
        <v>52</v>
      </c>
      <c r="AG519" t="s">
        <v>53</v>
      </c>
      <c r="AH519" t="s">
        <v>53</v>
      </c>
      <c r="AI519" t="s">
        <v>53</v>
      </c>
      <c r="AJ519" t="s">
        <v>53</v>
      </c>
      <c r="AK519">
        <v>3</v>
      </c>
      <c r="AL519" t="s">
        <v>59</v>
      </c>
      <c r="AM519" t="s">
        <v>81</v>
      </c>
      <c r="AN519" t="s">
        <v>74</v>
      </c>
      <c r="AO519">
        <v>0.5</v>
      </c>
      <c r="AP519" t="s">
        <v>53</v>
      </c>
      <c r="AQ519" t="s">
        <v>82</v>
      </c>
      <c r="AR519" t="s">
        <v>83</v>
      </c>
      <c r="AS519">
        <v>54</v>
      </c>
      <c r="AT519" t="s">
        <v>53</v>
      </c>
    </row>
    <row r="520" spans="1:46" x14ac:dyDescent="0.25">
      <c r="A520" t="s">
        <v>686</v>
      </c>
      <c r="B520">
        <v>2024</v>
      </c>
      <c r="C520" s="1">
        <v>45570</v>
      </c>
      <c r="D520" t="s">
        <v>47</v>
      </c>
      <c r="E520" t="str">
        <f>TRIM(lung_cancer_dataset!E520)</f>
        <v>Japan</v>
      </c>
      <c r="F520">
        <v>63</v>
      </c>
      <c r="G520" t="s">
        <v>127</v>
      </c>
      <c r="H520" t="str">
        <f>PROPER(TRIM(lung_cancer_dataset!H520))</f>
        <v>Male</v>
      </c>
      <c r="I520" t="str">
        <f>PROPER(TRIM(lung_cancer_dataset!I520))</f>
        <v>Never Smoked</v>
      </c>
      <c r="J520">
        <v>0</v>
      </c>
      <c r="K520">
        <v>0</v>
      </c>
      <c r="L520">
        <v>0</v>
      </c>
      <c r="M520" t="s">
        <v>53</v>
      </c>
      <c r="N520" t="s">
        <v>53</v>
      </c>
      <c r="O520" t="s">
        <v>53</v>
      </c>
      <c r="P520" t="str">
        <f>PROPER(TRIM(lung_cancer_dataset!P520))</f>
        <v>Moderate</v>
      </c>
      <c r="Q520" t="s">
        <v>54</v>
      </c>
      <c r="R520">
        <v>23.8</v>
      </c>
      <c r="S520" t="s">
        <v>96</v>
      </c>
      <c r="T520" t="s">
        <v>54</v>
      </c>
      <c r="U520" t="s">
        <v>52</v>
      </c>
      <c r="V520" t="s">
        <v>53</v>
      </c>
      <c r="W520" t="s">
        <v>52</v>
      </c>
      <c r="X520" t="s">
        <v>53</v>
      </c>
      <c r="Y520">
        <v>2</v>
      </c>
      <c r="Z520" t="s">
        <v>58</v>
      </c>
      <c r="AA520" t="s">
        <v>52</v>
      </c>
      <c r="AB520" t="s">
        <v>53</v>
      </c>
      <c r="AC520" t="s">
        <v>53</v>
      </c>
      <c r="AD520" t="s">
        <v>53</v>
      </c>
      <c r="AE520" t="s">
        <v>53</v>
      </c>
      <c r="AF520" t="s">
        <v>53</v>
      </c>
      <c r="AG520" t="s">
        <v>53</v>
      </c>
      <c r="AH520" t="s">
        <v>52</v>
      </c>
      <c r="AI520" t="s">
        <v>53</v>
      </c>
      <c r="AJ520" t="s">
        <v>53</v>
      </c>
      <c r="AK520">
        <v>2</v>
      </c>
      <c r="AL520" t="s">
        <v>59</v>
      </c>
      <c r="AM520" t="s">
        <v>60</v>
      </c>
      <c r="AN520" t="s">
        <v>90</v>
      </c>
      <c r="AO520">
        <v>5.2</v>
      </c>
      <c r="AP520" t="s">
        <v>53</v>
      </c>
      <c r="AQ520" t="s">
        <v>75</v>
      </c>
      <c r="AR520" t="s">
        <v>92</v>
      </c>
      <c r="AS520">
        <v>10</v>
      </c>
      <c r="AT520" t="s">
        <v>53</v>
      </c>
    </row>
    <row r="521" spans="1:46" x14ac:dyDescent="0.25">
      <c r="A521" t="s">
        <v>687</v>
      </c>
      <c r="B521">
        <v>2021</v>
      </c>
      <c r="C521" s="1">
        <v>44264</v>
      </c>
      <c r="D521" t="s">
        <v>107</v>
      </c>
      <c r="E521" t="str">
        <f>TRIM(lung_cancer_dataset!E521)</f>
        <v>Sweden</v>
      </c>
      <c r="F521">
        <v>60</v>
      </c>
      <c r="G521" t="s">
        <v>127</v>
      </c>
      <c r="H521" t="str">
        <f>PROPER(TRIM(lung_cancer_dataset!H521))</f>
        <v>Male</v>
      </c>
      <c r="I521" t="str">
        <f>PROPER(TRIM(lung_cancer_dataset!I521))</f>
        <v>Current Smoker</v>
      </c>
      <c r="J521">
        <v>14</v>
      </c>
      <c r="K521">
        <v>30</v>
      </c>
      <c r="L521">
        <v>21</v>
      </c>
      <c r="M521" t="s">
        <v>53</v>
      </c>
      <c r="N521" t="s">
        <v>53</v>
      </c>
      <c r="O521" t="s">
        <v>53</v>
      </c>
      <c r="P521" t="str">
        <f>PROPER(TRIM(lung_cancer_dataset!P521))</f>
        <v>High</v>
      </c>
      <c r="Q521" t="s">
        <v>55</v>
      </c>
      <c r="R521">
        <v>25.4</v>
      </c>
      <c r="S521" t="s">
        <v>56</v>
      </c>
      <c r="T521" t="s">
        <v>70</v>
      </c>
      <c r="U521" t="s">
        <v>53</v>
      </c>
      <c r="V521" t="s">
        <v>53</v>
      </c>
      <c r="W521" t="s">
        <v>53</v>
      </c>
      <c r="X521" t="s">
        <v>53</v>
      </c>
      <c r="Y521">
        <v>1</v>
      </c>
      <c r="Z521" t="s">
        <v>58</v>
      </c>
      <c r="AA521" t="s">
        <v>52</v>
      </c>
      <c r="AB521" t="s">
        <v>52</v>
      </c>
      <c r="AC521" t="s">
        <v>53</v>
      </c>
      <c r="AD521" t="s">
        <v>53</v>
      </c>
      <c r="AE521" t="s">
        <v>53</v>
      </c>
      <c r="AF521" t="s">
        <v>53</v>
      </c>
      <c r="AG521" t="s">
        <v>52</v>
      </c>
      <c r="AH521" t="s">
        <v>53</v>
      </c>
      <c r="AI521" t="s">
        <v>52</v>
      </c>
      <c r="AJ521" t="s">
        <v>52</v>
      </c>
      <c r="AK521">
        <v>5</v>
      </c>
      <c r="AL521" t="s">
        <v>59</v>
      </c>
      <c r="AM521" t="s">
        <v>81</v>
      </c>
      <c r="AN521" t="s">
        <v>61</v>
      </c>
      <c r="AO521">
        <v>6.5</v>
      </c>
      <c r="AP521" t="s">
        <v>52</v>
      </c>
      <c r="AQ521" t="s">
        <v>112</v>
      </c>
      <c r="AR521" t="s">
        <v>87</v>
      </c>
      <c r="AS521">
        <v>9</v>
      </c>
      <c r="AT521" t="s">
        <v>53</v>
      </c>
    </row>
    <row r="522" spans="1:46" x14ac:dyDescent="0.25">
      <c r="A522" t="s">
        <v>688</v>
      </c>
      <c r="B522">
        <v>2024</v>
      </c>
      <c r="C522" s="1">
        <v>45615</v>
      </c>
      <c r="D522" t="s">
        <v>94</v>
      </c>
      <c r="E522" t="str">
        <f>TRIM(lung_cancer_dataset!E522)</f>
        <v>Qatar</v>
      </c>
      <c r="F522">
        <v>59</v>
      </c>
      <c r="G522" t="s">
        <v>79</v>
      </c>
      <c r="H522" t="str">
        <f>PROPER(TRIM(lung_cancer_dataset!H522))</f>
        <v>Male</v>
      </c>
      <c r="I522" t="str">
        <f>PROPER(TRIM(lung_cancer_dataset!I522))</f>
        <v>Never Smoked</v>
      </c>
      <c r="J522">
        <v>0</v>
      </c>
      <c r="K522">
        <v>0</v>
      </c>
      <c r="L522">
        <v>0</v>
      </c>
      <c r="M522" t="s">
        <v>52</v>
      </c>
      <c r="N522" t="s">
        <v>52</v>
      </c>
      <c r="O522" t="s">
        <v>53</v>
      </c>
      <c r="P522" t="str">
        <f>PROPER(TRIM(lung_cancer_dataset!P522))</f>
        <v>High</v>
      </c>
      <c r="Q522" t="s">
        <v>55</v>
      </c>
      <c r="R522">
        <v>21</v>
      </c>
      <c r="S522" t="s">
        <v>96</v>
      </c>
      <c r="T522" t="s">
        <v>54</v>
      </c>
      <c r="U522" t="s">
        <v>53</v>
      </c>
      <c r="V522" t="s">
        <v>53</v>
      </c>
      <c r="W522" t="s">
        <v>53</v>
      </c>
      <c r="X522" t="s">
        <v>53</v>
      </c>
      <c r="Y522">
        <v>3</v>
      </c>
      <c r="Z522" t="s">
        <v>186</v>
      </c>
      <c r="AA522" t="s">
        <v>53</v>
      </c>
      <c r="AB522" t="s">
        <v>53</v>
      </c>
      <c r="AC522" t="s">
        <v>52</v>
      </c>
      <c r="AD522" t="s">
        <v>52</v>
      </c>
      <c r="AE522" t="s">
        <v>52</v>
      </c>
      <c r="AF522" t="s">
        <v>53</v>
      </c>
      <c r="AG522" t="s">
        <v>53</v>
      </c>
      <c r="AH522" t="s">
        <v>52</v>
      </c>
      <c r="AI522" t="s">
        <v>53</v>
      </c>
      <c r="AJ522" t="s">
        <v>53</v>
      </c>
      <c r="AK522">
        <v>4</v>
      </c>
      <c r="AL522" t="s">
        <v>59</v>
      </c>
      <c r="AM522" t="s">
        <v>60</v>
      </c>
      <c r="AN522" t="s">
        <v>90</v>
      </c>
      <c r="AO522">
        <v>5.6</v>
      </c>
      <c r="AP522" t="s">
        <v>53</v>
      </c>
      <c r="AQ522" t="s">
        <v>112</v>
      </c>
      <c r="AR522" t="s">
        <v>63</v>
      </c>
      <c r="AS522">
        <v>19</v>
      </c>
      <c r="AT522" t="s">
        <v>53</v>
      </c>
    </row>
    <row r="523" spans="1:46" x14ac:dyDescent="0.25">
      <c r="A523" t="s">
        <v>689</v>
      </c>
      <c r="B523">
        <v>2021</v>
      </c>
      <c r="C523" s="1">
        <v>44541</v>
      </c>
      <c r="D523" t="s">
        <v>65</v>
      </c>
      <c r="E523" t="str">
        <f>TRIM(lung_cancer_dataset!E523)</f>
        <v>Chile</v>
      </c>
      <c r="F523">
        <v>55</v>
      </c>
      <c r="G523" t="s">
        <v>79</v>
      </c>
      <c r="H523" t="str">
        <f>PROPER(TRIM(lung_cancer_dataset!H523))</f>
        <v>Male</v>
      </c>
      <c r="I523" t="str">
        <f>PROPER(TRIM(lung_cancer_dataset!I523))</f>
        <v>Never Smoked</v>
      </c>
      <c r="J523">
        <v>0</v>
      </c>
      <c r="K523">
        <v>0</v>
      </c>
      <c r="L523">
        <v>0</v>
      </c>
      <c r="M523" t="s">
        <v>52</v>
      </c>
      <c r="N523" t="s">
        <v>53</v>
      </c>
      <c r="O523" t="s">
        <v>52</v>
      </c>
      <c r="P523" t="str">
        <f>PROPER(TRIM(lung_cancer_dataset!P523))</f>
        <v>Low</v>
      </c>
      <c r="Q523" t="s">
        <v>71</v>
      </c>
      <c r="R523">
        <v>25.1</v>
      </c>
      <c r="S523" t="s">
        <v>56</v>
      </c>
      <c r="T523" t="s">
        <v>70</v>
      </c>
      <c r="U523" t="s">
        <v>53</v>
      </c>
      <c r="V523" t="s">
        <v>53</v>
      </c>
      <c r="W523" t="s">
        <v>53</v>
      </c>
      <c r="X523" t="s">
        <v>53</v>
      </c>
      <c r="Y523">
        <v>2</v>
      </c>
      <c r="Z523" t="s">
        <v>186</v>
      </c>
      <c r="AA523" t="s">
        <v>52</v>
      </c>
      <c r="AB523" t="s">
        <v>53</v>
      </c>
      <c r="AC523" t="s">
        <v>52</v>
      </c>
      <c r="AD523" t="s">
        <v>52</v>
      </c>
      <c r="AE523" t="s">
        <v>53</v>
      </c>
      <c r="AF523" t="s">
        <v>53</v>
      </c>
      <c r="AG523" t="s">
        <v>53</v>
      </c>
      <c r="AH523" t="s">
        <v>53</v>
      </c>
      <c r="AI523" t="s">
        <v>53</v>
      </c>
      <c r="AJ523" t="s">
        <v>53</v>
      </c>
      <c r="AK523">
        <v>3</v>
      </c>
      <c r="AL523" t="s">
        <v>59</v>
      </c>
      <c r="AM523" t="s">
        <v>60</v>
      </c>
      <c r="AN523" t="s">
        <v>98</v>
      </c>
      <c r="AO523">
        <v>2</v>
      </c>
      <c r="AP523" t="s">
        <v>53</v>
      </c>
      <c r="AQ523" t="s">
        <v>75</v>
      </c>
      <c r="AR523" t="s">
        <v>87</v>
      </c>
      <c r="AS523">
        <v>18</v>
      </c>
      <c r="AT523" t="s">
        <v>52</v>
      </c>
    </row>
    <row r="524" spans="1:46" x14ac:dyDescent="0.25">
      <c r="A524" t="s">
        <v>690</v>
      </c>
      <c r="B524">
        <v>2021</v>
      </c>
      <c r="C524" s="1">
        <v>44486</v>
      </c>
      <c r="D524" t="s">
        <v>47</v>
      </c>
      <c r="E524" t="str">
        <f>TRIM(lung_cancer_dataset!E524)</f>
        <v>Philippines</v>
      </c>
      <c r="F524">
        <v>61</v>
      </c>
      <c r="G524" t="s">
        <v>127</v>
      </c>
      <c r="H524" t="str">
        <f>PROPER(TRIM(lung_cancer_dataset!H524))</f>
        <v>Female</v>
      </c>
      <c r="I524" t="str">
        <f>PROPER(TRIM(lung_cancer_dataset!I524))</f>
        <v>Never Smoked</v>
      </c>
      <c r="J524">
        <v>0</v>
      </c>
      <c r="K524">
        <v>0</v>
      </c>
      <c r="L524">
        <v>0</v>
      </c>
      <c r="M524" t="s">
        <v>53</v>
      </c>
      <c r="N524" t="s">
        <v>53</v>
      </c>
      <c r="O524" t="s">
        <v>52</v>
      </c>
      <c r="P524" t="str">
        <f>PROPER(TRIM(lung_cancer_dataset!P524))</f>
        <v>Low</v>
      </c>
      <c r="Q524" t="s">
        <v>54</v>
      </c>
      <c r="R524">
        <v>28.8</v>
      </c>
      <c r="S524" t="s">
        <v>56</v>
      </c>
      <c r="T524" t="s">
        <v>70</v>
      </c>
      <c r="U524" t="s">
        <v>53</v>
      </c>
      <c r="V524" t="s">
        <v>53</v>
      </c>
      <c r="W524" t="s">
        <v>53</v>
      </c>
      <c r="X524" t="s">
        <v>53</v>
      </c>
      <c r="Y524">
        <v>1</v>
      </c>
      <c r="Z524" t="s">
        <v>131</v>
      </c>
      <c r="AA524" t="s">
        <v>53</v>
      </c>
      <c r="AB524" t="s">
        <v>53</v>
      </c>
      <c r="AC524" t="s">
        <v>53</v>
      </c>
      <c r="AD524" t="s">
        <v>53</v>
      </c>
      <c r="AE524" t="s">
        <v>52</v>
      </c>
      <c r="AF524" t="s">
        <v>53</v>
      </c>
      <c r="AG524" t="s">
        <v>53</v>
      </c>
      <c r="AH524" t="s">
        <v>52</v>
      </c>
      <c r="AI524" t="s">
        <v>53</v>
      </c>
      <c r="AJ524" t="s">
        <v>53</v>
      </c>
      <c r="AK524">
        <v>2</v>
      </c>
      <c r="AL524" t="s">
        <v>59</v>
      </c>
      <c r="AM524" t="s">
        <v>102</v>
      </c>
      <c r="AN524" t="s">
        <v>74</v>
      </c>
      <c r="AO524">
        <v>2.4</v>
      </c>
      <c r="AP524" t="s">
        <v>53</v>
      </c>
      <c r="AQ524" t="s">
        <v>112</v>
      </c>
      <c r="AR524" t="s">
        <v>76</v>
      </c>
      <c r="AS524">
        <v>16</v>
      </c>
      <c r="AT524" t="s">
        <v>52</v>
      </c>
    </row>
    <row r="525" spans="1:46" x14ac:dyDescent="0.25">
      <c r="A525" t="s">
        <v>691</v>
      </c>
      <c r="B525">
        <v>2023</v>
      </c>
      <c r="C525" s="1">
        <v>45155</v>
      </c>
      <c r="D525" t="s">
        <v>65</v>
      </c>
      <c r="E525" t="str">
        <f>TRIM(lung_cancer_dataset!E525)</f>
        <v>Venezuela</v>
      </c>
      <c r="F525">
        <v>79</v>
      </c>
      <c r="G525" t="s">
        <v>67</v>
      </c>
      <c r="H525" t="str">
        <f>PROPER(TRIM(lung_cancer_dataset!H525))</f>
        <v>Female</v>
      </c>
      <c r="I525" t="str">
        <f>PROPER(TRIM(lung_cancer_dataset!I525))</f>
        <v>Never Smoked</v>
      </c>
      <c r="J525">
        <v>0</v>
      </c>
      <c r="K525">
        <v>0</v>
      </c>
      <c r="L525">
        <v>0</v>
      </c>
      <c r="M525" t="s">
        <v>52</v>
      </c>
      <c r="N525" t="s">
        <v>53</v>
      </c>
      <c r="O525" t="s">
        <v>53</v>
      </c>
      <c r="P525" t="str">
        <f>PROPER(TRIM(lung_cancer_dataset!P525))</f>
        <v>Low</v>
      </c>
      <c r="Q525" t="s">
        <v>54</v>
      </c>
      <c r="R525">
        <v>32.299999999999997</v>
      </c>
      <c r="S525" t="s">
        <v>72</v>
      </c>
      <c r="T525" t="s">
        <v>54</v>
      </c>
      <c r="U525" t="s">
        <v>52</v>
      </c>
      <c r="V525" t="s">
        <v>53</v>
      </c>
      <c r="W525" t="s">
        <v>53</v>
      </c>
      <c r="X525" t="s">
        <v>53</v>
      </c>
      <c r="Y525">
        <v>2</v>
      </c>
      <c r="Z525" t="s">
        <v>97</v>
      </c>
      <c r="AA525" t="s">
        <v>53</v>
      </c>
      <c r="AB525" t="s">
        <v>53</v>
      </c>
      <c r="AC525" t="s">
        <v>53</v>
      </c>
      <c r="AD525" t="s">
        <v>52</v>
      </c>
      <c r="AE525" t="s">
        <v>52</v>
      </c>
      <c r="AF525" t="s">
        <v>53</v>
      </c>
      <c r="AG525" t="s">
        <v>53</v>
      </c>
      <c r="AH525" t="s">
        <v>53</v>
      </c>
      <c r="AI525" t="s">
        <v>53</v>
      </c>
      <c r="AJ525" t="s">
        <v>52</v>
      </c>
      <c r="AK525">
        <v>3</v>
      </c>
      <c r="AL525" t="s">
        <v>59</v>
      </c>
      <c r="AM525" t="s">
        <v>60</v>
      </c>
      <c r="AN525" t="s">
        <v>74</v>
      </c>
      <c r="AO525">
        <v>0.5</v>
      </c>
      <c r="AP525" t="s">
        <v>53</v>
      </c>
      <c r="AQ525" t="s">
        <v>112</v>
      </c>
      <c r="AR525" t="s">
        <v>132</v>
      </c>
      <c r="AS525">
        <v>66</v>
      </c>
      <c r="AT525" t="s">
        <v>52</v>
      </c>
    </row>
    <row r="526" spans="1:46" x14ac:dyDescent="0.25">
      <c r="A526" t="s">
        <v>692</v>
      </c>
      <c r="B526">
        <v>2026</v>
      </c>
      <c r="C526" s="1">
        <v>46116</v>
      </c>
      <c r="D526" t="s">
        <v>122</v>
      </c>
      <c r="E526" t="str">
        <f>TRIM(lung_cancer_dataset!E526)</f>
        <v>Bangladesh</v>
      </c>
      <c r="F526">
        <v>32</v>
      </c>
      <c r="G526" t="s">
        <v>212</v>
      </c>
      <c r="H526" t="str">
        <f>PROPER(TRIM(lung_cancer_dataset!H526))</f>
        <v>Female</v>
      </c>
      <c r="I526" t="str">
        <f>PROPER(TRIM(lung_cancer_dataset!I526))</f>
        <v>Never Smoked</v>
      </c>
      <c r="J526">
        <v>0</v>
      </c>
      <c r="K526">
        <v>0</v>
      </c>
      <c r="L526">
        <v>0</v>
      </c>
      <c r="M526" t="s">
        <v>52</v>
      </c>
      <c r="N526" t="s">
        <v>53</v>
      </c>
      <c r="O526" t="s">
        <v>53</v>
      </c>
      <c r="P526" t="str">
        <f>PROPER(TRIM(lung_cancer_dataset!P526))</f>
        <v>Moderate</v>
      </c>
      <c r="Q526" t="s">
        <v>55</v>
      </c>
      <c r="R526">
        <v>26.3</v>
      </c>
      <c r="S526" t="s">
        <v>56</v>
      </c>
      <c r="T526" t="s">
        <v>70</v>
      </c>
      <c r="U526" t="s">
        <v>53</v>
      </c>
      <c r="V526" t="s">
        <v>53</v>
      </c>
      <c r="W526" t="s">
        <v>53</v>
      </c>
      <c r="X526" t="s">
        <v>53</v>
      </c>
      <c r="Y526">
        <v>1</v>
      </c>
      <c r="Z526" t="s">
        <v>58</v>
      </c>
      <c r="AA526" t="s">
        <v>52</v>
      </c>
      <c r="AB526" t="s">
        <v>52</v>
      </c>
      <c r="AC526" t="s">
        <v>53</v>
      </c>
      <c r="AD526" t="s">
        <v>53</v>
      </c>
      <c r="AE526" t="s">
        <v>52</v>
      </c>
      <c r="AF526" t="s">
        <v>53</v>
      </c>
      <c r="AG526" t="s">
        <v>53</v>
      </c>
      <c r="AH526" t="s">
        <v>53</v>
      </c>
      <c r="AI526" t="s">
        <v>53</v>
      </c>
      <c r="AJ526" t="s">
        <v>53</v>
      </c>
      <c r="AK526">
        <v>3</v>
      </c>
      <c r="AL526" t="s">
        <v>59</v>
      </c>
      <c r="AM526" t="s">
        <v>60</v>
      </c>
      <c r="AN526" t="s">
        <v>74</v>
      </c>
      <c r="AO526">
        <v>0.7</v>
      </c>
      <c r="AP526" t="s">
        <v>53</v>
      </c>
      <c r="AQ526" t="s">
        <v>82</v>
      </c>
      <c r="AR526" t="s">
        <v>83</v>
      </c>
      <c r="AS526">
        <v>44</v>
      </c>
      <c r="AT526" t="s">
        <v>52</v>
      </c>
    </row>
    <row r="527" spans="1:46" x14ac:dyDescent="0.25">
      <c r="A527" t="s">
        <v>693</v>
      </c>
      <c r="B527">
        <v>2022</v>
      </c>
      <c r="C527" s="1">
        <v>44886</v>
      </c>
      <c r="D527" t="s">
        <v>122</v>
      </c>
      <c r="E527" t="str">
        <f>TRIM(lung_cancer_dataset!E527)</f>
        <v>Timor-Leste</v>
      </c>
      <c r="F527">
        <v>60</v>
      </c>
      <c r="G527" t="s">
        <v>127</v>
      </c>
      <c r="H527" t="str">
        <f>PROPER(TRIM(lung_cancer_dataset!H527))</f>
        <v>Female</v>
      </c>
      <c r="I527" t="str">
        <f>PROPER(TRIM(lung_cancer_dataset!I527))</f>
        <v>Former Smoker</v>
      </c>
      <c r="J527">
        <v>15</v>
      </c>
      <c r="K527">
        <v>10</v>
      </c>
      <c r="L527">
        <v>7.5</v>
      </c>
      <c r="M527" t="s">
        <v>53</v>
      </c>
      <c r="N527" t="s">
        <v>53</v>
      </c>
      <c r="O527" t="s">
        <v>53</v>
      </c>
      <c r="P527" t="str">
        <f>PROPER(TRIM(lung_cancer_dataset!P527))</f>
        <v>High</v>
      </c>
      <c r="Q527" t="s">
        <v>55</v>
      </c>
      <c r="R527">
        <v>31.9</v>
      </c>
      <c r="S527" t="s">
        <v>72</v>
      </c>
      <c r="T527" t="s">
        <v>57</v>
      </c>
      <c r="U527" t="s">
        <v>53</v>
      </c>
      <c r="V527" t="s">
        <v>53</v>
      </c>
      <c r="W527" t="s">
        <v>53</v>
      </c>
      <c r="X527" t="s">
        <v>53</v>
      </c>
      <c r="Y527">
        <v>1</v>
      </c>
      <c r="Z527" t="s">
        <v>73</v>
      </c>
      <c r="AA527" t="s">
        <v>52</v>
      </c>
      <c r="AB527" t="s">
        <v>52</v>
      </c>
      <c r="AC527" t="s">
        <v>53</v>
      </c>
      <c r="AD527" t="s">
        <v>53</v>
      </c>
      <c r="AE527" t="s">
        <v>53</v>
      </c>
      <c r="AF527" t="s">
        <v>52</v>
      </c>
      <c r="AG527" t="s">
        <v>53</v>
      </c>
      <c r="AH527" t="s">
        <v>53</v>
      </c>
      <c r="AI527" t="s">
        <v>53</v>
      </c>
      <c r="AJ527" t="s">
        <v>53</v>
      </c>
      <c r="AK527">
        <v>3</v>
      </c>
      <c r="AL527" t="s">
        <v>59</v>
      </c>
      <c r="AM527" t="s">
        <v>102</v>
      </c>
      <c r="AN527" t="s">
        <v>74</v>
      </c>
      <c r="AO527">
        <v>2.7</v>
      </c>
      <c r="AP527" t="s">
        <v>53</v>
      </c>
      <c r="AQ527" t="s">
        <v>82</v>
      </c>
      <c r="AR527" t="s">
        <v>115</v>
      </c>
      <c r="AS527">
        <v>44</v>
      </c>
      <c r="AT527" t="s">
        <v>52</v>
      </c>
    </row>
    <row r="528" spans="1:46" x14ac:dyDescent="0.25">
      <c r="A528" t="s">
        <v>694</v>
      </c>
      <c r="B528">
        <v>2020</v>
      </c>
      <c r="C528" s="1">
        <v>44193</v>
      </c>
      <c r="D528" t="s">
        <v>65</v>
      </c>
      <c r="E528" t="str">
        <f>TRIM(lung_cancer_dataset!E528)</f>
        <v>Mexico</v>
      </c>
      <c r="F528">
        <v>61</v>
      </c>
      <c r="G528" t="s">
        <v>127</v>
      </c>
      <c r="H528" t="str">
        <f>PROPER(TRIM(lung_cancer_dataset!H528))</f>
        <v>Male</v>
      </c>
      <c r="I528" t="str">
        <f>PROPER(TRIM(lung_cancer_dataset!I528))</f>
        <v>Former Smoker</v>
      </c>
      <c r="J528">
        <v>8</v>
      </c>
      <c r="K528">
        <v>19</v>
      </c>
      <c r="L528">
        <v>7.6</v>
      </c>
      <c r="M528" t="s">
        <v>53</v>
      </c>
      <c r="N528" t="s">
        <v>53</v>
      </c>
      <c r="O528" t="s">
        <v>52</v>
      </c>
      <c r="P528" t="str">
        <f>PROPER(TRIM(lung_cancer_dataset!P528))</f>
        <v>Moderate</v>
      </c>
      <c r="Q528" t="s">
        <v>55</v>
      </c>
      <c r="R528">
        <v>28.1</v>
      </c>
      <c r="S528" t="s">
        <v>56</v>
      </c>
      <c r="T528" t="s">
        <v>57</v>
      </c>
      <c r="U528" t="s">
        <v>53</v>
      </c>
      <c r="V528" t="s">
        <v>53</v>
      </c>
      <c r="W528" t="s">
        <v>53</v>
      </c>
      <c r="X528" t="s">
        <v>53</v>
      </c>
      <c r="Y528">
        <v>1</v>
      </c>
      <c r="Z528" t="s">
        <v>58</v>
      </c>
      <c r="AA528" t="s">
        <v>52</v>
      </c>
      <c r="AB528" t="s">
        <v>52</v>
      </c>
      <c r="AC528" t="s">
        <v>53</v>
      </c>
      <c r="AD528" t="s">
        <v>53</v>
      </c>
      <c r="AE528" t="s">
        <v>52</v>
      </c>
      <c r="AF528" t="s">
        <v>53</v>
      </c>
      <c r="AG528" t="s">
        <v>53</v>
      </c>
      <c r="AH528" t="s">
        <v>52</v>
      </c>
      <c r="AI528" t="s">
        <v>53</v>
      </c>
      <c r="AJ528" t="s">
        <v>53</v>
      </c>
      <c r="AK528">
        <v>4</v>
      </c>
      <c r="AL528" t="s">
        <v>59</v>
      </c>
      <c r="AM528" t="s">
        <v>81</v>
      </c>
      <c r="AN528" t="s">
        <v>98</v>
      </c>
      <c r="AO528">
        <v>2.8</v>
      </c>
      <c r="AP528" t="s">
        <v>53</v>
      </c>
      <c r="AQ528" t="s">
        <v>91</v>
      </c>
      <c r="AR528" t="s">
        <v>115</v>
      </c>
      <c r="AS528">
        <v>47</v>
      </c>
      <c r="AT528" t="s">
        <v>53</v>
      </c>
    </row>
    <row r="529" spans="1:46" x14ac:dyDescent="0.25">
      <c r="A529" t="s">
        <v>695</v>
      </c>
      <c r="B529">
        <v>2017</v>
      </c>
      <c r="C529" s="1">
        <v>42931</v>
      </c>
      <c r="D529" t="s">
        <v>65</v>
      </c>
      <c r="E529" t="str">
        <f>TRIM(lung_cancer_dataset!E529)</f>
        <v>Mexico</v>
      </c>
      <c r="F529">
        <v>76</v>
      </c>
      <c r="G529" t="s">
        <v>67</v>
      </c>
      <c r="H529" t="str">
        <f>PROPER(TRIM(lung_cancer_dataset!H529))</f>
        <v>Male</v>
      </c>
      <c r="I529" t="str">
        <f>PROPER(TRIM(lung_cancer_dataset!I529))</f>
        <v>Current Smoker</v>
      </c>
      <c r="J529">
        <v>5</v>
      </c>
      <c r="K529">
        <v>33</v>
      </c>
      <c r="L529">
        <v>8.1999999999999993</v>
      </c>
      <c r="M529" t="s">
        <v>53</v>
      </c>
      <c r="N529" t="s">
        <v>53</v>
      </c>
      <c r="O529" t="s">
        <v>53</v>
      </c>
      <c r="P529" t="str">
        <f>PROPER(TRIM(lung_cancer_dataset!P529))</f>
        <v>Moderate</v>
      </c>
      <c r="Q529" t="s">
        <v>54</v>
      </c>
      <c r="R529">
        <v>21.5</v>
      </c>
      <c r="S529" t="s">
        <v>96</v>
      </c>
      <c r="T529" t="s">
        <v>57</v>
      </c>
      <c r="U529" t="s">
        <v>53</v>
      </c>
      <c r="V529" t="s">
        <v>53</v>
      </c>
      <c r="W529" t="s">
        <v>53</v>
      </c>
      <c r="X529" t="s">
        <v>53</v>
      </c>
      <c r="Y529">
        <v>0</v>
      </c>
      <c r="Z529" t="s">
        <v>165</v>
      </c>
      <c r="AA529" t="s">
        <v>52</v>
      </c>
      <c r="AB529" t="s">
        <v>52</v>
      </c>
      <c r="AC529" t="s">
        <v>53</v>
      </c>
      <c r="AD529" t="s">
        <v>53</v>
      </c>
      <c r="AE529" t="s">
        <v>52</v>
      </c>
      <c r="AF529" t="s">
        <v>52</v>
      </c>
      <c r="AG529" t="s">
        <v>53</v>
      </c>
      <c r="AH529" t="s">
        <v>52</v>
      </c>
      <c r="AI529" t="s">
        <v>53</v>
      </c>
      <c r="AJ529" t="s">
        <v>53</v>
      </c>
      <c r="AK529">
        <v>5</v>
      </c>
      <c r="AL529" t="s">
        <v>59</v>
      </c>
      <c r="AM529" t="s">
        <v>81</v>
      </c>
      <c r="AN529" t="s">
        <v>90</v>
      </c>
      <c r="AO529">
        <v>5.2</v>
      </c>
      <c r="AP529" t="s">
        <v>53</v>
      </c>
      <c r="AQ529" t="s">
        <v>171</v>
      </c>
      <c r="AR529" t="s">
        <v>132</v>
      </c>
      <c r="AS529">
        <v>15</v>
      </c>
      <c r="AT529" t="s">
        <v>53</v>
      </c>
    </row>
    <row r="530" spans="1:46" x14ac:dyDescent="0.25">
      <c r="A530" t="s">
        <v>696</v>
      </c>
      <c r="B530">
        <v>2021</v>
      </c>
      <c r="C530" s="1">
        <v>44388</v>
      </c>
      <c r="D530" t="s">
        <v>47</v>
      </c>
      <c r="E530" t="str">
        <f>TRIM(lung_cancer_dataset!E530)</f>
        <v>New Zealand</v>
      </c>
      <c r="F530">
        <v>70</v>
      </c>
      <c r="G530" t="s">
        <v>67</v>
      </c>
      <c r="H530" t="str">
        <f>PROPER(TRIM(lung_cancer_dataset!H530))</f>
        <v>Male</v>
      </c>
      <c r="I530" t="str">
        <f>PROPER(TRIM(lung_cancer_dataset!I530))</f>
        <v>Former Smoker</v>
      </c>
      <c r="J530">
        <v>12</v>
      </c>
      <c r="K530">
        <v>13</v>
      </c>
      <c r="L530">
        <v>7.8</v>
      </c>
      <c r="M530" t="s">
        <v>53</v>
      </c>
      <c r="N530" t="s">
        <v>53</v>
      </c>
      <c r="O530" t="s">
        <v>53</v>
      </c>
      <c r="P530" t="str">
        <f>PROPER(TRIM(lung_cancer_dataset!P530))</f>
        <v>Low</v>
      </c>
      <c r="Q530" t="s">
        <v>54</v>
      </c>
      <c r="R530">
        <v>29.4</v>
      </c>
      <c r="S530" t="s">
        <v>56</v>
      </c>
      <c r="T530" t="s">
        <v>70</v>
      </c>
      <c r="U530" t="s">
        <v>53</v>
      </c>
      <c r="V530" t="s">
        <v>53</v>
      </c>
      <c r="W530" t="s">
        <v>53</v>
      </c>
      <c r="X530" t="s">
        <v>53</v>
      </c>
      <c r="Y530">
        <v>0</v>
      </c>
      <c r="Z530" t="s">
        <v>186</v>
      </c>
      <c r="AA530" t="s">
        <v>53</v>
      </c>
      <c r="AB530" t="s">
        <v>52</v>
      </c>
      <c r="AC530" t="s">
        <v>52</v>
      </c>
      <c r="AD530" t="s">
        <v>53</v>
      </c>
      <c r="AE530" t="s">
        <v>52</v>
      </c>
      <c r="AF530" t="s">
        <v>53</v>
      </c>
      <c r="AG530" t="s">
        <v>53</v>
      </c>
      <c r="AH530" t="s">
        <v>52</v>
      </c>
      <c r="AI530" t="s">
        <v>53</v>
      </c>
      <c r="AJ530" t="s">
        <v>53</v>
      </c>
      <c r="AK530">
        <v>4</v>
      </c>
      <c r="AL530" t="s">
        <v>59</v>
      </c>
      <c r="AM530" t="s">
        <v>60</v>
      </c>
      <c r="AN530" t="s">
        <v>74</v>
      </c>
      <c r="AO530">
        <v>2.4</v>
      </c>
      <c r="AP530" t="s">
        <v>53</v>
      </c>
      <c r="AQ530" t="s">
        <v>86</v>
      </c>
      <c r="AR530" t="s">
        <v>83</v>
      </c>
      <c r="AS530">
        <v>64</v>
      </c>
      <c r="AT530" t="s">
        <v>53</v>
      </c>
    </row>
    <row r="531" spans="1:46" x14ac:dyDescent="0.25">
      <c r="A531" t="s">
        <v>697</v>
      </c>
      <c r="B531">
        <v>2019</v>
      </c>
      <c r="C531" s="1">
        <v>43660</v>
      </c>
      <c r="D531" t="s">
        <v>122</v>
      </c>
      <c r="E531" t="str">
        <f>TRIM(lung_cancer_dataset!E531)</f>
        <v>Bangladesh</v>
      </c>
      <c r="F531">
        <v>74</v>
      </c>
      <c r="G531" t="s">
        <v>67</v>
      </c>
      <c r="H531" t="str">
        <f>PROPER(TRIM(lung_cancer_dataset!H531))</f>
        <v>Male</v>
      </c>
      <c r="I531" t="str">
        <f>PROPER(TRIM(lung_cancer_dataset!I531))</f>
        <v>Never Smoked</v>
      </c>
      <c r="J531">
        <v>0</v>
      </c>
      <c r="K531">
        <v>0</v>
      </c>
      <c r="L531">
        <v>0</v>
      </c>
      <c r="M531" t="s">
        <v>52</v>
      </c>
      <c r="N531" t="s">
        <v>52</v>
      </c>
      <c r="O531" t="s">
        <v>52</v>
      </c>
      <c r="P531" t="str">
        <f>PROPER(TRIM(lung_cancer_dataset!P531))</f>
        <v>Moderate</v>
      </c>
      <c r="Q531" t="s">
        <v>55</v>
      </c>
      <c r="R531">
        <v>21.7</v>
      </c>
      <c r="S531" t="s">
        <v>96</v>
      </c>
      <c r="T531" t="s">
        <v>70</v>
      </c>
      <c r="U531" t="s">
        <v>53</v>
      </c>
      <c r="V531" t="s">
        <v>53</v>
      </c>
      <c r="W531" t="s">
        <v>53</v>
      </c>
      <c r="X531" t="s">
        <v>53</v>
      </c>
      <c r="Y531">
        <v>3</v>
      </c>
      <c r="Z531" t="s">
        <v>58</v>
      </c>
      <c r="AA531" t="s">
        <v>53</v>
      </c>
      <c r="AB531" t="s">
        <v>52</v>
      </c>
      <c r="AC531" t="s">
        <v>53</v>
      </c>
      <c r="AD531" t="s">
        <v>52</v>
      </c>
      <c r="AE531" t="s">
        <v>52</v>
      </c>
      <c r="AF531" t="s">
        <v>53</v>
      </c>
      <c r="AG531" t="s">
        <v>53</v>
      </c>
      <c r="AH531" t="s">
        <v>52</v>
      </c>
      <c r="AI531" t="s">
        <v>52</v>
      </c>
      <c r="AJ531" t="s">
        <v>53</v>
      </c>
      <c r="AK531">
        <v>5</v>
      </c>
      <c r="AL531" t="s">
        <v>59</v>
      </c>
      <c r="AM531" t="s">
        <v>60</v>
      </c>
      <c r="AN531" t="s">
        <v>98</v>
      </c>
      <c r="AO531">
        <v>5.8</v>
      </c>
      <c r="AP531" t="s">
        <v>53</v>
      </c>
      <c r="AQ531" t="s">
        <v>171</v>
      </c>
      <c r="AR531" t="s">
        <v>76</v>
      </c>
      <c r="AS531">
        <v>41</v>
      </c>
      <c r="AT531" t="s">
        <v>52</v>
      </c>
    </row>
    <row r="532" spans="1:46" x14ac:dyDescent="0.25">
      <c r="A532" t="s">
        <v>698</v>
      </c>
      <c r="B532">
        <v>2026</v>
      </c>
      <c r="C532" s="1">
        <v>46095</v>
      </c>
      <c r="D532" t="s">
        <v>65</v>
      </c>
      <c r="E532" t="str">
        <f>TRIM(lung_cancer_dataset!E532)</f>
        <v>Colombia</v>
      </c>
      <c r="F532">
        <v>65</v>
      </c>
      <c r="G532" t="s">
        <v>127</v>
      </c>
      <c r="H532" t="str">
        <f>PROPER(TRIM(lung_cancer_dataset!H532))</f>
        <v>Male</v>
      </c>
      <c r="I532" t="str">
        <f>PROPER(TRIM(lung_cancer_dataset!I532))</f>
        <v>Never Smoked</v>
      </c>
      <c r="J532">
        <v>0</v>
      </c>
      <c r="K532">
        <v>0</v>
      </c>
      <c r="L532">
        <v>0</v>
      </c>
      <c r="M532" t="s">
        <v>53</v>
      </c>
      <c r="N532" t="s">
        <v>53</v>
      </c>
      <c r="O532" t="s">
        <v>53</v>
      </c>
      <c r="P532" t="str">
        <f>PROPER(TRIM(lung_cancer_dataset!P532))</f>
        <v>High</v>
      </c>
      <c r="Q532" t="s">
        <v>54</v>
      </c>
      <c r="R532">
        <v>29</v>
      </c>
      <c r="S532" t="s">
        <v>56</v>
      </c>
      <c r="T532" t="s">
        <v>57</v>
      </c>
      <c r="U532" t="s">
        <v>53</v>
      </c>
      <c r="V532" t="s">
        <v>53</v>
      </c>
      <c r="W532" t="s">
        <v>53</v>
      </c>
      <c r="X532" t="s">
        <v>53</v>
      </c>
      <c r="Y532">
        <v>1</v>
      </c>
      <c r="Z532" t="s">
        <v>97</v>
      </c>
      <c r="AA532" t="s">
        <v>53</v>
      </c>
      <c r="AB532" t="s">
        <v>53</v>
      </c>
      <c r="AC532" t="s">
        <v>53</v>
      </c>
      <c r="AD532" t="s">
        <v>53</v>
      </c>
      <c r="AE532" t="s">
        <v>52</v>
      </c>
      <c r="AF532" t="s">
        <v>53</v>
      </c>
      <c r="AG532" t="s">
        <v>53</v>
      </c>
      <c r="AH532" t="s">
        <v>53</v>
      </c>
      <c r="AI532" t="s">
        <v>53</v>
      </c>
      <c r="AJ532" t="s">
        <v>53</v>
      </c>
      <c r="AK532">
        <v>1</v>
      </c>
      <c r="AL532" t="s">
        <v>59</v>
      </c>
      <c r="AM532" t="s">
        <v>81</v>
      </c>
      <c r="AN532" t="s">
        <v>74</v>
      </c>
      <c r="AO532">
        <v>1.4</v>
      </c>
      <c r="AP532" t="s">
        <v>53</v>
      </c>
      <c r="AQ532" t="s">
        <v>86</v>
      </c>
      <c r="AR532" t="s">
        <v>83</v>
      </c>
      <c r="AS532">
        <v>60</v>
      </c>
      <c r="AT532" t="s">
        <v>52</v>
      </c>
    </row>
    <row r="533" spans="1:46" x14ac:dyDescent="0.25">
      <c r="A533" t="s">
        <v>699</v>
      </c>
      <c r="B533">
        <v>2024</v>
      </c>
      <c r="C533" s="1">
        <v>45605</v>
      </c>
      <c r="D533" t="s">
        <v>47</v>
      </c>
      <c r="E533" t="str">
        <f>TRIM(lung_cancer_dataset!E533)</f>
        <v>Vietnam</v>
      </c>
      <c r="F533">
        <v>73</v>
      </c>
      <c r="G533" t="s">
        <v>67</v>
      </c>
      <c r="H533" t="str">
        <f>PROPER(TRIM(lung_cancer_dataset!H533))</f>
        <v>Male</v>
      </c>
      <c r="I533" t="str">
        <f>PROPER(TRIM(lung_cancer_dataset!I533))</f>
        <v>Former Smoker</v>
      </c>
      <c r="J533">
        <v>30</v>
      </c>
      <c r="K533">
        <v>21</v>
      </c>
      <c r="L533">
        <v>31.5</v>
      </c>
      <c r="M533" t="s">
        <v>52</v>
      </c>
      <c r="N533" t="s">
        <v>53</v>
      </c>
      <c r="O533" t="s">
        <v>52</v>
      </c>
      <c r="P533" t="str">
        <f>PROPER(TRIM(lung_cancer_dataset!P533))</f>
        <v>Moderate</v>
      </c>
      <c r="Q533" t="s">
        <v>55</v>
      </c>
      <c r="R533">
        <v>27</v>
      </c>
      <c r="S533" t="s">
        <v>56</v>
      </c>
      <c r="T533" t="s">
        <v>54</v>
      </c>
      <c r="U533" t="s">
        <v>52</v>
      </c>
      <c r="V533" t="s">
        <v>53</v>
      </c>
      <c r="W533" t="s">
        <v>53</v>
      </c>
      <c r="X533" t="s">
        <v>53</v>
      </c>
      <c r="Y533">
        <v>3</v>
      </c>
      <c r="Z533" t="s">
        <v>165</v>
      </c>
      <c r="AA533" t="s">
        <v>53</v>
      </c>
      <c r="AB533" t="s">
        <v>53</v>
      </c>
      <c r="AC533" t="s">
        <v>53</v>
      </c>
      <c r="AD533" t="s">
        <v>53</v>
      </c>
      <c r="AE533" t="s">
        <v>52</v>
      </c>
      <c r="AF533" t="s">
        <v>53</v>
      </c>
      <c r="AG533" t="s">
        <v>53</v>
      </c>
      <c r="AH533" t="s">
        <v>53</v>
      </c>
      <c r="AI533" t="s">
        <v>52</v>
      </c>
      <c r="AJ533" t="s">
        <v>53</v>
      </c>
      <c r="AK533">
        <v>2</v>
      </c>
      <c r="AL533" t="s">
        <v>59</v>
      </c>
      <c r="AM533" t="s">
        <v>102</v>
      </c>
      <c r="AN533" t="s">
        <v>61</v>
      </c>
      <c r="AO533">
        <v>5.0999999999999996</v>
      </c>
      <c r="AP533" t="s">
        <v>52</v>
      </c>
      <c r="AQ533" t="s">
        <v>75</v>
      </c>
      <c r="AR533" t="s">
        <v>132</v>
      </c>
      <c r="AS533">
        <v>10</v>
      </c>
      <c r="AT533" t="s">
        <v>53</v>
      </c>
    </row>
    <row r="534" spans="1:46" x14ac:dyDescent="0.25">
      <c r="A534" t="s">
        <v>700</v>
      </c>
      <c r="B534">
        <v>2019</v>
      </c>
      <c r="C534" s="1">
        <v>43546</v>
      </c>
      <c r="D534" t="s">
        <v>94</v>
      </c>
      <c r="E534" t="str">
        <f>TRIM(lung_cancer_dataset!E534)</f>
        <v>Oman</v>
      </c>
      <c r="F534">
        <v>58</v>
      </c>
      <c r="G534" t="s">
        <v>79</v>
      </c>
      <c r="H534" t="str">
        <f>PROPER(TRIM(lung_cancer_dataset!H534))</f>
        <v>Male</v>
      </c>
      <c r="I534" t="str">
        <f>PROPER(TRIM(lung_cancer_dataset!I534))</f>
        <v>Current Smoker</v>
      </c>
      <c r="J534">
        <v>23</v>
      </c>
      <c r="K534">
        <v>20</v>
      </c>
      <c r="L534">
        <v>23</v>
      </c>
      <c r="M534" t="s">
        <v>53</v>
      </c>
      <c r="N534" t="s">
        <v>53</v>
      </c>
      <c r="O534" t="s">
        <v>53</v>
      </c>
      <c r="P534" t="str">
        <f>PROPER(TRIM(lung_cancer_dataset!P534))</f>
        <v>Moderate</v>
      </c>
      <c r="Q534" t="s">
        <v>54</v>
      </c>
      <c r="R534">
        <v>24.3</v>
      </c>
      <c r="S534" t="s">
        <v>96</v>
      </c>
      <c r="T534" t="s">
        <v>54</v>
      </c>
      <c r="U534" t="s">
        <v>53</v>
      </c>
      <c r="V534" t="s">
        <v>53</v>
      </c>
      <c r="W534" t="s">
        <v>53</v>
      </c>
      <c r="X534" t="s">
        <v>53</v>
      </c>
      <c r="Y534">
        <v>0</v>
      </c>
      <c r="Z534" t="s">
        <v>165</v>
      </c>
      <c r="AA534" t="s">
        <v>53</v>
      </c>
      <c r="AB534" t="s">
        <v>52</v>
      </c>
      <c r="AC534" t="s">
        <v>52</v>
      </c>
      <c r="AD534" t="s">
        <v>52</v>
      </c>
      <c r="AE534" t="s">
        <v>52</v>
      </c>
      <c r="AF534" t="s">
        <v>52</v>
      </c>
      <c r="AG534" t="s">
        <v>52</v>
      </c>
      <c r="AH534" t="s">
        <v>53</v>
      </c>
      <c r="AI534" t="s">
        <v>53</v>
      </c>
      <c r="AJ534" t="s">
        <v>53</v>
      </c>
      <c r="AK534">
        <v>6</v>
      </c>
      <c r="AL534" t="s">
        <v>59</v>
      </c>
      <c r="AM534" t="s">
        <v>81</v>
      </c>
      <c r="AN534" t="s">
        <v>61</v>
      </c>
      <c r="AO534">
        <v>5.4</v>
      </c>
      <c r="AP534" t="s">
        <v>52</v>
      </c>
      <c r="AQ534" t="s">
        <v>75</v>
      </c>
      <c r="AR534" t="s">
        <v>63</v>
      </c>
      <c r="AS534">
        <v>1</v>
      </c>
      <c r="AT534" t="s">
        <v>53</v>
      </c>
    </row>
    <row r="535" spans="1:46" x14ac:dyDescent="0.25">
      <c r="A535" t="s">
        <v>701</v>
      </c>
      <c r="B535">
        <v>2025</v>
      </c>
      <c r="C535" s="1">
        <v>45691</v>
      </c>
      <c r="D535" t="s">
        <v>107</v>
      </c>
      <c r="E535" t="str">
        <f>TRIM(lung_cancer_dataset!E535)</f>
        <v>Germany</v>
      </c>
      <c r="F535">
        <v>48</v>
      </c>
      <c r="G535" t="s">
        <v>49</v>
      </c>
      <c r="H535" t="str">
        <f>PROPER(TRIM(lung_cancer_dataset!H535))</f>
        <v>Female</v>
      </c>
      <c r="I535" t="str">
        <f>PROPER(TRIM(lung_cancer_dataset!I535))</f>
        <v>Never Smoked</v>
      </c>
      <c r="J535">
        <v>0</v>
      </c>
      <c r="K535">
        <v>0</v>
      </c>
      <c r="L535">
        <v>0</v>
      </c>
      <c r="M535" t="s">
        <v>52</v>
      </c>
      <c r="N535" t="s">
        <v>53</v>
      </c>
      <c r="O535" t="s">
        <v>52</v>
      </c>
      <c r="P535" t="str">
        <f>PROPER(TRIM(lung_cancer_dataset!P535))</f>
        <v>High</v>
      </c>
      <c r="Q535" t="s">
        <v>54</v>
      </c>
      <c r="R535">
        <v>25.3</v>
      </c>
      <c r="S535" t="s">
        <v>56</v>
      </c>
      <c r="T535" t="s">
        <v>70</v>
      </c>
      <c r="U535" t="s">
        <v>53</v>
      </c>
      <c r="V535" t="s">
        <v>53</v>
      </c>
      <c r="W535" t="s">
        <v>53</v>
      </c>
      <c r="X535" t="s">
        <v>53</v>
      </c>
      <c r="Y535">
        <v>3</v>
      </c>
      <c r="Z535" t="s">
        <v>97</v>
      </c>
      <c r="AA535" t="s">
        <v>53</v>
      </c>
      <c r="AB535" t="s">
        <v>52</v>
      </c>
      <c r="AC535" t="s">
        <v>52</v>
      </c>
      <c r="AD535" t="s">
        <v>53</v>
      </c>
      <c r="AE535" t="s">
        <v>52</v>
      </c>
      <c r="AF535" t="s">
        <v>53</v>
      </c>
      <c r="AG535" t="s">
        <v>53</v>
      </c>
      <c r="AH535" t="s">
        <v>53</v>
      </c>
      <c r="AI535" t="s">
        <v>53</v>
      </c>
      <c r="AJ535" t="s">
        <v>52</v>
      </c>
      <c r="AK535">
        <v>4</v>
      </c>
      <c r="AL535" t="s">
        <v>59</v>
      </c>
      <c r="AM535" t="s">
        <v>102</v>
      </c>
      <c r="AN535" t="s">
        <v>74</v>
      </c>
      <c r="AO535">
        <v>1.4</v>
      </c>
      <c r="AP535" t="s">
        <v>53</v>
      </c>
      <c r="AQ535" t="s">
        <v>86</v>
      </c>
      <c r="AR535" t="s">
        <v>83</v>
      </c>
      <c r="AS535">
        <v>76</v>
      </c>
      <c r="AT535" t="s">
        <v>52</v>
      </c>
    </row>
    <row r="536" spans="1:46" x14ac:dyDescent="0.25">
      <c r="A536" t="s">
        <v>702</v>
      </c>
      <c r="B536">
        <v>2018</v>
      </c>
      <c r="C536" s="1">
        <v>43145</v>
      </c>
      <c r="D536" t="s">
        <v>65</v>
      </c>
      <c r="E536" t="str">
        <f>TRIM(lung_cancer_dataset!E536)</f>
        <v>Canada</v>
      </c>
      <c r="F536">
        <v>55</v>
      </c>
      <c r="G536" t="s">
        <v>79</v>
      </c>
      <c r="H536" t="str">
        <f>PROPER(TRIM(lung_cancer_dataset!H536))</f>
        <v>Male</v>
      </c>
      <c r="I536" t="str">
        <f>PROPER(TRIM(lung_cancer_dataset!I536))</f>
        <v>Never Smoked</v>
      </c>
      <c r="J536">
        <v>0</v>
      </c>
      <c r="K536">
        <v>0</v>
      </c>
      <c r="L536">
        <v>0</v>
      </c>
      <c r="M536" t="s">
        <v>52</v>
      </c>
      <c r="N536" t="s">
        <v>53</v>
      </c>
      <c r="O536" t="s">
        <v>53</v>
      </c>
      <c r="P536" t="str">
        <f>PROPER(TRIM(lung_cancer_dataset!P536))</f>
        <v>Moderate</v>
      </c>
      <c r="Q536" t="s">
        <v>71</v>
      </c>
      <c r="R536">
        <v>21.6</v>
      </c>
      <c r="S536" t="s">
        <v>96</v>
      </c>
      <c r="T536" t="s">
        <v>57</v>
      </c>
      <c r="U536" t="s">
        <v>53</v>
      </c>
      <c r="V536" t="s">
        <v>53</v>
      </c>
      <c r="W536" t="s">
        <v>53</v>
      </c>
      <c r="X536" t="s">
        <v>53</v>
      </c>
      <c r="Y536">
        <v>1</v>
      </c>
      <c r="Z536" t="s">
        <v>186</v>
      </c>
      <c r="AA536" t="s">
        <v>52</v>
      </c>
      <c r="AB536" t="s">
        <v>52</v>
      </c>
      <c r="AC536" t="s">
        <v>53</v>
      </c>
      <c r="AD536" t="s">
        <v>53</v>
      </c>
      <c r="AE536" t="s">
        <v>53</v>
      </c>
      <c r="AF536" t="s">
        <v>53</v>
      </c>
      <c r="AG536" t="s">
        <v>53</v>
      </c>
      <c r="AH536" t="s">
        <v>53</v>
      </c>
      <c r="AI536" t="s">
        <v>53</v>
      </c>
      <c r="AJ536" t="s">
        <v>52</v>
      </c>
      <c r="AK536">
        <v>3</v>
      </c>
      <c r="AL536" t="s">
        <v>59</v>
      </c>
      <c r="AM536" t="s">
        <v>102</v>
      </c>
      <c r="AN536" t="s">
        <v>61</v>
      </c>
      <c r="AO536">
        <v>9.6999999999999993</v>
      </c>
      <c r="AP536" t="s">
        <v>52</v>
      </c>
      <c r="AQ536" t="s">
        <v>112</v>
      </c>
      <c r="AR536" t="s">
        <v>87</v>
      </c>
      <c r="AS536">
        <v>10</v>
      </c>
      <c r="AT536" t="s">
        <v>53</v>
      </c>
    </row>
    <row r="537" spans="1:46" x14ac:dyDescent="0.25">
      <c r="A537" t="s">
        <v>703</v>
      </c>
      <c r="B537">
        <v>2022</v>
      </c>
      <c r="C537" s="1">
        <v>44919</v>
      </c>
      <c r="D537" t="s">
        <v>122</v>
      </c>
      <c r="E537" t="str">
        <f>TRIM(lung_cancer_dataset!E537)</f>
        <v>Sri Lanka</v>
      </c>
      <c r="F537">
        <v>69</v>
      </c>
      <c r="G537" t="s">
        <v>127</v>
      </c>
      <c r="H537" t="str">
        <f>PROPER(TRIM(lung_cancer_dataset!H537))</f>
        <v>Female</v>
      </c>
      <c r="I537" t="str">
        <f>PROPER(TRIM(lung_cancer_dataset!I537))</f>
        <v>Never Smoked</v>
      </c>
      <c r="J537">
        <v>0</v>
      </c>
      <c r="K537">
        <v>0</v>
      </c>
      <c r="L537">
        <v>0</v>
      </c>
      <c r="M537" t="s">
        <v>53</v>
      </c>
      <c r="N537" t="s">
        <v>53</v>
      </c>
      <c r="O537" t="s">
        <v>53</v>
      </c>
      <c r="P537" t="str">
        <f>PROPER(TRIM(lung_cancer_dataset!P537))</f>
        <v>High</v>
      </c>
      <c r="Q537" t="s">
        <v>55</v>
      </c>
      <c r="R537">
        <v>25</v>
      </c>
      <c r="S537" t="s">
        <v>56</v>
      </c>
      <c r="T537" t="s">
        <v>70</v>
      </c>
      <c r="U537" t="s">
        <v>53</v>
      </c>
      <c r="V537" t="s">
        <v>53</v>
      </c>
      <c r="W537" t="s">
        <v>53</v>
      </c>
      <c r="X537" t="s">
        <v>53</v>
      </c>
      <c r="Y537">
        <v>1</v>
      </c>
      <c r="Z537" t="s">
        <v>165</v>
      </c>
      <c r="AA537" t="s">
        <v>53</v>
      </c>
      <c r="AB537" t="s">
        <v>52</v>
      </c>
      <c r="AC537" t="s">
        <v>52</v>
      </c>
      <c r="AD537" t="s">
        <v>53</v>
      </c>
      <c r="AE537" t="s">
        <v>52</v>
      </c>
      <c r="AF537" t="s">
        <v>53</v>
      </c>
      <c r="AG537" t="s">
        <v>53</v>
      </c>
      <c r="AH537" t="s">
        <v>53</v>
      </c>
      <c r="AI537" t="s">
        <v>53</v>
      </c>
      <c r="AJ537" t="s">
        <v>53</v>
      </c>
      <c r="AK537">
        <v>3</v>
      </c>
      <c r="AL537" t="s">
        <v>135</v>
      </c>
      <c r="AM537" t="s">
        <v>136</v>
      </c>
      <c r="AN537" t="s">
        <v>90</v>
      </c>
      <c r="AO537">
        <v>4.8</v>
      </c>
      <c r="AP537" t="s">
        <v>53</v>
      </c>
      <c r="AQ537" t="s">
        <v>86</v>
      </c>
      <c r="AR537" t="s">
        <v>87</v>
      </c>
      <c r="AS537">
        <v>25</v>
      </c>
      <c r="AT537" t="s">
        <v>52</v>
      </c>
    </row>
    <row r="538" spans="1:46" x14ac:dyDescent="0.25">
      <c r="A538" t="s">
        <v>704</v>
      </c>
      <c r="B538">
        <v>2026</v>
      </c>
      <c r="C538" s="1">
        <v>46206</v>
      </c>
      <c r="D538" t="s">
        <v>94</v>
      </c>
      <c r="E538" t="str">
        <f>TRIM(lung_cancer_dataset!E538)</f>
        <v>Qatar</v>
      </c>
      <c r="F538">
        <v>67</v>
      </c>
      <c r="G538" t="s">
        <v>127</v>
      </c>
      <c r="H538" t="str">
        <f>PROPER(TRIM(lung_cancer_dataset!H538))</f>
        <v>Male</v>
      </c>
      <c r="I538" t="str">
        <f>PROPER(TRIM(lung_cancer_dataset!I538))</f>
        <v>Never Smoked</v>
      </c>
      <c r="J538">
        <v>0</v>
      </c>
      <c r="K538">
        <v>0</v>
      </c>
      <c r="L538">
        <v>0</v>
      </c>
      <c r="M538" t="s">
        <v>52</v>
      </c>
      <c r="N538" t="s">
        <v>53</v>
      </c>
      <c r="O538" t="s">
        <v>53</v>
      </c>
      <c r="P538" t="str">
        <f>PROPER(TRIM(lung_cancer_dataset!P538))</f>
        <v>High</v>
      </c>
      <c r="Q538" t="s">
        <v>71</v>
      </c>
      <c r="R538">
        <v>25.1</v>
      </c>
      <c r="S538" t="s">
        <v>56</v>
      </c>
      <c r="T538" t="s">
        <v>54</v>
      </c>
      <c r="U538" t="s">
        <v>53</v>
      </c>
      <c r="V538" t="s">
        <v>53</v>
      </c>
      <c r="W538" t="s">
        <v>53</v>
      </c>
      <c r="X538" t="s">
        <v>53</v>
      </c>
      <c r="Y538">
        <v>2</v>
      </c>
      <c r="Z538" t="s">
        <v>165</v>
      </c>
      <c r="AA538" t="s">
        <v>53</v>
      </c>
      <c r="AB538" t="s">
        <v>52</v>
      </c>
      <c r="AC538" t="s">
        <v>53</v>
      </c>
      <c r="AD538" t="s">
        <v>53</v>
      </c>
      <c r="AE538" t="s">
        <v>53</v>
      </c>
      <c r="AF538" t="s">
        <v>52</v>
      </c>
      <c r="AG538" t="s">
        <v>53</v>
      </c>
      <c r="AH538" t="s">
        <v>53</v>
      </c>
      <c r="AI538" t="s">
        <v>53</v>
      </c>
      <c r="AJ538" t="s">
        <v>53</v>
      </c>
      <c r="AK538">
        <v>2</v>
      </c>
      <c r="AL538" t="s">
        <v>59</v>
      </c>
      <c r="AM538" t="s">
        <v>81</v>
      </c>
      <c r="AN538" t="s">
        <v>74</v>
      </c>
      <c r="AO538">
        <v>2.4</v>
      </c>
      <c r="AP538" t="s">
        <v>53</v>
      </c>
      <c r="AQ538" t="s">
        <v>82</v>
      </c>
      <c r="AR538" t="s">
        <v>83</v>
      </c>
      <c r="AS538">
        <v>57</v>
      </c>
      <c r="AT538" t="s">
        <v>52</v>
      </c>
    </row>
    <row r="539" spans="1:46" x14ac:dyDescent="0.25">
      <c r="A539" t="s">
        <v>705</v>
      </c>
      <c r="B539">
        <v>2024</v>
      </c>
      <c r="C539" s="1">
        <v>45310</v>
      </c>
      <c r="D539" t="s">
        <v>65</v>
      </c>
      <c r="E539" t="str">
        <f>TRIM(lung_cancer_dataset!E539)</f>
        <v>Cuba</v>
      </c>
      <c r="F539">
        <v>58</v>
      </c>
      <c r="G539" t="s">
        <v>79</v>
      </c>
      <c r="H539" t="str">
        <f>PROPER(TRIM(lung_cancer_dataset!H539))</f>
        <v>Female</v>
      </c>
      <c r="I539" t="str">
        <f>PROPER(TRIM(lung_cancer_dataset!I539))</f>
        <v>Never Smoked</v>
      </c>
      <c r="J539">
        <v>0</v>
      </c>
      <c r="K539">
        <v>0</v>
      </c>
      <c r="L539">
        <v>0</v>
      </c>
      <c r="M539" t="s">
        <v>53</v>
      </c>
      <c r="N539" t="s">
        <v>52</v>
      </c>
      <c r="O539" t="s">
        <v>53</v>
      </c>
      <c r="P539" t="str">
        <f>PROPER(TRIM(lung_cancer_dataset!P539))</f>
        <v>Low</v>
      </c>
      <c r="Q539" t="s">
        <v>54</v>
      </c>
      <c r="R539">
        <v>36.4</v>
      </c>
      <c r="S539" t="s">
        <v>72</v>
      </c>
      <c r="T539" t="s">
        <v>54</v>
      </c>
      <c r="U539" t="s">
        <v>53</v>
      </c>
      <c r="V539" t="s">
        <v>53</v>
      </c>
      <c r="W539" t="s">
        <v>53</v>
      </c>
      <c r="X539" t="s">
        <v>53</v>
      </c>
      <c r="Y539">
        <v>1</v>
      </c>
      <c r="Z539" t="s">
        <v>131</v>
      </c>
      <c r="AA539" t="s">
        <v>53</v>
      </c>
      <c r="AB539" t="s">
        <v>53</v>
      </c>
      <c r="AC539" t="s">
        <v>53</v>
      </c>
      <c r="AD539" t="s">
        <v>52</v>
      </c>
      <c r="AE539" t="s">
        <v>52</v>
      </c>
      <c r="AF539" t="s">
        <v>53</v>
      </c>
      <c r="AG539" t="s">
        <v>53</v>
      </c>
      <c r="AH539" t="s">
        <v>52</v>
      </c>
      <c r="AI539" t="s">
        <v>53</v>
      </c>
      <c r="AJ539" t="s">
        <v>52</v>
      </c>
      <c r="AK539">
        <v>4</v>
      </c>
      <c r="AL539" t="s">
        <v>59</v>
      </c>
      <c r="AM539" t="s">
        <v>60</v>
      </c>
      <c r="AN539" t="s">
        <v>98</v>
      </c>
      <c r="AO539">
        <v>4.3</v>
      </c>
      <c r="AP539" t="s">
        <v>53</v>
      </c>
      <c r="AQ539" t="s">
        <v>86</v>
      </c>
      <c r="AR539" t="s">
        <v>92</v>
      </c>
      <c r="AS539">
        <v>10</v>
      </c>
      <c r="AT539" t="s">
        <v>52</v>
      </c>
    </row>
    <row r="540" spans="1:46" x14ac:dyDescent="0.25">
      <c r="A540" t="s">
        <v>706</v>
      </c>
      <c r="B540">
        <v>2023</v>
      </c>
      <c r="C540" s="1">
        <v>45180</v>
      </c>
      <c r="D540" t="s">
        <v>47</v>
      </c>
      <c r="E540" t="str">
        <f>TRIM(lung_cancer_dataset!E540)</f>
        <v>Japan</v>
      </c>
      <c r="F540">
        <v>70</v>
      </c>
      <c r="G540" t="s">
        <v>67</v>
      </c>
      <c r="H540" t="str">
        <f>PROPER(TRIM(lung_cancer_dataset!H540))</f>
        <v>Female</v>
      </c>
      <c r="I540" t="str">
        <f>PROPER(TRIM(lung_cancer_dataset!I540))</f>
        <v>Never Smoked</v>
      </c>
      <c r="J540">
        <v>0</v>
      </c>
      <c r="K540">
        <v>0</v>
      </c>
      <c r="L540">
        <v>0</v>
      </c>
      <c r="M540" t="s">
        <v>52</v>
      </c>
      <c r="N540" t="s">
        <v>53</v>
      </c>
      <c r="O540" t="s">
        <v>53</v>
      </c>
      <c r="P540" t="str">
        <f>PROPER(TRIM(lung_cancer_dataset!P540))</f>
        <v>Moderate</v>
      </c>
      <c r="Q540" t="s">
        <v>71</v>
      </c>
      <c r="R540">
        <v>25.9</v>
      </c>
      <c r="S540" t="s">
        <v>56</v>
      </c>
      <c r="T540" t="s">
        <v>57</v>
      </c>
      <c r="U540" t="s">
        <v>53</v>
      </c>
      <c r="V540" t="s">
        <v>53</v>
      </c>
      <c r="W540" t="s">
        <v>53</v>
      </c>
      <c r="X540" t="s">
        <v>52</v>
      </c>
      <c r="Y540">
        <v>2</v>
      </c>
      <c r="Z540" t="s">
        <v>104</v>
      </c>
      <c r="AA540" t="s">
        <v>52</v>
      </c>
      <c r="AB540" t="s">
        <v>53</v>
      </c>
      <c r="AC540" t="s">
        <v>53</v>
      </c>
      <c r="AD540" t="s">
        <v>53</v>
      </c>
      <c r="AE540" t="s">
        <v>52</v>
      </c>
      <c r="AF540" t="s">
        <v>53</v>
      </c>
      <c r="AG540" t="s">
        <v>53</v>
      </c>
      <c r="AH540" t="s">
        <v>53</v>
      </c>
      <c r="AI540" t="s">
        <v>53</v>
      </c>
      <c r="AJ540" t="s">
        <v>53</v>
      </c>
      <c r="AK540">
        <v>2</v>
      </c>
      <c r="AL540" t="s">
        <v>59</v>
      </c>
      <c r="AM540" t="s">
        <v>60</v>
      </c>
      <c r="AN540" t="s">
        <v>74</v>
      </c>
      <c r="AO540">
        <v>2</v>
      </c>
      <c r="AP540" t="s">
        <v>53</v>
      </c>
      <c r="AQ540" t="s">
        <v>86</v>
      </c>
      <c r="AR540" t="s">
        <v>115</v>
      </c>
      <c r="AS540">
        <v>61</v>
      </c>
      <c r="AT540" t="s">
        <v>52</v>
      </c>
    </row>
    <row r="541" spans="1:46" x14ac:dyDescent="0.25">
      <c r="A541" t="s">
        <v>707</v>
      </c>
      <c r="B541">
        <v>2015</v>
      </c>
      <c r="C541" s="1">
        <v>42197</v>
      </c>
      <c r="D541" t="s">
        <v>122</v>
      </c>
      <c r="E541" t="str">
        <f>TRIM(lung_cancer_dataset!E541)</f>
        <v>Nepal</v>
      </c>
      <c r="F541">
        <v>69</v>
      </c>
      <c r="G541" t="s">
        <v>127</v>
      </c>
      <c r="H541" t="str">
        <f>PROPER(TRIM(lung_cancer_dataset!H541))</f>
        <v>Male</v>
      </c>
      <c r="I541" t="str">
        <f>PROPER(TRIM(lung_cancer_dataset!I541))</f>
        <v>Current Smoker</v>
      </c>
      <c r="J541">
        <v>20</v>
      </c>
      <c r="K541">
        <v>23</v>
      </c>
      <c r="L541">
        <v>23</v>
      </c>
      <c r="M541" t="s">
        <v>53</v>
      </c>
      <c r="N541" t="s">
        <v>53</v>
      </c>
      <c r="O541" t="s">
        <v>53</v>
      </c>
      <c r="P541" t="str">
        <f>PROPER(TRIM(lung_cancer_dataset!P541))</f>
        <v>High</v>
      </c>
      <c r="Q541" t="s">
        <v>55</v>
      </c>
      <c r="R541">
        <v>25.8</v>
      </c>
      <c r="S541" t="s">
        <v>56</v>
      </c>
      <c r="T541" t="s">
        <v>70</v>
      </c>
      <c r="U541" t="s">
        <v>53</v>
      </c>
      <c r="V541" t="s">
        <v>53</v>
      </c>
      <c r="W541" t="s">
        <v>53</v>
      </c>
      <c r="X541" t="s">
        <v>53</v>
      </c>
      <c r="Y541">
        <v>1</v>
      </c>
      <c r="Z541" t="s">
        <v>208</v>
      </c>
      <c r="AA541" t="s">
        <v>52</v>
      </c>
      <c r="AB541" t="s">
        <v>52</v>
      </c>
      <c r="AC541" t="s">
        <v>52</v>
      </c>
      <c r="AD541" t="s">
        <v>53</v>
      </c>
      <c r="AE541" t="s">
        <v>52</v>
      </c>
      <c r="AF541" t="s">
        <v>52</v>
      </c>
      <c r="AG541" t="s">
        <v>53</v>
      </c>
      <c r="AH541" t="s">
        <v>52</v>
      </c>
      <c r="AI541" t="s">
        <v>53</v>
      </c>
      <c r="AJ541" t="s">
        <v>53</v>
      </c>
      <c r="AK541">
        <v>6</v>
      </c>
      <c r="AL541" t="s">
        <v>135</v>
      </c>
      <c r="AM541" t="s">
        <v>136</v>
      </c>
      <c r="AN541" t="s">
        <v>90</v>
      </c>
      <c r="AO541">
        <v>8.8000000000000007</v>
      </c>
      <c r="AP541" t="s">
        <v>53</v>
      </c>
      <c r="AQ541" t="s">
        <v>112</v>
      </c>
      <c r="AR541" t="s">
        <v>132</v>
      </c>
      <c r="AS541">
        <v>26</v>
      </c>
      <c r="AT541" t="s">
        <v>53</v>
      </c>
    </row>
    <row r="542" spans="1:46" x14ac:dyDescent="0.25">
      <c r="A542" t="s">
        <v>708</v>
      </c>
      <c r="B542">
        <v>2022</v>
      </c>
      <c r="C542" s="1">
        <v>44897</v>
      </c>
      <c r="D542" t="s">
        <v>110</v>
      </c>
      <c r="E542" t="str">
        <f>TRIM(lung_cancer_dataset!E542)</f>
        <v>Ethiopia</v>
      </c>
      <c r="F542">
        <v>54</v>
      </c>
      <c r="G542" t="s">
        <v>79</v>
      </c>
      <c r="H542" t="str">
        <f>PROPER(TRIM(lung_cancer_dataset!H542))</f>
        <v>Male</v>
      </c>
      <c r="I542" t="str">
        <f>PROPER(TRIM(lung_cancer_dataset!I542))</f>
        <v>Never Smoked</v>
      </c>
      <c r="J542">
        <v>0</v>
      </c>
      <c r="K542">
        <v>0</v>
      </c>
      <c r="L542">
        <v>0</v>
      </c>
      <c r="M542" t="s">
        <v>53</v>
      </c>
      <c r="N542" t="s">
        <v>53</v>
      </c>
      <c r="O542" t="s">
        <v>53</v>
      </c>
      <c r="P542" t="str">
        <f>PROPER(TRIM(lung_cancer_dataset!P542))</f>
        <v>High</v>
      </c>
      <c r="Q542" t="s">
        <v>55</v>
      </c>
      <c r="R542">
        <v>16.8</v>
      </c>
      <c r="S542" t="s">
        <v>128</v>
      </c>
      <c r="T542" t="s">
        <v>57</v>
      </c>
      <c r="U542" t="s">
        <v>53</v>
      </c>
      <c r="V542" t="s">
        <v>53</v>
      </c>
      <c r="W542" t="s">
        <v>53</v>
      </c>
      <c r="X542" t="s">
        <v>53</v>
      </c>
      <c r="Y542">
        <v>1</v>
      </c>
      <c r="Z542" t="s">
        <v>97</v>
      </c>
      <c r="AA542" t="s">
        <v>53</v>
      </c>
      <c r="AB542" t="s">
        <v>52</v>
      </c>
      <c r="AC542" t="s">
        <v>52</v>
      </c>
      <c r="AD542" t="s">
        <v>53</v>
      </c>
      <c r="AE542" t="s">
        <v>53</v>
      </c>
      <c r="AF542" t="s">
        <v>53</v>
      </c>
      <c r="AG542" t="s">
        <v>53</v>
      </c>
      <c r="AH542" t="s">
        <v>53</v>
      </c>
      <c r="AI542" t="s">
        <v>53</v>
      </c>
      <c r="AJ542" t="s">
        <v>53</v>
      </c>
      <c r="AK542">
        <v>2</v>
      </c>
      <c r="AL542" t="s">
        <v>59</v>
      </c>
      <c r="AM542" t="s">
        <v>60</v>
      </c>
      <c r="AN542" t="s">
        <v>98</v>
      </c>
      <c r="AO542">
        <v>4.0999999999999996</v>
      </c>
      <c r="AP542" t="s">
        <v>53</v>
      </c>
      <c r="AQ542" t="s">
        <v>112</v>
      </c>
      <c r="AR542" t="s">
        <v>83</v>
      </c>
      <c r="AS542">
        <v>20</v>
      </c>
      <c r="AT542" t="s">
        <v>52</v>
      </c>
    </row>
    <row r="543" spans="1:46" x14ac:dyDescent="0.25">
      <c r="A543" t="s">
        <v>709</v>
      </c>
      <c r="B543">
        <v>2026</v>
      </c>
      <c r="C543" s="1">
        <v>46152</v>
      </c>
      <c r="D543" t="s">
        <v>65</v>
      </c>
      <c r="E543" t="str">
        <f>TRIM(lung_cancer_dataset!E543)</f>
        <v>Colombia</v>
      </c>
      <c r="F543">
        <v>62</v>
      </c>
      <c r="G543" t="s">
        <v>127</v>
      </c>
      <c r="H543" t="str">
        <f>PROPER(TRIM(lung_cancer_dataset!H543))</f>
        <v>Male</v>
      </c>
      <c r="I543" t="str">
        <f>PROPER(TRIM(lung_cancer_dataset!I543))</f>
        <v>Current Smoker</v>
      </c>
      <c r="J543">
        <v>34</v>
      </c>
      <c r="K543">
        <v>20</v>
      </c>
      <c r="L543">
        <v>34</v>
      </c>
      <c r="M543" t="s">
        <v>52</v>
      </c>
      <c r="N543" t="s">
        <v>52</v>
      </c>
      <c r="O543" t="s">
        <v>53</v>
      </c>
      <c r="P543" t="str">
        <f>PROPER(TRIM(lung_cancer_dataset!P543))</f>
        <v>High</v>
      </c>
      <c r="Q543" t="s">
        <v>54</v>
      </c>
      <c r="R543">
        <v>25.4</v>
      </c>
      <c r="S543" t="s">
        <v>56</v>
      </c>
      <c r="T543" t="s">
        <v>54</v>
      </c>
      <c r="U543" t="s">
        <v>52</v>
      </c>
      <c r="V543" t="s">
        <v>53</v>
      </c>
      <c r="W543" t="s">
        <v>53</v>
      </c>
      <c r="X543" t="s">
        <v>53</v>
      </c>
      <c r="Y543">
        <v>4</v>
      </c>
      <c r="Z543" t="s">
        <v>58</v>
      </c>
      <c r="AA543" t="s">
        <v>52</v>
      </c>
      <c r="AB543" t="s">
        <v>53</v>
      </c>
      <c r="AC543" t="s">
        <v>52</v>
      </c>
      <c r="AD543" t="s">
        <v>52</v>
      </c>
      <c r="AE543" t="s">
        <v>53</v>
      </c>
      <c r="AF543" t="s">
        <v>53</v>
      </c>
      <c r="AG543" t="s">
        <v>52</v>
      </c>
      <c r="AH543" t="s">
        <v>53</v>
      </c>
      <c r="AI543" t="s">
        <v>52</v>
      </c>
      <c r="AJ543" t="s">
        <v>52</v>
      </c>
      <c r="AK543">
        <v>6</v>
      </c>
      <c r="AL543" t="s">
        <v>59</v>
      </c>
      <c r="AM543" t="s">
        <v>81</v>
      </c>
      <c r="AN543" t="s">
        <v>61</v>
      </c>
      <c r="AO543">
        <v>8.5</v>
      </c>
      <c r="AP543" t="s">
        <v>52</v>
      </c>
      <c r="AQ543" t="s">
        <v>112</v>
      </c>
      <c r="AR543" t="s">
        <v>87</v>
      </c>
      <c r="AS543">
        <v>1</v>
      </c>
      <c r="AT543" t="s">
        <v>53</v>
      </c>
    </row>
    <row r="544" spans="1:46" x14ac:dyDescent="0.25">
      <c r="A544" t="s">
        <v>710</v>
      </c>
      <c r="B544">
        <v>2022</v>
      </c>
      <c r="C544" s="1">
        <v>44611</v>
      </c>
      <c r="D544" t="s">
        <v>65</v>
      </c>
      <c r="E544" t="str">
        <f>TRIM(lung_cancer_dataset!E544)</f>
        <v>Cuba</v>
      </c>
      <c r="F544">
        <v>79</v>
      </c>
      <c r="G544" t="s">
        <v>67</v>
      </c>
      <c r="H544" t="str">
        <f>PROPER(TRIM(lung_cancer_dataset!H544))</f>
        <v>Male</v>
      </c>
      <c r="I544" t="str">
        <f>PROPER(TRIM(lung_cancer_dataset!I544))</f>
        <v>Never Smoked</v>
      </c>
      <c r="J544">
        <v>0</v>
      </c>
      <c r="K544">
        <v>0</v>
      </c>
      <c r="L544">
        <v>0</v>
      </c>
      <c r="M544" t="s">
        <v>52</v>
      </c>
      <c r="N544" t="s">
        <v>52</v>
      </c>
      <c r="O544" t="s">
        <v>53</v>
      </c>
      <c r="P544" t="str">
        <f>PROPER(TRIM(lung_cancer_dataset!P544))</f>
        <v>Low</v>
      </c>
      <c r="Q544" t="s">
        <v>54</v>
      </c>
      <c r="R544">
        <v>24.2</v>
      </c>
      <c r="S544" t="s">
        <v>96</v>
      </c>
      <c r="T544" t="s">
        <v>70</v>
      </c>
      <c r="U544" t="s">
        <v>53</v>
      </c>
      <c r="V544" t="s">
        <v>53</v>
      </c>
      <c r="W544" t="s">
        <v>53</v>
      </c>
      <c r="X544" t="s">
        <v>53</v>
      </c>
      <c r="Y544">
        <v>2</v>
      </c>
      <c r="Z544" t="s">
        <v>58</v>
      </c>
      <c r="AA544" t="s">
        <v>53</v>
      </c>
      <c r="AB544" t="s">
        <v>53</v>
      </c>
      <c r="AC544" t="s">
        <v>53</v>
      </c>
      <c r="AD544" t="s">
        <v>53</v>
      </c>
      <c r="AE544" t="s">
        <v>52</v>
      </c>
      <c r="AF544" t="s">
        <v>53</v>
      </c>
      <c r="AG544" t="s">
        <v>53</v>
      </c>
      <c r="AH544" t="s">
        <v>52</v>
      </c>
      <c r="AI544" t="s">
        <v>53</v>
      </c>
      <c r="AJ544" t="s">
        <v>53</v>
      </c>
      <c r="AK544">
        <v>2</v>
      </c>
      <c r="AL544" t="s">
        <v>135</v>
      </c>
      <c r="AM544" t="s">
        <v>136</v>
      </c>
      <c r="AN544" t="s">
        <v>98</v>
      </c>
      <c r="AO544">
        <v>3.6</v>
      </c>
      <c r="AP544" t="s">
        <v>53</v>
      </c>
      <c r="AQ544" t="s">
        <v>86</v>
      </c>
      <c r="AR544" t="s">
        <v>87</v>
      </c>
      <c r="AS544">
        <v>16</v>
      </c>
      <c r="AT544" t="s">
        <v>52</v>
      </c>
    </row>
    <row r="545" spans="1:46" x14ac:dyDescent="0.25">
      <c r="A545" t="s">
        <v>711</v>
      </c>
      <c r="B545">
        <v>2016</v>
      </c>
      <c r="C545" s="1">
        <v>42465</v>
      </c>
      <c r="D545" t="s">
        <v>122</v>
      </c>
      <c r="E545" t="str">
        <f>TRIM(lung_cancer_dataset!E545)</f>
        <v>Maldives</v>
      </c>
      <c r="F545">
        <v>70</v>
      </c>
      <c r="G545" t="s">
        <v>67</v>
      </c>
      <c r="H545" t="str">
        <f>PROPER(TRIM(lung_cancer_dataset!H545))</f>
        <v>Male</v>
      </c>
      <c r="I545" t="str">
        <f>PROPER(TRIM(lung_cancer_dataset!I545))</f>
        <v>Current Smoker</v>
      </c>
      <c r="J545">
        <v>38</v>
      </c>
      <c r="K545">
        <v>42</v>
      </c>
      <c r="L545">
        <v>79.8</v>
      </c>
      <c r="M545" t="s">
        <v>53</v>
      </c>
      <c r="N545" t="s">
        <v>52</v>
      </c>
      <c r="O545" t="s">
        <v>53</v>
      </c>
      <c r="P545" t="str">
        <f>PROPER(TRIM(lung_cancer_dataset!P545))</f>
        <v>High</v>
      </c>
      <c r="Q545" t="s">
        <v>54</v>
      </c>
      <c r="R545">
        <v>28.3</v>
      </c>
      <c r="S545" t="s">
        <v>56</v>
      </c>
      <c r="T545" t="s">
        <v>54</v>
      </c>
      <c r="U545" t="s">
        <v>52</v>
      </c>
      <c r="V545" t="s">
        <v>53</v>
      </c>
      <c r="W545" t="s">
        <v>53</v>
      </c>
      <c r="X545" t="s">
        <v>53</v>
      </c>
      <c r="Y545">
        <v>3</v>
      </c>
      <c r="Z545" t="s">
        <v>165</v>
      </c>
      <c r="AA545" t="s">
        <v>52</v>
      </c>
      <c r="AB545" t="s">
        <v>52</v>
      </c>
      <c r="AC545" t="s">
        <v>52</v>
      </c>
      <c r="AD545" t="s">
        <v>52</v>
      </c>
      <c r="AE545" t="s">
        <v>52</v>
      </c>
      <c r="AF545" t="s">
        <v>52</v>
      </c>
      <c r="AG545" t="s">
        <v>53</v>
      </c>
      <c r="AH545" t="s">
        <v>53</v>
      </c>
      <c r="AI545" t="s">
        <v>53</v>
      </c>
      <c r="AJ545" t="s">
        <v>53</v>
      </c>
      <c r="AK545">
        <v>6</v>
      </c>
      <c r="AL545" t="s">
        <v>59</v>
      </c>
      <c r="AM545" t="s">
        <v>60</v>
      </c>
      <c r="AN545" t="s">
        <v>90</v>
      </c>
      <c r="AO545">
        <v>5.2</v>
      </c>
      <c r="AP545" t="s">
        <v>53</v>
      </c>
      <c r="AQ545" t="s">
        <v>91</v>
      </c>
      <c r="AR545" t="s">
        <v>87</v>
      </c>
      <c r="AS545">
        <v>18</v>
      </c>
      <c r="AT545" t="s">
        <v>53</v>
      </c>
    </row>
    <row r="546" spans="1:46" x14ac:dyDescent="0.25">
      <c r="A546" t="s">
        <v>712</v>
      </c>
      <c r="B546">
        <v>2025</v>
      </c>
      <c r="C546" s="1">
        <v>45775</v>
      </c>
      <c r="D546" t="s">
        <v>94</v>
      </c>
      <c r="E546" t="str">
        <f>TRIM(lung_cancer_dataset!E546)</f>
        <v>Iran</v>
      </c>
      <c r="F546">
        <v>71</v>
      </c>
      <c r="G546" t="s">
        <v>67</v>
      </c>
      <c r="H546" t="str">
        <f>PROPER(TRIM(lung_cancer_dataset!H546))</f>
        <v>Male</v>
      </c>
      <c r="I546" t="str">
        <f>PROPER(TRIM(lung_cancer_dataset!I546))</f>
        <v>Current Smoker</v>
      </c>
      <c r="J546">
        <v>30</v>
      </c>
      <c r="K546">
        <v>22</v>
      </c>
      <c r="L546">
        <v>33</v>
      </c>
      <c r="M546" t="s">
        <v>53</v>
      </c>
      <c r="N546" t="s">
        <v>53</v>
      </c>
      <c r="O546" t="s">
        <v>53</v>
      </c>
      <c r="P546" t="str">
        <f>PROPER(TRIM(lung_cancer_dataset!P546))</f>
        <v>Moderate</v>
      </c>
      <c r="Q546" t="s">
        <v>71</v>
      </c>
      <c r="R546">
        <v>23.8</v>
      </c>
      <c r="S546" t="s">
        <v>96</v>
      </c>
      <c r="T546" t="s">
        <v>54</v>
      </c>
      <c r="U546" t="s">
        <v>53</v>
      </c>
      <c r="V546" t="s">
        <v>53</v>
      </c>
      <c r="W546" t="s">
        <v>53</v>
      </c>
      <c r="X546" t="s">
        <v>53</v>
      </c>
      <c r="Y546">
        <v>0</v>
      </c>
      <c r="Z546" t="s">
        <v>97</v>
      </c>
      <c r="AA546" t="s">
        <v>52</v>
      </c>
      <c r="AB546" t="s">
        <v>52</v>
      </c>
      <c r="AC546" t="s">
        <v>52</v>
      </c>
      <c r="AD546" t="s">
        <v>53</v>
      </c>
      <c r="AE546" t="s">
        <v>53</v>
      </c>
      <c r="AF546" t="s">
        <v>53</v>
      </c>
      <c r="AG546" t="s">
        <v>52</v>
      </c>
      <c r="AH546" t="s">
        <v>53</v>
      </c>
      <c r="AI546" t="s">
        <v>53</v>
      </c>
      <c r="AJ546" t="s">
        <v>53</v>
      </c>
      <c r="AK546">
        <v>4</v>
      </c>
      <c r="AL546" t="s">
        <v>59</v>
      </c>
      <c r="AM546" t="s">
        <v>60</v>
      </c>
      <c r="AN546" t="s">
        <v>98</v>
      </c>
      <c r="AO546">
        <v>2</v>
      </c>
      <c r="AP546" t="s">
        <v>53</v>
      </c>
      <c r="AQ546" t="s">
        <v>91</v>
      </c>
      <c r="AR546" t="s">
        <v>87</v>
      </c>
      <c r="AS546">
        <v>36</v>
      </c>
      <c r="AT546" t="s">
        <v>53</v>
      </c>
    </row>
    <row r="547" spans="1:46" x14ac:dyDescent="0.25">
      <c r="A547" t="s">
        <v>713</v>
      </c>
      <c r="B547">
        <v>2021</v>
      </c>
      <c r="C547" s="1">
        <v>44375</v>
      </c>
      <c r="D547" t="s">
        <v>65</v>
      </c>
      <c r="E547" t="str">
        <f>TRIM(lung_cancer_dataset!E547)</f>
        <v>Cuba</v>
      </c>
      <c r="F547">
        <v>62</v>
      </c>
      <c r="G547" t="s">
        <v>127</v>
      </c>
      <c r="H547" t="str">
        <f>PROPER(TRIM(lung_cancer_dataset!H547))</f>
        <v>Male</v>
      </c>
      <c r="I547" t="str">
        <f>PROPER(TRIM(lung_cancer_dataset!I547))</f>
        <v>Never Smoked</v>
      </c>
      <c r="J547">
        <v>0</v>
      </c>
      <c r="K547">
        <v>0</v>
      </c>
      <c r="L547">
        <v>0</v>
      </c>
      <c r="M547" t="s">
        <v>52</v>
      </c>
      <c r="N547" t="s">
        <v>53</v>
      </c>
      <c r="O547" t="s">
        <v>53</v>
      </c>
      <c r="P547" t="str">
        <f>PROPER(TRIM(lung_cancer_dataset!P547))</f>
        <v>Moderate</v>
      </c>
      <c r="Q547" t="s">
        <v>55</v>
      </c>
      <c r="R547">
        <v>28</v>
      </c>
      <c r="S547" t="s">
        <v>56</v>
      </c>
      <c r="T547" t="s">
        <v>57</v>
      </c>
      <c r="U547" t="s">
        <v>53</v>
      </c>
      <c r="V547" t="s">
        <v>53</v>
      </c>
      <c r="W547" t="s">
        <v>53</v>
      </c>
      <c r="X547" t="s">
        <v>53</v>
      </c>
      <c r="Y547">
        <v>1</v>
      </c>
      <c r="Z547" t="s">
        <v>58</v>
      </c>
      <c r="AA547" t="s">
        <v>53</v>
      </c>
      <c r="AB547" t="s">
        <v>53</v>
      </c>
      <c r="AC547" t="s">
        <v>53</v>
      </c>
      <c r="AD547" t="s">
        <v>52</v>
      </c>
      <c r="AE547" t="s">
        <v>52</v>
      </c>
      <c r="AF547" t="s">
        <v>53</v>
      </c>
      <c r="AG547" t="s">
        <v>53</v>
      </c>
      <c r="AH547" t="s">
        <v>53</v>
      </c>
      <c r="AI547" t="s">
        <v>52</v>
      </c>
      <c r="AJ547" t="s">
        <v>53</v>
      </c>
      <c r="AK547">
        <v>3</v>
      </c>
      <c r="AL547" t="s">
        <v>59</v>
      </c>
      <c r="AM547" t="s">
        <v>60</v>
      </c>
      <c r="AN547" t="s">
        <v>74</v>
      </c>
      <c r="AO547">
        <v>1.7</v>
      </c>
      <c r="AP547" t="s">
        <v>53</v>
      </c>
      <c r="AQ547" t="s">
        <v>82</v>
      </c>
      <c r="AR547" t="s">
        <v>76</v>
      </c>
      <c r="AS547">
        <v>57</v>
      </c>
      <c r="AT547" t="s">
        <v>52</v>
      </c>
    </row>
    <row r="548" spans="1:46" x14ac:dyDescent="0.25">
      <c r="A548" t="s">
        <v>714</v>
      </c>
      <c r="B548">
        <v>2023</v>
      </c>
      <c r="C548" s="1">
        <v>45081</v>
      </c>
      <c r="D548" t="s">
        <v>94</v>
      </c>
      <c r="E548" t="str">
        <f>TRIM(lung_cancer_dataset!E548)</f>
        <v>Iraq</v>
      </c>
      <c r="F548">
        <v>69</v>
      </c>
      <c r="G548" t="s">
        <v>127</v>
      </c>
      <c r="H548" t="str">
        <f>PROPER(TRIM(lung_cancer_dataset!H548))</f>
        <v>Male</v>
      </c>
      <c r="I548" t="str">
        <f>PROPER(TRIM(lung_cancer_dataset!I548))</f>
        <v>Never Smoked</v>
      </c>
      <c r="J548">
        <v>0</v>
      </c>
      <c r="K548">
        <v>0</v>
      </c>
      <c r="L548">
        <v>0</v>
      </c>
      <c r="M548" t="s">
        <v>52</v>
      </c>
      <c r="N548" t="s">
        <v>53</v>
      </c>
      <c r="O548" t="s">
        <v>53</v>
      </c>
      <c r="P548" t="str">
        <f>PROPER(TRIM(lung_cancer_dataset!P548))</f>
        <v>Moderate</v>
      </c>
      <c r="Q548" t="s">
        <v>54</v>
      </c>
      <c r="R548">
        <v>22.9</v>
      </c>
      <c r="S548" t="s">
        <v>96</v>
      </c>
      <c r="T548" t="s">
        <v>54</v>
      </c>
      <c r="U548" t="s">
        <v>53</v>
      </c>
      <c r="V548" t="s">
        <v>53</v>
      </c>
      <c r="W548" t="s">
        <v>53</v>
      </c>
      <c r="X548" t="s">
        <v>53</v>
      </c>
      <c r="Y548">
        <v>1</v>
      </c>
      <c r="Z548" t="s">
        <v>58</v>
      </c>
      <c r="AA548" t="s">
        <v>53</v>
      </c>
      <c r="AB548" t="s">
        <v>53</v>
      </c>
      <c r="AC548" t="s">
        <v>53</v>
      </c>
      <c r="AD548" t="s">
        <v>52</v>
      </c>
      <c r="AE548" t="s">
        <v>52</v>
      </c>
      <c r="AF548" t="s">
        <v>53</v>
      </c>
      <c r="AG548" t="s">
        <v>53</v>
      </c>
      <c r="AH548" t="s">
        <v>53</v>
      </c>
      <c r="AI548" t="s">
        <v>53</v>
      </c>
      <c r="AJ548" t="s">
        <v>53</v>
      </c>
      <c r="AK548">
        <v>2</v>
      </c>
      <c r="AL548" t="s">
        <v>59</v>
      </c>
      <c r="AM548" t="s">
        <v>60</v>
      </c>
      <c r="AN548" t="s">
        <v>74</v>
      </c>
      <c r="AO548">
        <v>0.9</v>
      </c>
      <c r="AP548" t="s">
        <v>53</v>
      </c>
      <c r="AQ548" t="s">
        <v>82</v>
      </c>
      <c r="AR548" t="s">
        <v>83</v>
      </c>
      <c r="AS548">
        <v>109</v>
      </c>
      <c r="AT548" t="s">
        <v>52</v>
      </c>
    </row>
    <row r="549" spans="1:46" x14ac:dyDescent="0.25">
      <c r="A549" t="s">
        <v>715</v>
      </c>
      <c r="B549">
        <v>2022</v>
      </c>
      <c r="C549" s="1">
        <v>44842</v>
      </c>
      <c r="D549" t="s">
        <v>122</v>
      </c>
      <c r="E549" t="str">
        <f>TRIM(lung_cancer_dataset!E549)</f>
        <v>Nepal</v>
      </c>
      <c r="F549">
        <v>38</v>
      </c>
      <c r="G549" t="s">
        <v>212</v>
      </c>
      <c r="H549" t="str">
        <f>PROPER(TRIM(lung_cancer_dataset!H549))</f>
        <v>Female</v>
      </c>
      <c r="I549" t="str">
        <f>PROPER(TRIM(lung_cancer_dataset!I549))</f>
        <v>Never Smoked</v>
      </c>
      <c r="J549">
        <v>0</v>
      </c>
      <c r="K549">
        <v>0</v>
      </c>
      <c r="L549">
        <v>0</v>
      </c>
      <c r="M549" t="s">
        <v>53</v>
      </c>
      <c r="N549" t="s">
        <v>53</v>
      </c>
      <c r="O549" t="s">
        <v>53</v>
      </c>
      <c r="P549" t="str">
        <f>PROPER(TRIM(lung_cancer_dataset!P549))</f>
        <v>Moderate</v>
      </c>
      <c r="Q549" t="s">
        <v>55</v>
      </c>
      <c r="R549">
        <v>28.7</v>
      </c>
      <c r="S549" t="s">
        <v>56</v>
      </c>
      <c r="T549" t="s">
        <v>54</v>
      </c>
      <c r="U549" t="s">
        <v>53</v>
      </c>
      <c r="V549" t="s">
        <v>53</v>
      </c>
      <c r="W549" t="s">
        <v>53</v>
      </c>
      <c r="X549" t="s">
        <v>53</v>
      </c>
      <c r="Y549">
        <v>0</v>
      </c>
      <c r="Z549" t="s">
        <v>104</v>
      </c>
      <c r="AA549" t="s">
        <v>53</v>
      </c>
      <c r="AB549" t="s">
        <v>53</v>
      </c>
      <c r="AC549" t="s">
        <v>53</v>
      </c>
      <c r="AD549" t="s">
        <v>53</v>
      </c>
      <c r="AE549" t="s">
        <v>52</v>
      </c>
      <c r="AF549" t="s">
        <v>53</v>
      </c>
      <c r="AG549" t="s">
        <v>53</v>
      </c>
      <c r="AH549" t="s">
        <v>53</v>
      </c>
      <c r="AI549" t="s">
        <v>53</v>
      </c>
      <c r="AJ549" t="s">
        <v>53</v>
      </c>
      <c r="AK549">
        <v>1</v>
      </c>
      <c r="AL549" t="s">
        <v>59</v>
      </c>
      <c r="AM549" t="s">
        <v>60</v>
      </c>
      <c r="AN549" t="s">
        <v>90</v>
      </c>
      <c r="AO549">
        <v>7.6</v>
      </c>
      <c r="AP549" t="s">
        <v>53</v>
      </c>
      <c r="AQ549" t="s">
        <v>86</v>
      </c>
      <c r="AR549" t="s">
        <v>63</v>
      </c>
      <c r="AS549">
        <v>16</v>
      </c>
      <c r="AT549" t="s">
        <v>53</v>
      </c>
    </row>
    <row r="550" spans="1:46" x14ac:dyDescent="0.25">
      <c r="A550" t="s">
        <v>716</v>
      </c>
      <c r="B550">
        <v>2026</v>
      </c>
      <c r="C550" s="1">
        <v>46204</v>
      </c>
      <c r="D550" t="s">
        <v>65</v>
      </c>
      <c r="E550" t="str">
        <f>TRIM(lung_cancer_dataset!E550)</f>
        <v>Venezuela</v>
      </c>
      <c r="F550">
        <v>66</v>
      </c>
      <c r="G550" t="s">
        <v>127</v>
      </c>
      <c r="H550" t="str">
        <f>PROPER(TRIM(lung_cancer_dataset!H550))</f>
        <v>Male</v>
      </c>
      <c r="I550" t="str">
        <f>PROPER(TRIM(lung_cancer_dataset!I550))</f>
        <v>Current Smoker</v>
      </c>
      <c r="J550">
        <v>30</v>
      </c>
      <c r="K550">
        <v>29</v>
      </c>
      <c r="L550">
        <v>43.5</v>
      </c>
      <c r="M550" t="s">
        <v>53</v>
      </c>
      <c r="N550" t="s">
        <v>53</v>
      </c>
      <c r="O550" t="s">
        <v>53</v>
      </c>
      <c r="P550" t="str">
        <f>PROPER(TRIM(lung_cancer_dataset!P550))</f>
        <v>Moderate</v>
      </c>
      <c r="Q550" t="s">
        <v>55</v>
      </c>
      <c r="R550">
        <v>27.9</v>
      </c>
      <c r="S550" t="s">
        <v>56</v>
      </c>
      <c r="T550" t="s">
        <v>54</v>
      </c>
      <c r="U550" t="s">
        <v>53</v>
      </c>
      <c r="V550" t="s">
        <v>53</v>
      </c>
      <c r="W550" t="s">
        <v>53</v>
      </c>
      <c r="X550" t="s">
        <v>53</v>
      </c>
      <c r="Y550">
        <v>0</v>
      </c>
      <c r="Z550" t="s">
        <v>58</v>
      </c>
      <c r="AA550" t="s">
        <v>52</v>
      </c>
      <c r="AB550" t="s">
        <v>53</v>
      </c>
      <c r="AC550" t="s">
        <v>53</v>
      </c>
      <c r="AD550" t="s">
        <v>53</v>
      </c>
      <c r="AE550" t="s">
        <v>53</v>
      </c>
      <c r="AF550" t="s">
        <v>52</v>
      </c>
      <c r="AG550" t="s">
        <v>52</v>
      </c>
      <c r="AH550" t="s">
        <v>53</v>
      </c>
      <c r="AI550" t="s">
        <v>53</v>
      </c>
      <c r="AJ550" t="s">
        <v>53</v>
      </c>
      <c r="AK550">
        <v>3</v>
      </c>
      <c r="AL550" t="s">
        <v>59</v>
      </c>
      <c r="AM550" t="s">
        <v>60</v>
      </c>
      <c r="AN550" t="s">
        <v>61</v>
      </c>
      <c r="AO550">
        <v>7.3</v>
      </c>
      <c r="AP550" t="s">
        <v>52</v>
      </c>
      <c r="AQ550" t="s">
        <v>75</v>
      </c>
      <c r="AR550" t="s">
        <v>87</v>
      </c>
      <c r="AS550">
        <v>12</v>
      </c>
      <c r="AT550" t="s">
        <v>53</v>
      </c>
    </row>
    <row r="551" spans="1:46" x14ac:dyDescent="0.25">
      <c r="A551" t="s">
        <v>717</v>
      </c>
      <c r="B551">
        <v>2023</v>
      </c>
      <c r="C551" s="1">
        <v>45257</v>
      </c>
      <c r="D551" t="s">
        <v>107</v>
      </c>
      <c r="E551" t="str">
        <f>TRIM(lung_cancer_dataset!E551)</f>
        <v>Spain</v>
      </c>
      <c r="F551">
        <v>79</v>
      </c>
      <c r="G551" t="s">
        <v>67</v>
      </c>
      <c r="H551" t="str">
        <f>PROPER(TRIM(lung_cancer_dataset!H551))</f>
        <v>Male</v>
      </c>
      <c r="I551" t="str">
        <f>PROPER(TRIM(lung_cancer_dataset!I551))</f>
        <v>Current Smoker</v>
      </c>
      <c r="J551">
        <v>23</v>
      </c>
      <c r="K551">
        <v>39</v>
      </c>
      <c r="L551">
        <v>44.8</v>
      </c>
      <c r="M551" t="s">
        <v>52</v>
      </c>
      <c r="N551" t="s">
        <v>52</v>
      </c>
      <c r="O551" t="s">
        <v>52</v>
      </c>
      <c r="P551" t="str">
        <f>PROPER(TRIM(lung_cancer_dataset!P551))</f>
        <v>Moderate</v>
      </c>
      <c r="Q551" t="s">
        <v>55</v>
      </c>
      <c r="R551">
        <v>30.9</v>
      </c>
      <c r="S551" t="s">
        <v>72</v>
      </c>
      <c r="T551" t="s">
        <v>70</v>
      </c>
      <c r="U551" t="s">
        <v>53</v>
      </c>
      <c r="V551" t="s">
        <v>53</v>
      </c>
      <c r="W551" t="s">
        <v>53</v>
      </c>
      <c r="X551" t="s">
        <v>53</v>
      </c>
      <c r="Y551">
        <v>3</v>
      </c>
      <c r="Z551" t="s">
        <v>58</v>
      </c>
      <c r="AA551" t="s">
        <v>53</v>
      </c>
      <c r="AB551" t="s">
        <v>52</v>
      </c>
      <c r="AC551" t="s">
        <v>52</v>
      </c>
      <c r="AD551" t="s">
        <v>53</v>
      </c>
      <c r="AE551" t="s">
        <v>53</v>
      </c>
      <c r="AF551" t="s">
        <v>52</v>
      </c>
      <c r="AG551" t="s">
        <v>53</v>
      </c>
      <c r="AH551" t="s">
        <v>53</v>
      </c>
      <c r="AI551" t="s">
        <v>53</v>
      </c>
      <c r="AJ551" t="s">
        <v>53</v>
      </c>
      <c r="AK551">
        <v>3</v>
      </c>
      <c r="AL551" t="s">
        <v>59</v>
      </c>
      <c r="AM551" t="s">
        <v>81</v>
      </c>
      <c r="AN551" t="s">
        <v>90</v>
      </c>
      <c r="AO551">
        <v>4</v>
      </c>
      <c r="AP551" t="s">
        <v>53</v>
      </c>
      <c r="AQ551" t="s">
        <v>112</v>
      </c>
      <c r="AR551" t="s">
        <v>92</v>
      </c>
      <c r="AS551">
        <v>29</v>
      </c>
      <c r="AT551" t="s">
        <v>53</v>
      </c>
    </row>
    <row r="552" spans="1:46" x14ac:dyDescent="0.25">
      <c r="A552" t="s">
        <v>718</v>
      </c>
      <c r="B552">
        <v>2026</v>
      </c>
      <c r="C552" s="1">
        <v>46028</v>
      </c>
      <c r="D552" t="s">
        <v>110</v>
      </c>
      <c r="E552" t="str">
        <f>TRIM(lung_cancer_dataset!E552)</f>
        <v>Ethiopia</v>
      </c>
      <c r="F552">
        <v>49</v>
      </c>
      <c r="G552" t="s">
        <v>49</v>
      </c>
      <c r="H552" t="str">
        <f>PROPER(TRIM(lung_cancer_dataset!H552))</f>
        <v>Male</v>
      </c>
      <c r="I552" t="str">
        <f>PROPER(TRIM(lung_cancer_dataset!I552))</f>
        <v>Never Smoked</v>
      </c>
      <c r="J552">
        <v>0</v>
      </c>
      <c r="K552">
        <v>0</v>
      </c>
      <c r="L552">
        <v>0</v>
      </c>
      <c r="M552" t="s">
        <v>53</v>
      </c>
      <c r="N552" t="s">
        <v>53</v>
      </c>
      <c r="O552" t="s">
        <v>53</v>
      </c>
      <c r="P552" t="str">
        <f>PROPER(TRIM(lung_cancer_dataset!P552))</f>
        <v>Moderate</v>
      </c>
      <c r="Q552" t="s">
        <v>54</v>
      </c>
      <c r="R552">
        <v>27.1</v>
      </c>
      <c r="S552" t="s">
        <v>56</v>
      </c>
      <c r="T552" t="s">
        <v>57</v>
      </c>
      <c r="U552" t="s">
        <v>53</v>
      </c>
      <c r="V552" t="s">
        <v>53</v>
      </c>
      <c r="W552" t="s">
        <v>53</v>
      </c>
      <c r="X552" t="s">
        <v>53</v>
      </c>
      <c r="Y552">
        <v>0</v>
      </c>
      <c r="Z552" t="s">
        <v>131</v>
      </c>
      <c r="AA552" t="s">
        <v>53</v>
      </c>
      <c r="AB552" t="s">
        <v>52</v>
      </c>
      <c r="AC552" t="s">
        <v>53</v>
      </c>
      <c r="AD552" t="s">
        <v>52</v>
      </c>
      <c r="AE552" t="s">
        <v>53</v>
      </c>
      <c r="AF552" t="s">
        <v>53</v>
      </c>
      <c r="AG552" t="s">
        <v>53</v>
      </c>
      <c r="AH552" t="s">
        <v>53</v>
      </c>
      <c r="AI552" t="s">
        <v>53</v>
      </c>
      <c r="AJ552" t="s">
        <v>53</v>
      </c>
      <c r="AK552">
        <v>2</v>
      </c>
      <c r="AL552" t="s">
        <v>59</v>
      </c>
      <c r="AM552" t="s">
        <v>102</v>
      </c>
      <c r="AN552" t="s">
        <v>61</v>
      </c>
      <c r="AO552">
        <v>8.3000000000000007</v>
      </c>
      <c r="AP552" t="s">
        <v>52</v>
      </c>
      <c r="AQ552" t="s">
        <v>75</v>
      </c>
      <c r="AR552" t="s">
        <v>115</v>
      </c>
      <c r="AS552">
        <v>3</v>
      </c>
      <c r="AT552" t="s">
        <v>53</v>
      </c>
    </row>
    <row r="553" spans="1:46" x14ac:dyDescent="0.25">
      <c r="A553" t="s">
        <v>719</v>
      </c>
      <c r="B553">
        <v>2020</v>
      </c>
      <c r="C553" s="1">
        <v>44190</v>
      </c>
      <c r="D553" t="s">
        <v>122</v>
      </c>
      <c r="E553" t="str">
        <f>TRIM(lung_cancer_dataset!E553)</f>
        <v>Myanmar</v>
      </c>
      <c r="F553">
        <v>53</v>
      </c>
      <c r="G553" t="s">
        <v>79</v>
      </c>
      <c r="H553" t="str">
        <f>PROPER(TRIM(lung_cancer_dataset!H553))</f>
        <v>Female</v>
      </c>
      <c r="I553" t="str">
        <f>PROPER(TRIM(lung_cancer_dataset!I553))</f>
        <v>Never Smoked</v>
      </c>
      <c r="J553">
        <v>0</v>
      </c>
      <c r="K553">
        <v>0</v>
      </c>
      <c r="L553">
        <v>0</v>
      </c>
      <c r="M553" t="s">
        <v>52</v>
      </c>
      <c r="N553" t="s">
        <v>53</v>
      </c>
      <c r="O553" t="s">
        <v>53</v>
      </c>
      <c r="P553" t="str">
        <f>PROPER(TRIM(lung_cancer_dataset!P553))</f>
        <v>High</v>
      </c>
      <c r="Q553" t="s">
        <v>71</v>
      </c>
      <c r="R553">
        <v>26.9</v>
      </c>
      <c r="S553" t="s">
        <v>56</v>
      </c>
      <c r="T553" t="s">
        <v>57</v>
      </c>
      <c r="U553" t="s">
        <v>53</v>
      </c>
      <c r="V553" t="s">
        <v>53</v>
      </c>
      <c r="W553" t="s">
        <v>53</v>
      </c>
      <c r="X553" t="s">
        <v>53</v>
      </c>
      <c r="Y553">
        <v>2</v>
      </c>
      <c r="Z553" t="s">
        <v>97</v>
      </c>
      <c r="AA553" t="s">
        <v>53</v>
      </c>
      <c r="AB553" t="s">
        <v>53</v>
      </c>
      <c r="AC553" t="s">
        <v>53</v>
      </c>
      <c r="AD553" t="s">
        <v>53</v>
      </c>
      <c r="AE553" t="s">
        <v>52</v>
      </c>
      <c r="AF553" t="s">
        <v>53</v>
      </c>
      <c r="AG553" t="s">
        <v>53</v>
      </c>
      <c r="AH553" t="s">
        <v>52</v>
      </c>
      <c r="AI553" t="s">
        <v>53</v>
      </c>
      <c r="AJ553" t="s">
        <v>53</v>
      </c>
      <c r="AK553">
        <v>2</v>
      </c>
      <c r="AL553" t="s">
        <v>135</v>
      </c>
      <c r="AM553" t="s">
        <v>136</v>
      </c>
      <c r="AN553" t="s">
        <v>74</v>
      </c>
      <c r="AO553">
        <v>2.1</v>
      </c>
      <c r="AP553" t="s">
        <v>53</v>
      </c>
      <c r="AQ553" t="s">
        <v>82</v>
      </c>
      <c r="AR553" t="s">
        <v>132</v>
      </c>
      <c r="AS553">
        <v>98</v>
      </c>
      <c r="AT553" t="s">
        <v>52</v>
      </c>
    </row>
    <row r="554" spans="1:46" x14ac:dyDescent="0.25">
      <c r="A554" t="s">
        <v>720</v>
      </c>
      <c r="B554">
        <v>2023</v>
      </c>
      <c r="C554" s="1">
        <v>45089</v>
      </c>
      <c r="D554" t="s">
        <v>110</v>
      </c>
      <c r="E554" t="str">
        <f>TRIM(lung_cancer_dataset!E554)</f>
        <v>Nigeria</v>
      </c>
      <c r="F554">
        <v>61</v>
      </c>
      <c r="G554" t="s">
        <v>127</v>
      </c>
      <c r="H554" t="str">
        <f>PROPER(TRIM(lung_cancer_dataset!H554))</f>
        <v>Male</v>
      </c>
      <c r="I554" t="str">
        <f>PROPER(TRIM(lung_cancer_dataset!I554))</f>
        <v>Never Smoked</v>
      </c>
      <c r="J554">
        <v>0</v>
      </c>
      <c r="K554">
        <v>0</v>
      </c>
      <c r="L554">
        <v>0</v>
      </c>
      <c r="M554" t="s">
        <v>52</v>
      </c>
      <c r="N554" t="s">
        <v>53</v>
      </c>
      <c r="O554" t="s">
        <v>53</v>
      </c>
      <c r="P554" t="str">
        <f>PROPER(TRIM(lung_cancer_dataset!P554))</f>
        <v>High</v>
      </c>
      <c r="Q554" t="s">
        <v>54</v>
      </c>
      <c r="R554">
        <v>28.2</v>
      </c>
      <c r="S554" t="s">
        <v>56</v>
      </c>
      <c r="T554" t="s">
        <v>70</v>
      </c>
      <c r="U554" t="s">
        <v>52</v>
      </c>
      <c r="V554" t="s">
        <v>53</v>
      </c>
      <c r="W554" t="s">
        <v>53</v>
      </c>
      <c r="X554" t="s">
        <v>53</v>
      </c>
      <c r="Y554">
        <v>3</v>
      </c>
      <c r="Z554" t="s">
        <v>104</v>
      </c>
      <c r="AA554" t="s">
        <v>53</v>
      </c>
      <c r="AB554" t="s">
        <v>53</v>
      </c>
      <c r="AC554" t="s">
        <v>52</v>
      </c>
      <c r="AD554" t="s">
        <v>53</v>
      </c>
      <c r="AE554" t="s">
        <v>52</v>
      </c>
      <c r="AF554" t="s">
        <v>52</v>
      </c>
      <c r="AG554" t="s">
        <v>53</v>
      </c>
      <c r="AH554" t="s">
        <v>52</v>
      </c>
      <c r="AI554" t="s">
        <v>53</v>
      </c>
      <c r="AJ554" t="s">
        <v>53</v>
      </c>
      <c r="AK554">
        <v>4</v>
      </c>
      <c r="AL554" t="s">
        <v>59</v>
      </c>
      <c r="AM554" t="s">
        <v>60</v>
      </c>
      <c r="AN554" t="s">
        <v>98</v>
      </c>
      <c r="AO554">
        <v>6.3</v>
      </c>
      <c r="AP554" t="s">
        <v>53</v>
      </c>
      <c r="AQ554" t="s">
        <v>91</v>
      </c>
      <c r="AR554" t="s">
        <v>132</v>
      </c>
      <c r="AS554">
        <v>24</v>
      </c>
      <c r="AT554" t="s">
        <v>52</v>
      </c>
    </row>
    <row r="555" spans="1:46" x14ac:dyDescent="0.25">
      <c r="A555" t="s">
        <v>721</v>
      </c>
      <c r="B555">
        <v>2026</v>
      </c>
      <c r="C555" s="1">
        <v>46081</v>
      </c>
      <c r="D555" t="s">
        <v>47</v>
      </c>
      <c r="E555" t="str">
        <f>TRIM(lung_cancer_dataset!E555)</f>
        <v>South Korea</v>
      </c>
      <c r="F555">
        <v>87</v>
      </c>
      <c r="G555" t="s">
        <v>101</v>
      </c>
      <c r="H555" t="str">
        <f>PROPER(TRIM(lung_cancer_dataset!H555))</f>
        <v>Male</v>
      </c>
      <c r="I555" t="str">
        <f>PROPER(TRIM(lung_cancer_dataset!I555))</f>
        <v>Never Smoked</v>
      </c>
      <c r="J555">
        <v>0</v>
      </c>
      <c r="K555">
        <v>0</v>
      </c>
      <c r="L555">
        <v>0</v>
      </c>
      <c r="M555" t="s">
        <v>53</v>
      </c>
      <c r="N555" t="s">
        <v>53</v>
      </c>
      <c r="O555" t="s">
        <v>53</v>
      </c>
      <c r="P555" t="str">
        <f>PROPER(TRIM(lung_cancer_dataset!P555))</f>
        <v>High</v>
      </c>
      <c r="Q555" t="s">
        <v>54</v>
      </c>
      <c r="R555">
        <v>26.2</v>
      </c>
      <c r="S555" t="s">
        <v>56</v>
      </c>
      <c r="T555" t="s">
        <v>57</v>
      </c>
      <c r="U555" t="s">
        <v>53</v>
      </c>
      <c r="V555" t="s">
        <v>53</v>
      </c>
      <c r="W555" t="s">
        <v>53</v>
      </c>
      <c r="X555" t="s">
        <v>53</v>
      </c>
      <c r="Y555">
        <v>1</v>
      </c>
      <c r="Z555" t="s">
        <v>97</v>
      </c>
      <c r="AA555" t="s">
        <v>52</v>
      </c>
      <c r="AB555" t="s">
        <v>52</v>
      </c>
      <c r="AC555" t="s">
        <v>53</v>
      </c>
      <c r="AD555" t="s">
        <v>53</v>
      </c>
      <c r="AE555" t="s">
        <v>52</v>
      </c>
      <c r="AF555" t="s">
        <v>53</v>
      </c>
      <c r="AG555" t="s">
        <v>52</v>
      </c>
      <c r="AH555" t="s">
        <v>52</v>
      </c>
      <c r="AI555" t="s">
        <v>53</v>
      </c>
      <c r="AJ555" t="s">
        <v>53</v>
      </c>
      <c r="AK555">
        <v>5</v>
      </c>
      <c r="AL555" t="s">
        <v>59</v>
      </c>
      <c r="AM555" t="s">
        <v>60</v>
      </c>
      <c r="AN555" t="s">
        <v>90</v>
      </c>
      <c r="AO555">
        <v>6.8</v>
      </c>
      <c r="AP555" t="s">
        <v>53</v>
      </c>
      <c r="AQ555" t="s">
        <v>91</v>
      </c>
      <c r="AR555" t="s">
        <v>132</v>
      </c>
      <c r="AS555">
        <v>27</v>
      </c>
      <c r="AT555" t="s">
        <v>53</v>
      </c>
    </row>
    <row r="556" spans="1:46" x14ac:dyDescent="0.25">
      <c r="A556" t="s">
        <v>722</v>
      </c>
      <c r="B556">
        <v>2018</v>
      </c>
      <c r="C556" s="1">
        <v>43395</v>
      </c>
      <c r="D556" t="s">
        <v>65</v>
      </c>
      <c r="E556" t="str">
        <f>TRIM(lung_cancer_dataset!E556)</f>
        <v>Chile</v>
      </c>
      <c r="F556">
        <v>68</v>
      </c>
      <c r="G556" t="s">
        <v>127</v>
      </c>
      <c r="H556" t="str">
        <f>PROPER(TRIM(lung_cancer_dataset!H556))</f>
        <v>Male</v>
      </c>
      <c r="I556" t="str">
        <f>PROPER(TRIM(lung_cancer_dataset!I556))</f>
        <v>Never Smoked</v>
      </c>
      <c r="J556">
        <v>0</v>
      </c>
      <c r="K556">
        <v>0</v>
      </c>
      <c r="L556">
        <v>0</v>
      </c>
      <c r="M556" t="s">
        <v>53</v>
      </c>
      <c r="N556" t="s">
        <v>53</v>
      </c>
      <c r="O556" t="s">
        <v>53</v>
      </c>
      <c r="P556" t="str">
        <f>PROPER(TRIM(lung_cancer_dataset!P556))</f>
        <v>Low</v>
      </c>
      <c r="Q556" t="s">
        <v>55</v>
      </c>
      <c r="R556">
        <v>31.4</v>
      </c>
      <c r="S556" t="s">
        <v>72</v>
      </c>
      <c r="T556" t="s">
        <v>70</v>
      </c>
      <c r="U556" t="s">
        <v>53</v>
      </c>
      <c r="V556" t="s">
        <v>53</v>
      </c>
      <c r="W556" t="s">
        <v>53</v>
      </c>
      <c r="X556" t="s">
        <v>53</v>
      </c>
      <c r="Y556">
        <v>0</v>
      </c>
      <c r="Z556" t="s">
        <v>131</v>
      </c>
      <c r="AA556" t="s">
        <v>53</v>
      </c>
      <c r="AB556" t="s">
        <v>53</v>
      </c>
      <c r="AC556" t="s">
        <v>53</v>
      </c>
      <c r="AD556" t="s">
        <v>53</v>
      </c>
      <c r="AE556" t="s">
        <v>53</v>
      </c>
      <c r="AF556" t="s">
        <v>53</v>
      </c>
      <c r="AG556" t="s">
        <v>53</v>
      </c>
      <c r="AH556" t="s">
        <v>53</v>
      </c>
      <c r="AI556" t="s">
        <v>53</v>
      </c>
      <c r="AJ556" t="s">
        <v>53</v>
      </c>
      <c r="AK556">
        <v>0</v>
      </c>
      <c r="AL556" t="s">
        <v>59</v>
      </c>
      <c r="AM556" t="s">
        <v>102</v>
      </c>
      <c r="AN556" t="s">
        <v>74</v>
      </c>
      <c r="AO556">
        <v>2.2999999999999998</v>
      </c>
      <c r="AP556" t="s">
        <v>53</v>
      </c>
      <c r="AQ556" t="s">
        <v>82</v>
      </c>
      <c r="AR556" t="s">
        <v>132</v>
      </c>
      <c r="AS556">
        <v>53</v>
      </c>
      <c r="AT556" t="s">
        <v>53</v>
      </c>
    </row>
    <row r="557" spans="1:46" x14ac:dyDescent="0.25">
      <c r="A557" t="s">
        <v>723</v>
      </c>
      <c r="B557">
        <v>2016</v>
      </c>
      <c r="C557" s="1">
        <v>42405</v>
      </c>
      <c r="D557" t="s">
        <v>47</v>
      </c>
      <c r="E557" t="str">
        <f>TRIM(lung_cancer_dataset!E557)</f>
        <v>China</v>
      </c>
      <c r="F557">
        <v>62</v>
      </c>
      <c r="G557" t="s">
        <v>127</v>
      </c>
      <c r="H557" t="str">
        <f>PROPER(TRIM(lung_cancer_dataset!H557))</f>
        <v>Male</v>
      </c>
      <c r="I557" t="str">
        <f>PROPER(TRIM(lung_cancer_dataset!I557))</f>
        <v>Never Smoked</v>
      </c>
      <c r="J557">
        <v>0</v>
      </c>
      <c r="K557">
        <v>0</v>
      </c>
      <c r="L557">
        <v>0</v>
      </c>
      <c r="M557" t="s">
        <v>52</v>
      </c>
      <c r="N557" t="s">
        <v>53</v>
      </c>
      <c r="O557" t="s">
        <v>52</v>
      </c>
      <c r="P557" t="str">
        <f>PROPER(TRIM(lung_cancer_dataset!P557))</f>
        <v>Moderate</v>
      </c>
      <c r="Q557" t="s">
        <v>55</v>
      </c>
      <c r="R557">
        <v>34.799999999999997</v>
      </c>
      <c r="S557" t="s">
        <v>72</v>
      </c>
      <c r="T557" t="s">
        <v>70</v>
      </c>
      <c r="U557" t="s">
        <v>53</v>
      </c>
      <c r="V557" t="s">
        <v>53</v>
      </c>
      <c r="W557" t="s">
        <v>53</v>
      </c>
      <c r="X557" t="s">
        <v>53</v>
      </c>
      <c r="Y557">
        <v>2</v>
      </c>
      <c r="Z557" t="s">
        <v>73</v>
      </c>
      <c r="AA557" t="s">
        <v>53</v>
      </c>
      <c r="AB557" t="s">
        <v>52</v>
      </c>
      <c r="AC557" t="s">
        <v>52</v>
      </c>
      <c r="AD557" t="s">
        <v>53</v>
      </c>
      <c r="AE557" t="s">
        <v>53</v>
      </c>
      <c r="AF557" t="s">
        <v>52</v>
      </c>
      <c r="AG557" t="s">
        <v>52</v>
      </c>
      <c r="AH557" t="s">
        <v>52</v>
      </c>
      <c r="AI557" t="s">
        <v>53</v>
      </c>
      <c r="AJ557" t="s">
        <v>53</v>
      </c>
      <c r="AK557">
        <v>5</v>
      </c>
      <c r="AL557" t="s">
        <v>59</v>
      </c>
      <c r="AM557" t="s">
        <v>60</v>
      </c>
      <c r="AN557" t="s">
        <v>74</v>
      </c>
      <c r="AO557">
        <v>2.2999999999999998</v>
      </c>
      <c r="AP557" t="s">
        <v>53</v>
      </c>
      <c r="AQ557" t="s">
        <v>86</v>
      </c>
      <c r="AR557" t="s">
        <v>115</v>
      </c>
      <c r="AS557">
        <v>46</v>
      </c>
      <c r="AT557" t="s">
        <v>53</v>
      </c>
    </row>
    <row r="558" spans="1:46" x14ac:dyDescent="0.25">
      <c r="A558" t="s">
        <v>724</v>
      </c>
      <c r="B558">
        <v>2024</v>
      </c>
      <c r="C558" s="1">
        <v>45346</v>
      </c>
      <c r="D558" t="s">
        <v>107</v>
      </c>
      <c r="E558" t="str">
        <f>TRIM(lung_cancer_dataset!E558)</f>
        <v>Netherlands</v>
      </c>
      <c r="F558">
        <v>66</v>
      </c>
      <c r="G558" t="s">
        <v>127</v>
      </c>
      <c r="H558" t="str">
        <f>PROPER(TRIM(lung_cancer_dataset!H558))</f>
        <v>Male</v>
      </c>
      <c r="I558" t="str">
        <f>PROPER(TRIM(lung_cancer_dataset!I558))</f>
        <v>Former Smoker</v>
      </c>
      <c r="J558">
        <v>17</v>
      </c>
      <c r="K558">
        <v>7</v>
      </c>
      <c r="L558">
        <v>6</v>
      </c>
      <c r="M558" t="s">
        <v>53</v>
      </c>
      <c r="N558" t="s">
        <v>53</v>
      </c>
      <c r="O558" t="s">
        <v>53</v>
      </c>
      <c r="P558" t="str">
        <f>PROPER(TRIM(lung_cancer_dataset!P558))</f>
        <v>Low</v>
      </c>
      <c r="Q558" t="s">
        <v>55</v>
      </c>
      <c r="R558">
        <v>28.7</v>
      </c>
      <c r="S558" t="s">
        <v>56</v>
      </c>
      <c r="T558" t="s">
        <v>57</v>
      </c>
      <c r="U558" t="s">
        <v>52</v>
      </c>
      <c r="V558" t="s">
        <v>53</v>
      </c>
      <c r="W558" t="s">
        <v>53</v>
      </c>
      <c r="X558" t="s">
        <v>53</v>
      </c>
      <c r="Y558">
        <v>1</v>
      </c>
      <c r="Z558" t="s">
        <v>73</v>
      </c>
      <c r="AA558" t="s">
        <v>53</v>
      </c>
      <c r="AB558" t="s">
        <v>53</v>
      </c>
      <c r="AC558" t="s">
        <v>53</v>
      </c>
      <c r="AD558" t="s">
        <v>53</v>
      </c>
      <c r="AE558" t="s">
        <v>53</v>
      </c>
      <c r="AF558" t="s">
        <v>53</v>
      </c>
      <c r="AG558" t="s">
        <v>53</v>
      </c>
      <c r="AH558" t="s">
        <v>53</v>
      </c>
      <c r="AI558" t="s">
        <v>53</v>
      </c>
      <c r="AJ558" t="s">
        <v>52</v>
      </c>
      <c r="AK558">
        <v>1</v>
      </c>
      <c r="AL558" t="s">
        <v>59</v>
      </c>
      <c r="AM558" t="s">
        <v>60</v>
      </c>
      <c r="AN558" t="s">
        <v>90</v>
      </c>
      <c r="AO558">
        <v>5.6</v>
      </c>
      <c r="AP558" t="s">
        <v>53</v>
      </c>
      <c r="AQ558" t="s">
        <v>112</v>
      </c>
      <c r="AR558" t="s">
        <v>92</v>
      </c>
      <c r="AS558">
        <v>22</v>
      </c>
      <c r="AT558" t="s">
        <v>53</v>
      </c>
    </row>
    <row r="559" spans="1:46" x14ac:dyDescent="0.25">
      <c r="A559" t="s">
        <v>725</v>
      </c>
      <c r="B559">
        <v>2020</v>
      </c>
      <c r="C559" s="1">
        <v>43934</v>
      </c>
      <c r="D559" t="s">
        <v>107</v>
      </c>
      <c r="E559" t="str">
        <f>TRIM(lung_cancer_dataset!E559)</f>
        <v>Turkey</v>
      </c>
      <c r="F559">
        <v>55</v>
      </c>
      <c r="G559" t="s">
        <v>79</v>
      </c>
      <c r="H559" t="str">
        <f>PROPER(TRIM(lung_cancer_dataset!H559))</f>
        <v>Male</v>
      </c>
      <c r="I559" t="str">
        <f>PROPER(TRIM(lung_cancer_dataset!I559))</f>
        <v>Never Smoked</v>
      </c>
      <c r="J559">
        <v>0</v>
      </c>
      <c r="K559">
        <v>0</v>
      </c>
      <c r="L559">
        <v>0</v>
      </c>
      <c r="M559" t="s">
        <v>53</v>
      </c>
      <c r="N559" t="s">
        <v>53</v>
      </c>
      <c r="O559" t="s">
        <v>53</v>
      </c>
      <c r="P559" t="str">
        <f>PROPER(TRIM(lung_cancer_dataset!P559))</f>
        <v>Low</v>
      </c>
      <c r="Q559" t="s">
        <v>54</v>
      </c>
      <c r="R559">
        <v>20.7</v>
      </c>
      <c r="S559" t="s">
        <v>96</v>
      </c>
      <c r="T559" t="s">
        <v>57</v>
      </c>
      <c r="U559" t="s">
        <v>53</v>
      </c>
      <c r="V559" t="s">
        <v>53</v>
      </c>
      <c r="W559" t="s">
        <v>52</v>
      </c>
      <c r="X559" t="s">
        <v>53</v>
      </c>
      <c r="Y559">
        <v>1</v>
      </c>
      <c r="Z559" t="s">
        <v>97</v>
      </c>
      <c r="AA559" t="s">
        <v>52</v>
      </c>
      <c r="AB559" t="s">
        <v>53</v>
      </c>
      <c r="AC559" t="s">
        <v>52</v>
      </c>
      <c r="AD559" t="s">
        <v>53</v>
      </c>
      <c r="AE559" t="s">
        <v>53</v>
      </c>
      <c r="AF559" t="s">
        <v>53</v>
      </c>
      <c r="AG559" t="s">
        <v>53</v>
      </c>
      <c r="AH559" t="s">
        <v>53</v>
      </c>
      <c r="AI559" t="s">
        <v>53</v>
      </c>
      <c r="AJ559" t="s">
        <v>52</v>
      </c>
      <c r="AK559">
        <v>3</v>
      </c>
      <c r="AL559" t="s">
        <v>135</v>
      </c>
      <c r="AM559" t="s">
        <v>136</v>
      </c>
      <c r="AN559" t="s">
        <v>61</v>
      </c>
      <c r="AO559">
        <v>8.1999999999999993</v>
      </c>
      <c r="AP559" t="s">
        <v>52</v>
      </c>
      <c r="AQ559" t="s">
        <v>112</v>
      </c>
      <c r="AR559" t="s">
        <v>132</v>
      </c>
      <c r="AS559">
        <v>2</v>
      </c>
      <c r="AT559" t="s">
        <v>53</v>
      </c>
    </row>
    <row r="560" spans="1:46" x14ac:dyDescent="0.25">
      <c r="A560" t="s">
        <v>726</v>
      </c>
      <c r="B560">
        <v>2021</v>
      </c>
      <c r="C560" s="1">
        <v>44419</v>
      </c>
      <c r="D560" t="s">
        <v>47</v>
      </c>
      <c r="E560" t="str">
        <f>TRIM(lung_cancer_dataset!E560)</f>
        <v>South Korea</v>
      </c>
      <c r="F560">
        <v>85</v>
      </c>
      <c r="G560" t="s">
        <v>101</v>
      </c>
      <c r="H560" t="str">
        <f>PROPER(TRIM(lung_cancer_dataset!H560))</f>
        <v>Male</v>
      </c>
      <c r="I560" t="str">
        <f>PROPER(TRIM(lung_cancer_dataset!I560))</f>
        <v>Never Smoked</v>
      </c>
      <c r="J560">
        <v>0</v>
      </c>
      <c r="K560">
        <v>0</v>
      </c>
      <c r="L560">
        <v>0</v>
      </c>
      <c r="M560" t="s">
        <v>52</v>
      </c>
      <c r="N560" t="s">
        <v>53</v>
      </c>
      <c r="O560" t="s">
        <v>53</v>
      </c>
      <c r="P560" t="str">
        <f>PROPER(TRIM(lung_cancer_dataset!P560))</f>
        <v>Low</v>
      </c>
      <c r="Q560" t="s">
        <v>55</v>
      </c>
      <c r="R560">
        <v>25.1</v>
      </c>
      <c r="S560" t="s">
        <v>56</v>
      </c>
      <c r="T560" t="s">
        <v>54</v>
      </c>
      <c r="U560" t="s">
        <v>53</v>
      </c>
      <c r="V560" t="s">
        <v>53</v>
      </c>
      <c r="W560" t="s">
        <v>53</v>
      </c>
      <c r="X560" t="s">
        <v>53</v>
      </c>
      <c r="Y560">
        <v>1</v>
      </c>
      <c r="Z560" t="s">
        <v>97</v>
      </c>
      <c r="AA560" t="s">
        <v>53</v>
      </c>
      <c r="AB560" t="s">
        <v>52</v>
      </c>
      <c r="AC560" t="s">
        <v>52</v>
      </c>
      <c r="AD560" t="s">
        <v>53</v>
      </c>
      <c r="AE560" t="s">
        <v>52</v>
      </c>
      <c r="AF560" t="s">
        <v>53</v>
      </c>
      <c r="AG560" t="s">
        <v>53</v>
      </c>
      <c r="AH560" t="s">
        <v>53</v>
      </c>
      <c r="AI560" t="s">
        <v>53</v>
      </c>
      <c r="AJ560" t="s">
        <v>53</v>
      </c>
      <c r="AK560">
        <v>3</v>
      </c>
      <c r="AL560" t="s">
        <v>59</v>
      </c>
      <c r="AM560" t="s">
        <v>81</v>
      </c>
      <c r="AN560" t="s">
        <v>61</v>
      </c>
      <c r="AO560">
        <v>8.3000000000000007</v>
      </c>
      <c r="AP560" t="s">
        <v>52</v>
      </c>
      <c r="AQ560" t="s">
        <v>91</v>
      </c>
      <c r="AR560" t="s">
        <v>92</v>
      </c>
      <c r="AS560">
        <v>4</v>
      </c>
      <c r="AT560" t="s">
        <v>53</v>
      </c>
    </row>
    <row r="561" spans="1:46" x14ac:dyDescent="0.25">
      <c r="A561" t="s">
        <v>727</v>
      </c>
      <c r="B561">
        <v>2026</v>
      </c>
      <c r="C561" s="1">
        <v>46091</v>
      </c>
      <c r="D561" t="s">
        <v>110</v>
      </c>
      <c r="E561" t="str">
        <f>TRIM(lung_cancer_dataset!E561)</f>
        <v>Ghana</v>
      </c>
      <c r="F561">
        <v>76</v>
      </c>
      <c r="G561" t="s">
        <v>67</v>
      </c>
      <c r="H561" t="str">
        <f>PROPER(TRIM(lung_cancer_dataset!H561))</f>
        <v>Male</v>
      </c>
      <c r="I561" t="str">
        <f>PROPER(TRIM(lung_cancer_dataset!I561))</f>
        <v>Current Smoker</v>
      </c>
      <c r="J561">
        <v>34</v>
      </c>
      <c r="K561">
        <v>34</v>
      </c>
      <c r="L561">
        <v>57.8</v>
      </c>
      <c r="M561" t="s">
        <v>52</v>
      </c>
      <c r="N561" t="s">
        <v>52</v>
      </c>
      <c r="O561" t="s">
        <v>53</v>
      </c>
      <c r="P561" t="str">
        <f>PROPER(TRIM(lung_cancer_dataset!P561))</f>
        <v>Low</v>
      </c>
      <c r="Q561" t="s">
        <v>55</v>
      </c>
      <c r="R561">
        <v>27.8</v>
      </c>
      <c r="S561" t="s">
        <v>56</v>
      </c>
      <c r="T561" t="s">
        <v>54</v>
      </c>
      <c r="U561" t="s">
        <v>53</v>
      </c>
      <c r="V561" t="s">
        <v>53</v>
      </c>
      <c r="W561" t="s">
        <v>53</v>
      </c>
      <c r="X561" t="s">
        <v>53</v>
      </c>
      <c r="Y561">
        <v>2</v>
      </c>
      <c r="Z561" t="s">
        <v>58</v>
      </c>
      <c r="AA561" t="s">
        <v>52</v>
      </c>
      <c r="AB561" t="s">
        <v>53</v>
      </c>
      <c r="AC561" t="s">
        <v>53</v>
      </c>
      <c r="AD561" t="s">
        <v>53</v>
      </c>
      <c r="AE561" t="s">
        <v>53</v>
      </c>
      <c r="AF561" t="s">
        <v>52</v>
      </c>
      <c r="AG561" t="s">
        <v>53</v>
      </c>
      <c r="AH561" t="s">
        <v>53</v>
      </c>
      <c r="AI561" t="s">
        <v>53</v>
      </c>
      <c r="AJ561" t="s">
        <v>53</v>
      </c>
      <c r="AK561">
        <v>2</v>
      </c>
      <c r="AL561" t="s">
        <v>59</v>
      </c>
      <c r="AM561" t="s">
        <v>60</v>
      </c>
      <c r="AN561" t="s">
        <v>74</v>
      </c>
      <c r="AO561">
        <v>2.8</v>
      </c>
      <c r="AP561" t="s">
        <v>53</v>
      </c>
      <c r="AQ561" t="s">
        <v>171</v>
      </c>
      <c r="AR561" t="s">
        <v>83</v>
      </c>
      <c r="AS561">
        <v>32</v>
      </c>
      <c r="AT561" t="s">
        <v>52</v>
      </c>
    </row>
    <row r="562" spans="1:46" x14ac:dyDescent="0.25">
      <c r="A562" t="s">
        <v>728</v>
      </c>
      <c r="B562">
        <v>2025</v>
      </c>
      <c r="C562" s="1">
        <v>45950</v>
      </c>
      <c r="D562" t="s">
        <v>107</v>
      </c>
      <c r="E562" t="str">
        <f>TRIM(lung_cancer_dataset!E562)</f>
        <v>Germany</v>
      </c>
      <c r="F562">
        <v>47</v>
      </c>
      <c r="G562" t="s">
        <v>49</v>
      </c>
      <c r="H562" t="str">
        <f>PROPER(TRIM(lung_cancer_dataset!H562))</f>
        <v>Female</v>
      </c>
      <c r="I562" t="str">
        <f>PROPER(TRIM(lung_cancer_dataset!I562))</f>
        <v>Current Smoker</v>
      </c>
      <c r="J562">
        <v>27</v>
      </c>
      <c r="K562">
        <v>21</v>
      </c>
      <c r="L562">
        <v>28.4</v>
      </c>
      <c r="M562" t="s">
        <v>53</v>
      </c>
      <c r="N562" t="s">
        <v>53</v>
      </c>
      <c r="O562" t="s">
        <v>52</v>
      </c>
      <c r="P562" t="str">
        <f>PROPER(TRIM(lung_cancer_dataset!P562))</f>
        <v>High</v>
      </c>
      <c r="Q562" t="s">
        <v>55</v>
      </c>
      <c r="R562">
        <v>25.7</v>
      </c>
      <c r="S562" t="s">
        <v>56</v>
      </c>
      <c r="T562" t="s">
        <v>57</v>
      </c>
      <c r="U562" t="s">
        <v>52</v>
      </c>
      <c r="V562" t="s">
        <v>53</v>
      </c>
      <c r="W562" t="s">
        <v>53</v>
      </c>
      <c r="X562" t="s">
        <v>52</v>
      </c>
      <c r="Y562">
        <v>4</v>
      </c>
      <c r="Z562" t="s">
        <v>73</v>
      </c>
      <c r="AA562" t="s">
        <v>53</v>
      </c>
      <c r="AB562" t="s">
        <v>52</v>
      </c>
      <c r="AC562" t="s">
        <v>52</v>
      </c>
      <c r="AD562" t="s">
        <v>53</v>
      </c>
      <c r="AE562" t="s">
        <v>52</v>
      </c>
      <c r="AF562" t="s">
        <v>53</v>
      </c>
      <c r="AG562" t="s">
        <v>52</v>
      </c>
      <c r="AH562" t="s">
        <v>53</v>
      </c>
      <c r="AI562" t="s">
        <v>53</v>
      </c>
      <c r="AJ562" t="s">
        <v>53</v>
      </c>
      <c r="AK562">
        <v>4</v>
      </c>
      <c r="AL562" t="s">
        <v>59</v>
      </c>
      <c r="AM562" t="s">
        <v>60</v>
      </c>
      <c r="AN562" t="s">
        <v>90</v>
      </c>
      <c r="AO562">
        <v>5.5</v>
      </c>
      <c r="AP562" t="s">
        <v>53</v>
      </c>
      <c r="AQ562" t="s">
        <v>171</v>
      </c>
      <c r="AR562" t="s">
        <v>92</v>
      </c>
      <c r="AS562">
        <v>17</v>
      </c>
      <c r="AT562" t="s">
        <v>53</v>
      </c>
    </row>
    <row r="563" spans="1:46" x14ac:dyDescent="0.25">
      <c r="A563" t="s">
        <v>729</v>
      </c>
      <c r="B563">
        <v>2018</v>
      </c>
      <c r="C563" s="1">
        <v>43105</v>
      </c>
      <c r="D563" t="s">
        <v>110</v>
      </c>
      <c r="E563" t="str">
        <f>TRIM(lung_cancer_dataset!E563)</f>
        <v>Kenya</v>
      </c>
      <c r="F563">
        <v>79</v>
      </c>
      <c r="G563" t="s">
        <v>67</v>
      </c>
      <c r="H563" t="str">
        <f>PROPER(TRIM(lung_cancer_dataset!H563))</f>
        <v>Male</v>
      </c>
      <c r="I563" t="str">
        <f>PROPER(TRIM(lung_cancer_dataset!I563))</f>
        <v>Never Smoked</v>
      </c>
      <c r="J563">
        <v>0</v>
      </c>
      <c r="K563">
        <v>0</v>
      </c>
      <c r="L563">
        <v>0</v>
      </c>
      <c r="M563" t="s">
        <v>53</v>
      </c>
      <c r="N563" t="s">
        <v>52</v>
      </c>
      <c r="O563" t="s">
        <v>53</v>
      </c>
      <c r="P563" t="str">
        <f>PROPER(TRIM(lung_cancer_dataset!P563))</f>
        <v>High</v>
      </c>
      <c r="Q563" t="s">
        <v>71</v>
      </c>
      <c r="R563">
        <v>29.2</v>
      </c>
      <c r="S563" t="s">
        <v>56</v>
      </c>
      <c r="T563" t="s">
        <v>70</v>
      </c>
      <c r="U563" t="s">
        <v>53</v>
      </c>
      <c r="V563" t="s">
        <v>53</v>
      </c>
      <c r="W563" t="s">
        <v>53</v>
      </c>
      <c r="X563" t="s">
        <v>53</v>
      </c>
      <c r="Y563">
        <v>2</v>
      </c>
      <c r="Z563" t="s">
        <v>131</v>
      </c>
      <c r="AA563" t="s">
        <v>53</v>
      </c>
      <c r="AB563" t="s">
        <v>53</v>
      </c>
      <c r="AC563" t="s">
        <v>52</v>
      </c>
      <c r="AD563" t="s">
        <v>52</v>
      </c>
      <c r="AE563" t="s">
        <v>52</v>
      </c>
      <c r="AF563" t="s">
        <v>53</v>
      </c>
      <c r="AG563" t="s">
        <v>52</v>
      </c>
      <c r="AH563" t="s">
        <v>53</v>
      </c>
      <c r="AI563" t="s">
        <v>53</v>
      </c>
      <c r="AJ563" t="s">
        <v>53</v>
      </c>
      <c r="AK563">
        <v>4</v>
      </c>
      <c r="AL563" t="s">
        <v>59</v>
      </c>
      <c r="AM563" t="s">
        <v>60</v>
      </c>
      <c r="AN563" t="s">
        <v>74</v>
      </c>
      <c r="AO563">
        <v>2.9</v>
      </c>
      <c r="AP563" t="s">
        <v>53</v>
      </c>
      <c r="AQ563" t="s">
        <v>86</v>
      </c>
      <c r="AR563" t="s">
        <v>83</v>
      </c>
      <c r="AS563">
        <v>53</v>
      </c>
      <c r="AT563" t="s">
        <v>52</v>
      </c>
    </row>
    <row r="564" spans="1:46" x14ac:dyDescent="0.25">
      <c r="A564" t="s">
        <v>730</v>
      </c>
      <c r="B564">
        <v>2022</v>
      </c>
      <c r="C564" s="1">
        <v>44836</v>
      </c>
      <c r="D564" t="s">
        <v>47</v>
      </c>
      <c r="E564" t="str">
        <f>TRIM(lung_cancer_dataset!E564)</f>
        <v>Japan</v>
      </c>
      <c r="F564">
        <v>53</v>
      </c>
      <c r="G564" t="s">
        <v>79</v>
      </c>
      <c r="H564" t="str">
        <f>PROPER(TRIM(lung_cancer_dataset!H564))</f>
        <v>Female</v>
      </c>
      <c r="I564" t="str">
        <f>PROPER(TRIM(lung_cancer_dataset!I564))</f>
        <v>Current Smoker</v>
      </c>
      <c r="J564">
        <v>20</v>
      </c>
      <c r="K564">
        <v>24</v>
      </c>
      <c r="L564">
        <v>24</v>
      </c>
      <c r="M564" t="s">
        <v>52</v>
      </c>
      <c r="N564" t="s">
        <v>52</v>
      </c>
      <c r="O564" t="s">
        <v>53</v>
      </c>
      <c r="P564" t="str">
        <f>PROPER(TRIM(lung_cancer_dataset!P564))</f>
        <v>Moderate</v>
      </c>
      <c r="Q564" t="s">
        <v>54</v>
      </c>
      <c r="R564">
        <v>22.2</v>
      </c>
      <c r="S564" t="s">
        <v>96</v>
      </c>
      <c r="T564" t="s">
        <v>70</v>
      </c>
      <c r="U564" t="s">
        <v>52</v>
      </c>
      <c r="V564" t="s">
        <v>53</v>
      </c>
      <c r="W564" t="s">
        <v>53</v>
      </c>
      <c r="X564" t="s">
        <v>53</v>
      </c>
      <c r="Y564">
        <v>3</v>
      </c>
      <c r="Z564" t="s">
        <v>165</v>
      </c>
      <c r="AA564" t="s">
        <v>52</v>
      </c>
      <c r="AB564" t="s">
        <v>52</v>
      </c>
      <c r="AC564" t="s">
        <v>53</v>
      </c>
      <c r="AD564" t="s">
        <v>53</v>
      </c>
      <c r="AE564" t="s">
        <v>52</v>
      </c>
      <c r="AF564" t="s">
        <v>52</v>
      </c>
      <c r="AG564" t="s">
        <v>52</v>
      </c>
      <c r="AH564" t="s">
        <v>53</v>
      </c>
      <c r="AI564" t="s">
        <v>53</v>
      </c>
      <c r="AJ564" t="s">
        <v>53</v>
      </c>
      <c r="AK564">
        <v>5</v>
      </c>
      <c r="AL564" t="s">
        <v>59</v>
      </c>
      <c r="AM564" t="s">
        <v>81</v>
      </c>
      <c r="AN564" t="s">
        <v>90</v>
      </c>
      <c r="AO564">
        <v>4</v>
      </c>
      <c r="AP564" t="s">
        <v>53</v>
      </c>
      <c r="AQ564" t="s">
        <v>86</v>
      </c>
      <c r="AR564" t="s">
        <v>87</v>
      </c>
      <c r="AS564">
        <v>25</v>
      </c>
      <c r="AT564" t="s">
        <v>53</v>
      </c>
    </row>
    <row r="565" spans="1:46" x14ac:dyDescent="0.25">
      <c r="A565" t="s">
        <v>731</v>
      </c>
      <c r="B565">
        <v>2019</v>
      </c>
      <c r="C565" s="1">
        <v>43600</v>
      </c>
      <c r="D565" t="s">
        <v>47</v>
      </c>
      <c r="E565" t="str">
        <f>TRIM(lung_cancer_dataset!E565)</f>
        <v>Malaysia</v>
      </c>
      <c r="F565">
        <v>49</v>
      </c>
      <c r="G565" t="s">
        <v>49</v>
      </c>
      <c r="H565" t="str">
        <f>PROPER(TRIM(lung_cancer_dataset!H565))</f>
        <v>Female</v>
      </c>
      <c r="I565" t="str">
        <f>PROPER(TRIM(lung_cancer_dataset!I565))</f>
        <v>Never Smoked</v>
      </c>
      <c r="J565">
        <v>0</v>
      </c>
      <c r="K565">
        <v>0</v>
      </c>
      <c r="L565">
        <v>0</v>
      </c>
      <c r="M565" t="s">
        <v>53</v>
      </c>
      <c r="N565" t="s">
        <v>53</v>
      </c>
      <c r="O565" t="s">
        <v>53</v>
      </c>
      <c r="P565" t="str">
        <f>PROPER(TRIM(lung_cancer_dataset!P565))</f>
        <v>Moderate</v>
      </c>
      <c r="Q565" t="s">
        <v>71</v>
      </c>
      <c r="R565">
        <v>25.7</v>
      </c>
      <c r="S565" t="s">
        <v>56</v>
      </c>
      <c r="T565" t="s">
        <v>57</v>
      </c>
      <c r="U565" t="s">
        <v>53</v>
      </c>
      <c r="V565" t="s">
        <v>53</v>
      </c>
      <c r="W565" t="s">
        <v>53</v>
      </c>
      <c r="X565" t="s">
        <v>53</v>
      </c>
      <c r="Y565">
        <v>0</v>
      </c>
      <c r="Z565" t="s">
        <v>73</v>
      </c>
      <c r="AA565" t="s">
        <v>53</v>
      </c>
      <c r="AB565" t="s">
        <v>53</v>
      </c>
      <c r="AC565" t="s">
        <v>53</v>
      </c>
      <c r="AD565" t="s">
        <v>52</v>
      </c>
      <c r="AE565" t="s">
        <v>53</v>
      </c>
      <c r="AF565" t="s">
        <v>52</v>
      </c>
      <c r="AG565" t="s">
        <v>52</v>
      </c>
      <c r="AH565" t="s">
        <v>53</v>
      </c>
      <c r="AI565" t="s">
        <v>53</v>
      </c>
      <c r="AJ565" t="s">
        <v>53</v>
      </c>
      <c r="AK565">
        <v>3</v>
      </c>
      <c r="AL565" t="s">
        <v>59</v>
      </c>
      <c r="AM565" t="s">
        <v>102</v>
      </c>
      <c r="AN565" t="s">
        <v>90</v>
      </c>
      <c r="AO565">
        <v>4.8</v>
      </c>
      <c r="AP565" t="s">
        <v>53</v>
      </c>
      <c r="AQ565" t="s">
        <v>75</v>
      </c>
      <c r="AR565" t="s">
        <v>132</v>
      </c>
      <c r="AS565">
        <v>13</v>
      </c>
      <c r="AT565" t="s">
        <v>53</v>
      </c>
    </row>
    <row r="566" spans="1:46" x14ac:dyDescent="0.25">
      <c r="A566" t="s">
        <v>732</v>
      </c>
      <c r="B566">
        <v>2017</v>
      </c>
      <c r="C566" s="1">
        <v>42967</v>
      </c>
      <c r="D566" t="s">
        <v>122</v>
      </c>
      <c r="E566" t="str">
        <f>TRIM(lung_cancer_dataset!E566)</f>
        <v>Maldives</v>
      </c>
      <c r="F566">
        <v>67</v>
      </c>
      <c r="G566" t="s">
        <v>127</v>
      </c>
      <c r="H566" t="str">
        <f>PROPER(TRIM(lung_cancer_dataset!H566))</f>
        <v>Male</v>
      </c>
      <c r="I566" t="str">
        <f>PROPER(TRIM(lung_cancer_dataset!I566))</f>
        <v>Never Smoked</v>
      </c>
      <c r="J566">
        <v>0</v>
      </c>
      <c r="K566">
        <v>0</v>
      </c>
      <c r="L566">
        <v>0</v>
      </c>
      <c r="M566" t="s">
        <v>52</v>
      </c>
      <c r="N566" t="s">
        <v>53</v>
      </c>
      <c r="O566" t="s">
        <v>53</v>
      </c>
      <c r="P566" t="str">
        <f>PROPER(TRIM(lung_cancer_dataset!P566))</f>
        <v>Moderate</v>
      </c>
      <c r="Q566" t="s">
        <v>55</v>
      </c>
      <c r="R566">
        <v>26.6</v>
      </c>
      <c r="S566" t="s">
        <v>56</v>
      </c>
      <c r="T566" t="s">
        <v>54</v>
      </c>
      <c r="U566" t="s">
        <v>53</v>
      </c>
      <c r="V566" t="s">
        <v>53</v>
      </c>
      <c r="W566" t="s">
        <v>53</v>
      </c>
      <c r="X566" t="s">
        <v>52</v>
      </c>
      <c r="Y566">
        <v>2</v>
      </c>
      <c r="Z566" t="s">
        <v>97</v>
      </c>
      <c r="AA566" t="s">
        <v>53</v>
      </c>
      <c r="AB566" t="s">
        <v>52</v>
      </c>
      <c r="AC566" t="s">
        <v>53</v>
      </c>
      <c r="AD566" t="s">
        <v>53</v>
      </c>
      <c r="AE566" t="s">
        <v>52</v>
      </c>
      <c r="AF566" t="s">
        <v>53</v>
      </c>
      <c r="AG566" t="s">
        <v>53</v>
      </c>
      <c r="AH566" t="s">
        <v>53</v>
      </c>
      <c r="AI566" t="s">
        <v>53</v>
      </c>
      <c r="AJ566" t="s">
        <v>53</v>
      </c>
      <c r="AK566">
        <v>2</v>
      </c>
      <c r="AL566" t="s">
        <v>59</v>
      </c>
      <c r="AM566" t="s">
        <v>60</v>
      </c>
      <c r="AN566" t="s">
        <v>90</v>
      </c>
      <c r="AO566">
        <v>4.8</v>
      </c>
      <c r="AP566" t="s">
        <v>53</v>
      </c>
      <c r="AQ566" t="s">
        <v>82</v>
      </c>
      <c r="AR566" t="s">
        <v>87</v>
      </c>
      <c r="AS566">
        <v>12</v>
      </c>
      <c r="AT566" t="s">
        <v>53</v>
      </c>
    </row>
    <row r="567" spans="1:46" x14ac:dyDescent="0.25">
      <c r="A567" t="s">
        <v>733</v>
      </c>
      <c r="B567">
        <v>2016</v>
      </c>
      <c r="C567" s="1">
        <v>42560</v>
      </c>
      <c r="D567" t="s">
        <v>47</v>
      </c>
      <c r="E567" t="str">
        <f>TRIM(lung_cancer_dataset!E567)</f>
        <v>Australia</v>
      </c>
      <c r="F567">
        <v>51</v>
      </c>
      <c r="G567" t="s">
        <v>79</v>
      </c>
      <c r="H567" t="str">
        <f>PROPER(TRIM(lung_cancer_dataset!H567))</f>
        <v>Male</v>
      </c>
      <c r="I567" t="str">
        <f>PROPER(TRIM(lung_cancer_dataset!I567))</f>
        <v>Current Smoker</v>
      </c>
      <c r="J567">
        <v>12</v>
      </c>
      <c r="K567">
        <v>6</v>
      </c>
      <c r="L567">
        <v>3.6</v>
      </c>
      <c r="M567" t="s">
        <v>53</v>
      </c>
      <c r="N567" t="s">
        <v>53</v>
      </c>
      <c r="O567" t="s">
        <v>53</v>
      </c>
      <c r="P567" t="str">
        <f>PROPER(TRIM(lung_cancer_dataset!P567))</f>
        <v>Moderate</v>
      </c>
      <c r="Q567" t="s">
        <v>54</v>
      </c>
      <c r="R567">
        <v>24.3</v>
      </c>
      <c r="S567" t="s">
        <v>96</v>
      </c>
      <c r="T567" t="s">
        <v>70</v>
      </c>
      <c r="U567" t="s">
        <v>52</v>
      </c>
      <c r="V567" t="s">
        <v>53</v>
      </c>
      <c r="W567" t="s">
        <v>53</v>
      </c>
      <c r="X567" t="s">
        <v>53</v>
      </c>
      <c r="Y567">
        <v>1</v>
      </c>
      <c r="Z567" t="s">
        <v>73</v>
      </c>
      <c r="AA567" t="s">
        <v>52</v>
      </c>
      <c r="AB567" t="s">
        <v>52</v>
      </c>
      <c r="AC567" t="s">
        <v>53</v>
      </c>
      <c r="AD567" t="s">
        <v>52</v>
      </c>
      <c r="AE567" t="s">
        <v>53</v>
      </c>
      <c r="AF567" t="s">
        <v>52</v>
      </c>
      <c r="AG567" t="s">
        <v>53</v>
      </c>
      <c r="AH567" t="s">
        <v>53</v>
      </c>
      <c r="AI567" t="s">
        <v>53</v>
      </c>
      <c r="AJ567" t="s">
        <v>53</v>
      </c>
      <c r="AK567">
        <v>4</v>
      </c>
      <c r="AL567" t="s">
        <v>59</v>
      </c>
      <c r="AM567" t="s">
        <v>81</v>
      </c>
      <c r="AN567" t="s">
        <v>98</v>
      </c>
      <c r="AO567">
        <v>4.4000000000000004</v>
      </c>
      <c r="AP567" t="s">
        <v>53</v>
      </c>
      <c r="AQ567" t="s">
        <v>91</v>
      </c>
      <c r="AR567" t="s">
        <v>76</v>
      </c>
      <c r="AS567">
        <v>40</v>
      </c>
      <c r="AT567" t="s">
        <v>53</v>
      </c>
    </row>
    <row r="568" spans="1:46" x14ac:dyDescent="0.25">
      <c r="A568" t="s">
        <v>734</v>
      </c>
      <c r="B568">
        <v>2023</v>
      </c>
      <c r="C568" s="1">
        <v>45173</v>
      </c>
      <c r="D568" t="s">
        <v>110</v>
      </c>
      <c r="E568" t="str">
        <f>TRIM(lung_cancer_dataset!E568)</f>
        <v>Ghana</v>
      </c>
      <c r="F568">
        <v>60</v>
      </c>
      <c r="G568" t="s">
        <v>127</v>
      </c>
      <c r="H568" t="str">
        <f>PROPER(TRIM(lung_cancer_dataset!H568))</f>
        <v>Female</v>
      </c>
      <c r="I568" t="str">
        <f>PROPER(TRIM(lung_cancer_dataset!I568))</f>
        <v>Never Smoked</v>
      </c>
      <c r="J568">
        <v>0</v>
      </c>
      <c r="K568">
        <v>0</v>
      </c>
      <c r="L568">
        <v>0</v>
      </c>
      <c r="M568" t="s">
        <v>52</v>
      </c>
      <c r="N568" t="s">
        <v>53</v>
      </c>
      <c r="O568" t="s">
        <v>53</v>
      </c>
      <c r="P568" t="str">
        <f>PROPER(TRIM(lung_cancer_dataset!P568))</f>
        <v>High</v>
      </c>
      <c r="Q568" t="s">
        <v>71</v>
      </c>
      <c r="R568">
        <v>33.6</v>
      </c>
      <c r="S568" t="s">
        <v>72</v>
      </c>
      <c r="T568" t="s">
        <v>54</v>
      </c>
      <c r="U568" t="s">
        <v>53</v>
      </c>
      <c r="V568" t="s">
        <v>53</v>
      </c>
      <c r="W568" t="s">
        <v>53</v>
      </c>
      <c r="X568" t="s">
        <v>53</v>
      </c>
      <c r="Y568">
        <v>2</v>
      </c>
      <c r="Z568" t="s">
        <v>58</v>
      </c>
      <c r="AA568" t="s">
        <v>53</v>
      </c>
      <c r="AB568" t="s">
        <v>52</v>
      </c>
      <c r="AC568" t="s">
        <v>53</v>
      </c>
      <c r="AD568" t="s">
        <v>52</v>
      </c>
      <c r="AE568" t="s">
        <v>53</v>
      </c>
      <c r="AF568" t="s">
        <v>52</v>
      </c>
      <c r="AG568" t="s">
        <v>53</v>
      </c>
      <c r="AH568" t="s">
        <v>53</v>
      </c>
      <c r="AI568" t="s">
        <v>53</v>
      </c>
      <c r="AJ568" t="s">
        <v>53</v>
      </c>
      <c r="AK568">
        <v>3</v>
      </c>
      <c r="AL568" t="s">
        <v>59</v>
      </c>
      <c r="AM568" t="s">
        <v>60</v>
      </c>
      <c r="AN568" t="s">
        <v>90</v>
      </c>
      <c r="AO568">
        <v>7.5</v>
      </c>
      <c r="AP568" t="s">
        <v>53</v>
      </c>
      <c r="AQ568" t="s">
        <v>112</v>
      </c>
      <c r="AR568" t="s">
        <v>87</v>
      </c>
      <c r="AS568">
        <v>3</v>
      </c>
      <c r="AT568" t="s">
        <v>53</v>
      </c>
    </row>
    <row r="569" spans="1:46" x14ac:dyDescent="0.25">
      <c r="A569" t="s">
        <v>735</v>
      </c>
      <c r="B569">
        <v>2022</v>
      </c>
      <c r="C569" s="1">
        <v>44746</v>
      </c>
      <c r="D569" t="s">
        <v>122</v>
      </c>
      <c r="E569" t="str">
        <f>TRIM(lung_cancer_dataset!E569)</f>
        <v>Myanmar</v>
      </c>
      <c r="F569">
        <v>66</v>
      </c>
      <c r="G569" t="s">
        <v>127</v>
      </c>
      <c r="H569" t="str">
        <f>PROPER(TRIM(lung_cancer_dataset!H569))</f>
        <v>Male</v>
      </c>
      <c r="I569" t="str">
        <f>PROPER(TRIM(lung_cancer_dataset!I569))</f>
        <v>Never Smoked</v>
      </c>
      <c r="J569">
        <v>0</v>
      </c>
      <c r="K569">
        <v>0</v>
      </c>
      <c r="L569">
        <v>0</v>
      </c>
      <c r="M569" t="s">
        <v>52</v>
      </c>
      <c r="N569" t="s">
        <v>52</v>
      </c>
      <c r="O569" t="s">
        <v>53</v>
      </c>
      <c r="P569" t="str">
        <f>PROPER(TRIM(lung_cancer_dataset!P569))</f>
        <v>Low</v>
      </c>
      <c r="Q569" t="s">
        <v>54</v>
      </c>
      <c r="R569">
        <v>19.7</v>
      </c>
      <c r="S569" t="s">
        <v>96</v>
      </c>
      <c r="T569" t="s">
        <v>54</v>
      </c>
      <c r="U569" t="s">
        <v>53</v>
      </c>
      <c r="V569" t="s">
        <v>53</v>
      </c>
      <c r="W569" t="s">
        <v>53</v>
      </c>
      <c r="X569" t="s">
        <v>53</v>
      </c>
      <c r="Y569">
        <v>2</v>
      </c>
      <c r="Z569" t="s">
        <v>58</v>
      </c>
      <c r="AA569" t="s">
        <v>53</v>
      </c>
      <c r="AB569" t="s">
        <v>53</v>
      </c>
      <c r="AC569" t="s">
        <v>53</v>
      </c>
      <c r="AD569" t="s">
        <v>52</v>
      </c>
      <c r="AE569" t="s">
        <v>53</v>
      </c>
      <c r="AF569" t="s">
        <v>53</v>
      </c>
      <c r="AG569" t="s">
        <v>52</v>
      </c>
      <c r="AH569" t="s">
        <v>52</v>
      </c>
      <c r="AI569" t="s">
        <v>53</v>
      </c>
      <c r="AJ569" t="s">
        <v>53</v>
      </c>
      <c r="AK569">
        <v>3</v>
      </c>
      <c r="AL569" t="s">
        <v>59</v>
      </c>
      <c r="AM569" t="s">
        <v>81</v>
      </c>
      <c r="AN569" t="s">
        <v>90</v>
      </c>
      <c r="AO569">
        <v>5.2</v>
      </c>
      <c r="AP569" t="s">
        <v>53</v>
      </c>
      <c r="AQ569" t="s">
        <v>91</v>
      </c>
      <c r="AR569" t="s">
        <v>92</v>
      </c>
      <c r="AS569">
        <v>21</v>
      </c>
      <c r="AT569" t="s">
        <v>52</v>
      </c>
    </row>
    <row r="570" spans="1:46" x14ac:dyDescent="0.25">
      <c r="A570" t="s">
        <v>736</v>
      </c>
      <c r="B570">
        <v>2024</v>
      </c>
      <c r="C570" s="1">
        <v>45618</v>
      </c>
      <c r="D570" t="s">
        <v>107</v>
      </c>
      <c r="E570" t="str">
        <f>TRIM(lung_cancer_dataset!E570)</f>
        <v>Sweden</v>
      </c>
      <c r="F570">
        <v>64</v>
      </c>
      <c r="G570" t="s">
        <v>127</v>
      </c>
      <c r="H570" t="str">
        <f>PROPER(TRIM(lung_cancer_dataset!H570))</f>
        <v>Male</v>
      </c>
      <c r="I570" t="str">
        <f>PROPER(TRIM(lung_cancer_dataset!I570))</f>
        <v>Never Smoked</v>
      </c>
      <c r="J570">
        <v>0</v>
      </c>
      <c r="K570">
        <v>0</v>
      </c>
      <c r="L570">
        <v>0</v>
      </c>
      <c r="M570" t="s">
        <v>53</v>
      </c>
      <c r="N570" t="s">
        <v>53</v>
      </c>
      <c r="O570" t="s">
        <v>53</v>
      </c>
      <c r="P570" t="str">
        <f>PROPER(TRIM(lung_cancer_dataset!P570))</f>
        <v>Low</v>
      </c>
      <c r="Q570" t="s">
        <v>55</v>
      </c>
      <c r="R570">
        <v>24.3</v>
      </c>
      <c r="S570" t="s">
        <v>96</v>
      </c>
      <c r="T570" t="s">
        <v>57</v>
      </c>
      <c r="U570" t="s">
        <v>53</v>
      </c>
      <c r="V570" t="s">
        <v>53</v>
      </c>
      <c r="W570" t="s">
        <v>53</v>
      </c>
      <c r="X570" t="s">
        <v>53</v>
      </c>
      <c r="Y570">
        <v>0</v>
      </c>
      <c r="Z570" t="s">
        <v>58</v>
      </c>
      <c r="AA570" t="s">
        <v>53</v>
      </c>
      <c r="AB570" t="s">
        <v>53</v>
      </c>
      <c r="AC570" t="s">
        <v>52</v>
      </c>
      <c r="AD570" t="s">
        <v>53</v>
      </c>
      <c r="AE570" t="s">
        <v>52</v>
      </c>
      <c r="AF570" t="s">
        <v>53</v>
      </c>
      <c r="AG570" t="s">
        <v>53</v>
      </c>
      <c r="AH570" t="s">
        <v>53</v>
      </c>
      <c r="AI570" t="s">
        <v>53</v>
      </c>
      <c r="AJ570" t="s">
        <v>53</v>
      </c>
      <c r="AK570">
        <v>2</v>
      </c>
      <c r="AL570" t="s">
        <v>59</v>
      </c>
      <c r="AM570" t="s">
        <v>60</v>
      </c>
      <c r="AN570" t="s">
        <v>61</v>
      </c>
      <c r="AO570">
        <v>6.2</v>
      </c>
      <c r="AP570" t="s">
        <v>52</v>
      </c>
      <c r="AQ570" t="s">
        <v>86</v>
      </c>
      <c r="AR570" t="s">
        <v>281</v>
      </c>
      <c r="AS570">
        <v>4</v>
      </c>
      <c r="AT570" t="s">
        <v>53</v>
      </c>
    </row>
    <row r="571" spans="1:46" x14ac:dyDescent="0.25">
      <c r="A571" t="s">
        <v>737</v>
      </c>
      <c r="B571">
        <v>2015</v>
      </c>
      <c r="C571" s="1">
        <v>42233</v>
      </c>
      <c r="D571" t="s">
        <v>47</v>
      </c>
      <c r="E571" t="str">
        <f>TRIM(lung_cancer_dataset!E571)</f>
        <v>Philippines</v>
      </c>
      <c r="F571">
        <v>66</v>
      </c>
      <c r="G571" t="s">
        <v>127</v>
      </c>
      <c r="H571" t="str">
        <f>PROPER(TRIM(lung_cancer_dataset!H571))</f>
        <v>Male</v>
      </c>
      <c r="I571" t="str">
        <f>PROPER(TRIM(lung_cancer_dataset!I571))</f>
        <v>Never Smoked</v>
      </c>
      <c r="J571">
        <v>0</v>
      </c>
      <c r="K571">
        <v>0</v>
      </c>
      <c r="L571">
        <v>0</v>
      </c>
      <c r="M571" t="s">
        <v>52</v>
      </c>
      <c r="N571" t="s">
        <v>52</v>
      </c>
      <c r="O571" t="s">
        <v>53</v>
      </c>
      <c r="P571" t="str">
        <f>PROPER(TRIM(lung_cancer_dataset!P571))</f>
        <v>Moderate</v>
      </c>
      <c r="Q571" t="s">
        <v>55</v>
      </c>
      <c r="R571">
        <v>29.3</v>
      </c>
      <c r="S571" t="s">
        <v>56</v>
      </c>
      <c r="T571" t="s">
        <v>54</v>
      </c>
      <c r="U571" t="s">
        <v>53</v>
      </c>
      <c r="V571" t="s">
        <v>53</v>
      </c>
      <c r="W571" t="s">
        <v>53</v>
      </c>
      <c r="X571" t="s">
        <v>53</v>
      </c>
      <c r="Y571">
        <v>2</v>
      </c>
      <c r="Z571" t="s">
        <v>58</v>
      </c>
      <c r="AA571" t="s">
        <v>52</v>
      </c>
      <c r="AB571" t="s">
        <v>53</v>
      </c>
      <c r="AC571" t="s">
        <v>52</v>
      </c>
      <c r="AD571" t="s">
        <v>52</v>
      </c>
      <c r="AE571" t="s">
        <v>52</v>
      </c>
      <c r="AF571" t="s">
        <v>52</v>
      </c>
      <c r="AG571" t="s">
        <v>53</v>
      </c>
      <c r="AH571" t="s">
        <v>53</v>
      </c>
      <c r="AI571" t="s">
        <v>52</v>
      </c>
      <c r="AJ571" t="s">
        <v>53</v>
      </c>
      <c r="AK571">
        <v>6</v>
      </c>
      <c r="AL571" t="s">
        <v>59</v>
      </c>
      <c r="AM571" t="s">
        <v>60</v>
      </c>
      <c r="AN571" t="s">
        <v>74</v>
      </c>
      <c r="AO571">
        <v>2.9</v>
      </c>
      <c r="AP571" t="s">
        <v>53</v>
      </c>
      <c r="AQ571" t="s">
        <v>91</v>
      </c>
      <c r="AR571" t="s">
        <v>83</v>
      </c>
      <c r="AS571">
        <v>62</v>
      </c>
      <c r="AT571" t="s">
        <v>52</v>
      </c>
    </row>
    <row r="572" spans="1:46" x14ac:dyDescent="0.25">
      <c r="A572" t="s">
        <v>738</v>
      </c>
      <c r="B572">
        <v>2025</v>
      </c>
      <c r="C572" s="1">
        <v>45665</v>
      </c>
      <c r="D572" t="s">
        <v>47</v>
      </c>
      <c r="E572" t="str">
        <f>TRIM(lung_cancer_dataset!E572)</f>
        <v>Malaysia</v>
      </c>
      <c r="F572">
        <v>71</v>
      </c>
      <c r="G572" t="s">
        <v>67</v>
      </c>
      <c r="H572" t="str">
        <f>PROPER(TRIM(lung_cancer_dataset!H572))</f>
        <v>Male</v>
      </c>
      <c r="I572" t="str">
        <f>PROPER(TRIM(lung_cancer_dataset!I572))</f>
        <v>Never Smoked</v>
      </c>
      <c r="J572">
        <v>0</v>
      </c>
      <c r="K572">
        <v>0</v>
      </c>
      <c r="L572">
        <v>0</v>
      </c>
      <c r="M572" t="s">
        <v>53</v>
      </c>
      <c r="N572" t="s">
        <v>53</v>
      </c>
      <c r="O572" t="s">
        <v>53</v>
      </c>
      <c r="P572" t="str">
        <f>PROPER(TRIM(lung_cancer_dataset!P572))</f>
        <v>High</v>
      </c>
      <c r="Q572" t="s">
        <v>55</v>
      </c>
      <c r="R572">
        <v>28.8</v>
      </c>
      <c r="S572" t="s">
        <v>56</v>
      </c>
      <c r="T572" t="s">
        <v>54</v>
      </c>
      <c r="U572" t="s">
        <v>53</v>
      </c>
      <c r="V572" t="s">
        <v>53</v>
      </c>
      <c r="W572" t="s">
        <v>53</v>
      </c>
      <c r="X572" t="s">
        <v>53</v>
      </c>
      <c r="Y572">
        <v>1</v>
      </c>
      <c r="Z572" t="s">
        <v>104</v>
      </c>
      <c r="AA572" t="s">
        <v>53</v>
      </c>
      <c r="AB572" t="s">
        <v>52</v>
      </c>
      <c r="AC572" t="s">
        <v>53</v>
      </c>
      <c r="AD572" t="s">
        <v>52</v>
      </c>
      <c r="AE572" t="s">
        <v>52</v>
      </c>
      <c r="AF572" t="s">
        <v>53</v>
      </c>
      <c r="AG572" t="s">
        <v>53</v>
      </c>
      <c r="AH572" t="s">
        <v>52</v>
      </c>
      <c r="AI572" t="s">
        <v>53</v>
      </c>
      <c r="AJ572" t="s">
        <v>53</v>
      </c>
      <c r="AK572">
        <v>4</v>
      </c>
      <c r="AL572" t="s">
        <v>59</v>
      </c>
      <c r="AM572" t="s">
        <v>60</v>
      </c>
      <c r="AN572" t="s">
        <v>90</v>
      </c>
      <c r="AO572">
        <v>9</v>
      </c>
      <c r="AP572" t="s">
        <v>53</v>
      </c>
      <c r="AQ572" t="s">
        <v>86</v>
      </c>
      <c r="AR572" t="s">
        <v>115</v>
      </c>
      <c r="AS572">
        <v>12</v>
      </c>
      <c r="AT572" t="s">
        <v>53</v>
      </c>
    </row>
    <row r="573" spans="1:46" x14ac:dyDescent="0.25">
      <c r="A573" t="s">
        <v>739</v>
      </c>
      <c r="B573">
        <v>2016</v>
      </c>
      <c r="C573" s="1">
        <v>42645</v>
      </c>
      <c r="D573" t="s">
        <v>47</v>
      </c>
      <c r="E573" t="str">
        <f>TRIM(lung_cancer_dataset!E573)</f>
        <v>China</v>
      </c>
      <c r="F573">
        <v>60</v>
      </c>
      <c r="G573" t="s">
        <v>127</v>
      </c>
      <c r="H573" t="str">
        <f>PROPER(TRIM(lung_cancer_dataset!H573))</f>
        <v>Female</v>
      </c>
      <c r="I573" t="str">
        <f>PROPER(TRIM(lung_cancer_dataset!I573))</f>
        <v>Current Smoker</v>
      </c>
      <c r="J573">
        <v>11</v>
      </c>
      <c r="K573">
        <v>27</v>
      </c>
      <c r="L573">
        <v>14.8</v>
      </c>
      <c r="M573" t="s">
        <v>53</v>
      </c>
      <c r="N573" t="s">
        <v>53</v>
      </c>
      <c r="O573" t="s">
        <v>52</v>
      </c>
      <c r="P573" t="str">
        <f>PROPER(TRIM(lung_cancer_dataset!P573))</f>
        <v>High</v>
      </c>
      <c r="Q573" t="s">
        <v>55</v>
      </c>
      <c r="R573">
        <v>26.3</v>
      </c>
      <c r="S573" t="s">
        <v>56</v>
      </c>
      <c r="T573" t="s">
        <v>54</v>
      </c>
      <c r="U573" t="s">
        <v>53</v>
      </c>
      <c r="V573" t="s">
        <v>53</v>
      </c>
      <c r="W573" t="s">
        <v>53</v>
      </c>
      <c r="X573" t="s">
        <v>53</v>
      </c>
      <c r="Y573">
        <v>2</v>
      </c>
      <c r="Z573" t="s">
        <v>58</v>
      </c>
      <c r="AA573" t="s">
        <v>53</v>
      </c>
      <c r="AB573" t="s">
        <v>53</v>
      </c>
      <c r="AC573" t="s">
        <v>53</v>
      </c>
      <c r="AD573" t="s">
        <v>53</v>
      </c>
      <c r="AE573" t="s">
        <v>53</v>
      </c>
      <c r="AF573" t="s">
        <v>52</v>
      </c>
      <c r="AG573" t="s">
        <v>52</v>
      </c>
      <c r="AH573" t="s">
        <v>53</v>
      </c>
      <c r="AI573" t="s">
        <v>53</v>
      </c>
      <c r="AJ573" t="s">
        <v>53</v>
      </c>
      <c r="AK573">
        <v>2</v>
      </c>
      <c r="AL573" t="s">
        <v>59</v>
      </c>
      <c r="AM573" t="s">
        <v>60</v>
      </c>
      <c r="AN573" t="s">
        <v>61</v>
      </c>
      <c r="AO573">
        <v>7.8</v>
      </c>
      <c r="AP573" t="s">
        <v>52</v>
      </c>
      <c r="AQ573" t="s">
        <v>171</v>
      </c>
      <c r="AR573" t="s">
        <v>87</v>
      </c>
      <c r="AS573">
        <v>9</v>
      </c>
      <c r="AT573" t="s">
        <v>53</v>
      </c>
    </row>
    <row r="574" spans="1:46" x14ac:dyDescent="0.25">
      <c r="A574" t="s">
        <v>740</v>
      </c>
      <c r="B574">
        <v>2020</v>
      </c>
      <c r="C574" s="1">
        <v>43931</v>
      </c>
      <c r="D574" t="s">
        <v>110</v>
      </c>
      <c r="E574" t="str">
        <f>TRIM(lung_cancer_dataset!E574)</f>
        <v>Egypt</v>
      </c>
      <c r="F574">
        <v>53</v>
      </c>
      <c r="G574" t="s">
        <v>79</v>
      </c>
      <c r="H574" t="str">
        <f>PROPER(TRIM(lung_cancer_dataset!H574))</f>
        <v>Male</v>
      </c>
      <c r="I574" t="str">
        <f>PROPER(TRIM(lung_cancer_dataset!I574))</f>
        <v>Current Smoker</v>
      </c>
      <c r="J574">
        <v>24</v>
      </c>
      <c r="K574">
        <v>25</v>
      </c>
      <c r="L574">
        <v>30</v>
      </c>
      <c r="M574" t="s">
        <v>53</v>
      </c>
      <c r="N574" t="s">
        <v>52</v>
      </c>
      <c r="O574" t="s">
        <v>53</v>
      </c>
      <c r="P574" t="str">
        <f>PROPER(TRIM(lung_cancer_dataset!P574))</f>
        <v>High</v>
      </c>
      <c r="Q574" t="s">
        <v>54</v>
      </c>
      <c r="R574">
        <v>31.1</v>
      </c>
      <c r="S574" t="s">
        <v>72</v>
      </c>
      <c r="T574" t="s">
        <v>70</v>
      </c>
      <c r="U574" t="s">
        <v>53</v>
      </c>
      <c r="V574" t="s">
        <v>53</v>
      </c>
      <c r="W574" t="s">
        <v>53</v>
      </c>
      <c r="X574" t="s">
        <v>53</v>
      </c>
      <c r="Y574">
        <v>2</v>
      </c>
      <c r="Z574" t="s">
        <v>73</v>
      </c>
      <c r="AA574" t="s">
        <v>52</v>
      </c>
      <c r="AB574" t="s">
        <v>52</v>
      </c>
      <c r="AC574" t="s">
        <v>52</v>
      </c>
      <c r="AD574" t="s">
        <v>53</v>
      </c>
      <c r="AE574" t="s">
        <v>52</v>
      </c>
      <c r="AF574" t="s">
        <v>53</v>
      </c>
      <c r="AG574" t="s">
        <v>53</v>
      </c>
      <c r="AH574" t="s">
        <v>52</v>
      </c>
      <c r="AI574" t="s">
        <v>53</v>
      </c>
      <c r="AJ574" t="s">
        <v>53</v>
      </c>
      <c r="AK574">
        <v>5</v>
      </c>
      <c r="AL574" t="s">
        <v>135</v>
      </c>
      <c r="AM574" t="s">
        <v>136</v>
      </c>
      <c r="AN574" t="s">
        <v>61</v>
      </c>
      <c r="AO574">
        <v>7.4</v>
      </c>
      <c r="AP574" t="s">
        <v>52</v>
      </c>
      <c r="AQ574" t="s">
        <v>86</v>
      </c>
      <c r="AR574" t="s">
        <v>281</v>
      </c>
      <c r="AS574">
        <v>5</v>
      </c>
      <c r="AT574" t="s">
        <v>53</v>
      </c>
    </row>
    <row r="575" spans="1:46" x14ac:dyDescent="0.25">
      <c r="A575" t="s">
        <v>741</v>
      </c>
      <c r="B575">
        <v>2023</v>
      </c>
      <c r="C575" s="1">
        <v>45010</v>
      </c>
      <c r="D575" t="s">
        <v>65</v>
      </c>
      <c r="E575" t="str">
        <f>TRIM(lung_cancer_dataset!E575)</f>
        <v>Argentina</v>
      </c>
      <c r="F575">
        <v>57</v>
      </c>
      <c r="G575" t="s">
        <v>79</v>
      </c>
      <c r="H575" t="str">
        <f>PROPER(TRIM(lung_cancer_dataset!H575))</f>
        <v>Female</v>
      </c>
      <c r="I575" t="str">
        <f>PROPER(TRIM(lung_cancer_dataset!I575))</f>
        <v>Current Smoker</v>
      </c>
      <c r="J575">
        <v>16</v>
      </c>
      <c r="K575">
        <v>22</v>
      </c>
      <c r="L575">
        <v>17.600000000000001</v>
      </c>
      <c r="M575" t="s">
        <v>52</v>
      </c>
      <c r="N575" t="s">
        <v>53</v>
      </c>
      <c r="O575" t="s">
        <v>52</v>
      </c>
      <c r="P575" t="str">
        <f>PROPER(TRIM(lung_cancer_dataset!P575))</f>
        <v>High</v>
      </c>
      <c r="Q575" t="s">
        <v>71</v>
      </c>
      <c r="R575">
        <v>22.6</v>
      </c>
      <c r="S575" t="s">
        <v>96</v>
      </c>
      <c r="T575" t="s">
        <v>54</v>
      </c>
      <c r="U575" t="s">
        <v>52</v>
      </c>
      <c r="V575" t="s">
        <v>53</v>
      </c>
      <c r="W575" t="s">
        <v>53</v>
      </c>
      <c r="X575" t="s">
        <v>53</v>
      </c>
      <c r="Y575">
        <v>4</v>
      </c>
      <c r="Z575" t="s">
        <v>58</v>
      </c>
      <c r="AA575" t="s">
        <v>52</v>
      </c>
      <c r="AB575" t="s">
        <v>52</v>
      </c>
      <c r="AC575" t="s">
        <v>53</v>
      </c>
      <c r="AD575" t="s">
        <v>52</v>
      </c>
      <c r="AE575" t="s">
        <v>52</v>
      </c>
      <c r="AF575" t="s">
        <v>53</v>
      </c>
      <c r="AG575" t="s">
        <v>52</v>
      </c>
      <c r="AH575" t="s">
        <v>53</v>
      </c>
      <c r="AI575" t="s">
        <v>53</v>
      </c>
      <c r="AJ575" t="s">
        <v>53</v>
      </c>
      <c r="AK575">
        <v>5</v>
      </c>
      <c r="AL575" t="s">
        <v>59</v>
      </c>
      <c r="AM575" t="s">
        <v>60</v>
      </c>
      <c r="AN575" t="s">
        <v>90</v>
      </c>
      <c r="AO575">
        <v>7</v>
      </c>
      <c r="AP575" t="s">
        <v>53</v>
      </c>
      <c r="AQ575" t="s">
        <v>86</v>
      </c>
      <c r="AR575" t="s">
        <v>115</v>
      </c>
      <c r="AS575">
        <v>7</v>
      </c>
      <c r="AT575" t="s">
        <v>53</v>
      </c>
    </row>
    <row r="576" spans="1:46" x14ac:dyDescent="0.25">
      <c r="A576" t="s">
        <v>742</v>
      </c>
      <c r="B576">
        <v>2019</v>
      </c>
      <c r="C576" s="1">
        <v>43596</v>
      </c>
      <c r="D576" t="s">
        <v>107</v>
      </c>
      <c r="E576" t="str">
        <f>TRIM(lung_cancer_dataset!E576)</f>
        <v>Germany</v>
      </c>
      <c r="F576">
        <v>63</v>
      </c>
      <c r="G576" t="s">
        <v>127</v>
      </c>
      <c r="H576" t="str">
        <f>PROPER(TRIM(lung_cancer_dataset!H576))</f>
        <v>Male</v>
      </c>
      <c r="I576" t="str">
        <f>PROPER(TRIM(lung_cancer_dataset!I576))</f>
        <v>Never Smoked</v>
      </c>
      <c r="J576">
        <v>0</v>
      </c>
      <c r="K576">
        <v>0</v>
      </c>
      <c r="L576">
        <v>0</v>
      </c>
      <c r="M576" t="s">
        <v>52</v>
      </c>
      <c r="N576" t="s">
        <v>53</v>
      </c>
      <c r="O576" t="s">
        <v>52</v>
      </c>
      <c r="P576" t="str">
        <f>PROPER(TRIM(lung_cancer_dataset!P576))</f>
        <v>High</v>
      </c>
      <c r="Q576" t="s">
        <v>71</v>
      </c>
      <c r="R576">
        <v>28.4</v>
      </c>
      <c r="S576" t="s">
        <v>56</v>
      </c>
      <c r="T576" t="s">
        <v>57</v>
      </c>
      <c r="U576" t="s">
        <v>53</v>
      </c>
      <c r="V576" t="s">
        <v>53</v>
      </c>
      <c r="W576" t="s">
        <v>53</v>
      </c>
      <c r="X576" t="s">
        <v>53</v>
      </c>
      <c r="Y576">
        <v>3</v>
      </c>
      <c r="Z576" t="s">
        <v>73</v>
      </c>
      <c r="AA576" t="s">
        <v>53</v>
      </c>
      <c r="AB576" t="s">
        <v>53</v>
      </c>
      <c r="AC576" t="s">
        <v>53</v>
      </c>
      <c r="AD576" t="s">
        <v>53</v>
      </c>
      <c r="AE576" t="s">
        <v>52</v>
      </c>
      <c r="AF576" t="s">
        <v>53</v>
      </c>
      <c r="AG576" t="s">
        <v>53</v>
      </c>
      <c r="AH576" t="s">
        <v>52</v>
      </c>
      <c r="AI576" t="s">
        <v>53</v>
      </c>
      <c r="AJ576" t="s">
        <v>53</v>
      </c>
      <c r="AK576">
        <v>2</v>
      </c>
      <c r="AL576" t="s">
        <v>59</v>
      </c>
      <c r="AM576" t="s">
        <v>60</v>
      </c>
      <c r="AN576" t="s">
        <v>74</v>
      </c>
      <c r="AO576">
        <v>0.5</v>
      </c>
      <c r="AP576" t="s">
        <v>53</v>
      </c>
      <c r="AQ576" t="s">
        <v>82</v>
      </c>
      <c r="AR576" t="s">
        <v>76</v>
      </c>
      <c r="AS576">
        <v>62</v>
      </c>
      <c r="AT576" t="s">
        <v>52</v>
      </c>
    </row>
    <row r="577" spans="1:46" x14ac:dyDescent="0.25">
      <c r="A577" t="s">
        <v>743</v>
      </c>
      <c r="B577">
        <v>2024</v>
      </c>
      <c r="C577" s="1">
        <v>45307</v>
      </c>
      <c r="D577" t="s">
        <v>110</v>
      </c>
      <c r="E577" t="str">
        <f>TRIM(lung_cancer_dataset!E577)</f>
        <v>Tanzania</v>
      </c>
      <c r="F577">
        <v>57</v>
      </c>
      <c r="G577" t="s">
        <v>79</v>
      </c>
      <c r="H577" t="str">
        <f>PROPER(TRIM(lung_cancer_dataset!H577))</f>
        <v>Female</v>
      </c>
      <c r="I577" t="str">
        <f>PROPER(TRIM(lung_cancer_dataset!I577))</f>
        <v>Never Smoked</v>
      </c>
      <c r="J577">
        <v>0</v>
      </c>
      <c r="K577">
        <v>0</v>
      </c>
      <c r="L577">
        <v>0</v>
      </c>
      <c r="M577" t="s">
        <v>52</v>
      </c>
      <c r="N577" t="s">
        <v>53</v>
      </c>
      <c r="O577" t="s">
        <v>53</v>
      </c>
      <c r="P577" t="str">
        <f>PROPER(TRIM(lung_cancer_dataset!P577))</f>
        <v>High</v>
      </c>
      <c r="Q577" t="s">
        <v>55</v>
      </c>
      <c r="R577">
        <v>27.6</v>
      </c>
      <c r="S577" t="s">
        <v>56</v>
      </c>
      <c r="T577" t="s">
        <v>57</v>
      </c>
      <c r="U577" t="s">
        <v>52</v>
      </c>
      <c r="V577" t="s">
        <v>53</v>
      </c>
      <c r="W577" t="s">
        <v>53</v>
      </c>
      <c r="X577" t="s">
        <v>53</v>
      </c>
      <c r="Y577">
        <v>3</v>
      </c>
      <c r="Z577" t="s">
        <v>131</v>
      </c>
      <c r="AA577" t="s">
        <v>53</v>
      </c>
      <c r="AB577" t="s">
        <v>52</v>
      </c>
      <c r="AC577" t="s">
        <v>53</v>
      </c>
      <c r="AD577" t="s">
        <v>52</v>
      </c>
      <c r="AE577" t="s">
        <v>52</v>
      </c>
      <c r="AF577" t="s">
        <v>52</v>
      </c>
      <c r="AG577" t="s">
        <v>53</v>
      </c>
      <c r="AH577" t="s">
        <v>53</v>
      </c>
      <c r="AI577" t="s">
        <v>53</v>
      </c>
      <c r="AJ577" t="s">
        <v>53</v>
      </c>
      <c r="AK577">
        <v>4</v>
      </c>
      <c r="AL577" t="s">
        <v>59</v>
      </c>
      <c r="AM577" t="s">
        <v>81</v>
      </c>
      <c r="AN577" t="s">
        <v>90</v>
      </c>
      <c r="AO577">
        <v>6.3</v>
      </c>
      <c r="AP577" t="s">
        <v>53</v>
      </c>
      <c r="AQ577" t="s">
        <v>86</v>
      </c>
      <c r="AR577" t="s">
        <v>63</v>
      </c>
      <c r="AS577">
        <v>17</v>
      </c>
      <c r="AT577" t="s">
        <v>53</v>
      </c>
    </row>
    <row r="578" spans="1:46" x14ac:dyDescent="0.25">
      <c r="A578" t="s">
        <v>744</v>
      </c>
      <c r="B578">
        <v>2023</v>
      </c>
      <c r="C578" s="1">
        <v>44990</v>
      </c>
      <c r="D578" t="s">
        <v>47</v>
      </c>
      <c r="E578" t="str">
        <f>TRIM(lung_cancer_dataset!E578)</f>
        <v>Malaysia</v>
      </c>
      <c r="F578">
        <v>53</v>
      </c>
      <c r="G578" t="s">
        <v>79</v>
      </c>
      <c r="H578" t="str">
        <f>PROPER(TRIM(lung_cancer_dataset!H578))</f>
        <v>Female</v>
      </c>
      <c r="I578" t="str">
        <f>PROPER(TRIM(lung_cancer_dataset!I578))</f>
        <v>Never Smoked</v>
      </c>
      <c r="J578">
        <v>0</v>
      </c>
      <c r="K578">
        <v>0</v>
      </c>
      <c r="L578">
        <v>0</v>
      </c>
      <c r="M578" t="s">
        <v>52</v>
      </c>
      <c r="N578" t="s">
        <v>53</v>
      </c>
      <c r="O578" t="s">
        <v>53</v>
      </c>
      <c r="P578" t="str">
        <f>PROPER(TRIM(lung_cancer_dataset!P578))</f>
        <v>Moderate</v>
      </c>
      <c r="Q578" t="s">
        <v>55</v>
      </c>
      <c r="R578">
        <v>32.1</v>
      </c>
      <c r="S578" t="s">
        <v>72</v>
      </c>
      <c r="T578" t="s">
        <v>54</v>
      </c>
      <c r="U578" t="s">
        <v>53</v>
      </c>
      <c r="V578" t="s">
        <v>53</v>
      </c>
      <c r="W578" t="s">
        <v>53</v>
      </c>
      <c r="X578" t="s">
        <v>52</v>
      </c>
      <c r="Y578">
        <v>2</v>
      </c>
      <c r="Z578" t="s">
        <v>131</v>
      </c>
      <c r="AA578" t="s">
        <v>53</v>
      </c>
      <c r="AB578" t="s">
        <v>53</v>
      </c>
      <c r="AC578" t="s">
        <v>53</v>
      </c>
      <c r="AD578" t="s">
        <v>53</v>
      </c>
      <c r="AE578" t="s">
        <v>52</v>
      </c>
      <c r="AF578" t="s">
        <v>53</v>
      </c>
      <c r="AG578" t="s">
        <v>53</v>
      </c>
      <c r="AH578" t="s">
        <v>53</v>
      </c>
      <c r="AI578" t="s">
        <v>53</v>
      </c>
      <c r="AJ578" t="s">
        <v>53</v>
      </c>
      <c r="AK578">
        <v>1</v>
      </c>
      <c r="AL578" t="s">
        <v>59</v>
      </c>
      <c r="AM578" t="s">
        <v>60</v>
      </c>
      <c r="AN578" t="s">
        <v>61</v>
      </c>
      <c r="AO578">
        <v>10.3</v>
      </c>
      <c r="AP578" t="s">
        <v>52</v>
      </c>
      <c r="AQ578" t="s">
        <v>171</v>
      </c>
      <c r="AR578" t="s">
        <v>132</v>
      </c>
      <c r="AS578">
        <v>4</v>
      </c>
      <c r="AT578" t="s">
        <v>53</v>
      </c>
    </row>
    <row r="579" spans="1:46" x14ac:dyDescent="0.25">
      <c r="A579" t="s">
        <v>745</v>
      </c>
      <c r="B579">
        <v>2021</v>
      </c>
      <c r="C579" s="1">
        <v>44462</v>
      </c>
      <c r="D579" t="s">
        <v>107</v>
      </c>
      <c r="E579" t="str">
        <f>TRIM(lung_cancer_dataset!E579)</f>
        <v>Italy</v>
      </c>
      <c r="F579">
        <v>53</v>
      </c>
      <c r="G579" t="s">
        <v>79</v>
      </c>
      <c r="H579" t="str">
        <f>PROPER(TRIM(lung_cancer_dataset!H579))</f>
        <v>Female</v>
      </c>
      <c r="I579" t="str">
        <f>PROPER(TRIM(lung_cancer_dataset!I579))</f>
        <v>Current Smoker</v>
      </c>
      <c r="J579">
        <v>19</v>
      </c>
      <c r="K579">
        <v>18</v>
      </c>
      <c r="L579">
        <v>17.100000000000001</v>
      </c>
      <c r="M579" t="s">
        <v>52</v>
      </c>
      <c r="N579" t="s">
        <v>53</v>
      </c>
      <c r="O579" t="s">
        <v>53</v>
      </c>
      <c r="P579" t="str">
        <f>PROPER(TRIM(lung_cancer_dataset!P579))</f>
        <v>Low</v>
      </c>
      <c r="Q579" t="s">
        <v>54</v>
      </c>
      <c r="R579">
        <v>21.9</v>
      </c>
      <c r="S579" t="s">
        <v>96</v>
      </c>
      <c r="T579" t="s">
        <v>70</v>
      </c>
      <c r="U579" t="s">
        <v>53</v>
      </c>
      <c r="V579" t="s">
        <v>52</v>
      </c>
      <c r="W579" t="s">
        <v>53</v>
      </c>
      <c r="X579" t="s">
        <v>53</v>
      </c>
      <c r="Y579">
        <v>2</v>
      </c>
      <c r="Z579" t="s">
        <v>97</v>
      </c>
      <c r="AA579" t="s">
        <v>52</v>
      </c>
      <c r="AB579" t="s">
        <v>52</v>
      </c>
      <c r="AC579" t="s">
        <v>52</v>
      </c>
      <c r="AD579" t="s">
        <v>53</v>
      </c>
      <c r="AE579" t="s">
        <v>53</v>
      </c>
      <c r="AF579" t="s">
        <v>52</v>
      </c>
      <c r="AG579" t="s">
        <v>52</v>
      </c>
      <c r="AH579" t="s">
        <v>53</v>
      </c>
      <c r="AI579" t="s">
        <v>53</v>
      </c>
      <c r="AJ579" t="s">
        <v>53</v>
      </c>
      <c r="AK579">
        <v>5</v>
      </c>
      <c r="AL579" t="s">
        <v>135</v>
      </c>
      <c r="AM579" t="s">
        <v>136</v>
      </c>
      <c r="AN579" t="s">
        <v>61</v>
      </c>
      <c r="AO579">
        <v>3.5</v>
      </c>
      <c r="AP579" t="s">
        <v>52</v>
      </c>
      <c r="AQ579" t="s">
        <v>75</v>
      </c>
      <c r="AR579" t="s">
        <v>92</v>
      </c>
      <c r="AS579">
        <v>6</v>
      </c>
      <c r="AT579" t="s">
        <v>53</v>
      </c>
    </row>
    <row r="580" spans="1:46" x14ac:dyDescent="0.25">
      <c r="A580" t="s">
        <v>746</v>
      </c>
      <c r="B580">
        <v>2025</v>
      </c>
      <c r="C580" s="1">
        <v>45918</v>
      </c>
      <c r="D580" t="s">
        <v>107</v>
      </c>
      <c r="E580" t="str">
        <f>TRIM(lung_cancer_dataset!E580)</f>
        <v>Russia</v>
      </c>
      <c r="F580">
        <v>68</v>
      </c>
      <c r="G580" t="s">
        <v>127</v>
      </c>
      <c r="H580" t="str">
        <f>PROPER(TRIM(lung_cancer_dataset!H580))</f>
        <v>Male</v>
      </c>
      <c r="I580" t="str">
        <f>PROPER(TRIM(lung_cancer_dataset!I580))</f>
        <v>Former Smoker</v>
      </c>
      <c r="J580">
        <v>18</v>
      </c>
      <c r="K580">
        <v>14</v>
      </c>
      <c r="L580">
        <v>12.6</v>
      </c>
      <c r="M580" t="s">
        <v>53</v>
      </c>
      <c r="N580" t="s">
        <v>52</v>
      </c>
      <c r="O580" t="s">
        <v>52</v>
      </c>
      <c r="P580" t="str">
        <f>PROPER(TRIM(lung_cancer_dataset!P580))</f>
        <v>Moderate</v>
      </c>
      <c r="Q580" t="s">
        <v>55</v>
      </c>
      <c r="R580">
        <v>27.2</v>
      </c>
      <c r="S580" t="s">
        <v>56</v>
      </c>
      <c r="T580" t="s">
        <v>54</v>
      </c>
      <c r="U580" t="s">
        <v>53</v>
      </c>
      <c r="V580" t="s">
        <v>52</v>
      </c>
      <c r="W580" t="s">
        <v>53</v>
      </c>
      <c r="X580" t="s">
        <v>53</v>
      </c>
      <c r="Y580">
        <v>3</v>
      </c>
      <c r="Z580" t="s">
        <v>131</v>
      </c>
      <c r="AA580" t="s">
        <v>53</v>
      </c>
      <c r="AB580" t="s">
        <v>53</v>
      </c>
      <c r="AC580" t="s">
        <v>53</v>
      </c>
      <c r="AD580" t="s">
        <v>53</v>
      </c>
      <c r="AE580" t="s">
        <v>52</v>
      </c>
      <c r="AF580" t="s">
        <v>53</v>
      </c>
      <c r="AG580" t="s">
        <v>53</v>
      </c>
      <c r="AH580" t="s">
        <v>52</v>
      </c>
      <c r="AI580" t="s">
        <v>53</v>
      </c>
      <c r="AJ580" t="s">
        <v>53</v>
      </c>
      <c r="AK580">
        <v>2</v>
      </c>
      <c r="AL580" t="s">
        <v>59</v>
      </c>
      <c r="AM580" t="s">
        <v>81</v>
      </c>
      <c r="AN580" t="s">
        <v>90</v>
      </c>
      <c r="AO580">
        <v>4.7</v>
      </c>
      <c r="AP580" t="s">
        <v>53</v>
      </c>
      <c r="AQ580" t="s">
        <v>86</v>
      </c>
      <c r="AR580" t="s">
        <v>63</v>
      </c>
      <c r="AS580">
        <v>19</v>
      </c>
      <c r="AT580" t="s">
        <v>53</v>
      </c>
    </row>
    <row r="581" spans="1:46" x14ac:dyDescent="0.25">
      <c r="A581" t="s">
        <v>747</v>
      </c>
      <c r="B581">
        <v>2017</v>
      </c>
      <c r="C581" s="1">
        <v>42779</v>
      </c>
      <c r="D581" t="s">
        <v>107</v>
      </c>
      <c r="E581" t="str">
        <f>TRIM(lung_cancer_dataset!E581)</f>
        <v>UK</v>
      </c>
      <c r="F581">
        <v>65</v>
      </c>
      <c r="G581" t="s">
        <v>127</v>
      </c>
      <c r="H581" t="str">
        <f>PROPER(TRIM(lung_cancer_dataset!H581))</f>
        <v>Male</v>
      </c>
      <c r="I581" t="str">
        <f>PROPER(TRIM(lung_cancer_dataset!I581))</f>
        <v>Current Smoker</v>
      </c>
      <c r="J581">
        <v>31</v>
      </c>
      <c r="K581">
        <v>44</v>
      </c>
      <c r="L581">
        <v>68.2</v>
      </c>
      <c r="M581" t="s">
        <v>53</v>
      </c>
      <c r="N581" t="s">
        <v>53</v>
      </c>
      <c r="O581" t="s">
        <v>52</v>
      </c>
      <c r="P581" t="str">
        <f>PROPER(TRIM(lung_cancer_dataset!P581))</f>
        <v>High</v>
      </c>
      <c r="Q581" t="s">
        <v>55</v>
      </c>
      <c r="R581">
        <v>23.3</v>
      </c>
      <c r="S581" t="s">
        <v>96</v>
      </c>
      <c r="T581" t="s">
        <v>70</v>
      </c>
      <c r="U581" t="s">
        <v>53</v>
      </c>
      <c r="V581" t="s">
        <v>53</v>
      </c>
      <c r="W581" t="s">
        <v>53</v>
      </c>
      <c r="X581" t="s">
        <v>53</v>
      </c>
      <c r="Y581">
        <v>2</v>
      </c>
      <c r="Z581" t="s">
        <v>97</v>
      </c>
      <c r="AA581" t="s">
        <v>52</v>
      </c>
      <c r="AB581" t="s">
        <v>52</v>
      </c>
      <c r="AC581" t="s">
        <v>52</v>
      </c>
      <c r="AD581" t="s">
        <v>52</v>
      </c>
      <c r="AE581" t="s">
        <v>53</v>
      </c>
      <c r="AF581" t="s">
        <v>52</v>
      </c>
      <c r="AG581" t="s">
        <v>53</v>
      </c>
      <c r="AH581" t="s">
        <v>53</v>
      </c>
      <c r="AI581" t="s">
        <v>53</v>
      </c>
      <c r="AJ581" t="s">
        <v>53</v>
      </c>
      <c r="AK581">
        <v>5</v>
      </c>
      <c r="AL581" t="s">
        <v>59</v>
      </c>
      <c r="AM581" t="s">
        <v>81</v>
      </c>
      <c r="AN581" t="s">
        <v>90</v>
      </c>
      <c r="AO581">
        <v>5.0999999999999996</v>
      </c>
      <c r="AP581" t="s">
        <v>53</v>
      </c>
      <c r="AQ581" t="s">
        <v>86</v>
      </c>
      <c r="AR581" t="s">
        <v>132</v>
      </c>
      <c r="AS581">
        <v>19</v>
      </c>
      <c r="AT581" t="s">
        <v>53</v>
      </c>
    </row>
    <row r="582" spans="1:46" x14ac:dyDescent="0.25">
      <c r="A582" t="s">
        <v>748</v>
      </c>
      <c r="B582">
        <v>2026</v>
      </c>
      <c r="C582" s="1">
        <v>46113</v>
      </c>
      <c r="D582" t="s">
        <v>47</v>
      </c>
      <c r="E582" t="str">
        <f>TRIM(lung_cancer_dataset!E582)</f>
        <v>New Zealand</v>
      </c>
      <c r="F582">
        <v>66</v>
      </c>
      <c r="G582" t="s">
        <v>127</v>
      </c>
      <c r="H582" t="str">
        <f>PROPER(TRIM(lung_cancer_dataset!H582))</f>
        <v>Male</v>
      </c>
      <c r="I582" t="str">
        <f>PROPER(TRIM(lung_cancer_dataset!I582))</f>
        <v>Former Smoker</v>
      </c>
      <c r="J582">
        <v>11</v>
      </c>
      <c r="K582">
        <v>17</v>
      </c>
      <c r="L582">
        <v>9.4</v>
      </c>
      <c r="M582" t="s">
        <v>52</v>
      </c>
      <c r="N582" t="s">
        <v>52</v>
      </c>
      <c r="O582" t="s">
        <v>53</v>
      </c>
      <c r="P582" t="str">
        <f>PROPER(TRIM(lung_cancer_dataset!P582))</f>
        <v>Moderate</v>
      </c>
      <c r="Q582" t="s">
        <v>55</v>
      </c>
      <c r="R582">
        <v>25</v>
      </c>
      <c r="S582" t="s">
        <v>56</v>
      </c>
      <c r="T582" t="s">
        <v>54</v>
      </c>
      <c r="U582" t="s">
        <v>53</v>
      </c>
      <c r="V582" t="s">
        <v>52</v>
      </c>
      <c r="W582" t="s">
        <v>53</v>
      </c>
      <c r="X582" t="s">
        <v>53</v>
      </c>
      <c r="Y582">
        <v>3</v>
      </c>
      <c r="Z582" t="s">
        <v>73</v>
      </c>
      <c r="AA582" t="s">
        <v>52</v>
      </c>
      <c r="AB582" t="s">
        <v>52</v>
      </c>
      <c r="AC582" t="s">
        <v>53</v>
      </c>
      <c r="AD582" t="s">
        <v>53</v>
      </c>
      <c r="AE582" t="s">
        <v>52</v>
      </c>
      <c r="AF582" t="s">
        <v>53</v>
      </c>
      <c r="AG582" t="s">
        <v>53</v>
      </c>
      <c r="AH582" t="s">
        <v>53</v>
      </c>
      <c r="AI582" t="s">
        <v>53</v>
      </c>
      <c r="AJ582" t="s">
        <v>52</v>
      </c>
      <c r="AK582">
        <v>4</v>
      </c>
      <c r="AL582" t="s">
        <v>135</v>
      </c>
      <c r="AM582" t="s">
        <v>136</v>
      </c>
      <c r="AN582" t="s">
        <v>90</v>
      </c>
      <c r="AO582">
        <v>5.8</v>
      </c>
      <c r="AP582" t="s">
        <v>53</v>
      </c>
      <c r="AQ582" t="s">
        <v>75</v>
      </c>
      <c r="AR582" t="s">
        <v>92</v>
      </c>
      <c r="AS582">
        <v>26</v>
      </c>
      <c r="AT582" t="s">
        <v>53</v>
      </c>
    </row>
    <row r="583" spans="1:46" x14ac:dyDescent="0.25">
      <c r="A583" t="s">
        <v>749</v>
      </c>
      <c r="B583">
        <v>2023</v>
      </c>
      <c r="C583" s="1">
        <v>44985</v>
      </c>
      <c r="D583" t="s">
        <v>65</v>
      </c>
      <c r="E583" t="str">
        <f>TRIM(lung_cancer_dataset!E583)</f>
        <v>Colombia</v>
      </c>
      <c r="F583">
        <v>69</v>
      </c>
      <c r="G583" t="s">
        <v>127</v>
      </c>
      <c r="H583" t="str">
        <f>PROPER(TRIM(lung_cancer_dataset!H583))</f>
        <v>Female</v>
      </c>
      <c r="I583" t="str">
        <f>PROPER(TRIM(lung_cancer_dataset!I583))</f>
        <v>Never Smoked</v>
      </c>
      <c r="J583">
        <v>0</v>
      </c>
      <c r="K583">
        <v>0</v>
      </c>
      <c r="L583">
        <v>0</v>
      </c>
      <c r="M583" t="s">
        <v>52</v>
      </c>
      <c r="N583" t="s">
        <v>53</v>
      </c>
      <c r="O583" t="s">
        <v>53</v>
      </c>
      <c r="P583" t="str">
        <f>PROPER(TRIM(lung_cancer_dataset!P583))</f>
        <v>Moderate</v>
      </c>
      <c r="Q583" t="s">
        <v>71</v>
      </c>
      <c r="R583">
        <v>30.7</v>
      </c>
      <c r="S583" t="s">
        <v>72</v>
      </c>
      <c r="T583" t="s">
        <v>70</v>
      </c>
      <c r="U583" t="s">
        <v>53</v>
      </c>
      <c r="V583" t="s">
        <v>53</v>
      </c>
      <c r="W583" t="s">
        <v>53</v>
      </c>
      <c r="X583" t="s">
        <v>53</v>
      </c>
      <c r="Y583">
        <v>1</v>
      </c>
      <c r="Z583" t="s">
        <v>97</v>
      </c>
      <c r="AA583" t="s">
        <v>53</v>
      </c>
      <c r="AB583" t="s">
        <v>53</v>
      </c>
      <c r="AC583" t="s">
        <v>53</v>
      </c>
      <c r="AD583" t="s">
        <v>53</v>
      </c>
      <c r="AE583" t="s">
        <v>53</v>
      </c>
      <c r="AF583" t="s">
        <v>52</v>
      </c>
      <c r="AG583" t="s">
        <v>53</v>
      </c>
      <c r="AH583" t="s">
        <v>53</v>
      </c>
      <c r="AI583" t="s">
        <v>52</v>
      </c>
      <c r="AJ583" t="s">
        <v>53</v>
      </c>
      <c r="AK583">
        <v>2</v>
      </c>
      <c r="AL583" t="s">
        <v>59</v>
      </c>
      <c r="AM583" t="s">
        <v>60</v>
      </c>
      <c r="AN583" t="s">
        <v>90</v>
      </c>
      <c r="AO583">
        <v>6.6</v>
      </c>
      <c r="AP583" t="s">
        <v>53</v>
      </c>
      <c r="AQ583" t="s">
        <v>112</v>
      </c>
      <c r="AR583" t="s">
        <v>76</v>
      </c>
      <c r="AS583">
        <v>16</v>
      </c>
      <c r="AT583" t="s">
        <v>53</v>
      </c>
    </row>
    <row r="584" spans="1:46" x14ac:dyDescent="0.25">
      <c r="A584" t="s">
        <v>750</v>
      </c>
      <c r="B584">
        <v>2023</v>
      </c>
      <c r="C584" s="1">
        <v>45213</v>
      </c>
      <c r="D584" t="s">
        <v>107</v>
      </c>
      <c r="E584" t="str">
        <f>TRIM(lung_cancer_dataset!E584)</f>
        <v>Sweden</v>
      </c>
      <c r="F584">
        <v>50</v>
      </c>
      <c r="G584" t="s">
        <v>79</v>
      </c>
      <c r="H584" t="str">
        <f>PROPER(TRIM(lung_cancer_dataset!H584))</f>
        <v>Male</v>
      </c>
      <c r="I584" t="str">
        <f>PROPER(TRIM(lung_cancer_dataset!I584))</f>
        <v>Former Smoker</v>
      </c>
      <c r="J584">
        <v>9</v>
      </c>
      <c r="K584">
        <v>19</v>
      </c>
      <c r="L584">
        <v>8.6</v>
      </c>
      <c r="M584" t="s">
        <v>53</v>
      </c>
      <c r="N584" t="s">
        <v>53</v>
      </c>
      <c r="O584" t="s">
        <v>53</v>
      </c>
      <c r="P584" t="str">
        <f>PROPER(TRIM(lung_cancer_dataset!P584))</f>
        <v>Low</v>
      </c>
      <c r="Q584" t="s">
        <v>54</v>
      </c>
      <c r="R584">
        <v>29.9</v>
      </c>
      <c r="S584" t="s">
        <v>56</v>
      </c>
      <c r="T584" t="s">
        <v>70</v>
      </c>
      <c r="U584" t="s">
        <v>53</v>
      </c>
      <c r="V584" t="s">
        <v>53</v>
      </c>
      <c r="W584" t="s">
        <v>53</v>
      </c>
      <c r="X584" t="s">
        <v>53</v>
      </c>
      <c r="Y584">
        <v>0</v>
      </c>
      <c r="Z584" t="s">
        <v>208</v>
      </c>
      <c r="AA584" t="s">
        <v>53</v>
      </c>
      <c r="AB584" t="s">
        <v>53</v>
      </c>
      <c r="AC584" t="s">
        <v>53</v>
      </c>
      <c r="AD584" t="s">
        <v>53</v>
      </c>
      <c r="AE584" t="s">
        <v>52</v>
      </c>
      <c r="AF584" t="s">
        <v>52</v>
      </c>
      <c r="AG584" t="s">
        <v>53</v>
      </c>
      <c r="AH584" t="s">
        <v>53</v>
      </c>
      <c r="AI584" t="s">
        <v>53</v>
      </c>
      <c r="AJ584" t="s">
        <v>53</v>
      </c>
      <c r="AK584">
        <v>2</v>
      </c>
      <c r="AL584" t="s">
        <v>59</v>
      </c>
      <c r="AM584" t="s">
        <v>81</v>
      </c>
      <c r="AN584" t="s">
        <v>98</v>
      </c>
      <c r="AO584">
        <v>3.7</v>
      </c>
      <c r="AP584" t="s">
        <v>53</v>
      </c>
      <c r="AQ584" t="s">
        <v>112</v>
      </c>
      <c r="AR584" t="s">
        <v>115</v>
      </c>
      <c r="AS584">
        <v>28</v>
      </c>
      <c r="AT584" t="s">
        <v>53</v>
      </c>
    </row>
    <row r="585" spans="1:46" x14ac:dyDescent="0.25">
      <c r="A585" t="s">
        <v>751</v>
      </c>
      <c r="B585">
        <v>2025</v>
      </c>
      <c r="C585" s="1">
        <v>45861</v>
      </c>
      <c r="D585" t="s">
        <v>47</v>
      </c>
      <c r="E585" t="str">
        <f>TRIM(lung_cancer_dataset!E585)</f>
        <v>Malaysia</v>
      </c>
      <c r="F585">
        <v>79</v>
      </c>
      <c r="G585" t="s">
        <v>67</v>
      </c>
      <c r="H585" t="str">
        <f>PROPER(TRIM(lung_cancer_dataset!H585))</f>
        <v>Male</v>
      </c>
      <c r="I585" t="str">
        <f>PROPER(TRIM(lung_cancer_dataset!I585))</f>
        <v>Never Smoked</v>
      </c>
      <c r="J585">
        <v>0</v>
      </c>
      <c r="K585">
        <v>0</v>
      </c>
      <c r="L585">
        <v>0</v>
      </c>
      <c r="M585" t="s">
        <v>53</v>
      </c>
      <c r="N585" t="s">
        <v>53</v>
      </c>
      <c r="O585" t="s">
        <v>53</v>
      </c>
      <c r="P585" t="str">
        <f>PROPER(TRIM(lung_cancer_dataset!P585))</f>
        <v>Moderate</v>
      </c>
      <c r="Q585" t="s">
        <v>55</v>
      </c>
      <c r="R585">
        <v>29.9</v>
      </c>
      <c r="S585" t="s">
        <v>56</v>
      </c>
      <c r="T585" t="s">
        <v>54</v>
      </c>
      <c r="U585" t="s">
        <v>53</v>
      </c>
      <c r="V585" t="s">
        <v>53</v>
      </c>
      <c r="W585" t="s">
        <v>53</v>
      </c>
      <c r="X585" t="s">
        <v>53</v>
      </c>
      <c r="Y585">
        <v>0</v>
      </c>
      <c r="Z585" t="s">
        <v>58</v>
      </c>
      <c r="AA585" t="s">
        <v>52</v>
      </c>
      <c r="AB585" t="s">
        <v>52</v>
      </c>
      <c r="AC585" t="s">
        <v>52</v>
      </c>
      <c r="AD585" t="s">
        <v>53</v>
      </c>
      <c r="AE585" t="s">
        <v>52</v>
      </c>
      <c r="AF585" t="s">
        <v>53</v>
      </c>
      <c r="AG585" t="s">
        <v>53</v>
      </c>
      <c r="AH585" t="s">
        <v>53</v>
      </c>
      <c r="AI585" t="s">
        <v>53</v>
      </c>
      <c r="AJ585" t="s">
        <v>53</v>
      </c>
      <c r="AK585">
        <v>4</v>
      </c>
      <c r="AL585" t="s">
        <v>59</v>
      </c>
      <c r="AM585" t="s">
        <v>60</v>
      </c>
      <c r="AN585" t="s">
        <v>61</v>
      </c>
      <c r="AO585">
        <v>5.5</v>
      </c>
      <c r="AP585" t="s">
        <v>52</v>
      </c>
      <c r="AQ585" t="s">
        <v>112</v>
      </c>
      <c r="AR585" t="s">
        <v>132</v>
      </c>
      <c r="AS585">
        <v>1</v>
      </c>
      <c r="AT585" t="s">
        <v>53</v>
      </c>
    </row>
    <row r="586" spans="1:46" x14ac:dyDescent="0.25">
      <c r="A586" t="s">
        <v>752</v>
      </c>
      <c r="B586">
        <v>2024</v>
      </c>
      <c r="C586" s="1">
        <v>45416</v>
      </c>
      <c r="D586" t="s">
        <v>47</v>
      </c>
      <c r="E586" t="str">
        <f>TRIM(lung_cancer_dataset!E586)</f>
        <v>Malaysia</v>
      </c>
      <c r="F586">
        <v>67</v>
      </c>
      <c r="G586" t="s">
        <v>127</v>
      </c>
      <c r="H586" t="str">
        <f>PROPER(TRIM(lung_cancer_dataset!H586))</f>
        <v>Male</v>
      </c>
      <c r="I586" t="str">
        <f>PROPER(TRIM(lung_cancer_dataset!I586))</f>
        <v>Never Smoked</v>
      </c>
      <c r="J586">
        <v>0</v>
      </c>
      <c r="K586">
        <v>0</v>
      </c>
      <c r="L586">
        <v>0</v>
      </c>
      <c r="M586" t="s">
        <v>52</v>
      </c>
      <c r="N586" t="s">
        <v>53</v>
      </c>
      <c r="O586" t="s">
        <v>53</v>
      </c>
      <c r="P586" t="str">
        <f>PROPER(TRIM(lung_cancer_dataset!P586))</f>
        <v>Moderate</v>
      </c>
      <c r="Q586" t="s">
        <v>55</v>
      </c>
      <c r="R586">
        <v>28</v>
      </c>
      <c r="S586" t="s">
        <v>56</v>
      </c>
      <c r="T586" t="s">
        <v>70</v>
      </c>
      <c r="U586" t="s">
        <v>53</v>
      </c>
      <c r="V586" t="s">
        <v>53</v>
      </c>
      <c r="W586" t="s">
        <v>53</v>
      </c>
      <c r="X586" t="s">
        <v>53</v>
      </c>
      <c r="Y586">
        <v>1</v>
      </c>
      <c r="Z586" t="s">
        <v>131</v>
      </c>
      <c r="AA586" t="s">
        <v>53</v>
      </c>
      <c r="AB586" t="s">
        <v>53</v>
      </c>
      <c r="AC586" t="s">
        <v>53</v>
      </c>
      <c r="AD586" t="s">
        <v>53</v>
      </c>
      <c r="AE586" t="s">
        <v>52</v>
      </c>
      <c r="AF586" t="s">
        <v>53</v>
      </c>
      <c r="AG586" t="s">
        <v>53</v>
      </c>
      <c r="AH586" t="s">
        <v>53</v>
      </c>
      <c r="AI586" t="s">
        <v>53</v>
      </c>
      <c r="AJ586" t="s">
        <v>53</v>
      </c>
      <c r="AK586">
        <v>1</v>
      </c>
      <c r="AL586" t="s">
        <v>59</v>
      </c>
      <c r="AM586" t="s">
        <v>81</v>
      </c>
      <c r="AN586" t="s">
        <v>98</v>
      </c>
      <c r="AO586">
        <v>6</v>
      </c>
      <c r="AP586" t="s">
        <v>53</v>
      </c>
      <c r="AQ586" t="s">
        <v>86</v>
      </c>
      <c r="AR586" t="s">
        <v>132</v>
      </c>
      <c r="AS586">
        <v>58</v>
      </c>
      <c r="AT586" t="s">
        <v>53</v>
      </c>
    </row>
    <row r="587" spans="1:46" x14ac:dyDescent="0.25">
      <c r="A587" t="s">
        <v>753</v>
      </c>
      <c r="B587">
        <v>2020</v>
      </c>
      <c r="C587" s="1">
        <v>43841</v>
      </c>
      <c r="D587" t="s">
        <v>110</v>
      </c>
      <c r="E587" t="str">
        <f>TRIM(lung_cancer_dataset!E587)</f>
        <v>Kenya</v>
      </c>
      <c r="F587">
        <v>61</v>
      </c>
      <c r="G587" t="s">
        <v>127</v>
      </c>
      <c r="H587" t="str">
        <f>PROPER(TRIM(lung_cancer_dataset!H587))</f>
        <v>Female</v>
      </c>
      <c r="I587" t="str">
        <f>PROPER(TRIM(lung_cancer_dataset!I587))</f>
        <v>Current Smoker</v>
      </c>
      <c r="J587">
        <v>18</v>
      </c>
      <c r="K587">
        <v>22</v>
      </c>
      <c r="L587">
        <v>19.8</v>
      </c>
      <c r="M587" t="s">
        <v>53</v>
      </c>
      <c r="N587" t="s">
        <v>53</v>
      </c>
      <c r="O587" t="s">
        <v>52</v>
      </c>
      <c r="P587" t="str">
        <f>PROPER(TRIM(lung_cancer_dataset!P587))</f>
        <v>Moderate</v>
      </c>
      <c r="Q587" t="s">
        <v>71</v>
      </c>
      <c r="R587">
        <v>25.8</v>
      </c>
      <c r="S587" t="s">
        <v>56</v>
      </c>
      <c r="T587" t="s">
        <v>54</v>
      </c>
      <c r="U587" t="s">
        <v>53</v>
      </c>
      <c r="V587" t="s">
        <v>53</v>
      </c>
      <c r="W587" t="s">
        <v>53</v>
      </c>
      <c r="X587" t="s">
        <v>53</v>
      </c>
      <c r="Y587">
        <v>1</v>
      </c>
      <c r="Z587" t="s">
        <v>73</v>
      </c>
      <c r="AA587" t="s">
        <v>53</v>
      </c>
      <c r="AB587" t="s">
        <v>53</v>
      </c>
      <c r="AC587" t="s">
        <v>53</v>
      </c>
      <c r="AD587" t="s">
        <v>52</v>
      </c>
      <c r="AE587" t="s">
        <v>53</v>
      </c>
      <c r="AF587" t="s">
        <v>53</v>
      </c>
      <c r="AG587" t="s">
        <v>53</v>
      </c>
      <c r="AH587" t="s">
        <v>52</v>
      </c>
      <c r="AI587" t="s">
        <v>53</v>
      </c>
      <c r="AJ587" t="s">
        <v>53</v>
      </c>
      <c r="AK587">
        <v>2</v>
      </c>
      <c r="AL587" t="s">
        <v>59</v>
      </c>
      <c r="AM587" t="s">
        <v>60</v>
      </c>
      <c r="AN587" t="s">
        <v>61</v>
      </c>
      <c r="AO587">
        <v>4.5</v>
      </c>
      <c r="AP587" t="s">
        <v>52</v>
      </c>
      <c r="AQ587" t="s">
        <v>86</v>
      </c>
      <c r="AR587" t="s">
        <v>92</v>
      </c>
      <c r="AS587">
        <v>1</v>
      </c>
      <c r="AT587" t="s">
        <v>53</v>
      </c>
    </row>
    <row r="588" spans="1:46" x14ac:dyDescent="0.25">
      <c r="A588" t="s">
        <v>754</v>
      </c>
      <c r="B588">
        <v>2018</v>
      </c>
      <c r="C588" s="1">
        <v>43388</v>
      </c>
      <c r="D588" t="s">
        <v>65</v>
      </c>
      <c r="E588" t="str">
        <f>TRIM(lung_cancer_dataset!E588)</f>
        <v>Colombia</v>
      </c>
      <c r="F588">
        <v>58</v>
      </c>
      <c r="G588" t="s">
        <v>79</v>
      </c>
      <c r="H588" t="str">
        <f>PROPER(TRIM(lung_cancer_dataset!H588))</f>
        <v>Female</v>
      </c>
      <c r="I588" t="str">
        <f>PROPER(TRIM(lung_cancer_dataset!I588))</f>
        <v>Never Smoked</v>
      </c>
      <c r="J588">
        <v>0</v>
      </c>
      <c r="K588">
        <v>0</v>
      </c>
      <c r="L588">
        <v>0</v>
      </c>
      <c r="M588" t="s">
        <v>52</v>
      </c>
      <c r="N588" t="s">
        <v>53</v>
      </c>
      <c r="O588" t="s">
        <v>53</v>
      </c>
      <c r="P588" t="str">
        <f>PROPER(TRIM(lung_cancer_dataset!P588))</f>
        <v>Low</v>
      </c>
      <c r="Q588" t="s">
        <v>55</v>
      </c>
      <c r="R588">
        <v>29.9</v>
      </c>
      <c r="S588" t="s">
        <v>56</v>
      </c>
      <c r="T588" t="s">
        <v>54</v>
      </c>
      <c r="U588" t="s">
        <v>53</v>
      </c>
      <c r="V588" t="s">
        <v>53</v>
      </c>
      <c r="W588" t="s">
        <v>53</v>
      </c>
      <c r="X588" t="s">
        <v>53</v>
      </c>
      <c r="Y588">
        <v>1</v>
      </c>
      <c r="Z588" t="s">
        <v>58</v>
      </c>
      <c r="AA588" t="s">
        <v>52</v>
      </c>
      <c r="AB588" t="s">
        <v>53</v>
      </c>
      <c r="AC588" t="s">
        <v>53</v>
      </c>
      <c r="AD588" t="s">
        <v>53</v>
      </c>
      <c r="AE588" t="s">
        <v>52</v>
      </c>
      <c r="AF588" t="s">
        <v>53</v>
      </c>
      <c r="AG588" t="s">
        <v>53</v>
      </c>
      <c r="AH588" t="s">
        <v>53</v>
      </c>
      <c r="AI588" t="s">
        <v>52</v>
      </c>
      <c r="AJ588" t="s">
        <v>53</v>
      </c>
      <c r="AK588">
        <v>3</v>
      </c>
      <c r="AL588" t="s">
        <v>59</v>
      </c>
      <c r="AM588" t="s">
        <v>60</v>
      </c>
      <c r="AN588" t="s">
        <v>61</v>
      </c>
      <c r="AO588">
        <v>4.5999999999999996</v>
      </c>
      <c r="AP588" t="s">
        <v>52</v>
      </c>
      <c r="AQ588" t="s">
        <v>86</v>
      </c>
      <c r="AR588" t="s">
        <v>92</v>
      </c>
      <c r="AS588">
        <v>8</v>
      </c>
      <c r="AT588" t="s">
        <v>53</v>
      </c>
    </row>
    <row r="589" spans="1:46" x14ac:dyDescent="0.25">
      <c r="A589" t="s">
        <v>755</v>
      </c>
      <c r="B589">
        <v>2022</v>
      </c>
      <c r="C589" s="1">
        <v>44606</v>
      </c>
      <c r="D589" t="s">
        <v>65</v>
      </c>
      <c r="E589" t="str">
        <f>TRIM(lung_cancer_dataset!E589)</f>
        <v>Canada</v>
      </c>
      <c r="F589">
        <v>69</v>
      </c>
      <c r="G589" t="s">
        <v>127</v>
      </c>
      <c r="H589" t="str">
        <f>PROPER(TRIM(lung_cancer_dataset!H589))</f>
        <v>Male</v>
      </c>
      <c r="I589" t="str">
        <f>PROPER(TRIM(lung_cancer_dataset!I589))</f>
        <v>Former Smoker</v>
      </c>
      <c r="J589">
        <v>24</v>
      </c>
      <c r="K589">
        <v>4</v>
      </c>
      <c r="L589">
        <v>4.8</v>
      </c>
      <c r="M589" t="s">
        <v>53</v>
      </c>
      <c r="N589" t="s">
        <v>53</v>
      </c>
      <c r="O589" t="s">
        <v>53</v>
      </c>
      <c r="P589" t="str">
        <f>PROPER(TRIM(lung_cancer_dataset!P589))</f>
        <v>Moderate</v>
      </c>
      <c r="Q589" t="s">
        <v>54</v>
      </c>
      <c r="R589">
        <v>25.4</v>
      </c>
      <c r="S589" t="s">
        <v>56</v>
      </c>
      <c r="T589" t="s">
        <v>70</v>
      </c>
      <c r="U589" t="s">
        <v>53</v>
      </c>
      <c r="V589" t="s">
        <v>53</v>
      </c>
      <c r="W589" t="s">
        <v>53</v>
      </c>
      <c r="X589" t="s">
        <v>53</v>
      </c>
      <c r="Y589">
        <v>0</v>
      </c>
      <c r="Z589" t="s">
        <v>73</v>
      </c>
      <c r="AA589" t="s">
        <v>52</v>
      </c>
      <c r="AB589" t="s">
        <v>53</v>
      </c>
      <c r="AC589" t="s">
        <v>52</v>
      </c>
      <c r="AD589" t="s">
        <v>53</v>
      </c>
      <c r="AE589" t="s">
        <v>52</v>
      </c>
      <c r="AF589" t="s">
        <v>52</v>
      </c>
      <c r="AG589" t="s">
        <v>52</v>
      </c>
      <c r="AH589" t="s">
        <v>52</v>
      </c>
      <c r="AI589" t="s">
        <v>52</v>
      </c>
      <c r="AJ589" t="s">
        <v>53</v>
      </c>
      <c r="AK589">
        <v>7</v>
      </c>
      <c r="AL589" t="s">
        <v>59</v>
      </c>
      <c r="AM589" t="s">
        <v>60</v>
      </c>
      <c r="AN589" t="s">
        <v>98</v>
      </c>
      <c r="AO589">
        <v>7</v>
      </c>
      <c r="AP589" t="s">
        <v>53</v>
      </c>
      <c r="AQ589" t="s">
        <v>86</v>
      </c>
      <c r="AR589" t="s">
        <v>87</v>
      </c>
      <c r="AS589">
        <v>6</v>
      </c>
      <c r="AT589" t="s">
        <v>52</v>
      </c>
    </row>
    <row r="590" spans="1:46" x14ac:dyDescent="0.25">
      <c r="A590" t="s">
        <v>756</v>
      </c>
      <c r="B590">
        <v>2024</v>
      </c>
      <c r="C590" s="1">
        <v>45396</v>
      </c>
      <c r="D590" t="s">
        <v>47</v>
      </c>
      <c r="E590" t="str">
        <f>TRIM(lung_cancer_dataset!E590)</f>
        <v>Mongolia</v>
      </c>
      <c r="F590">
        <v>66</v>
      </c>
      <c r="G590" t="s">
        <v>127</v>
      </c>
      <c r="H590" t="str">
        <f>PROPER(TRIM(lung_cancer_dataset!H590))</f>
        <v>Female</v>
      </c>
      <c r="I590" t="str">
        <f>PROPER(TRIM(lung_cancer_dataset!I590))</f>
        <v>Current Smoker</v>
      </c>
      <c r="J590">
        <v>16</v>
      </c>
      <c r="K590">
        <v>18</v>
      </c>
      <c r="L590">
        <v>14.4</v>
      </c>
      <c r="M590" t="s">
        <v>53</v>
      </c>
      <c r="N590" t="s">
        <v>53</v>
      </c>
      <c r="O590" t="s">
        <v>53</v>
      </c>
      <c r="P590" t="str">
        <f>PROPER(TRIM(lung_cancer_dataset!P590))</f>
        <v>High</v>
      </c>
      <c r="Q590" t="s">
        <v>55</v>
      </c>
      <c r="R590">
        <v>31.6</v>
      </c>
      <c r="S590" t="s">
        <v>72</v>
      </c>
      <c r="T590" t="s">
        <v>54</v>
      </c>
      <c r="U590" t="s">
        <v>53</v>
      </c>
      <c r="V590" t="s">
        <v>53</v>
      </c>
      <c r="W590" t="s">
        <v>53</v>
      </c>
      <c r="X590" t="s">
        <v>53</v>
      </c>
      <c r="Y590">
        <v>1</v>
      </c>
      <c r="Z590" t="s">
        <v>58</v>
      </c>
      <c r="AA590" t="s">
        <v>53</v>
      </c>
      <c r="AB590" t="s">
        <v>53</v>
      </c>
      <c r="AC590" t="s">
        <v>53</v>
      </c>
      <c r="AD590" t="s">
        <v>52</v>
      </c>
      <c r="AE590" t="s">
        <v>53</v>
      </c>
      <c r="AF590" t="s">
        <v>52</v>
      </c>
      <c r="AG590" t="s">
        <v>53</v>
      </c>
      <c r="AH590" t="s">
        <v>53</v>
      </c>
      <c r="AI590" t="s">
        <v>53</v>
      </c>
      <c r="AJ590" t="s">
        <v>52</v>
      </c>
      <c r="AK590">
        <v>3</v>
      </c>
      <c r="AL590" t="s">
        <v>59</v>
      </c>
      <c r="AM590" t="s">
        <v>81</v>
      </c>
      <c r="AN590" t="s">
        <v>61</v>
      </c>
      <c r="AO590">
        <v>6</v>
      </c>
      <c r="AP590" t="s">
        <v>52</v>
      </c>
      <c r="AQ590" t="s">
        <v>86</v>
      </c>
      <c r="AR590" t="s">
        <v>281</v>
      </c>
      <c r="AS590">
        <v>8</v>
      </c>
      <c r="AT590" t="s">
        <v>53</v>
      </c>
    </row>
    <row r="591" spans="1:46" x14ac:dyDescent="0.25">
      <c r="A591" t="s">
        <v>757</v>
      </c>
      <c r="B591">
        <v>2017</v>
      </c>
      <c r="C591" s="1">
        <v>42933</v>
      </c>
      <c r="D591" t="s">
        <v>110</v>
      </c>
      <c r="E591" t="str">
        <f>TRIM(lung_cancer_dataset!E591)</f>
        <v>South Africa</v>
      </c>
      <c r="F591">
        <v>49</v>
      </c>
      <c r="G591" t="s">
        <v>49</v>
      </c>
      <c r="H591" t="str">
        <f>PROPER(TRIM(lung_cancer_dataset!H591))</f>
        <v>Female</v>
      </c>
      <c r="I591" t="str">
        <f>PROPER(TRIM(lung_cancer_dataset!I591))</f>
        <v>Never Smoked</v>
      </c>
      <c r="J591">
        <v>0</v>
      </c>
      <c r="K591">
        <v>0</v>
      </c>
      <c r="L591">
        <v>0</v>
      </c>
      <c r="M591" t="s">
        <v>53</v>
      </c>
      <c r="N591" t="s">
        <v>53</v>
      </c>
      <c r="O591" t="s">
        <v>52</v>
      </c>
      <c r="P591" t="str">
        <f>PROPER(TRIM(lung_cancer_dataset!P591))</f>
        <v>Low</v>
      </c>
      <c r="Q591" t="s">
        <v>54</v>
      </c>
      <c r="R591">
        <v>25.5</v>
      </c>
      <c r="S591" t="s">
        <v>56</v>
      </c>
      <c r="T591" t="s">
        <v>54</v>
      </c>
      <c r="U591" t="s">
        <v>53</v>
      </c>
      <c r="V591" t="s">
        <v>53</v>
      </c>
      <c r="W591" t="s">
        <v>53</v>
      </c>
      <c r="X591" t="s">
        <v>53</v>
      </c>
      <c r="Y591">
        <v>1</v>
      </c>
      <c r="Z591" t="s">
        <v>58</v>
      </c>
      <c r="AA591" t="s">
        <v>53</v>
      </c>
      <c r="AB591" t="s">
        <v>53</v>
      </c>
      <c r="AC591" t="s">
        <v>53</v>
      </c>
      <c r="AD591" t="s">
        <v>53</v>
      </c>
      <c r="AE591" t="s">
        <v>52</v>
      </c>
      <c r="AF591" t="s">
        <v>53</v>
      </c>
      <c r="AG591" t="s">
        <v>53</v>
      </c>
      <c r="AH591" t="s">
        <v>53</v>
      </c>
      <c r="AI591" t="s">
        <v>53</v>
      </c>
      <c r="AJ591" t="s">
        <v>53</v>
      </c>
      <c r="AK591">
        <v>1</v>
      </c>
      <c r="AL591" t="s">
        <v>59</v>
      </c>
      <c r="AM591" t="s">
        <v>102</v>
      </c>
      <c r="AN591" t="s">
        <v>98</v>
      </c>
      <c r="AO591">
        <v>5</v>
      </c>
      <c r="AP591" t="s">
        <v>53</v>
      </c>
      <c r="AQ591" t="s">
        <v>91</v>
      </c>
      <c r="AR591" t="s">
        <v>115</v>
      </c>
      <c r="AS591">
        <v>43</v>
      </c>
      <c r="AT591" t="s">
        <v>53</v>
      </c>
    </row>
    <row r="592" spans="1:46" x14ac:dyDescent="0.25">
      <c r="A592" t="s">
        <v>758</v>
      </c>
      <c r="B592">
        <v>2017</v>
      </c>
      <c r="C592" s="1">
        <v>42944</v>
      </c>
      <c r="D592" t="s">
        <v>47</v>
      </c>
      <c r="E592" t="str">
        <f>TRIM(lung_cancer_dataset!E592)</f>
        <v>Philippines</v>
      </c>
      <c r="F592">
        <v>67</v>
      </c>
      <c r="G592" t="s">
        <v>127</v>
      </c>
      <c r="H592" t="str">
        <f>PROPER(TRIM(lung_cancer_dataset!H592))</f>
        <v>Male</v>
      </c>
      <c r="I592" t="str">
        <f>PROPER(TRIM(lung_cancer_dataset!I592))</f>
        <v>Never Smoked</v>
      </c>
      <c r="J592">
        <v>0</v>
      </c>
      <c r="K592">
        <v>0</v>
      </c>
      <c r="L592">
        <v>0</v>
      </c>
      <c r="M592" t="s">
        <v>52</v>
      </c>
      <c r="N592" t="s">
        <v>53</v>
      </c>
      <c r="O592" t="s">
        <v>53</v>
      </c>
      <c r="P592" t="str">
        <f>PROPER(TRIM(lung_cancer_dataset!P592))</f>
        <v>High</v>
      </c>
      <c r="Q592" t="s">
        <v>54</v>
      </c>
      <c r="R592">
        <v>23.9</v>
      </c>
      <c r="S592" t="s">
        <v>96</v>
      </c>
      <c r="T592" t="s">
        <v>54</v>
      </c>
      <c r="U592" t="s">
        <v>53</v>
      </c>
      <c r="V592" t="s">
        <v>53</v>
      </c>
      <c r="W592" t="s">
        <v>53</v>
      </c>
      <c r="X592" t="s">
        <v>52</v>
      </c>
      <c r="Y592">
        <v>3</v>
      </c>
      <c r="Z592" t="s">
        <v>58</v>
      </c>
      <c r="AA592" t="s">
        <v>53</v>
      </c>
      <c r="AB592" t="s">
        <v>53</v>
      </c>
      <c r="AC592" t="s">
        <v>53</v>
      </c>
      <c r="AD592" t="s">
        <v>52</v>
      </c>
      <c r="AE592" t="s">
        <v>52</v>
      </c>
      <c r="AF592" t="s">
        <v>53</v>
      </c>
      <c r="AG592" t="s">
        <v>53</v>
      </c>
      <c r="AH592" t="s">
        <v>53</v>
      </c>
      <c r="AI592" t="s">
        <v>53</v>
      </c>
      <c r="AJ592" t="s">
        <v>53</v>
      </c>
      <c r="AK592">
        <v>2</v>
      </c>
      <c r="AL592" t="s">
        <v>59</v>
      </c>
      <c r="AM592" t="s">
        <v>60</v>
      </c>
      <c r="AN592" t="s">
        <v>61</v>
      </c>
      <c r="AO592">
        <v>10.8</v>
      </c>
      <c r="AP592" t="s">
        <v>52</v>
      </c>
      <c r="AQ592" t="s">
        <v>86</v>
      </c>
      <c r="AR592" t="s">
        <v>132</v>
      </c>
      <c r="AS592">
        <v>16</v>
      </c>
      <c r="AT592" t="s">
        <v>53</v>
      </c>
    </row>
    <row r="593" spans="1:46" x14ac:dyDescent="0.25">
      <c r="A593" t="s">
        <v>759</v>
      </c>
      <c r="B593">
        <v>2022</v>
      </c>
      <c r="C593" s="1">
        <v>44906</v>
      </c>
      <c r="D593" t="s">
        <v>110</v>
      </c>
      <c r="E593" t="str">
        <f>TRIM(lung_cancer_dataset!E593)</f>
        <v>Egypt</v>
      </c>
      <c r="F593">
        <v>54</v>
      </c>
      <c r="G593" t="s">
        <v>79</v>
      </c>
      <c r="H593" t="str">
        <f>PROPER(TRIM(lung_cancer_dataset!H593))</f>
        <v>Female</v>
      </c>
      <c r="I593" t="str">
        <f>PROPER(TRIM(lung_cancer_dataset!I593))</f>
        <v>Never Smoked</v>
      </c>
      <c r="J593">
        <v>0</v>
      </c>
      <c r="K593">
        <v>0</v>
      </c>
      <c r="L593">
        <v>0</v>
      </c>
      <c r="M593" t="s">
        <v>53</v>
      </c>
      <c r="N593" t="s">
        <v>53</v>
      </c>
      <c r="O593" t="s">
        <v>53</v>
      </c>
      <c r="P593" t="str">
        <f>PROPER(TRIM(lung_cancer_dataset!P593))</f>
        <v>High</v>
      </c>
      <c r="Q593" t="s">
        <v>55</v>
      </c>
      <c r="R593">
        <v>28.1</v>
      </c>
      <c r="S593" t="s">
        <v>56</v>
      </c>
      <c r="T593" t="s">
        <v>70</v>
      </c>
      <c r="U593" t="s">
        <v>53</v>
      </c>
      <c r="V593" t="s">
        <v>53</v>
      </c>
      <c r="W593" t="s">
        <v>53</v>
      </c>
      <c r="X593" t="s">
        <v>53</v>
      </c>
      <c r="Y593">
        <v>1</v>
      </c>
      <c r="Z593" t="s">
        <v>58</v>
      </c>
      <c r="AA593" t="s">
        <v>52</v>
      </c>
      <c r="AB593" t="s">
        <v>52</v>
      </c>
      <c r="AC593" t="s">
        <v>52</v>
      </c>
      <c r="AD593" t="s">
        <v>53</v>
      </c>
      <c r="AE593" t="s">
        <v>52</v>
      </c>
      <c r="AF593" t="s">
        <v>53</v>
      </c>
      <c r="AG593" t="s">
        <v>52</v>
      </c>
      <c r="AH593" t="s">
        <v>53</v>
      </c>
      <c r="AI593" t="s">
        <v>53</v>
      </c>
      <c r="AJ593" t="s">
        <v>53</v>
      </c>
      <c r="AK593">
        <v>5</v>
      </c>
      <c r="AL593" t="s">
        <v>59</v>
      </c>
      <c r="AM593" t="s">
        <v>60</v>
      </c>
      <c r="AN593" t="s">
        <v>98</v>
      </c>
      <c r="AO593">
        <v>2</v>
      </c>
      <c r="AP593" t="s">
        <v>53</v>
      </c>
      <c r="AQ593" t="s">
        <v>86</v>
      </c>
      <c r="AR593" t="s">
        <v>92</v>
      </c>
      <c r="AS593">
        <v>48</v>
      </c>
      <c r="AT593" t="s">
        <v>53</v>
      </c>
    </row>
    <row r="594" spans="1:46" x14ac:dyDescent="0.25">
      <c r="A594" t="s">
        <v>760</v>
      </c>
      <c r="B594">
        <v>2024</v>
      </c>
      <c r="C594" s="1">
        <v>45468</v>
      </c>
      <c r="D594" t="s">
        <v>94</v>
      </c>
      <c r="E594" t="str">
        <f>TRIM(lung_cancer_dataset!E594)</f>
        <v>Saudi Arabia</v>
      </c>
      <c r="F594">
        <v>54</v>
      </c>
      <c r="G594" t="s">
        <v>79</v>
      </c>
      <c r="H594" t="str">
        <f>PROPER(TRIM(lung_cancer_dataset!H594))</f>
        <v>Male</v>
      </c>
      <c r="I594" t="str">
        <f>PROPER(TRIM(lung_cancer_dataset!I594))</f>
        <v>Never Smoked</v>
      </c>
      <c r="J594">
        <v>0</v>
      </c>
      <c r="K594">
        <v>0</v>
      </c>
      <c r="L594">
        <v>0</v>
      </c>
      <c r="M594" t="s">
        <v>52</v>
      </c>
      <c r="N594" t="s">
        <v>52</v>
      </c>
      <c r="O594" t="s">
        <v>53</v>
      </c>
      <c r="P594" t="str">
        <f>PROPER(TRIM(lung_cancer_dataset!P594))</f>
        <v>Moderate</v>
      </c>
      <c r="Q594" t="s">
        <v>71</v>
      </c>
      <c r="R594">
        <v>27.3</v>
      </c>
      <c r="S594" t="s">
        <v>56</v>
      </c>
      <c r="T594" t="s">
        <v>70</v>
      </c>
      <c r="U594" t="s">
        <v>53</v>
      </c>
      <c r="V594" t="s">
        <v>53</v>
      </c>
      <c r="W594" t="s">
        <v>53</v>
      </c>
      <c r="X594" t="s">
        <v>53</v>
      </c>
      <c r="Y594">
        <v>2</v>
      </c>
      <c r="Z594" t="s">
        <v>58</v>
      </c>
      <c r="AA594" t="s">
        <v>53</v>
      </c>
      <c r="AB594" t="s">
        <v>53</v>
      </c>
      <c r="AC594" t="s">
        <v>52</v>
      </c>
      <c r="AD594" t="s">
        <v>53</v>
      </c>
      <c r="AE594" t="s">
        <v>52</v>
      </c>
      <c r="AF594" t="s">
        <v>52</v>
      </c>
      <c r="AG594" t="s">
        <v>53</v>
      </c>
      <c r="AH594" t="s">
        <v>52</v>
      </c>
      <c r="AI594" t="s">
        <v>53</v>
      </c>
      <c r="AJ594" t="s">
        <v>52</v>
      </c>
      <c r="AK594">
        <v>5</v>
      </c>
      <c r="AL594" t="s">
        <v>59</v>
      </c>
      <c r="AM594" t="s">
        <v>60</v>
      </c>
      <c r="AN594" t="s">
        <v>98</v>
      </c>
      <c r="AO594">
        <v>3.8</v>
      </c>
      <c r="AP594" t="s">
        <v>53</v>
      </c>
      <c r="AQ594" t="s">
        <v>86</v>
      </c>
      <c r="AR594" t="s">
        <v>83</v>
      </c>
      <c r="AS594">
        <v>48</v>
      </c>
      <c r="AT594" t="s">
        <v>52</v>
      </c>
    </row>
    <row r="595" spans="1:46" x14ac:dyDescent="0.25">
      <c r="A595" t="s">
        <v>761</v>
      </c>
      <c r="B595">
        <v>2023</v>
      </c>
      <c r="C595" s="1">
        <v>44974</v>
      </c>
      <c r="D595" t="s">
        <v>65</v>
      </c>
      <c r="E595" t="str">
        <f>TRIM(lung_cancer_dataset!E595)</f>
        <v>Canada</v>
      </c>
      <c r="F595">
        <v>47</v>
      </c>
      <c r="G595" t="s">
        <v>49</v>
      </c>
      <c r="H595" t="str">
        <f>PROPER(TRIM(lung_cancer_dataset!H595))</f>
        <v>Male</v>
      </c>
      <c r="I595" t="str">
        <f>PROPER(TRIM(lung_cancer_dataset!I595))</f>
        <v>Former Smoker</v>
      </c>
      <c r="J595">
        <v>16</v>
      </c>
      <c r="K595">
        <v>16</v>
      </c>
      <c r="L595">
        <v>12.8</v>
      </c>
      <c r="M595" t="s">
        <v>53</v>
      </c>
      <c r="N595" t="s">
        <v>52</v>
      </c>
      <c r="O595" t="s">
        <v>53</v>
      </c>
      <c r="P595" t="str">
        <f>PROPER(TRIM(lung_cancer_dataset!P595))</f>
        <v>Moderate</v>
      </c>
      <c r="Q595" t="s">
        <v>55</v>
      </c>
      <c r="R595">
        <v>21.5</v>
      </c>
      <c r="S595" t="s">
        <v>96</v>
      </c>
      <c r="T595" t="s">
        <v>70</v>
      </c>
      <c r="U595" t="s">
        <v>53</v>
      </c>
      <c r="V595" t="s">
        <v>53</v>
      </c>
      <c r="W595" t="s">
        <v>53</v>
      </c>
      <c r="X595" t="s">
        <v>53</v>
      </c>
      <c r="Y595">
        <v>1</v>
      </c>
      <c r="Z595" t="s">
        <v>58</v>
      </c>
      <c r="AA595" t="s">
        <v>53</v>
      </c>
      <c r="AB595" t="s">
        <v>53</v>
      </c>
      <c r="AC595" t="s">
        <v>52</v>
      </c>
      <c r="AD595" t="s">
        <v>53</v>
      </c>
      <c r="AE595" t="s">
        <v>52</v>
      </c>
      <c r="AF595" t="s">
        <v>52</v>
      </c>
      <c r="AG595" t="s">
        <v>52</v>
      </c>
      <c r="AH595" t="s">
        <v>52</v>
      </c>
      <c r="AI595" t="s">
        <v>53</v>
      </c>
      <c r="AJ595" t="s">
        <v>53</v>
      </c>
      <c r="AK595">
        <v>5</v>
      </c>
      <c r="AL595" t="s">
        <v>59</v>
      </c>
      <c r="AM595" t="s">
        <v>60</v>
      </c>
      <c r="AN595" t="s">
        <v>90</v>
      </c>
      <c r="AO595">
        <v>5.4</v>
      </c>
      <c r="AP595" t="s">
        <v>53</v>
      </c>
      <c r="AQ595" t="s">
        <v>75</v>
      </c>
      <c r="AR595" t="s">
        <v>87</v>
      </c>
      <c r="AS595">
        <v>16</v>
      </c>
      <c r="AT595" t="s">
        <v>53</v>
      </c>
    </row>
    <row r="596" spans="1:46" x14ac:dyDescent="0.25">
      <c r="A596" t="s">
        <v>762</v>
      </c>
      <c r="B596">
        <v>2026</v>
      </c>
      <c r="C596" s="1">
        <v>46159</v>
      </c>
      <c r="D596" t="s">
        <v>122</v>
      </c>
      <c r="E596" t="str">
        <f>TRIM(lung_cancer_dataset!E596)</f>
        <v>Thailand</v>
      </c>
      <c r="F596">
        <v>47</v>
      </c>
      <c r="G596" t="s">
        <v>49</v>
      </c>
      <c r="H596" t="str">
        <f>PROPER(TRIM(lung_cancer_dataset!H596))</f>
        <v>Female</v>
      </c>
      <c r="I596" t="str">
        <f>PROPER(TRIM(lung_cancer_dataset!I596))</f>
        <v>Never Smoked</v>
      </c>
      <c r="J596">
        <v>0</v>
      </c>
      <c r="K596">
        <v>0</v>
      </c>
      <c r="L596">
        <v>0</v>
      </c>
      <c r="M596" t="s">
        <v>53</v>
      </c>
      <c r="N596" t="s">
        <v>53</v>
      </c>
      <c r="O596" t="s">
        <v>53</v>
      </c>
      <c r="P596" t="str">
        <f>PROPER(TRIM(lung_cancer_dataset!P596))</f>
        <v>Moderate</v>
      </c>
      <c r="Q596" t="s">
        <v>54</v>
      </c>
      <c r="R596">
        <v>35.4</v>
      </c>
      <c r="S596" t="s">
        <v>72</v>
      </c>
      <c r="T596" t="s">
        <v>70</v>
      </c>
      <c r="U596" t="s">
        <v>53</v>
      </c>
      <c r="V596" t="s">
        <v>53</v>
      </c>
      <c r="W596" t="s">
        <v>53</v>
      </c>
      <c r="X596" t="s">
        <v>53</v>
      </c>
      <c r="Y596">
        <v>0</v>
      </c>
      <c r="Z596" t="s">
        <v>58</v>
      </c>
      <c r="AA596" t="s">
        <v>53</v>
      </c>
      <c r="AB596" t="s">
        <v>53</v>
      </c>
      <c r="AC596" t="s">
        <v>53</v>
      </c>
      <c r="AD596" t="s">
        <v>53</v>
      </c>
      <c r="AE596" t="s">
        <v>53</v>
      </c>
      <c r="AF596" t="s">
        <v>53</v>
      </c>
      <c r="AG596" t="s">
        <v>53</v>
      </c>
      <c r="AH596" t="s">
        <v>53</v>
      </c>
      <c r="AI596" t="s">
        <v>53</v>
      </c>
      <c r="AJ596" t="s">
        <v>53</v>
      </c>
      <c r="AK596">
        <v>0</v>
      </c>
      <c r="AL596" t="s">
        <v>135</v>
      </c>
      <c r="AM596" t="s">
        <v>136</v>
      </c>
      <c r="AN596" t="s">
        <v>74</v>
      </c>
      <c r="AO596">
        <v>0.9</v>
      </c>
      <c r="AP596" t="s">
        <v>53</v>
      </c>
      <c r="AQ596" t="s">
        <v>75</v>
      </c>
      <c r="AR596" t="s">
        <v>92</v>
      </c>
      <c r="AS596">
        <v>82</v>
      </c>
      <c r="AT596" t="s">
        <v>52</v>
      </c>
    </row>
    <row r="597" spans="1:46" x14ac:dyDescent="0.25">
      <c r="A597" t="s">
        <v>763</v>
      </c>
      <c r="B597">
        <v>2025</v>
      </c>
      <c r="C597" s="1">
        <v>45820</v>
      </c>
      <c r="D597" t="s">
        <v>94</v>
      </c>
      <c r="E597" t="str">
        <f>TRIM(lung_cancer_dataset!E597)</f>
        <v>Saudi Arabia</v>
      </c>
      <c r="F597">
        <v>47</v>
      </c>
      <c r="G597" t="s">
        <v>49</v>
      </c>
      <c r="H597" t="str">
        <f>PROPER(TRIM(lung_cancer_dataset!H597))</f>
        <v>Female</v>
      </c>
      <c r="I597" t="str">
        <f>PROPER(TRIM(lung_cancer_dataset!I597))</f>
        <v>Never Smoked</v>
      </c>
      <c r="J597">
        <v>0</v>
      </c>
      <c r="K597">
        <v>0</v>
      </c>
      <c r="L597">
        <v>0</v>
      </c>
      <c r="M597" t="s">
        <v>53</v>
      </c>
      <c r="N597" t="s">
        <v>52</v>
      </c>
      <c r="O597" t="s">
        <v>53</v>
      </c>
      <c r="P597" t="str">
        <f>PROPER(TRIM(lung_cancer_dataset!P597))</f>
        <v>Moderate</v>
      </c>
      <c r="Q597" t="s">
        <v>54</v>
      </c>
      <c r="R597">
        <v>23.6</v>
      </c>
      <c r="S597" t="s">
        <v>96</v>
      </c>
      <c r="T597" t="s">
        <v>57</v>
      </c>
      <c r="U597" t="s">
        <v>53</v>
      </c>
      <c r="V597" t="s">
        <v>53</v>
      </c>
      <c r="W597" t="s">
        <v>53</v>
      </c>
      <c r="X597" t="s">
        <v>53</v>
      </c>
      <c r="Y597">
        <v>1</v>
      </c>
      <c r="Z597" t="s">
        <v>58</v>
      </c>
      <c r="AA597" t="s">
        <v>53</v>
      </c>
      <c r="AB597" t="s">
        <v>53</v>
      </c>
      <c r="AC597" t="s">
        <v>53</v>
      </c>
      <c r="AD597" t="s">
        <v>53</v>
      </c>
      <c r="AE597" t="s">
        <v>53</v>
      </c>
      <c r="AF597" t="s">
        <v>53</v>
      </c>
      <c r="AG597" t="s">
        <v>53</v>
      </c>
      <c r="AH597" t="s">
        <v>53</v>
      </c>
      <c r="AI597" t="s">
        <v>53</v>
      </c>
      <c r="AJ597" t="s">
        <v>53</v>
      </c>
      <c r="AK597">
        <v>0</v>
      </c>
      <c r="AL597" t="s">
        <v>59</v>
      </c>
      <c r="AM597" t="s">
        <v>60</v>
      </c>
      <c r="AN597" t="s">
        <v>74</v>
      </c>
      <c r="AO597">
        <v>0.8</v>
      </c>
      <c r="AP597" t="s">
        <v>53</v>
      </c>
      <c r="AQ597" t="s">
        <v>82</v>
      </c>
      <c r="AR597" t="s">
        <v>132</v>
      </c>
      <c r="AS597">
        <v>83</v>
      </c>
      <c r="AT597" t="s">
        <v>52</v>
      </c>
    </row>
    <row r="598" spans="1:46" x14ac:dyDescent="0.25">
      <c r="A598" t="s">
        <v>764</v>
      </c>
      <c r="B598">
        <v>2018</v>
      </c>
      <c r="C598" s="1">
        <v>43194</v>
      </c>
      <c r="D598" t="s">
        <v>122</v>
      </c>
      <c r="E598" t="str">
        <f>TRIM(lung_cancer_dataset!E598)</f>
        <v>Indonesia</v>
      </c>
      <c r="F598">
        <v>62</v>
      </c>
      <c r="G598" t="s">
        <v>127</v>
      </c>
      <c r="H598" t="str">
        <f>PROPER(TRIM(lung_cancer_dataset!H598))</f>
        <v>Male</v>
      </c>
      <c r="I598" t="str">
        <f>PROPER(TRIM(lung_cancer_dataset!I598))</f>
        <v>Never Smoked</v>
      </c>
      <c r="J598">
        <v>0</v>
      </c>
      <c r="K598">
        <v>0</v>
      </c>
      <c r="L598">
        <v>0</v>
      </c>
      <c r="M598" t="s">
        <v>52</v>
      </c>
      <c r="N598" t="s">
        <v>53</v>
      </c>
      <c r="O598" t="s">
        <v>53</v>
      </c>
      <c r="P598" t="str">
        <f>PROPER(TRIM(lung_cancer_dataset!P598))</f>
        <v>High</v>
      </c>
      <c r="Q598" t="s">
        <v>54</v>
      </c>
      <c r="R598">
        <v>31.5</v>
      </c>
      <c r="S598" t="s">
        <v>72</v>
      </c>
      <c r="T598" t="s">
        <v>57</v>
      </c>
      <c r="U598" t="s">
        <v>53</v>
      </c>
      <c r="V598" t="s">
        <v>53</v>
      </c>
      <c r="W598" t="s">
        <v>53</v>
      </c>
      <c r="X598" t="s">
        <v>53</v>
      </c>
      <c r="Y598">
        <v>2</v>
      </c>
      <c r="Z598" t="s">
        <v>58</v>
      </c>
      <c r="AA598" t="s">
        <v>53</v>
      </c>
      <c r="AB598" t="s">
        <v>53</v>
      </c>
      <c r="AC598" t="s">
        <v>53</v>
      </c>
      <c r="AD598" t="s">
        <v>53</v>
      </c>
      <c r="AE598" t="s">
        <v>52</v>
      </c>
      <c r="AF598" t="s">
        <v>53</v>
      </c>
      <c r="AG598" t="s">
        <v>53</v>
      </c>
      <c r="AH598" t="s">
        <v>53</v>
      </c>
      <c r="AI598" t="s">
        <v>53</v>
      </c>
      <c r="AJ598" t="s">
        <v>53</v>
      </c>
      <c r="AK598">
        <v>1</v>
      </c>
      <c r="AL598" t="s">
        <v>59</v>
      </c>
      <c r="AM598" t="s">
        <v>102</v>
      </c>
      <c r="AN598" t="s">
        <v>74</v>
      </c>
      <c r="AO598">
        <v>1.9</v>
      </c>
      <c r="AP598" t="s">
        <v>53</v>
      </c>
      <c r="AQ598" t="s">
        <v>91</v>
      </c>
      <c r="AR598" t="s">
        <v>83</v>
      </c>
      <c r="AS598">
        <v>80</v>
      </c>
      <c r="AT598" t="s">
        <v>53</v>
      </c>
    </row>
    <row r="599" spans="1:46" x14ac:dyDescent="0.25">
      <c r="A599" t="s">
        <v>765</v>
      </c>
      <c r="B599">
        <v>2026</v>
      </c>
      <c r="C599" s="1">
        <v>46088</v>
      </c>
      <c r="D599" t="s">
        <v>107</v>
      </c>
      <c r="E599" t="str">
        <f>TRIM(lung_cancer_dataset!E599)</f>
        <v>France</v>
      </c>
      <c r="F599">
        <v>41</v>
      </c>
      <c r="G599" t="s">
        <v>49</v>
      </c>
      <c r="H599" t="str">
        <f>PROPER(TRIM(lung_cancer_dataset!H599))</f>
        <v>Female</v>
      </c>
      <c r="I599" t="str">
        <f>PROPER(TRIM(lung_cancer_dataset!I599))</f>
        <v>Never Smoked</v>
      </c>
      <c r="J599">
        <v>0</v>
      </c>
      <c r="K599">
        <v>0</v>
      </c>
      <c r="L599">
        <v>0</v>
      </c>
      <c r="M599" t="s">
        <v>53</v>
      </c>
      <c r="N599" t="s">
        <v>53</v>
      </c>
      <c r="O599" t="s">
        <v>53</v>
      </c>
      <c r="P599" t="str">
        <f>PROPER(TRIM(lung_cancer_dataset!P599))</f>
        <v>Moderate</v>
      </c>
      <c r="Q599" t="s">
        <v>55</v>
      </c>
      <c r="R599">
        <v>21.8</v>
      </c>
      <c r="S599" t="s">
        <v>96</v>
      </c>
      <c r="T599" t="s">
        <v>54</v>
      </c>
      <c r="U599" t="s">
        <v>53</v>
      </c>
      <c r="V599" t="s">
        <v>53</v>
      </c>
      <c r="W599" t="s">
        <v>53</v>
      </c>
      <c r="X599" t="s">
        <v>53</v>
      </c>
      <c r="Y599">
        <v>0</v>
      </c>
      <c r="Z599" t="s">
        <v>58</v>
      </c>
      <c r="AA599" t="s">
        <v>53</v>
      </c>
      <c r="AB599" t="s">
        <v>53</v>
      </c>
      <c r="AC599" t="s">
        <v>53</v>
      </c>
      <c r="AD599" t="s">
        <v>52</v>
      </c>
      <c r="AE599" t="s">
        <v>52</v>
      </c>
      <c r="AF599" t="s">
        <v>52</v>
      </c>
      <c r="AG599" t="s">
        <v>53</v>
      </c>
      <c r="AH599" t="s">
        <v>52</v>
      </c>
      <c r="AI599" t="s">
        <v>53</v>
      </c>
      <c r="AJ599" t="s">
        <v>53</v>
      </c>
      <c r="AK599">
        <v>4</v>
      </c>
      <c r="AL599" t="s">
        <v>59</v>
      </c>
      <c r="AM599" t="s">
        <v>60</v>
      </c>
      <c r="AN599" t="s">
        <v>74</v>
      </c>
      <c r="AO599">
        <v>0.5</v>
      </c>
      <c r="AP599" t="s">
        <v>53</v>
      </c>
      <c r="AQ599" t="s">
        <v>86</v>
      </c>
      <c r="AR599" t="s">
        <v>115</v>
      </c>
      <c r="AS599">
        <v>93</v>
      </c>
      <c r="AT599" t="s">
        <v>52</v>
      </c>
    </row>
    <row r="600" spans="1:46" x14ac:dyDescent="0.25">
      <c r="A600" t="s">
        <v>766</v>
      </c>
      <c r="B600">
        <v>2016</v>
      </c>
      <c r="C600" s="1">
        <v>42648</v>
      </c>
      <c r="D600" t="s">
        <v>47</v>
      </c>
      <c r="E600" t="str">
        <f>TRIM(lung_cancer_dataset!E600)</f>
        <v>Japan</v>
      </c>
      <c r="F600">
        <v>50</v>
      </c>
      <c r="G600" t="s">
        <v>79</v>
      </c>
      <c r="H600" t="str">
        <f>PROPER(TRIM(lung_cancer_dataset!H600))</f>
        <v>Male</v>
      </c>
      <c r="I600" t="str">
        <f>PROPER(TRIM(lung_cancer_dataset!I600))</f>
        <v>Former Smoker</v>
      </c>
      <c r="J600">
        <v>24</v>
      </c>
      <c r="K600">
        <v>13</v>
      </c>
      <c r="L600">
        <v>15.6</v>
      </c>
      <c r="M600" t="s">
        <v>53</v>
      </c>
      <c r="N600" t="s">
        <v>52</v>
      </c>
      <c r="O600" t="s">
        <v>53</v>
      </c>
      <c r="P600" t="str">
        <f>PROPER(TRIM(lung_cancer_dataset!P600))</f>
        <v>Low</v>
      </c>
      <c r="Q600" t="s">
        <v>71</v>
      </c>
      <c r="R600">
        <v>26.5</v>
      </c>
      <c r="S600" t="s">
        <v>56</v>
      </c>
      <c r="T600" t="s">
        <v>70</v>
      </c>
      <c r="U600" t="s">
        <v>53</v>
      </c>
      <c r="V600" t="s">
        <v>53</v>
      </c>
      <c r="W600" t="s">
        <v>53</v>
      </c>
      <c r="X600" t="s">
        <v>53</v>
      </c>
      <c r="Y600">
        <v>1</v>
      </c>
      <c r="Z600" t="s">
        <v>73</v>
      </c>
      <c r="AA600" t="s">
        <v>53</v>
      </c>
      <c r="AB600" t="s">
        <v>53</v>
      </c>
      <c r="AC600" t="s">
        <v>53</v>
      </c>
      <c r="AD600" t="s">
        <v>53</v>
      </c>
      <c r="AE600" t="s">
        <v>53</v>
      </c>
      <c r="AF600" t="s">
        <v>53</v>
      </c>
      <c r="AG600" t="s">
        <v>52</v>
      </c>
      <c r="AH600" t="s">
        <v>53</v>
      </c>
      <c r="AI600" t="s">
        <v>53</v>
      </c>
      <c r="AJ600" t="s">
        <v>53</v>
      </c>
      <c r="AK600">
        <v>1</v>
      </c>
      <c r="AL600" t="s">
        <v>59</v>
      </c>
      <c r="AM600" t="s">
        <v>81</v>
      </c>
      <c r="AN600" t="s">
        <v>98</v>
      </c>
      <c r="AO600">
        <v>5</v>
      </c>
      <c r="AP600" t="s">
        <v>53</v>
      </c>
      <c r="AQ600" t="s">
        <v>171</v>
      </c>
      <c r="AR600" t="s">
        <v>76</v>
      </c>
      <c r="AS600">
        <v>19</v>
      </c>
      <c r="AT600" t="s">
        <v>52</v>
      </c>
    </row>
    <row r="601" spans="1:46" x14ac:dyDescent="0.25">
      <c r="A601" t="s">
        <v>767</v>
      </c>
      <c r="B601">
        <v>2019</v>
      </c>
      <c r="C601" s="1">
        <v>43549</v>
      </c>
      <c r="D601" t="s">
        <v>65</v>
      </c>
      <c r="E601" t="str">
        <f>TRIM(lung_cancer_dataset!E601)</f>
        <v>Peru</v>
      </c>
      <c r="F601">
        <v>85</v>
      </c>
      <c r="G601" t="s">
        <v>101</v>
      </c>
      <c r="H601" t="str">
        <f>PROPER(TRIM(lung_cancer_dataset!H601))</f>
        <v>Male</v>
      </c>
      <c r="I601" t="str">
        <f>PROPER(TRIM(lung_cancer_dataset!I601))</f>
        <v>Former Smoker</v>
      </c>
      <c r="J601">
        <v>15</v>
      </c>
      <c r="K601">
        <v>18</v>
      </c>
      <c r="L601">
        <v>13.5</v>
      </c>
      <c r="M601" t="s">
        <v>53</v>
      </c>
      <c r="N601" t="s">
        <v>53</v>
      </c>
      <c r="O601" t="s">
        <v>53</v>
      </c>
      <c r="P601" t="str">
        <f>PROPER(TRIM(lung_cancer_dataset!P601))</f>
        <v>High</v>
      </c>
      <c r="Q601" t="s">
        <v>55</v>
      </c>
      <c r="R601">
        <v>27.2</v>
      </c>
      <c r="S601" t="s">
        <v>56</v>
      </c>
      <c r="T601" t="s">
        <v>57</v>
      </c>
      <c r="U601" t="s">
        <v>53</v>
      </c>
      <c r="V601" t="s">
        <v>53</v>
      </c>
      <c r="W601" t="s">
        <v>53</v>
      </c>
      <c r="X601" t="s">
        <v>53</v>
      </c>
      <c r="Y601">
        <v>1</v>
      </c>
      <c r="Z601" t="s">
        <v>165</v>
      </c>
      <c r="AA601" t="s">
        <v>53</v>
      </c>
      <c r="AB601" t="s">
        <v>52</v>
      </c>
      <c r="AC601" t="s">
        <v>52</v>
      </c>
      <c r="AD601" t="s">
        <v>53</v>
      </c>
      <c r="AE601" t="s">
        <v>52</v>
      </c>
      <c r="AF601" t="s">
        <v>53</v>
      </c>
      <c r="AG601" t="s">
        <v>52</v>
      </c>
      <c r="AH601" t="s">
        <v>53</v>
      </c>
      <c r="AI601" t="s">
        <v>53</v>
      </c>
      <c r="AJ601" t="s">
        <v>52</v>
      </c>
      <c r="AK601">
        <v>5</v>
      </c>
      <c r="AL601" t="s">
        <v>59</v>
      </c>
      <c r="AM601" t="s">
        <v>81</v>
      </c>
      <c r="AN601" t="s">
        <v>61</v>
      </c>
      <c r="AO601">
        <v>5</v>
      </c>
      <c r="AP601" t="s">
        <v>52</v>
      </c>
      <c r="AQ601" t="s">
        <v>91</v>
      </c>
      <c r="AR601" t="s">
        <v>87</v>
      </c>
      <c r="AS601">
        <v>4</v>
      </c>
      <c r="AT601" t="s">
        <v>53</v>
      </c>
    </row>
    <row r="602" spans="1:46" x14ac:dyDescent="0.25">
      <c r="A602" t="s">
        <v>768</v>
      </c>
      <c r="B602">
        <v>2021</v>
      </c>
      <c r="C602" s="1">
        <v>44433</v>
      </c>
      <c r="D602" t="s">
        <v>47</v>
      </c>
      <c r="E602" t="str">
        <f>TRIM(lung_cancer_dataset!E602)</f>
        <v>Mongolia</v>
      </c>
      <c r="F602">
        <v>71</v>
      </c>
      <c r="G602" t="s">
        <v>67</v>
      </c>
      <c r="H602" t="str">
        <f>PROPER(TRIM(lung_cancer_dataset!H602))</f>
        <v>Male</v>
      </c>
      <c r="I602" t="str">
        <f>PROPER(TRIM(lung_cancer_dataset!I602))</f>
        <v>Never Smoked</v>
      </c>
      <c r="J602">
        <v>0</v>
      </c>
      <c r="K602">
        <v>0</v>
      </c>
      <c r="L602">
        <v>0</v>
      </c>
      <c r="M602" t="s">
        <v>52</v>
      </c>
      <c r="N602" t="s">
        <v>53</v>
      </c>
      <c r="O602" t="s">
        <v>53</v>
      </c>
      <c r="P602" t="str">
        <f>PROPER(TRIM(lung_cancer_dataset!P602))</f>
        <v>Moderate</v>
      </c>
      <c r="Q602" t="s">
        <v>55</v>
      </c>
      <c r="R602">
        <v>31</v>
      </c>
      <c r="S602" t="s">
        <v>72</v>
      </c>
      <c r="T602" t="s">
        <v>70</v>
      </c>
      <c r="U602" t="s">
        <v>53</v>
      </c>
      <c r="V602" t="s">
        <v>53</v>
      </c>
      <c r="W602" t="s">
        <v>53</v>
      </c>
      <c r="X602" t="s">
        <v>53</v>
      </c>
      <c r="Y602">
        <v>1</v>
      </c>
      <c r="Z602" t="s">
        <v>73</v>
      </c>
      <c r="AA602" t="s">
        <v>52</v>
      </c>
      <c r="AB602" t="s">
        <v>52</v>
      </c>
      <c r="AC602" t="s">
        <v>53</v>
      </c>
      <c r="AD602" t="s">
        <v>53</v>
      </c>
      <c r="AE602" t="s">
        <v>53</v>
      </c>
      <c r="AF602" t="s">
        <v>52</v>
      </c>
      <c r="AG602" t="s">
        <v>53</v>
      </c>
      <c r="AH602" t="s">
        <v>52</v>
      </c>
      <c r="AI602" t="s">
        <v>53</v>
      </c>
      <c r="AJ602" t="s">
        <v>53</v>
      </c>
      <c r="AK602">
        <v>4</v>
      </c>
      <c r="AL602" t="s">
        <v>59</v>
      </c>
      <c r="AM602" t="s">
        <v>60</v>
      </c>
      <c r="AN602" t="s">
        <v>74</v>
      </c>
      <c r="AO602">
        <v>2.4</v>
      </c>
      <c r="AP602" t="s">
        <v>53</v>
      </c>
      <c r="AQ602" t="s">
        <v>86</v>
      </c>
      <c r="AR602" t="s">
        <v>76</v>
      </c>
      <c r="AS602">
        <v>66</v>
      </c>
      <c r="AT602" t="s">
        <v>53</v>
      </c>
    </row>
    <row r="603" spans="1:46" x14ac:dyDescent="0.25">
      <c r="A603" t="s">
        <v>769</v>
      </c>
      <c r="B603">
        <v>2026</v>
      </c>
      <c r="C603" s="1">
        <v>46211</v>
      </c>
      <c r="D603" t="s">
        <v>107</v>
      </c>
      <c r="E603" t="str">
        <f>TRIM(lung_cancer_dataset!E603)</f>
        <v>Sweden</v>
      </c>
      <c r="F603">
        <v>60</v>
      </c>
      <c r="G603" t="s">
        <v>127</v>
      </c>
      <c r="H603" t="str">
        <f>PROPER(TRIM(lung_cancer_dataset!H603))</f>
        <v>Female</v>
      </c>
      <c r="I603" t="str">
        <f>PROPER(TRIM(lung_cancer_dataset!I603))</f>
        <v>Never Smoked</v>
      </c>
      <c r="J603">
        <v>0</v>
      </c>
      <c r="K603">
        <v>0</v>
      </c>
      <c r="L603">
        <v>0</v>
      </c>
      <c r="M603" t="s">
        <v>53</v>
      </c>
      <c r="N603" t="s">
        <v>53</v>
      </c>
      <c r="O603" t="s">
        <v>53</v>
      </c>
      <c r="P603" t="str">
        <f>PROPER(TRIM(lung_cancer_dataset!P603))</f>
        <v>Moderate</v>
      </c>
      <c r="Q603" t="s">
        <v>55</v>
      </c>
      <c r="R603">
        <v>24.9</v>
      </c>
      <c r="S603" t="s">
        <v>96</v>
      </c>
      <c r="T603" t="s">
        <v>57</v>
      </c>
      <c r="U603" t="s">
        <v>53</v>
      </c>
      <c r="V603" t="s">
        <v>53</v>
      </c>
      <c r="W603" t="s">
        <v>53</v>
      </c>
      <c r="X603" t="s">
        <v>53</v>
      </c>
      <c r="Y603">
        <v>0</v>
      </c>
      <c r="Z603" t="s">
        <v>58</v>
      </c>
      <c r="AA603" t="s">
        <v>52</v>
      </c>
      <c r="AB603" t="s">
        <v>52</v>
      </c>
      <c r="AC603" t="s">
        <v>52</v>
      </c>
      <c r="AD603" t="s">
        <v>53</v>
      </c>
      <c r="AE603" t="s">
        <v>52</v>
      </c>
      <c r="AF603" t="s">
        <v>53</v>
      </c>
      <c r="AG603" t="s">
        <v>53</v>
      </c>
      <c r="AH603" t="s">
        <v>53</v>
      </c>
      <c r="AI603" t="s">
        <v>53</v>
      </c>
      <c r="AJ603" t="s">
        <v>53</v>
      </c>
      <c r="AK603">
        <v>4</v>
      </c>
      <c r="AL603" t="s">
        <v>59</v>
      </c>
      <c r="AM603" t="s">
        <v>81</v>
      </c>
      <c r="AN603" t="s">
        <v>74</v>
      </c>
      <c r="AO603">
        <v>1.1000000000000001</v>
      </c>
      <c r="AP603" t="s">
        <v>53</v>
      </c>
      <c r="AQ603" t="s">
        <v>82</v>
      </c>
      <c r="AR603" t="s">
        <v>83</v>
      </c>
      <c r="AS603">
        <v>58</v>
      </c>
      <c r="AT603" t="s">
        <v>52</v>
      </c>
    </row>
    <row r="604" spans="1:46" x14ac:dyDescent="0.25">
      <c r="A604" t="s">
        <v>770</v>
      </c>
      <c r="B604">
        <v>2018</v>
      </c>
      <c r="C604" s="1">
        <v>43425</v>
      </c>
      <c r="D604" t="s">
        <v>47</v>
      </c>
      <c r="E604" t="str">
        <f>TRIM(lung_cancer_dataset!E604)</f>
        <v>Mongolia</v>
      </c>
      <c r="F604">
        <v>50</v>
      </c>
      <c r="G604" t="s">
        <v>79</v>
      </c>
      <c r="H604" t="str">
        <f>PROPER(TRIM(lung_cancer_dataset!H604))</f>
        <v>Male</v>
      </c>
      <c r="I604" t="str">
        <f>PROPER(TRIM(lung_cancer_dataset!I604))</f>
        <v>Current Smoker</v>
      </c>
      <c r="J604">
        <v>27</v>
      </c>
      <c r="K604">
        <v>25</v>
      </c>
      <c r="L604">
        <v>33.799999999999997</v>
      </c>
      <c r="M604" t="s">
        <v>52</v>
      </c>
      <c r="N604" t="s">
        <v>53</v>
      </c>
      <c r="O604" t="s">
        <v>53</v>
      </c>
      <c r="P604" t="str">
        <f>PROPER(TRIM(lung_cancer_dataset!P604))</f>
        <v>Moderate</v>
      </c>
      <c r="Q604" t="s">
        <v>54</v>
      </c>
      <c r="R604">
        <v>29.8</v>
      </c>
      <c r="S604" t="s">
        <v>56</v>
      </c>
      <c r="T604" t="s">
        <v>70</v>
      </c>
      <c r="U604" t="s">
        <v>52</v>
      </c>
      <c r="V604" t="s">
        <v>53</v>
      </c>
      <c r="W604" t="s">
        <v>53</v>
      </c>
      <c r="X604" t="s">
        <v>53</v>
      </c>
      <c r="Y604">
        <v>2</v>
      </c>
      <c r="Z604" t="s">
        <v>58</v>
      </c>
      <c r="AA604" t="s">
        <v>53</v>
      </c>
      <c r="AB604" t="s">
        <v>53</v>
      </c>
      <c r="AC604" t="s">
        <v>53</v>
      </c>
      <c r="AD604" t="s">
        <v>53</v>
      </c>
      <c r="AE604" t="s">
        <v>53</v>
      </c>
      <c r="AF604" t="s">
        <v>53</v>
      </c>
      <c r="AG604" t="s">
        <v>52</v>
      </c>
      <c r="AH604" t="s">
        <v>53</v>
      </c>
      <c r="AI604" t="s">
        <v>53</v>
      </c>
      <c r="AJ604" t="s">
        <v>53</v>
      </c>
      <c r="AK604">
        <v>1</v>
      </c>
      <c r="AL604" t="s">
        <v>135</v>
      </c>
      <c r="AM604" t="s">
        <v>136</v>
      </c>
      <c r="AN604" t="s">
        <v>61</v>
      </c>
      <c r="AO604">
        <v>10.1</v>
      </c>
      <c r="AP604" t="s">
        <v>52</v>
      </c>
      <c r="AQ604" t="s">
        <v>82</v>
      </c>
      <c r="AR604" t="s">
        <v>132</v>
      </c>
      <c r="AS604">
        <v>1</v>
      </c>
      <c r="AT604" t="s">
        <v>53</v>
      </c>
    </row>
    <row r="605" spans="1:46" x14ac:dyDescent="0.25">
      <c r="A605" t="s">
        <v>771</v>
      </c>
      <c r="B605">
        <v>2021</v>
      </c>
      <c r="C605" s="1">
        <v>44375</v>
      </c>
      <c r="D605" t="s">
        <v>47</v>
      </c>
      <c r="E605" t="str">
        <f>TRIM(lung_cancer_dataset!E605)</f>
        <v>Vietnam</v>
      </c>
      <c r="F605">
        <v>33</v>
      </c>
      <c r="G605" t="s">
        <v>212</v>
      </c>
      <c r="H605" t="str">
        <f>PROPER(TRIM(lung_cancer_dataset!H605))</f>
        <v>Male</v>
      </c>
      <c r="I605" t="str">
        <f>PROPER(TRIM(lung_cancer_dataset!I605))</f>
        <v>Never Smoked</v>
      </c>
      <c r="J605">
        <v>0</v>
      </c>
      <c r="K605">
        <v>0</v>
      </c>
      <c r="L605">
        <v>0</v>
      </c>
      <c r="M605" t="s">
        <v>53</v>
      </c>
      <c r="N605" t="s">
        <v>53</v>
      </c>
      <c r="O605" t="s">
        <v>52</v>
      </c>
      <c r="P605" t="str">
        <f>PROPER(TRIM(lung_cancer_dataset!P605))</f>
        <v>Moderate</v>
      </c>
      <c r="Q605" t="s">
        <v>55</v>
      </c>
      <c r="R605">
        <v>26.4</v>
      </c>
      <c r="S605" t="s">
        <v>56</v>
      </c>
      <c r="T605" t="s">
        <v>57</v>
      </c>
      <c r="U605" t="s">
        <v>53</v>
      </c>
      <c r="V605" t="s">
        <v>53</v>
      </c>
      <c r="W605" t="s">
        <v>53</v>
      </c>
      <c r="X605" t="s">
        <v>53</v>
      </c>
      <c r="Y605">
        <v>1</v>
      </c>
      <c r="Z605" t="s">
        <v>58</v>
      </c>
      <c r="AA605" t="s">
        <v>53</v>
      </c>
      <c r="AB605" t="s">
        <v>53</v>
      </c>
      <c r="AC605" t="s">
        <v>53</v>
      </c>
      <c r="AD605" t="s">
        <v>53</v>
      </c>
      <c r="AE605" t="s">
        <v>53</v>
      </c>
      <c r="AF605" t="s">
        <v>53</v>
      </c>
      <c r="AG605" t="s">
        <v>53</v>
      </c>
      <c r="AH605" t="s">
        <v>52</v>
      </c>
      <c r="AI605" t="s">
        <v>53</v>
      </c>
      <c r="AJ605" t="s">
        <v>53</v>
      </c>
      <c r="AK605">
        <v>1</v>
      </c>
      <c r="AL605" t="s">
        <v>59</v>
      </c>
      <c r="AM605" t="s">
        <v>81</v>
      </c>
      <c r="AN605" t="s">
        <v>98</v>
      </c>
      <c r="AO605">
        <v>7</v>
      </c>
      <c r="AP605" t="s">
        <v>53</v>
      </c>
      <c r="AQ605" t="s">
        <v>75</v>
      </c>
      <c r="AR605" t="s">
        <v>132</v>
      </c>
      <c r="AS605">
        <v>39</v>
      </c>
      <c r="AT605" t="s">
        <v>52</v>
      </c>
    </row>
    <row r="606" spans="1:46" x14ac:dyDescent="0.25">
      <c r="A606" t="s">
        <v>772</v>
      </c>
      <c r="B606">
        <v>2025</v>
      </c>
      <c r="C606" s="1">
        <v>45731</v>
      </c>
      <c r="D606" t="s">
        <v>107</v>
      </c>
      <c r="E606" t="str">
        <f>TRIM(lung_cancer_dataset!E606)</f>
        <v>Germany</v>
      </c>
      <c r="F606">
        <v>62</v>
      </c>
      <c r="G606" t="s">
        <v>127</v>
      </c>
      <c r="H606" t="str">
        <f>PROPER(TRIM(lung_cancer_dataset!H606))</f>
        <v>Male</v>
      </c>
      <c r="I606" t="str">
        <f>PROPER(TRIM(lung_cancer_dataset!I606))</f>
        <v>Former Smoker</v>
      </c>
      <c r="J606">
        <v>7</v>
      </c>
      <c r="K606">
        <v>13</v>
      </c>
      <c r="L606">
        <v>4.5999999999999996</v>
      </c>
      <c r="M606" t="s">
        <v>52</v>
      </c>
      <c r="N606" t="s">
        <v>53</v>
      </c>
      <c r="O606" t="s">
        <v>53</v>
      </c>
      <c r="P606" t="str">
        <f>PROPER(TRIM(lung_cancer_dataset!P606))</f>
        <v>Low</v>
      </c>
      <c r="Q606" t="s">
        <v>54</v>
      </c>
      <c r="R606">
        <v>35</v>
      </c>
      <c r="S606" t="s">
        <v>72</v>
      </c>
      <c r="T606" t="s">
        <v>54</v>
      </c>
      <c r="U606" t="s">
        <v>53</v>
      </c>
      <c r="V606" t="s">
        <v>53</v>
      </c>
      <c r="W606" t="s">
        <v>53</v>
      </c>
      <c r="X606" t="s">
        <v>53</v>
      </c>
      <c r="Y606">
        <v>1</v>
      </c>
      <c r="Z606" t="s">
        <v>58</v>
      </c>
      <c r="AA606" t="s">
        <v>52</v>
      </c>
      <c r="AB606" t="s">
        <v>53</v>
      </c>
      <c r="AC606" t="s">
        <v>53</v>
      </c>
      <c r="AD606" t="s">
        <v>53</v>
      </c>
      <c r="AE606" t="s">
        <v>52</v>
      </c>
      <c r="AF606" t="s">
        <v>53</v>
      </c>
      <c r="AG606" t="s">
        <v>52</v>
      </c>
      <c r="AH606" t="s">
        <v>53</v>
      </c>
      <c r="AI606" t="s">
        <v>52</v>
      </c>
      <c r="AJ606" t="s">
        <v>53</v>
      </c>
      <c r="AK606">
        <v>4</v>
      </c>
      <c r="AL606" t="s">
        <v>59</v>
      </c>
      <c r="AM606" t="s">
        <v>60</v>
      </c>
      <c r="AN606" t="s">
        <v>61</v>
      </c>
      <c r="AO606">
        <v>6.1</v>
      </c>
      <c r="AP606" t="s">
        <v>52</v>
      </c>
      <c r="AQ606" t="s">
        <v>171</v>
      </c>
      <c r="AR606" t="s">
        <v>132</v>
      </c>
      <c r="AS606">
        <v>11</v>
      </c>
      <c r="AT606" t="s">
        <v>53</v>
      </c>
    </row>
    <row r="607" spans="1:46" x14ac:dyDescent="0.25">
      <c r="A607" t="s">
        <v>773</v>
      </c>
      <c r="B607">
        <v>2021</v>
      </c>
      <c r="C607" s="1">
        <v>44423</v>
      </c>
      <c r="D607" t="s">
        <v>107</v>
      </c>
      <c r="E607" t="str">
        <f>TRIM(lung_cancer_dataset!E607)</f>
        <v>Spain</v>
      </c>
      <c r="F607">
        <v>41</v>
      </c>
      <c r="G607" t="s">
        <v>49</v>
      </c>
      <c r="H607" t="str">
        <f>PROPER(TRIM(lung_cancer_dataset!H607))</f>
        <v>Female</v>
      </c>
      <c r="I607" t="str">
        <f>PROPER(TRIM(lung_cancer_dataset!I607))</f>
        <v>Never Smoked</v>
      </c>
      <c r="J607">
        <v>0</v>
      </c>
      <c r="K607">
        <v>0</v>
      </c>
      <c r="L607">
        <v>0</v>
      </c>
      <c r="M607" t="s">
        <v>53</v>
      </c>
      <c r="N607" t="s">
        <v>52</v>
      </c>
      <c r="O607" t="s">
        <v>52</v>
      </c>
      <c r="P607" t="str">
        <f>PROPER(TRIM(lung_cancer_dataset!P607))</f>
        <v>Moderate</v>
      </c>
      <c r="Q607" t="s">
        <v>54</v>
      </c>
      <c r="R607">
        <v>31.4</v>
      </c>
      <c r="S607" t="s">
        <v>72</v>
      </c>
      <c r="T607" t="s">
        <v>57</v>
      </c>
      <c r="U607" t="s">
        <v>53</v>
      </c>
      <c r="V607" t="s">
        <v>53</v>
      </c>
      <c r="W607" t="s">
        <v>53</v>
      </c>
      <c r="X607" t="s">
        <v>53</v>
      </c>
      <c r="Y607">
        <v>2</v>
      </c>
      <c r="Z607" t="s">
        <v>58</v>
      </c>
      <c r="AA607" t="s">
        <v>53</v>
      </c>
      <c r="AB607" t="s">
        <v>53</v>
      </c>
      <c r="AC607" t="s">
        <v>52</v>
      </c>
      <c r="AD607" t="s">
        <v>53</v>
      </c>
      <c r="AE607" t="s">
        <v>52</v>
      </c>
      <c r="AF607" t="s">
        <v>53</v>
      </c>
      <c r="AG607" t="s">
        <v>53</v>
      </c>
      <c r="AH607" t="s">
        <v>53</v>
      </c>
      <c r="AI607" t="s">
        <v>53</v>
      </c>
      <c r="AJ607" t="s">
        <v>52</v>
      </c>
      <c r="AK607">
        <v>3</v>
      </c>
      <c r="AL607" t="s">
        <v>59</v>
      </c>
      <c r="AM607" t="s">
        <v>81</v>
      </c>
      <c r="AN607" t="s">
        <v>61</v>
      </c>
      <c r="AO607">
        <v>7.1</v>
      </c>
      <c r="AP607" t="s">
        <v>52</v>
      </c>
      <c r="AQ607" t="s">
        <v>75</v>
      </c>
      <c r="AR607" t="s">
        <v>132</v>
      </c>
      <c r="AS607">
        <v>13</v>
      </c>
      <c r="AT607" t="s">
        <v>53</v>
      </c>
    </row>
    <row r="608" spans="1:46" x14ac:dyDescent="0.25">
      <c r="A608" t="s">
        <v>774</v>
      </c>
      <c r="B608">
        <v>2025</v>
      </c>
      <c r="C608" s="1">
        <v>45796</v>
      </c>
      <c r="D608" t="s">
        <v>94</v>
      </c>
      <c r="E608" t="str">
        <f>TRIM(lung_cancer_dataset!E608)</f>
        <v>Pakistan</v>
      </c>
      <c r="F608">
        <v>72</v>
      </c>
      <c r="G608" t="s">
        <v>67</v>
      </c>
      <c r="H608" t="str">
        <f>PROPER(TRIM(lung_cancer_dataset!H608))</f>
        <v>Male</v>
      </c>
      <c r="I608" t="str">
        <f>PROPER(TRIM(lung_cancer_dataset!I608))</f>
        <v>Never Smoked</v>
      </c>
      <c r="J608">
        <v>0</v>
      </c>
      <c r="K608">
        <v>0</v>
      </c>
      <c r="L608">
        <v>0</v>
      </c>
      <c r="M608" t="s">
        <v>52</v>
      </c>
      <c r="N608" t="s">
        <v>53</v>
      </c>
      <c r="O608" t="s">
        <v>53</v>
      </c>
      <c r="P608" t="str">
        <f>PROPER(TRIM(lung_cancer_dataset!P608))</f>
        <v>High</v>
      </c>
      <c r="Q608" t="s">
        <v>55</v>
      </c>
      <c r="R608">
        <v>30.6</v>
      </c>
      <c r="S608" t="s">
        <v>72</v>
      </c>
      <c r="T608" t="s">
        <v>54</v>
      </c>
      <c r="U608" t="s">
        <v>53</v>
      </c>
      <c r="V608" t="s">
        <v>52</v>
      </c>
      <c r="W608" t="s">
        <v>53</v>
      </c>
      <c r="X608" t="s">
        <v>53</v>
      </c>
      <c r="Y608">
        <v>3</v>
      </c>
      <c r="Z608" t="s">
        <v>58</v>
      </c>
      <c r="AA608" t="s">
        <v>53</v>
      </c>
      <c r="AB608" t="s">
        <v>53</v>
      </c>
      <c r="AC608" t="s">
        <v>52</v>
      </c>
      <c r="AD608" t="s">
        <v>53</v>
      </c>
      <c r="AE608" t="s">
        <v>52</v>
      </c>
      <c r="AF608" t="s">
        <v>53</v>
      </c>
      <c r="AG608" t="s">
        <v>53</v>
      </c>
      <c r="AH608" t="s">
        <v>52</v>
      </c>
      <c r="AI608" t="s">
        <v>53</v>
      </c>
      <c r="AJ608" t="s">
        <v>53</v>
      </c>
      <c r="AK608">
        <v>3</v>
      </c>
      <c r="AL608" t="s">
        <v>59</v>
      </c>
      <c r="AM608" t="s">
        <v>60</v>
      </c>
      <c r="AN608" t="s">
        <v>90</v>
      </c>
      <c r="AO608">
        <v>6.5</v>
      </c>
      <c r="AP608" t="s">
        <v>53</v>
      </c>
      <c r="AQ608" t="s">
        <v>75</v>
      </c>
      <c r="AR608" t="s">
        <v>115</v>
      </c>
      <c r="AS608">
        <v>17</v>
      </c>
      <c r="AT608" t="s">
        <v>53</v>
      </c>
    </row>
    <row r="609" spans="1:46" x14ac:dyDescent="0.25">
      <c r="A609" t="s">
        <v>775</v>
      </c>
      <c r="B609">
        <v>2026</v>
      </c>
      <c r="C609" s="1">
        <v>46098</v>
      </c>
      <c r="D609" t="s">
        <v>65</v>
      </c>
      <c r="E609" t="str">
        <f>TRIM(lung_cancer_dataset!E609)</f>
        <v>Canada</v>
      </c>
      <c r="F609">
        <v>56</v>
      </c>
      <c r="G609" t="s">
        <v>79</v>
      </c>
      <c r="H609" t="str">
        <f>PROPER(TRIM(lung_cancer_dataset!H609))</f>
        <v>Male</v>
      </c>
      <c r="I609" t="str">
        <f>PROPER(TRIM(lung_cancer_dataset!I609))</f>
        <v>Current Smoker</v>
      </c>
      <c r="J609">
        <v>6</v>
      </c>
      <c r="K609">
        <v>38</v>
      </c>
      <c r="L609">
        <v>11.4</v>
      </c>
      <c r="M609" t="s">
        <v>53</v>
      </c>
      <c r="N609" t="s">
        <v>53</v>
      </c>
      <c r="O609" t="s">
        <v>52</v>
      </c>
      <c r="P609" t="str">
        <f>PROPER(TRIM(lung_cancer_dataset!P609))</f>
        <v>High</v>
      </c>
      <c r="Q609" t="s">
        <v>71</v>
      </c>
      <c r="R609">
        <v>26.3</v>
      </c>
      <c r="S609" t="s">
        <v>56</v>
      </c>
      <c r="T609" t="s">
        <v>54</v>
      </c>
      <c r="U609" t="s">
        <v>53</v>
      </c>
      <c r="V609" t="s">
        <v>52</v>
      </c>
      <c r="W609" t="s">
        <v>53</v>
      </c>
      <c r="X609" t="s">
        <v>53</v>
      </c>
      <c r="Y609">
        <v>3</v>
      </c>
      <c r="Z609" t="s">
        <v>165</v>
      </c>
      <c r="AA609" t="s">
        <v>52</v>
      </c>
      <c r="AB609" t="s">
        <v>52</v>
      </c>
      <c r="AC609" t="s">
        <v>52</v>
      </c>
      <c r="AD609" t="s">
        <v>53</v>
      </c>
      <c r="AE609" t="s">
        <v>52</v>
      </c>
      <c r="AF609" t="s">
        <v>53</v>
      </c>
      <c r="AG609" t="s">
        <v>53</v>
      </c>
      <c r="AH609" t="s">
        <v>52</v>
      </c>
      <c r="AI609" t="s">
        <v>53</v>
      </c>
      <c r="AJ609" t="s">
        <v>53</v>
      </c>
      <c r="AK609">
        <v>5</v>
      </c>
      <c r="AL609" t="s">
        <v>59</v>
      </c>
      <c r="AM609" t="s">
        <v>81</v>
      </c>
      <c r="AN609" t="s">
        <v>61</v>
      </c>
      <c r="AO609">
        <v>6.7</v>
      </c>
      <c r="AP609" t="s">
        <v>52</v>
      </c>
      <c r="AQ609" t="s">
        <v>112</v>
      </c>
      <c r="AR609" t="s">
        <v>87</v>
      </c>
      <c r="AS609">
        <v>1</v>
      </c>
      <c r="AT609" t="s">
        <v>53</v>
      </c>
    </row>
    <row r="610" spans="1:46" x14ac:dyDescent="0.25">
      <c r="A610" t="s">
        <v>776</v>
      </c>
      <c r="B610">
        <v>2016</v>
      </c>
      <c r="C610" s="1">
        <v>42505</v>
      </c>
      <c r="D610" t="s">
        <v>122</v>
      </c>
      <c r="E610" t="str">
        <f>TRIM(lung_cancer_dataset!E610)</f>
        <v>Maldives</v>
      </c>
      <c r="F610">
        <v>63</v>
      </c>
      <c r="G610" t="s">
        <v>127</v>
      </c>
      <c r="H610" t="str">
        <f>PROPER(TRIM(lung_cancer_dataset!H610))</f>
        <v>Male</v>
      </c>
      <c r="I610" t="str">
        <f>PROPER(TRIM(lung_cancer_dataset!I610))</f>
        <v>Never Smoked</v>
      </c>
      <c r="J610">
        <v>0</v>
      </c>
      <c r="K610">
        <v>0</v>
      </c>
      <c r="L610">
        <v>0</v>
      </c>
      <c r="M610" t="s">
        <v>52</v>
      </c>
      <c r="N610" t="s">
        <v>52</v>
      </c>
      <c r="O610" t="s">
        <v>53</v>
      </c>
      <c r="P610" t="str">
        <f>PROPER(TRIM(lung_cancer_dataset!P610))</f>
        <v>High</v>
      </c>
      <c r="Q610" t="s">
        <v>55</v>
      </c>
      <c r="R610">
        <v>28.4</v>
      </c>
      <c r="S610" t="s">
        <v>56</v>
      </c>
      <c r="T610" t="s">
        <v>54</v>
      </c>
      <c r="U610" t="s">
        <v>53</v>
      </c>
      <c r="V610" t="s">
        <v>53</v>
      </c>
      <c r="W610" t="s">
        <v>52</v>
      </c>
      <c r="X610" t="s">
        <v>53</v>
      </c>
      <c r="Y610">
        <v>4</v>
      </c>
      <c r="Z610" t="s">
        <v>58</v>
      </c>
      <c r="AA610" t="s">
        <v>53</v>
      </c>
      <c r="AB610" t="s">
        <v>53</v>
      </c>
      <c r="AC610" t="s">
        <v>53</v>
      </c>
      <c r="AD610" t="s">
        <v>53</v>
      </c>
      <c r="AE610" t="s">
        <v>53</v>
      </c>
      <c r="AF610" t="s">
        <v>53</v>
      </c>
      <c r="AG610" t="s">
        <v>53</v>
      </c>
      <c r="AH610" t="s">
        <v>53</v>
      </c>
      <c r="AI610" t="s">
        <v>52</v>
      </c>
      <c r="AJ610" t="s">
        <v>52</v>
      </c>
      <c r="AK610">
        <v>2</v>
      </c>
      <c r="AL610" t="s">
        <v>59</v>
      </c>
      <c r="AM610" t="s">
        <v>60</v>
      </c>
      <c r="AN610" t="s">
        <v>74</v>
      </c>
      <c r="AO610">
        <v>1.4</v>
      </c>
      <c r="AP610" t="s">
        <v>53</v>
      </c>
      <c r="AQ610" t="s">
        <v>86</v>
      </c>
      <c r="AR610" t="s">
        <v>76</v>
      </c>
      <c r="AS610">
        <v>66</v>
      </c>
      <c r="AT610" t="s">
        <v>52</v>
      </c>
    </row>
    <row r="611" spans="1:46" x14ac:dyDescent="0.25">
      <c r="A611" t="s">
        <v>777</v>
      </c>
      <c r="B611">
        <v>2020</v>
      </c>
      <c r="C611" s="1">
        <v>43832</v>
      </c>
      <c r="D611" t="s">
        <v>65</v>
      </c>
      <c r="E611" t="str">
        <f>TRIM(lung_cancer_dataset!E611)</f>
        <v>Colombia</v>
      </c>
      <c r="F611">
        <v>61</v>
      </c>
      <c r="G611" t="s">
        <v>127</v>
      </c>
      <c r="H611" t="str">
        <f>PROPER(TRIM(lung_cancer_dataset!H611))</f>
        <v>Female</v>
      </c>
      <c r="I611" t="str">
        <f>PROPER(TRIM(lung_cancer_dataset!I611))</f>
        <v>Never Smoked</v>
      </c>
      <c r="J611">
        <v>0</v>
      </c>
      <c r="K611">
        <v>0</v>
      </c>
      <c r="L611">
        <v>0</v>
      </c>
      <c r="M611" t="s">
        <v>52</v>
      </c>
      <c r="N611" t="s">
        <v>52</v>
      </c>
      <c r="O611" t="s">
        <v>53</v>
      </c>
      <c r="P611" t="str">
        <f>PROPER(TRIM(lung_cancer_dataset!P611))</f>
        <v>Moderate</v>
      </c>
      <c r="Q611" t="s">
        <v>54</v>
      </c>
      <c r="R611">
        <v>28.7</v>
      </c>
      <c r="S611" t="s">
        <v>56</v>
      </c>
      <c r="T611" t="s">
        <v>57</v>
      </c>
      <c r="U611" t="s">
        <v>53</v>
      </c>
      <c r="V611" t="s">
        <v>53</v>
      </c>
      <c r="W611" t="s">
        <v>53</v>
      </c>
      <c r="X611" t="s">
        <v>53</v>
      </c>
      <c r="Y611">
        <v>2</v>
      </c>
      <c r="Z611" t="s">
        <v>58</v>
      </c>
      <c r="AA611" t="s">
        <v>53</v>
      </c>
      <c r="AB611" t="s">
        <v>52</v>
      </c>
      <c r="AC611" t="s">
        <v>53</v>
      </c>
      <c r="AD611" t="s">
        <v>53</v>
      </c>
      <c r="AE611" t="s">
        <v>52</v>
      </c>
      <c r="AF611" t="s">
        <v>53</v>
      </c>
      <c r="AG611" t="s">
        <v>53</v>
      </c>
      <c r="AH611" t="s">
        <v>52</v>
      </c>
      <c r="AI611" t="s">
        <v>53</v>
      </c>
      <c r="AJ611" t="s">
        <v>53</v>
      </c>
      <c r="AK611">
        <v>3</v>
      </c>
      <c r="AL611" t="s">
        <v>59</v>
      </c>
      <c r="AM611" t="s">
        <v>60</v>
      </c>
      <c r="AN611" t="s">
        <v>74</v>
      </c>
      <c r="AO611">
        <v>3</v>
      </c>
      <c r="AP611" t="s">
        <v>53</v>
      </c>
      <c r="AQ611" t="s">
        <v>86</v>
      </c>
      <c r="AR611" t="s">
        <v>76</v>
      </c>
      <c r="AS611">
        <v>77</v>
      </c>
      <c r="AT611" t="s">
        <v>52</v>
      </c>
    </row>
    <row r="612" spans="1:46" x14ac:dyDescent="0.25">
      <c r="A612" t="s">
        <v>778</v>
      </c>
      <c r="B612">
        <v>2018</v>
      </c>
      <c r="C612" s="1">
        <v>43223</v>
      </c>
      <c r="D612" t="s">
        <v>122</v>
      </c>
      <c r="E612" t="str">
        <f>TRIM(lung_cancer_dataset!E612)</f>
        <v>Bangladesh</v>
      </c>
      <c r="F612">
        <v>55</v>
      </c>
      <c r="G612" t="s">
        <v>79</v>
      </c>
      <c r="H612" t="str">
        <f>PROPER(TRIM(lung_cancer_dataset!H612))</f>
        <v>Male</v>
      </c>
      <c r="I612" t="str">
        <f>PROPER(TRIM(lung_cancer_dataset!I612))</f>
        <v>Never Smoked</v>
      </c>
      <c r="J612">
        <v>0</v>
      </c>
      <c r="K612">
        <v>0</v>
      </c>
      <c r="L612">
        <v>0</v>
      </c>
      <c r="M612" t="s">
        <v>53</v>
      </c>
      <c r="N612" t="s">
        <v>53</v>
      </c>
      <c r="O612" t="s">
        <v>52</v>
      </c>
      <c r="P612" t="str">
        <f>PROPER(TRIM(lung_cancer_dataset!P612))</f>
        <v>High</v>
      </c>
      <c r="Q612" t="s">
        <v>71</v>
      </c>
      <c r="R612">
        <v>25.9</v>
      </c>
      <c r="S612" t="s">
        <v>56</v>
      </c>
      <c r="T612" t="s">
        <v>57</v>
      </c>
      <c r="U612" t="s">
        <v>53</v>
      </c>
      <c r="V612" t="s">
        <v>53</v>
      </c>
      <c r="W612" t="s">
        <v>53</v>
      </c>
      <c r="X612" t="s">
        <v>53</v>
      </c>
      <c r="Y612">
        <v>2</v>
      </c>
      <c r="Z612" t="s">
        <v>73</v>
      </c>
      <c r="AA612" t="s">
        <v>53</v>
      </c>
      <c r="AB612" t="s">
        <v>53</v>
      </c>
      <c r="AC612" t="s">
        <v>53</v>
      </c>
      <c r="AD612" t="s">
        <v>53</v>
      </c>
      <c r="AE612" t="s">
        <v>52</v>
      </c>
      <c r="AF612" t="s">
        <v>53</v>
      </c>
      <c r="AG612" t="s">
        <v>53</v>
      </c>
      <c r="AH612" t="s">
        <v>52</v>
      </c>
      <c r="AI612" t="s">
        <v>53</v>
      </c>
      <c r="AJ612" t="s">
        <v>53</v>
      </c>
      <c r="AK612">
        <v>2</v>
      </c>
      <c r="AL612" t="s">
        <v>59</v>
      </c>
      <c r="AM612" t="s">
        <v>60</v>
      </c>
      <c r="AN612" t="s">
        <v>74</v>
      </c>
      <c r="AO612">
        <v>0.8</v>
      </c>
      <c r="AP612" t="s">
        <v>53</v>
      </c>
      <c r="AQ612" t="s">
        <v>86</v>
      </c>
      <c r="AR612" t="s">
        <v>83</v>
      </c>
      <c r="AS612">
        <v>80</v>
      </c>
      <c r="AT612" t="s">
        <v>52</v>
      </c>
    </row>
    <row r="613" spans="1:46" x14ac:dyDescent="0.25">
      <c r="A613" t="s">
        <v>779</v>
      </c>
      <c r="B613">
        <v>2022</v>
      </c>
      <c r="C613" s="1">
        <v>44854</v>
      </c>
      <c r="D613" t="s">
        <v>65</v>
      </c>
      <c r="E613" t="str">
        <f>TRIM(lung_cancer_dataset!E613)</f>
        <v>Cuba</v>
      </c>
      <c r="F613">
        <v>62</v>
      </c>
      <c r="G613" t="s">
        <v>127</v>
      </c>
      <c r="H613" t="str">
        <f>PROPER(TRIM(lung_cancer_dataset!H613))</f>
        <v>Female</v>
      </c>
      <c r="I613" t="str">
        <f>PROPER(TRIM(lung_cancer_dataset!I613))</f>
        <v>Never Smoked</v>
      </c>
      <c r="J613">
        <v>0</v>
      </c>
      <c r="K613">
        <v>0</v>
      </c>
      <c r="L613">
        <v>0</v>
      </c>
      <c r="M613" t="s">
        <v>52</v>
      </c>
      <c r="N613" t="s">
        <v>53</v>
      </c>
      <c r="O613" t="s">
        <v>53</v>
      </c>
      <c r="P613" t="str">
        <f>PROPER(TRIM(lung_cancer_dataset!P613))</f>
        <v>Moderate</v>
      </c>
      <c r="Q613" t="s">
        <v>54</v>
      </c>
      <c r="R613">
        <v>23.1</v>
      </c>
      <c r="S613" t="s">
        <v>96</v>
      </c>
      <c r="T613" t="s">
        <v>54</v>
      </c>
      <c r="U613" t="s">
        <v>53</v>
      </c>
      <c r="V613" t="s">
        <v>53</v>
      </c>
      <c r="W613" t="s">
        <v>53</v>
      </c>
      <c r="X613" t="s">
        <v>53</v>
      </c>
      <c r="Y613">
        <v>1</v>
      </c>
      <c r="Z613" t="s">
        <v>58</v>
      </c>
      <c r="AA613" t="s">
        <v>53</v>
      </c>
      <c r="AB613" t="s">
        <v>53</v>
      </c>
      <c r="AC613" t="s">
        <v>52</v>
      </c>
      <c r="AD613" t="s">
        <v>53</v>
      </c>
      <c r="AE613" t="s">
        <v>52</v>
      </c>
      <c r="AF613" t="s">
        <v>53</v>
      </c>
      <c r="AG613" t="s">
        <v>53</v>
      </c>
      <c r="AH613" t="s">
        <v>53</v>
      </c>
      <c r="AI613" t="s">
        <v>52</v>
      </c>
      <c r="AJ613" t="s">
        <v>53</v>
      </c>
      <c r="AK613">
        <v>3</v>
      </c>
      <c r="AL613" t="s">
        <v>59</v>
      </c>
      <c r="AM613" t="s">
        <v>60</v>
      </c>
      <c r="AN613" t="s">
        <v>74</v>
      </c>
      <c r="AO613">
        <v>0.5</v>
      </c>
      <c r="AP613" t="s">
        <v>53</v>
      </c>
      <c r="AQ613" t="s">
        <v>86</v>
      </c>
      <c r="AR613" t="s">
        <v>76</v>
      </c>
      <c r="AS613">
        <v>25</v>
      </c>
      <c r="AT613" t="s">
        <v>52</v>
      </c>
    </row>
    <row r="614" spans="1:46" x14ac:dyDescent="0.25">
      <c r="A614" t="s">
        <v>780</v>
      </c>
      <c r="B614">
        <v>2024</v>
      </c>
      <c r="C614" s="1">
        <v>45488</v>
      </c>
      <c r="D614" t="s">
        <v>65</v>
      </c>
      <c r="E614" t="str">
        <f>TRIM(lung_cancer_dataset!E614)</f>
        <v>Venezuela</v>
      </c>
      <c r="F614">
        <v>73</v>
      </c>
      <c r="G614" t="s">
        <v>67</v>
      </c>
      <c r="H614" t="str">
        <f>PROPER(TRIM(lung_cancer_dataset!H614))</f>
        <v>Male</v>
      </c>
      <c r="I614" t="str">
        <f>PROPER(TRIM(lung_cancer_dataset!I614))</f>
        <v>Never Smoked</v>
      </c>
      <c r="J614">
        <v>0</v>
      </c>
      <c r="K614">
        <v>0</v>
      </c>
      <c r="L614">
        <v>0</v>
      </c>
      <c r="M614" t="s">
        <v>53</v>
      </c>
      <c r="N614" t="s">
        <v>53</v>
      </c>
      <c r="O614" t="s">
        <v>52</v>
      </c>
      <c r="P614" t="str">
        <f>PROPER(TRIM(lung_cancer_dataset!P614))</f>
        <v>Low</v>
      </c>
      <c r="Q614" t="s">
        <v>71</v>
      </c>
      <c r="R614">
        <v>28.4</v>
      </c>
      <c r="S614" t="s">
        <v>56</v>
      </c>
      <c r="T614" t="s">
        <v>70</v>
      </c>
      <c r="U614" t="s">
        <v>53</v>
      </c>
      <c r="V614" t="s">
        <v>52</v>
      </c>
      <c r="W614" t="s">
        <v>53</v>
      </c>
      <c r="X614" t="s">
        <v>53</v>
      </c>
      <c r="Y614">
        <v>2</v>
      </c>
      <c r="Z614" t="s">
        <v>58</v>
      </c>
      <c r="AA614" t="s">
        <v>53</v>
      </c>
      <c r="AB614" t="s">
        <v>53</v>
      </c>
      <c r="AC614" t="s">
        <v>53</v>
      </c>
      <c r="AD614" t="s">
        <v>53</v>
      </c>
      <c r="AE614" t="s">
        <v>52</v>
      </c>
      <c r="AF614" t="s">
        <v>52</v>
      </c>
      <c r="AG614" t="s">
        <v>53</v>
      </c>
      <c r="AH614" t="s">
        <v>52</v>
      </c>
      <c r="AI614" t="s">
        <v>53</v>
      </c>
      <c r="AJ614" t="s">
        <v>53</v>
      </c>
      <c r="AK614">
        <v>3</v>
      </c>
      <c r="AL614" t="s">
        <v>59</v>
      </c>
      <c r="AM614" t="s">
        <v>81</v>
      </c>
      <c r="AN614" t="s">
        <v>74</v>
      </c>
      <c r="AO614">
        <v>2.4</v>
      </c>
      <c r="AP614" t="s">
        <v>53</v>
      </c>
      <c r="AQ614" t="s">
        <v>82</v>
      </c>
      <c r="AR614" t="s">
        <v>83</v>
      </c>
      <c r="AS614">
        <v>60</v>
      </c>
      <c r="AT614" t="s">
        <v>52</v>
      </c>
    </row>
    <row r="615" spans="1:46" x14ac:dyDescent="0.25">
      <c r="A615" t="s">
        <v>781</v>
      </c>
      <c r="B615">
        <v>2021</v>
      </c>
      <c r="C615" s="1">
        <v>44465</v>
      </c>
      <c r="D615" t="s">
        <v>47</v>
      </c>
      <c r="E615" t="str">
        <f>TRIM(lung_cancer_dataset!E615)</f>
        <v>China</v>
      </c>
      <c r="F615">
        <v>64</v>
      </c>
      <c r="G615" t="s">
        <v>127</v>
      </c>
      <c r="H615" t="str">
        <f>PROPER(TRIM(lung_cancer_dataset!H615))</f>
        <v>Male</v>
      </c>
      <c r="I615" t="str">
        <f>PROPER(TRIM(lung_cancer_dataset!I615))</f>
        <v>Never Smoked</v>
      </c>
      <c r="J615">
        <v>0</v>
      </c>
      <c r="K615">
        <v>0</v>
      </c>
      <c r="L615">
        <v>0</v>
      </c>
      <c r="M615" t="s">
        <v>53</v>
      </c>
      <c r="N615" t="s">
        <v>53</v>
      </c>
      <c r="O615" t="s">
        <v>53</v>
      </c>
      <c r="P615" t="str">
        <f>PROPER(TRIM(lung_cancer_dataset!P615))</f>
        <v>Moderate</v>
      </c>
      <c r="Q615" t="s">
        <v>71</v>
      </c>
      <c r="R615">
        <v>16.600000000000001</v>
      </c>
      <c r="S615" t="s">
        <v>128</v>
      </c>
      <c r="T615" t="s">
        <v>54</v>
      </c>
      <c r="U615" t="s">
        <v>53</v>
      </c>
      <c r="V615" t="s">
        <v>53</v>
      </c>
      <c r="W615" t="s">
        <v>53</v>
      </c>
      <c r="X615" t="s">
        <v>53</v>
      </c>
      <c r="Y615">
        <v>0</v>
      </c>
      <c r="Z615" t="s">
        <v>58</v>
      </c>
      <c r="AA615" t="s">
        <v>53</v>
      </c>
      <c r="AB615" t="s">
        <v>53</v>
      </c>
      <c r="AC615" t="s">
        <v>53</v>
      </c>
      <c r="AD615" t="s">
        <v>53</v>
      </c>
      <c r="AE615" t="s">
        <v>52</v>
      </c>
      <c r="AF615" t="s">
        <v>53</v>
      </c>
      <c r="AG615" t="s">
        <v>53</v>
      </c>
      <c r="AH615" t="s">
        <v>53</v>
      </c>
      <c r="AI615" t="s">
        <v>53</v>
      </c>
      <c r="AJ615" t="s">
        <v>53</v>
      </c>
      <c r="AK615">
        <v>1</v>
      </c>
      <c r="AL615" t="s">
        <v>135</v>
      </c>
      <c r="AM615" t="s">
        <v>136</v>
      </c>
      <c r="AN615" t="s">
        <v>90</v>
      </c>
      <c r="AO615">
        <v>6.4</v>
      </c>
      <c r="AP615" t="s">
        <v>53</v>
      </c>
      <c r="AQ615" t="s">
        <v>171</v>
      </c>
      <c r="AR615" t="s">
        <v>87</v>
      </c>
      <c r="AS615">
        <v>28</v>
      </c>
      <c r="AT615" t="s">
        <v>53</v>
      </c>
    </row>
    <row r="616" spans="1:46" x14ac:dyDescent="0.25">
      <c r="A616" t="s">
        <v>782</v>
      </c>
      <c r="B616">
        <v>2025</v>
      </c>
      <c r="C616" s="1">
        <v>45895</v>
      </c>
      <c r="D616" t="s">
        <v>47</v>
      </c>
      <c r="E616" t="str">
        <f>TRIM(lung_cancer_dataset!E616)</f>
        <v>Mongolia</v>
      </c>
      <c r="F616">
        <v>51</v>
      </c>
      <c r="G616" t="s">
        <v>79</v>
      </c>
      <c r="H616" t="str">
        <f>PROPER(TRIM(lung_cancer_dataset!H616))</f>
        <v>Male</v>
      </c>
      <c r="I616" t="str">
        <f>PROPER(TRIM(lung_cancer_dataset!I616))</f>
        <v>Never Smoked</v>
      </c>
      <c r="J616">
        <v>0</v>
      </c>
      <c r="K616">
        <v>0</v>
      </c>
      <c r="L616">
        <v>0</v>
      </c>
      <c r="M616" t="s">
        <v>52</v>
      </c>
      <c r="N616" t="s">
        <v>53</v>
      </c>
      <c r="O616" t="s">
        <v>53</v>
      </c>
      <c r="P616" t="str">
        <f>PROPER(TRIM(lung_cancer_dataset!P616))</f>
        <v>Moderate</v>
      </c>
      <c r="Q616" t="s">
        <v>55</v>
      </c>
      <c r="R616">
        <v>30.8</v>
      </c>
      <c r="S616" t="s">
        <v>72</v>
      </c>
      <c r="T616" t="s">
        <v>57</v>
      </c>
      <c r="U616" t="s">
        <v>53</v>
      </c>
      <c r="V616" t="s">
        <v>53</v>
      </c>
      <c r="W616" t="s">
        <v>52</v>
      </c>
      <c r="X616" t="s">
        <v>52</v>
      </c>
      <c r="Y616">
        <v>3</v>
      </c>
      <c r="Z616" t="s">
        <v>73</v>
      </c>
      <c r="AA616" t="s">
        <v>53</v>
      </c>
      <c r="AB616" t="s">
        <v>52</v>
      </c>
      <c r="AC616" t="s">
        <v>53</v>
      </c>
      <c r="AD616" t="s">
        <v>53</v>
      </c>
      <c r="AE616" t="s">
        <v>52</v>
      </c>
      <c r="AF616" t="s">
        <v>52</v>
      </c>
      <c r="AG616" t="s">
        <v>53</v>
      </c>
      <c r="AH616" t="s">
        <v>53</v>
      </c>
      <c r="AI616" t="s">
        <v>53</v>
      </c>
      <c r="AJ616" t="s">
        <v>52</v>
      </c>
      <c r="AK616">
        <v>4</v>
      </c>
      <c r="AL616" t="s">
        <v>59</v>
      </c>
      <c r="AM616" t="s">
        <v>60</v>
      </c>
      <c r="AN616" t="s">
        <v>61</v>
      </c>
      <c r="AO616">
        <v>8.5</v>
      </c>
      <c r="AP616" t="s">
        <v>52</v>
      </c>
      <c r="AQ616" t="s">
        <v>112</v>
      </c>
      <c r="AR616" t="s">
        <v>63</v>
      </c>
      <c r="AS616">
        <v>3</v>
      </c>
      <c r="AT616" t="s">
        <v>53</v>
      </c>
    </row>
    <row r="617" spans="1:46" x14ac:dyDescent="0.25">
      <c r="A617" t="s">
        <v>783</v>
      </c>
      <c r="B617">
        <v>2022</v>
      </c>
      <c r="C617" s="1">
        <v>44872</v>
      </c>
      <c r="D617" t="s">
        <v>94</v>
      </c>
      <c r="E617" t="str">
        <f>TRIM(lung_cancer_dataset!E617)</f>
        <v>Jordan</v>
      </c>
      <c r="F617">
        <v>68</v>
      </c>
      <c r="G617" t="s">
        <v>127</v>
      </c>
      <c r="H617" t="str">
        <f>PROPER(TRIM(lung_cancer_dataset!H617))</f>
        <v>Male</v>
      </c>
      <c r="I617" t="str">
        <f>PROPER(TRIM(lung_cancer_dataset!I617))</f>
        <v>Former Smoker</v>
      </c>
      <c r="J617">
        <v>3</v>
      </c>
      <c r="K617">
        <v>2</v>
      </c>
      <c r="L617">
        <v>0.3</v>
      </c>
      <c r="M617" t="s">
        <v>53</v>
      </c>
      <c r="N617" t="s">
        <v>53</v>
      </c>
      <c r="O617" t="s">
        <v>52</v>
      </c>
      <c r="P617" t="str">
        <f>PROPER(TRIM(lung_cancer_dataset!P617))</f>
        <v>High</v>
      </c>
      <c r="Q617" t="s">
        <v>54</v>
      </c>
      <c r="R617">
        <v>26.5</v>
      </c>
      <c r="S617" t="s">
        <v>56</v>
      </c>
      <c r="T617" t="s">
        <v>57</v>
      </c>
      <c r="U617" t="s">
        <v>52</v>
      </c>
      <c r="V617" t="s">
        <v>53</v>
      </c>
      <c r="W617" t="s">
        <v>53</v>
      </c>
      <c r="X617" t="s">
        <v>53</v>
      </c>
      <c r="Y617">
        <v>3</v>
      </c>
      <c r="Z617" t="s">
        <v>165</v>
      </c>
      <c r="AA617" t="s">
        <v>52</v>
      </c>
      <c r="AB617" t="s">
        <v>52</v>
      </c>
      <c r="AC617" t="s">
        <v>52</v>
      </c>
      <c r="AD617" t="s">
        <v>53</v>
      </c>
      <c r="AE617" t="s">
        <v>52</v>
      </c>
      <c r="AF617" t="s">
        <v>53</v>
      </c>
      <c r="AG617" t="s">
        <v>53</v>
      </c>
      <c r="AH617" t="s">
        <v>53</v>
      </c>
      <c r="AI617" t="s">
        <v>53</v>
      </c>
      <c r="AJ617" t="s">
        <v>53</v>
      </c>
      <c r="AK617">
        <v>4</v>
      </c>
      <c r="AL617" t="s">
        <v>59</v>
      </c>
      <c r="AM617" t="s">
        <v>60</v>
      </c>
      <c r="AN617" t="s">
        <v>61</v>
      </c>
      <c r="AO617">
        <v>7</v>
      </c>
      <c r="AP617" t="s">
        <v>52</v>
      </c>
      <c r="AQ617" t="s">
        <v>75</v>
      </c>
      <c r="AR617" t="s">
        <v>92</v>
      </c>
      <c r="AS617">
        <v>10</v>
      </c>
      <c r="AT617" t="s">
        <v>53</v>
      </c>
    </row>
    <row r="618" spans="1:46" x14ac:dyDescent="0.25">
      <c r="A618" t="s">
        <v>784</v>
      </c>
      <c r="B618">
        <v>2026</v>
      </c>
      <c r="C618" s="1">
        <v>46158</v>
      </c>
      <c r="D618" t="s">
        <v>65</v>
      </c>
      <c r="E618" t="str">
        <f>TRIM(lung_cancer_dataset!E618)</f>
        <v>Cuba</v>
      </c>
      <c r="F618">
        <v>60</v>
      </c>
      <c r="G618" t="s">
        <v>127</v>
      </c>
      <c r="H618" t="str">
        <f>PROPER(TRIM(lung_cancer_dataset!H618))</f>
        <v>Male</v>
      </c>
      <c r="I618" t="str">
        <f>PROPER(TRIM(lung_cancer_dataset!I618))</f>
        <v>Never Smoked</v>
      </c>
      <c r="J618">
        <v>0</v>
      </c>
      <c r="K618">
        <v>0</v>
      </c>
      <c r="L618">
        <v>0</v>
      </c>
      <c r="M618" t="s">
        <v>52</v>
      </c>
      <c r="N618" t="s">
        <v>53</v>
      </c>
      <c r="O618" t="s">
        <v>53</v>
      </c>
      <c r="P618" t="str">
        <f>PROPER(TRIM(lung_cancer_dataset!P618))</f>
        <v>Low</v>
      </c>
      <c r="Q618" t="s">
        <v>71</v>
      </c>
      <c r="R618">
        <v>29</v>
      </c>
      <c r="S618" t="s">
        <v>56</v>
      </c>
      <c r="T618" t="s">
        <v>57</v>
      </c>
      <c r="U618" t="s">
        <v>52</v>
      </c>
      <c r="V618" t="s">
        <v>53</v>
      </c>
      <c r="W618" t="s">
        <v>53</v>
      </c>
      <c r="X618" t="s">
        <v>53</v>
      </c>
      <c r="Y618">
        <v>2</v>
      </c>
      <c r="Z618" t="s">
        <v>97</v>
      </c>
      <c r="AA618" t="s">
        <v>53</v>
      </c>
      <c r="AB618" t="s">
        <v>52</v>
      </c>
      <c r="AC618" t="s">
        <v>53</v>
      </c>
      <c r="AD618" t="s">
        <v>52</v>
      </c>
      <c r="AE618" t="s">
        <v>52</v>
      </c>
      <c r="AF618" t="s">
        <v>52</v>
      </c>
      <c r="AG618" t="s">
        <v>53</v>
      </c>
      <c r="AH618" t="s">
        <v>53</v>
      </c>
      <c r="AI618" t="s">
        <v>53</v>
      </c>
      <c r="AJ618" t="s">
        <v>52</v>
      </c>
      <c r="AK618">
        <v>5</v>
      </c>
      <c r="AL618" t="s">
        <v>59</v>
      </c>
      <c r="AM618" t="s">
        <v>81</v>
      </c>
      <c r="AN618" t="s">
        <v>74</v>
      </c>
      <c r="AO618">
        <v>3.2</v>
      </c>
      <c r="AP618" t="s">
        <v>53</v>
      </c>
      <c r="AQ618" t="s">
        <v>82</v>
      </c>
      <c r="AR618" t="s">
        <v>83</v>
      </c>
      <c r="AS618">
        <v>70</v>
      </c>
      <c r="AT618" t="s">
        <v>52</v>
      </c>
    </row>
    <row r="619" spans="1:46" x14ac:dyDescent="0.25">
      <c r="A619" t="s">
        <v>785</v>
      </c>
      <c r="B619">
        <v>2020</v>
      </c>
      <c r="C619" s="1">
        <v>43892</v>
      </c>
      <c r="D619" t="s">
        <v>47</v>
      </c>
      <c r="E619" t="str">
        <f>TRIM(lung_cancer_dataset!E619)</f>
        <v>New Zealand</v>
      </c>
      <c r="F619">
        <v>64</v>
      </c>
      <c r="G619" t="s">
        <v>127</v>
      </c>
      <c r="H619" t="str">
        <f>PROPER(TRIM(lung_cancer_dataset!H619))</f>
        <v>Male</v>
      </c>
      <c r="I619" t="str">
        <f>PROPER(TRIM(lung_cancer_dataset!I619))</f>
        <v>Current Smoker</v>
      </c>
      <c r="J619">
        <v>33</v>
      </c>
      <c r="K619">
        <v>33</v>
      </c>
      <c r="L619">
        <v>54.4</v>
      </c>
      <c r="M619" t="s">
        <v>53</v>
      </c>
      <c r="N619" t="s">
        <v>53</v>
      </c>
      <c r="O619" t="s">
        <v>53</v>
      </c>
      <c r="P619" t="str">
        <f>PROPER(TRIM(lung_cancer_dataset!P619))</f>
        <v>High</v>
      </c>
      <c r="Q619" t="s">
        <v>71</v>
      </c>
      <c r="R619">
        <v>26.3</v>
      </c>
      <c r="S619" t="s">
        <v>56</v>
      </c>
      <c r="T619" t="s">
        <v>70</v>
      </c>
      <c r="U619" t="s">
        <v>53</v>
      </c>
      <c r="V619" t="s">
        <v>53</v>
      </c>
      <c r="W619" t="s">
        <v>52</v>
      </c>
      <c r="X619" t="s">
        <v>53</v>
      </c>
      <c r="Y619">
        <v>2</v>
      </c>
      <c r="Z619" t="s">
        <v>73</v>
      </c>
      <c r="AA619" t="s">
        <v>52</v>
      </c>
      <c r="AB619" t="s">
        <v>52</v>
      </c>
      <c r="AC619" t="s">
        <v>52</v>
      </c>
      <c r="AD619" t="s">
        <v>53</v>
      </c>
      <c r="AE619" t="s">
        <v>53</v>
      </c>
      <c r="AF619" t="s">
        <v>52</v>
      </c>
      <c r="AG619" t="s">
        <v>53</v>
      </c>
      <c r="AH619" t="s">
        <v>52</v>
      </c>
      <c r="AI619" t="s">
        <v>53</v>
      </c>
      <c r="AJ619" t="s">
        <v>53</v>
      </c>
      <c r="AK619">
        <v>5</v>
      </c>
      <c r="AL619" t="s">
        <v>59</v>
      </c>
      <c r="AM619" t="s">
        <v>81</v>
      </c>
      <c r="AN619" t="s">
        <v>74</v>
      </c>
      <c r="AO619">
        <v>2.4</v>
      </c>
      <c r="AP619" t="s">
        <v>53</v>
      </c>
      <c r="AQ619" t="s">
        <v>82</v>
      </c>
      <c r="AR619" t="s">
        <v>83</v>
      </c>
      <c r="AS619">
        <v>63</v>
      </c>
      <c r="AT619" t="s">
        <v>52</v>
      </c>
    </row>
    <row r="620" spans="1:46" x14ac:dyDescent="0.25">
      <c r="A620" t="s">
        <v>786</v>
      </c>
      <c r="B620">
        <v>2019</v>
      </c>
      <c r="C620" s="1">
        <v>43522</v>
      </c>
      <c r="D620" t="s">
        <v>94</v>
      </c>
      <c r="E620" t="str">
        <f>TRIM(lung_cancer_dataset!E620)</f>
        <v>Jordan</v>
      </c>
      <c r="F620">
        <v>67</v>
      </c>
      <c r="G620" t="s">
        <v>127</v>
      </c>
      <c r="H620" t="str">
        <f>PROPER(TRIM(lung_cancer_dataset!H620))</f>
        <v>Male</v>
      </c>
      <c r="I620" t="str">
        <f>PROPER(TRIM(lung_cancer_dataset!I620))</f>
        <v>Current Smoker</v>
      </c>
      <c r="J620">
        <v>16</v>
      </c>
      <c r="K620">
        <v>34</v>
      </c>
      <c r="L620">
        <v>27.2</v>
      </c>
      <c r="M620" t="s">
        <v>53</v>
      </c>
      <c r="N620" t="s">
        <v>53</v>
      </c>
      <c r="O620" t="s">
        <v>53</v>
      </c>
      <c r="P620" t="str">
        <f>PROPER(TRIM(lung_cancer_dataset!P620))</f>
        <v>Moderate</v>
      </c>
      <c r="Q620" t="s">
        <v>54</v>
      </c>
      <c r="R620">
        <v>24.6</v>
      </c>
      <c r="S620" t="s">
        <v>96</v>
      </c>
      <c r="T620" t="s">
        <v>54</v>
      </c>
      <c r="U620" t="s">
        <v>53</v>
      </c>
      <c r="V620" t="s">
        <v>53</v>
      </c>
      <c r="W620" t="s">
        <v>53</v>
      </c>
      <c r="X620" t="s">
        <v>53</v>
      </c>
      <c r="Y620">
        <v>0</v>
      </c>
      <c r="Z620" t="s">
        <v>58</v>
      </c>
      <c r="AA620" t="s">
        <v>52</v>
      </c>
      <c r="AB620" t="s">
        <v>52</v>
      </c>
      <c r="AC620" t="s">
        <v>52</v>
      </c>
      <c r="AD620" t="s">
        <v>53</v>
      </c>
      <c r="AE620" t="s">
        <v>53</v>
      </c>
      <c r="AF620" t="s">
        <v>53</v>
      </c>
      <c r="AG620" t="s">
        <v>53</v>
      </c>
      <c r="AH620" t="s">
        <v>52</v>
      </c>
      <c r="AI620" t="s">
        <v>53</v>
      </c>
      <c r="AJ620" t="s">
        <v>53</v>
      </c>
      <c r="AK620">
        <v>4</v>
      </c>
      <c r="AL620" t="s">
        <v>59</v>
      </c>
      <c r="AM620" t="s">
        <v>81</v>
      </c>
      <c r="AN620" t="s">
        <v>90</v>
      </c>
      <c r="AO620">
        <v>5.0999999999999996</v>
      </c>
      <c r="AP620" t="s">
        <v>52</v>
      </c>
      <c r="AQ620" t="s">
        <v>75</v>
      </c>
      <c r="AR620" t="s">
        <v>63</v>
      </c>
      <c r="AS620">
        <v>13</v>
      </c>
      <c r="AT620" t="s">
        <v>53</v>
      </c>
    </row>
    <row r="621" spans="1:46" x14ac:dyDescent="0.25">
      <c r="A621" t="s">
        <v>787</v>
      </c>
      <c r="B621">
        <v>2015</v>
      </c>
      <c r="C621" s="1">
        <v>42341</v>
      </c>
      <c r="D621" t="s">
        <v>47</v>
      </c>
      <c r="E621" t="str">
        <f>TRIM(lung_cancer_dataset!E621)</f>
        <v>Singapore</v>
      </c>
      <c r="F621">
        <v>60</v>
      </c>
      <c r="G621" t="s">
        <v>127</v>
      </c>
      <c r="H621" t="str">
        <f>PROPER(TRIM(lung_cancer_dataset!H621))</f>
        <v>Female</v>
      </c>
      <c r="I621" t="str">
        <f>PROPER(TRIM(lung_cancer_dataset!I621))</f>
        <v>Former Smoker</v>
      </c>
      <c r="J621">
        <v>25</v>
      </c>
      <c r="K621">
        <v>13</v>
      </c>
      <c r="L621">
        <v>16.2</v>
      </c>
      <c r="M621" t="s">
        <v>53</v>
      </c>
      <c r="N621" t="s">
        <v>52</v>
      </c>
      <c r="O621" t="s">
        <v>53</v>
      </c>
      <c r="P621" t="str">
        <f>PROPER(TRIM(lung_cancer_dataset!P621))</f>
        <v>Moderate</v>
      </c>
      <c r="Q621" t="s">
        <v>54</v>
      </c>
      <c r="R621">
        <v>26.7</v>
      </c>
      <c r="S621" t="s">
        <v>56</v>
      </c>
      <c r="T621" t="s">
        <v>57</v>
      </c>
      <c r="U621" t="s">
        <v>53</v>
      </c>
      <c r="V621" t="s">
        <v>53</v>
      </c>
      <c r="W621" t="s">
        <v>53</v>
      </c>
      <c r="X621" t="s">
        <v>53</v>
      </c>
      <c r="Y621">
        <v>1</v>
      </c>
      <c r="Z621" t="s">
        <v>165</v>
      </c>
      <c r="AA621" t="s">
        <v>53</v>
      </c>
      <c r="AB621" t="s">
        <v>53</v>
      </c>
      <c r="AC621" t="s">
        <v>53</v>
      </c>
      <c r="AD621" t="s">
        <v>52</v>
      </c>
      <c r="AE621" t="s">
        <v>52</v>
      </c>
      <c r="AF621" t="s">
        <v>53</v>
      </c>
      <c r="AG621" t="s">
        <v>53</v>
      </c>
      <c r="AH621" t="s">
        <v>52</v>
      </c>
      <c r="AI621" t="s">
        <v>53</v>
      </c>
      <c r="AJ621" t="s">
        <v>53</v>
      </c>
      <c r="AK621">
        <v>3</v>
      </c>
      <c r="AL621" t="s">
        <v>59</v>
      </c>
      <c r="AM621" t="s">
        <v>81</v>
      </c>
      <c r="AN621" t="s">
        <v>61</v>
      </c>
      <c r="AO621">
        <v>3.5</v>
      </c>
      <c r="AP621" t="s">
        <v>52</v>
      </c>
      <c r="AQ621" t="s">
        <v>86</v>
      </c>
      <c r="AR621" t="s">
        <v>92</v>
      </c>
      <c r="AS621">
        <v>6</v>
      </c>
      <c r="AT621" t="s">
        <v>53</v>
      </c>
    </row>
    <row r="622" spans="1:46" x14ac:dyDescent="0.25">
      <c r="A622" t="s">
        <v>788</v>
      </c>
      <c r="B622">
        <v>2021</v>
      </c>
      <c r="C622" s="1">
        <v>44506</v>
      </c>
      <c r="D622" t="s">
        <v>107</v>
      </c>
      <c r="E622" t="str">
        <f>TRIM(lung_cancer_dataset!E622)</f>
        <v>UK</v>
      </c>
      <c r="F622">
        <v>63</v>
      </c>
      <c r="G622" t="s">
        <v>127</v>
      </c>
      <c r="H622" t="str">
        <f>PROPER(TRIM(lung_cancer_dataset!H622))</f>
        <v>Male</v>
      </c>
      <c r="I622" t="str">
        <f>PROPER(TRIM(lung_cancer_dataset!I622))</f>
        <v>Current Smoker</v>
      </c>
      <c r="J622">
        <v>38</v>
      </c>
      <c r="K622">
        <v>37</v>
      </c>
      <c r="L622">
        <v>70.3</v>
      </c>
      <c r="M622" t="s">
        <v>52</v>
      </c>
      <c r="N622" t="s">
        <v>53</v>
      </c>
      <c r="O622" t="s">
        <v>52</v>
      </c>
      <c r="P622" t="str">
        <f>PROPER(TRIM(lung_cancer_dataset!P622))</f>
        <v>Low</v>
      </c>
      <c r="Q622" t="s">
        <v>71</v>
      </c>
      <c r="R622">
        <v>28.9</v>
      </c>
      <c r="S622" t="s">
        <v>56</v>
      </c>
      <c r="T622" t="s">
        <v>70</v>
      </c>
      <c r="U622" t="s">
        <v>53</v>
      </c>
      <c r="V622" t="s">
        <v>53</v>
      </c>
      <c r="W622" t="s">
        <v>53</v>
      </c>
      <c r="X622" t="s">
        <v>53</v>
      </c>
      <c r="Y622">
        <v>2</v>
      </c>
      <c r="Z622" t="s">
        <v>165</v>
      </c>
      <c r="AA622" t="s">
        <v>52</v>
      </c>
      <c r="AB622" t="s">
        <v>52</v>
      </c>
      <c r="AC622" t="s">
        <v>52</v>
      </c>
      <c r="AD622" t="s">
        <v>53</v>
      </c>
      <c r="AE622" t="s">
        <v>53</v>
      </c>
      <c r="AF622" t="s">
        <v>53</v>
      </c>
      <c r="AG622" t="s">
        <v>53</v>
      </c>
      <c r="AH622" t="s">
        <v>52</v>
      </c>
      <c r="AI622" t="s">
        <v>53</v>
      </c>
      <c r="AJ622" t="s">
        <v>52</v>
      </c>
      <c r="AK622">
        <v>5</v>
      </c>
      <c r="AL622" t="s">
        <v>59</v>
      </c>
      <c r="AM622" t="s">
        <v>102</v>
      </c>
      <c r="AN622" t="s">
        <v>90</v>
      </c>
      <c r="AO622">
        <v>4.2</v>
      </c>
      <c r="AP622" t="s">
        <v>53</v>
      </c>
      <c r="AQ622" t="s">
        <v>91</v>
      </c>
      <c r="AR622" t="s">
        <v>87</v>
      </c>
      <c r="AS622">
        <v>32</v>
      </c>
      <c r="AT622" t="s">
        <v>52</v>
      </c>
    </row>
    <row r="623" spans="1:46" x14ac:dyDescent="0.25">
      <c r="A623" t="s">
        <v>789</v>
      </c>
      <c r="B623">
        <v>2016</v>
      </c>
      <c r="C623" s="1">
        <v>42483</v>
      </c>
      <c r="D623" t="s">
        <v>94</v>
      </c>
      <c r="E623" t="str">
        <f>TRIM(lung_cancer_dataset!E623)</f>
        <v>Oman</v>
      </c>
      <c r="F623">
        <v>59</v>
      </c>
      <c r="G623" t="s">
        <v>79</v>
      </c>
      <c r="H623" t="str">
        <f>PROPER(TRIM(lung_cancer_dataset!H623))</f>
        <v>Female</v>
      </c>
      <c r="I623" t="str">
        <f>PROPER(TRIM(lung_cancer_dataset!I623))</f>
        <v>Never Smoked</v>
      </c>
      <c r="J623">
        <v>0</v>
      </c>
      <c r="K623">
        <v>0</v>
      </c>
      <c r="L623">
        <v>0</v>
      </c>
      <c r="M623" t="s">
        <v>52</v>
      </c>
      <c r="N623" t="s">
        <v>53</v>
      </c>
      <c r="O623" t="s">
        <v>53</v>
      </c>
      <c r="P623" t="str">
        <f>PROPER(TRIM(lung_cancer_dataset!P623))</f>
        <v>Moderate</v>
      </c>
      <c r="Q623" t="s">
        <v>55</v>
      </c>
      <c r="R623">
        <v>27</v>
      </c>
      <c r="S623" t="s">
        <v>56</v>
      </c>
      <c r="T623" t="s">
        <v>70</v>
      </c>
      <c r="U623" t="s">
        <v>52</v>
      </c>
      <c r="V623" t="s">
        <v>53</v>
      </c>
      <c r="W623" t="s">
        <v>53</v>
      </c>
      <c r="X623" t="s">
        <v>53</v>
      </c>
      <c r="Y623">
        <v>2</v>
      </c>
      <c r="Z623" t="s">
        <v>58</v>
      </c>
      <c r="AA623" t="s">
        <v>53</v>
      </c>
      <c r="AB623" t="s">
        <v>52</v>
      </c>
      <c r="AC623" t="s">
        <v>53</v>
      </c>
      <c r="AD623" t="s">
        <v>53</v>
      </c>
      <c r="AE623" t="s">
        <v>52</v>
      </c>
      <c r="AF623" t="s">
        <v>52</v>
      </c>
      <c r="AG623" t="s">
        <v>53</v>
      </c>
      <c r="AH623" t="s">
        <v>52</v>
      </c>
      <c r="AI623" t="s">
        <v>52</v>
      </c>
      <c r="AJ623" t="s">
        <v>53</v>
      </c>
      <c r="AK623">
        <v>5</v>
      </c>
      <c r="AL623" t="s">
        <v>59</v>
      </c>
      <c r="AM623" t="s">
        <v>102</v>
      </c>
      <c r="AN623" t="s">
        <v>74</v>
      </c>
      <c r="AO623">
        <v>2.8</v>
      </c>
      <c r="AP623" t="s">
        <v>53</v>
      </c>
      <c r="AQ623" t="s">
        <v>86</v>
      </c>
      <c r="AR623" t="s">
        <v>115</v>
      </c>
      <c r="AS623">
        <v>61</v>
      </c>
      <c r="AT623" t="s">
        <v>52</v>
      </c>
    </row>
    <row r="624" spans="1:46" x14ac:dyDescent="0.25">
      <c r="A624" t="s">
        <v>790</v>
      </c>
      <c r="B624">
        <v>2019</v>
      </c>
      <c r="C624" s="1">
        <v>43694</v>
      </c>
      <c r="D624" t="s">
        <v>65</v>
      </c>
      <c r="E624" t="str">
        <f>TRIM(lung_cancer_dataset!E624)</f>
        <v>Cuba</v>
      </c>
      <c r="F624">
        <v>80</v>
      </c>
      <c r="G624" t="s">
        <v>101</v>
      </c>
      <c r="H624" t="str">
        <f>PROPER(TRIM(lung_cancer_dataset!H624))</f>
        <v>Male</v>
      </c>
      <c r="I624" t="str">
        <f>PROPER(TRIM(lung_cancer_dataset!I624))</f>
        <v>Never Smoked</v>
      </c>
      <c r="J624">
        <v>0</v>
      </c>
      <c r="K624">
        <v>0</v>
      </c>
      <c r="L624">
        <v>0</v>
      </c>
      <c r="M624" t="s">
        <v>52</v>
      </c>
      <c r="N624" t="s">
        <v>53</v>
      </c>
      <c r="O624" t="s">
        <v>53</v>
      </c>
      <c r="P624" t="str">
        <f>PROPER(TRIM(lung_cancer_dataset!P624))</f>
        <v>Low</v>
      </c>
      <c r="Q624" t="s">
        <v>54</v>
      </c>
      <c r="R624">
        <v>32.799999999999997</v>
      </c>
      <c r="S624" t="s">
        <v>72</v>
      </c>
      <c r="T624" t="s">
        <v>54</v>
      </c>
      <c r="U624" t="s">
        <v>53</v>
      </c>
      <c r="V624" t="s">
        <v>53</v>
      </c>
      <c r="W624" t="s">
        <v>53</v>
      </c>
      <c r="X624" t="s">
        <v>53</v>
      </c>
      <c r="Y624">
        <v>1</v>
      </c>
      <c r="Z624" t="s">
        <v>58</v>
      </c>
      <c r="AA624" t="s">
        <v>52</v>
      </c>
      <c r="AB624" t="s">
        <v>53</v>
      </c>
      <c r="AC624" t="s">
        <v>53</v>
      </c>
      <c r="AD624" t="s">
        <v>53</v>
      </c>
      <c r="AE624" t="s">
        <v>52</v>
      </c>
      <c r="AF624" t="s">
        <v>53</v>
      </c>
      <c r="AG624" t="s">
        <v>53</v>
      </c>
      <c r="AH624" t="s">
        <v>53</v>
      </c>
      <c r="AI624" t="s">
        <v>53</v>
      </c>
      <c r="AJ624" t="s">
        <v>52</v>
      </c>
      <c r="AK624">
        <v>3</v>
      </c>
      <c r="AL624" t="s">
        <v>59</v>
      </c>
      <c r="AM624" t="s">
        <v>102</v>
      </c>
      <c r="AN624" t="s">
        <v>90</v>
      </c>
      <c r="AO624">
        <v>4.8</v>
      </c>
      <c r="AP624" t="s">
        <v>53</v>
      </c>
      <c r="AQ624" t="s">
        <v>75</v>
      </c>
      <c r="AR624" t="s">
        <v>63</v>
      </c>
      <c r="AS624">
        <v>16</v>
      </c>
      <c r="AT624" t="s">
        <v>53</v>
      </c>
    </row>
    <row r="625" spans="1:46" x14ac:dyDescent="0.25">
      <c r="A625" t="s">
        <v>791</v>
      </c>
      <c r="B625">
        <v>2018</v>
      </c>
      <c r="C625" s="1">
        <v>43379</v>
      </c>
      <c r="D625" t="s">
        <v>107</v>
      </c>
      <c r="E625" t="str">
        <f>TRIM(lung_cancer_dataset!E625)</f>
        <v>Russia</v>
      </c>
      <c r="F625">
        <v>67</v>
      </c>
      <c r="G625" t="s">
        <v>127</v>
      </c>
      <c r="H625" t="str">
        <f>PROPER(TRIM(lung_cancer_dataset!H625))</f>
        <v>Male</v>
      </c>
      <c r="I625" t="str">
        <f>PROPER(TRIM(lung_cancer_dataset!I625))</f>
        <v>Never Smoked</v>
      </c>
      <c r="J625">
        <v>0</v>
      </c>
      <c r="K625">
        <v>0</v>
      </c>
      <c r="L625">
        <v>0</v>
      </c>
      <c r="M625" t="s">
        <v>52</v>
      </c>
      <c r="N625" t="s">
        <v>53</v>
      </c>
      <c r="O625" t="s">
        <v>53</v>
      </c>
      <c r="P625" t="str">
        <f>PROPER(TRIM(lung_cancer_dataset!P625))</f>
        <v>Low</v>
      </c>
      <c r="Q625" t="s">
        <v>55</v>
      </c>
      <c r="R625">
        <v>20.6</v>
      </c>
      <c r="S625" t="s">
        <v>96</v>
      </c>
      <c r="T625" t="s">
        <v>54</v>
      </c>
      <c r="U625" t="s">
        <v>53</v>
      </c>
      <c r="V625" t="s">
        <v>53</v>
      </c>
      <c r="W625" t="s">
        <v>53</v>
      </c>
      <c r="X625" t="s">
        <v>53</v>
      </c>
      <c r="Y625">
        <v>1</v>
      </c>
      <c r="Z625" t="s">
        <v>97</v>
      </c>
      <c r="AA625" t="s">
        <v>53</v>
      </c>
      <c r="AB625" t="s">
        <v>52</v>
      </c>
      <c r="AC625" t="s">
        <v>53</v>
      </c>
      <c r="AD625" t="s">
        <v>52</v>
      </c>
      <c r="AE625" t="s">
        <v>52</v>
      </c>
      <c r="AF625" t="s">
        <v>52</v>
      </c>
      <c r="AG625" t="s">
        <v>53</v>
      </c>
      <c r="AH625" t="s">
        <v>52</v>
      </c>
      <c r="AI625" t="s">
        <v>53</v>
      </c>
      <c r="AJ625" t="s">
        <v>53</v>
      </c>
      <c r="AK625">
        <v>5</v>
      </c>
      <c r="AL625" t="s">
        <v>59</v>
      </c>
      <c r="AM625" t="s">
        <v>60</v>
      </c>
      <c r="AN625" t="s">
        <v>61</v>
      </c>
      <c r="AO625">
        <v>7.1</v>
      </c>
      <c r="AP625" t="s">
        <v>52</v>
      </c>
      <c r="AQ625" t="s">
        <v>171</v>
      </c>
      <c r="AR625" t="s">
        <v>92</v>
      </c>
      <c r="AS625">
        <v>10</v>
      </c>
      <c r="AT625" t="s">
        <v>53</v>
      </c>
    </row>
    <row r="626" spans="1:46" x14ac:dyDescent="0.25">
      <c r="A626" t="s">
        <v>792</v>
      </c>
      <c r="B626">
        <v>2021</v>
      </c>
      <c r="C626" s="1">
        <v>44357</v>
      </c>
      <c r="D626" t="s">
        <v>47</v>
      </c>
      <c r="E626" t="str">
        <f>TRIM(lung_cancer_dataset!E626)</f>
        <v>Malaysia</v>
      </c>
      <c r="F626">
        <v>52</v>
      </c>
      <c r="G626" t="s">
        <v>79</v>
      </c>
      <c r="H626" t="str">
        <f>PROPER(TRIM(lung_cancer_dataset!H626))</f>
        <v>Male</v>
      </c>
      <c r="I626" t="str">
        <f>PROPER(TRIM(lung_cancer_dataset!I626))</f>
        <v>Current Smoker</v>
      </c>
      <c r="J626">
        <v>20</v>
      </c>
      <c r="K626">
        <v>24</v>
      </c>
      <c r="L626">
        <v>24</v>
      </c>
      <c r="M626" t="s">
        <v>52</v>
      </c>
      <c r="N626" t="s">
        <v>53</v>
      </c>
      <c r="O626" t="s">
        <v>53</v>
      </c>
      <c r="P626" t="str">
        <f>PROPER(TRIM(lung_cancer_dataset!P626))</f>
        <v>High</v>
      </c>
      <c r="Q626" t="s">
        <v>71</v>
      </c>
      <c r="R626">
        <v>35.1</v>
      </c>
      <c r="S626" t="s">
        <v>72</v>
      </c>
      <c r="T626" t="s">
        <v>57</v>
      </c>
      <c r="U626" t="s">
        <v>53</v>
      </c>
      <c r="V626" t="s">
        <v>53</v>
      </c>
      <c r="W626" t="s">
        <v>53</v>
      </c>
      <c r="X626" t="s">
        <v>53</v>
      </c>
      <c r="Y626">
        <v>2</v>
      </c>
      <c r="Z626" t="s">
        <v>165</v>
      </c>
      <c r="AA626" t="s">
        <v>52</v>
      </c>
      <c r="AB626" t="s">
        <v>52</v>
      </c>
      <c r="AC626" t="s">
        <v>52</v>
      </c>
      <c r="AD626" t="s">
        <v>53</v>
      </c>
      <c r="AE626" t="s">
        <v>53</v>
      </c>
      <c r="AF626" t="s">
        <v>52</v>
      </c>
      <c r="AG626" t="s">
        <v>53</v>
      </c>
      <c r="AH626" t="s">
        <v>53</v>
      </c>
      <c r="AI626" t="s">
        <v>53</v>
      </c>
      <c r="AJ626" t="s">
        <v>53</v>
      </c>
      <c r="AK626">
        <v>4</v>
      </c>
      <c r="AL626" t="s">
        <v>59</v>
      </c>
      <c r="AM626" t="s">
        <v>81</v>
      </c>
      <c r="AN626" t="s">
        <v>74</v>
      </c>
      <c r="AO626">
        <v>1.1000000000000001</v>
      </c>
      <c r="AP626" t="s">
        <v>53</v>
      </c>
      <c r="AQ626" t="s">
        <v>112</v>
      </c>
      <c r="AR626" t="s">
        <v>76</v>
      </c>
      <c r="AS626">
        <v>96</v>
      </c>
      <c r="AT626" t="s">
        <v>52</v>
      </c>
    </row>
    <row r="627" spans="1:46" x14ac:dyDescent="0.25">
      <c r="A627" t="s">
        <v>793</v>
      </c>
      <c r="B627">
        <v>2026</v>
      </c>
      <c r="C627" s="1">
        <v>46137</v>
      </c>
      <c r="D627" t="s">
        <v>47</v>
      </c>
      <c r="E627" t="str">
        <f>TRIM(lung_cancer_dataset!E627)</f>
        <v>Vietnam</v>
      </c>
      <c r="F627">
        <v>81</v>
      </c>
      <c r="G627" t="s">
        <v>101</v>
      </c>
      <c r="H627" t="str">
        <f>PROPER(TRIM(lung_cancer_dataset!H627))</f>
        <v>Male</v>
      </c>
      <c r="I627" t="str">
        <f>PROPER(TRIM(lung_cancer_dataset!I627))</f>
        <v>Current Smoker</v>
      </c>
      <c r="J627">
        <v>28</v>
      </c>
      <c r="K627">
        <v>36</v>
      </c>
      <c r="L627">
        <v>50.4</v>
      </c>
      <c r="M627" t="s">
        <v>53</v>
      </c>
      <c r="N627" t="s">
        <v>52</v>
      </c>
      <c r="O627" t="s">
        <v>52</v>
      </c>
      <c r="P627" t="str">
        <f>PROPER(TRIM(lung_cancer_dataset!P627))</f>
        <v>Moderate</v>
      </c>
      <c r="Q627" t="s">
        <v>55</v>
      </c>
      <c r="R627">
        <v>23.5</v>
      </c>
      <c r="S627" t="s">
        <v>96</v>
      </c>
      <c r="T627" t="s">
        <v>54</v>
      </c>
      <c r="U627" t="s">
        <v>52</v>
      </c>
      <c r="V627" t="s">
        <v>53</v>
      </c>
      <c r="W627" t="s">
        <v>53</v>
      </c>
      <c r="X627" t="s">
        <v>53</v>
      </c>
      <c r="Y627">
        <v>3</v>
      </c>
      <c r="Z627" t="s">
        <v>165</v>
      </c>
      <c r="AA627" t="s">
        <v>53</v>
      </c>
      <c r="AB627" t="s">
        <v>52</v>
      </c>
      <c r="AC627" t="s">
        <v>53</v>
      </c>
      <c r="AD627" t="s">
        <v>53</v>
      </c>
      <c r="AE627" t="s">
        <v>52</v>
      </c>
      <c r="AF627" t="s">
        <v>53</v>
      </c>
      <c r="AG627" t="s">
        <v>53</v>
      </c>
      <c r="AH627" t="s">
        <v>52</v>
      </c>
      <c r="AI627" t="s">
        <v>53</v>
      </c>
      <c r="AJ627" t="s">
        <v>53</v>
      </c>
      <c r="AK627">
        <v>3</v>
      </c>
      <c r="AL627" t="s">
        <v>59</v>
      </c>
      <c r="AM627" t="s">
        <v>60</v>
      </c>
      <c r="AN627" t="s">
        <v>90</v>
      </c>
      <c r="AO627">
        <v>7.5</v>
      </c>
      <c r="AP627" t="s">
        <v>53</v>
      </c>
      <c r="AQ627" t="s">
        <v>91</v>
      </c>
      <c r="AR627" t="s">
        <v>132</v>
      </c>
      <c r="AS627">
        <v>12</v>
      </c>
      <c r="AT627" t="s">
        <v>52</v>
      </c>
    </row>
    <row r="628" spans="1:46" x14ac:dyDescent="0.25">
      <c r="A628" t="s">
        <v>794</v>
      </c>
      <c r="B628">
        <v>2024</v>
      </c>
      <c r="C628" s="1">
        <v>45616</v>
      </c>
      <c r="D628" t="s">
        <v>47</v>
      </c>
      <c r="E628" t="str">
        <f>TRIM(lung_cancer_dataset!E628)</f>
        <v>China</v>
      </c>
      <c r="F628">
        <v>79</v>
      </c>
      <c r="G628" t="s">
        <v>67</v>
      </c>
      <c r="H628" t="str">
        <f>PROPER(TRIM(lung_cancer_dataset!H628))</f>
        <v>Female</v>
      </c>
      <c r="I628" t="str">
        <f>PROPER(TRIM(lung_cancer_dataset!I628))</f>
        <v>Never Smoked</v>
      </c>
      <c r="J628">
        <v>0</v>
      </c>
      <c r="K628">
        <v>0</v>
      </c>
      <c r="L628">
        <v>0</v>
      </c>
      <c r="M628" t="s">
        <v>52</v>
      </c>
      <c r="N628" t="s">
        <v>53</v>
      </c>
      <c r="O628" t="s">
        <v>53</v>
      </c>
      <c r="P628" t="str">
        <f>PROPER(TRIM(lung_cancer_dataset!P628))</f>
        <v>High</v>
      </c>
      <c r="Q628" t="s">
        <v>55</v>
      </c>
      <c r="R628">
        <v>23.5</v>
      </c>
      <c r="S628" t="s">
        <v>96</v>
      </c>
      <c r="T628" t="s">
        <v>70</v>
      </c>
      <c r="U628" t="s">
        <v>53</v>
      </c>
      <c r="V628" t="s">
        <v>53</v>
      </c>
      <c r="W628" t="s">
        <v>53</v>
      </c>
      <c r="X628" t="s">
        <v>53</v>
      </c>
      <c r="Y628">
        <v>2</v>
      </c>
      <c r="Z628" t="s">
        <v>73</v>
      </c>
      <c r="AA628" t="s">
        <v>52</v>
      </c>
      <c r="AB628" t="s">
        <v>53</v>
      </c>
      <c r="AC628" t="s">
        <v>53</v>
      </c>
      <c r="AD628" t="s">
        <v>53</v>
      </c>
      <c r="AE628" t="s">
        <v>53</v>
      </c>
      <c r="AF628" t="s">
        <v>52</v>
      </c>
      <c r="AG628" t="s">
        <v>53</v>
      </c>
      <c r="AH628" t="s">
        <v>52</v>
      </c>
      <c r="AI628" t="s">
        <v>53</v>
      </c>
      <c r="AJ628" t="s">
        <v>53</v>
      </c>
      <c r="AK628">
        <v>3</v>
      </c>
      <c r="AL628" t="s">
        <v>59</v>
      </c>
      <c r="AM628" t="s">
        <v>60</v>
      </c>
      <c r="AN628" t="s">
        <v>98</v>
      </c>
      <c r="AO628">
        <v>3.4</v>
      </c>
      <c r="AP628" t="s">
        <v>53</v>
      </c>
      <c r="AQ628" t="s">
        <v>91</v>
      </c>
      <c r="AR628" t="s">
        <v>76</v>
      </c>
      <c r="AS628">
        <v>53</v>
      </c>
      <c r="AT628" t="s">
        <v>53</v>
      </c>
    </row>
    <row r="629" spans="1:46" x14ac:dyDescent="0.25">
      <c r="A629" t="s">
        <v>795</v>
      </c>
      <c r="B629">
        <v>2015</v>
      </c>
      <c r="C629" s="1">
        <v>42329</v>
      </c>
      <c r="D629" t="s">
        <v>47</v>
      </c>
      <c r="E629" t="str">
        <f>TRIM(lung_cancer_dataset!E629)</f>
        <v>Vietnam</v>
      </c>
      <c r="F629">
        <v>68</v>
      </c>
      <c r="G629" t="s">
        <v>127</v>
      </c>
      <c r="H629" t="str">
        <f>PROPER(TRIM(lung_cancer_dataset!H629))</f>
        <v>Female</v>
      </c>
      <c r="I629" t="str">
        <f>PROPER(TRIM(lung_cancer_dataset!I629))</f>
        <v>Never Smoked</v>
      </c>
      <c r="J629">
        <v>0</v>
      </c>
      <c r="K629">
        <v>0</v>
      </c>
      <c r="L629">
        <v>0</v>
      </c>
      <c r="M629" t="s">
        <v>52</v>
      </c>
      <c r="N629" t="s">
        <v>52</v>
      </c>
      <c r="O629" t="s">
        <v>53</v>
      </c>
      <c r="P629" t="str">
        <f>PROPER(TRIM(lung_cancer_dataset!P629))</f>
        <v>Moderate</v>
      </c>
      <c r="Q629" t="s">
        <v>54</v>
      </c>
      <c r="R629">
        <v>27.9</v>
      </c>
      <c r="S629" t="s">
        <v>56</v>
      </c>
      <c r="T629" t="s">
        <v>54</v>
      </c>
      <c r="U629" t="s">
        <v>53</v>
      </c>
      <c r="V629" t="s">
        <v>53</v>
      </c>
      <c r="W629" t="s">
        <v>53</v>
      </c>
      <c r="X629" t="s">
        <v>53</v>
      </c>
      <c r="Y629">
        <v>2</v>
      </c>
      <c r="Z629" t="s">
        <v>73</v>
      </c>
      <c r="AA629" t="s">
        <v>53</v>
      </c>
      <c r="AB629" t="s">
        <v>52</v>
      </c>
      <c r="AC629" t="s">
        <v>53</v>
      </c>
      <c r="AD629" t="s">
        <v>53</v>
      </c>
      <c r="AE629" t="s">
        <v>52</v>
      </c>
      <c r="AF629" t="s">
        <v>53</v>
      </c>
      <c r="AG629" t="s">
        <v>53</v>
      </c>
      <c r="AH629" t="s">
        <v>52</v>
      </c>
      <c r="AI629" t="s">
        <v>52</v>
      </c>
      <c r="AJ629" t="s">
        <v>53</v>
      </c>
      <c r="AK629">
        <v>4</v>
      </c>
      <c r="AL629" t="s">
        <v>59</v>
      </c>
      <c r="AM629" t="s">
        <v>81</v>
      </c>
      <c r="AN629" t="s">
        <v>98</v>
      </c>
      <c r="AO629">
        <v>3.9</v>
      </c>
      <c r="AP629" t="s">
        <v>53</v>
      </c>
      <c r="AQ629" t="s">
        <v>86</v>
      </c>
      <c r="AR629" t="s">
        <v>83</v>
      </c>
      <c r="AS629">
        <v>57</v>
      </c>
      <c r="AT629" t="s">
        <v>53</v>
      </c>
    </row>
    <row r="630" spans="1:46" x14ac:dyDescent="0.25">
      <c r="A630" t="s">
        <v>796</v>
      </c>
      <c r="B630">
        <v>2018</v>
      </c>
      <c r="C630" s="1">
        <v>43142</v>
      </c>
      <c r="D630" t="s">
        <v>47</v>
      </c>
      <c r="E630" t="str">
        <f>TRIM(lung_cancer_dataset!E630)</f>
        <v>Japan</v>
      </c>
      <c r="F630">
        <v>61</v>
      </c>
      <c r="G630" t="s">
        <v>127</v>
      </c>
      <c r="H630" t="str">
        <f>PROPER(TRIM(lung_cancer_dataset!H630))</f>
        <v>Male</v>
      </c>
      <c r="I630" t="str">
        <f>PROPER(TRIM(lung_cancer_dataset!I630))</f>
        <v>Never Smoked</v>
      </c>
      <c r="J630">
        <v>0</v>
      </c>
      <c r="K630">
        <v>0</v>
      </c>
      <c r="L630">
        <v>0</v>
      </c>
      <c r="M630" t="s">
        <v>53</v>
      </c>
      <c r="N630" t="s">
        <v>52</v>
      </c>
      <c r="O630" t="s">
        <v>53</v>
      </c>
      <c r="P630" t="str">
        <f>PROPER(TRIM(lung_cancer_dataset!P630))</f>
        <v>Low</v>
      </c>
      <c r="Q630" t="s">
        <v>55</v>
      </c>
      <c r="R630">
        <v>27.4</v>
      </c>
      <c r="S630" t="s">
        <v>56</v>
      </c>
      <c r="T630" t="s">
        <v>54</v>
      </c>
      <c r="U630" t="s">
        <v>53</v>
      </c>
      <c r="V630" t="s">
        <v>53</v>
      </c>
      <c r="W630" t="s">
        <v>53</v>
      </c>
      <c r="X630" t="s">
        <v>53</v>
      </c>
      <c r="Y630">
        <v>1</v>
      </c>
      <c r="Z630" t="s">
        <v>58</v>
      </c>
      <c r="AA630" t="s">
        <v>53</v>
      </c>
      <c r="AB630" t="s">
        <v>52</v>
      </c>
      <c r="AC630" t="s">
        <v>53</v>
      </c>
      <c r="AD630" t="s">
        <v>52</v>
      </c>
      <c r="AE630" t="s">
        <v>52</v>
      </c>
      <c r="AF630" t="s">
        <v>52</v>
      </c>
      <c r="AG630" t="s">
        <v>53</v>
      </c>
      <c r="AH630" t="s">
        <v>53</v>
      </c>
      <c r="AI630" t="s">
        <v>53</v>
      </c>
      <c r="AJ630" t="s">
        <v>53</v>
      </c>
      <c r="AK630">
        <v>4</v>
      </c>
      <c r="AL630" t="s">
        <v>59</v>
      </c>
      <c r="AM630" t="s">
        <v>60</v>
      </c>
      <c r="AN630" t="s">
        <v>98</v>
      </c>
      <c r="AO630">
        <v>2.2000000000000002</v>
      </c>
      <c r="AP630" t="s">
        <v>53</v>
      </c>
      <c r="AQ630" t="s">
        <v>112</v>
      </c>
      <c r="AR630" t="s">
        <v>132</v>
      </c>
      <c r="AS630">
        <v>21</v>
      </c>
      <c r="AT630" t="s">
        <v>53</v>
      </c>
    </row>
    <row r="631" spans="1:46" x14ac:dyDescent="0.25">
      <c r="A631" t="s">
        <v>797</v>
      </c>
      <c r="B631">
        <v>2025</v>
      </c>
      <c r="C631" s="1">
        <v>45922</v>
      </c>
      <c r="D631" t="s">
        <v>47</v>
      </c>
      <c r="E631" t="str">
        <f>TRIM(lung_cancer_dataset!E631)</f>
        <v>Malaysia</v>
      </c>
      <c r="F631">
        <v>70</v>
      </c>
      <c r="G631" t="s">
        <v>67</v>
      </c>
      <c r="H631" t="str">
        <f>PROPER(TRIM(lung_cancer_dataset!H631))</f>
        <v>Female</v>
      </c>
      <c r="I631" t="str">
        <f>PROPER(TRIM(lung_cancer_dataset!I631))</f>
        <v>Never Smoked</v>
      </c>
      <c r="J631">
        <v>0</v>
      </c>
      <c r="K631">
        <v>0</v>
      </c>
      <c r="L631">
        <v>0</v>
      </c>
      <c r="M631" t="s">
        <v>52</v>
      </c>
      <c r="N631" t="s">
        <v>53</v>
      </c>
      <c r="O631" t="s">
        <v>53</v>
      </c>
      <c r="P631" t="str">
        <f>PROPER(TRIM(lung_cancer_dataset!P631))</f>
        <v>Low</v>
      </c>
      <c r="Q631" t="s">
        <v>55</v>
      </c>
      <c r="R631">
        <v>25.1</v>
      </c>
      <c r="S631" t="s">
        <v>56</v>
      </c>
      <c r="T631" t="s">
        <v>57</v>
      </c>
      <c r="U631" t="s">
        <v>53</v>
      </c>
      <c r="V631" t="s">
        <v>53</v>
      </c>
      <c r="W631" t="s">
        <v>53</v>
      </c>
      <c r="X631" t="s">
        <v>53</v>
      </c>
      <c r="Y631">
        <v>1</v>
      </c>
      <c r="Z631" t="s">
        <v>97</v>
      </c>
      <c r="AA631" t="s">
        <v>53</v>
      </c>
      <c r="AB631" t="s">
        <v>53</v>
      </c>
      <c r="AC631" t="s">
        <v>52</v>
      </c>
      <c r="AD631" t="s">
        <v>52</v>
      </c>
      <c r="AE631" t="s">
        <v>52</v>
      </c>
      <c r="AF631" t="s">
        <v>52</v>
      </c>
      <c r="AG631" t="s">
        <v>53</v>
      </c>
      <c r="AH631" t="s">
        <v>52</v>
      </c>
      <c r="AI631" t="s">
        <v>53</v>
      </c>
      <c r="AJ631" t="s">
        <v>53</v>
      </c>
      <c r="AK631">
        <v>5</v>
      </c>
      <c r="AL631" t="s">
        <v>135</v>
      </c>
      <c r="AM631" t="s">
        <v>136</v>
      </c>
      <c r="AN631" t="s">
        <v>74</v>
      </c>
      <c r="AO631">
        <v>2.8</v>
      </c>
      <c r="AP631" t="s">
        <v>53</v>
      </c>
      <c r="AQ631" t="s">
        <v>82</v>
      </c>
      <c r="AR631" t="s">
        <v>115</v>
      </c>
      <c r="AS631">
        <v>54</v>
      </c>
      <c r="AT631" t="s">
        <v>53</v>
      </c>
    </row>
    <row r="632" spans="1:46" x14ac:dyDescent="0.25">
      <c r="A632" t="s">
        <v>798</v>
      </c>
      <c r="B632">
        <v>2018</v>
      </c>
      <c r="C632" s="1">
        <v>43229</v>
      </c>
      <c r="D632" t="s">
        <v>122</v>
      </c>
      <c r="E632" t="str">
        <f>TRIM(lung_cancer_dataset!E632)</f>
        <v>Bhutan</v>
      </c>
      <c r="F632">
        <v>77</v>
      </c>
      <c r="G632" t="s">
        <v>67</v>
      </c>
      <c r="H632" t="str">
        <f>PROPER(TRIM(lung_cancer_dataset!H632))</f>
        <v>Male</v>
      </c>
      <c r="I632" t="str">
        <f>PROPER(TRIM(lung_cancer_dataset!I632))</f>
        <v>Current Smoker</v>
      </c>
      <c r="J632">
        <v>13</v>
      </c>
      <c r="K632">
        <v>26</v>
      </c>
      <c r="L632">
        <v>16.899999999999999</v>
      </c>
      <c r="M632" t="s">
        <v>53</v>
      </c>
      <c r="N632" t="s">
        <v>53</v>
      </c>
      <c r="O632" t="s">
        <v>53</v>
      </c>
      <c r="P632" t="str">
        <f>PROPER(TRIM(lung_cancer_dataset!P632))</f>
        <v>Moderate</v>
      </c>
      <c r="Q632" t="s">
        <v>71</v>
      </c>
      <c r="R632">
        <v>31.8</v>
      </c>
      <c r="S632" t="s">
        <v>72</v>
      </c>
      <c r="T632" t="s">
        <v>54</v>
      </c>
      <c r="U632" t="s">
        <v>52</v>
      </c>
      <c r="V632" t="s">
        <v>53</v>
      </c>
      <c r="W632" t="s">
        <v>53</v>
      </c>
      <c r="X632" t="s">
        <v>53</v>
      </c>
      <c r="Y632">
        <v>1</v>
      </c>
      <c r="Z632" t="s">
        <v>104</v>
      </c>
      <c r="AA632" t="s">
        <v>52</v>
      </c>
      <c r="AB632" t="s">
        <v>52</v>
      </c>
      <c r="AC632" t="s">
        <v>52</v>
      </c>
      <c r="AD632" t="s">
        <v>53</v>
      </c>
      <c r="AE632" t="s">
        <v>53</v>
      </c>
      <c r="AF632" t="s">
        <v>52</v>
      </c>
      <c r="AG632" t="s">
        <v>53</v>
      </c>
      <c r="AH632" t="s">
        <v>53</v>
      </c>
      <c r="AI632" t="s">
        <v>53</v>
      </c>
      <c r="AJ632" t="s">
        <v>53</v>
      </c>
      <c r="AK632">
        <v>4</v>
      </c>
      <c r="AL632" t="s">
        <v>59</v>
      </c>
      <c r="AM632" t="s">
        <v>60</v>
      </c>
      <c r="AN632" t="s">
        <v>90</v>
      </c>
      <c r="AO632">
        <v>4.0999999999999996</v>
      </c>
      <c r="AP632" t="s">
        <v>52</v>
      </c>
      <c r="AQ632" t="s">
        <v>112</v>
      </c>
      <c r="AR632" t="s">
        <v>92</v>
      </c>
      <c r="AS632">
        <v>27</v>
      </c>
      <c r="AT632" t="s">
        <v>53</v>
      </c>
    </row>
    <row r="633" spans="1:46" x14ac:dyDescent="0.25">
      <c r="A633" t="s">
        <v>799</v>
      </c>
      <c r="B633">
        <v>2019</v>
      </c>
      <c r="C633" s="1">
        <v>43535</v>
      </c>
      <c r="D633" t="s">
        <v>65</v>
      </c>
      <c r="E633" t="str">
        <f>TRIM(lung_cancer_dataset!E633)</f>
        <v>Canada</v>
      </c>
      <c r="F633">
        <v>77</v>
      </c>
      <c r="G633" t="s">
        <v>67</v>
      </c>
      <c r="H633" t="str">
        <f>PROPER(TRIM(lung_cancer_dataset!H633))</f>
        <v>Male</v>
      </c>
      <c r="I633" t="str">
        <f>PROPER(TRIM(lung_cancer_dataset!I633))</f>
        <v>Never Smoked</v>
      </c>
      <c r="J633">
        <v>0</v>
      </c>
      <c r="K633">
        <v>0</v>
      </c>
      <c r="L633">
        <v>0</v>
      </c>
      <c r="M633" t="s">
        <v>52</v>
      </c>
      <c r="N633" t="s">
        <v>53</v>
      </c>
      <c r="O633" t="s">
        <v>53</v>
      </c>
      <c r="P633" t="str">
        <f>PROPER(TRIM(lung_cancer_dataset!P633))</f>
        <v>Low</v>
      </c>
      <c r="Q633" t="s">
        <v>54</v>
      </c>
      <c r="R633">
        <v>40</v>
      </c>
      <c r="S633" t="s">
        <v>72</v>
      </c>
      <c r="T633" t="s">
        <v>70</v>
      </c>
      <c r="U633" t="s">
        <v>53</v>
      </c>
      <c r="V633" t="s">
        <v>53</v>
      </c>
      <c r="W633" t="s">
        <v>53</v>
      </c>
      <c r="X633" t="s">
        <v>53</v>
      </c>
      <c r="Y633">
        <v>1</v>
      </c>
      <c r="Z633" t="s">
        <v>97</v>
      </c>
      <c r="AA633" t="s">
        <v>53</v>
      </c>
      <c r="AB633" t="s">
        <v>53</v>
      </c>
      <c r="AC633" t="s">
        <v>53</v>
      </c>
      <c r="AD633" t="s">
        <v>53</v>
      </c>
      <c r="AE633" t="s">
        <v>53</v>
      </c>
      <c r="AF633" t="s">
        <v>53</v>
      </c>
      <c r="AG633" t="s">
        <v>52</v>
      </c>
      <c r="AH633" t="s">
        <v>53</v>
      </c>
      <c r="AI633" t="s">
        <v>52</v>
      </c>
      <c r="AJ633" t="s">
        <v>53</v>
      </c>
      <c r="AK633">
        <v>2</v>
      </c>
      <c r="AL633" t="s">
        <v>59</v>
      </c>
      <c r="AM633" t="s">
        <v>60</v>
      </c>
      <c r="AN633" t="s">
        <v>90</v>
      </c>
      <c r="AO633">
        <v>6</v>
      </c>
      <c r="AP633" t="s">
        <v>53</v>
      </c>
      <c r="AQ633" t="s">
        <v>91</v>
      </c>
      <c r="AR633" t="s">
        <v>63</v>
      </c>
      <c r="AS633">
        <v>20</v>
      </c>
      <c r="AT633" t="s">
        <v>53</v>
      </c>
    </row>
    <row r="634" spans="1:46" x14ac:dyDescent="0.25">
      <c r="A634" t="s">
        <v>800</v>
      </c>
      <c r="B634">
        <v>2019</v>
      </c>
      <c r="C634" s="1">
        <v>43760</v>
      </c>
      <c r="D634" t="s">
        <v>47</v>
      </c>
      <c r="E634" t="str">
        <f>TRIM(lung_cancer_dataset!E634)</f>
        <v>South Korea</v>
      </c>
      <c r="F634">
        <v>67</v>
      </c>
      <c r="G634" t="s">
        <v>127</v>
      </c>
      <c r="H634" t="str">
        <f>PROPER(TRIM(lung_cancer_dataset!H634))</f>
        <v>Female</v>
      </c>
      <c r="I634" t="str">
        <f>PROPER(TRIM(lung_cancer_dataset!I634))</f>
        <v>Current Smoker</v>
      </c>
      <c r="J634">
        <v>7</v>
      </c>
      <c r="K634">
        <v>30</v>
      </c>
      <c r="L634">
        <v>10.5</v>
      </c>
      <c r="M634" t="s">
        <v>52</v>
      </c>
      <c r="N634" t="s">
        <v>53</v>
      </c>
      <c r="O634" t="s">
        <v>53</v>
      </c>
      <c r="P634" t="str">
        <f>PROPER(TRIM(lung_cancer_dataset!P634))</f>
        <v>High</v>
      </c>
      <c r="Q634" t="s">
        <v>55</v>
      </c>
      <c r="R634">
        <v>26.5</v>
      </c>
      <c r="S634" t="s">
        <v>56</v>
      </c>
      <c r="T634" t="s">
        <v>57</v>
      </c>
      <c r="U634" t="s">
        <v>52</v>
      </c>
      <c r="V634" t="s">
        <v>53</v>
      </c>
      <c r="W634" t="s">
        <v>53</v>
      </c>
      <c r="X634" t="s">
        <v>53</v>
      </c>
      <c r="Y634">
        <v>3</v>
      </c>
      <c r="Z634" t="s">
        <v>58</v>
      </c>
      <c r="AA634" t="s">
        <v>52</v>
      </c>
      <c r="AB634" t="s">
        <v>52</v>
      </c>
      <c r="AC634" t="s">
        <v>52</v>
      </c>
      <c r="AD634" t="s">
        <v>52</v>
      </c>
      <c r="AE634" t="s">
        <v>52</v>
      </c>
      <c r="AF634" t="s">
        <v>52</v>
      </c>
      <c r="AG634" t="s">
        <v>53</v>
      </c>
      <c r="AH634" t="s">
        <v>53</v>
      </c>
      <c r="AI634" t="s">
        <v>53</v>
      </c>
      <c r="AJ634" t="s">
        <v>53</v>
      </c>
      <c r="AK634">
        <v>6</v>
      </c>
      <c r="AL634" t="s">
        <v>59</v>
      </c>
      <c r="AM634" t="s">
        <v>60</v>
      </c>
      <c r="AN634" t="s">
        <v>61</v>
      </c>
      <c r="AO634">
        <v>9</v>
      </c>
      <c r="AP634" t="s">
        <v>52</v>
      </c>
      <c r="AQ634" t="s">
        <v>75</v>
      </c>
      <c r="AR634" t="s">
        <v>132</v>
      </c>
      <c r="AS634">
        <v>15</v>
      </c>
      <c r="AT634" t="s">
        <v>53</v>
      </c>
    </row>
    <row r="635" spans="1:46" x14ac:dyDescent="0.25">
      <c r="A635" t="s">
        <v>801</v>
      </c>
      <c r="B635">
        <v>2025</v>
      </c>
      <c r="C635" s="1">
        <v>45818</v>
      </c>
      <c r="D635" t="s">
        <v>65</v>
      </c>
      <c r="E635" t="str">
        <f>TRIM(lung_cancer_dataset!E635)</f>
        <v>Chile</v>
      </c>
      <c r="F635">
        <v>49</v>
      </c>
      <c r="G635" t="s">
        <v>49</v>
      </c>
      <c r="H635" t="str">
        <f>PROPER(TRIM(lung_cancer_dataset!H635))</f>
        <v>Female</v>
      </c>
      <c r="I635" t="str">
        <f>PROPER(TRIM(lung_cancer_dataset!I635))</f>
        <v>Never Smoked</v>
      </c>
      <c r="J635">
        <v>0</v>
      </c>
      <c r="K635">
        <v>0</v>
      </c>
      <c r="L635">
        <v>0</v>
      </c>
      <c r="M635" t="s">
        <v>52</v>
      </c>
      <c r="N635" t="s">
        <v>53</v>
      </c>
      <c r="O635" t="s">
        <v>53</v>
      </c>
      <c r="P635" t="str">
        <f>PROPER(TRIM(lung_cancer_dataset!P635))</f>
        <v>Moderate</v>
      </c>
      <c r="Q635" t="s">
        <v>55</v>
      </c>
      <c r="R635">
        <v>25.1</v>
      </c>
      <c r="S635" t="s">
        <v>56</v>
      </c>
      <c r="T635" t="s">
        <v>57</v>
      </c>
      <c r="U635" t="s">
        <v>53</v>
      </c>
      <c r="V635" t="s">
        <v>53</v>
      </c>
      <c r="W635" t="s">
        <v>53</v>
      </c>
      <c r="X635" t="s">
        <v>53</v>
      </c>
      <c r="Y635">
        <v>1</v>
      </c>
      <c r="Z635" t="s">
        <v>58</v>
      </c>
      <c r="AA635" t="s">
        <v>53</v>
      </c>
      <c r="AB635" t="s">
        <v>53</v>
      </c>
      <c r="AC635" t="s">
        <v>52</v>
      </c>
      <c r="AD635" t="s">
        <v>52</v>
      </c>
      <c r="AE635" t="s">
        <v>52</v>
      </c>
      <c r="AF635" t="s">
        <v>52</v>
      </c>
      <c r="AG635" t="s">
        <v>53</v>
      </c>
      <c r="AH635" t="s">
        <v>53</v>
      </c>
      <c r="AI635" t="s">
        <v>53</v>
      </c>
      <c r="AJ635" t="s">
        <v>53</v>
      </c>
      <c r="AK635">
        <v>4</v>
      </c>
      <c r="AL635" t="s">
        <v>135</v>
      </c>
      <c r="AM635" t="s">
        <v>136</v>
      </c>
      <c r="AN635" t="s">
        <v>61</v>
      </c>
      <c r="AO635">
        <v>5.9</v>
      </c>
      <c r="AP635" t="s">
        <v>52</v>
      </c>
      <c r="AQ635" t="s">
        <v>86</v>
      </c>
      <c r="AR635" t="s">
        <v>92</v>
      </c>
      <c r="AS635">
        <v>4</v>
      </c>
      <c r="AT635" t="s">
        <v>53</v>
      </c>
    </row>
    <row r="636" spans="1:46" x14ac:dyDescent="0.25">
      <c r="A636" t="s">
        <v>802</v>
      </c>
      <c r="B636">
        <v>2022</v>
      </c>
      <c r="C636" s="1">
        <v>44640</v>
      </c>
      <c r="D636" t="s">
        <v>65</v>
      </c>
      <c r="E636" t="str">
        <f>TRIM(lung_cancer_dataset!E636)</f>
        <v>Canada</v>
      </c>
      <c r="F636">
        <v>66</v>
      </c>
      <c r="G636" t="s">
        <v>127</v>
      </c>
      <c r="H636" t="str">
        <f>PROPER(TRIM(lung_cancer_dataset!H636))</f>
        <v>Female</v>
      </c>
      <c r="I636" t="str">
        <f>PROPER(TRIM(lung_cancer_dataset!I636))</f>
        <v>Never Smoked</v>
      </c>
      <c r="J636">
        <v>0</v>
      </c>
      <c r="K636">
        <v>0</v>
      </c>
      <c r="L636">
        <v>0</v>
      </c>
      <c r="M636" t="s">
        <v>52</v>
      </c>
      <c r="N636" t="s">
        <v>53</v>
      </c>
      <c r="O636" t="s">
        <v>53</v>
      </c>
      <c r="P636" t="str">
        <f>PROPER(TRIM(lung_cancer_dataset!P636))</f>
        <v>Low</v>
      </c>
      <c r="Q636" t="s">
        <v>71</v>
      </c>
      <c r="R636">
        <v>25.5</v>
      </c>
      <c r="S636" t="s">
        <v>56</v>
      </c>
      <c r="T636" t="s">
        <v>57</v>
      </c>
      <c r="U636" t="s">
        <v>53</v>
      </c>
      <c r="V636" t="s">
        <v>53</v>
      </c>
      <c r="W636" t="s">
        <v>53</v>
      </c>
      <c r="X636" t="s">
        <v>52</v>
      </c>
      <c r="Y636">
        <v>2</v>
      </c>
      <c r="Z636" t="s">
        <v>131</v>
      </c>
      <c r="AA636" t="s">
        <v>53</v>
      </c>
      <c r="AB636" t="s">
        <v>53</v>
      </c>
      <c r="AC636" t="s">
        <v>53</v>
      </c>
      <c r="AD636" t="s">
        <v>53</v>
      </c>
      <c r="AE636" t="s">
        <v>53</v>
      </c>
      <c r="AF636" t="s">
        <v>53</v>
      </c>
      <c r="AG636" t="s">
        <v>53</v>
      </c>
      <c r="AH636" t="s">
        <v>52</v>
      </c>
      <c r="AI636" t="s">
        <v>52</v>
      </c>
      <c r="AJ636" t="s">
        <v>53</v>
      </c>
      <c r="AK636">
        <v>2</v>
      </c>
      <c r="AL636" t="s">
        <v>59</v>
      </c>
      <c r="AM636" t="s">
        <v>81</v>
      </c>
      <c r="AN636" t="s">
        <v>90</v>
      </c>
      <c r="AO636">
        <v>7.7</v>
      </c>
      <c r="AP636" t="s">
        <v>53</v>
      </c>
      <c r="AQ636" t="s">
        <v>171</v>
      </c>
      <c r="AR636" t="s">
        <v>76</v>
      </c>
      <c r="AS636">
        <v>16</v>
      </c>
      <c r="AT636" t="s">
        <v>53</v>
      </c>
    </row>
    <row r="637" spans="1:46" x14ac:dyDescent="0.25">
      <c r="A637" t="s">
        <v>803</v>
      </c>
      <c r="B637">
        <v>2022</v>
      </c>
      <c r="C637" s="1">
        <v>44699</v>
      </c>
      <c r="D637" t="s">
        <v>94</v>
      </c>
      <c r="E637" t="str">
        <f>TRIM(lung_cancer_dataset!E637)</f>
        <v>Lebanon</v>
      </c>
      <c r="F637">
        <v>57</v>
      </c>
      <c r="G637" t="s">
        <v>79</v>
      </c>
      <c r="H637" t="str">
        <f>PROPER(TRIM(lung_cancer_dataset!H637))</f>
        <v>Male</v>
      </c>
      <c r="I637" t="str">
        <f>PROPER(TRIM(lung_cancer_dataset!I637))</f>
        <v>Never Smoked</v>
      </c>
      <c r="J637">
        <v>0</v>
      </c>
      <c r="K637">
        <v>0</v>
      </c>
      <c r="L637">
        <v>0</v>
      </c>
      <c r="M637" t="s">
        <v>52</v>
      </c>
      <c r="N637" t="s">
        <v>53</v>
      </c>
      <c r="O637" t="s">
        <v>52</v>
      </c>
      <c r="P637" t="str">
        <f>PROPER(TRIM(lung_cancer_dataset!P637))</f>
        <v>High</v>
      </c>
      <c r="Q637" t="s">
        <v>54</v>
      </c>
      <c r="R637">
        <v>34.700000000000003</v>
      </c>
      <c r="S637" t="s">
        <v>72</v>
      </c>
      <c r="T637" t="s">
        <v>57</v>
      </c>
      <c r="U637" t="s">
        <v>52</v>
      </c>
      <c r="V637" t="s">
        <v>53</v>
      </c>
      <c r="W637" t="s">
        <v>53</v>
      </c>
      <c r="X637" t="s">
        <v>53</v>
      </c>
      <c r="Y637">
        <v>4</v>
      </c>
      <c r="Z637" t="s">
        <v>165</v>
      </c>
      <c r="AA637" t="s">
        <v>52</v>
      </c>
      <c r="AB637" t="s">
        <v>53</v>
      </c>
      <c r="AC637" t="s">
        <v>53</v>
      </c>
      <c r="AD637" t="s">
        <v>53</v>
      </c>
      <c r="AE637" t="s">
        <v>52</v>
      </c>
      <c r="AF637" t="s">
        <v>53</v>
      </c>
      <c r="AG637" t="s">
        <v>53</v>
      </c>
      <c r="AH637" t="s">
        <v>53</v>
      </c>
      <c r="AI637" t="s">
        <v>52</v>
      </c>
      <c r="AJ637" t="s">
        <v>53</v>
      </c>
      <c r="AK637">
        <v>3</v>
      </c>
      <c r="AL637" t="s">
        <v>59</v>
      </c>
      <c r="AM637" t="s">
        <v>60</v>
      </c>
      <c r="AN637" t="s">
        <v>74</v>
      </c>
      <c r="AO637">
        <v>2.9</v>
      </c>
      <c r="AP637" t="s">
        <v>53</v>
      </c>
      <c r="AQ637" t="s">
        <v>86</v>
      </c>
      <c r="AR637" t="s">
        <v>83</v>
      </c>
      <c r="AS637">
        <v>31</v>
      </c>
      <c r="AT637" t="s">
        <v>52</v>
      </c>
    </row>
    <row r="638" spans="1:46" x14ac:dyDescent="0.25">
      <c r="A638" t="s">
        <v>804</v>
      </c>
      <c r="B638">
        <v>2021</v>
      </c>
      <c r="C638" s="1">
        <v>44526</v>
      </c>
      <c r="D638" t="s">
        <v>65</v>
      </c>
      <c r="E638" t="str">
        <f>TRIM(lung_cancer_dataset!E638)</f>
        <v>Colombia</v>
      </c>
      <c r="F638">
        <v>38</v>
      </c>
      <c r="G638" t="s">
        <v>212</v>
      </c>
      <c r="H638" t="str">
        <f>PROPER(TRIM(lung_cancer_dataset!H638))</f>
        <v>Female</v>
      </c>
      <c r="I638" t="str">
        <f>PROPER(TRIM(lung_cancer_dataset!I638))</f>
        <v>Never Smoked</v>
      </c>
      <c r="J638">
        <v>0</v>
      </c>
      <c r="K638">
        <v>0</v>
      </c>
      <c r="L638">
        <v>0</v>
      </c>
      <c r="M638" t="s">
        <v>53</v>
      </c>
      <c r="N638" t="s">
        <v>53</v>
      </c>
      <c r="O638" t="s">
        <v>53</v>
      </c>
      <c r="P638" t="str">
        <f>PROPER(TRIM(lung_cancer_dataset!P638))</f>
        <v>Low</v>
      </c>
      <c r="Q638" t="s">
        <v>71</v>
      </c>
      <c r="R638">
        <v>22</v>
      </c>
      <c r="S638" t="s">
        <v>96</v>
      </c>
      <c r="T638" t="s">
        <v>70</v>
      </c>
      <c r="U638" t="s">
        <v>53</v>
      </c>
      <c r="V638" t="s">
        <v>53</v>
      </c>
      <c r="W638" t="s">
        <v>53</v>
      </c>
      <c r="X638" t="s">
        <v>53</v>
      </c>
      <c r="Y638">
        <v>0</v>
      </c>
      <c r="Z638" t="s">
        <v>97</v>
      </c>
      <c r="AA638" t="s">
        <v>53</v>
      </c>
      <c r="AB638" t="s">
        <v>53</v>
      </c>
      <c r="AC638" t="s">
        <v>52</v>
      </c>
      <c r="AD638" t="s">
        <v>53</v>
      </c>
      <c r="AE638" t="s">
        <v>53</v>
      </c>
      <c r="AF638" t="s">
        <v>52</v>
      </c>
      <c r="AG638" t="s">
        <v>52</v>
      </c>
      <c r="AH638" t="s">
        <v>53</v>
      </c>
      <c r="AI638" t="s">
        <v>53</v>
      </c>
      <c r="AJ638" t="s">
        <v>53</v>
      </c>
      <c r="AK638">
        <v>3</v>
      </c>
      <c r="AL638" t="s">
        <v>59</v>
      </c>
      <c r="AM638" t="s">
        <v>60</v>
      </c>
      <c r="AN638" t="s">
        <v>61</v>
      </c>
      <c r="AO638">
        <v>7.1</v>
      </c>
      <c r="AP638" t="s">
        <v>52</v>
      </c>
      <c r="AQ638" t="s">
        <v>75</v>
      </c>
      <c r="AR638" t="s">
        <v>92</v>
      </c>
      <c r="AS638">
        <v>11</v>
      </c>
      <c r="AT638" t="s">
        <v>53</v>
      </c>
    </row>
    <row r="639" spans="1:46" x14ac:dyDescent="0.25">
      <c r="A639" t="s">
        <v>805</v>
      </c>
      <c r="B639">
        <v>2018</v>
      </c>
      <c r="C639" s="1">
        <v>43181</v>
      </c>
      <c r="D639" t="s">
        <v>47</v>
      </c>
      <c r="E639" t="str">
        <f>TRIM(lung_cancer_dataset!E639)</f>
        <v>Singapore</v>
      </c>
      <c r="F639">
        <v>54</v>
      </c>
      <c r="G639" t="s">
        <v>79</v>
      </c>
      <c r="H639" t="str">
        <f>PROPER(TRIM(lung_cancer_dataset!H639))</f>
        <v>Female</v>
      </c>
      <c r="I639" t="str">
        <f>PROPER(TRIM(lung_cancer_dataset!I639))</f>
        <v>Never Smoked</v>
      </c>
      <c r="J639">
        <v>0</v>
      </c>
      <c r="K639">
        <v>0</v>
      </c>
      <c r="L639">
        <v>0</v>
      </c>
      <c r="M639" t="s">
        <v>52</v>
      </c>
      <c r="N639" t="s">
        <v>53</v>
      </c>
      <c r="O639" t="s">
        <v>52</v>
      </c>
      <c r="P639" t="str">
        <f>PROPER(TRIM(lung_cancer_dataset!P639))</f>
        <v>Low</v>
      </c>
      <c r="Q639" t="s">
        <v>54</v>
      </c>
      <c r="R639">
        <v>25.4</v>
      </c>
      <c r="S639" t="s">
        <v>56</v>
      </c>
      <c r="T639" t="s">
        <v>70</v>
      </c>
      <c r="U639" t="s">
        <v>53</v>
      </c>
      <c r="V639" t="s">
        <v>53</v>
      </c>
      <c r="W639" t="s">
        <v>53</v>
      </c>
      <c r="X639" t="s">
        <v>53</v>
      </c>
      <c r="Y639">
        <v>2</v>
      </c>
      <c r="Z639" t="s">
        <v>104</v>
      </c>
      <c r="AA639" t="s">
        <v>53</v>
      </c>
      <c r="AB639" t="s">
        <v>52</v>
      </c>
      <c r="AC639" t="s">
        <v>53</v>
      </c>
      <c r="AD639" t="s">
        <v>53</v>
      </c>
      <c r="AE639" t="s">
        <v>52</v>
      </c>
      <c r="AF639" t="s">
        <v>52</v>
      </c>
      <c r="AG639" t="s">
        <v>53</v>
      </c>
      <c r="AH639" t="s">
        <v>53</v>
      </c>
      <c r="AI639" t="s">
        <v>52</v>
      </c>
      <c r="AJ639" t="s">
        <v>53</v>
      </c>
      <c r="AK639">
        <v>4</v>
      </c>
      <c r="AL639" t="s">
        <v>135</v>
      </c>
      <c r="AM639" t="s">
        <v>136</v>
      </c>
      <c r="AN639" t="s">
        <v>98</v>
      </c>
      <c r="AO639">
        <v>3.9</v>
      </c>
      <c r="AP639" t="s">
        <v>53</v>
      </c>
      <c r="AQ639" t="s">
        <v>86</v>
      </c>
      <c r="AR639" t="s">
        <v>87</v>
      </c>
      <c r="AS639">
        <v>36</v>
      </c>
      <c r="AT639" t="s">
        <v>53</v>
      </c>
    </row>
    <row r="640" spans="1:46" x14ac:dyDescent="0.25">
      <c r="A640" t="s">
        <v>806</v>
      </c>
      <c r="B640">
        <v>2024</v>
      </c>
      <c r="C640" s="1">
        <v>45343</v>
      </c>
      <c r="D640" t="s">
        <v>65</v>
      </c>
      <c r="E640" t="str">
        <f>TRIM(lung_cancer_dataset!E640)</f>
        <v>Chile</v>
      </c>
      <c r="F640">
        <v>54</v>
      </c>
      <c r="G640" t="s">
        <v>79</v>
      </c>
      <c r="H640" t="str">
        <f>PROPER(TRIM(lung_cancer_dataset!H640))</f>
        <v>Female</v>
      </c>
      <c r="I640" t="str">
        <f>PROPER(TRIM(lung_cancer_dataset!I640))</f>
        <v>Never Smoked</v>
      </c>
      <c r="J640">
        <v>0</v>
      </c>
      <c r="K640">
        <v>0</v>
      </c>
      <c r="L640">
        <v>0</v>
      </c>
      <c r="M640" t="s">
        <v>52</v>
      </c>
      <c r="N640" t="s">
        <v>53</v>
      </c>
      <c r="O640" t="s">
        <v>52</v>
      </c>
      <c r="P640" t="str">
        <f>PROPER(TRIM(lung_cancer_dataset!P640))</f>
        <v>Moderate</v>
      </c>
      <c r="Q640" t="s">
        <v>55</v>
      </c>
      <c r="R640">
        <v>23</v>
      </c>
      <c r="S640" t="s">
        <v>96</v>
      </c>
      <c r="T640" t="s">
        <v>54</v>
      </c>
      <c r="U640" t="s">
        <v>52</v>
      </c>
      <c r="V640" t="s">
        <v>53</v>
      </c>
      <c r="W640" t="s">
        <v>53</v>
      </c>
      <c r="X640" t="s">
        <v>53</v>
      </c>
      <c r="Y640">
        <v>3</v>
      </c>
      <c r="Z640" t="s">
        <v>97</v>
      </c>
      <c r="AA640" t="s">
        <v>53</v>
      </c>
      <c r="AB640" t="s">
        <v>52</v>
      </c>
      <c r="AC640" t="s">
        <v>52</v>
      </c>
      <c r="AD640" t="s">
        <v>53</v>
      </c>
      <c r="AE640" t="s">
        <v>53</v>
      </c>
      <c r="AF640" t="s">
        <v>52</v>
      </c>
      <c r="AG640" t="s">
        <v>52</v>
      </c>
      <c r="AH640" t="s">
        <v>53</v>
      </c>
      <c r="AI640" t="s">
        <v>53</v>
      </c>
      <c r="AJ640" t="s">
        <v>53</v>
      </c>
      <c r="AK640">
        <v>4</v>
      </c>
      <c r="AL640" t="s">
        <v>59</v>
      </c>
      <c r="AM640" t="s">
        <v>60</v>
      </c>
      <c r="AN640" t="s">
        <v>74</v>
      </c>
      <c r="AO640">
        <v>3.3</v>
      </c>
      <c r="AP640" t="s">
        <v>53</v>
      </c>
      <c r="AQ640" t="s">
        <v>86</v>
      </c>
      <c r="AR640" t="s">
        <v>76</v>
      </c>
      <c r="AS640">
        <v>61</v>
      </c>
      <c r="AT640" t="s">
        <v>53</v>
      </c>
    </row>
    <row r="641" spans="1:46" x14ac:dyDescent="0.25">
      <c r="A641" t="s">
        <v>807</v>
      </c>
      <c r="B641">
        <v>2019</v>
      </c>
      <c r="C641" s="1">
        <v>43720</v>
      </c>
      <c r="D641" t="s">
        <v>94</v>
      </c>
      <c r="E641" t="str">
        <f>TRIM(lung_cancer_dataset!E641)</f>
        <v>Pakistan</v>
      </c>
      <c r="F641">
        <v>59</v>
      </c>
      <c r="G641" t="s">
        <v>79</v>
      </c>
      <c r="H641" t="str">
        <f>PROPER(TRIM(lung_cancer_dataset!H641))</f>
        <v>Female</v>
      </c>
      <c r="I641" t="str">
        <f>PROPER(TRIM(lung_cancer_dataset!I641))</f>
        <v>Never Smoked</v>
      </c>
      <c r="J641">
        <v>0</v>
      </c>
      <c r="K641">
        <v>0</v>
      </c>
      <c r="L641">
        <v>0</v>
      </c>
      <c r="M641" t="s">
        <v>53</v>
      </c>
      <c r="N641" t="s">
        <v>53</v>
      </c>
      <c r="O641" t="s">
        <v>53</v>
      </c>
      <c r="P641" t="str">
        <f>PROPER(TRIM(lung_cancer_dataset!P641))</f>
        <v>Low</v>
      </c>
      <c r="Q641" t="s">
        <v>54</v>
      </c>
      <c r="R641">
        <v>24.4</v>
      </c>
      <c r="S641" t="s">
        <v>96</v>
      </c>
      <c r="T641" t="s">
        <v>54</v>
      </c>
      <c r="U641" t="s">
        <v>53</v>
      </c>
      <c r="V641" t="s">
        <v>53</v>
      </c>
      <c r="W641" t="s">
        <v>53</v>
      </c>
      <c r="X641" t="s">
        <v>53</v>
      </c>
      <c r="Y641">
        <v>0</v>
      </c>
      <c r="Z641" t="s">
        <v>97</v>
      </c>
      <c r="AA641" t="s">
        <v>52</v>
      </c>
      <c r="AB641" t="s">
        <v>53</v>
      </c>
      <c r="AC641" t="s">
        <v>53</v>
      </c>
      <c r="AD641" t="s">
        <v>53</v>
      </c>
      <c r="AE641" t="s">
        <v>52</v>
      </c>
      <c r="AF641" t="s">
        <v>53</v>
      </c>
      <c r="AG641" t="s">
        <v>53</v>
      </c>
      <c r="AH641" t="s">
        <v>53</v>
      </c>
      <c r="AI641" t="s">
        <v>53</v>
      </c>
      <c r="AJ641" t="s">
        <v>53</v>
      </c>
      <c r="AK641">
        <v>2</v>
      </c>
      <c r="AL641" t="s">
        <v>59</v>
      </c>
      <c r="AM641" t="s">
        <v>60</v>
      </c>
      <c r="AN641" t="s">
        <v>98</v>
      </c>
      <c r="AO641">
        <v>4.4000000000000004</v>
      </c>
      <c r="AP641" t="s">
        <v>53</v>
      </c>
      <c r="AQ641" t="s">
        <v>62</v>
      </c>
      <c r="AR641" t="s">
        <v>76</v>
      </c>
      <c r="AS641">
        <v>28</v>
      </c>
      <c r="AT641" t="s">
        <v>52</v>
      </c>
    </row>
    <row r="642" spans="1:46" x14ac:dyDescent="0.25">
      <c r="A642" t="s">
        <v>808</v>
      </c>
      <c r="B642">
        <v>2023</v>
      </c>
      <c r="C642" s="1">
        <v>45087</v>
      </c>
      <c r="D642" t="s">
        <v>47</v>
      </c>
      <c r="E642" t="str">
        <f>TRIM(lung_cancer_dataset!E642)</f>
        <v>South Korea</v>
      </c>
      <c r="F642">
        <v>70</v>
      </c>
      <c r="G642" t="s">
        <v>67</v>
      </c>
      <c r="H642" t="str">
        <f>PROPER(TRIM(lung_cancer_dataset!H642))</f>
        <v>Male</v>
      </c>
      <c r="I642" t="str">
        <f>PROPER(TRIM(lung_cancer_dataset!I642))</f>
        <v>Former Smoker</v>
      </c>
      <c r="J642">
        <v>16</v>
      </c>
      <c r="K642">
        <v>14</v>
      </c>
      <c r="L642">
        <v>11.2</v>
      </c>
      <c r="M642" t="s">
        <v>52</v>
      </c>
      <c r="N642" t="s">
        <v>53</v>
      </c>
      <c r="O642" t="s">
        <v>52</v>
      </c>
      <c r="P642" t="str">
        <f>PROPER(TRIM(lung_cancer_dataset!P642))</f>
        <v>Low</v>
      </c>
      <c r="Q642" t="s">
        <v>55</v>
      </c>
      <c r="R642">
        <v>24.6</v>
      </c>
      <c r="S642" t="s">
        <v>96</v>
      </c>
      <c r="T642" t="s">
        <v>54</v>
      </c>
      <c r="U642" t="s">
        <v>52</v>
      </c>
      <c r="V642" t="s">
        <v>53</v>
      </c>
      <c r="W642" t="s">
        <v>53</v>
      </c>
      <c r="X642" t="s">
        <v>53</v>
      </c>
      <c r="Y642">
        <v>3</v>
      </c>
      <c r="Z642" t="s">
        <v>73</v>
      </c>
      <c r="AA642" t="s">
        <v>53</v>
      </c>
      <c r="AB642" t="s">
        <v>52</v>
      </c>
      <c r="AC642" t="s">
        <v>53</v>
      </c>
      <c r="AD642" t="s">
        <v>53</v>
      </c>
      <c r="AE642" t="s">
        <v>53</v>
      </c>
      <c r="AF642" t="s">
        <v>53</v>
      </c>
      <c r="AG642" t="s">
        <v>53</v>
      </c>
      <c r="AH642" t="s">
        <v>52</v>
      </c>
      <c r="AI642" t="s">
        <v>53</v>
      </c>
      <c r="AJ642" t="s">
        <v>52</v>
      </c>
      <c r="AK642">
        <v>3</v>
      </c>
      <c r="AL642" t="s">
        <v>59</v>
      </c>
      <c r="AM642" t="s">
        <v>81</v>
      </c>
      <c r="AN642" t="s">
        <v>61</v>
      </c>
      <c r="AO642">
        <v>7.8</v>
      </c>
      <c r="AP642" t="s">
        <v>52</v>
      </c>
      <c r="AQ642" t="s">
        <v>75</v>
      </c>
      <c r="AR642" t="s">
        <v>132</v>
      </c>
      <c r="AS642">
        <v>1</v>
      </c>
      <c r="AT642" t="s">
        <v>53</v>
      </c>
    </row>
    <row r="643" spans="1:46" x14ac:dyDescent="0.25">
      <c r="A643" t="s">
        <v>809</v>
      </c>
      <c r="B643">
        <v>2023</v>
      </c>
      <c r="C643" s="1">
        <v>45027</v>
      </c>
      <c r="D643" t="s">
        <v>47</v>
      </c>
      <c r="E643" t="str">
        <f>TRIM(lung_cancer_dataset!E643)</f>
        <v>New Zealand</v>
      </c>
      <c r="F643">
        <v>41</v>
      </c>
      <c r="G643" t="s">
        <v>49</v>
      </c>
      <c r="H643" t="str">
        <f>PROPER(TRIM(lung_cancer_dataset!H643))</f>
        <v>Male</v>
      </c>
      <c r="I643" t="str">
        <f>PROPER(TRIM(lung_cancer_dataset!I643))</f>
        <v>Never Smoked</v>
      </c>
      <c r="J643">
        <v>0</v>
      </c>
      <c r="K643">
        <v>0</v>
      </c>
      <c r="L643">
        <v>0</v>
      </c>
      <c r="M643" t="s">
        <v>52</v>
      </c>
      <c r="N643" t="s">
        <v>52</v>
      </c>
      <c r="O643" t="s">
        <v>53</v>
      </c>
      <c r="P643" t="str">
        <f>PROPER(TRIM(lung_cancer_dataset!P643))</f>
        <v>High</v>
      </c>
      <c r="Q643" t="s">
        <v>55</v>
      </c>
      <c r="R643">
        <v>27.6</v>
      </c>
      <c r="S643" t="s">
        <v>56</v>
      </c>
      <c r="T643" t="s">
        <v>54</v>
      </c>
      <c r="U643" t="s">
        <v>53</v>
      </c>
      <c r="V643" t="s">
        <v>53</v>
      </c>
      <c r="W643" t="s">
        <v>53</v>
      </c>
      <c r="X643" t="s">
        <v>53</v>
      </c>
      <c r="Y643">
        <v>3</v>
      </c>
      <c r="Z643" t="s">
        <v>186</v>
      </c>
      <c r="AA643" t="s">
        <v>52</v>
      </c>
      <c r="AB643" t="s">
        <v>53</v>
      </c>
      <c r="AC643" t="s">
        <v>53</v>
      </c>
      <c r="AD643" t="s">
        <v>53</v>
      </c>
      <c r="AE643" t="s">
        <v>52</v>
      </c>
      <c r="AF643" t="s">
        <v>52</v>
      </c>
      <c r="AG643" t="s">
        <v>53</v>
      </c>
      <c r="AH643" t="s">
        <v>53</v>
      </c>
      <c r="AI643" t="s">
        <v>52</v>
      </c>
      <c r="AJ643" t="s">
        <v>53</v>
      </c>
      <c r="AK643">
        <v>4</v>
      </c>
      <c r="AL643" t="s">
        <v>59</v>
      </c>
      <c r="AM643" t="s">
        <v>60</v>
      </c>
      <c r="AN643" t="s">
        <v>90</v>
      </c>
      <c r="AO643">
        <v>4.3</v>
      </c>
      <c r="AP643" t="s">
        <v>53</v>
      </c>
      <c r="AQ643" t="s">
        <v>86</v>
      </c>
      <c r="AR643" t="s">
        <v>92</v>
      </c>
      <c r="AS643">
        <v>18</v>
      </c>
      <c r="AT643" t="s">
        <v>53</v>
      </c>
    </row>
    <row r="644" spans="1:46" x14ac:dyDescent="0.25">
      <c r="A644" t="s">
        <v>810</v>
      </c>
      <c r="B644">
        <v>2024</v>
      </c>
      <c r="C644" s="1">
        <v>45390</v>
      </c>
      <c r="D644" t="s">
        <v>122</v>
      </c>
      <c r="E644" t="str">
        <f>TRIM(lung_cancer_dataset!E644)</f>
        <v>Indonesia</v>
      </c>
      <c r="F644">
        <v>77</v>
      </c>
      <c r="G644" t="s">
        <v>67</v>
      </c>
      <c r="H644" t="str">
        <f>PROPER(TRIM(lung_cancer_dataset!H644))</f>
        <v>Female</v>
      </c>
      <c r="I644" t="str">
        <f>PROPER(TRIM(lung_cancer_dataset!I644))</f>
        <v>Former Smoker</v>
      </c>
      <c r="J644">
        <v>25</v>
      </c>
      <c r="K644">
        <v>23</v>
      </c>
      <c r="L644">
        <v>28.8</v>
      </c>
      <c r="M644" t="s">
        <v>53</v>
      </c>
      <c r="N644" t="s">
        <v>52</v>
      </c>
      <c r="O644" t="s">
        <v>53</v>
      </c>
      <c r="P644" t="str">
        <f>PROPER(TRIM(lung_cancer_dataset!P644))</f>
        <v>High</v>
      </c>
      <c r="Q644" t="s">
        <v>55</v>
      </c>
      <c r="R644">
        <v>24.8</v>
      </c>
      <c r="S644" t="s">
        <v>96</v>
      </c>
      <c r="T644" t="s">
        <v>57</v>
      </c>
      <c r="U644" t="s">
        <v>52</v>
      </c>
      <c r="V644" t="s">
        <v>53</v>
      </c>
      <c r="W644" t="s">
        <v>53</v>
      </c>
      <c r="X644" t="s">
        <v>53</v>
      </c>
      <c r="Y644">
        <v>3</v>
      </c>
      <c r="Z644" t="s">
        <v>165</v>
      </c>
      <c r="AA644" t="s">
        <v>53</v>
      </c>
      <c r="AB644" t="s">
        <v>53</v>
      </c>
      <c r="AC644" t="s">
        <v>52</v>
      </c>
      <c r="AD644" t="s">
        <v>53</v>
      </c>
      <c r="AE644" t="s">
        <v>52</v>
      </c>
      <c r="AF644" t="s">
        <v>53</v>
      </c>
      <c r="AG644" t="s">
        <v>53</v>
      </c>
      <c r="AH644" t="s">
        <v>53</v>
      </c>
      <c r="AI644" t="s">
        <v>53</v>
      </c>
      <c r="AJ644" t="s">
        <v>53</v>
      </c>
      <c r="AK644">
        <v>2</v>
      </c>
      <c r="AL644" t="s">
        <v>59</v>
      </c>
      <c r="AM644" t="s">
        <v>81</v>
      </c>
      <c r="AN644" t="s">
        <v>61</v>
      </c>
      <c r="AO644">
        <v>7.2</v>
      </c>
      <c r="AP644" t="s">
        <v>52</v>
      </c>
      <c r="AQ644" t="s">
        <v>112</v>
      </c>
      <c r="AR644" t="s">
        <v>63</v>
      </c>
      <c r="AS644">
        <v>10</v>
      </c>
      <c r="AT644" t="s">
        <v>53</v>
      </c>
    </row>
    <row r="645" spans="1:46" x14ac:dyDescent="0.25">
      <c r="A645" t="s">
        <v>811</v>
      </c>
      <c r="B645">
        <v>2026</v>
      </c>
      <c r="C645" s="1">
        <v>46056</v>
      </c>
      <c r="D645" t="s">
        <v>47</v>
      </c>
      <c r="E645" t="str">
        <f>TRIM(lung_cancer_dataset!E645)</f>
        <v>Philippines</v>
      </c>
      <c r="F645">
        <v>51</v>
      </c>
      <c r="G645" t="s">
        <v>79</v>
      </c>
      <c r="H645" t="str">
        <f>PROPER(TRIM(lung_cancer_dataset!H645))</f>
        <v>Female</v>
      </c>
      <c r="I645" t="str">
        <f>PROPER(TRIM(lung_cancer_dataset!I645))</f>
        <v>Never Smoked</v>
      </c>
      <c r="J645">
        <v>0</v>
      </c>
      <c r="K645">
        <v>0</v>
      </c>
      <c r="L645">
        <v>0</v>
      </c>
      <c r="M645" t="s">
        <v>52</v>
      </c>
      <c r="N645" t="s">
        <v>53</v>
      </c>
      <c r="O645" t="s">
        <v>53</v>
      </c>
      <c r="P645" t="str">
        <f>PROPER(TRIM(lung_cancer_dataset!P645))</f>
        <v>Moderate</v>
      </c>
      <c r="Q645" t="s">
        <v>54</v>
      </c>
      <c r="R645">
        <v>27.5</v>
      </c>
      <c r="S645" t="s">
        <v>56</v>
      </c>
      <c r="T645" t="s">
        <v>70</v>
      </c>
      <c r="U645" t="s">
        <v>53</v>
      </c>
      <c r="V645" t="s">
        <v>53</v>
      </c>
      <c r="W645" t="s">
        <v>53</v>
      </c>
      <c r="X645" t="s">
        <v>53</v>
      </c>
      <c r="Y645">
        <v>1</v>
      </c>
      <c r="Z645" t="s">
        <v>97</v>
      </c>
      <c r="AA645" t="s">
        <v>53</v>
      </c>
      <c r="AB645" t="s">
        <v>52</v>
      </c>
      <c r="AC645" t="s">
        <v>53</v>
      </c>
      <c r="AD645" t="s">
        <v>53</v>
      </c>
      <c r="AE645" t="s">
        <v>52</v>
      </c>
      <c r="AF645" t="s">
        <v>53</v>
      </c>
      <c r="AG645" t="s">
        <v>53</v>
      </c>
      <c r="AH645" t="s">
        <v>52</v>
      </c>
      <c r="AI645" t="s">
        <v>53</v>
      </c>
      <c r="AJ645" t="s">
        <v>53</v>
      </c>
      <c r="AK645">
        <v>3</v>
      </c>
      <c r="AL645" t="s">
        <v>59</v>
      </c>
      <c r="AM645" t="s">
        <v>60</v>
      </c>
      <c r="AN645" t="s">
        <v>90</v>
      </c>
      <c r="AO645">
        <v>4.0999999999999996</v>
      </c>
      <c r="AP645" t="s">
        <v>53</v>
      </c>
      <c r="AQ645" t="s">
        <v>86</v>
      </c>
      <c r="AR645" t="s">
        <v>63</v>
      </c>
      <c r="AS645">
        <v>3</v>
      </c>
      <c r="AT645" t="s">
        <v>53</v>
      </c>
    </row>
    <row r="646" spans="1:46" x14ac:dyDescent="0.25">
      <c r="A646" t="s">
        <v>812</v>
      </c>
      <c r="B646">
        <v>2021</v>
      </c>
      <c r="C646" s="1">
        <v>44244</v>
      </c>
      <c r="D646" t="s">
        <v>47</v>
      </c>
      <c r="E646" t="str">
        <f>TRIM(lung_cancer_dataset!E646)</f>
        <v>Singapore</v>
      </c>
      <c r="F646">
        <v>64</v>
      </c>
      <c r="G646" t="s">
        <v>127</v>
      </c>
      <c r="H646" t="str">
        <f>PROPER(TRIM(lung_cancer_dataset!H646))</f>
        <v>Male</v>
      </c>
      <c r="I646" t="str">
        <f>PROPER(TRIM(lung_cancer_dataset!I646))</f>
        <v>Current Smoker</v>
      </c>
      <c r="J646">
        <v>48</v>
      </c>
      <c r="K646">
        <v>31</v>
      </c>
      <c r="L646">
        <v>74.400000000000006</v>
      </c>
      <c r="M646" t="s">
        <v>53</v>
      </c>
      <c r="N646" t="s">
        <v>53</v>
      </c>
      <c r="O646" t="s">
        <v>53</v>
      </c>
      <c r="P646" t="str">
        <f>PROPER(TRIM(lung_cancer_dataset!P646))</f>
        <v>High</v>
      </c>
      <c r="Q646" t="s">
        <v>54</v>
      </c>
      <c r="R646">
        <v>33.299999999999997</v>
      </c>
      <c r="S646" t="s">
        <v>72</v>
      </c>
      <c r="T646" t="s">
        <v>70</v>
      </c>
      <c r="U646" t="s">
        <v>52</v>
      </c>
      <c r="V646" t="s">
        <v>53</v>
      </c>
      <c r="W646" t="s">
        <v>53</v>
      </c>
      <c r="X646" t="s">
        <v>53</v>
      </c>
      <c r="Y646">
        <v>2</v>
      </c>
      <c r="Z646" t="s">
        <v>165</v>
      </c>
      <c r="AA646" t="s">
        <v>52</v>
      </c>
      <c r="AB646" t="s">
        <v>52</v>
      </c>
      <c r="AC646" t="s">
        <v>53</v>
      </c>
      <c r="AD646" t="s">
        <v>53</v>
      </c>
      <c r="AE646" t="s">
        <v>52</v>
      </c>
      <c r="AF646" t="s">
        <v>52</v>
      </c>
      <c r="AG646" t="s">
        <v>52</v>
      </c>
      <c r="AH646" t="s">
        <v>53</v>
      </c>
      <c r="AI646" t="s">
        <v>53</v>
      </c>
      <c r="AJ646" t="s">
        <v>52</v>
      </c>
      <c r="AK646">
        <v>6</v>
      </c>
      <c r="AL646" t="s">
        <v>59</v>
      </c>
      <c r="AM646" t="s">
        <v>81</v>
      </c>
      <c r="AN646" t="s">
        <v>90</v>
      </c>
      <c r="AO646">
        <v>4.9000000000000004</v>
      </c>
      <c r="AP646" t="s">
        <v>53</v>
      </c>
      <c r="AQ646" t="s">
        <v>112</v>
      </c>
      <c r="AR646" t="s">
        <v>87</v>
      </c>
      <c r="AS646">
        <v>28</v>
      </c>
      <c r="AT646" t="s">
        <v>53</v>
      </c>
    </row>
    <row r="647" spans="1:46" x14ac:dyDescent="0.25">
      <c r="A647" t="s">
        <v>813</v>
      </c>
      <c r="B647">
        <v>2016</v>
      </c>
      <c r="C647" s="1">
        <v>42721</v>
      </c>
      <c r="D647" t="s">
        <v>94</v>
      </c>
      <c r="E647" t="str">
        <f>TRIM(lung_cancer_dataset!E647)</f>
        <v>Pakistan</v>
      </c>
      <c r="F647">
        <v>53</v>
      </c>
      <c r="G647" t="s">
        <v>79</v>
      </c>
      <c r="H647" t="str">
        <f>PROPER(TRIM(lung_cancer_dataset!H647))</f>
        <v>Male</v>
      </c>
      <c r="I647" t="str">
        <f>PROPER(TRIM(lung_cancer_dataset!I647))</f>
        <v>Never Smoked</v>
      </c>
      <c r="J647">
        <v>0</v>
      </c>
      <c r="K647">
        <v>0</v>
      </c>
      <c r="L647">
        <v>0</v>
      </c>
      <c r="M647" t="s">
        <v>53</v>
      </c>
      <c r="N647" t="s">
        <v>53</v>
      </c>
      <c r="O647" t="s">
        <v>53</v>
      </c>
      <c r="P647" t="str">
        <f>PROPER(TRIM(lung_cancer_dataset!P647))</f>
        <v>Moderate</v>
      </c>
      <c r="Q647" t="s">
        <v>54</v>
      </c>
      <c r="R647">
        <v>24.1</v>
      </c>
      <c r="S647" t="s">
        <v>96</v>
      </c>
      <c r="T647" t="s">
        <v>54</v>
      </c>
      <c r="U647" t="s">
        <v>53</v>
      </c>
      <c r="V647" t="s">
        <v>53</v>
      </c>
      <c r="W647" t="s">
        <v>53</v>
      </c>
      <c r="X647" t="s">
        <v>53</v>
      </c>
      <c r="Y647">
        <v>0</v>
      </c>
      <c r="Z647" t="s">
        <v>73</v>
      </c>
      <c r="AA647" t="s">
        <v>53</v>
      </c>
      <c r="AB647" t="s">
        <v>53</v>
      </c>
      <c r="AC647" t="s">
        <v>53</v>
      </c>
      <c r="AD647" t="s">
        <v>53</v>
      </c>
      <c r="AE647" t="s">
        <v>53</v>
      </c>
      <c r="AF647" t="s">
        <v>53</v>
      </c>
      <c r="AG647" t="s">
        <v>52</v>
      </c>
      <c r="AH647" t="s">
        <v>52</v>
      </c>
      <c r="AI647" t="s">
        <v>53</v>
      </c>
      <c r="AJ647" t="s">
        <v>53</v>
      </c>
      <c r="AK647">
        <v>2</v>
      </c>
      <c r="AL647" t="s">
        <v>59</v>
      </c>
      <c r="AM647" t="s">
        <v>102</v>
      </c>
      <c r="AN647" t="s">
        <v>90</v>
      </c>
      <c r="AO647">
        <v>5.7</v>
      </c>
      <c r="AP647" t="s">
        <v>53</v>
      </c>
      <c r="AQ647" t="s">
        <v>86</v>
      </c>
      <c r="AR647" t="s">
        <v>92</v>
      </c>
      <c r="AS647">
        <v>27</v>
      </c>
      <c r="AT647" t="s">
        <v>53</v>
      </c>
    </row>
    <row r="648" spans="1:46" x14ac:dyDescent="0.25">
      <c r="A648" t="s">
        <v>814</v>
      </c>
      <c r="B648">
        <v>2018</v>
      </c>
      <c r="C648" s="1">
        <v>43415</v>
      </c>
      <c r="D648" t="s">
        <v>94</v>
      </c>
      <c r="E648" t="str">
        <f>TRIM(lung_cancer_dataset!E648)</f>
        <v>Kuwait</v>
      </c>
      <c r="F648">
        <v>64</v>
      </c>
      <c r="G648" t="s">
        <v>127</v>
      </c>
      <c r="H648" t="str">
        <f>PROPER(TRIM(lung_cancer_dataset!H648))</f>
        <v>Male</v>
      </c>
      <c r="I648" t="str">
        <f>PROPER(TRIM(lung_cancer_dataset!I648))</f>
        <v>Current Smoker</v>
      </c>
      <c r="J648">
        <v>21</v>
      </c>
      <c r="K648">
        <v>38</v>
      </c>
      <c r="L648">
        <v>39.9</v>
      </c>
      <c r="M648" t="s">
        <v>52</v>
      </c>
      <c r="N648" t="s">
        <v>52</v>
      </c>
      <c r="O648" t="s">
        <v>53</v>
      </c>
      <c r="P648" t="str">
        <f>PROPER(TRIM(lung_cancer_dataset!P648))</f>
        <v>High</v>
      </c>
      <c r="Q648" t="s">
        <v>54</v>
      </c>
      <c r="R648">
        <v>27.6</v>
      </c>
      <c r="S648" t="s">
        <v>56</v>
      </c>
      <c r="T648" t="s">
        <v>54</v>
      </c>
      <c r="U648" t="s">
        <v>52</v>
      </c>
      <c r="V648" t="s">
        <v>52</v>
      </c>
      <c r="W648" t="s">
        <v>53</v>
      </c>
      <c r="X648" t="s">
        <v>53</v>
      </c>
      <c r="Y648">
        <v>5</v>
      </c>
      <c r="Z648" t="s">
        <v>58</v>
      </c>
      <c r="AA648" t="s">
        <v>52</v>
      </c>
      <c r="AB648" t="s">
        <v>52</v>
      </c>
      <c r="AC648" t="s">
        <v>53</v>
      </c>
      <c r="AD648" t="s">
        <v>53</v>
      </c>
      <c r="AE648" t="s">
        <v>52</v>
      </c>
      <c r="AF648" t="s">
        <v>53</v>
      </c>
      <c r="AG648" t="s">
        <v>53</v>
      </c>
      <c r="AH648" t="s">
        <v>53</v>
      </c>
      <c r="AI648" t="s">
        <v>53</v>
      </c>
      <c r="AJ648" t="s">
        <v>53</v>
      </c>
      <c r="AK648">
        <v>3</v>
      </c>
      <c r="AL648" t="s">
        <v>59</v>
      </c>
      <c r="AM648" t="s">
        <v>60</v>
      </c>
      <c r="AN648" t="s">
        <v>98</v>
      </c>
      <c r="AO648">
        <v>3.8</v>
      </c>
      <c r="AP648" t="s">
        <v>53</v>
      </c>
      <c r="AQ648" t="s">
        <v>86</v>
      </c>
      <c r="AR648" t="s">
        <v>76</v>
      </c>
      <c r="AS648">
        <v>20</v>
      </c>
      <c r="AT648" t="s">
        <v>53</v>
      </c>
    </row>
    <row r="649" spans="1:46" x14ac:dyDescent="0.25">
      <c r="A649" t="s">
        <v>815</v>
      </c>
      <c r="B649">
        <v>2016</v>
      </c>
      <c r="C649" s="1">
        <v>42449</v>
      </c>
      <c r="D649" t="s">
        <v>122</v>
      </c>
      <c r="E649" t="str">
        <f>TRIM(lung_cancer_dataset!E649)</f>
        <v>Nepal</v>
      </c>
      <c r="F649">
        <v>43</v>
      </c>
      <c r="G649" t="s">
        <v>49</v>
      </c>
      <c r="H649" t="str">
        <f>PROPER(TRIM(lung_cancer_dataset!H649))</f>
        <v>Female</v>
      </c>
      <c r="I649" t="str">
        <f>PROPER(TRIM(lung_cancer_dataset!I649))</f>
        <v>Never Smoked</v>
      </c>
      <c r="J649">
        <v>0</v>
      </c>
      <c r="K649">
        <v>0</v>
      </c>
      <c r="L649">
        <v>0</v>
      </c>
      <c r="M649" t="s">
        <v>52</v>
      </c>
      <c r="N649" t="s">
        <v>53</v>
      </c>
      <c r="O649" t="s">
        <v>53</v>
      </c>
      <c r="P649" t="str">
        <f>PROPER(TRIM(lung_cancer_dataset!P649))</f>
        <v>High</v>
      </c>
      <c r="Q649" t="s">
        <v>55</v>
      </c>
      <c r="R649">
        <v>24.3</v>
      </c>
      <c r="S649" t="s">
        <v>96</v>
      </c>
      <c r="T649" t="s">
        <v>54</v>
      </c>
      <c r="U649" t="s">
        <v>53</v>
      </c>
      <c r="V649" t="s">
        <v>53</v>
      </c>
      <c r="W649" t="s">
        <v>53</v>
      </c>
      <c r="X649" t="s">
        <v>53</v>
      </c>
      <c r="Y649">
        <v>2</v>
      </c>
      <c r="Z649" t="s">
        <v>58</v>
      </c>
      <c r="AA649" t="s">
        <v>53</v>
      </c>
      <c r="AB649" t="s">
        <v>53</v>
      </c>
      <c r="AC649" t="s">
        <v>53</v>
      </c>
      <c r="AD649" t="s">
        <v>53</v>
      </c>
      <c r="AE649" t="s">
        <v>52</v>
      </c>
      <c r="AF649" t="s">
        <v>53</v>
      </c>
      <c r="AG649" t="s">
        <v>53</v>
      </c>
      <c r="AH649" t="s">
        <v>52</v>
      </c>
      <c r="AI649" t="s">
        <v>53</v>
      </c>
      <c r="AJ649" t="s">
        <v>53</v>
      </c>
      <c r="AK649">
        <v>2</v>
      </c>
      <c r="AL649" t="s">
        <v>59</v>
      </c>
      <c r="AM649" t="s">
        <v>60</v>
      </c>
      <c r="AN649" t="s">
        <v>74</v>
      </c>
      <c r="AO649">
        <v>2.1</v>
      </c>
      <c r="AP649" t="s">
        <v>53</v>
      </c>
      <c r="AQ649" t="s">
        <v>82</v>
      </c>
      <c r="AR649" t="s">
        <v>83</v>
      </c>
      <c r="AS649">
        <v>50</v>
      </c>
      <c r="AT649" t="s">
        <v>52</v>
      </c>
    </row>
    <row r="650" spans="1:46" x14ac:dyDescent="0.25">
      <c r="A650" t="s">
        <v>816</v>
      </c>
      <c r="B650">
        <v>2015</v>
      </c>
      <c r="C650" s="1">
        <v>42069</v>
      </c>
      <c r="D650" t="s">
        <v>65</v>
      </c>
      <c r="E650" t="str">
        <f>TRIM(lung_cancer_dataset!E650)</f>
        <v>Brazil</v>
      </c>
      <c r="F650">
        <v>67</v>
      </c>
      <c r="G650" t="s">
        <v>127</v>
      </c>
      <c r="H650" t="str">
        <f>PROPER(TRIM(lung_cancer_dataset!H650))</f>
        <v>Male</v>
      </c>
      <c r="I650" t="str">
        <f>PROPER(TRIM(lung_cancer_dataset!I650))</f>
        <v>Never Smoked</v>
      </c>
      <c r="J650">
        <v>0</v>
      </c>
      <c r="K650">
        <v>0</v>
      </c>
      <c r="L650">
        <v>0</v>
      </c>
      <c r="M650" t="s">
        <v>52</v>
      </c>
      <c r="N650" t="s">
        <v>52</v>
      </c>
      <c r="O650" t="s">
        <v>53</v>
      </c>
      <c r="P650" t="str">
        <f>PROPER(TRIM(lung_cancer_dataset!P650))</f>
        <v>Moderate</v>
      </c>
      <c r="Q650" t="s">
        <v>55</v>
      </c>
      <c r="R650">
        <v>24.4</v>
      </c>
      <c r="S650" t="s">
        <v>96</v>
      </c>
      <c r="T650" t="s">
        <v>57</v>
      </c>
      <c r="U650" t="s">
        <v>53</v>
      </c>
      <c r="V650" t="s">
        <v>53</v>
      </c>
      <c r="W650" t="s">
        <v>52</v>
      </c>
      <c r="X650" t="s">
        <v>53</v>
      </c>
      <c r="Y650">
        <v>3</v>
      </c>
      <c r="Z650" t="s">
        <v>104</v>
      </c>
      <c r="AA650" t="s">
        <v>52</v>
      </c>
      <c r="AB650" t="s">
        <v>53</v>
      </c>
      <c r="AC650" t="s">
        <v>53</v>
      </c>
      <c r="AD650" t="s">
        <v>53</v>
      </c>
      <c r="AE650" t="s">
        <v>52</v>
      </c>
      <c r="AF650" t="s">
        <v>53</v>
      </c>
      <c r="AG650" t="s">
        <v>53</v>
      </c>
      <c r="AH650" t="s">
        <v>53</v>
      </c>
      <c r="AI650" t="s">
        <v>53</v>
      </c>
      <c r="AJ650" t="s">
        <v>52</v>
      </c>
      <c r="AK650">
        <v>3</v>
      </c>
      <c r="AL650" t="s">
        <v>59</v>
      </c>
      <c r="AM650" t="s">
        <v>60</v>
      </c>
      <c r="AN650" t="s">
        <v>98</v>
      </c>
      <c r="AO650">
        <v>3.5</v>
      </c>
      <c r="AP650" t="s">
        <v>53</v>
      </c>
      <c r="AQ650" t="s">
        <v>171</v>
      </c>
      <c r="AR650" t="s">
        <v>115</v>
      </c>
      <c r="AS650">
        <v>59</v>
      </c>
      <c r="AT650" t="s">
        <v>53</v>
      </c>
    </row>
    <row r="651" spans="1:46" x14ac:dyDescent="0.25">
      <c r="A651" t="s">
        <v>817</v>
      </c>
      <c r="B651">
        <v>2021</v>
      </c>
      <c r="C651" s="1">
        <v>44555</v>
      </c>
      <c r="D651" t="s">
        <v>47</v>
      </c>
      <c r="E651" t="str">
        <f>TRIM(lung_cancer_dataset!E651)</f>
        <v>Mongolia</v>
      </c>
      <c r="F651">
        <v>55</v>
      </c>
      <c r="G651" t="s">
        <v>79</v>
      </c>
      <c r="H651" t="str">
        <f>PROPER(TRIM(lung_cancer_dataset!H651))</f>
        <v>Male</v>
      </c>
      <c r="I651" t="str">
        <f>PROPER(TRIM(lung_cancer_dataset!I651))</f>
        <v>Never Smoked</v>
      </c>
      <c r="J651">
        <v>0</v>
      </c>
      <c r="K651">
        <v>0</v>
      </c>
      <c r="L651">
        <v>0</v>
      </c>
      <c r="M651" t="s">
        <v>53</v>
      </c>
      <c r="N651" t="s">
        <v>52</v>
      </c>
      <c r="O651" t="s">
        <v>53</v>
      </c>
      <c r="P651" t="str">
        <f>PROPER(TRIM(lung_cancer_dataset!P651))</f>
        <v>Moderate</v>
      </c>
      <c r="Q651" t="s">
        <v>71</v>
      </c>
      <c r="R651">
        <v>21.2</v>
      </c>
      <c r="S651" t="s">
        <v>96</v>
      </c>
      <c r="T651" t="s">
        <v>54</v>
      </c>
      <c r="U651" t="s">
        <v>52</v>
      </c>
      <c r="V651" t="s">
        <v>53</v>
      </c>
      <c r="W651" t="s">
        <v>53</v>
      </c>
      <c r="X651" t="s">
        <v>53</v>
      </c>
      <c r="Y651">
        <v>2</v>
      </c>
      <c r="Z651" t="s">
        <v>58</v>
      </c>
      <c r="AA651" t="s">
        <v>52</v>
      </c>
      <c r="AB651" t="s">
        <v>53</v>
      </c>
      <c r="AC651" t="s">
        <v>53</v>
      </c>
      <c r="AD651" t="s">
        <v>53</v>
      </c>
      <c r="AE651" t="s">
        <v>52</v>
      </c>
      <c r="AF651" t="s">
        <v>53</v>
      </c>
      <c r="AG651" t="s">
        <v>53</v>
      </c>
      <c r="AH651" t="s">
        <v>53</v>
      </c>
      <c r="AI651" t="s">
        <v>53</v>
      </c>
      <c r="AJ651" t="s">
        <v>53</v>
      </c>
      <c r="AK651">
        <v>2</v>
      </c>
      <c r="AL651" t="s">
        <v>59</v>
      </c>
      <c r="AM651" t="s">
        <v>81</v>
      </c>
      <c r="AN651" t="s">
        <v>61</v>
      </c>
      <c r="AO651">
        <v>9.1</v>
      </c>
      <c r="AP651" t="s">
        <v>52</v>
      </c>
      <c r="AQ651" t="s">
        <v>75</v>
      </c>
      <c r="AR651" t="s">
        <v>92</v>
      </c>
      <c r="AS651">
        <v>1</v>
      </c>
      <c r="AT651" t="s">
        <v>53</v>
      </c>
    </row>
    <row r="652" spans="1:46" x14ac:dyDescent="0.25">
      <c r="A652" t="s">
        <v>818</v>
      </c>
      <c r="B652">
        <v>2022</v>
      </c>
      <c r="C652" s="1">
        <v>44644</v>
      </c>
      <c r="D652" t="s">
        <v>65</v>
      </c>
      <c r="E652" t="str">
        <f>TRIM(lung_cancer_dataset!E652)</f>
        <v>Peru</v>
      </c>
      <c r="F652">
        <v>74</v>
      </c>
      <c r="G652" t="s">
        <v>67</v>
      </c>
      <c r="H652" t="str">
        <f>PROPER(TRIM(lung_cancer_dataset!H652))</f>
        <v>Male</v>
      </c>
      <c r="I652" t="str">
        <f>PROPER(TRIM(lung_cancer_dataset!I652))</f>
        <v>Never Smoked</v>
      </c>
      <c r="J652">
        <v>0</v>
      </c>
      <c r="K652">
        <v>0</v>
      </c>
      <c r="L652">
        <v>0</v>
      </c>
      <c r="M652" t="s">
        <v>53</v>
      </c>
      <c r="N652" t="s">
        <v>53</v>
      </c>
      <c r="O652" t="s">
        <v>52</v>
      </c>
      <c r="P652" t="str">
        <f>PROPER(TRIM(lung_cancer_dataset!P652))</f>
        <v>Low</v>
      </c>
      <c r="Q652" t="s">
        <v>55</v>
      </c>
      <c r="R652">
        <v>24.4</v>
      </c>
      <c r="S652" t="s">
        <v>96</v>
      </c>
      <c r="T652" t="s">
        <v>70</v>
      </c>
      <c r="U652" t="s">
        <v>53</v>
      </c>
      <c r="V652" t="s">
        <v>53</v>
      </c>
      <c r="W652" t="s">
        <v>53</v>
      </c>
      <c r="X652" t="s">
        <v>53</v>
      </c>
      <c r="Y652">
        <v>1</v>
      </c>
      <c r="Z652" t="s">
        <v>97</v>
      </c>
      <c r="AA652" t="s">
        <v>52</v>
      </c>
      <c r="AB652" t="s">
        <v>53</v>
      </c>
      <c r="AC652" t="s">
        <v>53</v>
      </c>
      <c r="AD652" t="s">
        <v>53</v>
      </c>
      <c r="AE652" t="s">
        <v>53</v>
      </c>
      <c r="AF652" t="s">
        <v>53</v>
      </c>
      <c r="AG652" t="s">
        <v>53</v>
      </c>
      <c r="AH652" t="s">
        <v>52</v>
      </c>
      <c r="AI652" t="s">
        <v>53</v>
      </c>
      <c r="AJ652" t="s">
        <v>53</v>
      </c>
      <c r="AK652">
        <v>2</v>
      </c>
      <c r="AL652" t="s">
        <v>59</v>
      </c>
      <c r="AM652" t="s">
        <v>60</v>
      </c>
      <c r="AN652" t="s">
        <v>90</v>
      </c>
      <c r="AO652">
        <v>6.9</v>
      </c>
      <c r="AP652" t="s">
        <v>52</v>
      </c>
      <c r="AQ652" t="s">
        <v>82</v>
      </c>
      <c r="AR652" t="s">
        <v>87</v>
      </c>
      <c r="AS652">
        <v>7</v>
      </c>
      <c r="AT652" t="s">
        <v>53</v>
      </c>
    </row>
    <row r="653" spans="1:46" x14ac:dyDescent="0.25">
      <c r="A653" t="s">
        <v>819</v>
      </c>
      <c r="B653">
        <v>2018</v>
      </c>
      <c r="C653" s="1">
        <v>43114</v>
      </c>
      <c r="D653" t="s">
        <v>107</v>
      </c>
      <c r="E653" t="str">
        <f>TRIM(lung_cancer_dataset!E653)</f>
        <v>Russia</v>
      </c>
      <c r="F653">
        <v>83</v>
      </c>
      <c r="G653" t="s">
        <v>101</v>
      </c>
      <c r="H653" t="str">
        <f>PROPER(TRIM(lung_cancer_dataset!H653))</f>
        <v>Female</v>
      </c>
      <c r="I653" t="str">
        <f>PROPER(TRIM(lung_cancer_dataset!I653))</f>
        <v>Never Smoked</v>
      </c>
      <c r="J653">
        <v>0</v>
      </c>
      <c r="K653">
        <v>0</v>
      </c>
      <c r="L653">
        <v>0</v>
      </c>
      <c r="M653" t="s">
        <v>52</v>
      </c>
      <c r="N653" t="s">
        <v>53</v>
      </c>
      <c r="O653" t="s">
        <v>53</v>
      </c>
      <c r="P653" t="str">
        <f>PROPER(TRIM(lung_cancer_dataset!P653))</f>
        <v>Low</v>
      </c>
      <c r="Q653" t="s">
        <v>55</v>
      </c>
      <c r="R653">
        <v>24.1</v>
      </c>
      <c r="S653" t="s">
        <v>96</v>
      </c>
      <c r="T653" t="s">
        <v>70</v>
      </c>
      <c r="U653" t="s">
        <v>53</v>
      </c>
      <c r="V653" t="s">
        <v>53</v>
      </c>
      <c r="W653" t="s">
        <v>52</v>
      </c>
      <c r="X653" t="s">
        <v>53</v>
      </c>
      <c r="Y653">
        <v>2</v>
      </c>
      <c r="Z653" t="s">
        <v>104</v>
      </c>
      <c r="AA653" t="s">
        <v>53</v>
      </c>
      <c r="AB653" t="s">
        <v>53</v>
      </c>
      <c r="AC653" t="s">
        <v>53</v>
      </c>
      <c r="AD653" t="s">
        <v>53</v>
      </c>
      <c r="AE653" t="s">
        <v>53</v>
      </c>
      <c r="AF653" t="s">
        <v>52</v>
      </c>
      <c r="AG653" t="s">
        <v>52</v>
      </c>
      <c r="AH653" t="s">
        <v>53</v>
      </c>
      <c r="AI653" t="s">
        <v>52</v>
      </c>
      <c r="AJ653" t="s">
        <v>53</v>
      </c>
      <c r="AK653">
        <v>3</v>
      </c>
      <c r="AL653" t="s">
        <v>59</v>
      </c>
      <c r="AM653" t="s">
        <v>60</v>
      </c>
      <c r="AN653" t="s">
        <v>90</v>
      </c>
      <c r="AO653">
        <v>5.8</v>
      </c>
      <c r="AP653" t="s">
        <v>53</v>
      </c>
      <c r="AQ653" t="s">
        <v>112</v>
      </c>
      <c r="AR653" t="s">
        <v>87</v>
      </c>
      <c r="AS653">
        <v>27</v>
      </c>
      <c r="AT653" t="s">
        <v>53</v>
      </c>
    </row>
    <row r="654" spans="1:46" x14ac:dyDescent="0.25">
      <c r="A654" t="s">
        <v>820</v>
      </c>
      <c r="B654">
        <v>2026</v>
      </c>
      <c r="C654" s="1">
        <v>46197</v>
      </c>
      <c r="D654" t="s">
        <v>47</v>
      </c>
      <c r="E654" t="str">
        <f>TRIM(lung_cancer_dataset!E654)</f>
        <v>Australia</v>
      </c>
      <c r="F654">
        <v>63</v>
      </c>
      <c r="G654" t="s">
        <v>127</v>
      </c>
      <c r="H654" t="str">
        <f>PROPER(TRIM(lung_cancer_dataset!H654))</f>
        <v>Male</v>
      </c>
      <c r="I654" t="str">
        <f>PROPER(TRIM(lung_cancer_dataset!I654))</f>
        <v>Never Smoked</v>
      </c>
      <c r="J654">
        <v>0</v>
      </c>
      <c r="K654">
        <v>0</v>
      </c>
      <c r="L654">
        <v>0</v>
      </c>
      <c r="M654" t="s">
        <v>52</v>
      </c>
      <c r="N654" t="s">
        <v>52</v>
      </c>
      <c r="O654" t="s">
        <v>53</v>
      </c>
      <c r="P654" t="str">
        <f>PROPER(TRIM(lung_cancer_dataset!P654))</f>
        <v>Moderate</v>
      </c>
      <c r="Q654" t="s">
        <v>54</v>
      </c>
      <c r="R654">
        <v>33.5</v>
      </c>
      <c r="S654" t="s">
        <v>72</v>
      </c>
      <c r="T654" t="s">
        <v>70</v>
      </c>
      <c r="U654" t="s">
        <v>53</v>
      </c>
      <c r="V654" t="s">
        <v>53</v>
      </c>
      <c r="W654" t="s">
        <v>53</v>
      </c>
      <c r="X654" t="s">
        <v>53</v>
      </c>
      <c r="Y654">
        <v>2</v>
      </c>
      <c r="Z654" t="s">
        <v>73</v>
      </c>
      <c r="AA654" t="s">
        <v>53</v>
      </c>
      <c r="AB654" t="s">
        <v>53</v>
      </c>
      <c r="AC654" t="s">
        <v>53</v>
      </c>
      <c r="AD654" t="s">
        <v>53</v>
      </c>
      <c r="AE654" t="s">
        <v>52</v>
      </c>
      <c r="AF654" t="s">
        <v>53</v>
      </c>
      <c r="AG654" t="s">
        <v>53</v>
      </c>
      <c r="AH654" t="s">
        <v>52</v>
      </c>
      <c r="AI654" t="s">
        <v>52</v>
      </c>
      <c r="AJ654" t="s">
        <v>53</v>
      </c>
      <c r="AK654">
        <v>3</v>
      </c>
      <c r="AL654" t="s">
        <v>59</v>
      </c>
      <c r="AM654" t="s">
        <v>60</v>
      </c>
      <c r="AN654" t="s">
        <v>90</v>
      </c>
      <c r="AO654">
        <v>5.4</v>
      </c>
      <c r="AP654" t="s">
        <v>52</v>
      </c>
      <c r="AQ654" t="s">
        <v>112</v>
      </c>
      <c r="AR654" t="s">
        <v>76</v>
      </c>
      <c r="AS654">
        <v>7</v>
      </c>
      <c r="AT654" t="s">
        <v>53</v>
      </c>
    </row>
    <row r="655" spans="1:46" x14ac:dyDescent="0.25">
      <c r="A655" t="s">
        <v>821</v>
      </c>
      <c r="B655">
        <v>2021</v>
      </c>
      <c r="C655" s="1">
        <v>44428</v>
      </c>
      <c r="D655" t="s">
        <v>47</v>
      </c>
      <c r="E655" t="str">
        <f>TRIM(lung_cancer_dataset!E655)</f>
        <v>Philippines</v>
      </c>
      <c r="F655">
        <v>60</v>
      </c>
      <c r="G655" t="s">
        <v>127</v>
      </c>
      <c r="H655" t="str">
        <f>PROPER(TRIM(lung_cancer_dataset!H655))</f>
        <v>Male</v>
      </c>
      <c r="I655" t="str">
        <f>PROPER(TRIM(lung_cancer_dataset!I655))</f>
        <v>Never Smoked</v>
      </c>
      <c r="J655">
        <v>0</v>
      </c>
      <c r="K655">
        <v>0</v>
      </c>
      <c r="L655">
        <v>0</v>
      </c>
      <c r="M655" t="s">
        <v>52</v>
      </c>
      <c r="N655" t="s">
        <v>53</v>
      </c>
      <c r="O655" t="s">
        <v>53</v>
      </c>
      <c r="P655" t="str">
        <f>PROPER(TRIM(lung_cancer_dataset!P655))</f>
        <v>High</v>
      </c>
      <c r="Q655" t="s">
        <v>55</v>
      </c>
      <c r="R655">
        <v>24.2</v>
      </c>
      <c r="S655" t="s">
        <v>96</v>
      </c>
      <c r="T655" t="s">
        <v>57</v>
      </c>
      <c r="U655" t="s">
        <v>53</v>
      </c>
      <c r="V655" t="s">
        <v>53</v>
      </c>
      <c r="W655" t="s">
        <v>53</v>
      </c>
      <c r="X655" t="s">
        <v>53</v>
      </c>
      <c r="Y655">
        <v>2</v>
      </c>
      <c r="Z655" t="s">
        <v>58</v>
      </c>
      <c r="AA655" t="s">
        <v>52</v>
      </c>
      <c r="AB655" t="s">
        <v>53</v>
      </c>
      <c r="AC655" t="s">
        <v>52</v>
      </c>
      <c r="AD655" t="s">
        <v>53</v>
      </c>
      <c r="AE655" t="s">
        <v>52</v>
      </c>
      <c r="AF655" t="s">
        <v>52</v>
      </c>
      <c r="AG655" t="s">
        <v>53</v>
      </c>
      <c r="AH655" t="s">
        <v>53</v>
      </c>
      <c r="AI655" t="s">
        <v>53</v>
      </c>
      <c r="AJ655" t="s">
        <v>53</v>
      </c>
      <c r="AK655">
        <v>4</v>
      </c>
      <c r="AL655" t="s">
        <v>59</v>
      </c>
      <c r="AM655" t="s">
        <v>60</v>
      </c>
      <c r="AN655" t="s">
        <v>74</v>
      </c>
      <c r="AO655">
        <v>2.1</v>
      </c>
      <c r="AP655" t="s">
        <v>53</v>
      </c>
      <c r="AQ655" t="s">
        <v>86</v>
      </c>
      <c r="AR655" t="s">
        <v>92</v>
      </c>
      <c r="AS655">
        <v>70</v>
      </c>
      <c r="AT655" t="s">
        <v>52</v>
      </c>
    </row>
    <row r="656" spans="1:46" x14ac:dyDescent="0.25">
      <c r="A656" t="s">
        <v>822</v>
      </c>
      <c r="B656">
        <v>2022</v>
      </c>
      <c r="C656" s="1">
        <v>44921</v>
      </c>
      <c r="D656" t="s">
        <v>47</v>
      </c>
      <c r="E656" t="str">
        <f>TRIM(lung_cancer_dataset!E656)</f>
        <v>New Zealand</v>
      </c>
      <c r="F656">
        <v>68</v>
      </c>
      <c r="G656" t="s">
        <v>127</v>
      </c>
      <c r="H656" t="str">
        <f>PROPER(TRIM(lung_cancer_dataset!H656))</f>
        <v>Male</v>
      </c>
      <c r="I656" t="str">
        <f>PROPER(TRIM(lung_cancer_dataset!I656))</f>
        <v>Never Smoked</v>
      </c>
      <c r="J656">
        <v>0</v>
      </c>
      <c r="K656">
        <v>0</v>
      </c>
      <c r="L656">
        <v>0</v>
      </c>
      <c r="M656" t="s">
        <v>52</v>
      </c>
      <c r="N656" t="s">
        <v>53</v>
      </c>
      <c r="O656" t="s">
        <v>53</v>
      </c>
      <c r="P656" t="str">
        <f>PROPER(TRIM(lung_cancer_dataset!P656))</f>
        <v>High</v>
      </c>
      <c r="Q656" t="s">
        <v>54</v>
      </c>
      <c r="R656">
        <v>16</v>
      </c>
      <c r="S656" t="s">
        <v>128</v>
      </c>
      <c r="T656" t="s">
        <v>54</v>
      </c>
      <c r="U656" t="s">
        <v>53</v>
      </c>
      <c r="V656" t="s">
        <v>53</v>
      </c>
      <c r="W656" t="s">
        <v>53</v>
      </c>
      <c r="X656" t="s">
        <v>53</v>
      </c>
      <c r="Y656">
        <v>2</v>
      </c>
      <c r="Z656" t="s">
        <v>97</v>
      </c>
      <c r="AA656" t="s">
        <v>52</v>
      </c>
      <c r="AB656" t="s">
        <v>53</v>
      </c>
      <c r="AC656" t="s">
        <v>53</v>
      </c>
      <c r="AD656" t="s">
        <v>53</v>
      </c>
      <c r="AE656" t="s">
        <v>53</v>
      </c>
      <c r="AF656" t="s">
        <v>53</v>
      </c>
      <c r="AG656" t="s">
        <v>53</v>
      </c>
      <c r="AH656" t="s">
        <v>52</v>
      </c>
      <c r="AI656" t="s">
        <v>52</v>
      </c>
      <c r="AJ656" t="s">
        <v>53</v>
      </c>
      <c r="AK656">
        <v>3</v>
      </c>
      <c r="AL656" t="s">
        <v>59</v>
      </c>
      <c r="AM656" t="s">
        <v>60</v>
      </c>
      <c r="AN656" t="s">
        <v>90</v>
      </c>
      <c r="AO656">
        <v>6.4</v>
      </c>
      <c r="AP656" t="s">
        <v>53</v>
      </c>
      <c r="AQ656" t="s">
        <v>91</v>
      </c>
      <c r="AR656" t="s">
        <v>87</v>
      </c>
      <c r="AS656">
        <v>21</v>
      </c>
      <c r="AT656" t="s">
        <v>53</v>
      </c>
    </row>
    <row r="657" spans="1:46" x14ac:dyDescent="0.25">
      <c r="A657" t="s">
        <v>823</v>
      </c>
      <c r="B657">
        <v>2024</v>
      </c>
      <c r="C657" s="1">
        <v>45400</v>
      </c>
      <c r="D657" t="s">
        <v>47</v>
      </c>
      <c r="E657" t="str">
        <f>TRIM(lung_cancer_dataset!E657)</f>
        <v>Australia</v>
      </c>
      <c r="F657">
        <v>55</v>
      </c>
      <c r="G657" t="s">
        <v>79</v>
      </c>
      <c r="H657" t="str">
        <f>PROPER(TRIM(lung_cancer_dataset!H657))</f>
        <v>Female</v>
      </c>
      <c r="I657" t="str">
        <f>PROPER(TRIM(lung_cancer_dataset!I657))</f>
        <v>Current Smoker</v>
      </c>
      <c r="J657">
        <v>39</v>
      </c>
      <c r="K657">
        <v>11</v>
      </c>
      <c r="L657">
        <v>21.4</v>
      </c>
      <c r="M657" t="s">
        <v>52</v>
      </c>
      <c r="N657" t="s">
        <v>52</v>
      </c>
      <c r="O657" t="s">
        <v>53</v>
      </c>
      <c r="P657" t="str">
        <f>PROPER(TRIM(lung_cancer_dataset!P657))</f>
        <v>High</v>
      </c>
      <c r="Q657" t="s">
        <v>54</v>
      </c>
      <c r="R657">
        <v>28.2</v>
      </c>
      <c r="S657" t="s">
        <v>56</v>
      </c>
      <c r="T657" t="s">
        <v>57</v>
      </c>
      <c r="U657" t="s">
        <v>53</v>
      </c>
      <c r="V657" t="s">
        <v>53</v>
      </c>
      <c r="W657" t="s">
        <v>53</v>
      </c>
      <c r="X657" t="s">
        <v>53</v>
      </c>
      <c r="Y657">
        <v>3</v>
      </c>
      <c r="Z657" t="s">
        <v>58</v>
      </c>
      <c r="AA657" t="s">
        <v>52</v>
      </c>
      <c r="AB657" t="s">
        <v>52</v>
      </c>
      <c r="AC657" t="s">
        <v>53</v>
      </c>
      <c r="AD657" t="s">
        <v>53</v>
      </c>
      <c r="AE657" t="s">
        <v>52</v>
      </c>
      <c r="AF657" t="s">
        <v>52</v>
      </c>
      <c r="AG657" t="s">
        <v>52</v>
      </c>
      <c r="AH657" t="s">
        <v>53</v>
      </c>
      <c r="AI657" t="s">
        <v>52</v>
      </c>
      <c r="AJ657" t="s">
        <v>53</v>
      </c>
      <c r="AK657">
        <v>6</v>
      </c>
      <c r="AL657" t="s">
        <v>59</v>
      </c>
      <c r="AM657" t="s">
        <v>81</v>
      </c>
      <c r="AN657" t="s">
        <v>90</v>
      </c>
      <c r="AO657">
        <v>4.3</v>
      </c>
      <c r="AP657" t="s">
        <v>53</v>
      </c>
      <c r="AQ657" t="s">
        <v>62</v>
      </c>
      <c r="AR657" t="s">
        <v>92</v>
      </c>
      <c r="AS657">
        <v>10</v>
      </c>
      <c r="AT657" t="s">
        <v>52</v>
      </c>
    </row>
    <row r="658" spans="1:46" x14ac:dyDescent="0.25">
      <c r="A658" t="s">
        <v>824</v>
      </c>
      <c r="B658">
        <v>2024</v>
      </c>
      <c r="C658" s="1">
        <v>45438</v>
      </c>
      <c r="D658" t="s">
        <v>94</v>
      </c>
      <c r="E658" t="str">
        <f>TRIM(lung_cancer_dataset!E658)</f>
        <v>Oman</v>
      </c>
      <c r="F658">
        <v>69</v>
      </c>
      <c r="G658" t="s">
        <v>127</v>
      </c>
      <c r="H658" t="str">
        <f>PROPER(TRIM(lung_cancer_dataset!H658))</f>
        <v>Male</v>
      </c>
      <c r="I658" t="str">
        <f>PROPER(TRIM(lung_cancer_dataset!I658))</f>
        <v>Never Smoked</v>
      </c>
      <c r="J658">
        <v>0</v>
      </c>
      <c r="K658">
        <v>0</v>
      </c>
      <c r="L658">
        <v>0</v>
      </c>
      <c r="M658" t="s">
        <v>53</v>
      </c>
      <c r="N658" t="s">
        <v>53</v>
      </c>
      <c r="O658" t="s">
        <v>53</v>
      </c>
      <c r="P658" t="str">
        <f>PROPER(TRIM(lung_cancer_dataset!P658))</f>
        <v>Moderate</v>
      </c>
      <c r="Q658" t="s">
        <v>54</v>
      </c>
      <c r="R658">
        <v>31.6</v>
      </c>
      <c r="S658" t="s">
        <v>72</v>
      </c>
      <c r="T658" t="s">
        <v>54</v>
      </c>
      <c r="U658" t="s">
        <v>53</v>
      </c>
      <c r="V658" t="s">
        <v>53</v>
      </c>
      <c r="W658" t="s">
        <v>52</v>
      </c>
      <c r="X658" t="s">
        <v>53</v>
      </c>
      <c r="Y658">
        <v>1</v>
      </c>
      <c r="Z658" t="s">
        <v>97</v>
      </c>
      <c r="AA658" t="s">
        <v>52</v>
      </c>
      <c r="AB658" t="s">
        <v>52</v>
      </c>
      <c r="AC658" t="s">
        <v>53</v>
      </c>
      <c r="AD658" t="s">
        <v>53</v>
      </c>
      <c r="AE658" t="s">
        <v>53</v>
      </c>
      <c r="AF658" t="s">
        <v>52</v>
      </c>
      <c r="AG658" t="s">
        <v>53</v>
      </c>
      <c r="AH658" t="s">
        <v>53</v>
      </c>
      <c r="AI658" t="s">
        <v>53</v>
      </c>
      <c r="AJ658" t="s">
        <v>53</v>
      </c>
      <c r="AK658">
        <v>3</v>
      </c>
      <c r="AL658" t="s">
        <v>59</v>
      </c>
      <c r="AM658" t="s">
        <v>60</v>
      </c>
      <c r="AN658" t="s">
        <v>74</v>
      </c>
      <c r="AO658">
        <v>3.4</v>
      </c>
      <c r="AP658" t="s">
        <v>53</v>
      </c>
      <c r="AQ658" t="s">
        <v>82</v>
      </c>
      <c r="AR658" t="s">
        <v>115</v>
      </c>
      <c r="AS658">
        <v>54</v>
      </c>
      <c r="AT658" t="s">
        <v>52</v>
      </c>
    </row>
    <row r="659" spans="1:46" x14ac:dyDescent="0.25">
      <c r="A659" t="s">
        <v>825</v>
      </c>
      <c r="B659">
        <v>2023</v>
      </c>
      <c r="C659" s="1">
        <v>45028</v>
      </c>
      <c r="D659" t="s">
        <v>94</v>
      </c>
      <c r="E659" t="str">
        <f>TRIM(lung_cancer_dataset!E659)</f>
        <v>Kuwait</v>
      </c>
      <c r="F659">
        <v>51</v>
      </c>
      <c r="G659" t="s">
        <v>79</v>
      </c>
      <c r="H659" t="str">
        <f>PROPER(TRIM(lung_cancer_dataset!H659))</f>
        <v>Female</v>
      </c>
      <c r="I659" t="str">
        <f>PROPER(TRIM(lung_cancer_dataset!I659))</f>
        <v>Never Smoked</v>
      </c>
      <c r="J659">
        <v>0</v>
      </c>
      <c r="K659">
        <v>0</v>
      </c>
      <c r="L659">
        <v>0</v>
      </c>
      <c r="M659" t="s">
        <v>52</v>
      </c>
      <c r="N659" t="s">
        <v>53</v>
      </c>
      <c r="O659" t="s">
        <v>53</v>
      </c>
      <c r="P659" t="str">
        <f>PROPER(TRIM(lung_cancer_dataset!P659))</f>
        <v>Moderate</v>
      </c>
      <c r="Q659" t="s">
        <v>55</v>
      </c>
      <c r="R659">
        <v>23.2</v>
      </c>
      <c r="S659" t="s">
        <v>96</v>
      </c>
      <c r="T659" t="s">
        <v>57</v>
      </c>
      <c r="U659" t="s">
        <v>53</v>
      </c>
      <c r="V659" t="s">
        <v>53</v>
      </c>
      <c r="W659" t="s">
        <v>53</v>
      </c>
      <c r="X659" t="s">
        <v>53</v>
      </c>
      <c r="Y659">
        <v>1</v>
      </c>
      <c r="Z659" t="s">
        <v>58</v>
      </c>
      <c r="AA659" t="s">
        <v>53</v>
      </c>
      <c r="AB659" t="s">
        <v>53</v>
      </c>
      <c r="AC659" t="s">
        <v>53</v>
      </c>
      <c r="AD659" t="s">
        <v>53</v>
      </c>
      <c r="AE659" t="s">
        <v>53</v>
      </c>
      <c r="AF659" t="s">
        <v>53</v>
      </c>
      <c r="AG659" t="s">
        <v>53</v>
      </c>
      <c r="AH659" t="s">
        <v>53</v>
      </c>
      <c r="AI659" t="s">
        <v>53</v>
      </c>
      <c r="AJ659" t="s">
        <v>53</v>
      </c>
      <c r="AK659">
        <v>0</v>
      </c>
      <c r="AL659" t="s">
        <v>59</v>
      </c>
      <c r="AM659" t="s">
        <v>60</v>
      </c>
      <c r="AN659" t="s">
        <v>61</v>
      </c>
      <c r="AO659">
        <v>3.9</v>
      </c>
      <c r="AP659" t="s">
        <v>52</v>
      </c>
      <c r="AQ659" t="s">
        <v>86</v>
      </c>
      <c r="AR659" t="s">
        <v>132</v>
      </c>
      <c r="AS659">
        <v>1</v>
      </c>
      <c r="AT659" t="s">
        <v>53</v>
      </c>
    </row>
    <row r="660" spans="1:46" x14ac:dyDescent="0.25">
      <c r="A660" t="s">
        <v>826</v>
      </c>
      <c r="B660">
        <v>2025</v>
      </c>
      <c r="C660" s="1">
        <v>45884</v>
      </c>
      <c r="D660" t="s">
        <v>94</v>
      </c>
      <c r="E660" t="str">
        <f>TRIM(lung_cancer_dataset!E660)</f>
        <v>Iraq</v>
      </c>
      <c r="F660">
        <v>38</v>
      </c>
      <c r="G660" t="s">
        <v>212</v>
      </c>
      <c r="H660" t="str">
        <f>PROPER(TRIM(lung_cancer_dataset!H660))</f>
        <v>Male</v>
      </c>
      <c r="I660" t="str">
        <f>PROPER(TRIM(lung_cancer_dataset!I660))</f>
        <v>Never Smoked</v>
      </c>
      <c r="J660">
        <v>0</v>
      </c>
      <c r="K660">
        <v>0</v>
      </c>
      <c r="L660">
        <v>0</v>
      </c>
      <c r="M660" t="s">
        <v>52</v>
      </c>
      <c r="N660" t="s">
        <v>53</v>
      </c>
      <c r="O660" t="s">
        <v>53</v>
      </c>
      <c r="P660" t="str">
        <f>PROPER(TRIM(lung_cancer_dataset!P660))</f>
        <v>High</v>
      </c>
      <c r="Q660" t="s">
        <v>55</v>
      </c>
      <c r="R660">
        <v>23.8</v>
      </c>
      <c r="S660" t="s">
        <v>96</v>
      </c>
      <c r="T660" t="s">
        <v>54</v>
      </c>
      <c r="U660" t="s">
        <v>52</v>
      </c>
      <c r="V660" t="s">
        <v>53</v>
      </c>
      <c r="W660" t="s">
        <v>53</v>
      </c>
      <c r="X660" t="s">
        <v>52</v>
      </c>
      <c r="Y660">
        <v>4</v>
      </c>
      <c r="Z660" t="s">
        <v>165</v>
      </c>
      <c r="AA660" t="s">
        <v>53</v>
      </c>
      <c r="AB660" t="s">
        <v>53</v>
      </c>
      <c r="AC660" t="s">
        <v>53</v>
      </c>
      <c r="AD660" t="s">
        <v>52</v>
      </c>
      <c r="AE660" t="s">
        <v>53</v>
      </c>
      <c r="AF660" t="s">
        <v>53</v>
      </c>
      <c r="AG660" t="s">
        <v>53</v>
      </c>
      <c r="AH660" t="s">
        <v>53</v>
      </c>
      <c r="AI660" t="s">
        <v>53</v>
      </c>
      <c r="AJ660" t="s">
        <v>53</v>
      </c>
      <c r="AK660">
        <v>1</v>
      </c>
      <c r="AL660" t="s">
        <v>59</v>
      </c>
      <c r="AM660" t="s">
        <v>60</v>
      </c>
      <c r="AN660" t="s">
        <v>74</v>
      </c>
      <c r="AO660">
        <v>1.8</v>
      </c>
      <c r="AP660" t="s">
        <v>53</v>
      </c>
      <c r="AQ660" t="s">
        <v>86</v>
      </c>
      <c r="AR660" t="s">
        <v>132</v>
      </c>
      <c r="AS660">
        <v>68</v>
      </c>
      <c r="AT660" t="s">
        <v>53</v>
      </c>
    </row>
    <row r="661" spans="1:46" x14ac:dyDescent="0.25">
      <c r="A661" t="s">
        <v>827</v>
      </c>
      <c r="B661">
        <v>2022</v>
      </c>
      <c r="C661" s="1">
        <v>44759</v>
      </c>
      <c r="D661" t="s">
        <v>122</v>
      </c>
      <c r="E661" t="str">
        <f>TRIM(lung_cancer_dataset!E661)</f>
        <v>Timor-Leste</v>
      </c>
      <c r="F661">
        <v>85</v>
      </c>
      <c r="G661" t="s">
        <v>101</v>
      </c>
      <c r="H661" t="str">
        <f>PROPER(TRIM(lung_cancer_dataset!H661))</f>
        <v>Male</v>
      </c>
      <c r="I661" t="str">
        <f>PROPER(TRIM(lung_cancer_dataset!I661))</f>
        <v>Current Smoker</v>
      </c>
      <c r="J661">
        <v>22</v>
      </c>
      <c r="K661">
        <v>59</v>
      </c>
      <c r="L661">
        <v>64.900000000000006</v>
      </c>
      <c r="M661" t="s">
        <v>53</v>
      </c>
      <c r="N661" t="s">
        <v>52</v>
      </c>
      <c r="O661" t="s">
        <v>53</v>
      </c>
      <c r="P661" t="str">
        <f>PROPER(TRIM(lung_cancer_dataset!P661))</f>
        <v>High</v>
      </c>
      <c r="Q661" t="s">
        <v>71</v>
      </c>
      <c r="R661">
        <v>29.2</v>
      </c>
      <c r="S661" t="s">
        <v>56</v>
      </c>
      <c r="T661" t="s">
        <v>57</v>
      </c>
      <c r="U661" t="s">
        <v>53</v>
      </c>
      <c r="V661" t="s">
        <v>53</v>
      </c>
      <c r="W661" t="s">
        <v>53</v>
      </c>
      <c r="X661" t="s">
        <v>53</v>
      </c>
      <c r="Y661">
        <v>2</v>
      </c>
      <c r="Z661" t="s">
        <v>73</v>
      </c>
      <c r="AA661" t="s">
        <v>52</v>
      </c>
      <c r="AB661" t="s">
        <v>52</v>
      </c>
      <c r="AC661" t="s">
        <v>53</v>
      </c>
      <c r="AD661" t="s">
        <v>52</v>
      </c>
      <c r="AE661" t="s">
        <v>52</v>
      </c>
      <c r="AF661" t="s">
        <v>52</v>
      </c>
      <c r="AG661" t="s">
        <v>53</v>
      </c>
      <c r="AH661" t="s">
        <v>52</v>
      </c>
      <c r="AI661" t="s">
        <v>52</v>
      </c>
      <c r="AJ661" t="s">
        <v>53</v>
      </c>
      <c r="AK661">
        <v>7</v>
      </c>
      <c r="AL661" t="s">
        <v>135</v>
      </c>
      <c r="AM661" t="s">
        <v>136</v>
      </c>
      <c r="AN661" t="s">
        <v>74</v>
      </c>
      <c r="AO661">
        <v>2.2999999999999998</v>
      </c>
      <c r="AP661" t="s">
        <v>53</v>
      </c>
      <c r="AQ661" t="s">
        <v>82</v>
      </c>
      <c r="AR661" t="s">
        <v>83</v>
      </c>
      <c r="AS661">
        <v>61</v>
      </c>
      <c r="AT661" t="s">
        <v>53</v>
      </c>
    </row>
    <row r="662" spans="1:46" x14ac:dyDescent="0.25">
      <c r="A662" t="s">
        <v>828</v>
      </c>
      <c r="B662">
        <v>2017</v>
      </c>
      <c r="C662" s="1">
        <v>42922</v>
      </c>
      <c r="D662" t="s">
        <v>94</v>
      </c>
      <c r="E662" t="str">
        <f>TRIM(lung_cancer_dataset!E662)</f>
        <v>UAE</v>
      </c>
      <c r="F662">
        <v>76</v>
      </c>
      <c r="G662" t="s">
        <v>67</v>
      </c>
      <c r="H662" t="str">
        <f>PROPER(TRIM(lung_cancer_dataset!H662))</f>
        <v>Male</v>
      </c>
      <c r="I662" t="str">
        <f>PROPER(TRIM(lung_cancer_dataset!I662))</f>
        <v>Never Smoked</v>
      </c>
      <c r="J662">
        <v>0</v>
      </c>
      <c r="K662">
        <v>0</v>
      </c>
      <c r="L662">
        <v>0</v>
      </c>
      <c r="M662" t="s">
        <v>52</v>
      </c>
      <c r="N662" t="s">
        <v>52</v>
      </c>
      <c r="O662" t="s">
        <v>53</v>
      </c>
      <c r="P662" t="str">
        <f>PROPER(TRIM(lung_cancer_dataset!P662))</f>
        <v>High</v>
      </c>
      <c r="Q662" t="s">
        <v>55</v>
      </c>
      <c r="R662">
        <v>18.7</v>
      </c>
      <c r="S662" t="s">
        <v>96</v>
      </c>
      <c r="T662" t="s">
        <v>57</v>
      </c>
      <c r="U662" t="s">
        <v>53</v>
      </c>
      <c r="V662" t="s">
        <v>53</v>
      </c>
      <c r="W662" t="s">
        <v>53</v>
      </c>
      <c r="X662" t="s">
        <v>53</v>
      </c>
      <c r="Y662">
        <v>3</v>
      </c>
      <c r="Z662" t="s">
        <v>73</v>
      </c>
      <c r="AA662" t="s">
        <v>52</v>
      </c>
      <c r="AB662" t="s">
        <v>53</v>
      </c>
      <c r="AC662" t="s">
        <v>52</v>
      </c>
      <c r="AD662" t="s">
        <v>52</v>
      </c>
      <c r="AE662" t="s">
        <v>52</v>
      </c>
      <c r="AF662" t="s">
        <v>53</v>
      </c>
      <c r="AG662" t="s">
        <v>53</v>
      </c>
      <c r="AH662" t="s">
        <v>53</v>
      </c>
      <c r="AI662" t="s">
        <v>53</v>
      </c>
      <c r="AJ662" t="s">
        <v>53</v>
      </c>
      <c r="AK662">
        <v>4</v>
      </c>
      <c r="AL662" t="s">
        <v>59</v>
      </c>
      <c r="AM662" t="s">
        <v>102</v>
      </c>
      <c r="AN662" t="s">
        <v>98</v>
      </c>
      <c r="AO662">
        <v>3.5</v>
      </c>
      <c r="AP662" t="s">
        <v>53</v>
      </c>
      <c r="AQ662" t="s">
        <v>86</v>
      </c>
      <c r="AR662" t="s">
        <v>92</v>
      </c>
      <c r="AS662">
        <v>36</v>
      </c>
      <c r="AT662" t="s">
        <v>52</v>
      </c>
    </row>
    <row r="663" spans="1:46" x14ac:dyDescent="0.25">
      <c r="A663" t="s">
        <v>829</v>
      </c>
      <c r="B663">
        <v>2022</v>
      </c>
      <c r="C663" s="1">
        <v>44839</v>
      </c>
      <c r="D663" t="s">
        <v>122</v>
      </c>
      <c r="E663" t="str">
        <f>TRIM(lung_cancer_dataset!E663)</f>
        <v>Myanmar</v>
      </c>
      <c r="F663">
        <v>54</v>
      </c>
      <c r="G663" t="s">
        <v>79</v>
      </c>
      <c r="H663" t="str">
        <f>PROPER(TRIM(lung_cancer_dataset!H663))</f>
        <v>Male</v>
      </c>
      <c r="I663" t="str">
        <f>PROPER(TRIM(lung_cancer_dataset!I663))</f>
        <v>Former Smoker</v>
      </c>
      <c r="J663">
        <v>22</v>
      </c>
      <c r="K663">
        <v>18</v>
      </c>
      <c r="L663">
        <v>19.8</v>
      </c>
      <c r="M663" t="s">
        <v>53</v>
      </c>
      <c r="N663" t="s">
        <v>53</v>
      </c>
      <c r="O663" t="s">
        <v>52</v>
      </c>
      <c r="P663" t="str">
        <f>PROPER(TRIM(lung_cancer_dataset!P663))</f>
        <v>Low</v>
      </c>
      <c r="Q663" t="s">
        <v>55</v>
      </c>
      <c r="R663">
        <v>24.2</v>
      </c>
      <c r="S663" t="s">
        <v>96</v>
      </c>
      <c r="T663" t="s">
        <v>57</v>
      </c>
      <c r="U663" t="s">
        <v>53</v>
      </c>
      <c r="V663" t="s">
        <v>53</v>
      </c>
      <c r="W663" t="s">
        <v>53</v>
      </c>
      <c r="X663" t="s">
        <v>53</v>
      </c>
      <c r="Y663">
        <v>1</v>
      </c>
      <c r="Z663" t="s">
        <v>97</v>
      </c>
      <c r="AA663" t="s">
        <v>53</v>
      </c>
      <c r="AB663" t="s">
        <v>52</v>
      </c>
      <c r="AC663" t="s">
        <v>53</v>
      </c>
      <c r="AD663" t="s">
        <v>52</v>
      </c>
      <c r="AE663" t="s">
        <v>53</v>
      </c>
      <c r="AF663" t="s">
        <v>52</v>
      </c>
      <c r="AG663" t="s">
        <v>52</v>
      </c>
      <c r="AH663" t="s">
        <v>53</v>
      </c>
      <c r="AI663" t="s">
        <v>53</v>
      </c>
      <c r="AJ663" t="s">
        <v>53</v>
      </c>
      <c r="AK663">
        <v>4</v>
      </c>
      <c r="AL663" t="s">
        <v>135</v>
      </c>
      <c r="AM663" t="s">
        <v>136</v>
      </c>
      <c r="AN663" t="s">
        <v>90</v>
      </c>
      <c r="AO663">
        <v>8.6999999999999993</v>
      </c>
      <c r="AP663" t="s">
        <v>53</v>
      </c>
      <c r="AQ663" t="s">
        <v>91</v>
      </c>
      <c r="AR663" t="s">
        <v>87</v>
      </c>
      <c r="AS663">
        <v>11</v>
      </c>
      <c r="AT663" t="s">
        <v>53</v>
      </c>
    </row>
    <row r="664" spans="1:46" x14ac:dyDescent="0.25">
      <c r="A664" t="s">
        <v>830</v>
      </c>
      <c r="B664">
        <v>2024</v>
      </c>
      <c r="C664" s="1">
        <v>45312</v>
      </c>
      <c r="D664" t="s">
        <v>65</v>
      </c>
      <c r="E664" t="str">
        <f>TRIM(lung_cancer_dataset!E664)</f>
        <v>Peru</v>
      </c>
      <c r="F664">
        <v>48</v>
      </c>
      <c r="G664" t="s">
        <v>49</v>
      </c>
      <c r="H664" t="str">
        <f>PROPER(TRIM(lung_cancer_dataset!H664))</f>
        <v>Male</v>
      </c>
      <c r="I664" t="str">
        <f>PROPER(TRIM(lung_cancer_dataset!I664))</f>
        <v>Current Smoker</v>
      </c>
      <c r="J664">
        <v>15</v>
      </c>
      <c r="K664">
        <v>22</v>
      </c>
      <c r="L664">
        <v>16.5</v>
      </c>
      <c r="M664" t="s">
        <v>53</v>
      </c>
      <c r="N664" t="s">
        <v>53</v>
      </c>
      <c r="O664" t="s">
        <v>53</v>
      </c>
      <c r="P664" t="str">
        <f>PROPER(TRIM(lung_cancer_dataset!P664))</f>
        <v>Moderate</v>
      </c>
      <c r="Q664" t="s">
        <v>54</v>
      </c>
      <c r="R664">
        <v>38</v>
      </c>
      <c r="S664" t="s">
        <v>72</v>
      </c>
      <c r="T664" t="s">
        <v>57</v>
      </c>
      <c r="U664" t="s">
        <v>53</v>
      </c>
      <c r="V664" t="s">
        <v>53</v>
      </c>
      <c r="W664" t="s">
        <v>53</v>
      </c>
      <c r="X664" t="s">
        <v>53</v>
      </c>
      <c r="Y664">
        <v>0</v>
      </c>
      <c r="Z664" t="s">
        <v>58</v>
      </c>
      <c r="AA664" t="s">
        <v>52</v>
      </c>
      <c r="AB664" t="s">
        <v>52</v>
      </c>
      <c r="AC664" t="s">
        <v>53</v>
      </c>
      <c r="AD664" t="s">
        <v>52</v>
      </c>
      <c r="AE664" t="s">
        <v>52</v>
      </c>
      <c r="AF664" t="s">
        <v>52</v>
      </c>
      <c r="AG664" t="s">
        <v>53</v>
      </c>
      <c r="AH664" t="s">
        <v>53</v>
      </c>
      <c r="AI664" t="s">
        <v>53</v>
      </c>
      <c r="AJ664" t="s">
        <v>53</v>
      </c>
      <c r="AK664">
        <v>5</v>
      </c>
      <c r="AL664" t="s">
        <v>59</v>
      </c>
      <c r="AM664" t="s">
        <v>60</v>
      </c>
      <c r="AN664" t="s">
        <v>90</v>
      </c>
      <c r="AO664">
        <v>3.7</v>
      </c>
      <c r="AP664" t="s">
        <v>53</v>
      </c>
      <c r="AQ664" t="s">
        <v>62</v>
      </c>
      <c r="AR664" t="s">
        <v>63</v>
      </c>
      <c r="AS664">
        <v>11</v>
      </c>
      <c r="AT664" t="s">
        <v>52</v>
      </c>
    </row>
    <row r="665" spans="1:46" x14ac:dyDescent="0.25">
      <c r="A665" t="s">
        <v>831</v>
      </c>
      <c r="B665">
        <v>2022</v>
      </c>
      <c r="C665" s="1">
        <v>44730</v>
      </c>
      <c r="D665" t="s">
        <v>94</v>
      </c>
      <c r="E665" t="str">
        <f>TRIM(lung_cancer_dataset!E665)</f>
        <v>Iran</v>
      </c>
      <c r="F665">
        <v>64</v>
      </c>
      <c r="G665" t="s">
        <v>127</v>
      </c>
      <c r="H665" t="str">
        <f>PROPER(TRIM(lung_cancer_dataset!H665))</f>
        <v>Male</v>
      </c>
      <c r="I665" t="str">
        <f>PROPER(TRIM(lung_cancer_dataset!I665))</f>
        <v>Never Smoked</v>
      </c>
      <c r="J665">
        <v>0</v>
      </c>
      <c r="K665">
        <v>0</v>
      </c>
      <c r="L665">
        <v>0</v>
      </c>
      <c r="M665" t="s">
        <v>52</v>
      </c>
      <c r="N665" t="s">
        <v>53</v>
      </c>
      <c r="O665" t="s">
        <v>53</v>
      </c>
      <c r="P665" t="str">
        <f>PROPER(TRIM(lung_cancer_dataset!P665))</f>
        <v>Low</v>
      </c>
      <c r="Q665" t="s">
        <v>55</v>
      </c>
      <c r="R665">
        <v>24.1</v>
      </c>
      <c r="S665" t="s">
        <v>96</v>
      </c>
      <c r="T665" t="s">
        <v>54</v>
      </c>
      <c r="U665" t="s">
        <v>53</v>
      </c>
      <c r="V665" t="s">
        <v>53</v>
      </c>
      <c r="W665" t="s">
        <v>53</v>
      </c>
      <c r="X665" t="s">
        <v>53</v>
      </c>
      <c r="Y665">
        <v>1</v>
      </c>
      <c r="Z665" t="s">
        <v>58</v>
      </c>
      <c r="AA665" t="s">
        <v>52</v>
      </c>
      <c r="AB665" t="s">
        <v>52</v>
      </c>
      <c r="AC665" t="s">
        <v>53</v>
      </c>
      <c r="AD665" t="s">
        <v>53</v>
      </c>
      <c r="AE665" t="s">
        <v>52</v>
      </c>
      <c r="AF665" t="s">
        <v>53</v>
      </c>
      <c r="AG665" t="s">
        <v>53</v>
      </c>
      <c r="AH665" t="s">
        <v>53</v>
      </c>
      <c r="AI665" t="s">
        <v>53</v>
      </c>
      <c r="AJ665" t="s">
        <v>53</v>
      </c>
      <c r="AK665">
        <v>3</v>
      </c>
      <c r="AL665" t="s">
        <v>59</v>
      </c>
      <c r="AM665" t="s">
        <v>81</v>
      </c>
      <c r="AN665" t="s">
        <v>61</v>
      </c>
      <c r="AO665">
        <v>5</v>
      </c>
      <c r="AP665" t="s">
        <v>52</v>
      </c>
      <c r="AQ665" t="s">
        <v>75</v>
      </c>
      <c r="AR665" t="s">
        <v>132</v>
      </c>
      <c r="AS665">
        <v>1</v>
      </c>
      <c r="AT665" t="s">
        <v>53</v>
      </c>
    </row>
    <row r="666" spans="1:46" x14ac:dyDescent="0.25">
      <c r="A666" t="s">
        <v>832</v>
      </c>
      <c r="B666">
        <v>2022</v>
      </c>
      <c r="C666" s="1">
        <v>44923</v>
      </c>
      <c r="D666" t="s">
        <v>94</v>
      </c>
      <c r="E666" t="str">
        <f>TRIM(lung_cancer_dataset!E666)</f>
        <v>Qatar</v>
      </c>
      <c r="F666">
        <v>64</v>
      </c>
      <c r="G666" t="s">
        <v>127</v>
      </c>
      <c r="H666" t="str">
        <f>PROPER(TRIM(lung_cancer_dataset!H666))</f>
        <v>Male</v>
      </c>
      <c r="I666" t="str">
        <f>PROPER(TRIM(lung_cancer_dataset!I666))</f>
        <v>Current Smoker</v>
      </c>
      <c r="J666">
        <v>5</v>
      </c>
      <c r="K666">
        <v>27</v>
      </c>
      <c r="L666">
        <v>6.8</v>
      </c>
      <c r="M666" t="s">
        <v>53</v>
      </c>
      <c r="N666" t="s">
        <v>53</v>
      </c>
      <c r="O666" t="s">
        <v>53</v>
      </c>
      <c r="P666" t="str">
        <f>PROPER(TRIM(lung_cancer_dataset!P666))</f>
        <v>Moderate</v>
      </c>
      <c r="Q666" t="s">
        <v>55</v>
      </c>
      <c r="R666">
        <v>23.5</v>
      </c>
      <c r="S666" t="s">
        <v>96</v>
      </c>
      <c r="T666" t="s">
        <v>70</v>
      </c>
      <c r="U666" t="s">
        <v>53</v>
      </c>
      <c r="V666" t="s">
        <v>53</v>
      </c>
      <c r="W666" t="s">
        <v>53</v>
      </c>
      <c r="X666" t="s">
        <v>53</v>
      </c>
      <c r="Y666">
        <v>0</v>
      </c>
      <c r="Z666" t="s">
        <v>58</v>
      </c>
      <c r="AA666" t="s">
        <v>52</v>
      </c>
      <c r="AB666" t="s">
        <v>53</v>
      </c>
      <c r="AC666" t="s">
        <v>52</v>
      </c>
      <c r="AD666" t="s">
        <v>53</v>
      </c>
      <c r="AE666" t="s">
        <v>52</v>
      </c>
      <c r="AF666" t="s">
        <v>52</v>
      </c>
      <c r="AG666" t="s">
        <v>53</v>
      </c>
      <c r="AH666" t="s">
        <v>53</v>
      </c>
      <c r="AI666" t="s">
        <v>53</v>
      </c>
      <c r="AJ666" t="s">
        <v>53</v>
      </c>
      <c r="AK666">
        <v>4</v>
      </c>
      <c r="AL666" t="s">
        <v>135</v>
      </c>
      <c r="AM666" t="s">
        <v>136</v>
      </c>
      <c r="AN666" t="s">
        <v>90</v>
      </c>
      <c r="AO666">
        <v>5.0999999999999996</v>
      </c>
      <c r="AP666" t="s">
        <v>53</v>
      </c>
      <c r="AQ666" t="s">
        <v>91</v>
      </c>
      <c r="AR666" t="s">
        <v>76</v>
      </c>
      <c r="AS666">
        <v>36</v>
      </c>
      <c r="AT666" t="s">
        <v>53</v>
      </c>
    </row>
    <row r="667" spans="1:46" x14ac:dyDescent="0.25">
      <c r="A667" t="s">
        <v>833</v>
      </c>
      <c r="B667">
        <v>2026</v>
      </c>
      <c r="C667" s="1">
        <v>46205</v>
      </c>
      <c r="D667" t="s">
        <v>122</v>
      </c>
      <c r="E667" t="str">
        <f>TRIM(lung_cancer_dataset!E667)</f>
        <v>Myanmar</v>
      </c>
      <c r="F667">
        <v>48</v>
      </c>
      <c r="G667" t="s">
        <v>49</v>
      </c>
      <c r="H667" t="str">
        <f>PROPER(TRIM(lung_cancer_dataset!H667))</f>
        <v>Male</v>
      </c>
      <c r="I667" t="str">
        <f>PROPER(TRIM(lung_cancer_dataset!I667))</f>
        <v>Never Smoked</v>
      </c>
      <c r="J667">
        <v>0</v>
      </c>
      <c r="K667">
        <v>0</v>
      </c>
      <c r="L667">
        <v>0</v>
      </c>
      <c r="M667" t="s">
        <v>53</v>
      </c>
      <c r="N667" t="s">
        <v>53</v>
      </c>
      <c r="O667" t="s">
        <v>53</v>
      </c>
      <c r="P667" t="str">
        <f>PROPER(TRIM(lung_cancer_dataset!P667))</f>
        <v>Moderate</v>
      </c>
      <c r="Q667" t="s">
        <v>71</v>
      </c>
      <c r="R667">
        <v>25.6</v>
      </c>
      <c r="S667" t="s">
        <v>56</v>
      </c>
      <c r="T667" t="s">
        <v>54</v>
      </c>
      <c r="U667" t="s">
        <v>52</v>
      </c>
      <c r="V667" t="s">
        <v>53</v>
      </c>
      <c r="W667" t="s">
        <v>53</v>
      </c>
      <c r="X667" t="s">
        <v>53</v>
      </c>
      <c r="Y667">
        <v>1</v>
      </c>
      <c r="Z667" t="s">
        <v>208</v>
      </c>
      <c r="AA667" t="s">
        <v>53</v>
      </c>
      <c r="AB667" t="s">
        <v>52</v>
      </c>
      <c r="AC667" t="s">
        <v>53</v>
      </c>
      <c r="AD667" t="s">
        <v>53</v>
      </c>
      <c r="AE667" t="s">
        <v>52</v>
      </c>
      <c r="AF667" t="s">
        <v>53</v>
      </c>
      <c r="AG667" t="s">
        <v>52</v>
      </c>
      <c r="AH667" t="s">
        <v>53</v>
      </c>
      <c r="AI667" t="s">
        <v>52</v>
      </c>
      <c r="AJ667" t="s">
        <v>53</v>
      </c>
      <c r="AK667">
        <v>4</v>
      </c>
      <c r="AL667" t="s">
        <v>59</v>
      </c>
      <c r="AM667" t="s">
        <v>60</v>
      </c>
      <c r="AN667" t="s">
        <v>74</v>
      </c>
      <c r="AO667">
        <v>2.9</v>
      </c>
      <c r="AP667" t="s">
        <v>53</v>
      </c>
      <c r="AQ667" t="s">
        <v>75</v>
      </c>
      <c r="AR667" t="s">
        <v>92</v>
      </c>
      <c r="AS667">
        <v>61</v>
      </c>
      <c r="AT667" t="s">
        <v>53</v>
      </c>
    </row>
    <row r="668" spans="1:46" x14ac:dyDescent="0.25">
      <c r="A668" t="s">
        <v>834</v>
      </c>
      <c r="B668">
        <v>2021</v>
      </c>
      <c r="C668" s="1">
        <v>44252</v>
      </c>
      <c r="D668" t="s">
        <v>122</v>
      </c>
      <c r="E668" t="str">
        <f>TRIM(lung_cancer_dataset!E668)</f>
        <v>Indonesia</v>
      </c>
      <c r="F668">
        <v>69</v>
      </c>
      <c r="G668" t="s">
        <v>127</v>
      </c>
      <c r="H668" t="str">
        <f>PROPER(TRIM(lung_cancer_dataset!H668))</f>
        <v>Male</v>
      </c>
      <c r="I668" t="str">
        <f>PROPER(TRIM(lung_cancer_dataset!I668))</f>
        <v>Never Smoked</v>
      </c>
      <c r="J668">
        <v>0</v>
      </c>
      <c r="K668">
        <v>0</v>
      </c>
      <c r="L668">
        <v>0</v>
      </c>
      <c r="M668" t="s">
        <v>53</v>
      </c>
      <c r="N668" t="s">
        <v>52</v>
      </c>
      <c r="O668" t="s">
        <v>52</v>
      </c>
      <c r="P668" t="str">
        <f>PROPER(TRIM(lung_cancer_dataset!P668))</f>
        <v>High</v>
      </c>
      <c r="Q668" t="s">
        <v>71</v>
      </c>
      <c r="R668">
        <v>26.4</v>
      </c>
      <c r="S668" t="s">
        <v>56</v>
      </c>
      <c r="T668" t="s">
        <v>57</v>
      </c>
      <c r="U668" t="s">
        <v>53</v>
      </c>
      <c r="V668" t="s">
        <v>52</v>
      </c>
      <c r="W668" t="s">
        <v>53</v>
      </c>
      <c r="X668" t="s">
        <v>53</v>
      </c>
      <c r="Y668">
        <v>4</v>
      </c>
      <c r="Z668" t="s">
        <v>58</v>
      </c>
      <c r="AA668" t="s">
        <v>52</v>
      </c>
      <c r="AB668" t="s">
        <v>52</v>
      </c>
      <c r="AC668" t="s">
        <v>52</v>
      </c>
      <c r="AD668" t="s">
        <v>53</v>
      </c>
      <c r="AE668" t="s">
        <v>52</v>
      </c>
      <c r="AF668" t="s">
        <v>52</v>
      </c>
      <c r="AG668" t="s">
        <v>53</v>
      </c>
      <c r="AH668" t="s">
        <v>53</v>
      </c>
      <c r="AI668" t="s">
        <v>53</v>
      </c>
      <c r="AJ668" t="s">
        <v>53</v>
      </c>
      <c r="AK668">
        <v>5</v>
      </c>
      <c r="AL668" t="s">
        <v>59</v>
      </c>
      <c r="AM668" t="s">
        <v>102</v>
      </c>
      <c r="AN668" t="s">
        <v>90</v>
      </c>
      <c r="AO668">
        <v>8.1</v>
      </c>
      <c r="AP668" t="s">
        <v>53</v>
      </c>
      <c r="AQ668" t="s">
        <v>86</v>
      </c>
      <c r="AR668" t="s">
        <v>76</v>
      </c>
      <c r="AS668">
        <v>10</v>
      </c>
      <c r="AT668" t="s">
        <v>53</v>
      </c>
    </row>
    <row r="669" spans="1:46" x14ac:dyDescent="0.25">
      <c r="A669" t="s">
        <v>835</v>
      </c>
      <c r="B669">
        <v>2017</v>
      </c>
      <c r="C669" s="1">
        <v>42870</v>
      </c>
      <c r="D669" t="s">
        <v>47</v>
      </c>
      <c r="E669" t="str">
        <f>TRIM(lung_cancer_dataset!E669)</f>
        <v>Singapore</v>
      </c>
      <c r="F669">
        <v>49</v>
      </c>
      <c r="G669" t="s">
        <v>49</v>
      </c>
      <c r="H669" t="str">
        <f>PROPER(TRIM(lung_cancer_dataset!H669))</f>
        <v>Female</v>
      </c>
      <c r="I669" t="str">
        <f>PROPER(TRIM(lung_cancer_dataset!I669))</f>
        <v>Never Smoked</v>
      </c>
      <c r="J669">
        <v>0</v>
      </c>
      <c r="K669">
        <v>0</v>
      </c>
      <c r="L669">
        <v>0</v>
      </c>
      <c r="M669" t="s">
        <v>52</v>
      </c>
      <c r="N669" t="s">
        <v>53</v>
      </c>
      <c r="O669" t="s">
        <v>53</v>
      </c>
      <c r="P669" t="str">
        <f>PROPER(TRIM(lung_cancer_dataset!P669))</f>
        <v>Low</v>
      </c>
      <c r="Q669" t="s">
        <v>54</v>
      </c>
      <c r="R669">
        <v>29.5</v>
      </c>
      <c r="S669" t="s">
        <v>56</v>
      </c>
      <c r="T669" t="s">
        <v>54</v>
      </c>
      <c r="U669" t="s">
        <v>53</v>
      </c>
      <c r="V669" t="s">
        <v>53</v>
      </c>
      <c r="W669" t="s">
        <v>53</v>
      </c>
      <c r="X669" t="s">
        <v>53</v>
      </c>
      <c r="Y669">
        <v>1</v>
      </c>
      <c r="Z669" t="s">
        <v>58</v>
      </c>
      <c r="AA669" t="s">
        <v>53</v>
      </c>
      <c r="AB669" t="s">
        <v>53</v>
      </c>
      <c r="AC669" t="s">
        <v>53</v>
      </c>
      <c r="AD669" t="s">
        <v>53</v>
      </c>
      <c r="AE669" t="s">
        <v>52</v>
      </c>
      <c r="AF669" t="s">
        <v>53</v>
      </c>
      <c r="AG669" t="s">
        <v>53</v>
      </c>
      <c r="AH669" t="s">
        <v>53</v>
      </c>
      <c r="AI669" t="s">
        <v>53</v>
      </c>
      <c r="AJ669" t="s">
        <v>53</v>
      </c>
      <c r="AK669">
        <v>1</v>
      </c>
      <c r="AL669" t="s">
        <v>59</v>
      </c>
      <c r="AM669" t="s">
        <v>102</v>
      </c>
      <c r="AN669" t="s">
        <v>74</v>
      </c>
      <c r="AO669">
        <v>1.9</v>
      </c>
      <c r="AP669" t="s">
        <v>53</v>
      </c>
      <c r="AQ669" t="s">
        <v>82</v>
      </c>
      <c r="AR669" t="s">
        <v>115</v>
      </c>
      <c r="AS669">
        <v>53</v>
      </c>
      <c r="AT669" t="s">
        <v>52</v>
      </c>
    </row>
    <row r="670" spans="1:46" x14ac:dyDescent="0.25">
      <c r="A670" t="s">
        <v>836</v>
      </c>
      <c r="B670">
        <v>2025</v>
      </c>
      <c r="C670" s="1">
        <v>45743</v>
      </c>
      <c r="D670" t="s">
        <v>107</v>
      </c>
      <c r="E670" t="str">
        <f>TRIM(lung_cancer_dataset!E670)</f>
        <v>Turkey</v>
      </c>
      <c r="F670">
        <v>48</v>
      </c>
      <c r="G670" t="s">
        <v>49</v>
      </c>
      <c r="H670" t="str">
        <f>PROPER(TRIM(lung_cancer_dataset!H670))</f>
        <v>Male</v>
      </c>
      <c r="I670" t="str">
        <f>PROPER(TRIM(lung_cancer_dataset!I670))</f>
        <v>Former Smoker</v>
      </c>
      <c r="J670">
        <v>18</v>
      </c>
      <c r="K670">
        <v>11</v>
      </c>
      <c r="L670">
        <v>9.9</v>
      </c>
      <c r="M670" t="s">
        <v>52</v>
      </c>
      <c r="N670" t="s">
        <v>53</v>
      </c>
      <c r="O670" t="s">
        <v>53</v>
      </c>
      <c r="P670" t="str">
        <f>PROPER(TRIM(lung_cancer_dataset!P670))</f>
        <v>Moderate</v>
      </c>
      <c r="Q670" t="s">
        <v>55</v>
      </c>
      <c r="R670">
        <v>25.3</v>
      </c>
      <c r="S670" t="s">
        <v>56</v>
      </c>
      <c r="T670" t="s">
        <v>57</v>
      </c>
      <c r="U670" t="s">
        <v>53</v>
      </c>
      <c r="V670" t="s">
        <v>53</v>
      </c>
      <c r="W670" t="s">
        <v>53</v>
      </c>
      <c r="X670" t="s">
        <v>53</v>
      </c>
      <c r="Y670">
        <v>1</v>
      </c>
      <c r="Z670" t="s">
        <v>58</v>
      </c>
      <c r="AA670" t="s">
        <v>52</v>
      </c>
      <c r="AB670" t="s">
        <v>53</v>
      </c>
      <c r="AC670" t="s">
        <v>53</v>
      </c>
      <c r="AD670" t="s">
        <v>53</v>
      </c>
      <c r="AE670" t="s">
        <v>52</v>
      </c>
      <c r="AF670" t="s">
        <v>53</v>
      </c>
      <c r="AG670" t="s">
        <v>53</v>
      </c>
      <c r="AH670" t="s">
        <v>53</v>
      </c>
      <c r="AI670" t="s">
        <v>53</v>
      </c>
      <c r="AJ670" t="s">
        <v>53</v>
      </c>
      <c r="AK670">
        <v>2</v>
      </c>
      <c r="AL670" t="s">
        <v>59</v>
      </c>
      <c r="AM670" t="s">
        <v>60</v>
      </c>
      <c r="AN670" t="s">
        <v>61</v>
      </c>
      <c r="AO670">
        <v>6.8</v>
      </c>
      <c r="AP670" t="s">
        <v>52</v>
      </c>
      <c r="AQ670" t="s">
        <v>86</v>
      </c>
      <c r="AR670" t="s">
        <v>87</v>
      </c>
      <c r="AS670">
        <v>11</v>
      </c>
      <c r="AT670" t="s">
        <v>53</v>
      </c>
    </row>
    <row r="671" spans="1:46" x14ac:dyDescent="0.25">
      <c r="A671" t="s">
        <v>837</v>
      </c>
      <c r="B671">
        <v>2023</v>
      </c>
      <c r="C671" s="1">
        <v>44965</v>
      </c>
      <c r="D671" t="s">
        <v>94</v>
      </c>
      <c r="E671" t="str">
        <f>TRIM(lung_cancer_dataset!E671)</f>
        <v>Oman</v>
      </c>
      <c r="F671">
        <v>78</v>
      </c>
      <c r="G671" t="s">
        <v>67</v>
      </c>
      <c r="H671" t="str">
        <f>PROPER(TRIM(lung_cancer_dataset!H671))</f>
        <v>Male</v>
      </c>
      <c r="I671" t="str">
        <f>PROPER(TRIM(lung_cancer_dataset!I671))</f>
        <v>Never Smoked</v>
      </c>
      <c r="J671">
        <v>0</v>
      </c>
      <c r="K671">
        <v>0</v>
      </c>
      <c r="L671">
        <v>0</v>
      </c>
      <c r="M671" t="s">
        <v>52</v>
      </c>
      <c r="N671" t="s">
        <v>53</v>
      </c>
      <c r="O671" t="s">
        <v>52</v>
      </c>
      <c r="P671" t="str">
        <f>PROPER(TRIM(lung_cancer_dataset!P671))</f>
        <v>Moderate</v>
      </c>
      <c r="Q671" t="s">
        <v>55</v>
      </c>
      <c r="R671">
        <v>23.2</v>
      </c>
      <c r="S671" t="s">
        <v>96</v>
      </c>
      <c r="T671" t="s">
        <v>54</v>
      </c>
      <c r="U671" t="s">
        <v>53</v>
      </c>
      <c r="V671" t="s">
        <v>53</v>
      </c>
      <c r="W671" t="s">
        <v>53</v>
      </c>
      <c r="X671" t="s">
        <v>53</v>
      </c>
      <c r="Y671">
        <v>2</v>
      </c>
      <c r="Z671" t="s">
        <v>131</v>
      </c>
      <c r="AA671" t="s">
        <v>53</v>
      </c>
      <c r="AB671" t="s">
        <v>52</v>
      </c>
      <c r="AC671" t="s">
        <v>53</v>
      </c>
      <c r="AD671" t="s">
        <v>53</v>
      </c>
      <c r="AE671" t="s">
        <v>53</v>
      </c>
      <c r="AF671" t="s">
        <v>52</v>
      </c>
      <c r="AG671" t="s">
        <v>53</v>
      </c>
      <c r="AH671" t="s">
        <v>53</v>
      </c>
      <c r="AI671" t="s">
        <v>53</v>
      </c>
      <c r="AJ671" t="s">
        <v>53</v>
      </c>
      <c r="AK671">
        <v>2</v>
      </c>
      <c r="AL671" t="s">
        <v>59</v>
      </c>
      <c r="AM671" t="s">
        <v>81</v>
      </c>
      <c r="AN671" t="s">
        <v>74</v>
      </c>
      <c r="AO671">
        <v>1.2</v>
      </c>
      <c r="AP671" t="s">
        <v>53</v>
      </c>
      <c r="AQ671" t="s">
        <v>86</v>
      </c>
      <c r="AR671" t="s">
        <v>83</v>
      </c>
      <c r="AS671">
        <v>66</v>
      </c>
      <c r="AT671" t="s">
        <v>52</v>
      </c>
    </row>
    <row r="672" spans="1:46" x14ac:dyDescent="0.25">
      <c r="A672" t="s">
        <v>838</v>
      </c>
      <c r="B672">
        <v>2020</v>
      </c>
      <c r="C672" s="1">
        <v>43983</v>
      </c>
      <c r="D672" t="s">
        <v>94</v>
      </c>
      <c r="E672" t="str">
        <f>TRIM(lung_cancer_dataset!E672)</f>
        <v>Lebanon</v>
      </c>
      <c r="F672">
        <v>61</v>
      </c>
      <c r="G672" t="s">
        <v>127</v>
      </c>
      <c r="H672" t="str">
        <f>PROPER(TRIM(lung_cancer_dataset!H672))</f>
        <v>Male</v>
      </c>
      <c r="I672" t="str">
        <f>PROPER(TRIM(lung_cancer_dataset!I672))</f>
        <v>Never Smoked</v>
      </c>
      <c r="J672">
        <v>0</v>
      </c>
      <c r="K672">
        <v>0</v>
      </c>
      <c r="L672">
        <v>0</v>
      </c>
      <c r="M672" t="s">
        <v>52</v>
      </c>
      <c r="N672" t="s">
        <v>53</v>
      </c>
      <c r="O672" t="s">
        <v>53</v>
      </c>
      <c r="P672" t="str">
        <f>PROPER(TRIM(lung_cancer_dataset!P672))</f>
        <v>Moderate</v>
      </c>
      <c r="Q672" t="s">
        <v>54</v>
      </c>
      <c r="R672">
        <v>27.8</v>
      </c>
      <c r="S672" t="s">
        <v>56</v>
      </c>
      <c r="T672" t="s">
        <v>57</v>
      </c>
      <c r="U672" t="s">
        <v>52</v>
      </c>
      <c r="V672" t="s">
        <v>53</v>
      </c>
      <c r="W672" t="s">
        <v>53</v>
      </c>
      <c r="X672" t="s">
        <v>53</v>
      </c>
      <c r="Y672">
        <v>2</v>
      </c>
      <c r="Z672" t="s">
        <v>131</v>
      </c>
      <c r="AA672" t="s">
        <v>53</v>
      </c>
      <c r="AB672" t="s">
        <v>52</v>
      </c>
      <c r="AC672" t="s">
        <v>52</v>
      </c>
      <c r="AD672" t="s">
        <v>53</v>
      </c>
      <c r="AE672" t="s">
        <v>52</v>
      </c>
      <c r="AF672" t="s">
        <v>52</v>
      </c>
      <c r="AG672" t="s">
        <v>53</v>
      </c>
      <c r="AH672" t="s">
        <v>53</v>
      </c>
      <c r="AI672" t="s">
        <v>53</v>
      </c>
      <c r="AJ672" t="s">
        <v>53</v>
      </c>
      <c r="AK672">
        <v>4</v>
      </c>
      <c r="AL672" t="s">
        <v>59</v>
      </c>
      <c r="AM672" t="s">
        <v>60</v>
      </c>
      <c r="AN672" t="s">
        <v>98</v>
      </c>
      <c r="AO672">
        <v>4.5999999999999996</v>
      </c>
      <c r="AP672" t="s">
        <v>53</v>
      </c>
      <c r="AQ672" t="s">
        <v>171</v>
      </c>
      <c r="AR672" t="s">
        <v>76</v>
      </c>
      <c r="AS672">
        <v>26</v>
      </c>
      <c r="AT672" t="s">
        <v>53</v>
      </c>
    </row>
    <row r="673" spans="1:46" x14ac:dyDescent="0.25">
      <c r="A673" t="s">
        <v>839</v>
      </c>
      <c r="B673">
        <v>2021</v>
      </c>
      <c r="C673" s="1">
        <v>44209</v>
      </c>
      <c r="D673" t="s">
        <v>47</v>
      </c>
      <c r="E673" t="str">
        <f>TRIM(lung_cancer_dataset!E673)</f>
        <v>Singapore</v>
      </c>
      <c r="F673">
        <v>62</v>
      </c>
      <c r="G673" t="s">
        <v>127</v>
      </c>
      <c r="H673" t="str">
        <f>PROPER(TRIM(lung_cancer_dataset!H673))</f>
        <v>Female</v>
      </c>
      <c r="I673" t="str">
        <f>PROPER(TRIM(lung_cancer_dataset!I673))</f>
        <v>Never Smoked</v>
      </c>
      <c r="J673">
        <v>0</v>
      </c>
      <c r="K673">
        <v>0</v>
      </c>
      <c r="L673">
        <v>0</v>
      </c>
      <c r="M673" t="s">
        <v>53</v>
      </c>
      <c r="N673" t="s">
        <v>52</v>
      </c>
      <c r="O673" t="s">
        <v>52</v>
      </c>
      <c r="P673" t="str">
        <f>PROPER(TRIM(lung_cancer_dataset!P673))</f>
        <v>Moderate</v>
      </c>
      <c r="Q673" t="s">
        <v>55</v>
      </c>
      <c r="R673">
        <v>23.6</v>
      </c>
      <c r="S673" t="s">
        <v>96</v>
      </c>
      <c r="T673" t="s">
        <v>54</v>
      </c>
      <c r="U673" t="s">
        <v>52</v>
      </c>
      <c r="V673" t="s">
        <v>53</v>
      </c>
      <c r="W673" t="s">
        <v>53</v>
      </c>
      <c r="X673" t="s">
        <v>53</v>
      </c>
      <c r="Y673">
        <v>3</v>
      </c>
      <c r="Z673" t="s">
        <v>165</v>
      </c>
      <c r="AA673" t="s">
        <v>53</v>
      </c>
      <c r="AB673" t="s">
        <v>52</v>
      </c>
      <c r="AC673" t="s">
        <v>52</v>
      </c>
      <c r="AD673" t="s">
        <v>52</v>
      </c>
      <c r="AE673" t="s">
        <v>52</v>
      </c>
      <c r="AF673" t="s">
        <v>52</v>
      </c>
      <c r="AG673" t="s">
        <v>53</v>
      </c>
      <c r="AH673" t="s">
        <v>52</v>
      </c>
      <c r="AI673" t="s">
        <v>53</v>
      </c>
      <c r="AJ673" t="s">
        <v>53</v>
      </c>
      <c r="AK673">
        <v>6</v>
      </c>
      <c r="AL673" t="s">
        <v>59</v>
      </c>
      <c r="AM673" t="s">
        <v>81</v>
      </c>
      <c r="AN673" t="s">
        <v>90</v>
      </c>
      <c r="AO673">
        <v>5</v>
      </c>
      <c r="AP673" t="s">
        <v>53</v>
      </c>
      <c r="AQ673" t="s">
        <v>75</v>
      </c>
      <c r="AR673" t="s">
        <v>115</v>
      </c>
      <c r="AS673">
        <v>28</v>
      </c>
      <c r="AT673" t="s">
        <v>53</v>
      </c>
    </row>
    <row r="674" spans="1:46" x14ac:dyDescent="0.25">
      <c r="A674" t="s">
        <v>840</v>
      </c>
      <c r="B674">
        <v>2019</v>
      </c>
      <c r="C674" s="1">
        <v>43624</v>
      </c>
      <c r="D674" t="s">
        <v>122</v>
      </c>
      <c r="E674" t="str">
        <f>TRIM(lung_cancer_dataset!E674)</f>
        <v>Nepal</v>
      </c>
      <c r="F674">
        <v>51</v>
      </c>
      <c r="G674" t="s">
        <v>79</v>
      </c>
      <c r="H674" t="str">
        <f>PROPER(TRIM(lung_cancer_dataset!H674))</f>
        <v>Female</v>
      </c>
      <c r="I674" t="str">
        <f>PROPER(TRIM(lung_cancer_dataset!I674))</f>
        <v>Never Smoked</v>
      </c>
      <c r="J674">
        <v>0</v>
      </c>
      <c r="K674">
        <v>0</v>
      </c>
      <c r="L674">
        <v>0</v>
      </c>
      <c r="M674" t="s">
        <v>53</v>
      </c>
      <c r="N674" t="s">
        <v>53</v>
      </c>
      <c r="O674" t="s">
        <v>53</v>
      </c>
      <c r="P674" t="str">
        <f>PROPER(TRIM(lung_cancer_dataset!P674))</f>
        <v>High</v>
      </c>
      <c r="Q674" t="s">
        <v>54</v>
      </c>
      <c r="R674">
        <v>23.7</v>
      </c>
      <c r="S674" t="s">
        <v>96</v>
      </c>
      <c r="T674" t="s">
        <v>57</v>
      </c>
      <c r="U674" t="s">
        <v>53</v>
      </c>
      <c r="V674" t="s">
        <v>53</v>
      </c>
      <c r="W674" t="s">
        <v>53</v>
      </c>
      <c r="X674" t="s">
        <v>53</v>
      </c>
      <c r="Y674">
        <v>1</v>
      </c>
      <c r="Z674" t="s">
        <v>73</v>
      </c>
      <c r="AA674" t="s">
        <v>53</v>
      </c>
      <c r="AB674" t="s">
        <v>53</v>
      </c>
      <c r="AC674" t="s">
        <v>53</v>
      </c>
      <c r="AD674" t="s">
        <v>53</v>
      </c>
      <c r="AE674" t="s">
        <v>53</v>
      </c>
      <c r="AF674" t="s">
        <v>53</v>
      </c>
      <c r="AG674" t="s">
        <v>53</v>
      </c>
      <c r="AH674" t="s">
        <v>53</v>
      </c>
      <c r="AI674" t="s">
        <v>53</v>
      </c>
      <c r="AJ674" t="s">
        <v>53</v>
      </c>
      <c r="AK674">
        <v>0</v>
      </c>
      <c r="AL674" t="s">
        <v>59</v>
      </c>
      <c r="AM674" t="s">
        <v>60</v>
      </c>
      <c r="AN674" t="s">
        <v>98</v>
      </c>
      <c r="AO674">
        <v>4.3</v>
      </c>
      <c r="AP674" t="s">
        <v>53</v>
      </c>
      <c r="AQ674" t="s">
        <v>86</v>
      </c>
      <c r="AR674" t="s">
        <v>92</v>
      </c>
      <c r="AS674">
        <v>40</v>
      </c>
      <c r="AT674" t="s">
        <v>53</v>
      </c>
    </row>
    <row r="675" spans="1:46" x14ac:dyDescent="0.25">
      <c r="A675" t="s">
        <v>841</v>
      </c>
      <c r="B675">
        <v>2015</v>
      </c>
      <c r="C675" s="1">
        <v>42047</v>
      </c>
      <c r="D675" t="s">
        <v>47</v>
      </c>
      <c r="E675" t="str">
        <f>TRIM(lung_cancer_dataset!E675)</f>
        <v>Australia</v>
      </c>
      <c r="F675">
        <v>67</v>
      </c>
      <c r="G675" t="s">
        <v>127</v>
      </c>
      <c r="H675" t="str">
        <f>PROPER(TRIM(lung_cancer_dataset!H675))</f>
        <v>Male</v>
      </c>
      <c r="I675" t="str">
        <f>PROPER(TRIM(lung_cancer_dataset!I675))</f>
        <v>Former Smoker</v>
      </c>
      <c r="J675">
        <v>3</v>
      </c>
      <c r="K675">
        <v>15</v>
      </c>
      <c r="L675">
        <v>2.2000000000000002</v>
      </c>
      <c r="M675" t="s">
        <v>53</v>
      </c>
      <c r="N675" t="s">
        <v>53</v>
      </c>
      <c r="O675" t="s">
        <v>52</v>
      </c>
      <c r="P675" t="str">
        <f>PROPER(TRIM(lung_cancer_dataset!P675))</f>
        <v>Moderate</v>
      </c>
      <c r="Q675" t="s">
        <v>54</v>
      </c>
      <c r="R675">
        <v>35.200000000000003</v>
      </c>
      <c r="S675" t="s">
        <v>72</v>
      </c>
      <c r="T675" t="s">
        <v>70</v>
      </c>
      <c r="U675" t="s">
        <v>53</v>
      </c>
      <c r="V675" t="s">
        <v>53</v>
      </c>
      <c r="W675" t="s">
        <v>53</v>
      </c>
      <c r="X675" t="s">
        <v>53</v>
      </c>
      <c r="Y675">
        <v>1</v>
      </c>
      <c r="Z675" t="s">
        <v>58</v>
      </c>
      <c r="AA675" t="s">
        <v>53</v>
      </c>
      <c r="AB675" t="s">
        <v>53</v>
      </c>
      <c r="AC675" t="s">
        <v>53</v>
      </c>
      <c r="AD675" t="s">
        <v>52</v>
      </c>
      <c r="AE675" t="s">
        <v>53</v>
      </c>
      <c r="AF675" t="s">
        <v>53</v>
      </c>
      <c r="AG675" t="s">
        <v>53</v>
      </c>
      <c r="AH675" t="s">
        <v>52</v>
      </c>
      <c r="AI675" t="s">
        <v>53</v>
      </c>
      <c r="AJ675" t="s">
        <v>53</v>
      </c>
      <c r="AK675">
        <v>2</v>
      </c>
      <c r="AL675" t="s">
        <v>59</v>
      </c>
      <c r="AM675" t="s">
        <v>60</v>
      </c>
      <c r="AN675" t="s">
        <v>98</v>
      </c>
      <c r="AO675">
        <v>4.5999999999999996</v>
      </c>
      <c r="AP675" t="s">
        <v>53</v>
      </c>
      <c r="AQ675" t="s">
        <v>91</v>
      </c>
      <c r="AR675" t="s">
        <v>83</v>
      </c>
      <c r="AS675">
        <v>17</v>
      </c>
      <c r="AT675" t="s">
        <v>52</v>
      </c>
    </row>
    <row r="676" spans="1:46" x14ac:dyDescent="0.25">
      <c r="A676" t="s">
        <v>842</v>
      </c>
      <c r="B676">
        <v>2022</v>
      </c>
      <c r="C676" s="1">
        <v>44572</v>
      </c>
      <c r="D676" t="s">
        <v>47</v>
      </c>
      <c r="E676" t="str">
        <f>TRIM(lung_cancer_dataset!E676)</f>
        <v>Japan</v>
      </c>
      <c r="F676">
        <v>56</v>
      </c>
      <c r="G676" t="s">
        <v>79</v>
      </c>
      <c r="H676" t="str">
        <f>PROPER(TRIM(lung_cancer_dataset!H676))</f>
        <v>Female</v>
      </c>
      <c r="I676" t="str">
        <f>PROPER(TRIM(lung_cancer_dataset!I676))</f>
        <v>Never Smoked</v>
      </c>
      <c r="J676">
        <v>0</v>
      </c>
      <c r="K676">
        <v>0</v>
      </c>
      <c r="L676">
        <v>0</v>
      </c>
      <c r="M676" t="s">
        <v>52</v>
      </c>
      <c r="N676" t="s">
        <v>52</v>
      </c>
      <c r="O676" t="s">
        <v>53</v>
      </c>
      <c r="P676" t="str">
        <f>PROPER(TRIM(lung_cancer_dataset!P676))</f>
        <v>Moderate</v>
      </c>
      <c r="Q676" t="s">
        <v>54</v>
      </c>
      <c r="R676">
        <v>24.6</v>
      </c>
      <c r="S676" t="s">
        <v>96</v>
      </c>
      <c r="T676" t="s">
        <v>57</v>
      </c>
      <c r="U676" t="s">
        <v>53</v>
      </c>
      <c r="V676" t="s">
        <v>53</v>
      </c>
      <c r="W676" t="s">
        <v>53</v>
      </c>
      <c r="X676" t="s">
        <v>53</v>
      </c>
      <c r="Y676">
        <v>2</v>
      </c>
      <c r="Z676" t="s">
        <v>73</v>
      </c>
      <c r="AA676" t="s">
        <v>52</v>
      </c>
      <c r="AB676" t="s">
        <v>53</v>
      </c>
      <c r="AC676" t="s">
        <v>53</v>
      </c>
      <c r="AD676" t="s">
        <v>53</v>
      </c>
      <c r="AE676" t="s">
        <v>52</v>
      </c>
      <c r="AF676" t="s">
        <v>53</v>
      </c>
      <c r="AG676" t="s">
        <v>53</v>
      </c>
      <c r="AH676" t="s">
        <v>52</v>
      </c>
      <c r="AI676" t="s">
        <v>53</v>
      </c>
      <c r="AJ676" t="s">
        <v>53</v>
      </c>
      <c r="AK676">
        <v>3</v>
      </c>
      <c r="AL676" t="s">
        <v>59</v>
      </c>
      <c r="AM676" t="s">
        <v>60</v>
      </c>
      <c r="AN676" t="s">
        <v>98</v>
      </c>
      <c r="AO676">
        <v>3.4</v>
      </c>
      <c r="AP676" t="s">
        <v>53</v>
      </c>
      <c r="AQ676" t="s">
        <v>86</v>
      </c>
      <c r="AR676" t="s">
        <v>76</v>
      </c>
      <c r="AS676">
        <v>42</v>
      </c>
      <c r="AT676" t="s">
        <v>53</v>
      </c>
    </row>
    <row r="677" spans="1:46" x14ac:dyDescent="0.25">
      <c r="A677" t="s">
        <v>843</v>
      </c>
      <c r="B677">
        <v>2021</v>
      </c>
      <c r="C677" s="1">
        <v>44551</v>
      </c>
      <c r="D677" t="s">
        <v>107</v>
      </c>
      <c r="E677" t="str">
        <f>TRIM(lung_cancer_dataset!E677)</f>
        <v>Russia</v>
      </c>
      <c r="F677">
        <v>73</v>
      </c>
      <c r="G677" t="s">
        <v>67</v>
      </c>
      <c r="H677" t="str">
        <f>PROPER(TRIM(lung_cancer_dataset!H677))</f>
        <v>Female</v>
      </c>
      <c r="I677" t="str">
        <f>PROPER(TRIM(lung_cancer_dataset!I677))</f>
        <v>Never Smoked</v>
      </c>
      <c r="J677">
        <v>0</v>
      </c>
      <c r="K677">
        <v>0</v>
      </c>
      <c r="L677">
        <v>0</v>
      </c>
      <c r="M677" t="s">
        <v>52</v>
      </c>
      <c r="N677" t="s">
        <v>53</v>
      </c>
      <c r="O677" t="s">
        <v>53</v>
      </c>
      <c r="P677" t="str">
        <f>PROPER(TRIM(lung_cancer_dataset!P677))</f>
        <v>Low</v>
      </c>
      <c r="Q677" t="s">
        <v>54</v>
      </c>
      <c r="R677">
        <v>28</v>
      </c>
      <c r="S677" t="s">
        <v>56</v>
      </c>
      <c r="T677" t="s">
        <v>70</v>
      </c>
      <c r="U677" t="s">
        <v>52</v>
      </c>
      <c r="V677" t="s">
        <v>53</v>
      </c>
      <c r="W677" t="s">
        <v>53</v>
      </c>
      <c r="X677" t="s">
        <v>52</v>
      </c>
      <c r="Y677">
        <v>3</v>
      </c>
      <c r="Z677" t="s">
        <v>97</v>
      </c>
      <c r="AA677" t="s">
        <v>52</v>
      </c>
      <c r="AB677" t="s">
        <v>52</v>
      </c>
      <c r="AC677" t="s">
        <v>53</v>
      </c>
      <c r="AD677" t="s">
        <v>53</v>
      </c>
      <c r="AE677" t="s">
        <v>53</v>
      </c>
      <c r="AF677" t="s">
        <v>53</v>
      </c>
      <c r="AG677" t="s">
        <v>53</v>
      </c>
      <c r="AH677" t="s">
        <v>53</v>
      </c>
      <c r="AI677" t="s">
        <v>53</v>
      </c>
      <c r="AJ677" t="s">
        <v>53</v>
      </c>
      <c r="AK677">
        <v>2</v>
      </c>
      <c r="AL677" t="s">
        <v>59</v>
      </c>
      <c r="AM677" t="s">
        <v>102</v>
      </c>
      <c r="AN677" t="s">
        <v>98</v>
      </c>
      <c r="AO677">
        <v>5</v>
      </c>
      <c r="AP677" t="s">
        <v>53</v>
      </c>
      <c r="AQ677" t="s">
        <v>86</v>
      </c>
      <c r="AR677" t="s">
        <v>83</v>
      </c>
      <c r="AS677">
        <v>17</v>
      </c>
      <c r="AT677" t="s">
        <v>53</v>
      </c>
    </row>
    <row r="678" spans="1:46" x14ac:dyDescent="0.25">
      <c r="A678" t="s">
        <v>844</v>
      </c>
      <c r="B678">
        <v>2023</v>
      </c>
      <c r="C678" s="1">
        <v>44990</v>
      </c>
      <c r="D678" t="s">
        <v>107</v>
      </c>
      <c r="E678" t="str">
        <f>TRIM(lung_cancer_dataset!E678)</f>
        <v>UK</v>
      </c>
      <c r="F678">
        <v>63</v>
      </c>
      <c r="G678" t="s">
        <v>127</v>
      </c>
      <c r="H678" t="str">
        <f>PROPER(TRIM(lung_cancer_dataset!H678))</f>
        <v>Female</v>
      </c>
      <c r="I678" t="str">
        <f>PROPER(TRIM(lung_cancer_dataset!I678))</f>
        <v>Never Smoked</v>
      </c>
      <c r="J678">
        <v>0</v>
      </c>
      <c r="K678">
        <v>0</v>
      </c>
      <c r="L678">
        <v>0</v>
      </c>
      <c r="M678" t="s">
        <v>53</v>
      </c>
      <c r="N678" t="s">
        <v>52</v>
      </c>
      <c r="O678" t="s">
        <v>52</v>
      </c>
      <c r="P678" t="str">
        <f>PROPER(TRIM(lung_cancer_dataset!P678))</f>
        <v>High</v>
      </c>
      <c r="Q678" t="s">
        <v>54</v>
      </c>
      <c r="R678">
        <v>20</v>
      </c>
      <c r="S678" t="s">
        <v>96</v>
      </c>
      <c r="T678" t="s">
        <v>57</v>
      </c>
      <c r="U678" t="s">
        <v>53</v>
      </c>
      <c r="V678" t="s">
        <v>53</v>
      </c>
      <c r="W678" t="s">
        <v>53</v>
      </c>
      <c r="X678" t="s">
        <v>53</v>
      </c>
      <c r="Y678">
        <v>3</v>
      </c>
      <c r="Z678" t="s">
        <v>58</v>
      </c>
      <c r="AA678" t="s">
        <v>53</v>
      </c>
      <c r="AB678" t="s">
        <v>53</v>
      </c>
      <c r="AC678" t="s">
        <v>53</v>
      </c>
      <c r="AD678" t="s">
        <v>53</v>
      </c>
      <c r="AE678" t="s">
        <v>52</v>
      </c>
      <c r="AF678" t="s">
        <v>52</v>
      </c>
      <c r="AG678" t="s">
        <v>53</v>
      </c>
      <c r="AH678" t="s">
        <v>53</v>
      </c>
      <c r="AI678" t="s">
        <v>52</v>
      </c>
      <c r="AJ678" t="s">
        <v>53</v>
      </c>
      <c r="AK678">
        <v>3</v>
      </c>
      <c r="AL678" t="s">
        <v>59</v>
      </c>
      <c r="AM678" t="s">
        <v>60</v>
      </c>
      <c r="AN678" t="s">
        <v>90</v>
      </c>
      <c r="AO678">
        <v>5.0999999999999996</v>
      </c>
      <c r="AP678" t="s">
        <v>53</v>
      </c>
      <c r="AQ678" t="s">
        <v>86</v>
      </c>
      <c r="AR678" t="s">
        <v>92</v>
      </c>
      <c r="AS678">
        <v>11</v>
      </c>
      <c r="AT678" t="s">
        <v>53</v>
      </c>
    </row>
    <row r="679" spans="1:46" x14ac:dyDescent="0.25">
      <c r="A679" t="s">
        <v>845</v>
      </c>
      <c r="B679">
        <v>2024</v>
      </c>
      <c r="C679" s="1">
        <v>45439</v>
      </c>
      <c r="D679" t="s">
        <v>94</v>
      </c>
      <c r="E679" t="str">
        <f>TRIM(lung_cancer_dataset!E679)</f>
        <v>Oman</v>
      </c>
      <c r="F679">
        <v>85</v>
      </c>
      <c r="G679" t="s">
        <v>101</v>
      </c>
      <c r="H679" t="str">
        <f>PROPER(TRIM(lung_cancer_dataset!H679))</f>
        <v>Male</v>
      </c>
      <c r="I679" t="str">
        <f>PROPER(TRIM(lung_cancer_dataset!I679))</f>
        <v>Never Smoked</v>
      </c>
      <c r="J679">
        <v>0</v>
      </c>
      <c r="K679">
        <v>0</v>
      </c>
      <c r="L679">
        <v>0</v>
      </c>
      <c r="M679" t="s">
        <v>53</v>
      </c>
      <c r="N679" t="s">
        <v>53</v>
      </c>
      <c r="O679" t="s">
        <v>52</v>
      </c>
      <c r="P679" t="str">
        <f>PROPER(TRIM(lung_cancer_dataset!P679))</f>
        <v>Moderate</v>
      </c>
      <c r="Q679" t="s">
        <v>55</v>
      </c>
      <c r="R679">
        <v>27.8</v>
      </c>
      <c r="S679" t="s">
        <v>56</v>
      </c>
      <c r="T679" t="s">
        <v>70</v>
      </c>
      <c r="U679" t="s">
        <v>53</v>
      </c>
      <c r="V679" t="s">
        <v>53</v>
      </c>
      <c r="W679" t="s">
        <v>53</v>
      </c>
      <c r="X679" t="s">
        <v>53</v>
      </c>
      <c r="Y679">
        <v>1</v>
      </c>
      <c r="Z679" t="s">
        <v>58</v>
      </c>
      <c r="AA679" t="s">
        <v>53</v>
      </c>
      <c r="AB679" t="s">
        <v>52</v>
      </c>
      <c r="AC679" t="s">
        <v>53</v>
      </c>
      <c r="AD679" t="s">
        <v>53</v>
      </c>
      <c r="AE679" t="s">
        <v>52</v>
      </c>
      <c r="AF679" t="s">
        <v>53</v>
      </c>
      <c r="AG679" t="s">
        <v>53</v>
      </c>
      <c r="AH679" t="s">
        <v>53</v>
      </c>
      <c r="AI679" t="s">
        <v>52</v>
      </c>
      <c r="AJ679" t="s">
        <v>53</v>
      </c>
      <c r="AK679">
        <v>3</v>
      </c>
      <c r="AL679" t="s">
        <v>59</v>
      </c>
      <c r="AM679" t="s">
        <v>60</v>
      </c>
      <c r="AN679" t="s">
        <v>98</v>
      </c>
      <c r="AO679">
        <v>3.1</v>
      </c>
      <c r="AP679" t="s">
        <v>53</v>
      </c>
      <c r="AQ679" t="s">
        <v>112</v>
      </c>
      <c r="AR679" t="s">
        <v>83</v>
      </c>
      <c r="AS679">
        <v>55</v>
      </c>
      <c r="AT679" t="s">
        <v>53</v>
      </c>
    </row>
    <row r="680" spans="1:46" x14ac:dyDescent="0.25">
      <c r="A680" t="s">
        <v>846</v>
      </c>
      <c r="B680">
        <v>2018</v>
      </c>
      <c r="C680" s="1">
        <v>43461</v>
      </c>
      <c r="D680" t="s">
        <v>122</v>
      </c>
      <c r="E680" t="str">
        <f>TRIM(lung_cancer_dataset!E680)</f>
        <v>Indonesia</v>
      </c>
      <c r="F680">
        <v>59</v>
      </c>
      <c r="G680" t="s">
        <v>79</v>
      </c>
      <c r="H680" t="str">
        <f>PROPER(TRIM(lung_cancer_dataset!H680))</f>
        <v>Male</v>
      </c>
      <c r="I680" t="str">
        <f>PROPER(TRIM(lung_cancer_dataset!I680))</f>
        <v>Current Smoker</v>
      </c>
      <c r="J680">
        <v>19</v>
      </c>
      <c r="K680">
        <v>29</v>
      </c>
      <c r="L680">
        <v>27.6</v>
      </c>
      <c r="M680" t="s">
        <v>53</v>
      </c>
      <c r="N680" t="s">
        <v>53</v>
      </c>
      <c r="O680" t="s">
        <v>52</v>
      </c>
      <c r="P680" t="str">
        <f>PROPER(TRIM(lung_cancer_dataset!P680))</f>
        <v>Moderate</v>
      </c>
      <c r="Q680" t="s">
        <v>55</v>
      </c>
      <c r="R680">
        <v>23.4</v>
      </c>
      <c r="S680" t="s">
        <v>96</v>
      </c>
      <c r="T680" t="s">
        <v>54</v>
      </c>
      <c r="U680" t="s">
        <v>53</v>
      </c>
      <c r="V680" t="s">
        <v>53</v>
      </c>
      <c r="W680" t="s">
        <v>53</v>
      </c>
      <c r="X680" t="s">
        <v>53</v>
      </c>
      <c r="Y680">
        <v>1</v>
      </c>
      <c r="Z680" t="s">
        <v>58</v>
      </c>
      <c r="AA680" t="s">
        <v>52</v>
      </c>
      <c r="AB680" t="s">
        <v>52</v>
      </c>
      <c r="AC680" t="s">
        <v>53</v>
      </c>
      <c r="AD680" t="s">
        <v>52</v>
      </c>
      <c r="AE680" t="s">
        <v>52</v>
      </c>
      <c r="AF680" t="s">
        <v>52</v>
      </c>
      <c r="AG680" t="s">
        <v>53</v>
      </c>
      <c r="AH680" t="s">
        <v>53</v>
      </c>
      <c r="AI680" t="s">
        <v>53</v>
      </c>
      <c r="AJ680" t="s">
        <v>53</v>
      </c>
      <c r="AK680">
        <v>5</v>
      </c>
      <c r="AL680" t="s">
        <v>135</v>
      </c>
      <c r="AM680" t="s">
        <v>136</v>
      </c>
      <c r="AN680" t="s">
        <v>61</v>
      </c>
      <c r="AO680">
        <v>8.6999999999999993</v>
      </c>
      <c r="AP680" t="s">
        <v>52</v>
      </c>
      <c r="AQ680" t="s">
        <v>75</v>
      </c>
      <c r="AR680" t="s">
        <v>63</v>
      </c>
      <c r="AS680">
        <v>3</v>
      </c>
      <c r="AT680" t="s">
        <v>53</v>
      </c>
    </row>
    <row r="681" spans="1:46" x14ac:dyDescent="0.25">
      <c r="A681" t="s">
        <v>847</v>
      </c>
      <c r="B681">
        <v>2022</v>
      </c>
      <c r="C681" s="1">
        <v>44911</v>
      </c>
      <c r="D681" t="s">
        <v>110</v>
      </c>
      <c r="E681" t="str">
        <f>TRIM(lung_cancer_dataset!E681)</f>
        <v>Morocco</v>
      </c>
      <c r="F681">
        <v>53</v>
      </c>
      <c r="G681" t="s">
        <v>79</v>
      </c>
      <c r="H681" t="str">
        <f>PROPER(TRIM(lung_cancer_dataset!H681))</f>
        <v>Male</v>
      </c>
      <c r="I681" t="str">
        <f>PROPER(TRIM(lung_cancer_dataset!I681))</f>
        <v>Current Smoker</v>
      </c>
      <c r="J681">
        <v>24</v>
      </c>
      <c r="K681">
        <v>35</v>
      </c>
      <c r="L681">
        <v>42</v>
      </c>
      <c r="M681" t="s">
        <v>53</v>
      </c>
      <c r="N681" t="s">
        <v>53</v>
      </c>
      <c r="O681" t="s">
        <v>53</v>
      </c>
      <c r="P681" t="str">
        <f>PROPER(TRIM(lung_cancer_dataset!P681))</f>
        <v>Moderate</v>
      </c>
      <c r="Q681" t="s">
        <v>55</v>
      </c>
      <c r="R681">
        <v>25.4</v>
      </c>
      <c r="S681" t="s">
        <v>56</v>
      </c>
      <c r="T681" t="s">
        <v>57</v>
      </c>
      <c r="U681" t="s">
        <v>53</v>
      </c>
      <c r="V681" t="s">
        <v>53</v>
      </c>
      <c r="W681" t="s">
        <v>53</v>
      </c>
      <c r="X681" t="s">
        <v>53</v>
      </c>
      <c r="Y681">
        <v>0</v>
      </c>
      <c r="Z681" t="s">
        <v>73</v>
      </c>
      <c r="AA681" t="s">
        <v>52</v>
      </c>
      <c r="AB681" t="s">
        <v>52</v>
      </c>
      <c r="AC681" t="s">
        <v>52</v>
      </c>
      <c r="AD681" t="s">
        <v>53</v>
      </c>
      <c r="AE681" t="s">
        <v>53</v>
      </c>
      <c r="AF681" t="s">
        <v>53</v>
      </c>
      <c r="AG681" t="s">
        <v>53</v>
      </c>
      <c r="AH681" t="s">
        <v>52</v>
      </c>
      <c r="AI681" t="s">
        <v>52</v>
      </c>
      <c r="AJ681" t="s">
        <v>52</v>
      </c>
      <c r="AK681">
        <v>6</v>
      </c>
      <c r="AL681" t="s">
        <v>59</v>
      </c>
      <c r="AM681" t="s">
        <v>60</v>
      </c>
      <c r="AN681" t="s">
        <v>61</v>
      </c>
      <c r="AO681">
        <v>9.4</v>
      </c>
      <c r="AP681" t="s">
        <v>52</v>
      </c>
      <c r="AQ681" t="s">
        <v>75</v>
      </c>
      <c r="AR681" t="s">
        <v>281</v>
      </c>
      <c r="AS681">
        <v>7</v>
      </c>
      <c r="AT681" t="s">
        <v>53</v>
      </c>
    </row>
    <row r="682" spans="1:46" x14ac:dyDescent="0.25">
      <c r="A682" t="s">
        <v>848</v>
      </c>
      <c r="B682">
        <v>2025</v>
      </c>
      <c r="C682" s="1">
        <v>45931</v>
      </c>
      <c r="D682" t="s">
        <v>65</v>
      </c>
      <c r="E682" t="str">
        <f>TRIM(lung_cancer_dataset!E682)</f>
        <v>Canada</v>
      </c>
      <c r="F682">
        <v>65</v>
      </c>
      <c r="G682" t="s">
        <v>127</v>
      </c>
      <c r="H682" t="str">
        <f>PROPER(TRIM(lung_cancer_dataset!H682))</f>
        <v>Female</v>
      </c>
      <c r="I682" t="str">
        <f>PROPER(TRIM(lung_cancer_dataset!I682))</f>
        <v>Never Smoked</v>
      </c>
      <c r="J682">
        <v>0</v>
      </c>
      <c r="K682">
        <v>0</v>
      </c>
      <c r="L682">
        <v>0</v>
      </c>
      <c r="M682" t="s">
        <v>52</v>
      </c>
      <c r="N682" t="s">
        <v>52</v>
      </c>
      <c r="O682" t="s">
        <v>52</v>
      </c>
      <c r="P682" t="str">
        <f>PROPER(TRIM(lung_cancer_dataset!P682))</f>
        <v>Low</v>
      </c>
      <c r="Q682" t="s">
        <v>55</v>
      </c>
      <c r="R682">
        <v>28</v>
      </c>
      <c r="S682" t="s">
        <v>56</v>
      </c>
      <c r="T682" t="s">
        <v>70</v>
      </c>
      <c r="U682" t="s">
        <v>53</v>
      </c>
      <c r="V682" t="s">
        <v>53</v>
      </c>
      <c r="W682" t="s">
        <v>53</v>
      </c>
      <c r="X682" t="s">
        <v>53</v>
      </c>
      <c r="Y682">
        <v>3</v>
      </c>
      <c r="Z682" t="s">
        <v>73</v>
      </c>
      <c r="AA682" t="s">
        <v>53</v>
      </c>
      <c r="AB682" t="s">
        <v>53</v>
      </c>
      <c r="AC682" t="s">
        <v>53</v>
      </c>
      <c r="AD682" t="s">
        <v>52</v>
      </c>
      <c r="AE682" t="s">
        <v>53</v>
      </c>
      <c r="AF682" t="s">
        <v>53</v>
      </c>
      <c r="AG682" t="s">
        <v>53</v>
      </c>
      <c r="AH682" t="s">
        <v>53</v>
      </c>
      <c r="AI682" t="s">
        <v>53</v>
      </c>
      <c r="AJ682" t="s">
        <v>52</v>
      </c>
      <c r="AK682">
        <v>2</v>
      </c>
      <c r="AL682" t="s">
        <v>59</v>
      </c>
      <c r="AM682" t="s">
        <v>102</v>
      </c>
      <c r="AN682" t="s">
        <v>98</v>
      </c>
      <c r="AO682">
        <v>2.6</v>
      </c>
      <c r="AP682" t="s">
        <v>53</v>
      </c>
      <c r="AQ682" t="s">
        <v>86</v>
      </c>
      <c r="AR682" t="s">
        <v>76</v>
      </c>
      <c r="AS682">
        <v>22</v>
      </c>
      <c r="AT682" t="s">
        <v>52</v>
      </c>
    </row>
    <row r="683" spans="1:46" x14ac:dyDescent="0.25">
      <c r="A683" t="s">
        <v>849</v>
      </c>
      <c r="B683">
        <v>2019</v>
      </c>
      <c r="C683" s="1">
        <v>43474</v>
      </c>
      <c r="D683" t="s">
        <v>110</v>
      </c>
      <c r="E683" t="str">
        <f>TRIM(lung_cancer_dataset!E683)</f>
        <v>Egypt</v>
      </c>
      <c r="F683">
        <v>62</v>
      </c>
      <c r="G683" t="s">
        <v>127</v>
      </c>
      <c r="H683" t="str">
        <f>PROPER(TRIM(lung_cancer_dataset!H683))</f>
        <v>Male</v>
      </c>
      <c r="I683" t="str">
        <f>PROPER(TRIM(lung_cancer_dataset!I683))</f>
        <v>Never Smoked</v>
      </c>
      <c r="J683">
        <v>0</v>
      </c>
      <c r="K683">
        <v>0</v>
      </c>
      <c r="L683">
        <v>0</v>
      </c>
      <c r="M683" t="s">
        <v>52</v>
      </c>
      <c r="N683" t="s">
        <v>53</v>
      </c>
      <c r="O683" t="s">
        <v>52</v>
      </c>
      <c r="P683" t="str">
        <f>PROPER(TRIM(lung_cancer_dataset!P683))</f>
        <v>High</v>
      </c>
      <c r="Q683" t="s">
        <v>54</v>
      </c>
      <c r="R683">
        <v>31.2</v>
      </c>
      <c r="S683" t="s">
        <v>72</v>
      </c>
      <c r="T683" t="s">
        <v>54</v>
      </c>
      <c r="U683" t="s">
        <v>53</v>
      </c>
      <c r="V683" t="s">
        <v>53</v>
      </c>
      <c r="W683" t="s">
        <v>52</v>
      </c>
      <c r="X683" t="s">
        <v>53</v>
      </c>
      <c r="Y683">
        <v>4</v>
      </c>
      <c r="Z683" t="s">
        <v>165</v>
      </c>
      <c r="AA683" t="s">
        <v>53</v>
      </c>
      <c r="AB683" t="s">
        <v>53</v>
      </c>
      <c r="AC683" t="s">
        <v>53</v>
      </c>
      <c r="AD683" t="s">
        <v>53</v>
      </c>
      <c r="AE683" t="s">
        <v>52</v>
      </c>
      <c r="AF683" t="s">
        <v>53</v>
      </c>
      <c r="AG683" t="s">
        <v>53</v>
      </c>
      <c r="AH683" t="s">
        <v>52</v>
      </c>
      <c r="AI683" t="s">
        <v>53</v>
      </c>
      <c r="AJ683" t="s">
        <v>53</v>
      </c>
      <c r="AK683">
        <v>2</v>
      </c>
      <c r="AL683" t="s">
        <v>59</v>
      </c>
      <c r="AM683" t="s">
        <v>102</v>
      </c>
      <c r="AN683" t="s">
        <v>74</v>
      </c>
      <c r="AO683">
        <v>1.5</v>
      </c>
      <c r="AP683" t="s">
        <v>53</v>
      </c>
      <c r="AQ683" t="s">
        <v>86</v>
      </c>
      <c r="AR683" t="s">
        <v>83</v>
      </c>
      <c r="AS683">
        <v>49</v>
      </c>
      <c r="AT683" t="s">
        <v>53</v>
      </c>
    </row>
    <row r="684" spans="1:46" x14ac:dyDescent="0.25">
      <c r="A684" t="s">
        <v>850</v>
      </c>
      <c r="B684">
        <v>2017</v>
      </c>
      <c r="C684" s="1">
        <v>42812</v>
      </c>
      <c r="D684" t="s">
        <v>122</v>
      </c>
      <c r="E684" t="str">
        <f>TRIM(lung_cancer_dataset!E684)</f>
        <v>Bhutan</v>
      </c>
      <c r="F684">
        <v>65</v>
      </c>
      <c r="G684" t="s">
        <v>127</v>
      </c>
      <c r="H684" t="str">
        <f>PROPER(TRIM(lung_cancer_dataset!H684))</f>
        <v>Male</v>
      </c>
      <c r="I684" t="str">
        <f>PROPER(TRIM(lung_cancer_dataset!I684))</f>
        <v>Never Smoked</v>
      </c>
      <c r="J684">
        <v>0</v>
      </c>
      <c r="K684">
        <v>0</v>
      </c>
      <c r="L684">
        <v>0</v>
      </c>
      <c r="M684" t="s">
        <v>53</v>
      </c>
      <c r="N684" t="s">
        <v>53</v>
      </c>
      <c r="O684" t="s">
        <v>53</v>
      </c>
      <c r="P684" t="str">
        <f>PROPER(TRIM(lung_cancer_dataset!P684))</f>
        <v>Moderate</v>
      </c>
      <c r="Q684" t="s">
        <v>55</v>
      </c>
      <c r="R684">
        <v>25.2</v>
      </c>
      <c r="S684" t="s">
        <v>56</v>
      </c>
      <c r="T684" t="s">
        <v>54</v>
      </c>
      <c r="U684" t="s">
        <v>53</v>
      </c>
      <c r="V684" t="s">
        <v>53</v>
      </c>
      <c r="W684" t="s">
        <v>53</v>
      </c>
      <c r="X684" t="s">
        <v>53</v>
      </c>
      <c r="Y684">
        <v>0</v>
      </c>
      <c r="Z684" t="s">
        <v>58</v>
      </c>
      <c r="AA684" t="s">
        <v>52</v>
      </c>
      <c r="AB684" t="s">
        <v>53</v>
      </c>
      <c r="AC684" t="s">
        <v>53</v>
      </c>
      <c r="AD684" t="s">
        <v>53</v>
      </c>
      <c r="AE684" t="s">
        <v>52</v>
      </c>
      <c r="AF684" t="s">
        <v>53</v>
      </c>
      <c r="AG684" t="s">
        <v>53</v>
      </c>
      <c r="AH684" t="s">
        <v>52</v>
      </c>
      <c r="AI684" t="s">
        <v>53</v>
      </c>
      <c r="AJ684" t="s">
        <v>53</v>
      </c>
      <c r="AK684">
        <v>3</v>
      </c>
      <c r="AL684" t="s">
        <v>135</v>
      </c>
      <c r="AM684" t="s">
        <v>136</v>
      </c>
      <c r="AN684" t="s">
        <v>74</v>
      </c>
      <c r="AO684">
        <v>2.6</v>
      </c>
      <c r="AP684" t="s">
        <v>53</v>
      </c>
      <c r="AQ684" t="s">
        <v>75</v>
      </c>
      <c r="AR684" t="s">
        <v>83</v>
      </c>
      <c r="AS684">
        <v>66</v>
      </c>
      <c r="AT684" t="s">
        <v>52</v>
      </c>
    </row>
    <row r="685" spans="1:46" x14ac:dyDescent="0.25">
      <c r="A685" t="s">
        <v>851</v>
      </c>
      <c r="B685">
        <v>2025</v>
      </c>
      <c r="C685" s="1">
        <v>45914</v>
      </c>
      <c r="D685" t="s">
        <v>94</v>
      </c>
      <c r="E685" t="str">
        <f>TRIM(lung_cancer_dataset!E685)</f>
        <v>Iran</v>
      </c>
      <c r="F685">
        <v>75</v>
      </c>
      <c r="G685" t="s">
        <v>67</v>
      </c>
      <c r="H685" t="str">
        <f>PROPER(TRIM(lung_cancer_dataset!H685))</f>
        <v>Male</v>
      </c>
      <c r="I685" t="str">
        <f>PROPER(TRIM(lung_cancer_dataset!I685))</f>
        <v>Former Smoker</v>
      </c>
      <c r="J685">
        <v>13</v>
      </c>
      <c r="K685">
        <v>9</v>
      </c>
      <c r="L685">
        <v>5.9</v>
      </c>
      <c r="M685" t="s">
        <v>52</v>
      </c>
      <c r="N685" t="s">
        <v>53</v>
      </c>
      <c r="O685" t="s">
        <v>52</v>
      </c>
      <c r="P685" t="str">
        <f>PROPER(TRIM(lung_cancer_dataset!P685))</f>
        <v>High</v>
      </c>
      <c r="Q685" t="s">
        <v>71</v>
      </c>
      <c r="R685">
        <v>21.8</v>
      </c>
      <c r="S685" t="s">
        <v>96</v>
      </c>
      <c r="T685" t="s">
        <v>57</v>
      </c>
      <c r="U685" t="s">
        <v>53</v>
      </c>
      <c r="V685" t="s">
        <v>53</v>
      </c>
      <c r="W685" t="s">
        <v>53</v>
      </c>
      <c r="X685" t="s">
        <v>53</v>
      </c>
      <c r="Y685">
        <v>3</v>
      </c>
      <c r="Z685" t="s">
        <v>58</v>
      </c>
      <c r="AA685" t="s">
        <v>52</v>
      </c>
      <c r="AB685" t="s">
        <v>52</v>
      </c>
      <c r="AC685" t="s">
        <v>53</v>
      </c>
      <c r="AD685" t="s">
        <v>52</v>
      </c>
      <c r="AE685" t="s">
        <v>53</v>
      </c>
      <c r="AF685" t="s">
        <v>52</v>
      </c>
      <c r="AG685" t="s">
        <v>53</v>
      </c>
      <c r="AH685" t="s">
        <v>53</v>
      </c>
      <c r="AI685" t="s">
        <v>53</v>
      </c>
      <c r="AJ685" t="s">
        <v>53</v>
      </c>
      <c r="AK685">
        <v>4</v>
      </c>
      <c r="AL685" t="s">
        <v>59</v>
      </c>
      <c r="AM685" t="s">
        <v>60</v>
      </c>
      <c r="AN685" t="s">
        <v>90</v>
      </c>
      <c r="AO685">
        <v>7.2</v>
      </c>
      <c r="AP685" t="s">
        <v>53</v>
      </c>
      <c r="AQ685" t="s">
        <v>112</v>
      </c>
      <c r="AR685" t="s">
        <v>63</v>
      </c>
      <c r="AS685">
        <v>10</v>
      </c>
      <c r="AT685" t="s">
        <v>53</v>
      </c>
    </row>
    <row r="686" spans="1:46" x14ac:dyDescent="0.25">
      <c r="A686" t="s">
        <v>852</v>
      </c>
      <c r="B686">
        <v>2025</v>
      </c>
      <c r="C686" s="1">
        <v>45785</v>
      </c>
      <c r="D686" t="s">
        <v>107</v>
      </c>
      <c r="E686" t="str">
        <f>TRIM(lung_cancer_dataset!E686)</f>
        <v>Spain</v>
      </c>
      <c r="F686">
        <v>63</v>
      </c>
      <c r="G686" t="s">
        <v>127</v>
      </c>
      <c r="H686" t="str">
        <f>PROPER(TRIM(lung_cancer_dataset!H686))</f>
        <v>Male</v>
      </c>
      <c r="I686" t="str">
        <f>PROPER(TRIM(lung_cancer_dataset!I686))</f>
        <v>Former Smoker</v>
      </c>
      <c r="J686">
        <v>30</v>
      </c>
      <c r="K686">
        <v>21</v>
      </c>
      <c r="L686">
        <v>31.5</v>
      </c>
      <c r="M686" t="s">
        <v>53</v>
      </c>
      <c r="N686" t="s">
        <v>53</v>
      </c>
      <c r="O686" t="s">
        <v>53</v>
      </c>
      <c r="P686" t="str">
        <f>PROPER(TRIM(lung_cancer_dataset!P686))</f>
        <v>Low</v>
      </c>
      <c r="Q686" t="s">
        <v>71</v>
      </c>
      <c r="R686">
        <v>27.4</v>
      </c>
      <c r="S686" t="s">
        <v>56</v>
      </c>
      <c r="T686" t="s">
        <v>57</v>
      </c>
      <c r="U686" t="s">
        <v>53</v>
      </c>
      <c r="V686" t="s">
        <v>53</v>
      </c>
      <c r="W686" t="s">
        <v>53</v>
      </c>
      <c r="X686" t="s">
        <v>53</v>
      </c>
      <c r="Y686">
        <v>0</v>
      </c>
      <c r="Z686" t="s">
        <v>73</v>
      </c>
      <c r="AA686" t="s">
        <v>52</v>
      </c>
      <c r="AB686" t="s">
        <v>53</v>
      </c>
      <c r="AC686" t="s">
        <v>52</v>
      </c>
      <c r="AD686" t="s">
        <v>53</v>
      </c>
      <c r="AE686" t="s">
        <v>52</v>
      </c>
      <c r="AF686" t="s">
        <v>52</v>
      </c>
      <c r="AG686" t="s">
        <v>53</v>
      </c>
      <c r="AH686" t="s">
        <v>53</v>
      </c>
      <c r="AI686" t="s">
        <v>53</v>
      </c>
      <c r="AJ686" t="s">
        <v>53</v>
      </c>
      <c r="AK686">
        <v>4</v>
      </c>
      <c r="AL686" t="s">
        <v>59</v>
      </c>
      <c r="AM686" t="s">
        <v>102</v>
      </c>
      <c r="AN686" t="s">
        <v>74</v>
      </c>
      <c r="AO686">
        <v>3.3</v>
      </c>
      <c r="AP686" t="s">
        <v>53</v>
      </c>
      <c r="AQ686" t="s">
        <v>86</v>
      </c>
      <c r="AR686" t="s">
        <v>83</v>
      </c>
      <c r="AS686">
        <v>54</v>
      </c>
      <c r="AT686" t="s">
        <v>53</v>
      </c>
    </row>
    <row r="687" spans="1:46" x14ac:dyDescent="0.25">
      <c r="A687" t="s">
        <v>853</v>
      </c>
      <c r="B687">
        <v>2025</v>
      </c>
      <c r="C687" s="1">
        <v>45690</v>
      </c>
      <c r="D687" t="s">
        <v>107</v>
      </c>
      <c r="E687" t="str">
        <f>TRIM(lung_cancer_dataset!E687)</f>
        <v>Italy</v>
      </c>
      <c r="F687">
        <v>58</v>
      </c>
      <c r="G687" t="s">
        <v>79</v>
      </c>
      <c r="H687" t="str">
        <f>PROPER(TRIM(lung_cancer_dataset!H687))</f>
        <v>Female</v>
      </c>
      <c r="I687" t="str">
        <f>PROPER(TRIM(lung_cancer_dataset!I687))</f>
        <v>Never Smoked</v>
      </c>
      <c r="J687">
        <v>0</v>
      </c>
      <c r="K687">
        <v>0</v>
      </c>
      <c r="L687">
        <v>0</v>
      </c>
      <c r="M687" t="s">
        <v>53</v>
      </c>
      <c r="N687" t="s">
        <v>52</v>
      </c>
      <c r="O687" t="s">
        <v>53</v>
      </c>
      <c r="P687" t="str">
        <f>PROPER(TRIM(lung_cancer_dataset!P687))</f>
        <v>Low</v>
      </c>
      <c r="Q687" t="s">
        <v>55</v>
      </c>
      <c r="R687">
        <v>23.2</v>
      </c>
      <c r="S687" t="s">
        <v>96</v>
      </c>
      <c r="T687" t="s">
        <v>54</v>
      </c>
      <c r="U687" t="s">
        <v>53</v>
      </c>
      <c r="V687" t="s">
        <v>53</v>
      </c>
      <c r="W687" t="s">
        <v>53</v>
      </c>
      <c r="X687" t="s">
        <v>53</v>
      </c>
      <c r="Y687">
        <v>1</v>
      </c>
      <c r="Z687" t="s">
        <v>165</v>
      </c>
      <c r="AA687" t="s">
        <v>53</v>
      </c>
      <c r="AB687" t="s">
        <v>53</v>
      </c>
      <c r="AC687" t="s">
        <v>53</v>
      </c>
      <c r="AD687" t="s">
        <v>53</v>
      </c>
      <c r="AE687" t="s">
        <v>52</v>
      </c>
      <c r="AF687" t="s">
        <v>53</v>
      </c>
      <c r="AG687" t="s">
        <v>52</v>
      </c>
      <c r="AH687" t="s">
        <v>52</v>
      </c>
      <c r="AI687" t="s">
        <v>53</v>
      </c>
      <c r="AJ687" t="s">
        <v>53</v>
      </c>
      <c r="AK687">
        <v>3</v>
      </c>
      <c r="AL687" t="s">
        <v>59</v>
      </c>
      <c r="AM687" t="s">
        <v>60</v>
      </c>
      <c r="AN687" t="s">
        <v>61</v>
      </c>
      <c r="AO687">
        <v>8.1999999999999993</v>
      </c>
      <c r="AP687" t="s">
        <v>52</v>
      </c>
      <c r="AQ687" t="s">
        <v>86</v>
      </c>
      <c r="AR687" t="s">
        <v>92</v>
      </c>
      <c r="AS687">
        <v>3</v>
      </c>
      <c r="AT687" t="s">
        <v>53</v>
      </c>
    </row>
    <row r="688" spans="1:46" x14ac:dyDescent="0.25">
      <c r="A688" t="s">
        <v>854</v>
      </c>
      <c r="B688">
        <v>2020</v>
      </c>
      <c r="C688" s="1">
        <v>44033</v>
      </c>
      <c r="D688" t="s">
        <v>107</v>
      </c>
      <c r="E688" t="str">
        <f>TRIM(lung_cancer_dataset!E688)</f>
        <v>Sweden</v>
      </c>
      <c r="F688">
        <v>77</v>
      </c>
      <c r="G688" t="s">
        <v>67</v>
      </c>
      <c r="H688" t="str">
        <f>PROPER(TRIM(lung_cancer_dataset!H688))</f>
        <v>Male</v>
      </c>
      <c r="I688" t="str">
        <f>PROPER(TRIM(lung_cancer_dataset!I688))</f>
        <v>Never Smoked</v>
      </c>
      <c r="J688">
        <v>0</v>
      </c>
      <c r="K688">
        <v>0</v>
      </c>
      <c r="L688">
        <v>0</v>
      </c>
      <c r="M688" t="s">
        <v>52</v>
      </c>
      <c r="N688" t="s">
        <v>53</v>
      </c>
      <c r="O688" t="s">
        <v>53</v>
      </c>
      <c r="P688" t="str">
        <f>PROPER(TRIM(lung_cancer_dataset!P688))</f>
        <v>Low</v>
      </c>
      <c r="Q688" t="s">
        <v>55</v>
      </c>
      <c r="R688">
        <v>29.4</v>
      </c>
      <c r="S688" t="s">
        <v>56</v>
      </c>
      <c r="T688" t="s">
        <v>57</v>
      </c>
      <c r="U688" t="s">
        <v>53</v>
      </c>
      <c r="V688" t="s">
        <v>53</v>
      </c>
      <c r="W688" t="s">
        <v>53</v>
      </c>
      <c r="X688" t="s">
        <v>53</v>
      </c>
      <c r="Y688">
        <v>1</v>
      </c>
      <c r="Z688" t="s">
        <v>58</v>
      </c>
      <c r="AA688" t="s">
        <v>52</v>
      </c>
      <c r="AB688" t="s">
        <v>53</v>
      </c>
      <c r="AC688" t="s">
        <v>53</v>
      </c>
      <c r="AD688" t="s">
        <v>53</v>
      </c>
      <c r="AE688" t="s">
        <v>52</v>
      </c>
      <c r="AF688" t="s">
        <v>52</v>
      </c>
      <c r="AG688" t="s">
        <v>53</v>
      </c>
      <c r="AH688" t="s">
        <v>53</v>
      </c>
      <c r="AI688" t="s">
        <v>53</v>
      </c>
      <c r="AJ688" t="s">
        <v>52</v>
      </c>
      <c r="AK688">
        <v>4</v>
      </c>
      <c r="AL688" t="s">
        <v>59</v>
      </c>
      <c r="AM688" t="s">
        <v>60</v>
      </c>
      <c r="AN688" t="s">
        <v>61</v>
      </c>
      <c r="AO688">
        <v>4.5999999999999996</v>
      </c>
      <c r="AP688" t="s">
        <v>52</v>
      </c>
      <c r="AQ688" t="s">
        <v>91</v>
      </c>
      <c r="AR688" t="s">
        <v>92</v>
      </c>
      <c r="AS688">
        <v>10</v>
      </c>
      <c r="AT688" t="s">
        <v>53</v>
      </c>
    </row>
    <row r="689" spans="1:46" x14ac:dyDescent="0.25">
      <c r="A689" t="s">
        <v>855</v>
      </c>
      <c r="B689">
        <v>2018</v>
      </c>
      <c r="C689" s="1">
        <v>43315</v>
      </c>
      <c r="D689" t="s">
        <v>94</v>
      </c>
      <c r="E689" t="str">
        <f>TRIM(lung_cancer_dataset!E689)</f>
        <v>Iran</v>
      </c>
      <c r="F689">
        <v>60</v>
      </c>
      <c r="G689" t="s">
        <v>127</v>
      </c>
      <c r="H689" t="str">
        <f>PROPER(TRIM(lung_cancer_dataset!H689))</f>
        <v>Female</v>
      </c>
      <c r="I689" t="str">
        <f>PROPER(TRIM(lung_cancer_dataset!I689))</f>
        <v>Never Smoked</v>
      </c>
      <c r="J689">
        <v>0</v>
      </c>
      <c r="K689">
        <v>0</v>
      </c>
      <c r="L689">
        <v>0</v>
      </c>
      <c r="M689" t="s">
        <v>53</v>
      </c>
      <c r="N689" t="s">
        <v>53</v>
      </c>
      <c r="O689" t="s">
        <v>53</v>
      </c>
      <c r="P689" t="str">
        <f>PROPER(TRIM(lung_cancer_dataset!P689))</f>
        <v>High</v>
      </c>
      <c r="Q689" t="s">
        <v>55</v>
      </c>
      <c r="R689">
        <v>30.1</v>
      </c>
      <c r="S689" t="s">
        <v>72</v>
      </c>
      <c r="T689" t="s">
        <v>57</v>
      </c>
      <c r="U689" t="s">
        <v>53</v>
      </c>
      <c r="V689" t="s">
        <v>53</v>
      </c>
      <c r="W689" t="s">
        <v>53</v>
      </c>
      <c r="X689" t="s">
        <v>53</v>
      </c>
      <c r="Y689">
        <v>1</v>
      </c>
      <c r="Z689" t="s">
        <v>165</v>
      </c>
      <c r="AA689" t="s">
        <v>53</v>
      </c>
      <c r="AB689" t="s">
        <v>52</v>
      </c>
      <c r="AC689" t="s">
        <v>53</v>
      </c>
      <c r="AD689" t="s">
        <v>52</v>
      </c>
      <c r="AE689" t="s">
        <v>52</v>
      </c>
      <c r="AF689" t="s">
        <v>53</v>
      </c>
      <c r="AG689" t="s">
        <v>53</v>
      </c>
      <c r="AH689" t="s">
        <v>52</v>
      </c>
      <c r="AI689" t="s">
        <v>53</v>
      </c>
      <c r="AJ689" t="s">
        <v>53</v>
      </c>
      <c r="AK689">
        <v>4</v>
      </c>
      <c r="AL689" t="s">
        <v>59</v>
      </c>
      <c r="AM689" t="s">
        <v>60</v>
      </c>
      <c r="AN689" t="s">
        <v>98</v>
      </c>
      <c r="AO689">
        <v>4.4000000000000004</v>
      </c>
      <c r="AP689" t="s">
        <v>53</v>
      </c>
      <c r="AQ689" t="s">
        <v>62</v>
      </c>
      <c r="AR689" t="s">
        <v>115</v>
      </c>
      <c r="AS689">
        <v>43</v>
      </c>
      <c r="AT689" t="s">
        <v>53</v>
      </c>
    </row>
    <row r="690" spans="1:46" x14ac:dyDescent="0.25">
      <c r="A690" t="s">
        <v>856</v>
      </c>
      <c r="B690">
        <v>2016</v>
      </c>
      <c r="C690" s="1">
        <v>42602</v>
      </c>
      <c r="D690" t="s">
        <v>107</v>
      </c>
      <c r="E690" t="str">
        <f>TRIM(lung_cancer_dataset!E690)</f>
        <v>Netherlands</v>
      </c>
      <c r="F690">
        <v>45</v>
      </c>
      <c r="G690" t="s">
        <v>49</v>
      </c>
      <c r="H690" t="str">
        <f>PROPER(TRIM(lung_cancer_dataset!H690))</f>
        <v>Female</v>
      </c>
      <c r="I690" t="str">
        <f>PROPER(TRIM(lung_cancer_dataset!I690))</f>
        <v>Never Smoked</v>
      </c>
      <c r="J690">
        <v>0</v>
      </c>
      <c r="K690">
        <v>0</v>
      </c>
      <c r="L690">
        <v>0</v>
      </c>
      <c r="M690" t="s">
        <v>52</v>
      </c>
      <c r="N690" t="s">
        <v>53</v>
      </c>
      <c r="O690" t="s">
        <v>53</v>
      </c>
      <c r="P690" t="str">
        <f>PROPER(TRIM(lung_cancer_dataset!P690))</f>
        <v>Moderate</v>
      </c>
      <c r="Q690" t="s">
        <v>71</v>
      </c>
      <c r="R690">
        <v>27.8</v>
      </c>
      <c r="S690" t="s">
        <v>56</v>
      </c>
      <c r="T690" t="s">
        <v>54</v>
      </c>
      <c r="U690" t="s">
        <v>53</v>
      </c>
      <c r="V690" t="s">
        <v>53</v>
      </c>
      <c r="W690" t="s">
        <v>53</v>
      </c>
      <c r="X690" t="s">
        <v>53</v>
      </c>
      <c r="Y690">
        <v>1</v>
      </c>
      <c r="Z690" t="s">
        <v>97</v>
      </c>
      <c r="AA690" t="s">
        <v>53</v>
      </c>
      <c r="AB690" t="s">
        <v>52</v>
      </c>
      <c r="AC690" t="s">
        <v>53</v>
      </c>
      <c r="AD690" t="s">
        <v>53</v>
      </c>
      <c r="AE690" t="s">
        <v>53</v>
      </c>
      <c r="AF690" t="s">
        <v>53</v>
      </c>
      <c r="AG690" t="s">
        <v>53</v>
      </c>
      <c r="AH690" t="s">
        <v>52</v>
      </c>
      <c r="AI690" t="s">
        <v>53</v>
      </c>
      <c r="AJ690" t="s">
        <v>53</v>
      </c>
      <c r="AK690">
        <v>2</v>
      </c>
      <c r="AL690" t="s">
        <v>135</v>
      </c>
      <c r="AM690" t="s">
        <v>136</v>
      </c>
      <c r="AN690" t="s">
        <v>98</v>
      </c>
      <c r="AO690">
        <v>5.7</v>
      </c>
      <c r="AP690" t="s">
        <v>53</v>
      </c>
      <c r="AQ690" t="s">
        <v>82</v>
      </c>
      <c r="AR690" t="s">
        <v>115</v>
      </c>
      <c r="AS690">
        <v>31</v>
      </c>
      <c r="AT690" t="s">
        <v>52</v>
      </c>
    </row>
    <row r="691" spans="1:46" x14ac:dyDescent="0.25">
      <c r="A691" t="s">
        <v>857</v>
      </c>
      <c r="B691">
        <v>2026</v>
      </c>
      <c r="C691" s="1">
        <v>46043</v>
      </c>
      <c r="D691" t="s">
        <v>47</v>
      </c>
      <c r="E691" t="str">
        <f>TRIM(lung_cancer_dataset!E691)</f>
        <v>Singapore</v>
      </c>
      <c r="F691">
        <v>47</v>
      </c>
      <c r="G691" t="s">
        <v>49</v>
      </c>
      <c r="H691" t="str">
        <f>PROPER(TRIM(lung_cancer_dataset!H691))</f>
        <v>Female</v>
      </c>
      <c r="I691" t="str">
        <f>PROPER(TRIM(lung_cancer_dataset!I691))</f>
        <v>Never Smoked</v>
      </c>
      <c r="J691">
        <v>0</v>
      </c>
      <c r="K691">
        <v>0</v>
      </c>
      <c r="L691">
        <v>0</v>
      </c>
      <c r="M691" t="s">
        <v>52</v>
      </c>
      <c r="N691" t="s">
        <v>53</v>
      </c>
      <c r="O691" t="s">
        <v>53</v>
      </c>
      <c r="P691" t="str">
        <f>PROPER(TRIM(lung_cancer_dataset!P691))</f>
        <v>Moderate</v>
      </c>
      <c r="Q691" t="s">
        <v>71</v>
      </c>
      <c r="R691">
        <v>23.2</v>
      </c>
      <c r="S691" t="s">
        <v>96</v>
      </c>
      <c r="T691" t="s">
        <v>57</v>
      </c>
      <c r="U691" t="s">
        <v>53</v>
      </c>
      <c r="V691" t="s">
        <v>53</v>
      </c>
      <c r="W691" t="s">
        <v>53</v>
      </c>
      <c r="X691" t="s">
        <v>53</v>
      </c>
      <c r="Y691">
        <v>1</v>
      </c>
      <c r="Z691" t="s">
        <v>58</v>
      </c>
      <c r="AA691" t="s">
        <v>52</v>
      </c>
      <c r="AB691" t="s">
        <v>52</v>
      </c>
      <c r="AC691" t="s">
        <v>53</v>
      </c>
      <c r="AD691" t="s">
        <v>53</v>
      </c>
      <c r="AE691" t="s">
        <v>52</v>
      </c>
      <c r="AF691" t="s">
        <v>53</v>
      </c>
      <c r="AG691" t="s">
        <v>52</v>
      </c>
      <c r="AH691" t="s">
        <v>53</v>
      </c>
      <c r="AI691" t="s">
        <v>52</v>
      </c>
      <c r="AJ691" t="s">
        <v>52</v>
      </c>
      <c r="AK691">
        <v>6</v>
      </c>
      <c r="AL691" t="s">
        <v>59</v>
      </c>
      <c r="AM691" t="s">
        <v>81</v>
      </c>
      <c r="AN691" t="s">
        <v>74</v>
      </c>
      <c r="AO691">
        <v>0.7</v>
      </c>
      <c r="AP691" t="s">
        <v>53</v>
      </c>
      <c r="AQ691" t="s">
        <v>86</v>
      </c>
      <c r="AR691" t="s">
        <v>115</v>
      </c>
      <c r="AS691">
        <v>61</v>
      </c>
      <c r="AT691" t="s">
        <v>53</v>
      </c>
    </row>
    <row r="692" spans="1:46" x14ac:dyDescent="0.25">
      <c r="A692" t="s">
        <v>858</v>
      </c>
      <c r="B692">
        <v>2017</v>
      </c>
      <c r="C692" s="1">
        <v>43016</v>
      </c>
      <c r="D692" t="s">
        <v>94</v>
      </c>
      <c r="E692" t="str">
        <f>TRIM(lung_cancer_dataset!E692)</f>
        <v>Saudi Arabia</v>
      </c>
      <c r="F692">
        <v>59</v>
      </c>
      <c r="G692" t="s">
        <v>79</v>
      </c>
      <c r="H692" t="str">
        <f>PROPER(TRIM(lung_cancer_dataset!H692))</f>
        <v>Male</v>
      </c>
      <c r="I692" t="str">
        <f>PROPER(TRIM(lung_cancer_dataset!I692))</f>
        <v>Never Smoked</v>
      </c>
      <c r="J692">
        <v>0</v>
      </c>
      <c r="K692">
        <v>0</v>
      </c>
      <c r="L692">
        <v>0</v>
      </c>
      <c r="M692" t="s">
        <v>53</v>
      </c>
      <c r="N692" t="s">
        <v>53</v>
      </c>
      <c r="O692" t="s">
        <v>53</v>
      </c>
      <c r="P692" t="str">
        <f>PROPER(TRIM(lung_cancer_dataset!P692))</f>
        <v>High</v>
      </c>
      <c r="Q692" t="s">
        <v>55</v>
      </c>
      <c r="R692">
        <v>19.899999999999999</v>
      </c>
      <c r="S692" t="s">
        <v>96</v>
      </c>
      <c r="T692" t="s">
        <v>54</v>
      </c>
      <c r="U692" t="s">
        <v>53</v>
      </c>
      <c r="V692" t="s">
        <v>53</v>
      </c>
      <c r="W692" t="s">
        <v>53</v>
      </c>
      <c r="X692" t="s">
        <v>53</v>
      </c>
      <c r="Y692">
        <v>1</v>
      </c>
      <c r="Z692" t="s">
        <v>104</v>
      </c>
      <c r="AA692" t="s">
        <v>52</v>
      </c>
      <c r="AB692" t="s">
        <v>52</v>
      </c>
      <c r="AC692" t="s">
        <v>52</v>
      </c>
      <c r="AD692" t="s">
        <v>53</v>
      </c>
      <c r="AE692" t="s">
        <v>52</v>
      </c>
      <c r="AF692" t="s">
        <v>53</v>
      </c>
      <c r="AG692" t="s">
        <v>53</v>
      </c>
      <c r="AH692" t="s">
        <v>53</v>
      </c>
      <c r="AI692" t="s">
        <v>53</v>
      </c>
      <c r="AJ692" t="s">
        <v>53</v>
      </c>
      <c r="AK692">
        <v>4</v>
      </c>
      <c r="AL692" t="s">
        <v>59</v>
      </c>
      <c r="AM692" t="s">
        <v>60</v>
      </c>
      <c r="AN692" t="s">
        <v>98</v>
      </c>
      <c r="AO692">
        <v>2</v>
      </c>
      <c r="AP692" t="s">
        <v>53</v>
      </c>
      <c r="AQ692" t="s">
        <v>86</v>
      </c>
      <c r="AR692" t="s">
        <v>76</v>
      </c>
      <c r="AS692">
        <v>28</v>
      </c>
      <c r="AT692" t="s">
        <v>53</v>
      </c>
    </row>
    <row r="693" spans="1:46" x14ac:dyDescent="0.25">
      <c r="A693" t="s">
        <v>859</v>
      </c>
      <c r="B693">
        <v>2026</v>
      </c>
      <c r="C693" s="1">
        <v>46095</v>
      </c>
      <c r="D693" t="s">
        <v>47</v>
      </c>
      <c r="E693" t="str">
        <f>TRIM(lung_cancer_dataset!E693)</f>
        <v>China</v>
      </c>
      <c r="F693">
        <v>66</v>
      </c>
      <c r="G693" t="s">
        <v>127</v>
      </c>
      <c r="H693" t="str">
        <f>PROPER(TRIM(lung_cancer_dataset!H693))</f>
        <v>Female</v>
      </c>
      <c r="I693" t="str">
        <f>PROPER(TRIM(lung_cancer_dataset!I693))</f>
        <v>Never Smoked</v>
      </c>
      <c r="J693">
        <v>0</v>
      </c>
      <c r="K693">
        <v>0</v>
      </c>
      <c r="L693">
        <v>0</v>
      </c>
      <c r="M693" t="s">
        <v>53</v>
      </c>
      <c r="N693" t="s">
        <v>52</v>
      </c>
      <c r="O693" t="s">
        <v>53</v>
      </c>
      <c r="P693" t="str">
        <f>PROPER(TRIM(lung_cancer_dataset!P693))</f>
        <v>High</v>
      </c>
      <c r="Q693" t="s">
        <v>55</v>
      </c>
      <c r="R693">
        <v>27.6</v>
      </c>
      <c r="S693" t="s">
        <v>56</v>
      </c>
      <c r="T693" t="s">
        <v>54</v>
      </c>
      <c r="U693" t="s">
        <v>52</v>
      </c>
      <c r="V693" t="s">
        <v>53</v>
      </c>
      <c r="W693" t="s">
        <v>53</v>
      </c>
      <c r="X693" t="s">
        <v>53</v>
      </c>
      <c r="Y693">
        <v>3</v>
      </c>
      <c r="Z693" t="s">
        <v>97</v>
      </c>
      <c r="AA693" t="s">
        <v>52</v>
      </c>
      <c r="AB693" t="s">
        <v>53</v>
      </c>
      <c r="AC693" t="s">
        <v>53</v>
      </c>
      <c r="AD693" t="s">
        <v>52</v>
      </c>
      <c r="AE693" t="s">
        <v>52</v>
      </c>
      <c r="AF693" t="s">
        <v>53</v>
      </c>
      <c r="AG693" t="s">
        <v>53</v>
      </c>
      <c r="AH693" t="s">
        <v>52</v>
      </c>
      <c r="AI693" t="s">
        <v>53</v>
      </c>
      <c r="AJ693" t="s">
        <v>53</v>
      </c>
      <c r="AK693">
        <v>4</v>
      </c>
      <c r="AL693" t="s">
        <v>59</v>
      </c>
      <c r="AM693" t="s">
        <v>102</v>
      </c>
      <c r="AN693" t="s">
        <v>98</v>
      </c>
      <c r="AO693">
        <v>4.7</v>
      </c>
      <c r="AP693" t="s">
        <v>53</v>
      </c>
      <c r="AQ693" t="s">
        <v>75</v>
      </c>
      <c r="AR693" t="s">
        <v>83</v>
      </c>
      <c r="AS693">
        <v>34</v>
      </c>
      <c r="AT693" t="s">
        <v>52</v>
      </c>
    </row>
    <row r="694" spans="1:46" x14ac:dyDescent="0.25">
      <c r="A694" t="s">
        <v>860</v>
      </c>
      <c r="B694">
        <v>2025</v>
      </c>
      <c r="C694" s="1">
        <v>45942</v>
      </c>
      <c r="D694" t="s">
        <v>107</v>
      </c>
      <c r="E694" t="str">
        <f>TRIM(lung_cancer_dataset!E694)</f>
        <v>Italy</v>
      </c>
      <c r="F694">
        <v>52</v>
      </c>
      <c r="G694" t="s">
        <v>79</v>
      </c>
      <c r="H694" t="str">
        <f>PROPER(TRIM(lung_cancer_dataset!H694))</f>
        <v>Male</v>
      </c>
      <c r="I694" t="str">
        <f>PROPER(TRIM(lung_cancer_dataset!I694))</f>
        <v>Current Smoker</v>
      </c>
      <c r="J694">
        <v>26</v>
      </c>
      <c r="K694">
        <v>29</v>
      </c>
      <c r="L694">
        <v>37.700000000000003</v>
      </c>
      <c r="M694" t="s">
        <v>53</v>
      </c>
      <c r="N694" t="s">
        <v>53</v>
      </c>
      <c r="O694" t="s">
        <v>53</v>
      </c>
      <c r="P694" t="str">
        <f>PROPER(TRIM(lung_cancer_dataset!P694))</f>
        <v>Moderate</v>
      </c>
      <c r="Q694" t="s">
        <v>54</v>
      </c>
      <c r="R694">
        <v>20.399999999999999</v>
      </c>
      <c r="S694" t="s">
        <v>96</v>
      </c>
      <c r="T694" t="s">
        <v>57</v>
      </c>
      <c r="U694" t="s">
        <v>52</v>
      </c>
      <c r="V694" t="s">
        <v>53</v>
      </c>
      <c r="W694" t="s">
        <v>53</v>
      </c>
      <c r="X694" t="s">
        <v>53</v>
      </c>
      <c r="Y694">
        <v>1</v>
      </c>
      <c r="Z694" t="s">
        <v>73</v>
      </c>
      <c r="AA694" t="s">
        <v>52</v>
      </c>
      <c r="AB694" t="s">
        <v>52</v>
      </c>
      <c r="AC694" t="s">
        <v>52</v>
      </c>
      <c r="AD694" t="s">
        <v>53</v>
      </c>
      <c r="AE694" t="s">
        <v>52</v>
      </c>
      <c r="AF694" t="s">
        <v>52</v>
      </c>
      <c r="AG694" t="s">
        <v>52</v>
      </c>
      <c r="AH694" t="s">
        <v>52</v>
      </c>
      <c r="AI694" t="s">
        <v>53</v>
      </c>
      <c r="AJ694" t="s">
        <v>53</v>
      </c>
      <c r="AK694">
        <v>7</v>
      </c>
      <c r="AL694" t="s">
        <v>59</v>
      </c>
      <c r="AM694" t="s">
        <v>60</v>
      </c>
      <c r="AN694" t="s">
        <v>61</v>
      </c>
      <c r="AO694">
        <v>7</v>
      </c>
      <c r="AP694" t="s">
        <v>52</v>
      </c>
      <c r="AQ694" t="s">
        <v>86</v>
      </c>
      <c r="AR694" t="s">
        <v>87</v>
      </c>
      <c r="AS694">
        <v>19</v>
      </c>
      <c r="AT694" t="s">
        <v>53</v>
      </c>
    </row>
    <row r="695" spans="1:46" x14ac:dyDescent="0.25">
      <c r="A695" t="s">
        <v>861</v>
      </c>
      <c r="B695">
        <v>2024</v>
      </c>
      <c r="C695" s="1">
        <v>45579</v>
      </c>
      <c r="D695" t="s">
        <v>110</v>
      </c>
      <c r="E695" t="str">
        <f>TRIM(lung_cancer_dataset!E695)</f>
        <v>Kenya</v>
      </c>
      <c r="F695">
        <v>70</v>
      </c>
      <c r="G695" t="s">
        <v>67</v>
      </c>
      <c r="H695" t="str">
        <f>PROPER(TRIM(lung_cancer_dataset!H695))</f>
        <v>Male</v>
      </c>
      <c r="I695" t="str">
        <f>PROPER(TRIM(lung_cancer_dataset!I695))</f>
        <v>Never Smoked</v>
      </c>
      <c r="J695">
        <v>0</v>
      </c>
      <c r="K695">
        <v>0</v>
      </c>
      <c r="L695">
        <v>0</v>
      </c>
      <c r="M695" t="s">
        <v>52</v>
      </c>
      <c r="N695" t="s">
        <v>52</v>
      </c>
      <c r="O695" t="s">
        <v>53</v>
      </c>
      <c r="P695" t="str">
        <f>PROPER(TRIM(lung_cancer_dataset!P695))</f>
        <v>Low</v>
      </c>
      <c r="Q695" t="s">
        <v>55</v>
      </c>
      <c r="R695">
        <v>23.4</v>
      </c>
      <c r="S695" t="s">
        <v>96</v>
      </c>
      <c r="T695" t="s">
        <v>54</v>
      </c>
      <c r="U695" t="s">
        <v>53</v>
      </c>
      <c r="V695" t="s">
        <v>53</v>
      </c>
      <c r="W695" t="s">
        <v>53</v>
      </c>
      <c r="X695" t="s">
        <v>53</v>
      </c>
      <c r="Y695">
        <v>2</v>
      </c>
      <c r="Z695" t="s">
        <v>97</v>
      </c>
      <c r="AA695" t="s">
        <v>52</v>
      </c>
      <c r="AB695" t="s">
        <v>53</v>
      </c>
      <c r="AC695" t="s">
        <v>52</v>
      </c>
      <c r="AD695" t="s">
        <v>53</v>
      </c>
      <c r="AE695" t="s">
        <v>52</v>
      </c>
      <c r="AF695" t="s">
        <v>53</v>
      </c>
      <c r="AG695" t="s">
        <v>53</v>
      </c>
      <c r="AH695" t="s">
        <v>53</v>
      </c>
      <c r="AI695" t="s">
        <v>53</v>
      </c>
      <c r="AJ695" t="s">
        <v>53</v>
      </c>
      <c r="AK695">
        <v>3</v>
      </c>
      <c r="AL695" t="s">
        <v>59</v>
      </c>
      <c r="AM695" t="s">
        <v>102</v>
      </c>
      <c r="AN695" t="s">
        <v>74</v>
      </c>
      <c r="AO695">
        <v>1.2</v>
      </c>
      <c r="AP695" t="s">
        <v>53</v>
      </c>
      <c r="AQ695" t="s">
        <v>86</v>
      </c>
      <c r="AR695" t="s">
        <v>83</v>
      </c>
      <c r="AS695">
        <v>70</v>
      </c>
      <c r="AT695" t="s">
        <v>52</v>
      </c>
    </row>
    <row r="696" spans="1:46" x14ac:dyDescent="0.25">
      <c r="A696" t="s">
        <v>862</v>
      </c>
      <c r="B696">
        <v>2024</v>
      </c>
      <c r="C696" s="1">
        <v>45618</v>
      </c>
      <c r="D696" t="s">
        <v>65</v>
      </c>
      <c r="E696" t="str">
        <f>TRIM(lung_cancer_dataset!E696)</f>
        <v>Canada</v>
      </c>
      <c r="F696">
        <v>70</v>
      </c>
      <c r="G696" t="s">
        <v>67</v>
      </c>
      <c r="H696" t="str">
        <f>PROPER(TRIM(lung_cancer_dataset!H696))</f>
        <v>Male</v>
      </c>
      <c r="I696" t="str">
        <f>PROPER(TRIM(lung_cancer_dataset!I696))</f>
        <v>Never Smoked</v>
      </c>
      <c r="J696">
        <v>0</v>
      </c>
      <c r="K696">
        <v>0</v>
      </c>
      <c r="L696">
        <v>0</v>
      </c>
      <c r="M696" t="s">
        <v>53</v>
      </c>
      <c r="N696" t="s">
        <v>52</v>
      </c>
      <c r="O696" t="s">
        <v>53</v>
      </c>
      <c r="P696" t="str">
        <f>PROPER(TRIM(lung_cancer_dataset!P696))</f>
        <v>Low</v>
      </c>
      <c r="Q696" t="s">
        <v>54</v>
      </c>
      <c r="R696">
        <v>31.9</v>
      </c>
      <c r="S696" t="s">
        <v>72</v>
      </c>
      <c r="T696" t="s">
        <v>57</v>
      </c>
      <c r="U696" t="s">
        <v>53</v>
      </c>
      <c r="V696" t="s">
        <v>53</v>
      </c>
      <c r="W696" t="s">
        <v>53</v>
      </c>
      <c r="X696" t="s">
        <v>53</v>
      </c>
      <c r="Y696">
        <v>1</v>
      </c>
      <c r="Z696" t="s">
        <v>58</v>
      </c>
      <c r="AA696" t="s">
        <v>53</v>
      </c>
      <c r="AB696" t="s">
        <v>52</v>
      </c>
      <c r="AC696" t="s">
        <v>53</v>
      </c>
      <c r="AD696" t="s">
        <v>53</v>
      </c>
      <c r="AE696" t="s">
        <v>52</v>
      </c>
      <c r="AF696" t="s">
        <v>53</v>
      </c>
      <c r="AG696" t="s">
        <v>53</v>
      </c>
      <c r="AH696" t="s">
        <v>52</v>
      </c>
      <c r="AI696" t="s">
        <v>53</v>
      </c>
      <c r="AJ696" t="s">
        <v>53</v>
      </c>
      <c r="AK696">
        <v>3</v>
      </c>
      <c r="AL696" t="s">
        <v>59</v>
      </c>
      <c r="AM696" t="s">
        <v>60</v>
      </c>
      <c r="AN696" t="s">
        <v>98</v>
      </c>
      <c r="AO696">
        <v>2.9</v>
      </c>
      <c r="AP696" t="s">
        <v>53</v>
      </c>
      <c r="AQ696" t="s">
        <v>75</v>
      </c>
      <c r="AR696" t="s">
        <v>115</v>
      </c>
      <c r="AS696">
        <v>43</v>
      </c>
      <c r="AT696" t="s">
        <v>53</v>
      </c>
    </row>
    <row r="697" spans="1:46" x14ac:dyDescent="0.25">
      <c r="A697" t="s">
        <v>863</v>
      </c>
      <c r="B697">
        <v>2020</v>
      </c>
      <c r="C697" s="1">
        <v>44086</v>
      </c>
      <c r="D697" t="s">
        <v>110</v>
      </c>
      <c r="E697" t="str">
        <f>TRIM(lung_cancer_dataset!E697)</f>
        <v>South Africa</v>
      </c>
      <c r="F697">
        <v>46</v>
      </c>
      <c r="G697" t="s">
        <v>49</v>
      </c>
      <c r="H697" t="str">
        <f>PROPER(TRIM(lung_cancer_dataset!H697))</f>
        <v>Female</v>
      </c>
      <c r="I697" t="str">
        <f>PROPER(TRIM(lung_cancer_dataset!I697))</f>
        <v>Never Smoked</v>
      </c>
      <c r="J697">
        <v>0</v>
      </c>
      <c r="K697">
        <v>0</v>
      </c>
      <c r="L697">
        <v>0</v>
      </c>
      <c r="M697" t="s">
        <v>52</v>
      </c>
      <c r="N697" t="s">
        <v>53</v>
      </c>
      <c r="O697" t="s">
        <v>53</v>
      </c>
      <c r="P697" t="str">
        <f>PROPER(TRIM(lung_cancer_dataset!P697))</f>
        <v>Moderate</v>
      </c>
      <c r="Q697" t="s">
        <v>54</v>
      </c>
      <c r="R697">
        <v>21</v>
      </c>
      <c r="S697" t="s">
        <v>96</v>
      </c>
      <c r="T697" t="s">
        <v>54</v>
      </c>
      <c r="U697" t="s">
        <v>53</v>
      </c>
      <c r="V697" t="s">
        <v>53</v>
      </c>
      <c r="W697" t="s">
        <v>53</v>
      </c>
      <c r="X697" t="s">
        <v>53</v>
      </c>
      <c r="Y697">
        <v>1</v>
      </c>
      <c r="Z697" t="s">
        <v>58</v>
      </c>
      <c r="AA697" t="s">
        <v>52</v>
      </c>
      <c r="AB697" t="s">
        <v>53</v>
      </c>
      <c r="AC697" t="s">
        <v>53</v>
      </c>
      <c r="AD697" t="s">
        <v>53</v>
      </c>
      <c r="AE697" t="s">
        <v>53</v>
      </c>
      <c r="AF697" t="s">
        <v>53</v>
      </c>
      <c r="AG697" t="s">
        <v>53</v>
      </c>
      <c r="AH697" t="s">
        <v>52</v>
      </c>
      <c r="AI697" t="s">
        <v>53</v>
      </c>
      <c r="AJ697" t="s">
        <v>52</v>
      </c>
      <c r="AK697">
        <v>3</v>
      </c>
      <c r="AL697" t="s">
        <v>59</v>
      </c>
      <c r="AM697" t="s">
        <v>60</v>
      </c>
      <c r="AN697" t="s">
        <v>90</v>
      </c>
      <c r="AO697">
        <v>4.0999999999999996</v>
      </c>
      <c r="AP697" t="s">
        <v>53</v>
      </c>
      <c r="AQ697" t="s">
        <v>86</v>
      </c>
      <c r="AR697" t="s">
        <v>132</v>
      </c>
      <c r="AS697">
        <v>16</v>
      </c>
      <c r="AT697" t="s">
        <v>53</v>
      </c>
    </row>
    <row r="698" spans="1:46" x14ac:dyDescent="0.25">
      <c r="A698" t="s">
        <v>864</v>
      </c>
      <c r="B698">
        <v>2015</v>
      </c>
      <c r="C698" s="1">
        <v>42265</v>
      </c>
      <c r="D698" t="s">
        <v>107</v>
      </c>
      <c r="E698" t="str">
        <f>TRIM(lung_cancer_dataset!E698)</f>
        <v>Netherlands</v>
      </c>
      <c r="F698">
        <v>51</v>
      </c>
      <c r="G698" t="s">
        <v>79</v>
      </c>
      <c r="H698" t="str">
        <f>PROPER(TRIM(lung_cancer_dataset!H698))</f>
        <v>Male</v>
      </c>
      <c r="I698" t="str">
        <f>PROPER(TRIM(lung_cancer_dataset!I698))</f>
        <v>Current Smoker</v>
      </c>
      <c r="J698">
        <v>31</v>
      </c>
      <c r="K698">
        <v>6</v>
      </c>
      <c r="L698">
        <v>9.3000000000000007</v>
      </c>
      <c r="M698" t="s">
        <v>53</v>
      </c>
      <c r="N698" t="s">
        <v>53</v>
      </c>
      <c r="O698" t="s">
        <v>53</v>
      </c>
      <c r="P698" t="str">
        <f>PROPER(TRIM(lung_cancer_dataset!P698))</f>
        <v>Moderate</v>
      </c>
      <c r="Q698" t="s">
        <v>54</v>
      </c>
      <c r="R698">
        <v>31.6</v>
      </c>
      <c r="S698" t="s">
        <v>72</v>
      </c>
      <c r="T698" t="s">
        <v>57</v>
      </c>
      <c r="U698" t="s">
        <v>52</v>
      </c>
      <c r="V698" t="s">
        <v>53</v>
      </c>
      <c r="W698" t="s">
        <v>53</v>
      </c>
      <c r="X698" t="s">
        <v>53</v>
      </c>
      <c r="Y698">
        <v>1</v>
      </c>
      <c r="Z698" t="s">
        <v>97</v>
      </c>
      <c r="AA698" t="s">
        <v>52</v>
      </c>
      <c r="AB698" t="s">
        <v>52</v>
      </c>
      <c r="AC698" t="s">
        <v>52</v>
      </c>
      <c r="AD698" t="s">
        <v>53</v>
      </c>
      <c r="AE698" t="s">
        <v>52</v>
      </c>
      <c r="AF698" t="s">
        <v>53</v>
      </c>
      <c r="AG698" t="s">
        <v>53</v>
      </c>
      <c r="AH698" t="s">
        <v>53</v>
      </c>
      <c r="AI698" t="s">
        <v>53</v>
      </c>
      <c r="AJ698" t="s">
        <v>53</v>
      </c>
      <c r="AK698">
        <v>4</v>
      </c>
      <c r="AL698" t="s">
        <v>59</v>
      </c>
      <c r="AM698" t="s">
        <v>60</v>
      </c>
      <c r="AN698" t="s">
        <v>90</v>
      </c>
      <c r="AO698">
        <v>3</v>
      </c>
      <c r="AP698" t="s">
        <v>53</v>
      </c>
      <c r="AQ698" t="s">
        <v>112</v>
      </c>
      <c r="AR698" t="s">
        <v>76</v>
      </c>
      <c r="AS698">
        <v>24</v>
      </c>
      <c r="AT698" t="s">
        <v>53</v>
      </c>
    </row>
    <row r="699" spans="1:46" x14ac:dyDescent="0.25">
      <c r="A699" t="s">
        <v>865</v>
      </c>
      <c r="B699">
        <v>2025</v>
      </c>
      <c r="C699" s="1">
        <v>45918</v>
      </c>
      <c r="D699" t="s">
        <v>122</v>
      </c>
      <c r="E699" t="str">
        <f>TRIM(lung_cancer_dataset!E699)</f>
        <v>India</v>
      </c>
      <c r="F699">
        <v>63</v>
      </c>
      <c r="G699" t="s">
        <v>127</v>
      </c>
      <c r="H699" t="str">
        <f>PROPER(TRIM(lung_cancer_dataset!H699))</f>
        <v>Female</v>
      </c>
      <c r="I699" t="str">
        <f>PROPER(TRIM(lung_cancer_dataset!I699))</f>
        <v>Never Smoked</v>
      </c>
      <c r="J699">
        <v>0</v>
      </c>
      <c r="K699">
        <v>0</v>
      </c>
      <c r="L699">
        <v>0</v>
      </c>
      <c r="M699" t="s">
        <v>53</v>
      </c>
      <c r="N699" t="s">
        <v>52</v>
      </c>
      <c r="O699" t="s">
        <v>53</v>
      </c>
      <c r="P699" t="str">
        <f>PROPER(TRIM(lung_cancer_dataset!P699))</f>
        <v>High</v>
      </c>
      <c r="Q699" t="s">
        <v>54</v>
      </c>
      <c r="R699">
        <v>33.6</v>
      </c>
      <c r="S699" t="s">
        <v>72</v>
      </c>
      <c r="T699" t="s">
        <v>70</v>
      </c>
      <c r="U699" t="s">
        <v>52</v>
      </c>
      <c r="V699" t="s">
        <v>53</v>
      </c>
      <c r="W699" t="s">
        <v>53</v>
      </c>
      <c r="X699" t="s">
        <v>52</v>
      </c>
      <c r="Y699">
        <v>4</v>
      </c>
      <c r="Z699" t="s">
        <v>131</v>
      </c>
      <c r="AA699" t="s">
        <v>53</v>
      </c>
      <c r="AB699" t="s">
        <v>52</v>
      </c>
      <c r="AC699" t="s">
        <v>53</v>
      </c>
      <c r="AD699" t="s">
        <v>52</v>
      </c>
      <c r="AE699" t="s">
        <v>52</v>
      </c>
      <c r="AF699" t="s">
        <v>53</v>
      </c>
      <c r="AG699" t="s">
        <v>53</v>
      </c>
      <c r="AH699" t="s">
        <v>53</v>
      </c>
      <c r="AI699" t="s">
        <v>53</v>
      </c>
      <c r="AJ699" t="s">
        <v>53</v>
      </c>
      <c r="AK699">
        <v>3</v>
      </c>
      <c r="AL699" t="s">
        <v>59</v>
      </c>
      <c r="AM699" t="s">
        <v>60</v>
      </c>
      <c r="AN699" t="s">
        <v>61</v>
      </c>
      <c r="AO699">
        <v>5.0999999999999996</v>
      </c>
      <c r="AP699" t="s">
        <v>52</v>
      </c>
      <c r="AQ699" t="s">
        <v>86</v>
      </c>
      <c r="AR699" t="s">
        <v>92</v>
      </c>
      <c r="AS699">
        <v>2</v>
      </c>
      <c r="AT699" t="s">
        <v>53</v>
      </c>
    </row>
    <row r="700" spans="1:46" x14ac:dyDescent="0.25">
      <c r="A700" t="s">
        <v>866</v>
      </c>
      <c r="B700">
        <v>2021</v>
      </c>
      <c r="C700" s="1">
        <v>44405</v>
      </c>
      <c r="D700" t="s">
        <v>122</v>
      </c>
      <c r="E700" t="str">
        <f>TRIM(lung_cancer_dataset!E700)</f>
        <v>Maldives</v>
      </c>
      <c r="F700">
        <v>56</v>
      </c>
      <c r="G700" t="s">
        <v>79</v>
      </c>
      <c r="H700" t="str">
        <f>PROPER(TRIM(lung_cancer_dataset!H700))</f>
        <v>Male</v>
      </c>
      <c r="I700" t="str">
        <f>PROPER(TRIM(lung_cancer_dataset!I700))</f>
        <v>Never Smoked</v>
      </c>
      <c r="J700">
        <v>0</v>
      </c>
      <c r="K700">
        <v>0</v>
      </c>
      <c r="L700">
        <v>0</v>
      </c>
      <c r="M700" t="s">
        <v>52</v>
      </c>
      <c r="N700" t="s">
        <v>53</v>
      </c>
      <c r="O700" t="s">
        <v>52</v>
      </c>
      <c r="P700" t="str">
        <f>PROPER(TRIM(lung_cancer_dataset!P700))</f>
        <v>High</v>
      </c>
      <c r="Q700" t="s">
        <v>71</v>
      </c>
      <c r="R700">
        <v>23.6</v>
      </c>
      <c r="S700" t="s">
        <v>96</v>
      </c>
      <c r="T700" t="s">
        <v>70</v>
      </c>
      <c r="U700" t="s">
        <v>53</v>
      </c>
      <c r="V700" t="s">
        <v>53</v>
      </c>
      <c r="W700" t="s">
        <v>53</v>
      </c>
      <c r="X700" t="s">
        <v>53</v>
      </c>
      <c r="Y700">
        <v>3</v>
      </c>
      <c r="Z700" t="s">
        <v>58</v>
      </c>
      <c r="AA700" t="s">
        <v>53</v>
      </c>
      <c r="AB700" t="s">
        <v>52</v>
      </c>
      <c r="AC700" t="s">
        <v>52</v>
      </c>
      <c r="AD700" t="s">
        <v>53</v>
      </c>
      <c r="AE700" t="s">
        <v>52</v>
      </c>
      <c r="AF700" t="s">
        <v>53</v>
      </c>
      <c r="AG700" t="s">
        <v>53</v>
      </c>
      <c r="AH700" t="s">
        <v>52</v>
      </c>
      <c r="AI700" t="s">
        <v>53</v>
      </c>
      <c r="AJ700" t="s">
        <v>53</v>
      </c>
      <c r="AK700">
        <v>4</v>
      </c>
      <c r="AL700" t="s">
        <v>59</v>
      </c>
      <c r="AM700" t="s">
        <v>60</v>
      </c>
      <c r="AN700" t="s">
        <v>61</v>
      </c>
      <c r="AO700">
        <v>6.4</v>
      </c>
      <c r="AP700" t="s">
        <v>52</v>
      </c>
      <c r="AQ700" t="s">
        <v>86</v>
      </c>
      <c r="AR700" t="s">
        <v>87</v>
      </c>
      <c r="AS700">
        <v>7</v>
      </c>
      <c r="AT700" t="s">
        <v>53</v>
      </c>
    </row>
    <row r="701" spans="1:46" x14ac:dyDescent="0.25">
      <c r="A701" t="s">
        <v>867</v>
      </c>
      <c r="B701">
        <v>2021</v>
      </c>
      <c r="C701" s="1">
        <v>44217</v>
      </c>
      <c r="D701" t="s">
        <v>107</v>
      </c>
      <c r="E701" t="str">
        <f>TRIM(lung_cancer_dataset!E701)</f>
        <v>Turkey</v>
      </c>
      <c r="F701">
        <v>41</v>
      </c>
      <c r="G701" t="s">
        <v>49</v>
      </c>
      <c r="H701" t="str">
        <f>PROPER(TRIM(lung_cancer_dataset!H701))</f>
        <v>Female</v>
      </c>
      <c r="I701" t="str">
        <f>PROPER(TRIM(lung_cancer_dataset!I701))</f>
        <v>Never Smoked</v>
      </c>
      <c r="J701">
        <v>0</v>
      </c>
      <c r="K701">
        <v>0</v>
      </c>
      <c r="L701">
        <v>0</v>
      </c>
      <c r="M701" t="s">
        <v>53</v>
      </c>
      <c r="N701" t="s">
        <v>52</v>
      </c>
      <c r="O701" t="s">
        <v>53</v>
      </c>
      <c r="P701" t="str">
        <f>PROPER(TRIM(lung_cancer_dataset!P701))</f>
        <v>High</v>
      </c>
      <c r="Q701" t="s">
        <v>55</v>
      </c>
      <c r="R701">
        <v>22.4</v>
      </c>
      <c r="S701" t="s">
        <v>96</v>
      </c>
      <c r="T701" t="s">
        <v>57</v>
      </c>
      <c r="U701" t="s">
        <v>53</v>
      </c>
      <c r="V701" t="s">
        <v>53</v>
      </c>
      <c r="W701" t="s">
        <v>53</v>
      </c>
      <c r="X701" t="s">
        <v>53</v>
      </c>
      <c r="Y701">
        <v>2</v>
      </c>
      <c r="Z701" t="s">
        <v>58</v>
      </c>
      <c r="AA701" t="s">
        <v>53</v>
      </c>
      <c r="AB701" t="s">
        <v>53</v>
      </c>
      <c r="AC701" t="s">
        <v>52</v>
      </c>
      <c r="AD701" t="s">
        <v>53</v>
      </c>
      <c r="AE701" t="s">
        <v>53</v>
      </c>
      <c r="AF701" t="s">
        <v>53</v>
      </c>
      <c r="AG701" t="s">
        <v>53</v>
      </c>
      <c r="AH701" t="s">
        <v>52</v>
      </c>
      <c r="AI701" t="s">
        <v>53</v>
      </c>
      <c r="AJ701" t="s">
        <v>53</v>
      </c>
      <c r="AK701">
        <v>2</v>
      </c>
      <c r="AL701" t="s">
        <v>59</v>
      </c>
      <c r="AM701" t="s">
        <v>102</v>
      </c>
      <c r="AN701" t="s">
        <v>74</v>
      </c>
      <c r="AO701">
        <v>1.6</v>
      </c>
      <c r="AP701" t="s">
        <v>53</v>
      </c>
      <c r="AQ701" t="s">
        <v>112</v>
      </c>
      <c r="AR701" t="s">
        <v>76</v>
      </c>
      <c r="AS701">
        <v>88</v>
      </c>
      <c r="AT701" t="s">
        <v>52</v>
      </c>
    </row>
    <row r="702" spans="1:46" x14ac:dyDescent="0.25">
      <c r="A702" t="s">
        <v>868</v>
      </c>
      <c r="B702">
        <v>2020</v>
      </c>
      <c r="C702" s="1">
        <v>43991</v>
      </c>
      <c r="D702" t="s">
        <v>107</v>
      </c>
      <c r="E702" t="str">
        <f>TRIM(lung_cancer_dataset!E702)</f>
        <v>UK</v>
      </c>
      <c r="F702">
        <v>41</v>
      </c>
      <c r="G702" t="s">
        <v>49</v>
      </c>
      <c r="H702" t="str">
        <f>PROPER(TRIM(lung_cancer_dataset!H702))</f>
        <v>Female</v>
      </c>
      <c r="I702" t="str">
        <f>PROPER(TRIM(lung_cancer_dataset!I702))</f>
        <v>Never Smoked</v>
      </c>
      <c r="J702">
        <v>0</v>
      </c>
      <c r="K702">
        <v>0</v>
      </c>
      <c r="L702">
        <v>0</v>
      </c>
      <c r="M702" t="s">
        <v>52</v>
      </c>
      <c r="N702" t="s">
        <v>53</v>
      </c>
      <c r="O702" t="s">
        <v>53</v>
      </c>
      <c r="P702" t="str">
        <f>PROPER(TRIM(lung_cancer_dataset!P702))</f>
        <v>High</v>
      </c>
      <c r="Q702" t="s">
        <v>54</v>
      </c>
      <c r="R702">
        <v>36.700000000000003</v>
      </c>
      <c r="S702" t="s">
        <v>72</v>
      </c>
      <c r="T702" t="s">
        <v>54</v>
      </c>
      <c r="U702" t="s">
        <v>53</v>
      </c>
      <c r="V702" t="s">
        <v>53</v>
      </c>
      <c r="W702" t="s">
        <v>53</v>
      </c>
      <c r="X702" t="s">
        <v>52</v>
      </c>
      <c r="Y702">
        <v>3</v>
      </c>
      <c r="Z702" t="s">
        <v>58</v>
      </c>
      <c r="AA702" t="s">
        <v>52</v>
      </c>
      <c r="AB702" t="s">
        <v>53</v>
      </c>
      <c r="AC702" t="s">
        <v>52</v>
      </c>
      <c r="AD702" t="s">
        <v>52</v>
      </c>
      <c r="AE702" t="s">
        <v>53</v>
      </c>
      <c r="AF702" t="s">
        <v>53</v>
      </c>
      <c r="AG702" t="s">
        <v>53</v>
      </c>
      <c r="AH702" t="s">
        <v>52</v>
      </c>
      <c r="AI702" t="s">
        <v>53</v>
      </c>
      <c r="AJ702" t="s">
        <v>53</v>
      </c>
      <c r="AK702">
        <v>4</v>
      </c>
      <c r="AL702" t="s">
        <v>59</v>
      </c>
      <c r="AM702" t="s">
        <v>81</v>
      </c>
      <c r="AN702" t="s">
        <v>98</v>
      </c>
      <c r="AO702">
        <v>2.8</v>
      </c>
      <c r="AP702" t="s">
        <v>53</v>
      </c>
      <c r="AQ702" t="s">
        <v>112</v>
      </c>
      <c r="AR702" t="s">
        <v>92</v>
      </c>
      <c r="AS702">
        <v>35</v>
      </c>
      <c r="AT702" t="s">
        <v>52</v>
      </c>
    </row>
    <row r="703" spans="1:46" x14ac:dyDescent="0.25">
      <c r="A703" t="s">
        <v>869</v>
      </c>
      <c r="B703">
        <v>2019</v>
      </c>
      <c r="C703" s="1">
        <v>43642</v>
      </c>
      <c r="D703" t="s">
        <v>110</v>
      </c>
      <c r="E703" t="str">
        <f>TRIM(lung_cancer_dataset!E703)</f>
        <v>South Africa</v>
      </c>
      <c r="F703">
        <v>70</v>
      </c>
      <c r="G703" t="s">
        <v>67</v>
      </c>
      <c r="H703" t="str">
        <f>PROPER(TRIM(lung_cancer_dataset!H703))</f>
        <v>Female</v>
      </c>
      <c r="I703" t="str">
        <f>PROPER(TRIM(lung_cancer_dataset!I703))</f>
        <v>Never Smoked</v>
      </c>
      <c r="J703">
        <v>0</v>
      </c>
      <c r="K703">
        <v>0</v>
      </c>
      <c r="L703">
        <v>0</v>
      </c>
      <c r="M703" t="s">
        <v>53</v>
      </c>
      <c r="N703" t="s">
        <v>53</v>
      </c>
      <c r="O703" t="s">
        <v>53</v>
      </c>
      <c r="P703" t="str">
        <f>PROPER(TRIM(lung_cancer_dataset!P703))</f>
        <v>Low</v>
      </c>
      <c r="Q703" t="s">
        <v>55</v>
      </c>
      <c r="R703">
        <v>28.2</v>
      </c>
      <c r="S703" t="s">
        <v>56</v>
      </c>
      <c r="T703" t="s">
        <v>54</v>
      </c>
      <c r="U703" t="s">
        <v>53</v>
      </c>
      <c r="V703" t="s">
        <v>53</v>
      </c>
      <c r="W703" t="s">
        <v>53</v>
      </c>
      <c r="X703" t="s">
        <v>53</v>
      </c>
      <c r="Y703">
        <v>0</v>
      </c>
      <c r="Z703" t="s">
        <v>97</v>
      </c>
      <c r="AA703" t="s">
        <v>53</v>
      </c>
      <c r="AB703" t="s">
        <v>53</v>
      </c>
      <c r="AC703" t="s">
        <v>52</v>
      </c>
      <c r="AD703" t="s">
        <v>53</v>
      </c>
      <c r="AE703" t="s">
        <v>52</v>
      </c>
      <c r="AF703" t="s">
        <v>53</v>
      </c>
      <c r="AG703" t="s">
        <v>53</v>
      </c>
      <c r="AH703" t="s">
        <v>52</v>
      </c>
      <c r="AI703" t="s">
        <v>53</v>
      </c>
      <c r="AJ703" t="s">
        <v>53</v>
      </c>
      <c r="AK703">
        <v>3</v>
      </c>
      <c r="AL703" t="s">
        <v>59</v>
      </c>
      <c r="AM703" t="s">
        <v>60</v>
      </c>
      <c r="AN703" t="s">
        <v>74</v>
      </c>
      <c r="AO703">
        <v>1.4</v>
      </c>
      <c r="AP703" t="s">
        <v>53</v>
      </c>
      <c r="AQ703" t="s">
        <v>112</v>
      </c>
      <c r="AR703" t="s">
        <v>83</v>
      </c>
      <c r="AS703">
        <v>44</v>
      </c>
      <c r="AT703" t="s">
        <v>52</v>
      </c>
    </row>
    <row r="704" spans="1:46" x14ac:dyDescent="0.25">
      <c r="A704" t="s">
        <v>870</v>
      </c>
      <c r="B704">
        <v>2019</v>
      </c>
      <c r="C704" s="1">
        <v>43624</v>
      </c>
      <c r="D704" t="s">
        <v>107</v>
      </c>
      <c r="E704" t="str">
        <f>TRIM(lung_cancer_dataset!E704)</f>
        <v>Germany</v>
      </c>
      <c r="F704">
        <v>44</v>
      </c>
      <c r="G704" t="s">
        <v>49</v>
      </c>
      <c r="H704" t="str">
        <f>PROPER(TRIM(lung_cancer_dataset!H704))</f>
        <v>Female</v>
      </c>
      <c r="I704" t="str">
        <f>PROPER(TRIM(lung_cancer_dataset!I704))</f>
        <v>Never Smoked</v>
      </c>
      <c r="J704">
        <v>0</v>
      </c>
      <c r="K704">
        <v>0</v>
      </c>
      <c r="L704">
        <v>0</v>
      </c>
      <c r="M704" t="s">
        <v>53</v>
      </c>
      <c r="N704" t="s">
        <v>52</v>
      </c>
      <c r="O704" t="s">
        <v>53</v>
      </c>
      <c r="P704" t="str">
        <f>PROPER(TRIM(lung_cancer_dataset!P704))</f>
        <v>High</v>
      </c>
      <c r="Q704" t="s">
        <v>54</v>
      </c>
      <c r="R704">
        <v>32.200000000000003</v>
      </c>
      <c r="S704" t="s">
        <v>72</v>
      </c>
      <c r="T704" t="s">
        <v>54</v>
      </c>
      <c r="U704" t="s">
        <v>53</v>
      </c>
      <c r="V704" t="s">
        <v>53</v>
      </c>
      <c r="W704" t="s">
        <v>53</v>
      </c>
      <c r="X704" t="s">
        <v>53</v>
      </c>
      <c r="Y704">
        <v>2</v>
      </c>
      <c r="Z704" t="s">
        <v>208</v>
      </c>
      <c r="AA704" t="s">
        <v>52</v>
      </c>
      <c r="AB704" t="s">
        <v>53</v>
      </c>
      <c r="AC704" t="s">
        <v>53</v>
      </c>
      <c r="AD704" t="s">
        <v>53</v>
      </c>
      <c r="AE704" t="s">
        <v>53</v>
      </c>
      <c r="AF704" t="s">
        <v>53</v>
      </c>
      <c r="AG704" t="s">
        <v>53</v>
      </c>
      <c r="AH704" t="s">
        <v>52</v>
      </c>
      <c r="AI704" t="s">
        <v>53</v>
      </c>
      <c r="AJ704" t="s">
        <v>53</v>
      </c>
      <c r="AK704">
        <v>2</v>
      </c>
      <c r="AL704" t="s">
        <v>59</v>
      </c>
      <c r="AM704" t="s">
        <v>60</v>
      </c>
      <c r="AN704" t="s">
        <v>74</v>
      </c>
      <c r="AO704">
        <v>1.4</v>
      </c>
      <c r="AP704" t="s">
        <v>53</v>
      </c>
      <c r="AQ704" t="s">
        <v>75</v>
      </c>
      <c r="AR704" t="s">
        <v>92</v>
      </c>
      <c r="AS704">
        <v>86</v>
      </c>
      <c r="AT704" t="s">
        <v>52</v>
      </c>
    </row>
    <row r="705" spans="1:46" x14ac:dyDescent="0.25">
      <c r="A705" t="s">
        <v>871</v>
      </c>
      <c r="B705">
        <v>2025</v>
      </c>
      <c r="C705" s="1">
        <v>45954</v>
      </c>
      <c r="D705" t="s">
        <v>65</v>
      </c>
      <c r="E705" t="str">
        <f>TRIM(lung_cancer_dataset!E705)</f>
        <v>Colombia</v>
      </c>
      <c r="F705">
        <v>56</v>
      </c>
      <c r="G705" t="s">
        <v>79</v>
      </c>
      <c r="H705" t="str">
        <f>PROPER(TRIM(lung_cancer_dataset!H705))</f>
        <v>Male</v>
      </c>
      <c r="I705" t="str">
        <f>PROPER(TRIM(lung_cancer_dataset!I705))</f>
        <v>Never Smoked</v>
      </c>
      <c r="J705">
        <v>0</v>
      </c>
      <c r="K705">
        <v>0</v>
      </c>
      <c r="L705">
        <v>0</v>
      </c>
      <c r="M705" t="s">
        <v>52</v>
      </c>
      <c r="N705" t="s">
        <v>53</v>
      </c>
      <c r="O705" t="s">
        <v>53</v>
      </c>
      <c r="P705" t="str">
        <f>PROPER(TRIM(lung_cancer_dataset!P705))</f>
        <v>Moderate</v>
      </c>
      <c r="Q705" t="s">
        <v>55</v>
      </c>
      <c r="R705">
        <v>22</v>
      </c>
      <c r="S705" t="s">
        <v>96</v>
      </c>
      <c r="T705" t="s">
        <v>54</v>
      </c>
      <c r="U705" t="s">
        <v>53</v>
      </c>
      <c r="V705" t="s">
        <v>53</v>
      </c>
      <c r="W705" t="s">
        <v>53</v>
      </c>
      <c r="X705" t="s">
        <v>53</v>
      </c>
      <c r="Y705">
        <v>1</v>
      </c>
      <c r="Z705" t="s">
        <v>97</v>
      </c>
      <c r="AA705" t="s">
        <v>53</v>
      </c>
      <c r="AB705" t="s">
        <v>53</v>
      </c>
      <c r="AC705" t="s">
        <v>52</v>
      </c>
      <c r="AD705" t="s">
        <v>52</v>
      </c>
      <c r="AE705" t="s">
        <v>52</v>
      </c>
      <c r="AF705" t="s">
        <v>53</v>
      </c>
      <c r="AG705" t="s">
        <v>53</v>
      </c>
      <c r="AH705" t="s">
        <v>52</v>
      </c>
      <c r="AI705" t="s">
        <v>53</v>
      </c>
      <c r="AJ705" t="s">
        <v>52</v>
      </c>
      <c r="AK705">
        <v>5</v>
      </c>
      <c r="AL705" t="s">
        <v>59</v>
      </c>
      <c r="AM705" t="s">
        <v>81</v>
      </c>
      <c r="AN705" t="s">
        <v>90</v>
      </c>
      <c r="AO705">
        <v>5.2</v>
      </c>
      <c r="AP705" t="s">
        <v>53</v>
      </c>
      <c r="AQ705" t="s">
        <v>112</v>
      </c>
      <c r="AR705" t="s">
        <v>87</v>
      </c>
      <c r="AS705">
        <v>23</v>
      </c>
      <c r="AT705" t="s">
        <v>53</v>
      </c>
    </row>
    <row r="706" spans="1:46" x14ac:dyDescent="0.25">
      <c r="A706" t="s">
        <v>872</v>
      </c>
      <c r="B706">
        <v>2024</v>
      </c>
      <c r="C706" s="1">
        <v>45353</v>
      </c>
      <c r="D706" t="s">
        <v>47</v>
      </c>
      <c r="E706" t="str">
        <f>TRIM(lung_cancer_dataset!E706)</f>
        <v>Vietnam</v>
      </c>
      <c r="F706">
        <v>61</v>
      </c>
      <c r="G706" t="s">
        <v>127</v>
      </c>
      <c r="H706" t="str">
        <f>PROPER(TRIM(lung_cancer_dataset!H706))</f>
        <v>Female</v>
      </c>
      <c r="I706" t="str">
        <f>PROPER(TRIM(lung_cancer_dataset!I706))</f>
        <v>Never Smoked</v>
      </c>
      <c r="J706">
        <v>0</v>
      </c>
      <c r="K706">
        <v>0</v>
      </c>
      <c r="L706">
        <v>0</v>
      </c>
      <c r="M706" t="s">
        <v>53</v>
      </c>
      <c r="N706" t="s">
        <v>53</v>
      </c>
      <c r="O706" t="s">
        <v>53</v>
      </c>
      <c r="P706" t="str">
        <f>PROPER(TRIM(lung_cancer_dataset!P706))</f>
        <v>Low</v>
      </c>
      <c r="Q706" t="s">
        <v>54</v>
      </c>
      <c r="R706">
        <v>16.8</v>
      </c>
      <c r="S706" t="s">
        <v>128</v>
      </c>
      <c r="T706" t="s">
        <v>54</v>
      </c>
      <c r="U706" t="s">
        <v>52</v>
      </c>
      <c r="V706" t="s">
        <v>53</v>
      </c>
      <c r="W706" t="s">
        <v>53</v>
      </c>
      <c r="X706" t="s">
        <v>53</v>
      </c>
      <c r="Y706">
        <v>1</v>
      </c>
      <c r="Z706" t="s">
        <v>58</v>
      </c>
      <c r="AA706" t="s">
        <v>53</v>
      </c>
      <c r="AB706" t="s">
        <v>52</v>
      </c>
      <c r="AC706" t="s">
        <v>53</v>
      </c>
      <c r="AD706" t="s">
        <v>53</v>
      </c>
      <c r="AE706" t="s">
        <v>52</v>
      </c>
      <c r="AF706" t="s">
        <v>53</v>
      </c>
      <c r="AG706" t="s">
        <v>53</v>
      </c>
      <c r="AH706" t="s">
        <v>53</v>
      </c>
      <c r="AI706" t="s">
        <v>53</v>
      </c>
      <c r="AJ706" t="s">
        <v>53</v>
      </c>
      <c r="AK706">
        <v>2</v>
      </c>
      <c r="AL706" t="s">
        <v>59</v>
      </c>
      <c r="AM706" t="s">
        <v>60</v>
      </c>
      <c r="AN706" t="s">
        <v>90</v>
      </c>
      <c r="AO706">
        <v>6.7</v>
      </c>
      <c r="AP706" t="s">
        <v>53</v>
      </c>
      <c r="AQ706" t="s">
        <v>86</v>
      </c>
      <c r="AR706" t="s">
        <v>76</v>
      </c>
      <c r="AS706">
        <v>11</v>
      </c>
      <c r="AT706" t="s">
        <v>53</v>
      </c>
    </row>
    <row r="707" spans="1:46" x14ac:dyDescent="0.25">
      <c r="A707" t="s">
        <v>873</v>
      </c>
      <c r="B707">
        <v>2026</v>
      </c>
      <c r="C707" s="1">
        <v>46153</v>
      </c>
      <c r="D707" t="s">
        <v>122</v>
      </c>
      <c r="E707" t="str">
        <f>TRIM(lung_cancer_dataset!E707)</f>
        <v>Indonesia</v>
      </c>
      <c r="F707">
        <v>74</v>
      </c>
      <c r="G707" t="s">
        <v>67</v>
      </c>
      <c r="H707" t="str">
        <f>PROPER(TRIM(lung_cancer_dataset!H707))</f>
        <v>Female</v>
      </c>
      <c r="I707" t="str">
        <f>PROPER(TRIM(lung_cancer_dataset!I707))</f>
        <v>Former Smoker</v>
      </c>
      <c r="J707">
        <v>12</v>
      </c>
      <c r="K707">
        <v>15</v>
      </c>
      <c r="L707">
        <v>9</v>
      </c>
      <c r="M707" t="s">
        <v>53</v>
      </c>
      <c r="N707" t="s">
        <v>53</v>
      </c>
      <c r="O707" t="s">
        <v>53</v>
      </c>
      <c r="P707" t="str">
        <f>PROPER(TRIM(lung_cancer_dataset!P707))</f>
        <v>High</v>
      </c>
      <c r="Q707" t="s">
        <v>71</v>
      </c>
      <c r="R707">
        <v>25.4</v>
      </c>
      <c r="S707" t="s">
        <v>56</v>
      </c>
      <c r="T707" t="s">
        <v>57</v>
      </c>
      <c r="U707" t="s">
        <v>53</v>
      </c>
      <c r="V707" t="s">
        <v>53</v>
      </c>
      <c r="W707" t="s">
        <v>53</v>
      </c>
      <c r="X707" t="s">
        <v>53</v>
      </c>
      <c r="Y707">
        <v>1</v>
      </c>
      <c r="Z707" t="s">
        <v>97</v>
      </c>
      <c r="AA707" t="s">
        <v>52</v>
      </c>
      <c r="AB707" t="s">
        <v>53</v>
      </c>
      <c r="AC707" t="s">
        <v>53</v>
      </c>
      <c r="AD707" t="s">
        <v>53</v>
      </c>
      <c r="AE707" t="s">
        <v>52</v>
      </c>
      <c r="AF707" t="s">
        <v>53</v>
      </c>
      <c r="AG707" t="s">
        <v>53</v>
      </c>
      <c r="AH707" t="s">
        <v>53</v>
      </c>
      <c r="AI707" t="s">
        <v>53</v>
      </c>
      <c r="AJ707" t="s">
        <v>53</v>
      </c>
      <c r="AK707">
        <v>2</v>
      </c>
      <c r="AL707" t="s">
        <v>59</v>
      </c>
      <c r="AM707" t="s">
        <v>81</v>
      </c>
      <c r="AN707" t="s">
        <v>74</v>
      </c>
      <c r="AO707">
        <v>3</v>
      </c>
      <c r="AP707" t="s">
        <v>53</v>
      </c>
      <c r="AQ707" t="s">
        <v>82</v>
      </c>
      <c r="AR707" t="s">
        <v>115</v>
      </c>
      <c r="AS707">
        <v>105</v>
      </c>
      <c r="AT707" t="s">
        <v>52</v>
      </c>
    </row>
    <row r="708" spans="1:46" x14ac:dyDescent="0.25">
      <c r="A708" t="s">
        <v>874</v>
      </c>
      <c r="B708">
        <v>2024</v>
      </c>
      <c r="C708" s="1">
        <v>45611</v>
      </c>
      <c r="D708" t="s">
        <v>110</v>
      </c>
      <c r="E708" t="str">
        <f>TRIM(lung_cancer_dataset!E708)</f>
        <v>Morocco</v>
      </c>
      <c r="F708">
        <v>70</v>
      </c>
      <c r="G708" t="s">
        <v>67</v>
      </c>
      <c r="H708" t="str">
        <f>PROPER(TRIM(lung_cancer_dataset!H708))</f>
        <v>Female</v>
      </c>
      <c r="I708" t="str">
        <f>PROPER(TRIM(lung_cancer_dataset!I708))</f>
        <v>Never Smoked</v>
      </c>
      <c r="J708">
        <v>0</v>
      </c>
      <c r="K708">
        <v>0</v>
      </c>
      <c r="L708">
        <v>0</v>
      </c>
      <c r="M708" t="s">
        <v>53</v>
      </c>
      <c r="N708" t="s">
        <v>52</v>
      </c>
      <c r="O708" t="s">
        <v>53</v>
      </c>
      <c r="P708" t="str">
        <f>PROPER(TRIM(lung_cancer_dataset!P708))</f>
        <v>Moderate</v>
      </c>
      <c r="Q708" t="s">
        <v>71</v>
      </c>
      <c r="R708">
        <v>27.6</v>
      </c>
      <c r="S708" t="s">
        <v>56</v>
      </c>
      <c r="T708" t="s">
        <v>54</v>
      </c>
      <c r="U708" t="s">
        <v>52</v>
      </c>
      <c r="V708" t="s">
        <v>52</v>
      </c>
      <c r="W708" t="s">
        <v>53</v>
      </c>
      <c r="X708" t="s">
        <v>53</v>
      </c>
      <c r="Y708">
        <v>3</v>
      </c>
      <c r="Z708" t="s">
        <v>124</v>
      </c>
      <c r="AA708" t="s">
        <v>53</v>
      </c>
      <c r="AB708" t="s">
        <v>53</v>
      </c>
      <c r="AC708" t="s">
        <v>53</v>
      </c>
      <c r="AD708" t="s">
        <v>53</v>
      </c>
      <c r="AE708" t="s">
        <v>52</v>
      </c>
      <c r="AF708" t="s">
        <v>53</v>
      </c>
      <c r="AG708" t="s">
        <v>53</v>
      </c>
      <c r="AH708" t="s">
        <v>53</v>
      </c>
      <c r="AI708" t="s">
        <v>53</v>
      </c>
      <c r="AJ708" t="s">
        <v>53</v>
      </c>
      <c r="AK708">
        <v>1</v>
      </c>
      <c r="AL708" t="s">
        <v>59</v>
      </c>
      <c r="AM708" t="s">
        <v>60</v>
      </c>
      <c r="AN708" t="s">
        <v>74</v>
      </c>
      <c r="AO708">
        <v>1.3</v>
      </c>
      <c r="AP708" t="s">
        <v>53</v>
      </c>
      <c r="AQ708" t="s">
        <v>75</v>
      </c>
      <c r="AR708" t="s">
        <v>76</v>
      </c>
      <c r="AS708">
        <v>77</v>
      </c>
      <c r="AT708" t="s">
        <v>52</v>
      </c>
    </row>
    <row r="709" spans="1:46" x14ac:dyDescent="0.25">
      <c r="A709" t="s">
        <v>875</v>
      </c>
      <c r="B709">
        <v>2018</v>
      </c>
      <c r="C709" s="1">
        <v>43410</v>
      </c>
      <c r="D709" t="s">
        <v>47</v>
      </c>
      <c r="E709" t="str">
        <f>TRIM(lung_cancer_dataset!E709)</f>
        <v>South Korea</v>
      </c>
      <c r="F709">
        <v>63</v>
      </c>
      <c r="G709" t="s">
        <v>127</v>
      </c>
      <c r="H709" t="str">
        <f>PROPER(TRIM(lung_cancer_dataset!H709))</f>
        <v>Female</v>
      </c>
      <c r="I709" t="str">
        <f>PROPER(TRIM(lung_cancer_dataset!I709))</f>
        <v>Never Smoked</v>
      </c>
      <c r="J709">
        <v>0</v>
      </c>
      <c r="K709">
        <v>0</v>
      </c>
      <c r="L709">
        <v>0</v>
      </c>
      <c r="M709" t="s">
        <v>53</v>
      </c>
      <c r="N709" t="s">
        <v>52</v>
      </c>
      <c r="O709" t="s">
        <v>53</v>
      </c>
      <c r="P709" t="str">
        <f>PROPER(TRIM(lung_cancer_dataset!P709))</f>
        <v>Moderate</v>
      </c>
      <c r="Q709" t="s">
        <v>54</v>
      </c>
      <c r="R709">
        <v>23.1</v>
      </c>
      <c r="S709" t="s">
        <v>96</v>
      </c>
      <c r="T709" t="s">
        <v>54</v>
      </c>
      <c r="U709" t="s">
        <v>53</v>
      </c>
      <c r="V709" t="s">
        <v>53</v>
      </c>
      <c r="W709" t="s">
        <v>53</v>
      </c>
      <c r="X709" t="s">
        <v>53</v>
      </c>
      <c r="Y709">
        <v>1</v>
      </c>
      <c r="Z709" t="s">
        <v>73</v>
      </c>
      <c r="AA709" t="s">
        <v>52</v>
      </c>
      <c r="AB709" t="s">
        <v>52</v>
      </c>
      <c r="AC709" t="s">
        <v>52</v>
      </c>
      <c r="AD709" t="s">
        <v>53</v>
      </c>
      <c r="AE709" t="s">
        <v>53</v>
      </c>
      <c r="AF709" t="s">
        <v>53</v>
      </c>
      <c r="AG709" t="s">
        <v>52</v>
      </c>
      <c r="AH709" t="s">
        <v>53</v>
      </c>
      <c r="AI709" t="s">
        <v>52</v>
      </c>
      <c r="AJ709" t="s">
        <v>53</v>
      </c>
      <c r="AK709">
        <v>5</v>
      </c>
      <c r="AL709" t="s">
        <v>59</v>
      </c>
      <c r="AM709" t="s">
        <v>60</v>
      </c>
      <c r="AN709" t="s">
        <v>98</v>
      </c>
      <c r="AO709">
        <v>5.2</v>
      </c>
      <c r="AP709" t="s">
        <v>53</v>
      </c>
      <c r="AQ709" t="s">
        <v>112</v>
      </c>
      <c r="AR709" t="s">
        <v>87</v>
      </c>
      <c r="AS709">
        <v>53</v>
      </c>
      <c r="AT709" t="s">
        <v>53</v>
      </c>
    </row>
    <row r="710" spans="1:46" x14ac:dyDescent="0.25">
      <c r="A710" t="s">
        <v>876</v>
      </c>
      <c r="B710">
        <v>2021</v>
      </c>
      <c r="C710" s="1">
        <v>44250</v>
      </c>
      <c r="D710" t="s">
        <v>47</v>
      </c>
      <c r="E710" t="str">
        <f>TRIM(lung_cancer_dataset!E710)</f>
        <v>New Zealand</v>
      </c>
      <c r="F710">
        <v>46</v>
      </c>
      <c r="G710" t="s">
        <v>49</v>
      </c>
      <c r="H710" t="str">
        <f>PROPER(TRIM(lung_cancer_dataset!H710))</f>
        <v>Male</v>
      </c>
      <c r="I710" t="str">
        <f>PROPER(TRIM(lung_cancer_dataset!I710))</f>
        <v>Current Smoker</v>
      </c>
      <c r="J710">
        <v>21</v>
      </c>
      <c r="K710">
        <v>11</v>
      </c>
      <c r="L710">
        <v>11.6</v>
      </c>
      <c r="M710" t="s">
        <v>52</v>
      </c>
      <c r="N710" t="s">
        <v>53</v>
      </c>
      <c r="O710" t="s">
        <v>53</v>
      </c>
      <c r="P710" t="str">
        <f>PROPER(TRIM(lung_cancer_dataset!P710))</f>
        <v>Moderate</v>
      </c>
      <c r="Q710" t="s">
        <v>54</v>
      </c>
      <c r="R710">
        <v>29.2</v>
      </c>
      <c r="S710" t="s">
        <v>56</v>
      </c>
      <c r="T710" t="s">
        <v>54</v>
      </c>
      <c r="U710" t="s">
        <v>53</v>
      </c>
      <c r="V710" t="s">
        <v>53</v>
      </c>
      <c r="W710" t="s">
        <v>53</v>
      </c>
      <c r="X710" t="s">
        <v>53</v>
      </c>
      <c r="Y710">
        <v>1</v>
      </c>
      <c r="Z710" t="s">
        <v>73</v>
      </c>
      <c r="AA710" t="s">
        <v>52</v>
      </c>
      <c r="AB710" t="s">
        <v>52</v>
      </c>
      <c r="AC710" t="s">
        <v>52</v>
      </c>
      <c r="AD710" t="s">
        <v>53</v>
      </c>
      <c r="AE710" t="s">
        <v>53</v>
      </c>
      <c r="AF710" t="s">
        <v>53</v>
      </c>
      <c r="AG710" t="s">
        <v>53</v>
      </c>
      <c r="AH710" t="s">
        <v>52</v>
      </c>
      <c r="AI710" t="s">
        <v>53</v>
      </c>
      <c r="AJ710" t="s">
        <v>53</v>
      </c>
      <c r="AK710">
        <v>4</v>
      </c>
      <c r="AL710" t="s">
        <v>59</v>
      </c>
      <c r="AM710" t="s">
        <v>60</v>
      </c>
      <c r="AN710" t="s">
        <v>61</v>
      </c>
      <c r="AO710">
        <v>11.8</v>
      </c>
      <c r="AP710" t="s">
        <v>52</v>
      </c>
      <c r="AQ710" t="s">
        <v>75</v>
      </c>
      <c r="AR710" t="s">
        <v>115</v>
      </c>
      <c r="AS710">
        <v>3</v>
      </c>
      <c r="AT710" t="s">
        <v>53</v>
      </c>
    </row>
    <row r="711" spans="1:46" x14ac:dyDescent="0.25">
      <c r="A711" t="s">
        <v>877</v>
      </c>
      <c r="B711">
        <v>2025</v>
      </c>
      <c r="C711" s="1">
        <v>45667</v>
      </c>
      <c r="D711" t="s">
        <v>94</v>
      </c>
      <c r="E711" t="str">
        <f>TRIM(lung_cancer_dataset!E711)</f>
        <v>UAE</v>
      </c>
      <c r="F711">
        <v>58</v>
      </c>
      <c r="G711" t="s">
        <v>79</v>
      </c>
      <c r="H711" t="str">
        <f>PROPER(TRIM(lung_cancer_dataset!H711))</f>
        <v>Female</v>
      </c>
      <c r="I711" t="str">
        <f>PROPER(TRIM(lung_cancer_dataset!I711))</f>
        <v>Never Smoked</v>
      </c>
      <c r="J711">
        <v>0</v>
      </c>
      <c r="K711">
        <v>0</v>
      </c>
      <c r="L711">
        <v>0</v>
      </c>
      <c r="M711" t="s">
        <v>53</v>
      </c>
      <c r="N711" t="s">
        <v>53</v>
      </c>
      <c r="O711" t="s">
        <v>52</v>
      </c>
      <c r="P711" t="str">
        <f>PROPER(TRIM(lung_cancer_dataset!P711))</f>
        <v>Moderate</v>
      </c>
      <c r="Q711" t="s">
        <v>54</v>
      </c>
      <c r="R711">
        <v>27.8</v>
      </c>
      <c r="S711" t="s">
        <v>56</v>
      </c>
      <c r="T711" t="s">
        <v>54</v>
      </c>
      <c r="U711" t="s">
        <v>53</v>
      </c>
      <c r="V711" t="s">
        <v>53</v>
      </c>
      <c r="W711" t="s">
        <v>53</v>
      </c>
      <c r="X711" t="s">
        <v>53</v>
      </c>
      <c r="Y711">
        <v>1</v>
      </c>
      <c r="Z711" t="s">
        <v>97</v>
      </c>
      <c r="AA711" t="s">
        <v>53</v>
      </c>
      <c r="AB711" t="s">
        <v>53</v>
      </c>
      <c r="AC711" t="s">
        <v>53</v>
      </c>
      <c r="AD711" t="s">
        <v>53</v>
      </c>
      <c r="AE711" t="s">
        <v>53</v>
      </c>
      <c r="AF711" t="s">
        <v>53</v>
      </c>
      <c r="AG711" t="s">
        <v>53</v>
      </c>
      <c r="AH711" t="s">
        <v>53</v>
      </c>
      <c r="AI711" t="s">
        <v>53</v>
      </c>
      <c r="AJ711" t="s">
        <v>53</v>
      </c>
      <c r="AK711">
        <v>0</v>
      </c>
      <c r="AL711" t="s">
        <v>59</v>
      </c>
      <c r="AM711" t="s">
        <v>60</v>
      </c>
      <c r="AN711" t="s">
        <v>61</v>
      </c>
      <c r="AO711">
        <v>3.5</v>
      </c>
      <c r="AP711" t="s">
        <v>52</v>
      </c>
      <c r="AQ711" t="s">
        <v>171</v>
      </c>
      <c r="AR711" t="s">
        <v>92</v>
      </c>
      <c r="AS711">
        <v>12</v>
      </c>
      <c r="AT711" t="s">
        <v>53</v>
      </c>
    </row>
    <row r="712" spans="1:46" x14ac:dyDescent="0.25">
      <c r="A712" t="s">
        <v>878</v>
      </c>
      <c r="B712">
        <v>2020</v>
      </c>
      <c r="C712" s="1">
        <v>43856</v>
      </c>
      <c r="D712" t="s">
        <v>94</v>
      </c>
      <c r="E712" t="str">
        <f>TRIM(lung_cancer_dataset!E712)</f>
        <v>UAE</v>
      </c>
      <c r="F712">
        <v>48</v>
      </c>
      <c r="G712" t="s">
        <v>49</v>
      </c>
      <c r="H712" t="str">
        <f>PROPER(TRIM(lung_cancer_dataset!H712))</f>
        <v>Female</v>
      </c>
      <c r="I712" t="str">
        <f>PROPER(TRIM(lung_cancer_dataset!I712))</f>
        <v>Never Smoked</v>
      </c>
      <c r="J712">
        <v>0</v>
      </c>
      <c r="K712">
        <v>0</v>
      </c>
      <c r="L712">
        <v>0</v>
      </c>
      <c r="M712" t="s">
        <v>52</v>
      </c>
      <c r="N712" t="s">
        <v>53</v>
      </c>
      <c r="O712" t="s">
        <v>53</v>
      </c>
      <c r="P712" t="str">
        <f>PROPER(TRIM(lung_cancer_dataset!P712))</f>
        <v>Moderate</v>
      </c>
      <c r="Q712" t="s">
        <v>54</v>
      </c>
      <c r="R712">
        <v>28.3</v>
      </c>
      <c r="S712" t="s">
        <v>56</v>
      </c>
      <c r="T712" t="s">
        <v>54</v>
      </c>
      <c r="U712" t="s">
        <v>53</v>
      </c>
      <c r="V712" t="s">
        <v>53</v>
      </c>
      <c r="W712" t="s">
        <v>53</v>
      </c>
      <c r="X712" t="s">
        <v>53</v>
      </c>
      <c r="Y712">
        <v>1</v>
      </c>
      <c r="Z712" t="s">
        <v>131</v>
      </c>
      <c r="AA712" t="s">
        <v>53</v>
      </c>
      <c r="AB712" t="s">
        <v>52</v>
      </c>
      <c r="AC712" t="s">
        <v>53</v>
      </c>
      <c r="AD712" t="s">
        <v>53</v>
      </c>
      <c r="AE712" t="s">
        <v>53</v>
      </c>
      <c r="AF712" t="s">
        <v>52</v>
      </c>
      <c r="AG712" t="s">
        <v>53</v>
      </c>
      <c r="AH712" t="s">
        <v>52</v>
      </c>
      <c r="AI712" t="s">
        <v>53</v>
      </c>
      <c r="AJ712" t="s">
        <v>53</v>
      </c>
      <c r="AK712">
        <v>3</v>
      </c>
      <c r="AL712" t="s">
        <v>59</v>
      </c>
      <c r="AM712" t="s">
        <v>102</v>
      </c>
      <c r="AN712" t="s">
        <v>74</v>
      </c>
      <c r="AO712">
        <v>2</v>
      </c>
      <c r="AP712" t="s">
        <v>53</v>
      </c>
      <c r="AQ712" t="s">
        <v>75</v>
      </c>
      <c r="AR712" t="s">
        <v>76</v>
      </c>
      <c r="AS712">
        <v>59</v>
      </c>
      <c r="AT712" t="s">
        <v>53</v>
      </c>
    </row>
    <row r="713" spans="1:46" x14ac:dyDescent="0.25">
      <c r="A713" t="s">
        <v>879</v>
      </c>
      <c r="B713">
        <v>2018</v>
      </c>
      <c r="C713" s="1">
        <v>43111</v>
      </c>
      <c r="D713" t="s">
        <v>107</v>
      </c>
      <c r="E713" t="str">
        <f>TRIM(lung_cancer_dataset!E713)</f>
        <v>Spain</v>
      </c>
      <c r="F713">
        <v>75</v>
      </c>
      <c r="G713" t="s">
        <v>67</v>
      </c>
      <c r="H713" t="str">
        <f>PROPER(TRIM(lung_cancer_dataset!H713))</f>
        <v>Male</v>
      </c>
      <c r="I713" t="str">
        <f>PROPER(TRIM(lung_cancer_dataset!I713))</f>
        <v>Current Smoker</v>
      </c>
      <c r="J713">
        <v>43</v>
      </c>
      <c r="K713">
        <v>28</v>
      </c>
      <c r="L713">
        <v>60.2</v>
      </c>
      <c r="M713" t="s">
        <v>52</v>
      </c>
      <c r="N713" t="s">
        <v>53</v>
      </c>
      <c r="O713" t="s">
        <v>53</v>
      </c>
      <c r="P713" t="str">
        <f>PROPER(TRIM(lung_cancer_dataset!P713))</f>
        <v>Moderate</v>
      </c>
      <c r="Q713" t="s">
        <v>71</v>
      </c>
      <c r="R713">
        <v>27.4</v>
      </c>
      <c r="S713" t="s">
        <v>56</v>
      </c>
      <c r="T713" t="s">
        <v>57</v>
      </c>
      <c r="U713" t="s">
        <v>53</v>
      </c>
      <c r="V713" t="s">
        <v>53</v>
      </c>
      <c r="W713" t="s">
        <v>53</v>
      </c>
      <c r="X713" t="s">
        <v>53</v>
      </c>
      <c r="Y713">
        <v>1</v>
      </c>
      <c r="Z713" t="s">
        <v>58</v>
      </c>
      <c r="AA713" t="s">
        <v>52</v>
      </c>
      <c r="AB713" t="s">
        <v>53</v>
      </c>
      <c r="AC713" t="s">
        <v>53</v>
      </c>
      <c r="AD713" t="s">
        <v>52</v>
      </c>
      <c r="AE713" t="s">
        <v>52</v>
      </c>
      <c r="AF713" t="s">
        <v>53</v>
      </c>
      <c r="AG713" t="s">
        <v>52</v>
      </c>
      <c r="AH713" t="s">
        <v>52</v>
      </c>
      <c r="AI713" t="s">
        <v>53</v>
      </c>
      <c r="AJ713" t="s">
        <v>53</v>
      </c>
      <c r="AK713">
        <v>5</v>
      </c>
      <c r="AL713" t="s">
        <v>135</v>
      </c>
      <c r="AM713" t="s">
        <v>136</v>
      </c>
      <c r="AN713" t="s">
        <v>98</v>
      </c>
      <c r="AO713">
        <v>4.7</v>
      </c>
      <c r="AP713" t="s">
        <v>53</v>
      </c>
      <c r="AQ713" t="s">
        <v>86</v>
      </c>
      <c r="AR713" t="s">
        <v>132</v>
      </c>
      <c r="AS713">
        <v>32</v>
      </c>
      <c r="AT713" t="s">
        <v>52</v>
      </c>
    </row>
    <row r="714" spans="1:46" x14ac:dyDescent="0.25">
      <c r="A714" t="s">
        <v>880</v>
      </c>
      <c r="B714">
        <v>2019</v>
      </c>
      <c r="C714" s="1">
        <v>43721</v>
      </c>
      <c r="D714" t="s">
        <v>107</v>
      </c>
      <c r="E714" t="str">
        <f>TRIM(lung_cancer_dataset!E714)</f>
        <v>Netherlands</v>
      </c>
      <c r="F714">
        <v>52</v>
      </c>
      <c r="G714" t="s">
        <v>79</v>
      </c>
      <c r="H714" t="str">
        <f>PROPER(TRIM(lung_cancer_dataset!H714))</f>
        <v>Female</v>
      </c>
      <c r="I714" t="str">
        <f>PROPER(TRIM(lung_cancer_dataset!I714))</f>
        <v>Never Smoked</v>
      </c>
      <c r="J714">
        <v>0</v>
      </c>
      <c r="K714">
        <v>0</v>
      </c>
      <c r="L714">
        <v>0</v>
      </c>
      <c r="M714" t="s">
        <v>53</v>
      </c>
      <c r="N714" t="s">
        <v>53</v>
      </c>
      <c r="O714" t="s">
        <v>53</v>
      </c>
      <c r="P714" t="str">
        <f>PROPER(TRIM(lung_cancer_dataset!P714))</f>
        <v>Moderate</v>
      </c>
      <c r="Q714" t="s">
        <v>54</v>
      </c>
      <c r="R714">
        <v>21.8</v>
      </c>
      <c r="S714" t="s">
        <v>96</v>
      </c>
      <c r="T714" t="s">
        <v>57</v>
      </c>
      <c r="U714" t="s">
        <v>52</v>
      </c>
      <c r="V714" t="s">
        <v>53</v>
      </c>
      <c r="W714" t="s">
        <v>53</v>
      </c>
      <c r="X714" t="s">
        <v>53</v>
      </c>
      <c r="Y714">
        <v>1</v>
      </c>
      <c r="Z714" t="s">
        <v>97</v>
      </c>
      <c r="AA714" t="s">
        <v>53</v>
      </c>
      <c r="AB714" t="s">
        <v>53</v>
      </c>
      <c r="AC714" t="s">
        <v>53</v>
      </c>
      <c r="AD714" t="s">
        <v>53</v>
      </c>
      <c r="AE714" t="s">
        <v>52</v>
      </c>
      <c r="AF714" t="s">
        <v>53</v>
      </c>
      <c r="AG714" t="s">
        <v>52</v>
      </c>
      <c r="AH714" t="s">
        <v>53</v>
      </c>
      <c r="AI714" t="s">
        <v>53</v>
      </c>
      <c r="AJ714" t="s">
        <v>53</v>
      </c>
      <c r="AK714">
        <v>2</v>
      </c>
      <c r="AL714" t="s">
        <v>59</v>
      </c>
      <c r="AM714" t="s">
        <v>60</v>
      </c>
      <c r="AN714" t="s">
        <v>74</v>
      </c>
      <c r="AO714">
        <v>2.6</v>
      </c>
      <c r="AP714" t="s">
        <v>53</v>
      </c>
      <c r="AQ714" t="s">
        <v>82</v>
      </c>
      <c r="AR714" t="s">
        <v>115</v>
      </c>
      <c r="AS714">
        <v>38</v>
      </c>
      <c r="AT714" t="s">
        <v>52</v>
      </c>
    </row>
    <row r="715" spans="1:46" x14ac:dyDescent="0.25">
      <c r="A715" t="s">
        <v>881</v>
      </c>
      <c r="B715">
        <v>2019</v>
      </c>
      <c r="C715" s="1">
        <v>43686</v>
      </c>
      <c r="D715" t="s">
        <v>107</v>
      </c>
      <c r="E715" t="str">
        <f>TRIM(lung_cancer_dataset!E715)</f>
        <v>UK</v>
      </c>
      <c r="F715">
        <v>77</v>
      </c>
      <c r="G715" t="s">
        <v>67</v>
      </c>
      <c r="H715" t="str">
        <f>PROPER(TRIM(lung_cancer_dataset!H715))</f>
        <v>Female</v>
      </c>
      <c r="I715" t="str">
        <f>PROPER(TRIM(lung_cancer_dataset!I715))</f>
        <v>Current Smoker</v>
      </c>
      <c r="J715">
        <v>14</v>
      </c>
      <c r="K715">
        <v>29</v>
      </c>
      <c r="L715">
        <v>20.3</v>
      </c>
      <c r="M715" t="s">
        <v>52</v>
      </c>
      <c r="N715" t="s">
        <v>53</v>
      </c>
      <c r="O715" t="s">
        <v>52</v>
      </c>
      <c r="P715" t="str">
        <f>PROPER(TRIM(lung_cancer_dataset!P715))</f>
        <v>Low</v>
      </c>
      <c r="Q715" t="s">
        <v>54</v>
      </c>
      <c r="R715">
        <v>31.3</v>
      </c>
      <c r="S715" t="s">
        <v>72</v>
      </c>
      <c r="T715" t="s">
        <v>57</v>
      </c>
      <c r="U715" t="s">
        <v>53</v>
      </c>
      <c r="V715" t="s">
        <v>53</v>
      </c>
      <c r="W715" t="s">
        <v>53</v>
      </c>
      <c r="X715" t="s">
        <v>53</v>
      </c>
      <c r="Y715">
        <v>2</v>
      </c>
      <c r="Z715" t="s">
        <v>58</v>
      </c>
      <c r="AA715" t="s">
        <v>53</v>
      </c>
      <c r="AB715" t="s">
        <v>53</v>
      </c>
      <c r="AC715" t="s">
        <v>52</v>
      </c>
      <c r="AD715" t="s">
        <v>53</v>
      </c>
      <c r="AE715" t="s">
        <v>52</v>
      </c>
      <c r="AF715" t="s">
        <v>53</v>
      </c>
      <c r="AG715" t="s">
        <v>53</v>
      </c>
      <c r="AH715" t="s">
        <v>52</v>
      </c>
      <c r="AI715" t="s">
        <v>53</v>
      </c>
      <c r="AJ715" t="s">
        <v>53</v>
      </c>
      <c r="AK715">
        <v>3</v>
      </c>
      <c r="AL715" t="s">
        <v>135</v>
      </c>
      <c r="AM715" t="s">
        <v>136</v>
      </c>
      <c r="AN715" t="s">
        <v>98</v>
      </c>
      <c r="AO715">
        <v>4</v>
      </c>
      <c r="AP715" t="s">
        <v>53</v>
      </c>
      <c r="AQ715" t="s">
        <v>86</v>
      </c>
      <c r="AR715" t="s">
        <v>76</v>
      </c>
      <c r="AS715">
        <v>20</v>
      </c>
      <c r="AT715" t="s">
        <v>52</v>
      </c>
    </row>
    <row r="716" spans="1:46" x14ac:dyDescent="0.25">
      <c r="A716" t="s">
        <v>882</v>
      </c>
      <c r="B716">
        <v>2019</v>
      </c>
      <c r="C716" s="1">
        <v>43776</v>
      </c>
      <c r="D716" t="s">
        <v>47</v>
      </c>
      <c r="E716" t="str">
        <f>TRIM(lung_cancer_dataset!E716)</f>
        <v>Philippines</v>
      </c>
      <c r="F716">
        <v>58</v>
      </c>
      <c r="G716" t="s">
        <v>79</v>
      </c>
      <c r="H716" t="str">
        <f>PROPER(TRIM(lung_cancer_dataset!H716))</f>
        <v>Female</v>
      </c>
      <c r="I716" t="str">
        <f>PROPER(TRIM(lung_cancer_dataset!I716))</f>
        <v>Current Smoker</v>
      </c>
      <c r="J716">
        <v>21</v>
      </c>
      <c r="K716">
        <v>28</v>
      </c>
      <c r="L716">
        <v>29.4</v>
      </c>
      <c r="M716" t="s">
        <v>53</v>
      </c>
      <c r="N716" t="s">
        <v>53</v>
      </c>
      <c r="O716" t="s">
        <v>53</v>
      </c>
      <c r="P716" t="str">
        <f>PROPER(TRIM(lung_cancer_dataset!P716))</f>
        <v>High</v>
      </c>
      <c r="Q716" t="s">
        <v>55</v>
      </c>
      <c r="R716">
        <v>24.5</v>
      </c>
      <c r="S716" t="s">
        <v>96</v>
      </c>
      <c r="T716" t="s">
        <v>57</v>
      </c>
      <c r="U716" t="s">
        <v>52</v>
      </c>
      <c r="V716" t="s">
        <v>53</v>
      </c>
      <c r="W716" t="s">
        <v>53</v>
      </c>
      <c r="X716" t="s">
        <v>53</v>
      </c>
      <c r="Y716">
        <v>2</v>
      </c>
      <c r="Z716" t="s">
        <v>58</v>
      </c>
      <c r="AA716" t="s">
        <v>52</v>
      </c>
      <c r="AB716" t="s">
        <v>52</v>
      </c>
      <c r="AC716" t="s">
        <v>52</v>
      </c>
      <c r="AD716" t="s">
        <v>52</v>
      </c>
      <c r="AE716" t="s">
        <v>53</v>
      </c>
      <c r="AF716" t="s">
        <v>53</v>
      </c>
      <c r="AG716" t="s">
        <v>52</v>
      </c>
      <c r="AH716" t="s">
        <v>52</v>
      </c>
      <c r="AI716" t="s">
        <v>53</v>
      </c>
      <c r="AJ716" t="s">
        <v>53</v>
      </c>
      <c r="AK716">
        <v>6</v>
      </c>
      <c r="AL716" t="s">
        <v>59</v>
      </c>
      <c r="AM716" t="s">
        <v>60</v>
      </c>
      <c r="AN716" t="s">
        <v>98</v>
      </c>
      <c r="AO716">
        <v>2.8</v>
      </c>
      <c r="AP716" t="s">
        <v>53</v>
      </c>
      <c r="AQ716" t="s">
        <v>62</v>
      </c>
      <c r="AR716" t="s">
        <v>87</v>
      </c>
      <c r="AS716">
        <v>32</v>
      </c>
      <c r="AT716" t="s">
        <v>52</v>
      </c>
    </row>
    <row r="717" spans="1:46" x14ac:dyDescent="0.25">
      <c r="A717" t="s">
        <v>883</v>
      </c>
      <c r="B717">
        <v>2026</v>
      </c>
      <c r="C717" s="1">
        <v>46109</v>
      </c>
      <c r="D717" t="s">
        <v>47</v>
      </c>
      <c r="E717" t="str">
        <f>TRIM(lung_cancer_dataset!E717)</f>
        <v>China</v>
      </c>
      <c r="F717">
        <v>75</v>
      </c>
      <c r="G717" t="s">
        <v>67</v>
      </c>
      <c r="H717" t="str">
        <f>PROPER(TRIM(lung_cancer_dataset!H717))</f>
        <v>Male</v>
      </c>
      <c r="I717" t="str">
        <f>PROPER(TRIM(lung_cancer_dataset!I717))</f>
        <v>Current Smoker</v>
      </c>
      <c r="J717">
        <v>18</v>
      </c>
      <c r="K717">
        <v>46</v>
      </c>
      <c r="L717">
        <v>41.4</v>
      </c>
      <c r="M717" t="s">
        <v>53</v>
      </c>
      <c r="N717" t="s">
        <v>53</v>
      </c>
      <c r="O717" t="s">
        <v>53</v>
      </c>
      <c r="P717" t="str">
        <f>PROPER(TRIM(lung_cancer_dataset!P717))</f>
        <v>High</v>
      </c>
      <c r="Q717" t="s">
        <v>55</v>
      </c>
      <c r="R717">
        <v>29.5</v>
      </c>
      <c r="S717" t="s">
        <v>56</v>
      </c>
      <c r="T717" t="s">
        <v>70</v>
      </c>
      <c r="U717" t="s">
        <v>52</v>
      </c>
      <c r="V717" t="s">
        <v>53</v>
      </c>
      <c r="W717" t="s">
        <v>52</v>
      </c>
      <c r="X717" t="s">
        <v>53</v>
      </c>
      <c r="Y717">
        <v>3</v>
      </c>
      <c r="Z717" t="s">
        <v>131</v>
      </c>
      <c r="AA717" t="s">
        <v>53</v>
      </c>
      <c r="AB717" t="s">
        <v>52</v>
      </c>
      <c r="AC717" t="s">
        <v>52</v>
      </c>
      <c r="AD717" t="s">
        <v>53</v>
      </c>
      <c r="AE717" t="s">
        <v>53</v>
      </c>
      <c r="AF717" t="s">
        <v>53</v>
      </c>
      <c r="AG717" t="s">
        <v>52</v>
      </c>
      <c r="AH717" t="s">
        <v>53</v>
      </c>
      <c r="AI717" t="s">
        <v>53</v>
      </c>
      <c r="AJ717" t="s">
        <v>53</v>
      </c>
      <c r="AK717">
        <v>3</v>
      </c>
      <c r="AL717" t="s">
        <v>59</v>
      </c>
      <c r="AM717" t="s">
        <v>60</v>
      </c>
      <c r="AN717" t="s">
        <v>61</v>
      </c>
      <c r="AO717">
        <v>8.1</v>
      </c>
      <c r="AP717" t="s">
        <v>52</v>
      </c>
      <c r="AQ717" t="s">
        <v>86</v>
      </c>
      <c r="AR717" t="s">
        <v>87</v>
      </c>
      <c r="AS717">
        <v>6</v>
      </c>
      <c r="AT717" t="s">
        <v>53</v>
      </c>
    </row>
    <row r="718" spans="1:46" x14ac:dyDescent="0.25">
      <c r="A718" t="s">
        <v>884</v>
      </c>
      <c r="B718">
        <v>2017</v>
      </c>
      <c r="C718" s="1">
        <v>43050</v>
      </c>
      <c r="D718" t="s">
        <v>47</v>
      </c>
      <c r="E718" t="str">
        <f>TRIM(lung_cancer_dataset!E718)</f>
        <v>Philippines</v>
      </c>
      <c r="F718">
        <v>60</v>
      </c>
      <c r="G718" t="s">
        <v>127</v>
      </c>
      <c r="H718" t="str">
        <f>PROPER(TRIM(lung_cancer_dataset!H718))</f>
        <v>Female</v>
      </c>
      <c r="I718" t="str">
        <f>PROPER(TRIM(lung_cancer_dataset!I718))</f>
        <v>Former Smoker</v>
      </c>
      <c r="J718">
        <v>19</v>
      </c>
      <c r="K718">
        <v>14</v>
      </c>
      <c r="L718">
        <v>13.3</v>
      </c>
      <c r="M718" t="s">
        <v>53</v>
      </c>
      <c r="N718" t="s">
        <v>53</v>
      </c>
      <c r="O718" t="s">
        <v>53</v>
      </c>
      <c r="P718" t="str">
        <f>PROPER(TRIM(lung_cancer_dataset!P718))</f>
        <v>High</v>
      </c>
      <c r="Q718" t="s">
        <v>71</v>
      </c>
      <c r="R718">
        <v>18.7</v>
      </c>
      <c r="S718" t="s">
        <v>96</v>
      </c>
      <c r="T718" t="s">
        <v>57</v>
      </c>
      <c r="U718" t="s">
        <v>53</v>
      </c>
      <c r="V718" t="s">
        <v>53</v>
      </c>
      <c r="W718" t="s">
        <v>53</v>
      </c>
      <c r="X718" t="s">
        <v>53</v>
      </c>
      <c r="Y718">
        <v>1</v>
      </c>
      <c r="Z718" t="s">
        <v>73</v>
      </c>
      <c r="AA718" t="s">
        <v>52</v>
      </c>
      <c r="AB718" t="s">
        <v>53</v>
      </c>
      <c r="AC718" t="s">
        <v>53</v>
      </c>
      <c r="AD718" t="s">
        <v>52</v>
      </c>
      <c r="AE718" t="s">
        <v>53</v>
      </c>
      <c r="AF718" t="s">
        <v>53</v>
      </c>
      <c r="AG718" t="s">
        <v>53</v>
      </c>
      <c r="AH718" t="s">
        <v>52</v>
      </c>
      <c r="AI718" t="s">
        <v>53</v>
      </c>
      <c r="AJ718" t="s">
        <v>53</v>
      </c>
      <c r="AK718">
        <v>3</v>
      </c>
      <c r="AL718" t="s">
        <v>59</v>
      </c>
      <c r="AM718" t="s">
        <v>60</v>
      </c>
      <c r="AN718" t="s">
        <v>90</v>
      </c>
      <c r="AO718">
        <v>3.3</v>
      </c>
      <c r="AP718" t="s">
        <v>53</v>
      </c>
      <c r="AQ718" t="s">
        <v>86</v>
      </c>
      <c r="AR718" t="s">
        <v>63</v>
      </c>
      <c r="AS718">
        <v>19</v>
      </c>
      <c r="AT718" t="s">
        <v>53</v>
      </c>
    </row>
    <row r="719" spans="1:46" x14ac:dyDescent="0.25">
      <c r="A719" t="s">
        <v>885</v>
      </c>
      <c r="B719">
        <v>2024</v>
      </c>
      <c r="C719" s="1">
        <v>45348</v>
      </c>
      <c r="D719" t="s">
        <v>110</v>
      </c>
      <c r="E719" t="str">
        <f>TRIM(lung_cancer_dataset!E719)</f>
        <v>Ghana</v>
      </c>
      <c r="F719">
        <v>65</v>
      </c>
      <c r="G719" t="s">
        <v>127</v>
      </c>
      <c r="H719" t="str">
        <f>PROPER(TRIM(lung_cancer_dataset!H719))</f>
        <v>Male</v>
      </c>
      <c r="I719" t="str">
        <f>PROPER(TRIM(lung_cancer_dataset!I719))</f>
        <v>Never Smoked</v>
      </c>
      <c r="J719">
        <v>0</v>
      </c>
      <c r="K719">
        <v>0</v>
      </c>
      <c r="L719">
        <v>0</v>
      </c>
      <c r="M719" t="s">
        <v>52</v>
      </c>
      <c r="N719" t="s">
        <v>53</v>
      </c>
      <c r="O719" t="s">
        <v>52</v>
      </c>
      <c r="P719" t="str">
        <f>PROPER(TRIM(lung_cancer_dataset!P719))</f>
        <v>High</v>
      </c>
      <c r="Q719" t="s">
        <v>55</v>
      </c>
      <c r="R719">
        <v>27.2</v>
      </c>
      <c r="S719" t="s">
        <v>56</v>
      </c>
      <c r="T719" t="s">
        <v>57</v>
      </c>
      <c r="U719" t="s">
        <v>53</v>
      </c>
      <c r="V719" t="s">
        <v>53</v>
      </c>
      <c r="W719" t="s">
        <v>53</v>
      </c>
      <c r="X719" t="s">
        <v>53</v>
      </c>
      <c r="Y719">
        <v>3</v>
      </c>
      <c r="Z719" t="s">
        <v>58</v>
      </c>
      <c r="AA719" t="s">
        <v>52</v>
      </c>
      <c r="AB719" t="s">
        <v>53</v>
      </c>
      <c r="AC719" t="s">
        <v>53</v>
      </c>
      <c r="AD719" t="s">
        <v>53</v>
      </c>
      <c r="AE719" t="s">
        <v>52</v>
      </c>
      <c r="AF719" t="s">
        <v>53</v>
      </c>
      <c r="AG719" t="s">
        <v>53</v>
      </c>
      <c r="AH719" t="s">
        <v>53</v>
      </c>
      <c r="AI719" t="s">
        <v>53</v>
      </c>
      <c r="AJ719" t="s">
        <v>53</v>
      </c>
      <c r="AK719">
        <v>2</v>
      </c>
      <c r="AL719" t="s">
        <v>59</v>
      </c>
      <c r="AM719" t="s">
        <v>60</v>
      </c>
      <c r="AN719" t="s">
        <v>74</v>
      </c>
      <c r="AO719">
        <v>1.6</v>
      </c>
      <c r="AP719" t="s">
        <v>53</v>
      </c>
      <c r="AQ719" t="s">
        <v>86</v>
      </c>
      <c r="AR719" t="s">
        <v>115</v>
      </c>
      <c r="AS719">
        <v>58</v>
      </c>
      <c r="AT719" t="s">
        <v>52</v>
      </c>
    </row>
    <row r="720" spans="1:46" x14ac:dyDescent="0.25">
      <c r="A720" t="s">
        <v>886</v>
      </c>
      <c r="B720">
        <v>2025</v>
      </c>
      <c r="C720" s="1">
        <v>45851</v>
      </c>
      <c r="D720" t="s">
        <v>122</v>
      </c>
      <c r="E720" t="str">
        <f>TRIM(lung_cancer_dataset!E720)</f>
        <v>Maldives</v>
      </c>
      <c r="F720">
        <v>58</v>
      </c>
      <c r="G720" t="s">
        <v>79</v>
      </c>
      <c r="H720" t="str">
        <f>PROPER(TRIM(lung_cancer_dataset!H720))</f>
        <v>Male</v>
      </c>
      <c r="I720" t="str">
        <f>PROPER(TRIM(lung_cancer_dataset!I720))</f>
        <v>Current Smoker</v>
      </c>
      <c r="J720">
        <v>28</v>
      </c>
      <c r="K720">
        <v>29</v>
      </c>
      <c r="L720">
        <v>40.6</v>
      </c>
      <c r="M720" t="s">
        <v>53</v>
      </c>
      <c r="N720" t="s">
        <v>52</v>
      </c>
      <c r="O720" t="s">
        <v>53</v>
      </c>
      <c r="P720" t="str">
        <f>PROPER(TRIM(lung_cancer_dataset!P720))</f>
        <v>High</v>
      </c>
      <c r="Q720" t="s">
        <v>55</v>
      </c>
      <c r="R720">
        <v>27.9</v>
      </c>
      <c r="S720" t="s">
        <v>56</v>
      </c>
      <c r="T720" t="s">
        <v>70</v>
      </c>
      <c r="U720" t="s">
        <v>53</v>
      </c>
      <c r="V720" t="s">
        <v>53</v>
      </c>
      <c r="W720" t="s">
        <v>53</v>
      </c>
      <c r="X720" t="s">
        <v>53</v>
      </c>
      <c r="Y720">
        <v>2</v>
      </c>
      <c r="Z720" t="s">
        <v>58</v>
      </c>
      <c r="AA720" t="s">
        <v>52</v>
      </c>
      <c r="AB720" t="s">
        <v>52</v>
      </c>
      <c r="AC720" t="s">
        <v>52</v>
      </c>
      <c r="AD720" t="s">
        <v>53</v>
      </c>
      <c r="AE720" t="s">
        <v>53</v>
      </c>
      <c r="AF720" t="s">
        <v>53</v>
      </c>
      <c r="AG720" t="s">
        <v>53</v>
      </c>
      <c r="AH720" t="s">
        <v>53</v>
      </c>
      <c r="AI720" t="s">
        <v>53</v>
      </c>
      <c r="AJ720" t="s">
        <v>53</v>
      </c>
      <c r="AK720">
        <v>3</v>
      </c>
      <c r="AL720" t="s">
        <v>135</v>
      </c>
      <c r="AM720" t="s">
        <v>136</v>
      </c>
      <c r="AN720" t="s">
        <v>90</v>
      </c>
      <c r="AO720">
        <v>5</v>
      </c>
      <c r="AP720" t="s">
        <v>53</v>
      </c>
      <c r="AQ720" t="s">
        <v>171</v>
      </c>
      <c r="AR720" t="s">
        <v>76</v>
      </c>
      <c r="AS720">
        <v>8</v>
      </c>
      <c r="AT720" t="s">
        <v>53</v>
      </c>
    </row>
    <row r="721" spans="1:46" x14ac:dyDescent="0.25">
      <c r="A721" t="s">
        <v>887</v>
      </c>
      <c r="B721">
        <v>2018</v>
      </c>
      <c r="C721" s="1">
        <v>43292</v>
      </c>
      <c r="D721" t="s">
        <v>107</v>
      </c>
      <c r="E721" t="str">
        <f>TRIM(lung_cancer_dataset!E721)</f>
        <v>France</v>
      </c>
      <c r="F721">
        <v>69</v>
      </c>
      <c r="G721" t="s">
        <v>127</v>
      </c>
      <c r="H721" t="str">
        <f>PROPER(TRIM(lung_cancer_dataset!H721))</f>
        <v>Male</v>
      </c>
      <c r="I721" t="str">
        <f>PROPER(TRIM(lung_cancer_dataset!I721))</f>
        <v>Never Smoked</v>
      </c>
      <c r="J721">
        <v>0</v>
      </c>
      <c r="K721">
        <v>0</v>
      </c>
      <c r="L721">
        <v>0</v>
      </c>
      <c r="M721" t="s">
        <v>53</v>
      </c>
      <c r="N721" t="s">
        <v>53</v>
      </c>
      <c r="O721" t="s">
        <v>53</v>
      </c>
      <c r="P721" t="str">
        <f>PROPER(TRIM(lung_cancer_dataset!P721))</f>
        <v>Low</v>
      </c>
      <c r="Q721" t="s">
        <v>55</v>
      </c>
      <c r="R721">
        <v>27.1</v>
      </c>
      <c r="S721" t="s">
        <v>56</v>
      </c>
      <c r="T721" t="s">
        <v>70</v>
      </c>
      <c r="U721" t="s">
        <v>53</v>
      </c>
      <c r="V721" t="s">
        <v>53</v>
      </c>
      <c r="W721" t="s">
        <v>53</v>
      </c>
      <c r="X721" t="s">
        <v>53</v>
      </c>
      <c r="Y721">
        <v>0</v>
      </c>
      <c r="Z721" t="s">
        <v>165</v>
      </c>
      <c r="AA721" t="s">
        <v>52</v>
      </c>
      <c r="AB721" t="s">
        <v>53</v>
      </c>
      <c r="AC721" t="s">
        <v>53</v>
      </c>
      <c r="AD721" t="s">
        <v>53</v>
      </c>
      <c r="AE721" t="s">
        <v>52</v>
      </c>
      <c r="AF721" t="s">
        <v>53</v>
      </c>
      <c r="AG721" t="s">
        <v>53</v>
      </c>
      <c r="AH721" t="s">
        <v>53</v>
      </c>
      <c r="AI721" t="s">
        <v>53</v>
      </c>
      <c r="AJ721" t="s">
        <v>53</v>
      </c>
      <c r="AK721">
        <v>2</v>
      </c>
      <c r="AL721" t="s">
        <v>59</v>
      </c>
      <c r="AM721" t="s">
        <v>60</v>
      </c>
      <c r="AN721" t="s">
        <v>98</v>
      </c>
      <c r="AO721">
        <v>4.0999999999999996</v>
      </c>
      <c r="AP721" t="s">
        <v>53</v>
      </c>
      <c r="AQ721" t="s">
        <v>112</v>
      </c>
      <c r="AR721" t="s">
        <v>115</v>
      </c>
      <c r="AS721">
        <v>50</v>
      </c>
      <c r="AT721" t="s">
        <v>53</v>
      </c>
    </row>
    <row r="722" spans="1:46" x14ac:dyDescent="0.25">
      <c r="A722" t="s">
        <v>888</v>
      </c>
      <c r="B722">
        <v>2021</v>
      </c>
      <c r="C722" s="1">
        <v>44431</v>
      </c>
      <c r="D722" t="s">
        <v>94</v>
      </c>
      <c r="E722" t="str">
        <f>TRIM(lung_cancer_dataset!E722)</f>
        <v>Oman</v>
      </c>
      <c r="F722">
        <v>70</v>
      </c>
      <c r="G722" t="s">
        <v>67</v>
      </c>
      <c r="H722" t="str">
        <f>PROPER(TRIM(lung_cancer_dataset!H722))</f>
        <v>Male</v>
      </c>
      <c r="I722" t="str">
        <f>PROPER(TRIM(lung_cancer_dataset!I722))</f>
        <v>Never Smoked</v>
      </c>
      <c r="J722">
        <v>0</v>
      </c>
      <c r="K722">
        <v>0</v>
      </c>
      <c r="L722">
        <v>0</v>
      </c>
      <c r="M722" t="s">
        <v>53</v>
      </c>
      <c r="N722" t="s">
        <v>53</v>
      </c>
      <c r="O722" t="s">
        <v>53</v>
      </c>
      <c r="P722" t="str">
        <f>PROPER(TRIM(lung_cancer_dataset!P722))</f>
        <v>High</v>
      </c>
      <c r="Q722" t="s">
        <v>54</v>
      </c>
      <c r="R722">
        <v>24.1</v>
      </c>
      <c r="S722" t="s">
        <v>96</v>
      </c>
      <c r="T722" t="s">
        <v>54</v>
      </c>
      <c r="U722" t="s">
        <v>53</v>
      </c>
      <c r="V722" t="s">
        <v>53</v>
      </c>
      <c r="W722" t="s">
        <v>53</v>
      </c>
      <c r="X722" t="s">
        <v>53</v>
      </c>
      <c r="Y722">
        <v>1</v>
      </c>
      <c r="Z722" t="s">
        <v>58</v>
      </c>
      <c r="AA722" t="s">
        <v>52</v>
      </c>
      <c r="AB722" t="s">
        <v>52</v>
      </c>
      <c r="AC722" t="s">
        <v>53</v>
      </c>
      <c r="AD722" t="s">
        <v>53</v>
      </c>
      <c r="AE722" t="s">
        <v>52</v>
      </c>
      <c r="AF722" t="s">
        <v>52</v>
      </c>
      <c r="AG722" t="s">
        <v>53</v>
      </c>
      <c r="AH722" t="s">
        <v>52</v>
      </c>
      <c r="AI722" t="s">
        <v>53</v>
      </c>
      <c r="AJ722" t="s">
        <v>53</v>
      </c>
      <c r="AK722">
        <v>5</v>
      </c>
      <c r="AL722" t="s">
        <v>59</v>
      </c>
      <c r="AM722" t="s">
        <v>60</v>
      </c>
      <c r="AN722" t="s">
        <v>61</v>
      </c>
      <c r="AO722">
        <v>9.6</v>
      </c>
      <c r="AP722" t="s">
        <v>52</v>
      </c>
      <c r="AQ722" t="s">
        <v>112</v>
      </c>
      <c r="AR722" t="s">
        <v>92</v>
      </c>
      <c r="AS722">
        <v>1</v>
      </c>
      <c r="AT722" t="s">
        <v>53</v>
      </c>
    </row>
    <row r="723" spans="1:46" x14ac:dyDescent="0.25">
      <c r="A723" t="s">
        <v>889</v>
      </c>
      <c r="B723">
        <v>2017</v>
      </c>
      <c r="C723" s="1">
        <v>42912</v>
      </c>
      <c r="D723" t="s">
        <v>107</v>
      </c>
      <c r="E723" t="str">
        <f>TRIM(lung_cancer_dataset!E723)</f>
        <v>Netherlands</v>
      </c>
      <c r="F723">
        <v>51</v>
      </c>
      <c r="G723" t="s">
        <v>79</v>
      </c>
      <c r="H723" t="str">
        <f>PROPER(TRIM(lung_cancer_dataset!H723))</f>
        <v>Female</v>
      </c>
      <c r="I723" t="str">
        <f>PROPER(TRIM(lung_cancer_dataset!I723))</f>
        <v>Never Smoked</v>
      </c>
      <c r="J723">
        <v>0</v>
      </c>
      <c r="K723">
        <v>0</v>
      </c>
      <c r="L723">
        <v>0</v>
      </c>
      <c r="M723" t="s">
        <v>52</v>
      </c>
      <c r="N723" t="s">
        <v>52</v>
      </c>
      <c r="O723" t="s">
        <v>53</v>
      </c>
      <c r="P723" t="str">
        <f>PROPER(TRIM(lung_cancer_dataset!P723))</f>
        <v>High</v>
      </c>
      <c r="Q723" t="s">
        <v>55</v>
      </c>
      <c r="R723">
        <v>26</v>
      </c>
      <c r="S723" t="s">
        <v>56</v>
      </c>
      <c r="T723" t="s">
        <v>54</v>
      </c>
      <c r="U723" t="s">
        <v>53</v>
      </c>
      <c r="V723" t="s">
        <v>53</v>
      </c>
      <c r="W723" t="s">
        <v>52</v>
      </c>
      <c r="X723" t="s">
        <v>53</v>
      </c>
      <c r="Y723">
        <v>4</v>
      </c>
      <c r="Z723" t="s">
        <v>58</v>
      </c>
      <c r="AA723" t="s">
        <v>52</v>
      </c>
      <c r="AB723" t="s">
        <v>53</v>
      </c>
      <c r="AC723" t="s">
        <v>53</v>
      </c>
      <c r="AD723" t="s">
        <v>53</v>
      </c>
      <c r="AE723" t="s">
        <v>52</v>
      </c>
      <c r="AF723" t="s">
        <v>53</v>
      </c>
      <c r="AG723" t="s">
        <v>53</v>
      </c>
      <c r="AH723" t="s">
        <v>53</v>
      </c>
      <c r="AI723" t="s">
        <v>53</v>
      </c>
      <c r="AJ723" t="s">
        <v>53</v>
      </c>
      <c r="AK723">
        <v>2</v>
      </c>
      <c r="AL723" t="s">
        <v>59</v>
      </c>
      <c r="AM723" t="s">
        <v>60</v>
      </c>
      <c r="AN723" t="s">
        <v>74</v>
      </c>
      <c r="AO723">
        <v>2</v>
      </c>
      <c r="AP723" t="s">
        <v>53</v>
      </c>
      <c r="AQ723" t="s">
        <v>82</v>
      </c>
      <c r="AR723" t="s">
        <v>76</v>
      </c>
      <c r="AS723">
        <v>52</v>
      </c>
      <c r="AT723" t="s">
        <v>52</v>
      </c>
    </row>
    <row r="724" spans="1:46" x14ac:dyDescent="0.25">
      <c r="A724" t="s">
        <v>890</v>
      </c>
      <c r="B724">
        <v>2021</v>
      </c>
      <c r="C724" s="1">
        <v>44342</v>
      </c>
      <c r="D724" t="s">
        <v>47</v>
      </c>
      <c r="E724" t="str">
        <f>TRIM(lung_cancer_dataset!E724)</f>
        <v>Japan</v>
      </c>
      <c r="F724">
        <v>46</v>
      </c>
      <c r="G724" t="s">
        <v>49</v>
      </c>
      <c r="H724" t="str">
        <f>PROPER(TRIM(lung_cancer_dataset!H724))</f>
        <v>Male</v>
      </c>
      <c r="I724" t="str">
        <f>PROPER(TRIM(lung_cancer_dataset!I724))</f>
        <v>Current Smoker</v>
      </c>
      <c r="J724">
        <v>24</v>
      </c>
      <c r="K724">
        <v>18</v>
      </c>
      <c r="L724">
        <v>21.6</v>
      </c>
      <c r="M724" t="s">
        <v>53</v>
      </c>
      <c r="N724" t="s">
        <v>52</v>
      </c>
      <c r="O724" t="s">
        <v>53</v>
      </c>
      <c r="P724" t="str">
        <f>PROPER(TRIM(lung_cancer_dataset!P724))</f>
        <v>Low</v>
      </c>
      <c r="Q724" t="s">
        <v>55</v>
      </c>
      <c r="R724">
        <v>22.2</v>
      </c>
      <c r="S724" t="s">
        <v>96</v>
      </c>
      <c r="T724" t="s">
        <v>57</v>
      </c>
      <c r="U724" t="s">
        <v>53</v>
      </c>
      <c r="V724" t="s">
        <v>53</v>
      </c>
      <c r="W724" t="s">
        <v>52</v>
      </c>
      <c r="X724" t="s">
        <v>53</v>
      </c>
      <c r="Y724">
        <v>2</v>
      </c>
      <c r="Z724" t="s">
        <v>73</v>
      </c>
      <c r="AA724" t="s">
        <v>52</v>
      </c>
      <c r="AB724" t="s">
        <v>52</v>
      </c>
      <c r="AC724" t="s">
        <v>53</v>
      </c>
      <c r="AD724" t="s">
        <v>53</v>
      </c>
      <c r="AE724" t="s">
        <v>52</v>
      </c>
      <c r="AF724" t="s">
        <v>52</v>
      </c>
      <c r="AG724" t="s">
        <v>53</v>
      </c>
      <c r="AH724" t="s">
        <v>53</v>
      </c>
      <c r="AI724" t="s">
        <v>53</v>
      </c>
      <c r="AJ724" t="s">
        <v>52</v>
      </c>
      <c r="AK724">
        <v>5</v>
      </c>
      <c r="AL724" t="s">
        <v>59</v>
      </c>
      <c r="AM724" t="s">
        <v>81</v>
      </c>
      <c r="AN724" t="s">
        <v>61</v>
      </c>
      <c r="AO724">
        <v>6.2</v>
      </c>
      <c r="AP724" t="s">
        <v>52</v>
      </c>
      <c r="AQ724" t="s">
        <v>86</v>
      </c>
      <c r="AR724" t="s">
        <v>92</v>
      </c>
      <c r="AS724">
        <v>7</v>
      </c>
      <c r="AT724" t="s">
        <v>53</v>
      </c>
    </row>
    <row r="725" spans="1:46" x14ac:dyDescent="0.25">
      <c r="A725" t="s">
        <v>891</v>
      </c>
      <c r="B725">
        <v>2026</v>
      </c>
      <c r="C725" s="1">
        <v>46187</v>
      </c>
      <c r="D725" t="s">
        <v>65</v>
      </c>
      <c r="E725" t="str">
        <f>TRIM(lung_cancer_dataset!E725)</f>
        <v>Canada</v>
      </c>
      <c r="F725">
        <v>70</v>
      </c>
      <c r="G725" t="s">
        <v>67</v>
      </c>
      <c r="H725" t="str">
        <f>PROPER(TRIM(lung_cancer_dataset!H725))</f>
        <v>Female</v>
      </c>
      <c r="I725" t="str">
        <f>PROPER(TRIM(lung_cancer_dataset!I725))</f>
        <v>Never Smoked</v>
      </c>
      <c r="J725">
        <v>0</v>
      </c>
      <c r="K725">
        <v>0</v>
      </c>
      <c r="L725">
        <v>0</v>
      </c>
      <c r="M725" t="s">
        <v>52</v>
      </c>
      <c r="N725" t="s">
        <v>53</v>
      </c>
      <c r="O725" t="s">
        <v>52</v>
      </c>
      <c r="P725" t="str">
        <f>PROPER(TRIM(lung_cancer_dataset!P725))</f>
        <v>Moderate</v>
      </c>
      <c r="Q725" t="s">
        <v>71</v>
      </c>
      <c r="R725">
        <v>24.8</v>
      </c>
      <c r="S725" t="s">
        <v>96</v>
      </c>
      <c r="T725" t="s">
        <v>57</v>
      </c>
      <c r="U725" t="s">
        <v>53</v>
      </c>
      <c r="V725" t="s">
        <v>53</v>
      </c>
      <c r="W725" t="s">
        <v>53</v>
      </c>
      <c r="X725" t="s">
        <v>53</v>
      </c>
      <c r="Y725">
        <v>2</v>
      </c>
      <c r="Z725" t="s">
        <v>131</v>
      </c>
      <c r="AA725" t="s">
        <v>53</v>
      </c>
      <c r="AB725" t="s">
        <v>53</v>
      </c>
      <c r="AC725" t="s">
        <v>53</v>
      </c>
      <c r="AD725" t="s">
        <v>53</v>
      </c>
      <c r="AE725" t="s">
        <v>52</v>
      </c>
      <c r="AF725" t="s">
        <v>52</v>
      </c>
      <c r="AG725" t="s">
        <v>53</v>
      </c>
      <c r="AH725" t="s">
        <v>53</v>
      </c>
      <c r="AI725" t="s">
        <v>53</v>
      </c>
      <c r="AJ725" t="s">
        <v>53</v>
      </c>
      <c r="AK725">
        <v>2</v>
      </c>
      <c r="AL725" t="s">
        <v>135</v>
      </c>
      <c r="AM725" t="s">
        <v>136</v>
      </c>
      <c r="AN725" t="s">
        <v>61</v>
      </c>
      <c r="AO725">
        <v>8.8000000000000007</v>
      </c>
      <c r="AP725" t="s">
        <v>52</v>
      </c>
      <c r="AQ725" t="s">
        <v>171</v>
      </c>
      <c r="AR725" t="s">
        <v>281</v>
      </c>
      <c r="AS725">
        <v>10</v>
      </c>
      <c r="AT725" t="s">
        <v>52</v>
      </c>
    </row>
    <row r="726" spans="1:46" x14ac:dyDescent="0.25">
      <c r="A726" t="s">
        <v>892</v>
      </c>
      <c r="B726">
        <v>2017</v>
      </c>
      <c r="C726" s="1">
        <v>42936</v>
      </c>
      <c r="D726" t="s">
        <v>65</v>
      </c>
      <c r="E726" t="str">
        <f>TRIM(lung_cancer_dataset!E726)</f>
        <v>Brazil</v>
      </c>
      <c r="F726">
        <v>50</v>
      </c>
      <c r="G726" t="s">
        <v>79</v>
      </c>
      <c r="H726" t="str">
        <f>PROPER(TRIM(lung_cancer_dataset!H726))</f>
        <v>Male</v>
      </c>
      <c r="I726" t="str">
        <f>PROPER(TRIM(lung_cancer_dataset!I726))</f>
        <v>Never Smoked</v>
      </c>
      <c r="J726">
        <v>0</v>
      </c>
      <c r="K726">
        <v>0</v>
      </c>
      <c r="L726">
        <v>0</v>
      </c>
      <c r="M726" t="s">
        <v>52</v>
      </c>
      <c r="N726" t="s">
        <v>52</v>
      </c>
      <c r="O726" t="s">
        <v>53</v>
      </c>
      <c r="P726" t="str">
        <f>PROPER(TRIM(lung_cancer_dataset!P726))</f>
        <v>Low</v>
      </c>
      <c r="Q726" t="s">
        <v>54</v>
      </c>
      <c r="R726">
        <v>30.9</v>
      </c>
      <c r="S726" t="s">
        <v>72</v>
      </c>
      <c r="T726" t="s">
        <v>57</v>
      </c>
      <c r="U726" t="s">
        <v>53</v>
      </c>
      <c r="V726" t="s">
        <v>53</v>
      </c>
      <c r="W726" t="s">
        <v>53</v>
      </c>
      <c r="X726" t="s">
        <v>53</v>
      </c>
      <c r="Y726">
        <v>2</v>
      </c>
      <c r="Z726" t="s">
        <v>97</v>
      </c>
      <c r="AA726" t="s">
        <v>53</v>
      </c>
      <c r="AB726" t="s">
        <v>53</v>
      </c>
      <c r="AC726" t="s">
        <v>53</v>
      </c>
      <c r="AD726" t="s">
        <v>53</v>
      </c>
      <c r="AE726" t="s">
        <v>52</v>
      </c>
      <c r="AF726" t="s">
        <v>53</v>
      </c>
      <c r="AG726" t="s">
        <v>52</v>
      </c>
      <c r="AH726" t="s">
        <v>53</v>
      </c>
      <c r="AI726" t="s">
        <v>53</v>
      </c>
      <c r="AJ726" t="s">
        <v>53</v>
      </c>
      <c r="AK726">
        <v>2</v>
      </c>
      <c r="AL726" t="s">
        <v>59</v>
      </c>
      <c r="AM726" t="s">
        <v>60</v>
      </c>
      <c r="AN726" t="s">
        <v>61</v>
      </c>
      <c r="AO726">
        <v>5.9</v>
      </c>
      <c r="AP726" t="s">
        <v>52</v>
      </c>
      <c r="AQ726" t="s">
        <v>75</v>
      </c>
      <c r="AR726" t="s">
        <v>63</v>
      </c>
      <c r="AS726">
        <v>2</v>
      </c>
      <c r="AT726" t="s">
        <v>53</v>
      </c>
    </row>
    <row r="727" spans="1:46" x14ac:dyDescent="0.25">
      <c r="A727" t="s">
        <v>893</v>
      </c>
      <c r="B727">
        <v>2022</v>
      </c>
      <c r="C727" s="1">
        <v>44814</v>
      </c>
      <c r="D727" t="s">
        <v>122</v>
      </c>
      <c r="E727" t="str">
        <f>TRIM(lung_cancer_dataset!E727)</f>
        <v>Sri Lanka</v>
      </c>
      <c r="F727">
        <v>73</v>
      </c>
      <c r="G727" t="s">
        <v>67</v>
      </c>
      <c r="H727" t="str">
        <f>PROPER(TRIM(lung_cancer_dataset!H727))</f>
        <v>Male</v>
      </c>
      <c r="I727" t="str">
        <f>PROPER(TRIM(lung_cancer_dataset!I727))</f>
        <v>Current Smoker</v>
      </c>
      <c r="J727">
        <v>34</v>
      </c>
      <c r="K727">
        <v>39</v>
      </c>
      <c r="L727">
        <v>66.3</v>
      </c>
      <c r="M727" t="s">
        <v>52</v>
      </c>
      <c r="N727" t="s">
        <v>52</v>
      </c>
      <c r="O727" t="s">
        <v>53</v>
      </c>
      <c r="P727" t="str">
        <f>PROPER(TRIM(lung_cancer_dataset!P727))</f>
        <v>Moderate</v>
      </c>
      <c r="Q727" t="s">
        <v>55</v>
      </c>
      <c r="R727">
        <v>31.1</v>
      </c>
      <c r="S727" t="s">
        <v>72</v>
      </c>
      <c r="T727" t="s">
        <v>57</v>
      </c>
      <c r="U727" t="s">
        <v>52</v>
      </c>
      <c r="V727" t="s">
        <v>53</v>
      </c>
      <c r="W727" t="s">
        <v>53</v>
      </c>
      <c r="X727" t="s">
        <v>53</v>
      </c>
      <c r="Y727">
        <v>3</v>
      </c>
      <c r="Z727" t="s">
        <v>58</v>
      </c>
      <c r="AA727" t="s">
        <v>52</v>
      </c>
      <c r="AB727" t="s">
        <v>53</v>
      </c>
      <c r="AC727" t="s">
        <v>52</v>
      </c>
      <c r="AD727" t="s">
        <v>53</v>
      </c>
      <c r="AE727" t="s">
        <v>52</v>
      </c>
      <c r="AF727" t="s">
        <v>52</v>
      </c>
      <c r="AG727" t="s">
        <v>52</v>
      </c>
      <c r="AH727" t="s">
        <v>52</v>
      </c>
      <c r="AI727" t="s">
        <v>52</v>
      </c>
      <c r="AJ727" t="s">
        <v>53</v>
      </c>
      <c r="AK727">
        <v>7</v>
      </c>
      <c r="AL727" t="s">
        <v>135</v>
      </c>
      <c r="AM727" t="s">
        <v>136</v>
      </c>
      <c r="AN727" t="s">
        <v>90</v>
      </c>
      <c r="AO727">
        <v>5.6</v>
      </c>
      <c r="AP727" t="s">
        <v>52</v>
      </c>
      <c r="AQ727" t="s">
        <v>91</v>
      </c>
      <c r="AR727" t="s">
        <v>92</v>
      </c>
      <c r="AS727">
        <v>5</v>
      </c>
      <c r="AT727" t="s">
        <v>53</v>
      </c>
    </row>
    <row r="728" spans="1:46" x14ac:dyDescent="0.25">
      <c r="A728" t="s">
        <v>894</v>
      </c>
      <c r="B728">
        <v>2024</v>
      </c>
      <c r="C728" s="1">
        <v>45325</v>
      </c>
      <c r="D728" t="s">
        <v>94</v>
      </c>
      <c r="E728" t="str">
        <f>TRIM(lung_cancer_dataset!E728)</f>
        <v>Jordan</v>
      </c>
      <c r="F728">
        <v>58</v>
      </c>
      <c r="G728" t="s">
        <v>79</v>
      </c>
      <c r="H728" t="str">
        <f>PROPER(TRIM(lung_cancer_dataset!H728))</f>
        <v>Male</v>
      </c>
      <c r="I728" t="str">
        <f>PROPER(TRIM(lung_cancer_dataset!I728))</f>
        <v>Never Smoked</v>
      </c>
      <c r="J728">
        <v>0</v>
      </c>
      <c r="K728">
        <v>0</v>
      </c>
      <c r="L728">
        <v>0</v>
      </c>
      <c r="M728" t="s">
        <v>53</v>
      </c>
      <c r="N728" t="s">
        <v>53</v>
      </c>
      <c r="O728" t="s">
        <v>53</v>
      </c>
      <c r="P728" t="str">
        <f>PROPER(TRIM(lung_cancer_dataset!P728))</f>
        <v>Moderate</v>
      </c>
      <c r="Q728" t="s">
        <v>55</v>
      </c>
      <c r="R728">
        <v>20.399999999999999</v>
      </c>
      <c r="S728" t="s">
        <v>96</v>
      </c>
      <c r="T728" t="s">
        <v>70</v>
      </c>
      <c r="U728" t="s">
        <v>53</v>
      </c>
      <c r="V728" t="s">
        <v>53</v>
      </c>
      <c r="W728" t="s">
        <v>53</v>
      </c>
      <c r="X728" t="s">
        <v>53</v>
      </c>
      <c r="Y728">
        <v>0</v>
      </c>
      <c r="Z728" t="s">
        <v>165</v>
      </c>
      <c r="AA728" t="s">
        <v>52</v>
      </c>
      <c r="AB728" t="s">
        <v>53</v>
      </c>
      <c r="AC728" t="s">
        <v>53</v>
      </c>
      <c r="AD728" t="s">
        <v>53</v>
      </c>
      <c r="AE728" t="s">
        <v>52</v>
      </c>
      <c r="AF728" t="s">
        <v>52</v>
      </c>
      <c r="AG728" t="s">
        <v>53</v>
      </c>
      <c r="AH728" t="s">
        <v>53</v>
      </c>
      <c r="AI728" t="s">
        <v>52</v>
      </c>
      <c r="AJ728" t="s">
        <v>53</v>
      </c>
      <c r="AK728">
        <v>4</v>
      </c>
      <c r="AL728" t="s">
        <v>59</v>
      </c>
      <c r="AM728" t="s">
        <v>81</v>
      </c>
      <c r="AN728" t="s">
        <v>74</v>
      </c>
      <c r="AO728">
        <v>1.9</v>
      </c>
      <c r="AP728" t="s">
        <v>53</v>
      </c>
      <c r="AQ728" t="s">
        <v>75</v>
      </c>
      <c r="AR728" t="s">
        <v>83</v>
      </c>
      <c r="AS728">
        <v>66</v>
      </c>
      <c r="AT728" t="s">
        <v>52</v>
      </c>
    </row>
    <row r="729" spans="1:46" x14ac:dyDescent="0.25">
      <c r="A729" t="s">
        <v>895</v>
      </c>
      <c r="B729">
        <v>2020</v>
      </c>
      <c r="C729" s="1">
        <v>44145</v>
      </c>
      <c r="D729" t="s">
        <v>107</v>
      </c>
      <c r="E729" t="str">
        <f>TRIM(lung_cancer_dataset!E729)</f>
        <v>Spain</v>
      </c>
      <c r="F729">
        <v>65</v>
      </c>
      <c r="G729" t="s">
        <v>127</v>
      </c>
      <c r="H729" t="str">
        <f>PROPER(TRIM(lung_cancer_dataset!H729))</f>
        <v>Male</v>
      </c>
      <c r="I729" t="str">
        <f>PROPER(TRIM(lung_cancer_dataset!I729))</f>
        <v>Never Smoked</v>
      </c>
      <c r="J729">
        <v>0</v>
      </c>
      <c r="K729">
        <v>0</v>
      </c>
      <c r="L729">
        <v>0</v>
      </c>
      <c r="M729" t="s">
        <v>53</v>
      </c>
      <c r="N729" t="s">
        <v>52</v>
      </c>
      <c r="O729" t="s">
        <v>53</v>
      </c>
      <c r="P729" t="str">
        <f>PROPER(TRIM(lung_cancer_dataset!P729))</f>
        <v>Moderate</v>
      </c>
      <c r="Q729" t="s">
        <v>55</v>
      </c>
      <c r="R729">
        <v>23.9</v>
      </c>
      <c r="S729" t="s">
        <v>96</v>
      </c>
      <c r="T729" t="s">
        <v>54</v>
      </c>
      <c r="U729" t="s">
        <v>52</v>
      </c>
      <c r="V729" t="s">
        <v>53</v>
      </c>
      <c r="W729" t="s">
        <v>53</v>
      </c>
      <c r="X729" t="s">
        <v>53</v>
      </c>
      <c r="Y729">
        <v>2</v>
      </c>
      <c r="Z729" t="s">
        <v>58</v>
      </c>
      <c r="AA729" t="s">
        <v>53</v>
      </c>
      <c r="AB729" t="s">
        <v>53</v>
      </c>
      <c r="AC729" t="s">
        <v>53</v>
      </c>
      <c r="AD729" t="s">
        <v>53</v>
      </c>
      <c r="AE729" t="s">
        <v>53</v>
      </c>
      <c r="AF729" t="s">
        <v>53</v>
      </c>
      <c r="AG729" t="s">
        <v>53</v>
      </c>
      <c r="AH729" t="s">
        <v>53</v>
      </c>
      <c r="AI729" t="s">
        <v>53</v>
      </c>
      <c r="AJ729" t="s">
        <v>52</v>
      </c>
      <c r="AK729">
        <v>1</v>
      </c>
      <c r="AL729" t="s">
        <v>59</v>
      </c>
      <c r="AM729" t="s">
        <v>60</v>
      </c>
      <c r="AN729" t="s">
        <v>74</v>
      </c>
      <c r="AO729">
        <v>1.6</v>
      </c>
      <c r="AP729" t="s">
        <v>53</v>
      </c>
      <c r="AQ729" t="s">
        <v>75</v>
      </c>
      <c r="AR729" t="s">
        <v>115</v>
      </c>
      <c r="AS729">
        <v>68</v>
      </c>
      <c r="AT729" t="s">
        <v>52</v>
      </c>
    </row>
    <row r="730" spans="1:46" x14ac:dyDescent="0.25">
      <c r="A730" t="s">
        <v>896</v>
      </c>
      <c r="B730">
        <v>2020</v>
      </c>
      <c r="C730" s="1">
        <v>44063</v>
      </c>
      <c r="D730" t="s">
        <v>47</v>
      </c>
      <c r="E730" t="str">
        <f>TRIM(lung_cancer_dataset!E730)</f>
        <v>Malaysia</v>
      </c>
      <c r="F730">
        <v>60</v>
      </c>
      <c r="G730" t="s">
        <v>127</v>
      </c>
      <c r="H730" t="str">
        <f>PROPER(TRIM(lung_cancer_dataset!H730))</f>
        <v>Male</v>
      </c>
      <c r="I730" t="str">
        <f>PROPER(TRIM(lung_cancer_dataset!I730))</f>
        <v>Never Smoked</v>
      </c>
      <c r="J730">
        <v>0</v>
      </c>
      <c r="K730">
        <v>0</v>
      </c>
      <c r="L730">
        <v>0</v>
      </c>
      <c r="M730" t="s">
        <v>53</v>
      </c>
      <c r="N730" t="s">
        <v>52</v>
      </c>
      <c r="O730" t="s">
        <v>52</v>
      </c>
      <c r="P730" t="str">
        <f>PROPER(TRIM(lung_cancer_dataset!P730))</f>
        <v>High</v>
      </c>
      <c r="Q730" t="s">
        <v>54</v>
      </c>
      <c r="R730">
        <v>24.2</v>
      </c>
      <c r="S730" t="s">
        <v>96</v>
      </c>
      <c r="T730" t="s">
        <v>57</v>
      </c>
      <c r="U730" t="s">
        <v>53</v>
      </c>
      <c r="V730" t="s">
        <v>53</v>
      </c>
      <c r="W730" t="s">
        <v>53</v>
      </c>
      <c r="X730" t="s">
        <v>53</v>
      </c>
      <c r="Y730">
        <v>3</v>
      </c>
      <c r="Z730" t="s">
        <v>97</v>
      </c>
      <c r="AA730" t="s">
        <v>53</v>
      </c>
      <c r="AB730" t="s">
        <v>53</v>
      </c>
      <c r="AC730" t="s">
        <v>52</v>
      </c>
      <c r="AD730" t="s">
        <v>53</v>
      </c>
      <c r="AE730" t="s">
        <v>53</v>
      </c>
      <c r="AF730" t="s">
        <v>52</v>
      </c>
      <c r="AG730" t="s">
        <v>52</v>
      </c>
      <c r="AH730" t="s">
        <v>53</v>
      </c>
      <c r="AI730" t="s">
        <v>53</v>
      </c>
      <c r="AJ730" t="s">
        <v>53</v>
      </c>
      <c r="AK730">
        <v>3</v>
      </c>
      <c r="AL730" t="s">
        <v>59</v>
      </c>
      <c r="AM730" t="s">
        <v>60</v>
      </c>
      <c r="AN730" t="s">
        <v>90</v>
      </c>
      <c r="AO730">
        <v>5.6</v>
      </c>
      <c r="AP730" t="s">
        <v>53</v>
      </c>
      <c r="AQ730" t="s">
        <v>75</v>
      </c>
      <c r="AR730" t="s">
        <v>92</v>
      </c>
      <c r="AS730">
        <v>26</v>
      </c>
      <c r="AT730" t="s">
        <v>53</v>
      </c>
    </row>
    <row r="731" spans="1:46" x14ac:dyDescent="0.25">
      <c r="A731" t="s">
        <v>897</v>
      </c>
      <c r="B731">
        <v>2017</v>
      </c>
      <c r="C731" s="1">
        <v>42817</v>
      </c>
      <c r="D731" t="s">
        <v>47</v>
      </c>
      <c r="E731" t="str">
        <f>TRIM(lung_cancer_dataset!E731)</f>
        <v>New Zealand</v>
      </c>
      <c r="F731">
        <v>65</v>
      </c>
      <c r="G731" t="s">
        <v>127</v>
      </c>
      <c r="H731" t="str">
        <f>PROPER(TRIM(lung_cancer_dataset!H731))</f>
        <v>Male</v>
      </c>
      <c r="I731" t="str">
        <f>PROPER(TRIM(lung_cancer_dataset!I731))</f>
        <v>Current Smoker</v>
      </c>
      <c r="J731">
        <v>5</v>
      </c>
      <c r="K731">
        <v>39</v>
      </c>
      <c r="L731">
        <v>9.8000000000000007</v>
      </c>
      <c r="M731" t="s">
        <v>52</v>
      </c>
      <c r="N731" t="s">
        <v>53</v>
      </c>
      <c r="O731" t="s">
        <v>53</v>
      </c>
      <c r="P731" t="str">
        <f>PROPER(TRIM(lung_cancer_dataset!P731))</f>
        <v>High</v>
      </c>
      <c r="Q731" t="s">
        <v>55</v>
      </c>
      <c r="R731">
        <v>27.1</v>
      </c>
      <c r="S731" t="s">
        <v>56</v>
      </c>
      <c r="T731" t="s">
        <v>54</v>
      </c>
      <c r="U731" t="s">
        <v>52</v>
      </c>
      <c r="V731" t="s">
        <v>53</v>
      </c>
      <c r="W731" t="s">
        <v>53</v>
      </c>
      <c r="X731" t="s">
        <v>53</v>
      </c>
      <c r="Y731">
        <v>3</v>
      </c>
      <c r="Z731" t="s">
        <v>165</v>
      </c>
      <c r="AA731" t="s">
        <v>53</v>
      </c>
      <c r="AB731" t="s">
        <v>52</v>
      </c>
      <c r="AC731" t="s">
        <v>53</v>
      </c>
      <c r="AD731" t="s">
        <v>52</v>
      </c>
      <c r="AE731" t="s">
        <v>53</v>
      </c>
      <c r="AF731" t="s">
        <v>53</v>
      </c>
      <c r="AG731" t="s">
        <v>53</v>
      </c>
      <c r="AH731" t="s">
        <v>53</v>
      </c>
      <c r="AI731" t="s">
        <v>53</v>
      </c>
      <c r="AJ731" t="s">
        <v>53</v>
      </c>
      <c r="AK731">
        <v>2</v>
      </c>
      <c r="AL731" t="s">
        <v>59</v>
      </c>
      <c r="AM731" t="s">
        <v>102</v>
      </c>
      <c r="AN731" t="s">
        <v>90</v>
      </c>
      <c r="AO731">
        <v>6.3</v>
      </c>
      <c r="AP731" t="s">
        <v>53</v>
      </c>
      <c r="AQ731" t="s">
        <v>171</v>
      </c>
      <c r="AR731" t="s">
        <v>87</v>
      </c>
      <c r="AS731">
        <v>16</v>
      </c>
      <c r="AT731" t="s">
        <v>53</v>
      </c>
    </row>
    <row r="732" spans="1:46" x14ac:dyDescent="0.25">
      <c r="A732" t="s">
        <v>898</v>
      </c>
      <c r="B732">
        <v>2024</v>
      </c>
      <c r="C732" s="1">
        <v>45458</v>
      </c>
      <c r="D732" t="s">
        <v>47</v>
      </c>
      <c r="E732" t="str">
        <f>TRIM(lung_cancer_dataset!E732)</f>
        <v>China</v>
      </c>
      <c r="F732">
        <v>58</v>
      </c>
      <c r="G732" t="s">
        <v>79</v>
      </c>
      <c r="H732" t="str">
        <f>PROPER(TRIM(lung_cancer_dataset!H732))</f>
        <v>Male</v>
      </c>
      <c r="I732" t="str">
        <f>PROPER(TRIM(lung_cancer_dataset!I732))</f>
        <v>Current Smoker</v>
      </c>
      <c r="J732">
        <v>25</v>
      </c>
      <c r="K732">
        <v>32</v>
      </c>
      <c r="L732">
        <v>40</v>
      </c>
      <c r="M732" t="s">
        <v>53</v>
      </c>
      <c r="N732" t="s">
        <v>53</v>
      </c>
      <c r="O732" t="s">
        <v>53</v>
      </c>
      <c r="P732" t="str">
        <f>PROPER(TRIM(lung_cancer_dataset!P732))</f>
        <v>Moderate</v>
      </c>
      <c r="Q732" t="s">
        <v>54</v>
      </c>
      <c r="R732">
        <v>18.600000000000001</v>
      </c>
      <c r="S732" t="s">
        <v>96</v>
      </c>
      <c r="T732" t="s">
        <v>57</v>
      </c>
      <c r="U732" t="s">
        <v>53</v>
      </c>
      <c r="V732" t="s">
        <v>53</v>
      </c>
      <c r="W732" t="s">
        <v>53</v>
      </c>
      <c r="X732" t="s">
        <v>53</v>
      </c>
      <c r="Y732">
        <v>0</v>
      </c>
      <c r="Z732" t="s">
        <v>165</v>
      </c>
      <c r="AA732" t="s">
        <v>52</v>
      </c>
      <c r="AB732" t="s">
        <v>52</v>
      </c>
      <c r="AC732" t="s">
        <v>52</v>
      </c>
      <c r="AD732" t="s">
        <v>53</v>
      </c>
      <c r="AE732" t="s">
        <v>53</v>
      </c>
      <c r="AF732" t="s">
        <v>52</v>
      </c>
      <c r="AG732" t="s">
        <v>52</v>
      </c>
      <c r="AH732" t="s">
        <v>53</v>
      </c>
      <c r="AI732" t="s">
        <v>53</v>
      </c>
      <c r="AJ732" t="s">
        <v>53</v>
      </c>
      <c r="AK732">
        <v>5</v>
      </c>
      <c r="AL732" t="s">
        <v>135</v>
      </c>
      <c r="AM732" t="s">
        <v>136</v>
      </c>
      <c r="AN732" t="s">
        <v>90</v>
      </c>
      <c r="AO732">
        <v>4.8</v>
      </c>
      <c r="AP732" t="s">
        <v>53</v>
      </c>
      <c r="AQ732" t="s">
        <v>86</v>
      </c>
      <c r="AR732" t="s">
        <v>87</v>
      </c>
      <c r="AS732">
        <v>32</v>
      </c>
      <c r="AT732" t="s">
        <v>53</v>
      </c>
    </row>
    <row r="733" spans="1:46" x14ac:dyDescent="0.25">
      <c r="A733" t="s">
        <v>899</v>
      </c>
      <c r="B733">
        <v>2020</v>
      </c>
      <c r="C733" s="1">
        <v>44193</v>
      </c>
      <c r="D733" t="s">
        <v>107</v>
      </c>
      <c r="E733" t="str">
        <f>TRIM(lung_cancer_dataset!E733)</f>
        <v>Russia</v>
      </c>
      <c r="F733">
        <v>65</v>
      </c>
      <c r="G733" t="s">
        <v>127</v>
      </c>
      <c r="H733" t="str">
        <f>PROPER(TRIM(lung_cancer_dataset!H733))</f>
        <v>Male</v>
      </c>
      <c r="I733" t="str">
        <f>PROPER(TRIM(lung_cancer_dataset!I733))</f>
        <v>Current Smoker</v>
      </c>
      <c r="J733">
        <v>28</v>
      </c>
      <c r="K733">
        <v>27</v>
      </c>
      <c r="L733">
        <v>37.799999999999997</v>
      </c>
      <c r="M733" t="s">
        <v>53</v>
      </c>
      <c r="N733" t="s">
        <v>53</v>
      </c>
      <c r="O733" t="s">
        <v>53</v>
      </c>
      <c r="P733" t="str">
        <f>PROPER(TRIM(lung_cancer_dataset!P733))</f>
        <v>High</v>
      </c>
      <c r="Q733" t="s">
        <v>71</v>
      </c>
      <c r="R733">
        <v>28.3</v>
      </c>
      <c r="S733" t="s">
        <v>56</v>
      </c>
      <c r="T733" t="s">
        <v>70</v>
      </c>
      <c r="U733" t="s">
        <v>52</v>
      </c>
      <c r="V733" t="s">
        <v>53</v>
      </c>
      <c r="W733" t="s">
        <v>53</v>
      </c>
      <c r="X733" t="s">
        <v>53</v>
      </c>
      <c r="Y733">
        <v>2</v>
      </c>
      <c r="Z733" t="s">
        <v>165</v>
      </c>
      <c r="AA733" t="s">
        <v>52</v>
      </c>
      <c r="AB733" t="s">
        <v>53</v>
      </c>
      <c r="AC733" t="s">
        <v>53</v>
      </c>
      <c r="AD733" t="s">
        <v>53</v>
      </c>
      <c r="AE733" t="s">
        <v>52</v>
      </c>
      <c r="AF733" t="s">
        <v>52</v>
      </c>
      <c r="AG733" t="s">
        <v>52</v>
      </c>
      <c r="AH733" t="s">
        <v>53</v>
      </c>
      <c r="AI733" t="s">
        <v>53</v>
      </c>
      <c r="AJ733" t="s">
        <v>52</v>
      </c>
      <c r="AK733">
        <v>5</v>
      </c>
      <c r="AL733" t="s">
        <v>59</v>
      </c>
      <c r="AM733" t="s">
        <v>81</v>
      </c>
      <c r="AN733" t="s">
        <v>98</v>
      </c>
      <c r="AO733">
        <v>5.5</v>
      </c>
      <c r="AP733" t="s">
        <v>53</v>
      </c>
      <c r="AQ733" t="s">
        <v>75</v>
      </c>
      <c r="AR733" t="s">
        <v>87</v>
      </c>
      <c r="AS733">
        <v>33</v>
      </c>
      <c r="AT733" t="s">
        <v>53</v>
      </c>
    </row>
    <row r="734" spans="1:46" x14ac:dyDescent="0.25">
      <c r="A734" t="s">
        <v>900</v>
      </c>
      <c r="B734">
        <v>2018</v>
      </c>
      <c r="C734" s="1">
        <v>43387</v>
      </c>
      <c r="D734" t="s">
        <v>65</v>
      </c>
      <c r="E734" t="str">
        <f>TRIM(lung_cancer_dataset!E734)</f>
        <v>Argentina</v>
      </c>
      <c r="F734">
        <v>75</v>
      </c>
      <c r="G734" t="s">
        <v>67</v>
      </c>
      <c r="H734" t="str">
        <f>PROPER(TRIM(lung_cancer_dataset!H734))</f>
        <v>Male</v>
      </c>
      <c r="I734" t="str">
        <f>PROPER(TRIM(lung_cancer_dataset!I734))</f>
        <v>Current Smoker</v>
      </c>
      <c r="J734">
        <v>38</v>
      </c>
      <c r="K734">
        <v>38</v>
      </c>
      <c r="L734">
        <v>72.2</v>
      </c>
      <c r="M734" t="s">
        <v>52</v>
      </c>
      <c r="N734" t="s">
        <v>53</v>
      </c>
      <c r="O734" t="s">
        <v>53</v>
      </c>
      <c r="P734" t="str">
        <f>PROPER(TRIM(lung_cancer_dataset!P734))</f>
        <v>Low</v>
      </c>
      <c r="Q734" t="s">
        <v>55</v>
      </c>
      <c r="R734">
        <v>19.7</v>
      </c>
      <c r="S734" t="s">
        <v>96</v>
      </c>
      <c r="T734" t="s">
        <v>57</v>
      </c>
      <c r="U734" t="s">
        <v>52</v>
      </c>
      <c r="V734" t="s">
        <v>53</v>
      </c>
      <c r="W734" t="s">
        <v>53</v>
      </c>
      <c r="X734" t="s">
        <v>53</v>
      </c>
      <c r="Y734">
        <v>2</v>
      </c>
      <c r="Z734" t="s">
        <v>58</v>
      </c>
      <c r="AA734" t="s">
        <v>52</v>
      </c>
      <c r="AB734" t="s">
        <v>52</v>
      </c>
      <c r="AC734" t="s">
        <v>53</v>
      </c>
      <c r="AD734" t="s">
        <v>53</v>
      </c>
      <c r="AE734" t="s">
        <v>52</v>
      </c>
      <c r="AF734" t="s">
        <v>52</v>
      </c>
      <c r="AG734" t="s">
        <v>53</v>
      </c>
      <c r="AH734" t="s">
        <v>52</v>
      </c>
      <c r="AI734" t="s">
        <v>52</v>
      </c>
      <c r="AJ734" t="s">
        <v>53</v>
      </c>
      <c r="AK734">
        <v>6</v>
      </c>
      <c r="AL734" t="s">
        <v>59</v>
      </c>
      <c r="AM734" t="s">
        <v>60</v>
      </c>
      <c r="AN734" t="s">
        <v>90</v>
      </c>
      <c r="AO734">
        <v>4.4000000000000004</v>
      </c>
      <c r="AP734" t="s">
        <v>52</v>
      </c>
      <c r="AQ734" t="s">
        <v>91</v>
      </c>
      <c r="AR734" t="s">
        <v>63</v>
      </c>
      <c r="AS734">
        <v>17</v>
      </c>
      <c r="AT734" t="s">
        <v>53</v>
      </c>
    </row>
    <row r="735" spans="1:46" x14ac:dyDescent="0.25">
      <c r="A735" t="s">
        <v>901</v>
      </c>
      <c r="B735">
        <v>2016</v>
      </c>
      <c r="C735" s="1">
        <v>42700</v>
      </c>
      <c r="D735" t="s">
        <v>107</v>
      </c>
      <c r="E735" t="str">
        <f>TRIM(lung_cancer_dataset!E735)</f>
        <v>UK</v>
      </c>
      <c r="F735">
        <v>64</v>
      </c>
      <c r="G735" t="s">
        <v>127</v>
      </c>
      <c r="H735" t="str">
        <f>PROPER(TRIM(lung_cancer_dataset!H735))</f>
        <v>Male</v>
      </c>
      <c r="I735" t="str">
        <f>PROPER(TRIM(lung_cancer_dataset!I735))</f>
        <v>Current Smoker</v>
      </c>
      <c r="J735">
        <v>31</v>
      </c>
      <c r="K735">
        <v>21</v>
      </c>
      <c r="L735">
        <v>32.6</v>
      </c>
      <c r="M735" t="s">
        <v>52</v>
      </c>
      <c r="N735" t="s">
        <v>52</v>
      </c>
      <c r="O735" t="s">
        <v>53</v>
      </c>
      <c r="P735" t="str">
        <f>PROPER(TRIM(lung_cancer_dataset!P735))</f>
        <v>Low</v>
      </c>
      <c r="Q735" t="s">
        <v>55</v>
      </c>
      <c r="R735">
        <v>32.299999999999997</v>
      </c>
      <c r="S735" t="s">
        <v>72</v>
      </c>
      <c r="T735" t="s">
        <v>57</v>
      </c>
      <c r="U735" t="s">
        <v>52</v>
      </c>
      <c r="V735" t="s">
        <v>53</v>
      </c>
      <c r="W735" t="s">
        <v>53</v>
      </c>
      <c r="X735" t="s">
        <v>53</v>
      </c>
      <c r="Y735">
        <v>3</v>
      </c>
      <c r="Z735" t="s">
        <v>58</v>
      </c>
      <c r="AA735" t="s">
        <v>53</v>
      </c>
      <c r="AB735" t="s">
        <v>52</v>
      </c>
      <c r="AC735" t="s">
        <v>52</v>
      </c>
      <c r="AD735" t="s">
        <v>53</v>
      </c>
      <c r="AE735" t="s">
        <v>52</v>
      </c>
      <c r="AF735" t="s">
        <v>52</v>
      </c>
      <c r="AG735" t="s">
        <v>52</v>
      </c>
      <c r="AH735" t="s">
        <v>52</v>
      </c>
      <c r="AI735" t="s">
        <v>53</v>
      </c>
      <c r="AJ735" t="s">
        <v>53</v>
      </c>
      <c r="AK735">
        <v>6</v>
      </c>
      <c r="AL735" t="s">
        <v>59</v>
      </c>
      <c r="AM735" t="s">
        <v>60</v>
      </c>
      <c r="AN735" t="s">
        <v>61</v>
      </c>
      <c r="AO735">
        <v>5.0999999999999996</v>
      </c>
      <c r="AP735" t="s">
        <v>52</v>
      </c>
      <c r="AQ735" t="s">
        <v>112</v>
      </c>
      <c r="AR735" t="s">
        <v>87</v>
      </c>
      <c r="AS735">
        <v>13</v>
      </c>
      <c r="AT735" t="s">
        <v>53</v>
      </c>
    </row>
    <row r="736" spans="1:46" x14ac:dyDescent="0.25">
      <c r="A736" t="s">
        <v>902</v>
      </c>
      <c r="B736">
        <v>2023</v>
      </c>
      <c r="C736" s="1">
        <v>44979</v>
      </c>
      <c r="D736" t="s">
        <v>122</v>
      </c>
      <c r="E736" t="str">
        <f>TRIM(lung_cancer_dataset!E736)</f>
        <v>Nepal</v>
      </c>
      <c r="F736">
        <v>60</v>
      </c>
      <c r="G736" t="s">
        <v>127</v>
      </c>
      <c r="H736" t="str">
        <f>PROPER(TRIM(lung_cancer_dataset!H736))</f>
        <v>Male</v>
      </c>
      <c r="I736" t="str">
        <f>PROPER(TRIM(lung_cancer_dataset!I736))</f>
        <v>Never Smoked</v>
      </c>
      <c r="J736">
        <v>0</v>
      </c>
      <c r="K736">
        <v>0</v>
      </c>
      <c r="L736">
        <v>0</v>
      </c>
      <c r="M736" t="s">
        <v>52</v>
      </c>
      <c r="N736" t="s">
        <v>53</v>
      </c>
      <c r="O736" t="s">
        <v>53</v>
      </c>
      <c r="P736" t="str">
        <f>PROPER(TRIM(lung_cancer_dataset!P736))</f>
        <v>Moderate</v>
      </c>
      <c r="Q736" t="s">
        <v>54</v>
      </c>
      <c r="R736">
        <v>26.8</v>
      </c>
      <c r="S736" t="s">
        <v>56</v>
      </c>
      <c r="T736" t="s">
        <v>54</v>
      </c>
      <c r="U736" t="s">
        <v>53</v>
      </c>
      <c r="V736" t="s">
        <v>53</v>
      </c>
      <c r="W736" t="s">
        <v>53</v>
      </c>
      <c r="X736" t="s">
        <v>52</v>
      </c>
      <c r="Y736">
        <v>2</v>
      </c>
      <c r="Z736" t="s">
        <v>58</v>
      </c>
      <c r="AA736" t="s">
        <v>53</v>
      </c>
      <c r="AB736" t="s">
        <v>52</v>
      </c>
      <c r="AC736" t="s">
        <v>53</v>
      </c>
      <c r="AD736" t="s">
        <v>53</v>
      </c>
      <c r="AE736" t="s">
        <v>52</v>
      </c>
      <c r="AF736" t="s">
        <v>53</v>
      </c>
      <c r="AG736" t="s">
        <v>52</v>
      </c>
      <c r="AH736" t="s">
        <v>52</v>
      </c>
      <c r="AI736" t="s">
        <v>52</v>
      </c>
      <c r="AJ736" t="s">
        <v>53</v>
      </c>
      <c r="AK736">
        <v>5</v>
      </c>
      <c r="AL736" t="s">
        <v>59</v>
      </c>
      <c r="AM736" t="s">
        <v>60</v>
      </c>
      <c r="AN736" t="s">
        <v>74</v>
      </c>
      <c r="AO736">
        <v>1.3</v>
      </c>
      <c r="AP736" t="s">
        <v>53</v>
      </c>
      <c r="AQ736" t="s">
        <v>75</v>
      </c>
      <c r="AR736" t="s">
        <v>83</v>
      </c>
      <c r="AS736">
        <v>48</v>
      </c>
      <c r="AT736" t="s">
        <v>53</v>
      </c>
    </row>
    <row r="737" spans="1:46" x14ac:dyDescent="0.25">
      <c r="A737" t="s">
        <v>903</v>
      </c>
      <c r="B737">
        <v>2025</v>
      </c>
      <c r="C737" s="1">
        <v>45825</v>
      </c>
      <c r="D737" t="s">
        <v>94</v>
      </c>
      <c r="E737" t="str">
        <f>TRIM(lung_cancer_dataset!E737)</f>
        <v>Saudi Arabia</v>
      </c>
      <c r="F737">
        <v>41</v>
      </c>
      <c r="G737" t="s">
        <v>49</v>
      </c>
      <c r="H737" t="str">
        <f>PROPER(TRIM(lung_cancer_dataset!H737))</f>
        <v>Male</v>
      </c>
      <c r="I737" t="str">
        <f>PROPER(TRIM(lung_cancer_dataset!I737))</f>
        <v>Current Smoker</v>
      </c>
      <c r="J737">
        <v>42</v>
      </c>
      <c r="K737">
        <v>19</v>
      </c>
      <c r="L737">
        <v>39.9</v>
      </c>
      <c r="M737" t="s">
        <v>53</v>
      </c>
      <c r="N737" t="s">
        <v>53</v>
      </c>
      <c r="O737" t="s">
        <v>52</v>
      </c>
      <c r="P737" t="str">
        <f>PROPER(TRIM(lung_cancer_dataset!P737))</f>
        <v>Moderate</v>
      </c>
      <c r="Q737" t="s">
        <v>55</v>
      </c>
      <c r="R737">
        <v>29.9</v>
      </c>
      <c r="S737" t="s">
        <v>56</v>
      </c>
      <c r="T737" t="s">
        <v>70</v>
      </c>
      <c r="U737" t="s">
        <v>53</v>
      </c>
      <c r="V737" t="s">
        <v>53</v>
      </c>
      <c r="W737" t="s">
        <v>53</v>
      </c>
      <c r="X737" t="s">
        <v>53</v>
      </c>
      <c r="Y737">
        <v>1</v>
      </c>
      <c r="Z737" t="s">
        <v>58</v>
      </c>
      <c r="AA737" t="s">
        <v>53</v>
      </c>
      <c r="AB737" t="s">
        <v>52</v>
      </c>
      <c r="AC737" t="s">
        <v>52</v>
      </c>
      <c r="AD737" t="s">
        <v>52</v>
      </c>
      <c r="AE737" t="s">
        <v>52</v>
      </c>
      <c r="AF737" t="s">
        <v>53</v>
      </c>
      <c r="AG737" t="s">
        <v>52</v>
      </c>
      <c r="AH737" t="s">
        <v>53</v>
      </c>
      <c r="AI737" t="s">
        <v>53</v>
      </c>
      <c r="AJ737" t="s">
        <v>53</v>
      </c>
      <c r="AK737">
        <v>5</v>
      </c>
      <c r="AL737" t="s">
        <v>59</v>
      </c>
      <c r="AM737" t="s">
        <v>81</v>
      </c>
      <c r="AN737" t="s">
        <v>61</v>
      </c>
      <c r="AO737">
        <v>11.7</v>
      </c>
      <c r="AP737" t="s">
        <v>52</v>
      </c>
      <c r="AQ737" t="s">
        <v>112</v>
      </c>
      <c r="AR737" t="s">
        <v>92</v>
      </c>
      <c r="AS737">
        <v>9</v>
      </c>
      <c r="AT737" t="s">
        <v>53</v>
      </c>
    </row>
    <row r="738" spans="1:46" x14ac:dyDescent="0.25">
      <c r="A738" t="s">
        <v>904</v>
      </c>
      <c r="B738">
        <v>2025</v>
      </c>
      <c r="C738" s="1">
        <v>45662</v>
      </c>
      <c r="D738" t="s">
        <v>107</v>
      </c>
      <c r="E738" t="str">
        <f>TRIM(lung_cancer_dataset!E738)</f>
        <v>Sweden</v>
      </c>
      <c r="F738">
        <v>66</v>
      </c>
      <c r="G738" t="s">
        <v>127</v>
      </c>
      <c r="H738" t="str">
        <f>PROPER(TRIM(lung_cancer_dataset!H738))</f>
        <v>Male</v>
      </c>
      <c r="I738" t="str">
        <f>PROPER(TRIM(lung_cancer_dataset!I738))</f>
        <v>Never Smoked</v>
      </c>
      <c r="J738">
        <v>0</v>
      </c>
      <c r="K738">
        <v>0</v>
      </c>
      <c r="L738">
        <v>0</v>
      </c>
      <c r="M738" t="s">
        <v>52</v>
      </c>
      <c r="N738" t="s">
        <v>53</v>
      </c>
      <c r="O738" t="s">
        <v>53</v>
      </c>
      <c r="P738" t="str">
        <f>PROPER(TRIM(lung_cancer_dataset!P738))</f>
        <v>High</v>
      </c>
      <c r="Q738" t="s">
        <v>71</v>
      </c>
      <c r="R738">
        <v>25</v>
      </c>
      <c r="S738" t="s">
        <v>56</v>
      </c>
      <c r="T738" t="s">
        <v>54</v>
      </c>
      <c r="U738" t="s">
        <v>53</v>
      </c>
      <c r="V738" t="s">
        <v>53</v>
      </c>
      <c r="W738" t="s">
        <v>53</v>
      </c>
      <c r="X738" t="s">
        <v>53</v>
      </c>
      <c r="Y738">
        <v>2</v>
      </c>
      <c r="Z738" t="s">
        <v>73</v>
      </c>
      <c r="AA738" t="s">
        <v>53</v>
      </c>
      <c r="AB738" t="s">
        <v>53</v>
      </c>
      <c r="AC738" t="s">
        <v>52</v>
      </c>
      <c r="AD738" t="s">
        <v>52</v>
      </c>
      <c r="AE738" t="s">
        <v>53</v>
      </c>
      <c r="AF738" t="s">
        <v>53</v>
      </c>
      <c r="AG738" t="s">
        <v>53</v>
      </c>
      <c r="AH738" t="s">
        <v>53</v>
      </c>
      <c r="AI738" t="s">
        <v>53</v>
      </c>
      <c r="AJ738" t="s">
        <v>53</v>
      </c>
      <c r="AK738">
        <v>2</v>
      </c>
      <c r="AL738" t="s">
        <v>59</v>
      </c>
      <c r="AM738" t="s">
        <v>81</v>
      </c>
      <c r="AN738" t="s">
        <v>74</v>
      </c>
      <c r="AO738">
        <v>1.1000000000000001</v>
      </c>
      <c r="AP738" t="s">
        <v>53</v>
      </c>
      <c r="AQ738" t="s">
        <v>82</v>
      </c>
      <c r="AR738" t="s">
        <v>83</v>
      </c>
      <c r="AS738">
        <v>39</v>
      </c>
      <c r="AT738" t="s">
        <v>52</v>
      </c>
    </row>
    <row r="739" spans="1:46" x14ac:dyDescent="0.25">
      <c r="A739" t="s">
        <v>905</v>
      </c>
      <c r="B739">
        <v>2015</v>
      </c>
      <c r="C739" s="1">
        <v>42334</v>
      </c>
      <c r="D739" t="s">
        <v>107</v>
      </c>
      <c r="E739" t="str">
        <f>TRIM(lung_cancer_dataset!E739)</f>
        <v>Poland</v>
      </c>
      <c r="F739">
        <v>60</v>
      </c>
      <c r="G739" t="s">
        <v>127</v>
      </c>
      <c r="H739" t="str">
        <f>PROPER(TRIM(lung_cancer_dataset!H739))</f>
        <v>Female</v>
      </c>
      <c r="I739" t="str">
        <f>PROPER(TRIM(lung_cancer_dataset!I739))</f>
        <v>Never Smoked</v>
      </c>
      <c r="J739">
        <v>0</v>
      </c>
      <c r="K739">
        <v>0</v>
      </c>
      <c r="L739">
        <v>0</v>
      </c>
      <c r="M739" t="s">
        <v>53</v>
      </c>
      <c r="N739" t="s">
        <v>53</v>
      </c>
      <c r="O739" t="s">
        <v>52</v>
      </c>
      <c r="P739" t="str">
        <f>PROPER(TRIM(lung_cancer_dataset!P739))</f>
        <v>Moderate</v>
      </c>
      <c r="Q739" t="s">
        <v>54</v>
      </c>
      <c r="R739">
        <v>27.6</v>
      </c>
      <c r="S739" t="s">
        <v>56</v>
      </c>
      <c r="T739" t="s">
        <v>70</v>
      </c>
      <c r="U739" t="s">
        <v>53</v>
      </c>
      <c r="V739" t="s">
        <v>53</v>
      </c>
      <c r="W739" t="s">
        <v>53</v>
      </c>
      <c r="X739" t="s">
        <v>53</v>
      </c>
      <c r="Y739">
        <v>1</v>
      </c>
      <c r="Z739" t="s">
        <v>58</v>
      </c>
      <c r="AA739" t="s">
        <v>53</v>
      </c>
      <c r="AB739" t="s">
        <v>52</v>
      </c>
      <c r="AC739" t="s">
        <v>52</v>
      </c>
      <c r="AD739" t="s">
        <v>53</v>
      </c>
      <c r="AE739" t="s">
        <v>52</v>
      </c>
      <c r="AF739" t="s">
        <v>52</v>
      </c>
      <c r="AG739" t="s">
        <v>53</v>
      </c>
      <c r="AH739" t="s">
        <v>53</v>
      </c>
      <c r="AI739" t="s">
        <v>53</v>
      </c>
      <c r="AJ739" t="s">
        <v>53</v>
      </c>
      <c r="AK739">
        <v>4</v>
      </c>
      <c r="AL739" t="s">
        <v>59</v>
      </c>
      <c r="AM739" t="s">
        <v>60</v>
      </c>
      <c r="AN739" t="s">
        <v>90</v>
      </c>
      <c r="AO739">
        <v>6.5</v>
      </c>
      <c r="AP739" t="s">
        <v>52</v>
      </c>
      <c r="AQ739" t="s">
        <v>86</v>
      </c>
      <c r="AR739" t="s">
        <v>132</v>
      </c>
      <c r="AS739">
        <v>16</v>
      </c>
      <c r="AT739" t="s">
        <v>53</v>
      </c>
    </row>
    <row r="740" spans="1:46" x14ac:dyDescent="0.25">
      <c r="A740" t="s">
        <v>906</v>
      </c>
      <c r="B740">
        <v>2024</v>
      </c>
      <c r="C740" s="1">
        <v>45296</v>
      </c>
      <c r="D740" t="s">
        <v>110</v>
      </c>
      <c r="E740" t="str">
        <f>TRIM(lung_cancer_dataset!E740)</f>
        <v>South Africa</v>
      </c>
      <c r="F740">
        <v>73</v>
      </c>
      <c r="G740" t="s">
        <v>67</v>
      </c>
      <c r="H740" t="str">
        <f>PROPER(TRIM(lung_cancer_dataset!H740))</f>
        <v>Male</v>
      </c>
      <c r="I740" t="str">
        <f>PROPER(TRIM(lung_cancer_dataset!I740))</f>
        <v>Never Smoked</v>
      </c>
      <c r="J740">
        <v>0</v>
      </c>
      <c r="K740">
        <v>0</v>
      </c>
      <c r="L740">
        <v>0</v>
      </c>
      <c r="M740" t="s">
        <v>52</v>
      </c>
      <c r="N740" t="s">
        <v>53</v>
      </c>
      <c r="O740" t="s">
        <v>53</v>
      </c>
      <c r="P740" t="str">
        <f>PROPER(TRIM(lung_cancer_dataset!P740))</f>
        <v>High</v>
      </c>
      <c r="Q740" t="s">
        <v>71</v>
      </c>
      <c r="R740">
        <v>30.5</v>
      </c>
      <c r="S740" t="s">
        <v>72</v>
      </c>
      <c r="T740" t="s">
        <v>70</v>
      </c>
      <c r="U740" t="s">
        <v>53</v>
      </c>
      <c r="V740" t="s">
        <v>53</v>
      </c>
      <c r="W740" t="s">
        <v>53</v>
      </c>
      <c r="X740" t="s">
        <v>53</v>
      </c>
      <c r="Y740">
        <v>2</v>
      </c>
      <c r="Z740" t="s">
        <v>58</v>
      </c>
      <c r="AA740" t="s">
        <v>53</v>
      </c>
      <c r="AB740" t="s">
        <v>53</v>
      </c>
      <c r="AC740" t="s">
        <v>53</v>
      </c>
      <c r="AD740" t="s">
        <v>52</v>
      </c>
      <c r="AE740" t="s">
        <v>52</v>
      </c>
      <c r="AF740" t="s">
        <v>53</v>
      </c>
      <c r="AG740" t="s">
        <v>53</v>
      </c>
      <c r="AH740" t="s">
        <v>53</v>
      </c>
      <c r="AI740" t="s">
        <v>52</v>
      </c>
      <c r="AJ740" t="s">
        <v>53</v>
      </c>
      <c r="AK740">
        <v>3</v>
      </c>
      <c r="AL740" t="s">
        <v>59</v>
      </c>
      <c r="AM740" t="s">
        <v>102</v>
      </c>
      <c r="AN740" t="s">
        <v>61</v>
      </c>
      <c r="AO740">
        <v>7.1</v>
      </c>
      <c r="AP740" t="s">
        <v>52</v>
      </c>
      <c r="AQ740" t="s">
        <v>112</v>
      </c>
      <c r="AR740" t="s">
        <v>115</v>
      </c>
      <c r="AS740">
        <v>1</v>
      </c>
      <c r="AT740" t="s">
        <v>53</v>
      </c>
    </row>
    <row r="741" spans="1:46" x14ac:dyDescent="0.25">
      <c r="A741" t="s">
        <v>907</v>
      </c>
      <c r="B741">
        <v>2018</v>
      </c>
      <c r="C741" s="1">
        <v>43215</v>
      </c>
      <c r="D741" t="s">
        <v>94</v>
      </c>
      <c r="E741" t="str">
        <f>TRIM(lung_cancer_dataset!E741)</f>
        <v>Jordan</v>
      </c>
      <c r="F741">
        <v>51</v>
      </c>
      <c r="G741" t="s">
        <v>79</v>
      </c>
      <c r="H741" t="str">
        <f>PROPER(TRIM(lung_cancer_dataset!H741))</f>
        <v>Female</v>
      </c>
      <c r="I741" t="str">
        <f>PROPER(TRIM(lung_cancer_dataset!I741))</f>
        <v>Never Smoked</v>
      </c>
      <c r="J741">
        <v>0</v>
      </c>
      <c r="K741">
        <v>0</v>
      </c>
      <c r="L741">
        <v>0</v>
      </c>
      <c r="M741" t="s">
        <v>52</v>
      </c>
      <c r="N741" t="s">
        <v>53</v>
      </c>
      <c r="O741" t="s">
        <v>52</v>
      </c>
      <c r="P741" t="str">
        <f>PROPER(TRIM(lung_cancer_dataset!P741))</f>
        <v>Moderate</v>
      </c>
      <c r="Q741" t="s">
        <v>54</v>
      </c>
      <c r="R741">
        <v>30</v>
      </c>
      <c r="S741" t="s">
        <v>72</v>
      </c>
      <c r="T741" t="s">
        <v>70</v>
      </c>
      <c r="U741" t="s">
        <v>52</v>
      </c>
      <c r="V741" t="s">
        <v>53</v>
      </c>
      <c r="W741" t="s">
        <v>53</v>
      </c>
      <c r="X741" t="s">
        <v>53</v>
      </c>
      <c r="Y741">
        <v>3</v>
      </c>
      <c r="Z741" t="s">
        <v>131</v>
      </c>
      <c r="AA741" t="s">
        <v>52</v>
      </c>
      <c r="AB741" t="s">
        <v>53</v>
      </c>
      <c r="AC741" t="s">
        <v>53</v>
      </c>
      <c r="AD741" t="s">
        <v>53</v>
      </c>
      <c r="AE741" t="s">
        <v>53</v>
      </c>
      <c r="AF741" t="s">
        <v>52</v>
      </c>
      <c r="AG741" t="s">
        <v>53</v>
      </c>
      <c r="AH741" t="s">
        <v>52</v>
      </c>
      <c r="AI741" t="s">
        <v>53</v>
      </c>
      <c r="AJ741" t="s">
        <v>52</v>
      </c>
      <c r="AK741">
        <v>4</v>
      </c>
      <c r="AL741" t="s">
        <v>59</v>
      </c>
      <c r="AM741" t="s">
        <v>60</v>
      </c>
      <c r="AN741" t="s">
        <v>61</v>
      </c>
      <c r="AO741">
        <v>9.3000000000000007</v>
      </c>
      <c r="AP741" t="s">
        <v>52</v>
      </c>
      <c r="AQ741" t="s">
        <v>91</v>
      </c>
      <c r="AR741" t="s">
        <v>92</v>
      </c>
      <c r="AS741">
        <v>17</v>
      </c>
      <c r="AT741" t="s">
        <v>53</v>
      </c>
    </row>
    <row r="742" spans="1:46" x14ac:dyDescent="0.25">
      <c r="A742" t="s">
        <v>908</v>
      </c>
      <c r="B742">
        <v>2024</v>
      </c>
      <c r="C742" s="1">
        <v>45456</v>
      </c>
      <c r="D742" t="s">
        <v>107</v>
      </c>
      <c r="E742" t="str">
        <f>TRIM(lung_cancer_dataset!E742)</f>
        <v>Sweden</v>
      </c>
      <c r="F742">
        <v>52</v>
      </c>
      <c r="G742" t="s">
        <v>79</v>
      </c>
      <c r="H742" t="str">
        <f>PROPER(TRIM(lung_cancer_dataset!H742))</f>
        <v>Female</v>
      </c>
      <c r="I742" t="str">
        <f>PROPER(TRIM(lung_cancer_dataset!I742))</f>
        <v>Former Smoker</v>
      </c>
      <c r="J742">
        <v>18</v>
      </c>
      <c r="K742">
        <v>18</v>
      </c>
      <c r="L742">
        <v>16.2</v>
      </c>
      <c r="M742" t="s">
        <v>53</v>
      </c>
      <c r="N742" t="s">
        <v>53</v>
      </c>
      <c r="O742" t="s">
        <v>52</v>
      </c>
      <c r="P742" t="str">
        <f>PROPER(TRIM(lung_cancer_dataset!P742))</f>
        <v>Moderate</v>
      </c>
      <c r="Q742" t="s">
        <v>55</v>
      </c>
      <c r="R742">
        <v>28.3</v>
      </c>
      <c r="S742" t="s">
        <v>56</v>
      </c>
      <c r="T742" t="s">
        <v>70</v>
      </c>
      <c r="U742" t="s">
        <v>52</v>
      </c>
      <c r="V742" t="s">
        <v>53</v>
      </c>
      <c r="W742" t="s">
        <v>53</v>
      </c>
      <c r="X742" t="s">
        <v>53</v>
      </c>
      <c r="Y742">
        <v>2</v>
      </c>
      <c r="Z742" t="s">
        <v>58</v>
      </c>
      <c r="AA742" t="s">
        <v>52</v>
      </c>
      <c r="AB742" t="s">
        <v>53</v>
      </c>
      <c r="AC742" t="s">
        <v>53</v>
      </c>
      <c r="AD742" t="s">
        <v>52</v>
      </c>
      <c r="AE742" t="s">
        <v>53</v>
      </c>
      <c r="AF742" t="s">
        <v>52</v>
      </c>
      <c r="AG742" t="s">
        <v>52</v>
      </c>
      <c r="AH742" t="s">
        <v>53</v>
      </c>
      <c r="AI742" t="s">
        <v>53</v>
      </c>
      <c r="AJ742" t="s">
        <v>53</v>
      </c>
      <c r="AK742">
        <v>4</v>
      </c>
      <c r="AL742" t="s">
        <v>59</v>
      </c>
      <c r="AM742" t="s">
        <v>102</v>
      </c>
      <c r="AN742" t="s">
        <v>61</v>
      </c>
      <c r="AO742">
        <v>6.8</v>
      </c>
      <c r="AP742" t="s">
        <v>52</v>
      </c>
      <c r="AQ742" t="s">
        <v>86</v>
      </c>
      <c r="AR742" t="s">
        <v>92</v>
      </c>
      <c r="AS742">
        <v>7</v>
      </c>
      <c r="AT742" t="s">
        <v>53</v>
      </c>
    </row>
    <row r="743" spans="1:46" x14ac:dyDescent="0.25">
      <c r="A743" t="s">
        <v>909</v>
      </c>
      <c r="B743">
        <v>2022</v>
      </c>
      <c r="C743" s="1">
        <v>44581</v>
      </c>
      <c r="D743" t="s">
        <v>65</v>
      </c>
      <c r="E743" t="str">
        <f>TRIM(lung_cancer_dataset!E743)</f>
        <v>Brazil</v>
      </c>
      <c r="F743">
        <v>64</v>
      </c>
      <c r="G743" t="s">
        <v>127</v>
      </c>
      <c r="H743" t="str">
        <f>PROPER(TRIM(lung_cancer_dataset!H743))</f>
        <v>Female</v>
      </c>
      <c r="I743" t="str">
        <f>PROPER(TRIM(lung_cancer_dataset!I743))</f>
        <v>Never Smoked</v>
      </c>
      <c r="J743">
        <v>0</v>
      </c>
      <c r="K743">
        <v>0</v>
      </c>
      <c r="L743">
        <v>0</v>
      </c>
      <c r="M743" t="s">
        <v>52</v>
      </c>
      <c r="N743" t="s">
        <v>52</v>
      </c>
      <c r="O743" t="s">
        <v>53</v>
      </c>
      <c r="P743" t="str">
        <f>PROPER(TRIM(lung_cancer_dataset!P743))</f>
        <v>Moderate</v>
      </c>
      <c r="Q743" t="s">
        <v>55</v>
      </c>
      <c r="R743">
        <v>19.7</v>
      </c>
      <c r="S743" t="s">
        <v>96</v>
      </c>
      <c r="T743" t="s">
        <v>57</v>
      </c>
      <c r="U743" t="s">
        <v>53</v>
      </c>
      <c r="V743" t="s">
        <v>53</v>
      </c>
      <c r="W743" t="s">
        <v>53</v>
      </c>
      <c r="X743" t="s">
        <v>53</v>
      </c>
      <c r="Y743">
        <v>2</v>
      </c>
      <c r="Z743" t="s">
        <v>58</v>
      </c>
      <c r="AA743" t="s">
        <v>53</v>
      </c>
      <c r="AB743" t="s">
        <v>53</v>
      </c>
      <c r="AC743" t="s">
        <v>53</v>
      </c>
      <c r="AD743" t="s">
        <v>53</v>
      </c>
      <c r="AE743" t="s">
        <v>53</v>
      </c>
      <c r="AF743" t="s">
        <v>52</v>
      </c>
      <c r="AG743" t="s">
        <v>53</v>
      </c>
      <c r="AH743" t="s">
        <v>53</v>
      </c>
      <c r="AI743" t="s">
        <v>53</v>
      </c>
      <c r="AJ743" t="s">
        <v>53</v>
      </c>
      <c r="AK743">
        <v>1</v>
      </c>
      <c r="AL743" t="s">
        <v>135</v>
      </c>
      <c r="AM743" t="s">
        <v>136</v>
      </c>
      <c r="AN743" t="s">
        <v>90</v>
      </c>
      <c r="AO743">
        <v>4.7</v>
      </c>
      <c r="AP743" t="s">
        <v>53</v>
      </c>
      <c r="AQ743" t="s">
        <v>112</v>
      </c>
      <c r="AR743" t="s">
        <v>132</v>
      </c>
      <c r="AS743">
        <v>10</v>
      </c>
      <c r="AT743" t="s">
        <v>53</v>
      </c>
    </row>
    <row r="744" spans="1:46" x14ac:dyDescent="0.25">
      <c r="A744" t="s">
        <v>910</v>
      </c>
      <c r="B744">
        <v>2025</v>
      </c>
      <c r="C744" s="1">
        <v>45976</v>
      </c>
      <c r="D744" t="s">
        <v>107</v>
      </c>
      <c r="E744" t="str">
        <f>TRIM(lung_cancer_dataset!E744)</f>
        <v>Russia</v>
      </c>
      <c r="F744">
        <v>65</v>
      </c>
      <c r="G744" t="s">
        <v>127</v>
      </c>
      <c r="H744" t="str">
        <f>PROPER(TRIM(lung_cancer_dataset!H744))</f>
        <v>Female</v>
      </c>
      <c r="I744" t="str">
        <f>PROPER(TRIM(lung_cancer_dataset!I744))</f>
        <v>Former Smoker</v>
      </c>
      <c r="J744">
        <v>3</v>
      </c>
      <c r="K744">
        <v>22</v>
      </c>
      <c r="L744">
        <v>3.3</v>
      </c>
      <c r="M744" t="s">
        <v>52</v>
      </c>
      <c r="N744" t="s">
        <v>53</v>
      </c>
      <c r="O744" t="s">
        <v>53</v>
      </c>
      <c r="P744" t="str">
        <f>PROPER(TRIM(lung_cancer_dataset!P744))</f>
        <v>Low</v>
      </c>
      <c r="Q744" t="s">
        <v>55</v>
      </c>
      <c r="R744">
        <v>25.2</v>
      </c>
      <c r="S744" t="s">
        <v>56</v>
      </c>
      <c r="T744" t="s">
        <v>54</v>
      </c>
      <c r="U744" t="s">
        <v>52</v>
      </c>
      <c r="V744" t="s">
        <v>53</v>
      </c>
      <c r="W744" t="s">
        <v>53</v>
      </c>
      <c r="X744" t="s">
        <v>53</v>
      </c>
      <c r="Y744">
        <v>2</v>
      </c>
      <c r="Z744" t="s">
        <v>165</v>
      </c>
      <c r="AA744" t="s">
        <v>52</v>
      </c>
      <c r="AB744" t="s">
        <v>53</v>
      </c>
      <c r="AC744" t="s">
        <v>52</v>
      </c>
      <c r="AD744" t="s">
        <v>52</v>
      </c>
      <c r="AE744" t="s">
        <v>52</v>
      </c>
      <c r="AF744" t="s">
        <v>53</v>
      </c>
      <c r="AG744" t="s">
        <v>53</v>
      </c>
      <c r="AH744" t="s">
        <v>53</v>
      </c>
      <c r="AI744" t="s">
        <v>53</v>
      </c>
      <c r="AJ744" t="s">
        <v>53</v>
      </c>
      <c r="AK744">
        <v>4</v>
      </c>
      <c r="AL744" t="s">
        <v>59</v>
      </c>
      <c r="AM744" t="s">
        <v>81</v>
      </c>
      <c r="AN744" t="s">
        <v>61</v>
      </c>
      <c r="AO744">
        <v>8.5</v>
      </c>
      <c r="AP744" t="s">
        <v>52</v>
      </c>
      <c r="AQ744" t="s">
        <v>112</v>
      </c>
      <c r="AR744" t="s">
        <v>92</v>
      </c>
      <c r="AS744">
        <v>6</v>
      </c>
      <c r="AT744" t="s">
        <v>53</v>
      </c>
    </row>
    <row r="745" spans="1:46" x14ac:dyDescent="0.25">
      <c r="A745" t="s">
        <v>911</v>
      </c>
      <c r="B745">
        <v>2026</v>
      </c>
      <c r="C745" s="1">
        <v>46096</v>
      </c>
      <c r="D745" t="s">
        <v>47</v>
      </c>
      <c r="E745" t="str">
        <f>TRIM(lung_cancer_dataset!E745)</f>
        <v>Japan</v>
      </c>
      <c r="F745">
        <v>51</v>
      </c>
      <c r="G745" t="s">
        <v>79</v>
      </c>
      <c r="H745" t="str">
        <f>PROPER(TRIM(lung_cancer_dataset!H745))</f>
        <v>Male</v>
      </c>
      <c r="I745" t="str">
        <f>PROPER(TRIM(lung_cancer_dataset!I745))</f>
        <v>Never Smoked</v>
      </c>
      <c r="J745">
        <v>0</v>
      </c>
      <c r="K745">
        <v>0</v>
      </c>
      <c r="L745">
        <v>0</v>
      </c>
      <c r="M745" t="s">
        <v>53</v>
      </c>
      <c r="N745" t="s">
        <v>53</v>
      </c>
      <c r="O745" t="s">
        <v>53</v>
      </c>
      <c r="P745" t="str">
        <f>PROPER(TRIM(lung_cancer_dataset!P745))</f>
        <v>Low</v>
      </c>
      <c r="Q745" t="s">
        <v>54</v>
      </c>
      <c r="R745">
        <v>21.1</v>
      </c>
      <c r="S745" t="s">
        <v>96</v>
      </c>
      <c r="T745" t="s">
        <v>57</v>
      </c>
      <c r="U745" t="s">
        <v>53</v>
      </c>
      <c r="V745" t="s">
        <v>53</v>
      </c>
      <c r="W745" t="s">
        <v>53</v>
      </c>
      <c r="X745" t="s">
        <v>53</v>
      </c>
      <c r="Y745">
        <v>0</v>
      </c>
      <c r="Z745" t="s">
        <v>97</v>
      </c>
      <c r="AA745" t="s">
        <v>53</v>
      </c>
      <c r="AB745" t="s">
        <v>53</v>
      </c>
      <c r="AC745" t="s">
        <v>53</v>
      </c>
      <c r="AD745" t="s">
        <v>53</v>
      </c>
      <c r="AE745" t="s">
        <v>52</v>
      </c>
      <c r="AF745" t="s">
        <v>53</v>
      </c>
      <c r="AG745" t="s">
        <v>52</v>
      </c>
      <c r="AH745" t="s">
        <v>52</v>
      </c>
      <c r="AI745" t="s">
        <v>53</v>
      </c>
      <c r="AJ745" t="s">
        <v>53</v>
      </c>
      <c r="AK745">
        <v>3</v>
      </c>
      <c r="AL745" t="s">
        <v>59</v>
      </c>
      <c r="AM745" t="s">
        <v>60</v>
      </c>
      <c r="AN745" t="s">
        <v>98</v>
      </c>
      <c r="AO745">
        <v>4.4000000000000004</v>
      </c>
      <c r="AP745" t="s">
        <v>53</v>
      </c>
      <c r="AQ745" t="s">
        <v>91</v>
      </c>
      <c r="AR745" t="s">
        <v>76</v>
      </c>
      <c r="AS745">
        <v>52</v>
      </c>
      <c r="AT745" t="s">
        <v>52</v>
      </c>
    </row>
    <row r="746" spans="1:46" x14ac:dyDescent="0.25">
      <c r="A746" t="s">
        <v>912</v>
      </c>
      <c r="B746">
        <v>2020</v>
      </c>
      <c r="C746" s="1">
        <v>44109</v>
      </c>
      <c r="D746" t="s">
        <v>65</v>
      </c>
      <c r="E746" t="str">
        <f>TRIM(lung_cancer_dataset!E746)</f>
        <v>Cuba</v>
      </c>
      <c r="F746">
        <v>69</v>
      </c>
      <c r="G746" t="s">
        <v>127</v>
      </c>
      <c r="H746" t="str">
        <f>PROPER(TRIM(lung_cancer_dataset!H746))</f>
        <v>Male</v>
      </c>
      <c r="I746" t="str">
        <f>PROPER(TRIM(lung_cancer_dataset!I746))</f>
        <v>Current Smoker</v>
      </c>
      <c r="J746">
        <v>19</v>
      </c>
      <c r="K746">
        <v>31</v>
      </c>
      <c r="L746">
        <v>29.4</v>
      </c>
      <c r="M746" t="s">
        <v>53</v>
      </c>
      <c r="N746" t="s">
        <v>53</v>
      </c>
      <c r="O746" t="s">
        <v>53</v>
      </c>
      <c r="P746" t="str">
        <f>PROPER(TRIM(lung_cancer_dataset!P746))</f>
        <v>High</v>
      </c>
      <c r="Q746" t="s">
        <v>71</v>
      </c>
      <c r="R746">
        <v>22.8</v>
      </c>
      <c r="S746" t="s">
        <v>96</v>
      </c>
      <c r="T746" t="s">
        <v>54</v>
      </c>
      <c r="U746" t="s">
        <v>53</v>
      </c>
      <c r="V746" t="s">
        <v>53</v>
      </c>
      <c r="W746" t="s">
        <v>52</v>
      </c>
      <c r="X746" t="s">
        <v>53</v>
      </c>
      <c r="Y746">
        <v>2</v>
      </c>
      <c r="Z746" t="s">
        <v>97</v>
      </c>
      <c r="AA746" t="s">
        <v>53</v>
      </c>
      <c r="AB746" t="s">
        <v>52</v>
      </c>
      <c r="AC746" t="s">
        <v>53</v>
      </c>
      <c r="AD746" t="s">
        <v>52</v>
      </c>
      <c r="AE746" t="s">
        <v>53</v>
      </c>
      <c r="AF746" t="s">
        <v>52</v>
      </c>
      <c r="AG746" t="s">
        <v>53</v>
      </c>
      <c r="AH746" t="s">
        <v>52</v>
      </c>
      <c r="AI746" t="s">
        <v>53</v>
      </c>
      <c r="AJ746" t="s">
        <v>53</v>
      </c>
      <c r="AK746">
        <v>4</v>
      </c>
      <c r="AL746" t="s">
        <v>59</v>
      </c>
      <c r="AM746" t="s">
        <v>60</v>
      </c>
      <c r="AN746" t="s">
        <v>98</v>
      </c>
      <c r="AO746">
        <v>2.6</v>
      </c>
      <c r="AP746" t="s">
        <v>53</v>
      </c>
      <c r="AQ746" t="s">
        <v>171</v>
      </c>
      <c r="AR746" t="s">
        <v>76</v>
      </c>
      <c r="AS746">
        <v>38</v>
      </c>
      <c r="AT746" t="s">
        <v>52</v>
      </c>
    </row>
    <row r="747" spans="1:46" x14ac:dyDescent="0.25">
      <c r="A747" t="s">
        <v>913</v>
      </c>
      <c r="B747">
        <v>2023</v>
      </c>
      <c r="C747" s="1">
        <v>45090</v>
      </c>
      <c r="D747" t="s">
        <v>107</v>
      </c>
      <c r="E747" t="str">
        <f>TRIM(lung_cancer_dataset!E747)</f>
        <v>Russia</v>
      </c>
      <c r="F747">
        <v>40</v>
      </c>
      <c r="G747" t="s">
        <v>49</v>
      </c>
      <c r="H747" t="str">
        <f>PROPER(TRIM(lung_cancer_dataset!H747))</f>
        <v>Male</v>
      </c>
      <c r="I747" t="str">
        <f>PROPER(TRIM(lung_cancer_dataset!I747))</f>
        <v>Never Smoked</v>
      </c>
      <c r="J747">
        <v>0</v>
      </c>
      <c r="K747">
        <v>0</v>
      </c>
      <c r="L747">
        <v>0</v>
      </c>
      <c r="M747" t="s">
        <v>52</v>
      </c>
      <c r="N747" t="s">
        <v>53</v>
      </c>
      <c r="O747" t="s">
        <v>53</v>
      </c>
      <c r="P747" t="str">
        <f>PROPER(TRIM(lung_cancer_dataset!P747))</f>
        <v>Moderate</v>
      </c>
      <c r="Q747" t="s">
        <v>55</v>
      </c>
      <c r="R747">
        <v>29.3</v>
      </c>
      <c r="S747" t="s">
        <v>56</v>
      </c>
      <c r="T747" t="s">
        <v>57</v>
      </c>
      <c r="U747" t="s">
        <v>53</v>
      </c>
      <c r="V747" t="s">
        <v>53</v>
      </c>
      <c r="W747" t="s">
        <v>53</v>
      </c>
      <c r="X747" t="s">
        <v>53</v>
      </c>
      <c r="Y747">
        <v>1</v>
      </c>
      <c r="Z747" t="s">
        <v>165</v>
      </c>
      <c r="AA747" t="s">
        <v>53</v>
      </c>
      <c r="AB747" t="s">
        <v>52</v>
      </c>
      <c r="AC747" t="s">
        <v>53</v>
      </c>
      <c r="AD747" t="s">
        <v>53</v>
      </c>
      <c r="AE747" t="s">
        <v>53</v>
      </c>
      <c r="AF747" t="s">
        <v>53</v>
      </c>
      <c r="AG747" t="s">
        <v>53</v>
      </c>
      <c r="AH747" t="s">
        <v>53</v>
      </c>
      <c r="AI747" t="s">
        <v>53</v>
      </c>
      <c r="AJ747" t="s">
        <v>53</v>
      </c>
      <c r="AK747">
        <v>1</v>
      </c>
      <c r="AL747" t="s">
        <v>59</v>
      </c>
      <c r="AM747" t="s">
        <v>60</v>
      </c>
      <c r="AN747" t="s">
        <v>90</v>
      </c>
      <c r="AO747">
        <v>3.6</v>
      </c>
      <c r="AP747" t="s">
        <v>53</v>
      </c>
      <c r="AQ747" t="s">
        <v>86</v>
      </c>
      <c r="AR747" t="s">
        <v>63</v>
      </c>
      <c r="AS747">
        <v>8</v>
      </c>
      <c r="AT747" t="s">
        <v>53</v>
      </c>
    </row>
    <row r="748" spans="1:46" x14ac:dyDescent="0.25">
      <c r="A748" t="s">
        <v>914</v>
      </c>
      <c r="B748">
        <v>2021</v>
      </c>
      <c r="C748" s="1">
        <v>44509</v>
      </c>
      <c r="D748" t="s">
        <v>65</v>
      </c>
      <c r="E748" t="str">
        <f>TRIM(lung_cancer_dataset!E748)</f>
        <v>Mexico</v>
      </c>
      <c r="F748">
        <v>59</v>
      </c>
      <c r="G748" t="s">
        <v>79</v>
      </c>
      <c r="H748" t="str">
        <f>PROPER(TRIM(lung_cancer_dataset!H748))</f>
        <v>Male</v>
      </c>
      <c r="I748" t="str">
        <f>PROPER(TRIM(lung_cancer_dataset!I748))</f>
        <v>Current Smoker</v>
      </c>
      <c r="J748">
        <v>22</v>
      </c>
      <c r="K748">
        <v>26</v>
      </c>
      <c r="L748">
        <v>28.6</v>
      </c>
      <c r="M748" t="s">
        <v>53</v>
      </c>
      <c r="N748" t="s">
        <v>52</v>
      </c>
      <c r="O748" t="s">
        <v>53</v>
      </c>
      <c r="P748" t="str">
        <f>PROPER(TRIM(lung_cancer_dataset!P748))</f>
        <v>Low</v>
      </c>
      <c r="Q748" t="s">
        <v>71</v>
      </c>
      <c r="R748">
        <v>25</v>
      </c>
      <c r="S748" t="s">
        <v>56</v>
      </c>
      <c r="T748" t="s">
        <v>54</v>
      </c>
      <c r="U748" t="s">
        <v>52</v>
      </c>
      <c r="V748" t="s">
        <v>53</v>
      </c>
      <c r="W748" t="s">
        <v>53</v>
      </c>
      <c r="X748" t="s">
        <v>53</v>
      </c>
      <c r="Y748">
        <v>2</v>
      </c>
      <c r="Z748" t="s">
        <v>73</v>
      </c>
      <c r="AA748" t="s">
        <v>52</v>
      </c>
      <c r="AB748" t="s">
        <v>52</v>
      </c>
      <c r="AC748" t="s">
        <v>52</v>
      </c>
      <c r="AD748" t="s">
        <v>52</v>
      </c>
      <c r="AE748" t="s">
        <v>53</v>
      </c>
      <c r="AF748" t="s">
        <v>52</v>
      </c>
      <c r="AG748" t="s">
        <v>52</v>
      </c>
      <c r="AH748" t="s">
        <v>53</v>
      </c>
      <c r="AI748" t="s">
        <v>53</v>
      </c>
      <c r="AJ748" t="s">
        <v>53</v>
      </c>
      <c r="AK748">
        <v>6</v>
      </c>
      <c r="AL748" t="s">
        <v>59</v>
      </c>
      <c r="AM748" t="s">
        <v>81</v>
      </c>
      <c r="AN748" t="s">
        <v>98</v>
      </c>
      <c r="AO748">
        <v>3.5</v>
      </c>
      <c r="AP748" t="s">
        <v>53</v>
      </c>
      <c r="AQ748" t="s">
        <v>75</v>
      </c>
      <c r="AR748" t="s">
        <v>92</v>
      </c>
      <c r="AS748">
        <v>24</v>
      </c>
      <c r="AT748" t="s">
        <v>53</v>
      </c>
    </row>
    <row r="749" spans="1:46" x14ac:dyDescent="0.25">
      <c r="A749" t="s">
        <v>915</v>
      </c>
      <c r="B749">
        <v>2018</v>
      </c>
      <c r="C749" s="1">
        <v>43132</v>
      </c>
      <c r="D749" t="s">
        <v>94</v>
      </c>
      <c r="E749" t="str">
        <f>TRIM(lung_cancer_dataset!E749)</f>
        <v>Saudi Arabia</v>
      </c>
      <c r="F749">
        <v>51</v>
      </c>
      <c r="G749" t="s">
        <v>79</v>
      </c>
      <c r="H749" t="str">
        <f>PROPER(TRIM(lung_cancer_dataset!H749))</f>
        <v>Female</v>
      </c>
      <c r="I749" t="str">
        <f>PROPER(TRIM(lung_cancer_dataset!I749))</f>
        <v>Current Smoker</v>
      </c>
      <c r="J749">
        <v>19</v>
      </c>
      <c r="K749">
        <v>29</v>
      </c>
      <c r="L749">
        <v>27.6</v>
      </c>
      <c r="M749" t="s">
        <v>53</v>
      </c>
      <c r="N749" t="s">
        <v>52</v>
      </c>
      <c r="O749" t="s">
        <v>52</v>
      </c>
      <c r="P749" t="str">
        <f>PROPER(TRIM(lung_cancer_dataset!P749))</f>
        <v>Moderate</v>
      </c>
      <c r="Q749" t="s">
        <v>54</v>
      </c>
      <c r="R749">
        <v>25.7</v>
      </c>
      <c r="S749" t="s">
        <v>56</v>
      </c>
      <c r="T749" t="s">
        <v>54</v>
      </c>
      <c r="U749" t="s">
        <v>53</v>
      </c>
      <c r="V749" t="s">
        <v>53</v>
      </c>
      <c r="W749" t="s">
        <v>53</v>
      </c>
      <c r="X749" t="s">
        <v>53</v>
      </c>
      <c r="Y749">
        <v>2</v>
      </c>
      <c r="Z749" t="s">
        <v>58</v>
      </c>
      <c r="AA749" t="s">
        <v>52</v>
      </c>
      <c r="AB749" t="s">
        <v>52</v>
      </c>
      <c r="AC749" t="s">
        <v>52</v>
      </c>
      <c r="AD749" t="s">
        <v>53</v>
      </c>
      <c r="AE749" t="s">
        <v>52</v>
      </c>
      <c r="AF749" t="s">
        <v>53</v>
      </c>
      <c r="AG749" t="s">
        <v>53</v>
      </c>
      <c r="AH749" t="s">
        <v>53</v>
      </c>
      <c r="AI749" t="s">
        <v>53</v>
      </c>
      <c r="AJ749" t="s">
        <v>52</v>
      </c>
      <c r="AK749">
        <v>5</v>
      </c>
      <c r="AL749" t="s">
        <v>135</v>
      </c>
      <c r="AM749" t="s">
        <v>136</v>
      </c>
      <c r="AN749" t="s">
        <v>98</v>
      </c>
      <c r="AO749">
        <v>4</v>
      </c>
      <c r="AP749" t="s">
        <v>53</v>
      </c>
      <c r="AQ749" t="s">
        <v>91</v>
      </c>
      <c r="AR749" t="s">
        <v>76</v>
      </c>
      <c r="AS749">
        <v>35</v>
      </c>
      <c r="AT749" t="s">
        <v>53</v>
      </c>
    </row>
    <row r="750" spans="1:46" x14ac:dyDescent="0.25">
      <c r="A750" t="s">
        <v>916</v>
      </c>
      <c r="B750">
        <v>2022</v>
      </c>
      <c r="C750" s="1">
        <v>44790</v>
      </c>
      <c r="D750" t="s">
        <v>65</v>
      </c>
      <c r="E750" t="str">
        <f>TRIM(lung_cancer_dataset!E750)</f>
        <v>Chile</v>
      </c>
      <c r="F750">
        <v>56</v>
      </c>
      <c r="G750" t="s">
        <v>79</v>
      </c>
      <c r="H750" t="str">
        <f>PROPER(TRIM(lung_cancer_dataset!H750))</f>
        <v>Male</v>
      </c>
      <c r="I750" t="str">
        <f>PROPER(TRIM(lung_cancer_dataset!I750))</f>
        <v>Never Smoked</v>
      </c>
      <c r="J750">
        <v>0</v>
      </c>
      <c r="K750">
        <v>0</v>
      </c>
      <c r="L750">
        <v>0</v>
      </c>
      <c r="M750" t="s">
        <v>52</v>
      </c>
      <c r="N750" t="s">
        <v>52</v>
      </c>
      <c r="O750" t="s">
        <v>53</v>
      </c>
      <c r="P750" t="str">
        <f>PROPER(TRIM(lung_cancer_dataset!P750))</f>
        <v>Moderate</v>
      </c>
      <c r="Q750" t="s">
        <v>54</v>
      </c>
      <c r="R750">
        <v>27.1</v>
      </c>
      <c r="S750" t="s">
        <v>56</v>
      </c>
      <c r="T750" t="s">
        <v>57</v>
      </c>
      <c r="U750" t="s">
        <v>53</v>
      </c>
      <c r="V750" t="s">
        <v>53</v>
      </c>
      <c r="W750" t="s">
        <v>53</v>
      </c>
      <c r="X750" t="s">
        <v>53</v>
      </c>
      <c r="Y750">
        <v>2</v>
      </c>
      <c r="Z750" t="s">
        <v>131</v>
      </c>
      <c r="AA750" t="s">
        <v>53</v>
      </c>
      <c r="AB750" t="s">
        <v>52</v>
      </c>
      <c r="AC750" t="s">
        <v>53</v>
      </c>
      <c r="AD750" t="s">
        <v>52</v>
      </c>
      <c r="AE750" t="s">
        <v>53</v>
      </c>
      <c r="AF750" t="s">
        <v>53</v>
      </c>
      <c r="AG750" t="s">
        <v>53</v>
      </c>
      <c r="AH750" t="s">
        <v>52</v>
      </c>
      <c r="AI750" t="s">
        <v>53</v>
      </c>
      <c r="AJ750" t="s">
        <v>53</v>
      </c>
      <c r="AK750">
        <v>3</v>
      </c>
      <c r="AL750" t="s">
        <v>135</v>
      </c>
      <c r="AM750" t="s">
        <v>136</v>
      </c>
      <c r="AN750" t="s">
        <v>61</v>
      </c>
      <c r="AO750">
        <v>7.2</v>
      </c>
      <c r="AP750" t="s">
        <v>52</v>
      </c>
      <c r="AQ750" t="s">
        <v>86</v>
      </c>
      <c r="AR750" t="s">
        <v>132</v>
      </c>
      <c r="AS750">
        <v>1</v>
      </c>
      <c r="AT750" t="s">
        <v>53</v>
      </c>
    </row>
    <row r="751" spans="1:46" x14ac:dyDescent="0.25">
      <c r="A751" t="s">
        <v>917</v>
      </c>
      <c r="B751">
        <v>2026</v>
      </c>
      <c r="C751" s="1">
        <v>46146</v>
      </c>
      <c r="D751" t="s">
        <v>107</v>
      </c>
      <c r="E751" t="str">
        <f>TRIM(lung_cancer_dataset!E751)</f>
        <v>Spain</v>
      </c>
      <c r="F751">
        <v>56</v>
      </c>
      <c r="G751" t="s">
        <v>79</v>
      </c>
      <c r="H751" t="str">
        <f>PROPER(TRIM(lung_cancer_dataset!H751))</f>
        <v>Male</v>
      </c>
      <c r="I751" t="str">
        <f>PROPER(TRIM(lung_cancer_dataset!I751))</f>
        <v>Former Smoker</v>
      </c>
      <c r="J751">
        <v>8</v>
      </c>
      <c r="K751">
        <v>10</v>
      </c>
      <c r="L751">
        <v>4</v>
      </c>
      <c r="M751" t="s">
        <v>52</v>
      </c>
      <c r="N751" t="s">
        <v>53</v>
      </c>
      <c r="O751" t="s">
        <v>52</v>
      </c>
      <c r="P751" t="str">
        <f>PROPER(TRIM(lung_cancer_dataset!P751))</f>
        <v>High</v>
      </c>
      <c r="Q751" t="s">
        <v>55</v>
      </c>
      <c r="R751">
        <v>18.5</v>
      </c>
      <c r="S751" t="s">
        <v>96</v>
      </c>
      <c r="T751" t="s">
        <v>70</v>
      </c>
      <c r="U751" t="s">
        <v>52</v>
      </c>
      <c r="V751" t="s">
        <v>53</v>
      </c>
      <c r="W751" t="s">
        <v>53</v>
      </c>
      <c r="X751" t="s">
        <v>53</v>
      </c>
      <c r="Y751">
        <v>4</v>
      </c>
      <c r="Z751" t="s">
        <v>58</v>
      </c>
      <c r="AA751" t="s">
        <v>52</v>
      </c>
      <c r="AB751" t="s">
        <v>52</v>
      </c>
      <c r="AC751" t="s">
        <v>53</v>
      </c>
      <c r="AD751" t="s">
        <v>52</v>
      </c>
      <c r="AE751" t="s">
        <v>52</v>
      </c>
      <c r="AF751" t="s">
        <v>52</v>
      </c>
      <c r="AG751" t="s">
        <v>53</v>
      </c>
      <c r="AH751" t="s">
        <v>53</v>
      </c>
      <c r="AI751" t="s">
        <v>52</v>
      </c>
      <c r="AJ751" t="s">
        <v>53</v>
      </c>
      <c r="AK751">
        <v>6</v>
      </c>
      <c r="AL751" t="s">
        <v>59</v>
      </c>
      <c r="AM751" t="s">
        <v>60</v>
      </c>
      <c r="AN751" t="s">
        <v>98</v>
      </c>
      <c r="AO751">
        <v>4.4000000000000004</v>
      </c>
      <c r="AP751" t="s">
        <v>53</v>
      </c>
      <c r="AQ751" t="s">
        <v>112</v>
      </c>
      <c r="AR751" t="s">
        <v>76</v>
      </c>
      <c r="AS751">
        <v>37</v>
      </c>
      <c r="AT751" t="s">
        <v>52</v>
      </c>
    </row>
    <row r="752" spans="1:46" x14ac:dyDescent="0.25">
      <c r="A752" t="s">
        <v>918</v>
      </c>
      <c r="B752">
        <v>2020</v>
      </c>
      <c r="C752" s="1">
        <v>43974</v>
      </c>
      <c r="D752" t="s">
        <v>94</v>
      </c>
      <c r="E752" t="str">
        <f>TRIM(lung_cancer_dataset!E752)</f>
        <v>Oman</v>
      </c>
      <c r="F752">
        <v>72</v>
      </c>
      <c r="G752" t="s">
        <v>67</v>
      </c>
      <c r="H752" t="str">
        <f>PROPER(TRIM(lung_cancer_dataset!H752))</f>
        <v>Male</v>
      </c>
      <c r="I752" t="str">
        <f>PROPER(TRIM(lung_cancer_dataset!I752))</f>
        <v>Never Smoked</v>
      </c>
      <c r="J752">
        <v>0</v>
      </c>
      <c r="K752">
        <v>0</v>
      </c>
      <c r="L752">
        <v>0</v>
      </c>
      <c r="M752" t="s">
        <v>52</v>
      </c>
      <c r="N752" t="s">
        <v>53</v>
      </c>
      <c r="O752" t="s">
        <v>53</v>
      </c>
      <c r="P752" t="str">
        <f>PROPER(TRIM(lung_cancer_dataset!P752))</f>
        <v>Low</v>
      </c>
      <c r="Q752" t="s">
        <v>55</v>
      </c>
      <c r="R752">
        <v>30.3</v>
      </c>
      <c r="S752" t="s">
        <v>72</v>
      </c>
      <c r="T752" t="s">
        <v>54</v>
      </c>
      <c r="U752" t="s">
        <v>53</v>
      </c>
      <c r="V752" t="s">
        <v>53</v>
      </c>
      <c r="W752" t="s">
        <v>53</v>
      </c>
      <c r="X752" t="s">
        <v>53</v>
      </c>
      <c r="Y752">
        <v>1</v>
      </c>
      <c r="Z752" t="s">
        <v>58</v>
      </c>
      <c r="AA752" t="s">
        <v>53</v>
      </c>
      <c r="AB752" t="s">
        <v>52</v>
      </c>
      <c r="AC752" t="s">
        <v>53</v>
      </c>
      <c r="AD752" t="s">
        <v>53</v>
      </c>
      <c r="AE752" t="s">
        <v>52</v>
      </c>
      <c r="AF752" t="s">
        <v>53</v>
      </c>
      <c r="AG752" t="s">
        <v>53</v>
      </c>
      <c r="AH752" t="s">
        <v>53</v>
      </c>
      <c r="AI752" t="s">
        <v>53</v>
      </c>
      <c r="AJ752" t="s">
        <v>53</v>
      </c>
      <c r="AK752">
        <v>2</v>
      </c>
      <c r="AL752" t="s">
        <v>59</v>
      </c>
      <c r="AM752" t="s">
        <v>60</v>
      </c>
      <c r="AN752" t="s">
        <v>74</v>
      </c>
      <c r="AO752">
        <v>2.2000000000000002</v>
      </c>
      <c r="AP752" t="s">
        <v>53</v>
      </c>
      <c r="AQ752" t="s">
        <v>171</v>
      </c>
      <c r="AR752" t="s">
        <v>76</v>
      </c>
      <c r="AS752">
        <v>58</v>
      </c>
      <c r="AT752" t="s">
        <v>52</v>
      </c>
    </row>
    <row r="753" spans="1:46" x14ac:dyDescent="0.25">
      <c r="A753" t="s">
        <v>919</v>
      </c>
      <c r="B753">
        <v>2023</v>
      </c>
      <c r="C753" s="1">
        <v>45036</v>
      </c>
      <c r="D753" t="s">
        <v>47</v>
      </c>
      <c r="E753" t="str">
        <f>TRIM(lung_cancer_dataset!E753)</f>
        <v>Philippines</v>
      </c>
      <c r="F753">
        <v>54</v>
      </c>
      <c r="G753" t="s">
        <v>79</v>
      </c>
      <c r="H753" t="str">
        <f>PROPER(TRIM(lung_cancer_dataset!H753))</f>
        <v>Male</v>
      </c>
      <c r="I753" t="str">
        <f>PROPER(TRIM(lung_cancer_dataset!I753))</f>
        <v>Never Smoked</v>
      </c>
      <c r="J753">
        <v>0</v>
      </c>
      <c r="K753">
        <v>0</v>
      </c>
      <c r="L753">
        <v>0</v>
      </c>
      <c r="M753" t="s">
        <v>53</v>
      </c>
      <c r="N753" t="s">
        <v>53</v>
      </c>
      <c r="O753" t="s">
        <v>52</v>
      </c>
      <c r="P753" t="str">
        <f>PROPER(TRIM(lung_cancer_dataset!P753))</f>
        <v>Low</v>
      </c>
      <c r="Q753" t="s">
        <v>54</v>
      </c>
      <c r="R753">
        <v>25</v>
      </c>
      <c r="S753" t="s">
        <v>56</v>
      </c>
      <c r="T753" t="s">
        <v>54</v>
      </c>
      <c r="U753" t="s">
        <v>53</v>
      </c>
      <c r="V753" t="s">
        <v>53</v>
      </c>
      <c r="W753" t="s">
        <v>53</v>
      </c>
      <c r="X753" t="s">
        <v>52</v>
      </c>
      <c r="Y753">
        <v>2</v>
      </c>
      <c r="Z753" t="s">
        <v>142</v>
      </c>
      <c r="AA753" t="s">
        <v>53</v>
      </c>
      <c r="AB753" t="s">
        <v>53</v>
      </c>
      <c r="AC753" t="s">
        <v>53</v>
      </c>
      <c r="AD753" t="s">
        <v>53</v>
      </c>
      <c r="AE753" t="s">
        <v>52</v>
      </c>
      <c r="AF753" t="s">
        <v>53</v>
      </c>
      <c r="AG753" t="s">
        <v>52</v>
      </c>
      <c r="AH753" t="s">
        <v>53</v>
      </c>
      <c r="AI753" t="s">
        <v>53</v>
      </c>
      <c r="AJ753" t="s">
        <v>53</v>
      </c>
      <c r="AK753">
        <v>2</v>
      </c>
      <c r="AL753" t="s">
        <v>59</v>
      </c>
      <c r="AM753" t="s">
        <v>60</v>
      </c>
      <c r="AN753" t="s">
        <v>61</v>
      </c>
      <c r="AO753">
        <v>6.2</v>
      </c>
      <c r="AP753" t="s">
        <v>52</v>
      </c>
      <c r="AQ753" t="s">
        <v>86</v>
      </c>
      <c r="AR753" t="s">
        <v>87</v>
      </c>
      <c r="AS753">
        <v>5</v>
      </c>
      <c r="AT753" t="s">
        <v>53</v>
      </c>
    </row>
    <row r="754" spans="1:46" x14ac:dyDescent="0.25">
      <c r="A754" t="s">
        <v>920</v>
      </c>
      <c r="B754">
        <v>2023</v>
      </c>
      <c r="C754" s="1">
        <v>45276</v>
      </c>
      <c r="D754" t="s">
        <v>94</v>
      </c>
      <c r="E754" t="str">
        <f>TRIM(lung_cancer_dataset!E754)</f>
        <v>UAE</v>
      </c>
      <c r="F754">
        <v>60</v>
      </c>
      <c r="G754" t="s">
        <v>127</v>
      </c>
      <c r="H754" t="str">
        <f>PROPER(TRIM(lung_cancer_dataset!H754))</f>
        <v>Female</v>
      </c>
      <c r="I754" t="str">
        <f>PROPER(TRIM(lung_cancer_dataset!I754))</f>
        <v>Never Smoked</v>
      </c>
      <c r="J754">
        <v>0</v>
      </c>
      <c r="K754">
        <v>0</v>
      </c>
      <c r="L754">
        <v>0</v>
      </c>
      <c r="M754" t="s">
        <v>52</v>
      </c>
      <c r="N754" t="s">
        <v>53</v>
      </c>
      <c r="O754" t="s">
        <v>53</v>
      </c>
      <c r="P754" t="str">
        <f>PROPER(TRIM(lung_cancer_dataset!P754))</f>
        <v>Moderate</v>
      </c>
      <c r="Q754" t="s">
        <v>55</v>
      </c>
      <c r="R754">
        <v>36.6</v>
      </c>
      <c r="S754" t="s">
        <v>72</v>
      </c>
      <c r="T754" t="s">
        <v>57</v>
      </c>
      <c r="U754" t="s">
        <v>53</v>
      </c>
      <c r="V754" t="s">
        <v>53</v>
      </c>
      <c r="W754" t="s">
        <v>53</v>
      </c>
      <c r="X754" t="s">
        <v>53</v>
      </c>
      <c r="Y754">
        <v>1</v>
      </c>
      <c r="Z754" t="s">
        <v>208</v>
      </c>
      <c r="AA754" t="s">
        <v>53</v>
      </c>
      <c r="AB754" t="s">
        <v>53</v>
      </c>
      <c r="AC754" t="s">
        <v>53</v>
      </c>
      <c r="AD754" t="s">
        <v>53</v>
      </c>
      <c r="AE754" t="s">
        <v>53</v>
      </c>
      <c r="AF754" t="s">
        <v>53</v>
      </c>
      <c r="AG754" t="s">
        <v>53</v>
      </c>
      <c r="AH754" t="s">
        <v>53</v>
      </c>
      <c r="AI754" t="s">
        <v>53</v>
      </c>
      <c r="AJ754" t="s">
        <v>53</v>
      </c>
      <c r="AK754">
        <v>0</v>
      </c>
      <c r="AL754" t="s">
        <v>59</v>
      </c>
      <c r="AM754" t="s">
        <v>60</v>
      </c>
      <c r="AN754" t="s">
        <v>74</v>
      </c>
      <c r="AO754">
        <v>2</v>
      </c>
      <c r="AP754" t="s">
        <v>53</v>
      </c>
      <c r="AQ754" t="s">
        <v>91</v>
      </c>
      <c r="AR754" t="s">
        <v>83</v>
      </c>
      <c r="AS754">
        <v>63</v>
      </c>
      <c r="AT754" t="s">
        <v>52</v>
      </c>
    </row>
    <row r="755" spans="1:46" x14ac:dyDescent="0.25">
      <c r="A755" t="s">
        <v>921</v>
      </c>
      <c r="B755">
        <v>2021</v>
      </c>
      <c r="C755" s="1">
        <v>44232</v>
      </c>
      <c r="D755" t="s">
        <v>107</v>
      </c>
      <c r="E755" t="str">
        <f>TRIM(lung_cancer_dataset!E755)</f>
        <v>Germany</v>
      </c>
      <c r="F755">
        <v>56</v>
      </c>
      <c r="G755" t="s">
        <v>79</v>
      </c>
      <c r="H755" t="str">
        <f>PROPER(TRIM(lung_cancer_dataset!H755))</f>
        <v>Male</v>
      </c>
      <c r="I755" t="str">
        <f>PROPER(TRIM(lung_cancer_dataset!I755))</f>
        <v>Current Smoker</v>
      </c>
      <c r="J755">
        <v>7</v>
      </c>
      <c r="K755">
        <v>30</v>
      </c>
      <c r="L755">
        <v>10.5</v>
      </c>
      <c r="M755" t="s">
        <v>53</v>
      </c>
      <c r="N755" t="s">
        <v>52</v>
      </c>
      <c r="O755" t="s">
        <v>53</v>
      </c>
      <c r="P755" t="str">
        <f>PROPER(TRIM(lung_cancer_dataset!P755))</f>
        <v>Moderate</v>
      </c>
      <c r="Q755" t="s">
        <v>55</v>
      </c>
      <c r="R755">
        <v>24.1</v>
      </c>
      <c r="S755" t="s">
        <v>96</v>
      </c>
      <c r="T755" t="s">
        <v>54</v>
      </c>
      <c r="U755" t="s">
        <v>52</v>
      </c>
      <c r="V755" t="s">
        <v>53</v>
      </c>
      <c r="W755" t="s">
        <v>53</v>
      </c>
      <c r="X755" t="s">
        <v>53</v>
      </c>
      <c r="Y755">
        <v>2</v>
      </c>
      <c r="Z755" t="s">
        <v>58</v>
      </c>
      <c r="AA755" t="s">
        <v>52</v>
      </c>
      <c r="AB755" t="s">
        <v>52</v>
      </c>
      <c r="AC755" t="s">
        <v>52</v>
      </c>
      <c r="AD755" t="s">
        <v>53</v>
      </c>
      <c r="AE755" t="s">
        <v>53</v>
      </c>
      <c r="AF755" t="s">
        <v>52</v>
      </c>
      <c r="AG755" t="s">
        <v>53</v>
      </c>
      <c r="AH755" t="s">
        <v>53</v>
      </c>
      <c r="AI755" t="s">
        <v>53</v>
      </c>
      <c r="AJ755" t="s">
        <v>53</v>
      </c>
      <c r="AK755">
        <v>4</v>
      </c>
      <c r="AL755" t="s">
        <v>59</v>
      </c>
      <c r="AM755" t="s">
        <v>60</v>
      </c>
      <c r="AN755" t="s">
        <v>61</v>
      </c>
      <c r="AO755">
        <v>5.0999999999999996</v>
      </c>
      <c r="AP755" t="s">
        <v>52</v>
      </c>
      <c r="AQ755" t="s">
        <v>75</v>
      </c>
      <c r="AR755" t="s">
        <v>115</v>
      </c>
      <c r="AS755">
        <v>7</v>
      </c>
      <c r="AT755" t="s">
        <v>53</v>
      </c>
    </row>
    <row r="756" spans="1:46" x14ac:dyDescent="0.25">
      <c r="A756" t="s">
        <v>922</v>
      </c>
      <c r="B756">
        <v>2023</v>
      </c>
      <c r="C756" s="1">
        <v>45144</v>
      </c>
      <c r="D756" t="s">
        <v>47</v>
      </c>
      <c r="E756" t="str">
        <f>TRIM(lung_cancer_dataset!E756)</f>
        <v>New Zealand</v>
      </c>
      <c r="F756">
        <v>69</v>
      </c>
      <c r="G756" t="s">
        <v>127</v>
      </c>
      <c r="H756" t="str">
        <f>PROPER(TRIM(lung_cancer_dataset!H756))</f>
        <v>Female</v>
      </c>
      <c r="I756" t="str">
        <f>PROPER(TRIM(lung_cancer_dataset!I756))</f>
        <v>Never Smoked</v>
      </c>
      <c r="J756">
        <v>0</v>
      </c>
      <c r="K756">
        <v>0</v>
      </c>
      <c r="L756">
        <v>0</v>
      </c>
      <c r="M756" t="s">
        <v>52</v>
      </c>
      <c r="N756" t="s">
        <v>53</v>
      </c>
      <c r="O756" t="s">
        <v>53</v>
      </c>
      <c r="P756" t="str">
        <f>PROPER(TRIM(lung_cancer_dataset!P756))</f>
        <v>Moderate</v>
      </c>
      <c r="Q756" t="s">
        <v>54</v>
      </c>
      <c r="R756">
        <v>32.1</v>
      </c>
      <c r="S756" t="s">
        <v>72</v>
      </c>
      <c r="T756" t="s">
        <v>57</v>
      </c>
      <c r="U756" t="s">
        <v>53</v>
      </c>
      <c r="V756" t="s">
        <v>53</v>
      </c>
      <c r="W756" t="s">
        <v>53</v>
      </c>
      <c r="X756" t="s">
        <v>53</v>
      </c>
      <c r="Y756">
        <v>1</v>
      </c>
      <c r="Z756" t="s">
        <v>58</v>
      </c>
      <c r="AA756" t="s">
        <v>52</v>
      </c>
      <c r="AB756" t="s">
        <v>52</v>
      </c>
      <c r="AC756" t="s">
        <v>53</v>
      </c>
      <c r="AD756" t="s">
        <v>53</v>
      </c>
      <c r="AE756" t="s">
        <v>52</v>
      </c>
      <c r="AF756" t="s">
        <v>53</v>
      </c>
      <c r="AG756" t="s">
        <v>52</v>
      </c>
      <c r="AH756" t="s">
        <v>52</v>
      </c>
      <c r="AI756" t="s">
        <v>53</v>
      </c>
      <c r="AJ756" t="s">
        <v>53</v>
      </c>
      <c r="AK756">
        <v>5</v>
      </c>
      <c r="AL756" t="s">
        <v>59</v>
      </c>
      <c r="AM756" t="s">
        <v>102</v>
      </c>
      <c r="AN756" t="s">
        <v>61</v>
      </c>
      <c r="AO756">
        <v>9.1</v>
      </c>
      <c r="AP756" t="s">
        <v>52</v>
      </c>
      <c r="AQ756" t="s">
        <v>86</v>
      </c>
      <c r="AR756" t="s">
        <v>92</v>
      </c>
      <c r="AS756">
        <v>12</v>
      </c>
      <c r="AT756" t="s">
        <v>53</v>
      </c>
    </row>
    <row r="757" spans="1:46" x14ac:dyDescent="0.25">
      <c r="A757" t="s">
        <v>923</v>
      </c>
      <c r="B757">
        <v>2021</v>
      </c>
      <c r="C757" s="1">
        <v>44253</v>
      </c>
      <c r="D757" t="s">
        <v>65</v>
      </c>
      <c r="E757" t="str">
        <f>TRIM(lung_cancer_dataset!E757)</f>
        <v>Colombia</v>
      </c>
      <c r="F757">
        <v>74</v>
      </c>
      <c r="G757" t="s">
        <v>67</v>
      </c>
      <c r="H757" t="str">
        <f>PROPER(TRIM(lung_cancer_dataset!H757))</f>
        <v>Male</v>
      </c>
      <c r="I757" t="str">
        <f>PROPER(TRIM(lung_cancer_dataset!I757))</f>
        <v>Current Smoker</v>
      </c>
      <c r="J757">
        <v>41</v>
      </c>
      <c r="K757">
        <v>29</v>
      </c>
      <c r="L757">
        <v>59.4</v>
      </c>
      <c r="M757" t="s">
        <v>53</v>
      </c>
      <c r="N757" t="s">
        <v>53</v>
      </c>
      <c r="O757" t="s">
        <v>52</v>
      </c>
      <c r="P757" t="str">
        <f>PROPER(TRIM(lung_cancer_dataset!P757))</f>
        <v>Moderate</v>
      </c>
      <c r="Q757" t="s">
        <v>54</v>
      </c>
      <c r="R757">
        <v>23.3</v>
      </c>
      <c r="S757" t="s">
        <v>96</v>
      </c>
      <c r="T757" t="s">
        <v>54</v>
      </c>
      <c r="U757" t="s">
        <v>53</v>
      </c>
      <c r="V757" t="s">
        <v>53</v>
      </c>
      <c r="W757" t="s">
        <v>53</v>
      </c>
      <c r="X757" t="s">
        <v>53</v>
      </c>
      <c r="Y757">
        <v>1</v>
      </c>
      <c r="Z757" t="s">
        <v>165</v>
      </c>
      <c r="AA757" t="s">
        <v>52</v>
      </c>
      <c r="AB757" t="s">
        <v>52</v>
      </c>
      <c r="AC757" t="s">
        <v>52</v>
      </c>
      <c r="AD757" t="s">
        <v>52</v>
      </c>
      <c r="AE757" t="s">
        <v>52</v>
      </c>
      <c r="AF757" t="s">
        <v>52</v>
      </c>
      <c r="AG757" t="s">
        <v>53</v>
      </c>
      <c r="AH757" t="s">
        <v>52</v>
      </c>
      <c r="AI757" t="s">
        <v>53</v>
      </c>
      <c r="AJ757" t="s">
        <v>53</v>
      </c>
      <c r="AK757">
        <v>7</v>
      </c>
      <c r="AL757" t="s">
        <v>59</v>
      </c>
      <c r="AM757" t="s">
        <v>60</v>
      </c>
      <c r="AN757" t="s">
        <v>98</v>
      </c>
      <c r="AO757">
        <v>3.9</v>
      </c>
      <c r="AP757" t="s">
        <v>53</v>
      </c>
      <c r="AQ757" t="s">
        <v>86</v>
      </c>
      <c r="AR757" t="s">
        <v>115</v>
      </c>
      <c r="AS757">
        <v>6</v>
      </c>
      <c r="AT757" t="s">
        <v>53</v>
      </c>
    </row>
    <row r="758" spans="1:46" x14ac:dyDescent="0.25">
      <c r="A758" t="s">
        <v>924</v>
      </c>
      <c r="B758">
        <v>2017</v>
      </c>
      <c r="C758" s="1">
        <v>43051</v>
      </c>
      <c r="D758" t="s">
        <v>122</v>
      </c>
      <c r="E758" t="str">
        <f>TRIM(lung_cancer_dataset!E758)</f>
        <v>Bangladesh</v>
      </c>
      <c r="F758">
        <v>44</v>
      </c>
      <c r="G758" t="s">
        <v>49</v>
      </c>
      <c r="H758" t="str">
        <f>PROPER(TRIM(lung_cancer_dataset!H758))</f>
        <v>Male</v>
      </c>
      <c r="I758" t="str">
        <f>PROPER(TRIM(lung_cancer_dataset!I758))</f>
        <v>Never Smoked</v>
      </c>
      <c r="J758">
        <v>0</v>
      </c>
      <c r="K758">
        <v>0</v>
      </c>
      <c r="L758">
        <v>0</v>
      </c>
      <c r="M758" t="s">
        <v>53</v>
      </c>
      <c r="N758" t="s">
        <v>53</v>
      </c>
      <c r="O758" t="s">
        <v>53</v>
      </c>
      <c r="P758" t="str">
        <f>PROPER(TRIM(lung_cancer_dataset!P758))</f>
        <v>Moderate</v>
      </c>
      <c r="Q758" t="s">
        <v>55</v>
      </c>
      <c r="R758">
        <v>26.5</v>
      </c>
      <c r="S758" t="s">
        <v>56</v>
      </c>
      <c r="T758" t="s">
        <v>54</v>
      </c>
      <c r="U758" t="s">
        <v>53</v>
      </c>
      <c r="V758" t="s">
        <v>53</v>
      </c>
      <c r="W758" t="s">
        <v>53</v>
      </c>
      <c r="X758" t="s">
        <v>53</v>
      </c>
      <c r="Y758">
        <v>0</v>
      </c>
      <c r="Z758" t="s">
        <v>58</v>
      </c>
      <c r="AA758" t="s">
        <v>52</v>
      </c>
      <c r="AB758" t="s">
        <v>53</v>
      </c>
      <c r="AC758" t="s">
        <v>53</v>
      </c>
      <c r="AD758" t="s">
        <v>52</v>
      </c>
      <c r="AE758" t="s">
        <v>52</v>
      </c>
      <c r="AF758" t="s">
        <v>53</v>
      </c>
      <c r="AG758" t="s">
        <v>53</v>
      </c>
      <c r="AH758" t="s">
        <v>53</v>
      </c>
      <c r="AI758" t="s">
        <v>53</v>
      </c>
      <c r="AJ758" t="s">
        <v>53</v>
      </c>
      <c r="AK758">
        <v>3</v>
      </c>
      <c r="AL758" t="s">
        <v>59</v>
      </c>
      <c r="AM758" t="s">
        <v>102</v>
      </c>
      <c r="AN758" t="s">
        <v>74</v>
      </c>
      <c r="AO758">
        <v>2.9</v>
      </c>
      <c r="AP758" t="s">
        <v>53</v>
      </c>
      <c r="AQ758" t="s">
        <v>82</v>
      </c>
      <c r="AR758" t="s">
        <v>83</v>
      </c>
      <c r="AS758">
        <v>64</v>
      </c>
      <c r="AT758" t="s">
        <v>53</v>
      </c>
    </row>
    <row r="759" spans="1:46" x14ac:dyDescent="0.25">
      <c r="A759" t="s">
        <v>925</v>
      </c>
      <c r="B759">
        <v>2025</v>
      </c>
      <c r="C759" s="1">
        <v>45918</v>
      </c>
      <c r="D759" t="s">
        <v>107</v>
      </c>
      <c r="E759" t="str">
        <f>TRIM(lung_cancer_dataset!E759)</f>
        <v>Spain</v>
      </c>
      <c r="F759">
        <v>65</v>
      </c>
      <c r="G759" t="s">
        <v>127</v>
      </c>
      <c r="H759" t="str">
        <f>PROPER(TRIM(lung_cancer_dataset!H759))</f>
        <v>Male</v>
      </c>
      <c r="I759" t="str">
        <f>PROPER(TRIM(lung_cancer_dataset!I759))</f>
        <v>Current Smoker</v>
      </c>
      <c r="J759">
        <v>13</v>
      </c>
      <c r="K759">
        <v>28</v>
      </c>
      <c r="L759">
        <v>18.2</v>
      </c>
      <c r="M759" t="s">
        <v>53</v>
      </c>
      <c r="N759" t="s">
        <v>52</v>
      </c>
      <c r="O759" t="s">
        <v>52</v>
      </c>
      <c r="P759" t="str">
        <f>PROPER(TRIM(lung_cancer_dataset!P759))</f>
        <v>Moderate</v>
      </c>
      <c r="Q759" t="s">
        <v>55</v>
      </c>
      <c r="R759">
        <v>38.200000000000003</v>
      </c>
      <c r="S759" t="s">
        <v>72</v>
      </c>
      <c r="T759" t="s">
        <v>54</v>
      </c>
      <c r="U759" t="s">
        <v>53</v>
      </c>
      <c r="V759" t="s">
        <v>53</v>
      </c>
      <c r="W759" t="s">
        <v>53</v>
      </c>
      <c r="X759" t="s">
        <v>53</v>
      </c>
      <c r="Y759">
        <v>2</v>
      </c>
      <c r="Z759" t="s">
        <v>58</v>
      </c>
      <c r="AA759" t="s">
        <v>52</v>
      </c>
      <c r="AB759" t="s">
        <v>52</v>
      </c>
      <c r="AC759" t="s">
        <v>53</v>
      </c>
      <c r="AD759" t="s">
        <v>53</v>
      </c>
      <c r="AE759" t="s">
        <v>52</v>
      </c>
      <c r="AF759" t="s">
        <v>52</v>
      </c>
      <c r="AG759" t="s">
        <v>53</v>
      </c>
      <c r="AH759" t="s">
        <v>52</v>
      </c>
      <c r="AI759" t="s">
        <v>53</v>
      </c>
      <c r="AJ759" t="s">
        <v>53</v>
      </c>
      <c r="AK759">
        <v>5</v>
      </c>
      <c r="AL759" t="s">
        <v>59</v>
      </c>
      <c r="AM759" t="s">
        <v>60</v>
      </c>
      <c r="AN759" t="s">
        <v>98</v>
      </c>
      <c r="AO759">
        <v>6.9</v>
      </c>
      <c r="AP759" t="s">
        <v>53</v>
      </c>
      <c r="AQ759" t="s">
        <v>171</v>
      </c>
      <c r="AR759" t="s">
        <v>115</v>
      </c>
      <c r="AS759">
        <v>20</v>
      </c>
      <c r="AT759" t="s">
        <v>53</v>
      </c>
    </row>
    <row r="760" spans="1:46" x14ac:dyDescent="0.25">
      <c r="A760" t="s">
        <v>926</v>
      </c>
      <c r="B760">
        <v>2023</v>
      </c>
      <c r="C760" s="1">
        <v>45074</v>
      </c>
      <c r="D760" t="s">
        <v>122</v>
      </c>
      <c r="E760" t="str">
        <f>TRIM(lung_cancer_dataset!E760)</f>
        <v>Indonesia</v>
      </c>
      <c r="F760">
        <v>47</v>
      </c>
      <c r="G760" t="s">
        <v>49</v>
      </c>
      <c r="H760" t="str">
        <f>PROPER(TRIM(lung_cancer_dataset!H760))</f>
        <v>Female</v>
      </c>
      <c r="I760" t="str">
        <f>PROPER(TRIM(lung_cancer_dataset!I760))</f>
        <v>Never Smoked</v>
      </c>
      <c r="J760">
        <v>0</v>
      </c>
      <c r="K760">
        <v>0</v>
      </c>
      <c r="L760">
        <v>0</v>
      </c>
      <c r="M760" t="s">
        <v>52</v>
      </c>
      <c r="N760" t="s">
        <v>52</v>
      </c>
      <c r="O760" t="s">
        <v>52</v>
      </c>
      <c r="P760" t="str">
        <f>PROPER(TRIM(lung_cancer_dataset!P760))</f>
        <v>High</v>
      </c>
      <c r="Q760" t="s">
        <v>71</v>
      </c>
      <c r="R760">
        <v>31.4</v>
      </c>
      <c r="S760" t="s">
        <v>72</v>
      </c>
      <c r="T760" t="s">
        <v>70</v>
      </c>
      <c r="U760" t="s">
        <v>53</v>
      </c>
      <c r="V760" t="s">
        <v>52</v>
      </c>
      <c r="W760" t="s">
        <v>53</v>
      </c>
      <c r="X760" t="s">
        <v>53</v>
      </c>
      <c r="Y760">
        <v>5</v>
      </c>
      <c r="Z760" t="s">
        <v>58</v>
      </c>
      <c r="AA760" t="s">
        <v>53</v>
      </c>
      <c r="AB760" t="s">
        <v>52</v>
      </c>
      <c r="AC760" t="s">
        <v>53</v>
      </c>
      <c r="AD760" t="s">
        <v>53</v>
      </c>
      <c r="AE760" t="s">
        <v>52</v>
      </c>
      <c r="AF760" t="s">
        <v>53</v>
      </c>
      <c r="AG760" t="s">
        <v>53</v>
      </c>
      <c r="AH760" t="s">
        <v>52</v>
      </c>
      <c r="AI760" t="s">
        <v>53</v>
      </c>
      <c r="AJ760" t="s">
        <v>53</v>
      </c>
      <c r="AK760">
        <v>3</v>
      </c>
      <c r="AL760" t="s">
        <v>59</v>
      </c>
      <c r="AM760" t="s">
        <v>60</v>
      </c>
      <c r="AN760" t="s">
        <v>61</v>
      </c>
      <c r="AO760">
        <v>12.5</v>
      </c>
      <c r="AP760" t="s">
        <v>52</v>
      </c>
      <c r="AQ760" t="s">
        <v>112</v>
      </c>
      <c r="AR760" t="s">
        <v>63</v>
      </c>
      <c r="AS760">
        <v>1</v>
      </c>
      <c r="AT760" t="s">
        <v>53</v>
      </c>
    </row>
    <row r="761" spans="1:46" x14ac:dyDescent="0.25">
      <c r="A761" t="s">
        <v>927</v>
      </c>
      <c r="B761">
        <v>2021</v>
      </c>
      <c r="C761" s="1">
        <v>44553</v>
      </c>
      <c r="D761" t="s">
        <v>47</v>
      </c>
      <c r="E761" t="str">
        <f>TRIM(lung_cancer_dataset!E761)</f>
        <v>South Korea</v>
      </c>
      <c r="F761">
        <v>77</v>
      </c>
      <c r="G761" t="s">
        <v>67</v>
      </c>
      <c r="H761" t="str">
        <f>PROPER(TRIM(lung_cancer_dataset!H761))</f>
        <v>Male</v>
      </c>
      <c r="I761" t="str">
        <f>PROPER(TRIM(lung_cancer_dataset!I761))</f>
        <v>Never Smoked</v>
      </c>
      <c r="J761">
        <v>0</v>
      </c>
      <c r="K761">
        <v>0</v>
      </c>
      <c r="L761">
        <v>0</v>
      </c>
      <c r="M761" t="s">
        <v>52</v>
      </c>
      <c r="N761" t="s">
        <v>53</v>
      </c>
      <c r="O761" t="s">
        <v>53</v>
      </c>
      <c r="P761" t="str">
        <f>PROPER(TRIM(lung_cancer_dataset!P761))</f>
        <v>Moderate</v>
      </c>
      <c r="Q761" t="s">
        <v>55</v>
      </c>
      <c r="R761">
        <v>30.3</v>
      </c>
      <c r="S761" t="s">
        <v>72</v>
      </c>
      <c r="T761" t="s">
        <v>57</v>
      </c>
      <c r="U761" t="s">
        <v>53</v>
      </c>
      <c r="V761" t="s">
        <v>53</v>
      </c>
      <c r="W761" t="s">
        <v>53</v>
      </c>
      <c r="X761" t="s">
        <v>53</v>
      </c>
      <c r="Y761">
        <v>1</v>
      </c>
      <c r="Z761" t="s">
        <v>97</v>
      </c>
      <c r="AA761" t="s">
        <v>53</v>
      </c>
      <c r="AB761" t="s">
        <v>53</v>
      </c>
      <c r="AC761" t="s">
        <v>53</v>
      </c>
      <c r="AD761" t="s">
        <v>53</v>
      </c>
      <c r="AE761" t="s">
        <v>53</v>
      </c>
      <c r="AF761" t="s">
        <v>53</v>
      </c>
      <c r="AG761" t="s">
        <v>53</v>
      </c>
      <c r="AH761" t="s">
        <v>53</v>
      </c>
      <c r="AI761" t="s">
        <v>53</v>
      </c>
      <c r="AJ761" t="s">
        <v>52</v>
      </c>
      <c r="AK761">
        <v>1</v>
      </c>
      <c r="AL761" t="s">
        <v>59</v>
      </c>
      <c r="AM761" t="s">
        <v>60</v>
      </c>
      <c r="AN761" t="s">
        <v>90</v>
      </c>
      <c r="AO761">
        <v>6.5</v>
      </c>
      <c r="AP761" t="s">
        <v>52</v>
      </c>
      <c r="AQ761" t="s">
        <v>75</v>
      </c>
      <c r="AR761" t="s">
        <v>76</v>
      </c>
      <c r="AS761">
        <v>12</v>
      </c>
      <c r="AT761" t="s">
        <v>53</v>
      </c>
    </row>
    <row r="762" spans="1:46" x14ac:dyDescent="0.25">
      <c r="A762" t="s">
        <v>928</v>
      </c>
      <c r="B762">
        <v>2023</v>
      </c>
      <c r="C762" s="1">
        <v>45094</v>
      </c>
      <c r="D762" t="s">
        <v>47</v>
      </c>
      <c r="E762" t="str">
        <f>TRIM(lung_cancer_dataset!E762)</f>
        <v>Australia</v>
      </c>
      <c r="F762">
        <v>66</v>
      </c>
      <c r="G762" t="s">
        <v>127</v>
      </c>
      <c r="H762" t="str">
        <f>PROPER(TRIM(lung_cancer_dataset!H762))</f>
        <v>Male</v>
      </c>
      <c r="I762" t="str">
        <f>PROPER(TRIM(lung_cancer_dataset!I762))</f>
        <v>Never Smoked</v>
      </c>
      <c r="J762">
        <v>0</v>
      </c>
      <c r="K762">
        <v>0</v>
      </c>
      <c r="L762">
        <v>0</v>
      </c>
      <c r="M762" t="s">
        <v>52</v>
      </c>
      <c r="N762" t="s">
        <v>53</v>
      </c>
      <c r="O762" t="s">
        <v>53</v>
      </c>
      <c r="P762" t="str">
        <f>PROPER(TRIM(lung_cancer_dataset!P762))</f>
        <v>Moderate</v>
      </c>
      <c r="Q762" t="s">
        <v>54</v>
      </c>
      <c r="R762">
        <v>28.3</v>
      </c>
      <c r="S762" t="s">
        <v>56</v>
      </c>
      <c r="T762" t="s">
        <v>57</v>
      </c>
      <c r="U762" t="s">
        <v>53</v>
      </c>
      <c r="V762" t="s">
        <v>53</v>
      </c>
      <c r="W762" t="s">
        <v>53</v>
      </c>
      <c r="X762" t="s">
        <v>53</v>
      </c>
      <c r="Y762">
        <v>1</v>
      </c>
      <c r="Z762" t="s">
        <v>73</v>
      </c>
      <c r="AA762" t="s">
        <v>53</v>
      </c>
      <c r="AB762" t="s">
        <v>52</v>
      </c>
      <c r="AC762" t="s">
        <v>53</v>
      </c>
      <c r="AD762" t="s">
        <v>53</v>
      </c>
      <c r="AE762" t="s">
        <v>52</v>
      </c>
      <c r="AF762" t="s">
        <v>53</v>
      </c>
      <c r="AG762" t="s">
        <v>53</v>
      </c>
      <c r="AH762" t="s">
        <v>53</v>
      </c>
      <c r="AI762" t="s">
        <v>53</v>
      </c>
      <c r="AJ762" t="s">
        <v>53</v>
      </c>
      <c r="AK762">
        <v>2</v>
      </c>
      <c r="AL762" t="s">
        <v>59</v>
      </c>
      <c r="AM762" t="s">
        <v>81</v>
      </c>
      <c r="AN762" t="s">
        <v>98</v>
      </c>
      <c r="AO762">
        <v>3.6</v>
      </c>
      <c r="AP762" t="s">
        <v>53</v>
      </c>
      <c r="AQ762" t="s">
        <v>86</v>
      </c>
      <c r="AR762" t="s">
        <v>76</v>
      </c>
      <c r="AS762">
        <v>30</v>
      </c>
      <c r="AT762" t="s">
        <v>52</v>
      </c>
    </row>
    <row r="763" spans="1:46" x14ac:dyDescent="0.25">
      <c r="A763" t="s">
        <v>929</v>
      </c>
      <c r="B763">
        <v>2016</v>
      </c>
      <c r="C763" s="1">
        <v>42407</v>
      </c>
      <c r="D763" t="s">
        <v>94</v>
      </c>
      <c r="E763" t="str">
        <f>TRIM(lung_cancer_dataset!E763)</f>
        <v>Saudi Arabia</v>
      </c>
      <c r="F763">
        <v>60</v>
      </c>
      <c r="G763" t="s">
        <v>127</v>
      </c>
      <c r="H763" t="str">
        <f>PROPER(TRIM(lung_cancer_dataset!H763))</f>
        <v>Female</v>
      </c>
      <c r="I763" t="str">
        <f>PROPER(TRIM(lung_cancer_dataset!I763))</f>
        <v>Never Smoked</v>
      </c>
      <c r="J763">
        <v>0</v>
      </c>
      <c r="K763">
        <v>0</v>
      </c>
      <c r="L763">
        <v>0</v>
      </c>
      <c r="M763" t="s">
        <v>53</v>
      </c>
      <c r="N763" t="s">
        <v>53</v>
      </c>
      <c r="O763" t="s">
        <v>53</v>
      </c>
      <c r="P763" t="str">
        <f>PROPER(TRIM(lung_cancer_dataset!P763))</f>
        <v>High</v>
      </c>
      <c r="Q763" t="s">
        <v>55</v>
      </c>
      <c r="R763">
        <v>20.8</v>
      </c>
      <c r="S763" t="s">
        <v>96</v>
      </c>
      <c r="T763" t="s">
        <v>54</v>
      </c>
      <c r="U763" t="s">
        <v>53</v>
      </c>
      <c r="V763" t="s">
        <v>53</v>
      </c>
      <c r="W763" t="s">
        <v>53</v>
      </c>
      <c r="X763" t="s">
        <v>53</v>
      </c>
      <c r="Y763">
        <v>1</v>
      </c>
      <c r="Z763" t="s">
        <v>58</v>
      </c>
      <c r="AA763" t="s">
        <v>52</v>
      </c>
      <c r="AB763" t="s">
        <v>52</v>
      </c>
      <c r="AC763" t="s">
        <v>52</v>
      </c>
      <c r="AD763" t="s">
        <v>53</v>
      </c>
      <c r="AE763" t="s">
        <v>52</v>
      </c>
      <c r="AF763" t="s">
        <v>53</v>
      </c>
      <c r="AG763" t="s">
        <v>53</v>
      </c>
      <c r="AH763" t="s">
        <v>53</v>
      </c>
      <c r="AI763" t="s">
        <v>53</v>
      </c>
      <c r="AJ763" t="s">
        <v>53</v>
      </c>
      <c r="AK763">
        <v>4</v>
      </c>
      <c r="AL763" t="s">
        <v>59</v>
      </c>
      <c r="AM763" t="s">
        <v>81</v>
      </c>
      <c r="AN763" t="s">
        <v>90</v>
      </c>
      <c r="AO763">
        <v>3.7</v>
      </c>
      <c r="AP763" t="s">
        <v>53</v>
      </c>
      <c r="AQ763" t="s">
        <v>86</v>
      </c>
      <c r="AR763" t="s">
        <v>87</v>
      </c>
      <c r="AS763">
        <v>13</v>
      </c>
      <c r="AT763" t="s">
        <v>53</v>
      </c>
    </row>
    <row r="764" spans="1:46" x14ac:dyDescent="0.25">
      <c r="A764" t="s">
        <v>930</v>
      </c>
      <c r="B764">
        <v>2025</v>
      </c>
      <c r="C764" s="1">
        <v>45773</v>
      </c>
      <c r="D764" t="s">
        <v>65</v>
      </c>
      <c r="E764" t="str">
        <f>TRIM(lung_cancer_dataset!E764)</f>
        <v>Peru</v>
      </c>
      <c r="F764">
        <v>64</v>
      </c>
      <c r="G764" t="s">
        <v>127</v>
      </c>
      <c r="H764" t="str">
        <f>PROPER(TRIM(lung_cancer_dataset!H764))</f>
        <v>Male</v>
      </c>
      <c r="I764" t="str">
        <f>PROPER(TRIM(lung_cancer_dataset!I764))</f>
        <v>Never Smoked</v>
      </c>
      <c r="J764">
        <v>0</v>
      </c>
      <c r="K764">
        <v>0</v>
      </c>
      <c r="L764">
        <v>0</v>
      </c>
      <c r="M764" t="s">
        <v>53</v>
      </c>
      <c r="N764" t="s">
        <v>52</v>
      </c>
      <c r="O764" t="s">
        <v>52</v>
      </c>
      <c r="P764" t="str">
        <f>PROPER(TRIM(lung_cancer_dataset!P764))</f>
        <v>Moderate</v>
      </c>
      <c r="Q764" t="s">
        <v>55</v>
      </c>
      <c r="R764">
        <v>17.3</v>
      </c>
      <c r="S764" t="s">
        <v>128</v>
      </c>
      <c r="T764" t="s">
        <v>57</v>
      </c>
      <c r="U764" t="s">
        <v>53</v>
      </c>
      <c r="V764" t="s">
        <v>53</v>
      </c>
      <c r="W764" t="s">
        <v>53</v>
      </c>
      <c r="X764" t="s">
        <v>53</v>
      </c>
      <c r="Y764">
        <v>2</v>
      </c>
      <c r="Z764" t="s">
        <v>104</v>
      </c>
      <c r="AA764" t="s">
        <v>52</v>
      </c>
      <c r="AB764" t="s">
        <v>53</v>
      </c>
      <c r="AC764" t="s">
        <v>52</v>
      </c>
      <c r="AD764" t="s">
        <v>53</v>
      </c>
      <c r="AE764" t="s">
        <v>52</v>
      </c>
      <c r="AF764" t="s">
        <v>53</v>
      </c>
      <c r="AG764" t="s">
        <v>53</v>
      </c>
      <c r="AH764" t="s">
        <v>52</v>
      </c>
      <c r="AI764" t="s">
        <v>53</v>
      </c>
      <c r="AJ764" t="s">
        <v>53</v>
      </c>
      <c r="AK764">
        <v>4</v>
      </c>
      <c r="AL764" t="s">
        <v>59</v>
      </c>
      <c r="AM764" t="s">
        <v>60</v>
      </c>
      <c r="AN764" t="s">
        <v>74</v>
      </c>
      <c r="AO764">
        <v>1.6</v>
      </c>
      <c r="AP764" t="s">
        <v>53</v>
      </c>
      <c r="AQ764" t="s">
        <v>86</v>
      </c>
      <c r="AR764" t="s">
        <v>115</v>
      </c>
      <c r="AS764">
        <v>54</v>
      </c>
      <c r="AT764" t="s">
        <v>52</v>
      </c>
    </row>
    <row r="765" spans="1:46" x14ac:dyDescent="0.25">
      <c r="A765" t="s">
        <v>931</v>
      </c>
      <c r="B765">
        <v>2025</v>
      </c>
      <c r="C765" s="1">
        <v>45669</v>
      </c>
      <c r="D765" t="s">
        <v>94</v>
      </c>
      <c r="E765" t="str">
        <f>TRIM(lung_cancer_dataset!E765)</f>
        <v>Qatar</v>
      </c>
      <c r="F765">
        <v>65</v>
      </c>
      <c r="G765" t="s">
        <v>127</v>
      </c>
      <c r="H765" t="str">
        <f>PROPER(TRIM(lung_cancer_dataset!H765))</f>
        <v>Male</v>
      </c>
      <c r="I765" t="str">
        <f>PROPER(TRIM(lung_cancer_dataset!I765))</f>
        <v>Never Smoked</v>
      </c>
      <c r="J765">
        <v>0</v>
      </c>
      <c r="K765">
        <v>0</v>
      </c>
      <c r="L765">
        <v>0</v>
      </c>
      <c r="M765" t="s">
        <v>53</v>
      </c>
      <c r="N765" t="s">
        <v>53</v>
      </c>
      <c r="O765" t="s">
        <v>53</v>
      </c>
      <c r="P765" t="str">
        <f>PROPER(TRIM(lung_cancer_dataset!P765))</f>
        <v>Moderate</v>
      </c>
      <c r="Q765" t="s">
        <v>55</v>
      </c>
      <c r="R765">
        <v>27.8</v>
      </c>
      <c r="S765" t="s">
        <v>56</v>
      </c>
      <c r="T765" t="s">
        <v>54</v>
      </c>
      <c r="U765" t="s">
        <v>53</v>
      </c>
      <c r="V765" t="s">
        <v>53</v>
      </c>
      <c r="W765" t="s">
        <v>53</v>
      </c>
      <c r="X765" t="s">
        <v>53</v>
      </c>
      <c r="Y765">
        <v>0</v>
      </c>
      <c r="Z765" t="s">
        <v>58</v>
      </c>
      <c r="AA765" t="s">
        <v>53</v>
      </c>
      <c r="AB765" t="s">
        <v>53</v>
      </c>
      <c r="AC765" t="s">
        <v>53</v>
      </c>
      <c r="AD765" t="s">
        <v>53</v>
      </c>
      <c r="AE765" t="s">
        <v>52</v>
      </c>
      <c r="AF765" t="s">
        <v>53</v>
      </c>
      <c r="AG765" t="s">
        <v>52</v>
      </c>
      <c r="AH765" t="s">
        <v>53</v>
      </c>
      <c r="AI765" t="s">
        <v>53</v>
      </c>
      <c r="AJ765" t="s">
        <v>53</v>
      </c>
      <c r="AK765">
        <v>2</v>
      </c>
      <c r="AL765" t="s">
        <v>59</v>
      </c>
      <c r="AM765" t="s">
        <v>81</v>
      </c>
      <c r="AN765" t="s">
        <v>61</v>
      </c>
      <c r="AO765">
        <v>7.7</v>
      </c>
      <c r="AP765" t="s">
        <v>52</v>
      </c>
      <c r="AQ765" t="s">
        <v>112</v>
      </c>
      <c r="AR765" t="s">
        <v>132</v>
      </c>
      <c r="AS765">
        <v>9</v>
      </c>
      <c r="AT765" t="s">
        <v>53</v>
      </c>
    </row>
    <row r="766" spans="1:46" x14ac:dyDescent="0.25">
      <c r="A766" t="s">
        <v>932</v>
      </c>
      <c r="B766">
        <v>2019</v>
      </c>
      <c r="C766" s="1">
        <v>43750</v>
      </c>
      <c r="D766" t="s">
        <v>94</v>
      </c>
      <c r="E766" t="str">
        <f>TRIM(lung_cancer_dataset!E766)</f>
        <v>Oman</v>
      </c>
      <c r="F766">
        <v>41</v>
      </c>
      <c r="G766" t="s">
        <v>49</v>
      </c>
      <c r="H766" t="str">
        <f>PROPER(TRIM(lung_cancer_dataset!H766))</f>
        <v>Male</v>
      </c>
      <c r="I766" t="str">
        <f>PROPER(TRIM(lung_cancer_dataset!I766))</f>
        <v>Never Smoked</v>
      </c>
      <c r="J766">
        <v>0</v>
      </c>
      <c r="K766">
        <v>0</v>
      </c>
      <c r="L766">
        <v>0</v>
      </c>
      <c r="M766" t="s">
        <v>52</v>
      </c>
      <c r="N766" t="s">
        <v>53</v>
      </c>
      <c r="O766" t="s">
        <v>53</v>
      </c>
      <c r="P766" t="str">
        <f>PROPER(TRIM(lung_cancer_dataset!P766))</f>
        <v>High</v>
      </c>
      <c r="Q766" t="s">
        <v>54</v>
      </c>
      <c r="R766">
        <v>22.9</v>
      </c>
      <c r="S766" t="s">
        <v>96</v>
      </c>
      <c r="T766" t="s">
        <v>70</v>
      </c>
      <c r="U766" t="s">
        <v>53</v>
      </c>
      <c r="V766" t="s">
        <v>53</v>
      </c>
      <c r="W766" t="s">
        <v>53</v>
      </c>
      <c r="X766" t="s">
        <v>53</v>
      </c>
      <c r="Y766">
        <v>2</v>
      </c>
      <c r="Z766" t="s">
        <v>97</v>
      </c>
      <c r="AA766" t="s">
        <v>53</v>
      </c>
      <c r="AB766" t="s">
        <v>53</v>
      </c>
      <c r="AC766" t="s">
        <v>52</v>
      </c>
      <c r="AD766" t="s">
        <v>53</v>
      </c>
      <c r="AE766" t="s">
        <v>53</v>
      </c>
      <c r="AF766" t="s">
        <v>53</v>
      </c>
      <c r="AG766" t="s">
        <v>52</v>
      </c>
      <c r="AH766" t="s">
        <v>52</v>
      </c>
      <c r="AI766" t="s">
        <v>53</v>
      </c>
      <c r="AJ766" t="s">
        <v>53</v>
      </c>
      <c r="AK766">
        <v>3</v>
      </c>
      <c r="AL766" t="s">
        <v>59</v>
      </c>
      <c r="AM766" t="s">
        <v>60</v>
      </c>
      <c r="AN766" t="s">
        <v>98</v>
      </c>
      <c r="AO766">
        <v>2.6</v>
      </c>
      <c r="AP766" t="s">
        <v>53</v>
      </c>
      <c r="AQ766" t="s">
        <v>171</v>
      </c>
      <c r="AR766" t="s">
        <v>83</v>
      </c>
      <c r="AS766">
        <v>46</v>
      </c>
      <c r="AT766" t="s">
        <v>53</v>
      </c>
    </row>
    <row r="767" spans="1:46" x14ac:dyDescent="0.25">
      <c r="A767" t="s">
        <v>933</v>
      </c>
      <c r="B767">
        <v>2020</v>
      </c>
      <c r="C767" s="1">
        <v>44079</v>
      </c>
      <c r="D767" t="s">
        <v>107</v>
      </c>
      <c r="E767" t="str">
        <f>TRIM(lung_cancer_dataset!E767)</f>
        <v>Sweden</v>
      </c>
      <c r="F767">
        <v>72</v>
      </c>
      <c r="G767" t="s">
        <v>67</v>
      </c>
      <c r="H767" t="str">
        <f>PROPER(TRIM(lung_cancer_dataset!H767))</f>
        <v>Male</v>
      </c>
      <c r="I767" t="str">
        <f>PROPER(TRIM(lung_cancer_dataset!I767))</f>
        <v>Former Smoker</v>
      </c>
      <c r="J767">
        <v>25</v>
      </c>
      <c r="K767">
        <v>8</v>
      </c>
      <c r="L767">
        <v>10</v>
      </c>
      <c r="M767" t="s">
        <v>52</v>
      </c>
      <c r="N767" t="s">
        <v>52</v>
      </c>
      <c r="O767" t="s">
        <v>53</v>
      </c>
      <c r="P767" t="str">
        <f>PROPER(TRIM(lung_cancer_dataset!P767))</f>
        <v>Low</v>
      </c>
      <c r="Q767" t="s">
        <v>54</v>
      </c>
      <c r="R767">
        <v>21.5</v>
      </c>
      <c r="S767" t="s">
        <v>96</v>
      </c>
      <c r="T767" t="s">
        <v>70</v>
      </c>
      <c r="U767" t="s">
        <v>53</v>
      </c>
      <c r="V767" t="s">
        <v>53</v>
      </c>
      <c r="W767" t="s">
        <v>53</v>
      </c>
      <c r="X767" t="s">
        <v>53</v>
      </c>
      <c r="Y767">
        <v>2</v>
      </c>
      <c r="Z767" t="s">
        <v>58</v>
      </c>
      <c r="AA767" t="s">
        <v>53</v>
      </c>
      <c r="AB767" t="s">
        <v>53</v>
      </c>
      <c r="AC767" t="s">
        <v>52</v>
      </c>
      <c r="AD767" t="s">
        <v>53</v>
      </c>
      <c r="AE767" t="s">
        <v>52</v>
      </c>
      <c r="AF767" t="s">
        <v>53</v>
      </c>
      <c r="AG767" t="s">
        <v>53</v>
      </c>
      <c r="AH767" t="s">
        <v>53</v>
      </c>
      <c r="AI767" t="s">
        <v>53</v>
      </c>
      <c r="AJ767" t="s">
        <v>53</v>
      </c>
      <c r="AK767">
        <v>2</v>
      </c>
      <c r="AL767" t="s">
        <v>59</v>
      </c>
      <c r="AM767" t="s">
        <v>102</v>
      </c>
      <c r="AN767" t="s">
        <v>61</v>
      </c>
      <c r="AO767">
        <v>7.9</v>
      </c>
      <c r="AP767" t="s">
        <v>52</v>
      </c>
      <c r="AQ767" t="s">
        <v>91</v>
      </c>
      <c r="AR767" t="s">
        <v>87</v>
      </c>
      <c r="AS767">
        <v>6</v>
      </c>
      <c r="AT767" t="s">
        <v>53</v>
      </c>
    </row>
    <row r="768" spans="1:46" x14ac:dyDescent="0.25">
      <c r="A768" t="s">
        <v>934</v>
      </c>
      <c r="B768">
        <v>2018</v>
      </c>
      <c r="C768" s="1">
        <v>43134</v>
      </c>
      <c r="D768" t="s">
        <v>107</v>
      </c>
      <c r="E768" t="str">
        <f>TRIM(lung_cancer_dataset!E768)</f>
        <v>Spain</v>
      </c>
      <c r="F768">
        <v>47</v>
      </c>
      <c r="G768" t="s">
        <v>49</v>
      </c>
      <c r="H768" t="str">
        <f>PROPER(TRIM(lung_cancer_dataset!H768))</f>
        <v>Female</v>
      </c>
      <c r="I768" t="str">
        <f>PROPER(TRIM(lung_cancer_dataset!I768))</f>
        <v>Never Smoked</v>
      </c>
      <c r="J768">
        <v>0</v>
      </c>
      <c r="K768">
        <v>0</v>
      </c>
      <c r="L768">
        <v>0</v>
      </c>
      <c r="M768" t="s">
        <v>52</v>
      </c>
      <c r="N768" t="s">
        <v>53</v>
      </c>
      <c r="O768" t="s">
        <v>53</v>
      </c>
      <c r="P768" t="str">
        <f>PROPER(TRIM(lung_cancer_dataset!P768))</f>
        <v>Low</v>
      </c>
      <c r="Q768" t="s">
        <v>54</v>
      </c>
      <c r="R768">
        <v>33.799999999999997</v>
      </c>
      <c r="S768" t="s">
        <v>72</v>
      </c>
      <c r="T768" t="s">
        <v>57</v>
      </c>
      <c r="U768" t="s">
        <v>53</v>
      </c>
      <c r="V768" t="s">
        <v>53</v>
      </c>
      <c r="W768" t="s">
        <v>53</v>
      </c>
      <c r="X768" t="s">
        <v>53</v>
      </c>
      <c r="Y768">
        <v>1</v>
      </c>
      <c r="Z768" t="s">
        <v>58</v>
      </c>
      <c r="AA768" t="s">
        <v>53</v>
      </c>
      <c r="AB768" t="s">
        <v>53</v>
      </c>
      <c r="AC768" t="s">
        <v>53</v>
      </c>
      <c r="AD768" t="s">
        <v>53</v>
      </c>
      <c r="AE768" t="s">
        <v>52</v>
      </c>
      <c r="AF768" t="s">
        <v>52</v>
      </c>
      <c r="AG768" t="s">
        <v>53</v>
      </c>
      <c r="AH768" t="s">
        <v>53</v>
      </c>
      <c r="AI768" t="s">
        <v>53</v>
      </c>
      <c r="AJ768" t="s">
        <v>53</v>
      </c>
      <c r="AK768">
        <v>2</v>
      </c>
      <c r="AL768" t="s">
        <v>59</v>
      </c>
      <c r="AM768" t="s">
        <v>60</v>
      </c>
      <c r="AN768" t="s">
        <v>74</v>
      </c>
      <c r="AO768">
        <v>3.8</v>
      </c>
      <c r="AP768" t="s">
        <v>53</v>
      </c>
      <c r="AQ768" t="s">
        <v>171</v>
      </c>
      <c r="AR768" t="s">
        <v>83</v>
      </c>
      <c r="AS768">
        <v>77</v>
      </c>
      <c r="AT768" t="s">
        <v>53</v>
      </c>
    </row>
    <row r="769" spans="1:46" x14ac:dyDescent="0.25">
      <c r="A769" t="s">
        <v>935</v>
      </c>
      <c r="B769">
        <v>2024</v>
      </c>
      <c r="C769" s="1">
        <v>45496</v>
      </c>
      <c r="D769" t="s">
        <v>107</v>
      </c>
      <c r="E769" t="str">
        <f>TRIM(lung_cancer_dataset!E769)</f>
        <v>Poland</v>
      </c>
      <c r="F769">
        <v>60</v>
      </c>
      <c r="G769" t="s">
        <v>127</v>
      </c>
      <c r="H769" t="str">
        <f>PROPER(TRIM(lung_cancer_dataset!H769))</f>
        <v>Male</v>
      </c>
      <c r="I769" t="str">
        <f>PROPER(TRIM(lung_cancer_dataset!I769))</f>
        <v>Never Smoked</v>
      </c>
      <c r="J769">
        <v>0</v>
      </c>
      <c r="K769">
        <v>0</v>
      </c>
      <c r="L769">
        <v>0</v>
      </c>
      <c r="M769" t="s">
        <v>52</v>
      </c>
      <c r="N769" t="s">
        <v>53</v>
      </c>
      <c r="O769" t="s">
        <v>53</v>
      </c>
      <c r="P769" t="str">
        <f>PROPER(TRIM(lung_cancer_dataset!P769))</f>
        <v>Moderate</v>
      </c>
      <c r="Q769" t="s">
        <v>54</v>
      </c>
      <c r="R769">
        <v>22</v>
      </c>
      <c r="S769" t="s">
        <v>96</v>
      </c>
      <c r="T769" t="s">
        <v>54</v>
      </c>
      <c r="U769" t="s">
        <v>53</v>
      </c>
      <c r="V769" t="s">
        <v>53</v>
      </c>
      <c r="W769" t="s">
        <v>53</v>
      </c>
      <c r="X769" t="s">
        <v>53</v>
      </c>
      <c r="Y769">
        <v>1</v>
      </c>
      <c r="Z769" t="s">
        <v>208</v>
      </c>
      <c r="AA769" t="s">
        <v>53</v>
      </c>
      <c r="AB769" t="s">
        <v>53</v>
      </c>
      <c r="AC769" t="s">
        <v>53</v>
      </c>
      <c r="AD769" t="s">
        <v>53</v>
      </c>
      <c r="AE769" t="s">
        <v>52</v>
      </c>
      <c r="AF769" t="s">
        <v>53</v>
      </c>
      <c r="AG769" t="s">
        <v>53</v>
      </c>
      <c r="AH769" t="s">
        <v>53</v>
      </c>
      <c r="AI769" t="s">
        <v>53</v>
      </c>
      <c r="AJ769" t="s">
        <v>53</v>
      </c>
      <c r="AK769">
        <v>1</v>
      </c>
      <c r="AL769" t="s">
        <v>59</v>
      </c>
      <c r="AM769" t="s">
        <v>60</v>
      </c>
      <c r="AN769" t="s">
        <v>61</v>
      </c>
      <c r="AO769">
        <v>6.1</v>
      </c>
      <c r="AP769" t="s">
        <v>52</v>
      </c>
      <c r="AQ769" t="s">
        <v>112</v>
      </c>
      <c r="AR769" t="s">
        <v>87</v>
      </c>
      <c r="AS769">
        <v>9</v>
      </c>
      <c r="AT769" t="s">
        <v>53</v>
      </c>
    </row>
    <row r="770" spans="1:46" x14ac:dyDescent="0.25">
      <c r="A770" t="s">
        <v>936</v>
      </c>
      <c r="B770">
        <v>2024</v>
      </c>
      <c r="C770" s="1">
        <v>45549</v>
      </c>
      <c r="D770" t="s">
        <v>47</v>
      </c>
      <c r="E770" t="str">
        <f>TRIM(lung_cancer_dataset!E770)</f>
        <v>Malaysia</v>
      </c>
      <c r="F770">
        <v>83</v>
      </c>
      <c r="G770" t="s">
        <v>101</v>
      </c>
      <c r="H770" t="str">
        <f>PROPER(TRIM(lung_cancer_dataset!H770))</f>
        <v>Male</v>
      </c>
      <c r="I770" t="str">
        <f>PROPER(TRIM(lung_cancer_dataset!I770))</f>
        <v>Never Smoked</v>
      </c>
      <c r="J770">
        <v>0</v>
      </c>
      <c r="K770">
        <v>0</v>
      </c>
      <c r="L770">
        <v>0</v>
      </c>
      <c r="M770" t="s">
        <v>52</v>
      </c>
      <c r="N770" t="s">
        <v>53</v>
      </c>
      <c r="O770" t="s">
        <v>52</v>
      </c>
      <c r="P770" t="str">
        <f>PROPER(TRIM(lung_cancer_dataset!P770))</f>
        <v>High</v>
      </c>
      <c r="Q770" t="s">
        <v>54</v>
      </c>
      <c r="R770">
        <v>30.7</v>
      </c>
      <c r="S770" t="s">
        <v>72</v>
      </c>
      <c r="T770" t="s">
        <v>70</v>
      </c>
      <c r="U770" t="s">
        <v>52</v>
      </c>
      <c r="V770" t="s">
        <v>52</v>
      </c>
      <c r="W770" t="s">
        <v>52</v>
      </c>
      <c r="X770" t="s">
        <v>53</v>
      </c>
      <c r="Y770">
        <v>6</v>
      </c>
      <c r="Z770" t="s">
        <v>142</v>
      </c>
      <c r="AA770" t="s">
        <v>53</v>
      </c>
      <c r="AB770" t="s">
        <v>53</v>
      </c>
      <c r="AC770" t="s">
        <v>52</v>
      </c>
      <c r="AD770" t="s">
        <v>53</v>
      </c>
      <c r="AE770" t="s">
        <v>52</v>
      </c>
      <c r="AF770" t="s">
        <v>53</v>
      </c>
      <c r="AG770" t="s">
        <v>53</v>
      </c>
      <c r="AH770" t="s">
        <v>53</v>
      </c>
      <c r="AI770" t="s">
        <v>53</v>
      </c>
      <c r="AJ770" t="s">
        <v>52</v>
      </c>
      <c r="AK770">
        <v>3</v>
      </c>
      <c r="AL770" t="s">
        <v>59</v>
      </c>
      <c r="AM770" t="s">
        <v>60</v>
      </c>
      <c r="AN770" t="s">
        <v>61</v>
      </c>
      <c r="AO770">
        <v>9.5</v>
      </c>
      <c r="AP770" t="s">
        <v>52</v>
      </c>
      <c r="AQ770" t="s">
        <v>86</v>
      </c>
      <c r="AR770" t="s">
        <v>87</v>
      </c>
      <c r="AS770">
        <v>13</v>
      </c>
      <c r="AT770" t="s">
        <v>53</v>
      </c>
    </row>
    <row r="771" spans="1:46" x14ac:dyDescent="0.25">
      <c r="A771" t="s">
        <v>937</v>
      </c>
      <c r="B771">
        <v>2025</v>
      </c>
      <c r="C771" s="1">
        <v>45933</v>
      </c>
      <c r="D771" t="s">
        <v>65</v>
      </c>
      <c r="E771" t="str">
        <f>TRIM(lung_cancer_dataset!E771)</f>
        <v>Brazil</v>
      </c>
      <c r="F771">
        <v>47</v>
      </c>
      <c r="G771" t="s">
        <v>49</v>
      </c>
      <c r="H771" t="str">
        <f>PROPER(TRIM(lung_cancer_dataset!H771))</f>
        <v>Female</v>
      </c>
      <c r="I771" t="str">
        <f>PROPER(TRIM(lung_cancer_dataset!I771))</f>
        <v>Never Smoked</v>
      </c>
      <c r="J771">
        <v>0</v>
      </c>
      <c r="K771">
        <v>0</v>
      </c>
      <c r="L771">
        <v>0</v>
      </c>
      <c r="M771" t="s">
        <v>53</v>
      </c>
      <c r="N771" t="s">
        <v>53</v>
      </c>
      <c r="O771" t="s">
        <v>53</v>
      </c>
      <c r="P771" t="str">
        <f>PROPER(TRIM(lung_cancer_dataset!P771))</f>
        <v>Low</v>
      </c>
      <c r="Q771" t="s">
        <v>55</v>
      </c>
      <c r="R771">
        <v>24.3</v>
      </c>
      <c r="S771" t="s">
        <v>96</v>
      </c>
      <c r="T771" t="s">
        <v>70</v>
      </c>
      <c r="U771" t="s">
        <v>53</v>
      </c>
      <c r="V771" t="s">
        <v>53</v>
      </c>
      <c r="W771" t="s">
        <v>53</v>
      </c>
      <c r="X771" t="s">
        <v>53</v>
      </c>
      <c r="Y771">
        <v>0</v>
      </c>
      <c r="Z771" t="s">
        <v>97</v>
      </c>
      <c r="AA771" t="s">
        <v>53</v>
      </c>
      <c r="AB771" t="s">
        <v>53</v>
      </c>
      <c r="AC771" t="s">
        <v>52</v>
      </c>
      <c r="AD771" t="s">
        <v>52</v>
      </c>
      <c r="AE771" t="s">
        <v>53</v>
      </c>
      <c r="AF771" t="s">
        <v>53</v>
      </c>
      <c r="AG771" t="s">
        <v>53</v>
      </c>
      <c r="AH771" t="s">
        <v>53</v>
      </c>
      <c r="AI771" t="s">
        <v>53</v>
      </c>
      <c r="AJ771" t="s">
        <v>53</v>
      </c>
      <c r="AK771">
        <v>2</v>
      </c>
      <c r="AL771" t="s">
        <v>59</v>
      </c>
      <c r="AM771" t="s">
        <v>60</v>
      </c>
      <c r="AN771" t="s">
        <v>74</v>
      </c>
      <c r="AO771">
        <v>0.8</v>
      </c>
      <c r="AP771" t="s">
        <v>53</v>
      </c>
      <c r="AQ771" t="s">
        <v>86</v>
      </c>
      <c r="AR771" t="s">
        <v>76</v>
      </c>
      <c r="AS771">
        <v>57</v>
      </c>
      <c r="AT771" t="s">
        <v>52</v>
      </c>
    </row>
    <row r="772" spans="1:46" x14ac:dyDescent="0.25">
      <c r="A772" t="s">
        <v>938</v>
      </c>
      <c r="B772">
        <v>2023</v>
      </c>
      <c r="C772" s="1">
        <v>45098</v>
      </c>
      <c r="D772" t="s">
        <v>107</v>
      </c>
      <c r="E772" t="str">
        <f>TRIM(lung_cancer_dataset!E772)</f>
        <v>Germany</v>
      </c>
      <c r="F772">
        <v>71</v>
      </c>
      <c r="G772" t="s">
        <v>67</v>
      </c>
      <c r="H772" t="str">
        <f>PROPER(TRIM(lung_cancer_dataset!H772))</f>
        <v>Male</v>
      </c>
      <c r="I772" t="str">
        <f>PROPER(TRIM(lung_cancer_dataset!I772))</f>
        <v>Never Smoked</v>
      </c>
      <c r="J772">
        <v>0</v>
      </c>
      <c r="K772">
        <v>0</v>
      </c>
      <c r="L772">
        <v>0</v>
      </c>
      <c r="M772" t="s">
        <v>53</v>
      </c>
      <c r="N772" t="s">
        <v>53</v>
      </c>
      <c r="O772" t="s">
        <v>53</v>
      </c>
      <c r="P772" t="str">
        <f>PROPER(TRIM(lung_cancer_dataset!P772))</f>
        <v>Low</v>
      </c>
      <c r="Q772" t="s">
        <v>55</v>
      </c>
      <c r="R772">
        <v>16.8</v>
      </c>
      <c r="S772" t="s">
        <v>128</v>
      </c>
      <c r="T772" t="s">
        <v>57</v>
      </c>
      <c r="U772" t="s">
        <v>53</v>
      </c>
      <c r="V772" t="s">
        <v>53</v>
      </c>
      <c r="W772" t="s">
        <v>52</v>
      </c>
      <c r="X772" t="s">
        <v>53</v>
      </c>
      <c r="Y772">
        <v>1</v>
      </c>
      <c r="Z772" t="s">
        <v>131</v>
      </c>
      <c r="AA772" t="s">
        <v>53</v>
      </c>
      <c r="AB772" t="s">
        <v>53</v>
      </c>
      <c r="AC772" t="s">
        <v>53</v>
      </c>
      <c r="AD772" t="s">
        <v>53</v>
      </c>
      <c r="AE772" t="s">
        <v>52</v>
      </c>
      <c r="AF772" t="s">
        <v>52</v>
      </c>
      <c r="AG772" t="s">
        <v>53</v>
      </c>
      <c r="AH772" t="s">
        <v>53</v>
      </c>
      <c r="AI772" t="s">
        <v>53</v>
      </c>
      <c r="AJ772" t="s">
        <v>53</v>
      </c>
      <c r="AK772">
        <v>2</v>
      </c>
      <c r="AL772" t="s">
        <v>59</v>
      </c>
      <c r="AM772" t="s">
        <v>60</v>
      </c>
      <c r="AN772" t="s">
        <v>98</v>
      </c>
      <c r="AO772">
        <v>4.8</v>
      </c>
      <c r="AP772" t="s">
        <v>53</v>
      </c>
      <c r="AQ772" t="s">
        <v>112</v>
      </c>
      <c r="AR772" t="s">
        <v>76</v>
      </c>
      <c r="AS772">
        <v>37</v>
      </c>
      <c r="AT772" t="s">
        <v>53</v>
      </c>
    </row>
    <row r="773" spans="1:46" x14ac:dyDescent="0.25">
      <c r="A773" t="s">
        <v>939</v>
      </c>
      <c r="B773">
        <v>2023</v>
      </c>
      <c r="C773" s="1">
        <v>45153</v>
      </c>
      <c r="D773" t="s">
        <v>107</v>
      </c>
      <c r="E773" t="str">
        <f>TRIM(lung_cancer_dataset!E773)</f>
        <v>Netherlands</v>
      </c>
      <c r="F773">
        <v>47</v>
      </c>
      <c r="G773" t="s">
        <v>49</v>
      </c>
      <c r="H773" t="str">
        <f>PROPER(TRIM(lung_cancer_dataset!H773))</f>
        <v>Male</v>
      </c>
      <c r="I773" t="str">
        <f>PROPER(TRIM(lung_cancer_dataset!I773))</f>
        <v>Current Smoker</v>
      </c>
      <c r="J773">
        <v>37</v>
      </c>
      <c r="K773">
        <v>29</v>
      </c>
      <c r="L773">
        <v>53.6</v>
      </c>
      <c r="M773" t="s">
        <v>53</v>
      </c>
      <c r="N773" t="s">
        <v>53</v>
      </c>
      <c r="O773" t="s">
        <v>53</v>
      </c>
      <c r="P773" t="str">
        <f>PROPER(TRIM(lung_cancer_dataset!P773))</f>
        <v>High</v>
      </c>
      <c r="Q773" t="s">
        <v>55</v>
      </c>
      <c r="R773">
        <v>24.9</v>
      </c>
      <c r="S773" t="s">
        <v>96</v>
      </c>
      <c r="T773" t="s">
        <v>57</v>
      </c>
      <c r="U773" t="s">
        <v>52</v>
      </c>
      <c r="V773" t="s">
        <v>53</v>
      </c>
      <c r="W773" t="s">
        <v>53</v>
      </c>
      <c r="X773" t="s">
        <v>53</v>
      </c>
      <c r="Y773">
        <v>2</v>
      </c>
      <c r="Z773" t="s">
        <v>165</v>
      </c>
      <c r="AA773" t="s">
        <v>53</v>
      </c>
      <c r="AB773" t="s">
        <v>53</v>
      </c>
      <c r="AC773" t="s">
        <v>52</v>
      </c>
      <c r="AD773" t="s">
        <v>53</v>
      </c>
      <c r="AE773" t="s">
        <v>52</v>
      </c>
      <c r="AF773" t="s">
        <v>52</v>
      </c>
      <c r="AG773" t="s">
        <v>53</v>
      </c>
      <c r="AH773" t="s">
        <v>53</v>
      </c>
      <c r="AI773" t="s">
        <v>53</v>
      </c>
      <c r="AJ773" t="s">
        <v>53</v>
      </c>
      <c r="AK773">
        <v>3</v>
      </c>
      <c r="AL773" t="s">
        <v>135</v>
      </c>
      <c r="AM773" t="s">
        <v>136</v>
      </c>
      <c r="AN773" t="s">
        <v>61</v>
      </c>
      <c r="AO773">
        <v>9.1999999999999993</v>
      </c>
      <c r="AP773" t="s">
        <v>52</v>
      </c>
      <c r="AQ773" t="s">
        <v>171</v>
      </c>
      <c r="AR773" t="s">
        <v>132</v>
      </c>
      <c r="AS773">
        <v>8</v>
      </c>
      <c r="AT773" t="s">
        <v>53</v>
      </c>
    </row>
    <row r="774" spans="1:46" x14ac:dyDescent="0.25">
      <c r="A774" t="s">
        <v>940</v>
      </c>
      <c r="B774">
        <v>2024</v>
      </c>
      <c r="C774" s="1">
        <v>45448</v>
      </c>
      <c r="D774" t="s">
        <v>107</v>
      </c>
      <c r="E774" t="str">
        <f>TRIM(lung_cancer_dataset!E774)</f>
        <v>Netherlands</v>
      </c>
      <c r="F774">
        <v>75</v>
      </c>
      <c r="G774" t="s">
        <v>67</v>
      </c>
      <c r="H774" t="str">
        <f>PROPER(TRIM(lung_cancer_dataset!H774))</f>
        <v>Male</v>
      </c>
      <c r="I774" t="str">
        <f>PROPER(TRIM(lung_cancer_dataset!I774))</f>
        <v>Current Smoker</v>
      </c>
      <c r="J774">
        <v>10</v>
      </c>
      <c r="K774">
        <v>30</v>
      </c>
      <c r="L774">
        <v>15</v>
      </c>
      <c r="M774" t="s">
        <v>52</v>
      </c>
      <c r="N774" t="s">
        <v>53</v>
      </c>
      <c r="O774" t="s">
        <v>53</v>
      </c>
      <c r="P774" t="str">
        <f>PROPER(TRIM(lung_cancer_dataset!P774))</f>
        <v>Low</v>
      </c>
      <c r="Q774" t="s">
        <v>54</v>
      </c>
      <c r="R774">
        <v>23.4</v>
      </c>
      <c r="S774" t="s">
        <v>96</v>
      </c>
      <c r="T774" t="s">
        <v>70</v>
      </c>
      <c r="U774" t="s">
        <v>52</v>
      </c>
      <c r="V774" t="s">
        <v>53</v>
      </c>
      <c r="W774" t="s">
        <v>53</v>
      </c>
      <c r="X774" t="s">
        <v>53</v>
      </c>
      <c r="Y774">
        <v>2</v>
      </c>
      <c r="Z774" t="s">
        <v>58</v>
      </c>
      <c r="AA774" t="s">
        <v>52</v>
      </c>
      <c r="AB774" t="s">
        <v>52</v>
      </c>
      <c r="AC774" t="s">
        <v>52</v>
      </c>
      <c r="AD774" t="s">
        <v>52</v>
      </c>
      <c r="AE774" t="s">
        <v>53</v>
      </c>
      <c r="AF774" t="s">
        <v>53</v>
      </c>
      <c r="AG774" t="s">
        <v>53</v>
      </c>
      <c r="AH774" t="s">
        <v>53</v>
      </c>
      <c r="AI774" t="s">
        <v>53</v>
      </c>
      <c r="AJ774" t="s">
        <v>53</v>
      </c>
      <c r="AK774">
        <v>4</v>
      </c>
      <c r="AL774" t="s">
        <v>135</v>
      </c>
      <c r="AM774" t="s">
        <v>136</v>
      </c>
      <c r="AN774" t="s">
        <v>98</v>
      </c>
      <c r="AO774">
        <v>5</v>
      </c>
      <c r="AP774" t="s">
        <v>53</v>
      </c>
      <c r="AQ774" t="s">
        <v>112</v>
      </c>
      <c r="AR774" t="s">
        <v>87</v>
      </c>
      <c r="AS774">
        <v>40</v>
      </c>
      <c r="AT774" t="s">
        <v>53</v>
      </c>
    </row>
    <row r="775" spans="1:46" x14ac:dyDescent="0.25">
      <c r="A775" t="s">
        <v>941</v>
      </c>
      <c r="B775">
        <v>2024</v>
      </c>
      <c r="C775" s="1">
        <v>45615</v>
      </c>
      <c r="D775" t="s">
        <v>47</v>
      </c>
      <c r="E775" t="str">
        <f>TRIM(lung_cancer_dataset!E775)</f>
        <v>South Korea</v>
      </c>
      <c r="F775">
        <v>63</v>
      </c>
      <c r="G775" t="s">
        <v>127</v>
      </c>
      <c r="H775" t="str">
        <f>PROPER(TRIM(lung_cancer_dataset!H775))</f>
        <v>Male</v>
      </c>
      <c r="I775" t="str">
        <f>PROPER(TRIM(lung_cancer_dataset!I775))</f>
        <v>Never Smoked</v>
      </c>
      <c r="J775">
        <v>0</v>
      </c>
      <c r="K775">
        <v>0</v>
      </c>
      <c r="L775">
        <v>0</v>
      </c>
      <c r="M775" t="s">
        <v>53</v>
      </c>
      <c r="N775" t="s">
        <v>53</v>
      </c>
      <c r="O775" t="s">
        <v>53</v>
      </c>
      <c r="P775" t="str">
        <f>PROPER(TRIM(lung_cancer_dataset!P775))</f>
        <v>High</v>
      </c>
      <c r="Q775" t="s">
        <v>55</v>
      </c>
      <c r="R775">
        <v>29.7</v>
      </c>
      <c r="S775" t="s">
        <v>56</v>
      </c>
      <c r="T775" t="s">
        <v>54</v>
      </c>
      <c r="U775" t="s">
        <v>53</v>
      </c>
      <c r="V775" t="s">
        <v>53</v>
      </c>
      <c r="W775" t="s">
        <v>53</v>
      </c>
      <c r="X775" t="s">
        <v>53</v>
      </c>
      <c r="Y775">
        <v>1</v>
      </c>
      <c r="Z775" t="s">
        <v>58</v>
      </c>
      <c r="AA775" t="s">
        <v>53</v>
      </c>
      <c r="AB775" t="s">
        <v>53</v>
      </c>
      <c r="AC775" t="s">
        <v>53</v>
      </c>
      <c r="AD775" t="s">
        <v>53</v>
      </c>
      <c r="AE775" t="s">
        <v>52</v>
      </c>
      <c r="AF775" t="s">
        <v>52</v>
      </c>
      <c r="AG775" t="s">
        <v>53</v>
      </c>
      <c r="AH775" t="s">
        <v>53</v>
      </c>
      <c r="AI775" t="s">
        <v>53</v>
      </c>
      <c r="AJ775" t="s">
        <v>53</v>
      </c>
      <c r="AK775">
        <v>2</v>
      </c>
      <c r="AL775" t="s">
        <v>59</v>
      </c>
      <c r="AM775" t="s">
        <v>60</v>
      </c>
      <c r="AN775" t="s">
        <v>90</v>
      </c>
      <c r="AO775">
        <v>6.1</v>
      </c>
      <c r="AP775" t="s">
        <v>53</v>
      </c>
      <c r="AQ775" t="s">
        <v>86</v>
      </c>
      <c r="AR775" t="s">
        <v>63</v>
      </c>
      <c r="AS775">
        <v>8</v>
      </c>
      <c r="AT775" t="s">
        <v>52</v>
      </c>
    </row>
    <row r="776" spans="1:46" x14ac:dyDescent="0.25">
      <c r="A776" t="s">
        <v>942</v>
      </c>
      <c r="B776">
        <v>2022</v>
      </c>
      <c r="C776" s="1">
        <v>44634</v>
      </c>
      <c r="D776" t="s">
        <v>65</v>
      </c>
      <c r="E776" t="str">
        <f>TRIM(lung_cancer_dataset!E776)</f>
        <v>Cuba</v>
      </c>
      <c r="F776">
        <v>62</v>
      </c>
      <c r="G776" t="s">
        <v>127</v>
      </c>
      <c r="H776" t="str">
        <f>PROPER(TRIM(lung_cancer_dataset!H776))</f>
        <v>Male</v>
      </c>
      <c r="I776" t="str">
        <f>PROPER(TRIM(lung_cancer_dataset!I776))</f>
        <v>Never Smoked</v>
      </c>
      <c r="J776">
        <v>0</v>
      </c>
      <c r="K776">
        <v>0</v>
      </c>
      <c r="L776">
        <v>0</v>
      </c>
      <c r="M776" t="s">
        <v>53</v>
      </c>
      <c r="N776" t="s">
        <v>52</v>
      </c>
      <c r="O776" t="s">
        <v>53</v>
      </c>
      <c r="P776" t="str">
        <f>PROPER(TRIM(lung_cancer_dataset!P776))</f>
        <v>Moderate</v>
      </c>
      <c r="Q776" t="s">
        <v>54</v>
      </c>
      <c r="R776">
        <v>22.3</v>
      </c>
      <c r="S776" t="s">
        <v>96</v>
      </c>
      <c r="T776" t="s">
        <v>70</v>
      </c>
      <c r="U776" t="s">
        <v>53</v>
      </c>
      <c r="V776" t="s">
        <v>53</v>
      </c>
      <c r="W776" t="s">
        <v>53</v>
      </c>
      <c r="X776" t="s">
        <v>53</v>
      </c>
      <c r="Y776">
        <v>1</v>
      </c>
      <c r="Z776" t="s">
        <v>131</v>
      </c>
      <c r="AA776" t="s">
        <v>53</v>
      </c>
      <c r="AB776" t="s">
        <v>53</v>
      </c>
      <c r="AC776" t="s">
        <v>53</v>
      </c>
      <c r="AD776" t="s">
        <v>53</v>
      </c>
      <c r="AE776" t="s">
        <v>52</v>
      </c>
      <c r="AF776" t="s">
        <v>52</v>
      </c>
      <c r="AG776" t="s">
        <v>53</v>
      </c>
      <c r="AH776" t="s">
        <v>52</v>
      </c>
      <c r="AI776" t="s">
        <v>53</v>
      </c>
      <c r="AJ776" t="s">
        <v>52</v>
      </c>
      <c r="AK776">
        <v>4</v>
      </c>
      <c r="AL776" t="s">
        <v>59</v>
      </c>
      <c r="AM776" t="s">
        <v>60</v>
      </c>
      <c r="AN776" t="s">
        <v>61</v>
      </c>
      <c r="AO776">
        <v>6.8</v>
      </c>
      <c r="AP776" t="s">
        <v>52</v>
      </c>
      <c r="AQ776" t="s">
        <v>171</v>
      </c>
      <c r="AR776" t="s">
        <v>115</v>
      </c>
      <c r="AS776">
        <v>5</v>
      </c>
      <c r="AT776" t="s">
        <v>53</v>
      </c>
    </row>
    <row r="777" spans="1:46" x14ac:dyDescent="0.25">
      <c r="A777" t="s">
        <v>943</v>
      </c>
      <c r="B777">
        <v>2024</v>
      </c>
      <c r="C777" s="1">
        <v>45318</v>
      </c>
      <c r="D777" t="s">
        <v>65</v>
      </c>
      <c r="E777" t="str">
        <f>TRIM(lung_cancer_dataset!E777)</f>
        <v>Canada</v>
      </c>
      <c r="F777">
        <v>62</v>
      </c>
      <c r="G777" t="s">
        <v>127</v>
      </c>
      <c r="H777" t="str">
        <f>PROPER(TRIM(lung_cancer_dataset!H777))</f>
        <v>Male</v>
      </c>
      <c r="I777" t="str">
        <f>PROPER(TRIM(lung_cancer_dataset!I777))</f>
        <v>Current Smoker</v>
      </c>
      <c r="J777">
        <v>18</v>
      </c>
      <c r="K777">
        <v>26</v>
      </c>
      <c r="L777">
        <v>23.4</v>
      </c>
      <c r="M777" t="s">
        <v>52</v>
      </c>
      <c r="N777" t="s">
        <v>53</v>
      </c>
      <c r="O777" t="s">
        <v>53</v>
      </c>
      <c r="P777" t="str">
        <f>PROPER(TRIM(lung_cancer_dataset!P777))</f>
        <v>Low</v>
      </c>
      <c r="Q777" t="s">
        <v>54</v>
      </c>
      <c r="R777">
        <v>23.2</v>
      </c>
      <c r="S777" t="s">
        <v>96</v>
      </c>
      <c r="T777" t="s">
        <v>57</v>
      </c>
      <c r="U777" t="s">
        <v>53</v>
      </c>
      <c r="V777" t="s">
        <v>53</v>
      </c>
      <c r="W777" t="s">
        <v>53</v>
      </c>
      <c r="X777" t="s">
        <v>53</v>
      </c>
      <c r="Y777">
        <v>1</v>
      </c>
      <c r="Z777" t="s">
        <v>104</v>
      </c>
      <c r="AA777" t="s">
        <v>52</v>
      </c>
      <c r="AB777" t="s">
        <v>52</v>
      </c>
      <c r="AC777" t="s">
        <v>52</v>
      </c>
      <c r="AD777" t="s">
        <v>52</v>
      </c>
      <c r="AE777" t="s">
        <v>52</v>
      </c>
      <c r="AF777" t="s">
        <v>52</v>
      </c>
      <c r="AG777" t="s">
        <v>53</v>
      </c>
      <c r="AH777" t="s">
        <v>53</v>
      </c>
      <c r="AI777" t="s">
        <v>52</v>
      </c>
      <c r="AJ777" t="s">
        <v>53</v>
      </c>
      <c r="AK777">
        <v>7</v>
      </c>
      <c r="AL777" t="s">
        <v>59</v>
      </c>
      <c r="AM777" t="s">
        <v>60</v>
      </c>
      <c r="AN777" t="s">
        <v>74</v>
      </c>
      <c r="AO777">
        <v>2.6</v>
      </c>
      <c r="AP777" t="s">
        <v>53</v>
      </c>
      <c r="AQ777" t="s">
        <v>171</v>
      </c>
      <c r="AR777" t="s">
        <v>83</v>
      </c>
      <c r="AS777">
        <v>43</v>
      </c>
      <c r="AT777" t="s">
        <v>53</v>
      </c>
    </row>
    <row r="778" spans="1:46" x14ac:dyDescent="0.25">
      <c r="A778" t="s">
        <v>944</v>
      </c>
      <c r="B778">
        <v>2016</v>
      </c>
      <c r="C778" s="1">
        <v>42618</v>
      </c>
      <c r="D778" t="s">
        <v>122</v>
      </c>
      <c r="E778" t="str">
        <f>TRIM(lung_cancer_dataset!E778)</f>
        <v>Myanmar</v>
      </c>
      <c r="F778">
        <v>56</v>
      </c>
      <c r="G778" t="s">
        <v>79</v>
      </c>
      <c r="H778" t="str">
        <f>PROPER(TRIM(lung_cancer_dataset!H778))</f>
        <v>Male</v>
      </c>
      <c r="I778" t="str">
        <f>PROPER(TRIM(lung_cancer_dataset!I778))</f>
        <v>Never Smoked</v>
      </c>
      <c r="J778">
        <v>0</v>
      </c>
      <c r="K778">
        <v>0</v>
      </c>
      <c r="L778">
        <v>0</v>
      </c>
      <c r="M778" t="s">
        <v>53</v>
      </c>
      <c r="N778" t="s">
        <v>53</v>
      </c>
      <c r="O778" t="s">
        <v>53</v>
      </c>
      <c r="P778" t="str">
        <f>PROPER(TRIM(lung_cancer_dataset!P778))</f>
        <v>Low</v>
      </c>
      <c r="Q778" t="s">
        <v>54</v>
      </c>
      <c r="R778">
        <v>30.3</v>
      </c>
      <c r="S778" t="s">
        <v>72</v>
      </c>
      <c r="T778" t="s">
        <v>57</v>
      </c>
      <c r="U778" t="s">
        <v>53</v>
      </c>
      <c r="V778" t="s">
        <v>53</v>
      </c>
      <c r="W778" t="s">
        <v>53</v>
      </c>
      <c r="X778" t="s">
        <v>53</v>
      </c>
      <c r="Y778">
        <v>0</v>
      </c>
      <c r="Z778" t="s">
        <v>142</v>
      </c>
      <c r="AA778" t="s">
        <v>52</v>
      </c>
      <c r="AB778" t="s">
        <v>52</v>
      </c>
      <c r="AC778" t="s">
        <v>53</v>
      </c>
      <c r="AD778" t="s">
        <v>52</v>
      </c>
      <c r="AE778" t="s">
        <v>52</v>
      </c>
      <c r="AF778" t="s">
        <v>53</v>
      </c>
      <c r="AG778" t="s">
        <v>53</v>
      </c>
      <c r="AH778" t="s">
        <v>53</v>
      </c>
      <c r="AI778" t="s">
        <v>53</v>
      </c>
      <c r="AJ778" t="s">
        <v>53</v>
      </c>
      <c r="AK778">
        <v>4</v>
      </c>
      <c r="AL778" t="s">
        <v>59</v>
      </c>
      <c r="AM778" t="s">
        <v>60</v>
      </c>
      <c r="AN778" t="s">
        <v>90</v>
      </c>
      <c r="AO778">
        <v>8.1999999999999993</v>
      </c>
      <c r="AP778" t="s">
        <v>53</v>
      </c>
      <c r="AQ778" t="s">
        <v>62</v>
      </c>
      <c r="AR778" t="s">
        <v>87</v>
      </c>
      <c r="AS778">
        <v>10</v>
      </c>
      <c r="AT778" t="s">
        <v>52</v>
      </c>
    </row>
    <row r="779" spans="1:46" x14ac:dyDescent="0.25">
      <c r="A779" t="s">
        <v>945</v>
      </c>
      <c r="B779">
        <v>2017</v>
      </c>
      <c r="C779" s="1">
        <v>42800</v>
      </c>
      <c r="D779" t="s">
        <v>107</v>
      </c>
      <c r="E779" t="str">
        <f>TRIM(lung_cancer_dataset!E779)</f>
        <v>Russia</v>
      </c>
      <c r="F779">
        <v>61</v>
      </c>
      <c r="G779" t="s">
        <v>127</v>
      </c>
      <c r="H779" t="str">
        <f>PROPER(TRIM(lung_cancer_dataset!H779))</f>
        <v>Male</v>
      </c>
      <c r="I779" t="str">
        <f>PROPER(TRIM(lung_cancer_dataset!I779))</f>
        <v>Current Smoker</v>
      </c>
      <c r="J779">
        <v>5</v>
      </c>
      <c r="K779">
        <v>15</v>
      </c>
      <c r="L779">
        <v>3.8</v>
      </c>
      <c r="M779" t="s">
        <v>53</v>
      </c>
      <c r="N779" t="s">
        <v>53</v>
      </c>
      <c r="O779" t="s">
        <v>53</v>
      </c>
      <c r="P779" t="str">
        <f>PROPER(TRIM(lung_cancer_dataset!P779))</f>
        <v>Moderate</v>
      </c>
      <c r="Q779" t="s">
        <v>54</v>
      </c>
      <c r="R779">
        <v>27.8</v>
      </c>
      <c r="S779" t="s">
        <v>56</v>
      </c>
      <c r="T779" t="s">
        <v>54</v>
      </c>
      <c r="U779" t="s">
        <v>53</v>
      </c>
      <c r="V779" t="s">
        <v>53</v>
      </c>
      <c r="W779" t="s">
        <v>52</v>
      </c>
      <c r="X779" t="s">
        <v>53</v>
      </c>
      <c r="Y779">
        <v>1</v>
      </c>
      <c r="Z779" t="s">
        <v>165</v>
      </c>
      <c r="AA779" t="s">
        <v>52</v>
      </c>
      <c r="AB779" t="s">
        <v>52</v>
      </c>
      <c r="AC779" t="s">
        <v>53</v>
      </c>
      <c r="AD779" t="s">
        <v>53</v>
      </c>
      <c r="AE779" t="s">
        <v>52</v>
      </c>
      <c r="AF779" t="s">
        <v>53</v>
      </c>
      <c r="AG779" t="s">
        <v>53</v>
      </c>
      <c r="AH779" t="s">
        <v>53</v>
      </c>
      <c r="AI779" t="s">
        <v>53</v>
      </c>
      <c r="AJ779" t="s">
        <v>53</v>
      </c>
      <c r="AK779">
        <v>3</v>
      </c>
      <c r="AL779" t="s">
        <v>135</v>
      </c>
      <c r="AM779" t="s">
        <v>136</v>
      </c>
      <c r="AN779" t="s">
        <v>90</v>
      </c>
      <c r="AO779">
        <v>4.3</v>
      </c>
      <c r="AP779" t="s">
        <v>53</v>
      </c>
      <c r="AQ779" t="s">
        <v>75</v>
      </c>
      <c r="AR779" t="s">
        <v>63</v>
      </c>
      <c r="AS779">
        <v>5</v>
      </c>
      <c r="AT779" t="s">
        <v>53</v>
      </c>
    </row>
    <row r="780" spans="1:46" x14ac:dyDescent="0.25">
      <c r="A780" t="s">
        <v>946</v>
      </c>
      <c r="B780">
        <v>2018</v>
      </c>
      <c r="C780" s="1">
        <v>43442</v>
      </c>
      <c r="D780" t="s">
        <v>122</v>
      </c>
      <c r="E780" t="str">
        <f>TRIM(lung_cancer_dataset!E780)</f>
        <v>Sri Lanka</v>
      </c>
      <c r="F780">
        <v>49</v>
      </c>
      <c r="G780" t="s">
        <v>49</v>
      </c>
      <c r="H780" t="str">
        <f>PROPER(TRIM(lung_cancer_dataset!H780))</f>
        <v>Female</v>
      </c>
      <c r="I780" t="str">
        <f>PROPER(TRIM(lung_cancer_dataset!I780))</f>
        <v>Never Smoked</v>
      </c>
      <c r="J780">
        <v>0</v>
      </c>
      <c r="K780">
        <v>0</v>
      </c>
      <c r="L780">
        <v>0</v>
      </c>
      <c r="M780" t="s">
        <v>52</v>
      </c>
      <c r="N780" t="s">
        <v>52</v>
      </c>
      <c r="O780" t="s">
        <v>52</v>
      </c>
      <c r="P780" t="str">
        <f>PROPER(TRIM(lung_cancer_dataset!P780))</f>
        <v>Moderate</v>
      </c>
      <c r="Q780" t="s">
        <v>55</v>
      </c>
      <c r="R780">
        <v>31.4</v>
      </c>
      <c r="S780" t="s">
        <v>72</v>
      </c>
      <c r="T780" t="s">
        <v>54</v>
      </c>
      <c r="U780" t="s">
        <v>53</v>
      </c>
      <c r="V780" t="s">
        <v>53</v>
      </c>
      <c r="W780" t="s">
        <v>53</v>
      </c>
      <c r="X780" t="s">
        <v>53</v>
      </c>
      <c r="Y780">
        <v>3</v>
      </c>
      <c r="Z780" t="s">
        <v>97</v>
      </c>
      <c r="AA780" t="s">
        <v>53</v>
      </c>
      <c r="AB780" t="s">
        <v>53</v>
      </c>
      <c r="AC780" t="s">
        <v>53</v>
      </c>
      <c r="AD780" t="s">
        <v>53</v>
      </c>
      <c r="AE780" t="s">
        <v>52</v>
      </c>
      <c r="AF780" t="s">
        <v>53</v>
      </c>
      <c r="AG780" t="s">
        <v>53</v>
      </c>
      <c r="AH780" t="s">
        <v>52</v>
      </c>
      <c r="AI780" t="s">
        <v>53</v>
      </c>
      <c r="AJ780" t="s">
        <v>52</v>
      </c>
      <c r="AK780">
        <v>3</v>
      </c>
      <c r="AL780" t="s">
        <v>135</v>
      </c>
      <c r="AM780" t="s">
        <v>136</v>
      </c>
      <c r="AN780" t="s">
        <v>74</v>
      </c>
      <c r="AO780">
        <v>1.9</v>
      </c>
      <c r="AP780" t="s">
        <v>53</v>
      </c>
      <c r="AQ780" t="s">
        <v>82</v>
      </c>
      <c r="AR780" t="s">
        <v>83</v>
      </c>
      <c r="AS780">
        <v>44</v>
      </c>
      <c r="AT780" t="s">
        <v>53</v>
      </c>
    </row>
    <row r="781" spans="1:46" x14ac:dyDescent="0.25">
      <c r="A781" t="s">
        <v>947</v>
      </c>
      <c r="B781">
        <v>2019</v>
      </c>
      <c r="C781" s="1">
        <v>43718</v>
      </c>
      <c r="D781" t="s">
        <v>94</v>
      </c>
      <c r="E781" t="str">
        <f>TRIM(lung_cancer_dataset!E781)</f>
        <v>Iran</v>
      </c>
      <c r="F781">
        <v>47</v>
      </c>
      <c r="G781" t="s">
        <v>49</v>
      </c>
      <c r="H781" t="str">
        <f>PROPER(TRIM(lung_cancer_dataset!H781))</f>
        <v>Male</v>
      </c>
      <c r="I781" t="str">
        <f>PROPER(TRIM(lung_cancer_dataset!I781))</f>
        <v>Current Smoker</v>
      </c>
      <c r="J781">
        <v>16</v>
      </c>
      <c r="K781">
        <v>13</v>
      </c>
      <c r="L781">
        <v>10.4</v>
      </c>
      <c r="M781" t="s">
        <v>53</v>
      </c>
      <c r="N781" t="s">
        <v>53</v>
      </c>
      <c r="O781" t="s">
        <v>53</v>
      </c>
      <c r="P781" t="str">
        <f>PROPER(TRIM(lung_cancer_dataset!P781))</f>
        <v>High</v>
      </c>
      <c r="Q781" t="s">
        <v>71</v>
      </c>
      <c r="R781">
        <v>27.9</v>
      </c>
      <c r="S781" t="s">
        <v>56</v>
      </c>
      <c r="T781" t="s">
        <v>54</v>
      </c>
      <c r="U781" t="s">
        <v>53</v>
      </c>
      <c r="V781" t="s">
        <v>53</v>
      </c>
      <c r="W781" t="s">
        <v>53</v>
      </c>
      <c r="X781" t="s">
        <v>53</v>
      </c>
      <c r="Y781">
        <v>1</v>
      </c>
      <c r="Z781" t="s">
        <v>58</v>
      </c>
      <c r="AA781" t="s">
        <v>52</v>
      </c>
      <c r="AB781" t="s">
        <v>52</v>
      </c>
      <c r="AC781" t="s">
        <v>52</v>
      </c>
      <c r="AD781" t="s">
        <v>53</v>
      </c>
      <c r="AE781" t="s">
        <v>52</v>
      </c>
      <c r="AF781" t="s">
        <v>52</v>
      </c>
      <c r="AG781" t="s">
        <v>52</v>
      </c>
      <c r="AH781" t="s">
        <v>52</v>
      </c>
      <c r="AI781" t="s">
        <v>53</v>
      </c>
      <c r="AJ781" t="s">
        <v>53</v>
      </c>
      <c r="AK781">
        <v>7</v>
      </c>
      <c r="AL781" t="s">
        <v>59</v>
      </c>
      <c r="AM781" t="s">
        <v>81</v>
      </c>
      <c r="AN781" t="s">
        <v>61</v>
      </c>
      <c r="AO781">
        <v>7.3</v>
      </c>
      <c r="AP781" t="s">
        <v>52</v>
      </c>
      <c r="AQ781" t="s">
        <v>62</v>
      </c>
      <c r="AR781" t="s">
        <v>132</v>
      </c>
      <c r="AS781">
        <v>1</v>
      </c>
      <c r="AT781" t="s">
        <v>53</v>
      </c>
    </row>
    <row r="782" spans="1:46" x14ac:dyDescent="0.25">
      <c r="A782" t="s">
        <v>948</v>
      </c>
      <c r="B782">
        <v>2019</v>
      </c>
      <c r="C782" s="1">
        <v>43592</v>
      </c>
      <c r="D782" t="s">
        <v>107</v>
      </c>
      <c r="E782" t="str">
        <f>TRIM(lung_cancer_dataset!E782)</f>
        <v>Netherlands</v>
      </c>
      <c r="F782">
        <v>57</v>
      </c>
      <c r="G782" t="s">
        <v>79</v>
      </c>
      <c r="H782" t="str">
        <f>PROPER(TRIM(lung_cancer_dataset!H782))</f>
        <v>Male</v>
      </c>
      <c r="I782" t="str">
        <f>PROPER(TRIM(lung_cancer_dataset!I782))</f>
        <v>Never Smoked</v>
      </c>
      <c r="J782">
        <v>0</v>
      </c>
      <c r="K782">
        <v>0</v>
      </c>
      <c r="L782">
        <v>0</v>
      </c>
      <c r="M782" t="s">
        <v>53</v>
      </c>
      <c r="N782" t="s">
        <v>53</v>
      </c>
      <c r="O782" t="s">
        <v>53</v>
      </c>
      <c r="P782" t="str">
        <f>PROPER(TRIM(lung_cancer_dataset!P782))</f>
        <v>High</v>
      </c>
      <c r="Q782" t="s">
        <v>55</v>
      </c>
      <c r="R782">
        <v>25.7</v>
      </c>
      <c r="S782" t="s">
        <v>56</v>
      </c>
      <c r="T782" t="s">
        <v>57</v>
      </c>
      <c r="U782" t="s">
        <v>53</v>
      </c>
      <c r="V782" t="s">
        <v>53</v>
      </c>
      <c r="W782" t="s">
        <v>53</v>
      </c>
      <c r="X782" t="s">
        <v>53</v>
      </c>
      <c r="Y782">
        <v>1</v>
      </c>
      <c r="Z782" t="s">
        <v>165</v>
      </c>
      <c r="AA782" t="s">
        <v>53</v>
      </c>
      <c r="AB782" t="s">
        <v>52</v>
      </c>
      <c r="AC782" t="s">
        <v>53</v>
      </c>
      <c r="AD782" t="s">
        <v>53</v>
      </c>
      <c r="AE782" t="s">
        <v>52</v>
      </c>
      <c r="AF782" t="s">
        <v>52</v>
      </c>
      <c r="AG782" t="s">
        <v>53</v>
      </c>
      <c r="AH782" t="s">
        <v>52</v>
      </c>
      <c r="AI782" t="s">
        <v>53</v>
      </c>
      <c r="AJ782" t="s">
        <v>53</v>
      </c>
      <c r="AK782">
        <v>4</v>
      </c>
      <c r="AL782" t="s">
        <v>135</v>
      </c>
      <c r="AM782" t="s">
        <v>136</v>
      </c>
      <c r="AN782" t="s">
        <v>90</v>
      </c>
      <c r="AO782">
        <v>3.2</v>
      </c>
      <c r="AP782" t="s">
        <v>53</v>
      </c>
      <c r="AQ782" t="s">
        <v>86</v>
      </c>
      <c r="AR782" t="s">
        <v>92</v>
      </c>
      <c r="AS782">
        <v>10</v>
      </c>
      <c r="AT782" t="s">
        <v>53</v>
      </c>
    </row>
    <row r="783" spans="1:46" x14ac:dyDescent="0.25">
      <c r="A783" t="s">
        <v>949</v>
      </c>
      <c r="B783">
        <v>2023</v>
      </c>
      <c r="C783" s="1">
        <v>45051</v>
      </c>
      <c r="D783" t="s">
        <v>47</v>
      </c>
      <c r="E783" t="str">
        <f>TRIM(lung_cancer_dataset!E783)</f>
        <v>Philippines</v>
      </c>
      <c r="F783">
        <v>81</v>
      </c>
      <c r="G783" t="s">
        <v>101</v>
      </c>
      <c r="H783" t="str">
        <f>PROPER(TRIM(lung_cancer_dataset!H783))</f>
        <v>Male</v>
      </c>
      <c r="I783" t="str">
        <f>PROPER(TRIM(lung_cancer_dataset!I783))</f>
        <v>Current Smoker</v>
      </c>
      <c r="J783">
        <v>9</v>
      </c>
      <c r="K783">
        <v>43</v>
      </c>
      <c r="L783">
        <v>19.399999999999999</v>
      </c>
      <c r="M783" t="s">
        <v>53</v>
      </c>
      <c r="N783" t="s">
        <v>52</v>
      </c>
      <c r="O783" t="s">
        <v>53</v>
      </c>
      <c r="P783" t="str">
        <f>PROPER(TRIM(lung_cancer_dataset!P783))</f>
        <v>High</v>
      </c>
      <c r="Q783" t="s">
        <v>55</v>
      </c>
      <c r="R783">
        <v>21.9</v>
      </c>
      <c r="S783" t="s">
        <v>96</v>
      </c>
      <c r="T783" t="s">
        <v>54</v>
      </c>
      <c r="U783" t="s">
        <v>52</v>
      </c>
      <c r="V783" t="s">
        <v>53</v>
      </c>
      <c r="W783" t="s">
        <v>53</v>
      </c>
      <c r="X783" t="s">
        <v>52</v>
      </c>
      <c r="Y783">
        <v>4</v>
      </c>
      <c r="Z783" t="s">
        <v>73</v>
      </c>
      <c r="AA783" t="s">
        <v>52</v>
      </c>
      <c r="AB783" t="s">
        <v>52</v>
      </c>
      <c r="AC783" t="s">
        <v>53</v>
      </c>
      <c r="AD783" t="s">
        <v>52</v>
      </c>
      <c r="AE783" t="s">
        <v>52</v>
      </c>
      <c r="AF783" t="s">
        <v>53</v>
      </c>
      <c r="AG783" t="s">
        <v>52</v>
      </c>
      <c r="AH783" t="s">
        <v>53</v>
      </c>
      <c r="AI783" t="s">
        <v>53</v>
      </c>
      <c r="AJ783" t="s">
        <v>53</v>
      </c>
      <c r="AK783">
        <v>5</v>
      </c>
      <c r="AL783" t="s">
        <v>135</v>
      </c>
      <c r="AM783" t="s">
        <v>136</v>
      </c>
      <c r="AN783" t="s">
        <v>61</v>
      </c>
      <c r="AO783">
        <v>5.6</v>
      </c>
      <c r="AP783" t="s">
        <v>52</v>
      </c>
      <c r="AQ783" t="s">
        <v>86</v>
      </c>
      <c r="AR783" t="s">
        <v>63</v>
      </c>
      <c r="AS783">
        <v>4</v>
      </c>
      <c r="AT783" t="s">
        <v>53</v>
      </c>
    </row>
    <row r="784" spans="1:46" x14ac:dyDescent="0.25">
      <c r="A784" t="s">
        <v>950</v>
      </c>
      <c r="B784">
        <v>2024</v>
      </c>
      <c r="C784" s="1">
        <v>45583</v>
      </c>
      <c r="D784" t="s">
        <v>110</v>
      </c>
      <c r="E784" t="str">
        <f>TRIM(lung_cancer_dataset!E784)</f>
        <v>South Africa</v>
      </c>
      <c r="F784">
        <v>67</v>
      </c>
      <c r="G784" t="s">
        <v>127</v>
      </c>
      <c r="H784" t="str">
        <f>PROPER(TRIM(lung_cancer_dataset!H784))</f>
        <v>Male</v>
      </c>
      <c r="I784" t="str">
        <f>PROPER(TRIM(lung_cancer_dataset!I784))</f>
        <v>Never Smoked</v>
      </c>
      <c r="J784">
        <v>0</v>
      </c>
      <c r="K784">
        <v>0</v>
      </c>
      <c r="L784">
        <v>0</v>
      </c>
      <c r="M784" t="s">
        <v>52</v>
      </c>
      <c r="N784" t="s">
        <v>53</v>
      </c>
      <c r="O784" t="s">
        <v>53</v>
      </c>
      <c r="P784" t="str">
        <f>PROPER(TRIM(lung_cancer_dataset!P784))</f>
        <v>Moderate</v>
      </c>
      <c r="Q784" t="s">
        <v>55</v>
      </c>
      <c r="R784">
        <v>28</v>
      </c>
      <c r="S784" t="s">
        <v>56</v>
      </c>
      <c r="T784" t="s">
        <v>57</v>
      </c>
      <c r="U784" t="s">
        <v>53</v>
      </c>
      <c r="V784" t="s">
        <v>53</v>
      </c>
      <c r="W784" t="s">
        <v>53</v>
      </c>
      <c r="X784" t="s">
        <v>53</v>
      </c>
      <c r="Y784">
        <v>1</v>
      </c>
      <c r="Z784" t="s">
        <v>97</v>
      </c>
      <c r="AA784" t="s">
        <v>53</v>
      </c>
      <c r="AB784" t="s">
        <v>52</v>
      </c>
      <c r="AC784" t="s">
        <v>53</v>
      </c>
      <c r="AD784" t="s">
        <v>53</v>
      </c>
      <c r="AE784" t="s">
        <v>52</v>
      </c>
      <c r="AF784" t="s">
        <v>53</v>
      </c>
      <c r="AG784" t="s">
        <v>53</v>
      </c>
      <c r="AH784" t="s">
        <v>53</v>
      </c>
      <c r="AI784" t="s">
        <v>53</v>
      </c>
      <c r="AJ784" t="s">
        <v>53</v>
      </c>
      <c r="AK784">
        <v>2</v>
      </c>
      <c r="AL784" t="s">
        <v>59</v>
      </c>
      <c r="AM784" t="s">
        <v>60</v>
      </c>
      <c r="AN784" t="s">
        <v>61</v>
      </c>
      <c r="AO784">
        <v>10.3</v>
      </c>
      <c r="AP784" t="s">
        <v>52</v>
      </c>
      <c r="AQ784" t="s">
        <v>82</v>
      </c>
      <c r="AR784" t="s">
        <v>132</v>
      </c>
      <c r="AS784">
        <v>8</v>
      </c>
      <c r="AT784" t="s">
        <v>53</v>
      </c>
    </row>
    <row r="785" spans="1:46" x14ac:dyDescent="0.25">
      <c r="A785" t="s">
        <v>951</v>
      </c>
      <c r="B785">
        <v>2025</v>
      </c>
      <c r="C785" s="1">
        <v>45921</v>
      </c>
      <c r="D785" t="s">
        <v>94</v>
      </c>
      <c r="E785" t="str">
        <f>TRIM(lung_cancer_dataset!E785)</f>
        <v>Saudi Arabia</v>
      </c>
      <c r="F785">
        <v>72</v>
      </c>
      <c r="G785" t="s">
        <v>67</v>
      </c>
      <c r="H785" t="str">
        <f>PROPER(TRIM(lung_cancer_dataset!H785))</f>
        <v>Male</v>
      </c>
      <c r="I785" t="str">
        <f>PROPER(TRIM(lung_cancer_dataset!I785))</f>
        <v>Never Smoked</v>
      </c>
      <c r="J785">
        <v>0</v>
      </c>
      <c r="K785">
        <v>0</v>
      </c>
      <c r="L785">
        <v>0</v>
      </c>
      <c r="M785" t="s">
        <v>52</v>
      </c>
      <c r="N785" t="s">
        <v>53</v>
      </c>
      <c r="O785" t="s">
        <v>53</v>
      </c>
      <c r="P785" t="str">
        <f>PROPER(TRIM(lung_cancer_dataset!P785))</f>
        <v>High</v>
      </c>
      <c r="Q785" t="s">
        <v>71</v>
      </c>
      <c r="R785">
        <v>28.1</v>
      </c>
      <c r="S785" t="s">
        <v>56</v>
      </c>
      <c r="T785" t="s">
        <v>70</v>
      </c>
      <c r="U785" t="s">
        <v>53</v>
      </c>
      <c r="V785" t="s">
        <v>53</v>
      </c>
      <c r="W785" t="s">
        <v>53</v>
      </c>
      <c r="X785" t="s">
        <v>53</v>
      </c>
      <c r="Y785">
        <v>2</v>
      </c>
      <c r="Z785" t="s">
        <v>186</v>
      </c>
      <c r="AA785" t="s">
        <v>53</v>
      </c>
      <c r="AB785" t="s">
        <v>53</v>
      </c>
      <c r="AC785" t="s">
        <v>53</v>
      </c>
      <c r="AD785" t="s">
        <v>53</v>
      </c>
      <c r="AE785" t="s">
        <v>52</v>
      </c>
      <c r="AF785" t="s">
        <v>53</v>
      </c>
      <c r="AG785" t="s">
        <v>53</v>
      </c>
      <c r="AH785" t="s">
        <v>53</v>
      </c>
      <c r="AI785" t="s">
        <v>53</v>
      </c>
      <c r="AJ785" t="s">
        <v>53</v>
      </c>
      <c r="AK785">
        <v>1</v>
      </c>
      <c r="AL785" t="s">
        <v>59</v>
      </c>
      <c r="AM785" t="s">
        <v>60</v>
      </c>
      <c r="AN785" t="s">
        <v>98</v>
      </c>
      <c r="AO785">
        <v>2.2999999999999998</v>
      </c>
      <c r="AP785" t="s">
        <v>53</v>
      </c>
      <c r="AQ785" t="s">
        <v>86</v>
      </c>
      <c r="AR785" t="s">
        <v>115</v>
      </c>
      <c r="AS785">
        <v>42</v>
      </c>
      <c r="AT785" t="s">
        <v>52</v>
      </c>
    </row>
    <row r="786" spans="1:46" x14ac:dyDescent="0.25">
      <c r="A786" t="s">
        <v>952</v>
      </c>
      <c r="B786">
        <v>2021</v>
      </c>
      <c r="C786" s="1">
        <v>44488</v>
      </c>
      <c r="D786" t="s">
        <v>47</v>
      </c>
      <c r="E786" t="str">
        <f>TRIM(lung_cancer_dataset!E786)</f>
        <v>South Korea</v>
      </c>
      <c r="F786">
        <v>66</v>
      </c>
      <c r="G786" t="s">
        <v>127</v>
      </c>
      <c r="H786" t="str">
        <f>PROPER(TRIM(lung_cancer_dataset!H786))</f>
        <v>Female</v>
      </c>
      <c r="I786" t="str">
        <f>PROPER(TRIM(lung_cancer_dataset!I786))</f>
        <v>Current Smoker</v>
      </c>
      <c r="J786">
        <v>30</v>
      </c>
      <c r="K786">
        <v>20</v>
      </c>
      <c r="L786">
        <v>30</v>
      </c>
      <c r="M786" t="s">
        <v>53</v>
      </c>
      <c r="N786" t="s">
        <v>53</v>
      </c>
      <c r="O786" t="s">
        <v>53</v>
      </c>
      <c r="P786" t="str">
        <f>PROPER(TRIM(lung_cancer_dataset!P786))</f>
        <v>Low</v>
      </c>
      <c r="Q786" t="s">
        <v>55</v>
      </c>
      <c r="R786">
        <v>30</v>
      </c>
      <c r="S786" t="s">
        <v>72</v>
      </c>
      <c r="T786" t="s">
        <v>57</v>
      </c>
      <c r="U786" t="s">
        <v>52</v>
      </c>
      <c r="V786" t="s">
        <v>53</v>
      </c>
      <c r="W786" t="s">
        <v>53</v>
      </c>
      <c r="X786" t="s">
        <v>53</v>
      </c>
      <c r="Y786">
        <v>1</v>
      </c>
      <c r="Z786" t="s">
        <v>208</v>
      </c>
      <c r="AA786" t="s">
        <v>52</v>
      </c>
      <c r="AB786" t="s">
        <v>52</v>
      </c>
      <c r="AC786" t="s">
        <v>53</v>
      </c>
      <c r="AD786" t="s">
        <v>53</v>
      </c>
      <c r="AE786" t="s">
        <v>52</v>
      </c>
      <c r="AF786" t="s">
        <v>52</v>
      </c>
      <c r="AG786" t="s">
        <v>52</v>
      </c>
      <c r="AH786" t="s">
        <v>53</v>
      </c>
      <c r="AI786" t="s">
        <v>53</v>
      </c>
      <c r="AJ786" t="s">
        <v>53</v>
      </c>
      <c r="AK786">
        <v>5</v>
      </c>
      <c r="AL786" t="s">
        <v>59</v>
      </c>
      <c r="AM786" t="s">
        <v>60</v>
      </c>
      <c r="AN786" t="s">
        <v>61</v>
      </c>
      <c r="AO786">
        <v>6.8</v>
      </c>
      <c r="AP786" t="s">
        <v>52</v>
      </c>
      <c r="AQ786" t="s">
        <v>112</v>
      </c>
      <c r="AR786" t="s">
        <v>92</v>
      </c>
      <c r="AS786">
        <v>9</v>
      </c>
      <c r="AT786" t="s">
        <v>53</v>
      </c>
    </row>
    <row r="787" spans="1:46" x14ac:dyDescent="0.25">
      <c r="A787" t="s">
        <v>953</v>
      </c>
      <c r="B787">
        <v>2025</v>
      </c>
      <c r="C787" s="1">
        <v>45738</v>
      </c>
      <c r="D787" t="s">
        <v>122</v>
      </c>
      <c r="E787" t="str">
        <f>TRIM(lung_cancer_dataset!E787)</f>
        <v>Bhutan</v>
      </c>
      <c r="F787">
        <v>52</v>
      </c>
      <c r="G787" t="s">
        <v>79</v>
      </c>
      <c r="H787" t="str">
        <f>PROPER(TRIM(lung_cancer_dataset!H787))</f>
        <v>Female</v>
      </c>
      <c r="I787" t="str">
        <f>PROPER(TRIM(lung_cancer_dataset!I787))</f>
        <v>Never Smoked</v>
      </c>
      <c r="J787">
        <v>0</v>
      </c>
      <c r="K787">
        <v>0</v>
      </c>
      <c r="L787">
        <v>0</v>
      </c>
      <c r="M787" t="s">
        <v>52</v>
      </c>
      <c r="N787" t="s">
        <v>53</v>
      </c>
      <c r="O787" t="s">
        <v>52</v>
      </c>
      <c r="P787" t="str">
        <f>PROPER(TRIM(lung_cancer_dataset!P787))</f>
        <v>High</v>
      </c>
      <c r="Q787" t="s">
        <v>71</v>
      </c>
      <c r="R787">
        <v>28.2</v>
      </c>
      <c r="S787" t="s">
        <v>56</v>
      </c>
      <c r="T787" t="s">
        <v>54</v>
      </c>
      <c r="U787" t="s">
        <v>53</v>
      </c>
      <c r="V787" t="s">
        <v>53</v>
      </c>
      <c r="W787" t="s">
        <v>53</v>
      </c>
      <c r="X787" t="s">
        <v>53</v>
      </c>
      <c r="Y787">
        <v>3</v>
      </c>
      <c r="Z787" t="s">
        <v>73</v>
      </c>
      <c r="AA787" t="s">
        <v>53</v>
      </c>
      <c r="AB787" t="s">
        <v>53</v>
      </c>
      <c r="AC787" t="s">
        <v>53</v>
      </c>
      <c r="AD787" t="s">
        <v>53</v>
      </c>
      <c r="AE787" t="s">
        <v>52</v>
      </c>
      <c r="AF787" t="s">
        <v>53</v>
      </c>
      <c r="AG787" t="s">
        <v>53</v>
      </c>
      <c r="AH787" t="s">
        <v>53</v>
      </c>
      <c r="AI787" t="s">
        <v>53</v>
      </c>
      <c r="AJ787" t="s">
        <v>53</v>
      </c>
      <c r="AK787">
        <v>1</v>
      </c>
      <c r="AL787" t="s">
        <v>59</v>
      </c>
      <c r="AM787" t="s">
        <v>60</v>
      </c>
      <c r="AN787" t="s">
        <v>98</v>
      </c>
      <c r="AO787">
        <v>5.0999999999999996</v>
      </c>
      <c r="AP787" t="s">
        <v>53</v>
      </c>
      <c r="AQ787" t="s">
        <v>112</v>
      </c>
      <c r="AR787" t="s">
        <v>83</v>
      </c>
      <c r="AS787">
        <v>27</v>
      </c>
      <c r="AT787" t="s">
        <v>53</v>
      </c>
    </row>
    <row r="788" spans="1:46" x14ac:dyDescent="0.25">
      <c r="A788" t="s">
        <v>954</v>
      </c>
      <c r="B788">
        <v>2023</v>
      </c>
      <c r="C788" s="1">
        <v>45280</v>
      </c>
      <c r="D788" t="s">
        <v>47</v>
      </c>
      <c r="E788" t="str">
        <f>TRIM(lung_cancer_dataset!E788)</f>
        <v>Vietnam</v>
      </c>
      <c r="F788">
        <v>68</v>
      </c>
      <c r="G788" t="s">
        <v>127</v>
      </c>
      <c r="H788" t="str">
        <f>PROPER(TRIM(lung_cancer_dataset!H788))</f>
        <v>Male</v>
      </c>
      <c r="I788" t="str">
        <f>PROPER(TRIM(lung_cancer_dataset!I788))</f>
        <v>Current Smoker</v>
      </c>
      <c r="J788">
        <v>25</v>
      </c>
      <c r="K788">
        <v>26</v>
      </c>
      <c r="L788">
        <v>32.5</v>
      </c>
      <c r="M788" t="s">
        <v>53</v>
      </c>
      <c r="N788" t="s">
        <v>52</v>
      </c>
      <c r="O788" t="s">
        <v>53</v>
      </c>
      <c r="P788" t="str">
        <f>PROPER(TRIM(lung_cancer_dataset!P788))</f>
        <v>Moderate</v>
      </c>
      <c r="Q788" t="s">
        <v>71</v>
      </c>
      <c r="R788">
        <v>23.4</v>
      </c>
      <c r="S788" t="s">
        <v>96</v>
      </c>
      <c r="T788" t="s">
        <v>57</v>
      </c>
      <c r="U788" t="s">
        <v>52</v>
      </c>
      <c r="V788" t="s">
        <v>53</v>
      </c>
      <c r="W788" t="s">
        <v>53</v>
      </c>
      <c r="X788" t="s">
        <v>53</v>
      </c>
      <c r="Y788">
        <v>2</v>
      </c>
      <c r="Z788" t="s">
        <v>58</v>
      </c>
      <c r="AA788" t="s">
        <v>52</v>
      </c>
      <c r="AB788" t="s">
        <v>52</v>
      </c>
      <c r="AC788" t="s">
        <v>52</v>
      </c>
      <c r="AD788" t="s">
        <v>52</v>
      </c>
      <c r="AE788" t="s">
        <v>52</v>
      </c>
      <c r="AF788" t="s">
        <v>52</v>
      </c>
      <c r="AG788" t="s">
        <v>53</v>
      </c>
      <c r="AH788" t="s">
        <v>53</v>
      </c>
      <c r="AI788" t="s">
        <v>53</v>
      </c>
      <c r="AJ788" t="s">
        <v>53</v>
      </c>
      <c r="AK788">
        <v>6</v>
      </c>
      <c r="AL788" t="s">
        <v>59</v>
      </c>
      <c r="AM788" t="s">
        <v>81</v>
      </c>
      <c r="AN788" t="s">
        <v>61</v>
      </c>
      <c r="AO788">
        <v>3.6</v>
      </c>
      <c r="AP788" t="s">
        <v>52</v>
      </c>
      <c r="AQ788" t="s">
        <v>91</v>
      </c>
      <c r="AR788" t="s">
        <v>87</v>
      </c>
      <c r="AS788">
        <v>8</v>
      </c>
      <c r="AT788" t="s">
        <v>53</v>
      </c>
    </row>
    <row r="789" spans="1:46" x14ac:dyDescent="0.25">
      <c r="A789" t="s">
        <v>955</v>
      </c>
      <c r="B789">
        <v>2026</v>
      </c>
      <c r="C789" s="1">
        <v>46204</v>
      </c>
      <c r="D789" t="s">
        <v>122</v>
      </c>
      <c r="E789" t="str">
        <f>TRIM(lung_cancer_dataset!E789)</f>
        <v>India</v>
      </c>
      <c r="F789">
        <v>56</v>
      </c>
      <c r="G789" t="s">
        <v>79</v>
      </c>
      <c r="H789" t="str">
        <f>PROPER(TRIM(lung_cancer_dataset!H789))</f>
        <v>Female</v>
      </c>
      <c r="I789" t="str">
        <f>PROPER(TRIM(lung_cancer_dataset!I789))</f>
        <v>Never Smoked</v>
      </c>
      <c r="J789">
        <v>0</v>
      </c>
      <c r="K789">
        <v>0</v>
      </c>
      <c r="L789">
        <v>0</v>
      </c>
      <c r="M789" t="s">
        <v>52</v>
      </c>
      <c r="N789" t="s">
        <v>53</v>
      </c>
      <c r="O789" t="s">
        <v>52</v>
      </c>
      <c r="P789" t="str">
        <f>PROPER(TRIM(lung_cancer_dataset!P789))</f>
        <v>High</v>
      </c>
      <c r="Q789" t="s">
        <v>71</v>
      </c>
      <c r="R789">
        <v>27.7</v>
      </c>
      <c r="S789" t="s">
        <v>56</v>
      </c>
      <c r="T789" t="s">
        <v>54</v>
      </c>
      <c r="U789" t="s">
        <v>53</v>
      </c>
      <c r="V789" t="s">
        <v>53</v>
      </c>
      <c r="W789" t="s">
        <v>53</v>
      </c>
      <c r="X789" t="s">
        <v>53</v>
      </c>
      <c r="Y789">
        <v>3</v>
      </c>
      <c r="Z789" t="s">
        <v>208</v>
      </c>
      <c r="AA789" t="s">
        <v>52</v>
      </c>
      <c r="AB789" t="s">
        <v>53</v>
      </c>
      <c r="AC789" t="s">
        <v>53</v>
      </c>
      <c r="AD789" t="s">
        <v>53</v>
      </c>
      <c r="AE789" t="s">
        <v>53</v>
      </c>
      <c r="AF789" t="s">
        <v>53</v>
      </c>
      <c r="AG789" t="s">
        <v>53</v>
      </c>
      <c r="AH789" t="s">
        <v>53</v>
      </c>
      <c r="AI789" t="s">
        <v>53</v>
      </c>
      <c r="AJ789" t="s">
        <v>53</v>
      </c>
      <c r="AK789">
        <v>1</v>
      </c>
      <c r="AL789" t="s">
        <v>59</v>
      </c>
      <c r="AM789" t="s">
        <v>81</v>
      </c>
      <c r="AN789" t="s">
        <v>74</v>
      </c>
      <c r="AO789">
        <v>1.1000000000000001</v>
      </c>
      <c r="AP789" t="s">
        <v>53</v>
      </c>
      <c r="AQ789" t="s">
        <v>91</v>
      </c>
      <c r="AR789" t="s">
        <v>115</v>
      </c>
      <c r="AS789">
        <v>93</v>
      </c>
      <c r="AT789" t="s">
        <v>52</v>
      </c>
    </row>
    <row r="790" spans="1:46" x14ac:dyDescent="0.25">
      <c r="A790" t="s">
        <v>956</v>
      </c>
      <c r="B790">
        <v>2022</v>
      </c>
      <c r="C790" s="1">
        <v>44594</v>
      </c>
      <c r="D790" t="s">
        <v>47</v>
      </c>
      <c r="E790" t="str">
        <f>TRIM(lung_cancer_dataset!E790)</f>
        <v>Mongolia</v>
      </c>
      <c r="F790">
        <v>67</v>
      </c>
      <c r="G790" t="s">
        <v>127</v>
      </c>
      <c r="H790" t="str">
        <f>PROPER(TRIM(lung_cancer_dataset!H790))</f>
        <v>Male</v>
      </c>
      <c r="I790" t="str">
        <f>PROPER(TRIM(lung_cancer_dataset!I790))</f>
        <v>Current Smoker</v>
      </c>
      <c r="J790">
        <v>18</v>
      </c>
      <c r="K790">
        <v>32</v>
      </c>
      <c r="L790">
        <v>28.8</v>
      </c>
      <c r="M790" t="s">
        <v>53</v>
      </c>
      <c r="N790" t="s">
        <v>53</v>
      </c>
      <c r="O790" t="s">
        <v>52</v>
      </c>
      <c r="P790" t="str">
        <f>PROPER(TRIM(lung_cancer_dataset!P790))</f>
        <v>Low</v>
      </c>
      <c r="Q790" t="s">
        <v>54</v>
      </c>
      <c r="R790">
        <v>31.1</v>
      </c>
      <c r="S790" t="s">
        <v>72</v>
      </c>
      <c r="T790" t="s">
        <v>54</v>
      </c>
      <c r="U790" t="s">
        <v>52</v>
      </c>
      <c r="V790" t="s">
        <v>52</v>
      </c>
      <c r="W790" t="s">
        <v>53</v>
      </c>
      <c r="X790" t="s">
        <v>52</v>
      </c>
      <c r="Y790">
        <v>4</v>
      </c>
      <c r="Z790" t="s">
        <v>58</v>
      </c>
      <c r="AA790" t="s">
        <v>53</v>
      </c>
      <c r="AB790" t="s">
        <v>53</v>
      </c>
      <c r="AC790" t="s">
        <v>52</v>
      </c>
      <c r="AD790" t="s">
        <v>52</v>
      </c>
      <c r="AE790" t="s">
        <v>52</v>
      </c>
      <c r="AF790" t="s">
        <v>53</v>
      </c>
      <c r="AG790" t="s">
        <v>52</v>
      </c>
      <c r="AH790" t="s">
        <v>53</v>
      </c>
      <c r="AI790" t="s">
        <v>52</v>
      </c>
      <c r="AJ790" t="s">
        <v>53</v>
      </c>
      <c r="AK790">
        <v>5</v>
      </c>
      <c r="AL790" t="s">
        <v>59</v>
      </c>
      <c r="AM790" t="s">
        <v>60</v>
      </c>
      <c r="AN790" t="s">
        <v>90</v>
      </c>
      <c r="AO790">
        <v>6.3</v>
      </c>
      <c r="AP790" t="s">
        <v>53</v>
      </c>
      <c r="AQ790" t="s">
        <v>75</v>
      </c>
      <c r="AR790" t="s">
        <v>63</v>
      </c>
      <c r="AS790">
        <v>25</v>
      </c>
      <c r="AT790" t="s">
        <v>53</v>
      </c>
    </row>
    <row r="791" spans="1:46" x14ac:dyDescent="0.25">
      <c r="A791" t="s">
        <v>957</v>
      </c>
      <c r="B791">
        <v>2025</v>
      </c>
      <c r="C791" s="1">
        <v>45798</v>
      </c>
      <c r="D791" t="s">
        <v>47</v>
      </c>
      <c r="E791" t="str">
        <f>TRIM(lung_cancer_dataset!E791)</f>
        <v>Australia</v>
      </c>
      <c r="F791">
        <v>67</v>
      </c>
      <c r="G791" t="s">
        <v>127</v>
      </c>
      <c r="H791" t="str">
        <f>PROPER(TRIM(lung_cancer_dataset!H791))</f>
        <v>Male</v>
      </c>
      <c r="I791" t="str">
        <f>PROPER(TRIM(lung_cancer_dataset!I791))</f>
        <v>Current Smoker</v>
      </c>
      <c r="J791">
        <v>20</v>
      </c>
      <c r="K791">
        <v>31</v>
      </c>
      <c r="L791">
        <v>31</v>
      </c>
      <c r="M791" t="s">
        <v>53</v>
      </c>
      <c r="N791" t="s">
        <v>53</v>
      </c>
      <c r="O791" t="s">
        <v>53</v>
      </c>
      <c r="P791" t="str">
        <f>PROPER(TRIM(lung_cancer_dataset!P791))</f>
        <v>Moderate</v>
      </c>
      <c r="Q791" t="s">
        <v>55</v>
      </c>
      <c r="R791">
        <v>29.5</v>
      </c>
      <c r="S791" t="s">
        <v>56</v>
      </c>
      <c r="T791" t="s">
        <v>57</v>
      </c>
      <c r="U791" t="s">
        <v>53</v>
      </c>
      <c r="V791" t="s">
        <v>53</v>
      </c>
      <c r="W791" t="s">
        <v>53</v>
      </c>
      <c r="X791" t="s">
        <v>53</v>
      </c>
      <c r="Y791">
        <v>0</v>
      </c>
      <c r="Z791" t="s">
        <v>58</v>
      </c>
      <c r="AA791" t="s">
        <v>52</v>
      </c>
      <c r="AB791" t="s">
        <v>52</v>
      </c>
      <c r="AC791" t="s">
        <v>53</v>
      </c>
      <c r="AD791" t="s">
        <v>53</v>
      </c>
      <c r="AE791" t="s">
        <v>52</v>
      </c>
      <c r="AF791" t="s">
        <v>52</v>
      </c>
      <c r="AG791" t="s">
        <v>52</v>
      </c>
      <c r="AH791" t="s">
        <v>53</v>
      </c>
      <c r="AI791" t="s">
        <v>53</v>
      </c>
      <c r="AJ791" t="s">
        <v>53</v>
      </c>
      <c r="AK791">
        <v>5</v>
      </c>
      <c r="AL791" t="s">
        <v>135</v>
      </c>
      <c r="AM791" t="s">
        <v>136</v>
      </c>
      <c r="AN791" t="s">
        <v>90</v>
      </c>
      <c r="AO791">
        <v>3.5</v>
      </c>
      <c r="AP791" t="s">
        <v>52</v>
      </c>
      <c r="AQ791" t="s">
        <v>91</v>
      </c>
      <c r="AR791" t="s">
        <v>63</v>
      </c>
      <c r="AS791">
        <v>22</v>
      </c>
      <c r="AT791" t="s">
        <v>53</v>
      </c>
    </row>
    <row r="792" spans="1:46" x14ac:dyDescent="0.25">
      <c r="A792" t="s">
        <v>958</v>
      </c>
      <c r="B792">
        <v>2022</v>
      </c>
      <c r="C792" s="1">
        <v>44848</v>
      </c>
      <c r="D792" t="s">
        <v>110</v>
      </c>
      <c r="E792" t="str">
        <f>TRIM(lung_cancer_dataset!E792)</f>
        <v>Uganda</v>
      </c>
      <c r="F792">
        <v>73</v>
      </c>
      <c r="G792" t="s">
        <v>67</v>
      </c>
      <c r="H792" t="str">
        <f>PROPER(TRIM(lung_cancer_dataset!H792))</f>
        <v>Male</v>
      </c>
      <c r="I792" t="str">
        <f>PROPER(TRIM(lung_cancer_dataset!I792))</f>
        <v>Never Smoked</v>
      </c>
      <c r="J792">
        <v>0</v>
      </c>
      <c r="K792">
        <v>0</v>
      </c>
      <c r="L792">
        <v>0</v>
      </c>
      <c r="M792" t="s">
        <v>52</v>
      </c>
      <c r="N792" t="s">
        <v>53</v>
      </c>
      <c r="O792" t="s">
        <v>53</v>
      </c>
      <c r="P792" t="str">
        <f>PROPER(TRIM(lung_cancer_dataset!P792))</f>
        <v>High</v>
      </c>
      <c r="Q792" t="s">
        <v>54</v>
      </c>
      <c r="R792">
        <v>28</v>
      </c>
      <c r="S792" t="s">
        <v>56</v>
      </c>
      <c r="T792" t="s">
        <v>70</v>
      </c>
      <c r="U792" t="s">
        <v>53</v>
      </c>
      <c r="V792" t="s">
        <v>53</v>
      </c>
      <c r="W792" t="s">
        <v>53</v>
      </c>
      <c r="X792" t="s">
        <v>53</v>
      </c>
      <c r="Y792">
        <v>2</v>
      </c>
      <c r="Z792" t="s">
        <v>58</v>
      </c>
      <c r="AA792" t="s">
        <v>53</v>
      </c>
      <c r="AB792" t="s">
        <v>53</v>
      </c>
      <c r="AC792" t="s">
        <v>52</v>
      </c>
      <c r="AD792" t="s">
        <v>53</v>
      </c>
      <c r="AE792" t="s">
        <v>52</v>
      </c>
      <c r="AF792" t="s">
        <v>53</v>
      </c>
      <c r="AG792" t="s">
        <v>53</v>
      </c>
      <c r="AH792" t="s">
        <v>52</v>
      </c>
      <c r="AI792" t="s">
        <v>53</v>
      </c>
      <c r="AJ792" t="s">
        <v>53</v>
      </c>
      <c r="AK792">
        <v>3</v>
      </c>
      <c r="AL792" t="s">
        <v>59</v>
      </c>
      <c r="AM792" t="s">
        <v>60</v>
      </c>
      <c r="AN792" t="s">
        <v>61</v>
      </c>
      <c r="AO792">
        <v>8.1</v>
      </c>
      <c r="AP792" t="s">
        <v>52</v>
      </c>
      <c r="AQ792" t="s">
        <v>91</v>
      </c>
      <c r="AR792" t="s">
        <v>92</v>
      </c>
      <c r="AS792">
        <v>3</v>
      </c>
      <c r="AT792" t="s">
        <v>53</v>
      </c>
    </row>
    <row r="793" spans="1:46" x14ac:dyDescent="0.25">
      <c r="A793" t="s">
        <v>960</v>
      </c>
      <c r="B793">
        <v>2020</v>
      </c>
      <c r="C793" s="1">
        <v>44136</v>
      </c>
      <c r="D793" t="s">
        <v>122</v>
      </c>
      <c r="E793" t="str">
        <f>TRIM(lung_cancer_dataset!E793)</f>
        <v>Maldives</v>
      </c>
      <c r="F793">
        <v>46</v>
      </c>
      <c r="G793" t="s">
        <v>49</v>
      </c>
      <c r="H793" t="str">
        <f>PROPER(TRIM(lung_cancer_dataset!H793))</f>
        <v>Female</v>
      </c>
      <c r="I793" t="str">
        <f>PROPER(TRIM(lung_cancer_dataset!I793))</f>
        <v>Never Smoked</v>
      </c>
      <c r="J793">
        <v>0</v>
      </c>
      <c r="K793">
        <v>0</v>
      </c>
      <c r="L793">
        <v>0</v>
      </c>
      <c r="M793" t="s">
        <v>52</v>
      </c>
      <c r="N793" t="s">
        <v>53</v>
      </c>
      <c r="O793" t="s">
        <v>53</v>
      </c>
      <c r="P793" t="str">
        <f>PROPER(TRIM(lung_cancer_dataset!P793))</f>
        <v>Moderate</v>
      </c>
      <c r="Q793" t="s">
        <v>54</v>
      </c>
      <c r="R793">
        <v>30.3</v>
      </c>
      <c r="S793" t="s">
        <v>72</v>
      </c>
      <c r="T793" t="s">
        <v>54</v>
      </c>
      <c r="U793" t="s">
        <v>53</v>
      </c>
      <c r="V793" t="s">
        <v>53</v>
      </c>
      <c r="W793" t="s">
        <v>53</v>
      </c>
      <c r="X793" t="s">
        <v>53</v>
      </c>
      <c r="Y793">
        <v>1</v>
      </c>
      <c r="Z793" t="s">
        <v>104</v>
      </c>
      <c r="AA793" t="s">
        <v>52</v>
      </c>
      <c r="AB793" t="s">
        <v>52</v>
      </c>
      <c r="AC793" t="s">
        <v>53</v>
      </c>
      <c r="AD793" t="s">
        <v>53</v>
      </c>
      <c r="AE793" t="s">
        <v>53</v>
      </c>
      <c r="AF793" t="s">
        <v>53</v>
      </c>
      <c r="AG793" t="s">
        <v>53</v>
      </c>
      <c r="AH793" t="s">
        <v>53</v>
      </c>
      <c r="AI793" t="s">
        <v>53</v>
      </c>
      <c r="AJ793" t="s">
        <v>52</v>
      </c>
      <c r="AK793">
        <v>3</v>
      </c>
      <c r="AL793" t="s">
        <v>59</v>
      </c>
      <c r="AM793" t="s">
        <v>60</v>
      </c>
      <c r="AN793" t="s">
        <v>74</v>
      </c>
      <c r="AO793">
        <v>0.7</v>
      </c>
      <c r="AP793" t="s">
        <v>53</v>
      </c>
      <c r="AQ793" t="s">
        <v>82</v>
      </c>
      <c r="AR793" t="s">
        <v>83</v>
      </c>
      <c r="AS793">
        <v>36</v>
      </c>
      <c r="AT793" t="s">
        <v>52</v>
      </c>
    </row>
    <row r="794" spans="1:46" x14ac:dyDescent="0.25">
      <c r="A794" t="s">
        <v>961</v>
      </c>
      <c r="B794">
        <v>2019</v>
      </c>
      <c r="C794" s="1">
        <v>43787</v>
      </c>
      <c r="D794" t="s">
        <v>65</v>
      </c>
      <c r="E794" t="str">
        <f>TRIM(lung_cancer_dataset!E794)</f>
        <v>Argentina</v>
      </c>
      <c r="F794">
        <v>64</v>
      </c>
      <c r="G794" t="s">
        <v>127</v>
      </c>
      <c r="H794" t="str">
        <f>PROPER(TRIM(lung_cancer_dataset!H794))</f>
        <v>Male</v>
      </c>
      <c r="I794" t="str">
        <f>PROPER(TRIM(lung_cancer_dataset!I794))</f>
        <v>Former Smoker</v>
      </c>
      <c r="J794">
        <v>11</v>
      </c>
      <c r="K794">
        <v>11</v>
      </c>
      <c r="L794">
        <v>6.1</v>
      </c>
      <c r="M794" t="s">
        <v>52</v>
      </c>
      <c r="N794" t="s">
        <v>52</v>
      </c>
      <c r="O794" t="s">
        <v>53</v>
      </c>
      <c r="P794" t="str">
        <f>PROPER(TRIM(lung_cancer_dataset!P794))</f>
        <v>High</v>
      </c>
      <c r="Q794" t="s">
        <v>55</v>
      </c>
      <c r="R794">
        <v>25</v>
      </c>
      <c r="S794" t="s">
        <v>56</v>
      </c>
      <c r="T794" t="s">
        <v>54</v>
      </c>
      <c r="U794" t="s">
        <v>52</v>
      </c>
      <c r="V794" t="s">
        <v>53</v>
      </c>
      <c r="W794" t="s">
        <v>53</v>
      </c>
      <c r="X794" t="s">
        <v>53</v>
      </c>
      <c r="Y794">
        <v>4</v>
      </c>
      <c r="Z794" t="s">
        <v>165</v>
      </c>
      <c r="AA794" t="s">
        <v>53</v>
      </c>
      <c r="AB794" t="s">
        <v>53</v>
      </c>
      <c r="AC794" t="s">
        <v>53</v>
      </c>
      <c r="AD794" t="s">
        <v>53</v>
      </c>
      <c r="AE794" t="s">
        <v>53</v>
      </c>
      <c r="AF794" t="s">
        <v>52</v>
      </c>
      <c r="AG794" t="s">
        <v>52</v>
      </c>
      <c r="AH794" t="s">
        <v>53</v>
      </c>
      <c r="AI794" t="s">
        <v>53</v>
      </c>
      <c r="AJ794" t="s">
        <v>53</v>
      </c>
      <c r="AK794">
        <v>2</v>
      </c>
      <c r="AL794" t="s">
        <v>135</v>
      </c>
      <c r="AM794" t="s">
        <v>136</v>
      </c>
      <c r="AN794" t="s">
        <v>74</v>
      </c>
      <c r="AO794">
        <v>1.9</v>
      </c>
      <c r="AP794" t="s">
        <v>53</v>
      </c>
      <c r="AQ794" t="s">
        <v>82</v>
      </c>
      <c r="AR794" t="s">
        <v>83</v>
      </c>
      <c r="AS794">
        <v>85</v>
      </c>
      <c r="AT794" t="s">
        <v>52</v>
      </c>
    </row>
    <row r="795" spans="1:46" x14ac:dyDescent="0.25">
      <c r="A795" t="s">
        <v>962</v>
      </c>
      <c r="B795">
        <v>2022</v>
      </c>
      <c r="C795" s="1">
        <v>44875</v>
      </c>
      <c r="D795" t="s">
        <v>107</v>
      </c>
      <c r="E795" t="str">
        <f>TRIM(lung_cancer_dataset!E795)</f>
        <v>Poland</v>
      </c>
      <c r="F795">
        <v>60</v>
      </c>
      <c r="G795" t="s">
        <v>127</v>
      </c>
      <c r="H795" t="str">
        <f>PROPER(TRIM(lung_cancer_dataset!H795))</f>
        <v>Female</v>
      </c>
      <c r="I795" t="str">
        <f>PROPER(TRIM(lung_cancer_dataset!I795))</f>
        <v>Former Smoker</v>
      </c>
      <c r="J795">
        <v>12</v>
      </c>
      <c r="K795">
        <v>19</v>
      </c>
      <c r="L795">
        <v>11.4</v>
      </c>
      <c r="M795" t="s">
        <v>53</v>
      </c>
      <c r="N795" t="s">
        <v>53</v>
      </c>
      <c r="O795" t="s">
        <v>53</v>
      </c>
      <c r="P795" t="str">
        <f>PROPER(TRIM(lung_cancer_dataset!P795))</f>
        <v>Moderate</v>
      </c>
      <c r="Q795" t="s">
        <v>55</v>
      </c>
      <c r="R795">
        <v>20.3</v>
      </c>
      <c r="S795" t="s">
        <v>96</v>
      </c>
      <c r="T795" t="s">
        <v>70</v>
      </c>
      <c r="U795" t="s">
        <v>53</v>
      </c>
      <c r="V795" t="s">
        <v>53</v>
      </c>
      <c r="W795" t="s">
        <v>53</v>
      </c>
      <c r="X795" t="s">
        <v>53</v>
      </c>
      <c r="Y795">
        <v>0</v>
      </c>
      <c r="Z795" t="s">
        <v>73</v>
      </c>
      <c r="AA795" t="s">
        <v>52</v>
      </c>
      <c r="AB795" t="s">
        <v>52</v>
      </c>
      <c r="AC795" t="s">
        <v>53</v>
      </c>
      <c r="AD795" t="s">
        <v>53</v>
      </c>
      <c r="AE795" t="s">
        <v>52</v>
      </c>
      <c r="AF795" t="s">
        <v>52</v>
      </c>
      <c r="AG795" t="s">
        <v>53</v>
      </c>
      <c r="AH795" t="s">
        <v>52</v>
      </c>
      <c r="AI795" t="s">
        <v>53</v>
      </c>
      <c r="AJ795" t="s">
        <v>53</v>
      </c>
      <c r="AK795">
        <v>5</v>
      </c>
      <c r="AL795" t="s">
        <v>59</v>
      </c>
      <c r="AM795" t="s">
        <v>60</v>
      </c>
      <c r="AN795" t="s">
        <v>61</v>
      </c>
      <c r="AO795">
        <v>5.4</v>
      </c>
      <c r="AP795" t="s">
        <v>52</v>
      </c>
      <c r="AQ795" t="s">
        <v>171</v>
      </c>
      <c r="AR795" t="s">
        <v>63</v>
      </c>
      <c r="AS795">
        <v>5</v>
      </c>
      <c r="AT795" t="s">
        <v>53</v>
      </c>
    </row>
    <row r="796" spans="1:46" x14ac:dyDescent="0.25">
      <c r="A796" t="s">
        <v>963</v>
      </c>
      <c r="B796">
        <v>2021</v>
      </c>
      <c r="C796" s="1">
        <v>44312</v>
      </c>
      <c r="D796" t="s">
        <v>47</v>
      </c>
      <c r="E796" t="str">
        <f>TRIM(lung_cancer_dataset!E796)</f>
        <v>Malaysia</v>
      </c>
      <c r="F796">
        <v>70</v>
      </c>
      <c r="G796" t="s">
        <v>67</v>
      </c>
      <c r="H796" t="str">
        <f>PROPER(TRIM(lung_cancer_dataset!H796))</f>
        <v>Male</v>
      </c>
      <c r="I796" t="str">
        <f>PROPER(TRIM(lung_cancer_dataset!I796))</f>
        <v>Never Smoked</v>
      </c>
      <c r="J796">
        <v>0</v>
      </c>
      <c r="K796">
        <v>0</v>
      </c>
      <c r="L796">
        <v>0</v>
      </c>
      <c r="M796" t="s">
        <v>52</v>
      </c>
      <c r="N796" t="s">
        <v>53</v>
      </c>
      <c r="O796" t="s">
        <v>53</v>
      </c>
      <c r="P796" t="str">
        <f>PROPER(TRIM(lung_cancer_dataset!P796))</f>
        <v>High</v>
      </c>
      <c r="Q796" t="s">
        <v>71</v>
      </c>
      <c r="R796">
        <v>25.7</v>
      </c>
      <c r="S796" t="s">
        <v>56</v>
      </c>
      <c r="T796" t="s">
        <v>70</v>
      </c>
      <c r="U796" t="s">
        <v>53</v>
      </c>
      <c r="V796" t="s">
        <v>53</v>
      </c>
      <c r="W796" t="s">
        <v>53</v>
      </c>
      <c r="X796" t="s">
        <v>53</v>
      </c>
      <c r="Y796">
        <v>2</v>
      </c>
      <c r="Z796" t="s">
        <v>58</v>
      </c>
      <c r="AA796" t="s">
        <v>53</v>
      </c>
      <c r="AB796" t="s">
        <v>52</v>
      </c>
      <c r="AC796" t="s">
        <v>53</v>
      </c>
      <c r="AD796" t="s">
        <v>53</v>
      </c>
      <c r="AE796" t="s">
        <v>53</v>
      </c>
      <c r="AF796" t="s">
        <v>53</v>
      </c>
      <c r="AG796" t="s">
        <v>53</v>
      </c>
      <c r="AH796" t="s">
        <v>52</v>
      </c>
      <c r="AI796" t="s">
        <v>53</v>
      </c>
      <c r="AJ796" t="s">
        <v>53</v>
      </c>
      <c r="AK796">
        <v>2</v>
      </c>
      <c r="AL796" t="s">
        <v>59</v>
      </c>
      <c r="AM796" t="s">
        <v>60</v>
      </c>
      <c r="AN796" t="s">
        <v>74</v>
      </c>
      <c r="AO796">
        <v>2.1</v>
      </c>
      <c r="AP796" t="s">
        <v>53</v>
      </c>
      <c r="AQ796" t="s">
        <v>82</v>
      </c>
      <c r="AR796" t="s">
        <v>115</v>
      </c>
      <c r="AS796">
        <v>51</v>
      </c>
      <c r="AT796" t="s">
        <v>52</v>
      </c>
    </row>
    <row r="797" spans="1:46" x14ac:dyDescent="0.25">
      <c r="A797" t="s">
        <v>964</v>
      </c>
      <c r="B797">
        <v>2016</v>
      </c>
      <c r="C797" s="1">
        <v>42505</v>
      </c>
      <c r="D797" t="s">
        <v>65</v>
      </c>
      <c r="E797" t="str">
        <f>TRIM(lung_cancer_dataset!E797)</f>
        <v>Canada</v>
      </c>
      <c r="F797">
        <v>58</v>
      </c>
      <c r="G797" t="s">
        <v>79</v>
      </c>
      <c r="H797" t="str">
        <f>PROPER(TRIM(lung_cancer_dataset!H797))</f>
        <v>Male</v>
      </c>
      <c r="I797" t="str">
        <f>PROPER(TRIM(lung_cancer_dataset!I797))</f>
        <v>Never Smoked</v>
      </c>
      <c r="J797">
        <v>0</v>
      </c>
      <c r="K797">
        <v>0</v>
      </c>
      <c r="L797">
        <v>0</v>
      </c>
      <c r="M797" t="s">
        <v>52</v>
      </c>
      <c r="N797" t="s">
        <v>53</v>
      </c>
      <c r="O797" t="s">
        <v>52</v>
      </c>
      <c r="P797" t="str">
        <f>PROPER(TRIM(lung_cancer_dataset!P797))</f>
        <v>Moderate</v>
      </c>
      <c r="Q797" t="s">
        <v>55</v>
      </c>
      <c r="R797">
        <v>29.2</v>
      </c>
      <c r="S797" t="s">
        <v>56</v>
      </c>
      <c r="T797" t="s">
        <v>54</v>
      </c>
      <c r="U797" t="s">
        <v>53</v>
      </c>
      <c r="V797" t="s">
        <v>53</v>
      </c>
      <c r="W797" t="s">
        <v>53</v>
      </c>
      <c r="X797" t="s">
        <v>53</v>
      </c>
      <c r="Y797">
        <v>2</v>
      </c>
      <c r="Z797" t="s">
        <v>97</v>
      </c>
      <c r="AA797" t="s">
        <v>53</v>
      </c>
      <c r="AB797" t="s">
        <v>53</v>
      </c>
      <c r="AC797" t="s">
        <v>52</v>
      </c>
      <c r="AD797" t="s">
        <v>53</v>
      </c>
      <c r="AE797" t="s">
        <v>52</v>
      </c>
      <c r="AF797" t="s">
        <v>53</v>
      </c>
      <c r="AG797" t="s">
        <v>53</v>
      </c>
      <c r="AH797" t="s">
        <v>52</v>
      </c>
      <c r="AI797" t="s">
        <v>52</v>
      </c>
      <c r="AJ797" t="s">
        <v>53</v>
      </c>
      <c r="AK797">
        <v>4</v>
      </c>
      <c r="AL797" t="s">
        <v>135</v>
      </c>
      <c r="AM797" t="s">
        <v>136</v>
      </c>
      <c r="AN797" t="s">
        <v>90</v>
      </c>
      <c r="AO797">
        <v>3.5</v>
      </c>
      <c r="AP797" t="s">
        <v>53</v>
      </c>
      <c r="AQ797" t="s">
        <v>86</v>
      </c>
      <c r="AR797" t="s">
        <v>63</v>
      </c>
      <c r="AS797">
        <v>24</v>
      </c>
      <c r="AT797" t="s">
        <v>53</v>
      </c>
    </row>
    <row r="798" spans="1:46" x14ac:dyDescent="0.25">
      <c r="A798" t="s">
        <v>965</v>
      </c>
      <c r="B798">
        <v>2018</v>
      </c>
      <c r="C798" s="1">
        <v>43436</v>
      </c>
      <c r="D798" t="s">
        <v>107</v>
      </c>
      <c r="E798" t="str">
        <f>TRIM(lung_cancer_dataset!E798)</f>
        <v>France</v>
      </c>
      <c r="F798">
        <v>54</v>
      </c>
      <c r="G798" t="s">
        <v>79</v>
      </c>
      <c r="H798" t="str">
        <f>PROPER(TRIM(lung_cancer_dataset!H798))</f>
        <v>Female</v>
      </c>
      <c r="I798" t="str">
        <f>PROPER(TRIM(lung_cancer_dataset!I798))</f>
        <v>Never Smoked</v>
      </c>
      <c r="J798">
        <v>0</v>
      </c>
      <c r="K798">
        <v>0</v>
      </c>
      <c r="L798">
        <v>0</v>
      </c>
      <c r="M798" t="s">
        <v>52</v>
      </c>
      <c r="N798" t="s">
        <v>53</v>
      </c>
      <c r="O798" t="s">
        <v>53</v>
      </c>
      <c r="P798" t="str">
        <f>PROPER(TRIM(lung_cancer_dataset!P798))</f>
        <v>High</v>
      </c>
      <c r="Q798" t="s">
        <v>54</v>
      </c>
      <c r="R798">
        <v>31.3</v>
      </c>
      <c r="S798" t="s">
        <v>72</v>
      </c>
      <c r="T798" t="s">
        <v>57</v>
      </c>
      <c r="U798" t="s">
        <v>53</v>
      </c>
      <c r="V798" t="s">
        <v>52</v>
      </c>
      <c r="W798" t="s">
        <v>53</v>
      </c>
      <c r="X798" t="s">
        <v>53</v>
      </c>
      <c r="Y798">
        <v>3</v>
      </c>
      <c r="Z798" t="s">
        <v>131</v>
      </c>
      <c r="AA798" t="s">
        <v>53</v>
      </c>
      <c r="AB798" t="s">
        <v>53</v>
      </c>
      <c r="AC798" t="s">
        <v>53</v>
      </c>
      <c r="AD798" t="s">
        <v>53</v>
      </c>
      <c r="AE798" t="s">
        <v>53</v>
      </c>
      <c r="AF798" t="s">
        <v>53</v>
      </c>
      <c r="AG798" t="s">
        <v>53</v>
      </c>
      <c r="AH798" t="s">
        <v>53</v>
      </c>
      <c r="AI798" t="s">
        <v>53</v>
      </c>
      <c r="AJ798" t="s">
        <v>53</v>
      </c>
      <c r="AK798">
        <v>0</v>
      </c>
      <c r="AL798" t="s">
        <v>59</v>
      </c>
      <c r="AM798" t="s">
        <v>60</v>
      </c>
      <c r="AN798" t="s">
        <v>61</v>
      </c>
      <c r="AO798">
        <v>6.9</v>
      </c>
      <c r="AP798" t="s">
        <v>52</v>
      </c>
      <c r="AQ798" t="s">
        <v>75</v>
      </c>
      <c r="AR798" t="s">
        <v>115</v>
      </c>
      <c r="AS798">
        <v>8</v>
      </c>
      <c r="AT798" t="s">
        <v>53</v>
      </c>
    </row>
    <row r="799" spans="1:46" x14ac:dyDescent="0.25">
      <c r="A799" t="s">
        <v>966</v>
      </c>
      <c r="B799">
        <v>2015</v>
      </c>
      <c r="C799" s="1">
        <v>42230</v>
      </c>
      <c r="D799" t="s">
        <v>110</v>
      </c>
      <c r="E799" t="str">
        <f>TRIM(lung_cancer_dataset!E799)</f>
        <v>Morocco</v>
      </c>
      <c r="F799">
        <v>63</v>
      </c>
      <c r="G799" t="s">
        <v>127</v>
      </c>
      <c r="H799" t="str">
        <f>PROPER(TRIM(lung_cancer_dataset!H799))</f>
        <v>Male</v>
      </c>
      <c r="I799" t="str">
        <f>PROPER(TRIM(lung_cancer_dataset!I799))</f>
        <v>Never Smoked</v>
      </c>
      <c r="J799">
        <v>0</v>
      </c>
      <c r="K799">
        <v>0</v>
      </c>
      <c r="L799">
        <v>0</v>
      </c>
      <c r="M799" t="s">
        <v>52</v>
      </c>
      <c r="N799" t="s">
        <v>53</v>
      </c>
      <c r="O799" t="s">
        <v>52</v>
      </c>
      <c r="P799" t="str">
        <f>PROPER(TRIM(lung_cancer_dataset!P799))</f>
        <v>High</v>
      </c>
      <c r="Q799" t="s">
        <v>54</v>
      </c>
      <c r="R799">
        <v>23.1</v>
      </c>
      <c r="S799" t="s">
        <v>96</v>
      </c>
      <c r="T799" t="s">
        <v>70</v>
      </c>
      <c r="U799" t="s">
        <v>53</v>
      </c>
      <c r="V799" t="s">
        <v>53</v>
      </c>
      <c r="W799" t="s">
        <v>53</v>
      </c>
      <c r="X799" t="s">
        <v>53</v>
      </c>
      <c r="Y799">
        <v>3</v>
      </c>
      <c r="Z799" t="s">
        <v>97</v>
      </c>
      <c r="AA799" t="s">
        <v>53</v>
      </c>
      <c r="AB799" t="s">
        <v>53</v>
      </c>
      <c r="AC799" t="s">
        <v>52</v>
      </c>
      <c r="AD799" t="s">
        <v>53</v>
      </c>
      <c r="AE799" t="s">
        <v>53</v>
      </c>
      <c r="AF799" t="s">
        <v>53</v>
      </c>
      <c r="AG799" t="s">
        <v>52</v>
      </c>
      <c r="AH799" t="s">
        <v>53</v>
      </c>
      <c r="AI799" t="s">
        <v>52</v>
      </c>
      <c r="AJ799" t="s">
        <v>53</v>
      </c>
      <c r="AK799">
        <v>3</v>
      </c>
      <c r="AL799" t="s">
        <v>59</v>
      </c>
      <c r="AM799" t="s">
        <v>60</v>
      </c>
      <c r="AN799" t="s">
        <v>74</v>
      </c>
      <c r="AO799">
        <v>1.7</v>
      </c>
      <c r="AP799" t="s">
        <v>53</v>
      </c>
      <c r="AQ799" t="s">
        <v>171</v>
      </c>
      <c r="AR799" t="s">
        <v>92</v>
      </c>
      <c r="AS799">
        <v>79</v>
      </c>
      <c r="AT799" t="s">
        <v>52</v>
      </c>
    </row>
    <row r="800" spans="1:46" x14ac:dyDescent="0.25">
      <c r="A800" t="s">
        <v>967</v>
      </c>
      <c r="B800">
        <v>2022</v>
      </c>
      <c r="C800" s="1">
        <v>44780</v>
      </c>
      <c r="D800" t="s">
        <v>122</v>
      </c>
      <c r="E800" t="str">
        <f>TRIM(lung_cancer_dataset!E800)</f>
        <v>Sri Lanka</v>
      </c>
      <c r="F800">
        <v>73</v>
      </c>
      <c r="G800" t="s">
        <v>67</v>
      </c>
      <c r="H800" t="str">
        <f>PROPER(TRIM(lung_cancer_dataset!H800))</f>
        <v>Male</v>
      </c>
      <c r="I800" t="str">
        <f>PROPER(TRIM(lung_cancer_dataset!I800))</f>
        <v>Never Smoked</v>
      </c>
      <c r="J800">
        <v>0</v>
      </c>
      <c r="K800">
        <v>0</v>
      </c>
      <c r="L800">
        <v>0</v>
      </c>
      <c r="M800" t="s">
        <v>53</v>
      </c>
      <c r="N800" t="s">
        <v>53</v>
      </c>
      <c r="O800" t="s">
        <v>53</v>
      </c>
      <c r="P800" t="str">
        <f>PROPER(TRIM(lung_cancer_dataset!P800))</f>
        <v>Moderate</v>
      </c>
      <c r="Q800" t="s">
        <v>54</v>
      </c>
      <c r="R800">
        <v>24.2</v>
      </c>
      <c r="S800" t="s">
        <v>96</v>
      </c>
      <c r="T800" t="s">
        <v>54</v>
      </c>
      <c r="U800" t="s">
        <v>53</v>
      </c>
      <c r="V800" t="s">
        <v>53</v>
      </c>
      <c r="W800" t="s">
        <v>53</v>
      </c>
      <c r="X800" t="s">
        <v>53</v>
      </c>
      <c r="Y800">
        <v>0</v>
      </c>
      <c r="Z800" t="s">
        <v>131</v>
      </c>
      <c r="AA800" t="s">
        <v>53</v>
      </c>
      <c r="AB800" t="s">
        <v>53</v>
      </c>
      <c r="AC800" t="s">
        <v>53</v>
      </c>
      <c r="AD800" t="s">
        <v>53</v>
      </c>
      <c r="AE800" t="s">
        <v>52</v>
      </c>
      <c r="AF800" t="s">
        <v>53</v>
      </c>
      <c r="AG800" t="s">
        <v>53</v>
      </c>
      <c r="AH800" t="s">
        <v>53</v>
      </c>
      <c r="AI800" t="s">
        <v>53</v>
      </c>
      <c r="AJ800" t="s">
        <v>52</v>
      </c>
      <c r="AK800">
        <v>2</v>
      </c>
      <c r="AL800" t="s">
        <v>59</v>
      </c>
      <c r="AM800" t="s">
        <v>81</v>
      </c>
      <c r="AN800" t="s">
        <v>74</v>
      </c>
      <c r="AO800">
        <v>1.9</v>
      </c>
      <c r="AP800" t="s">
        <v>53</v>
      </c>
      <c r="AQ800" t="s">
        <v>82</v>
      </c>
      <c r="AR800" t="s">
        <v>83</v>
      </c>
      <c r="AS800">
        <v>36</v>
      </c>
      <c r="AT800" t="s">
        <v>52</v>
      </c>
    </row>
    <row r="801" spans="1:46" x14ac:dyDescent="0.25">
      <c r="A801" t="s">
        <v>968</v>
      </c>
      <c r="B801">
        <v>2024</v>
      </c>
      <c r="C801" s="1">
        <v>45570</v>
      </c>
      <c r="D801" t="s">
        <v>65</v>
      </c>
      <c r="E801" t="str">
        <f>TRIM(lung_cancer_dataset!E801)</f>
        <v>Colombia</v>
      </c>
      <c r="F801">
        <v>59</v>
      </c>
      <c r="G801" t="s">
        <v>79</v>
      </c>
      <c r="H801" t="str">
        <f>PROPER(TRIM(lung_cancer_dataset!H801))</f>
        <v>Male</v>
      </c>
      <c r="I801" t="str">
        <f>PROPER(TRIM(lung_cancer_dataset!I801))</f>
        <v>Never Smoked</v>
      </c>
      <c r="J801">
        <v>0</v>
      </c>
      <c r="K801">
        <v>0</v>
      </c>
      <c r="L801">
        <v>0</v>
      </c>
      <c r="M801" t="s">
        <v>52</v>
      </c>
      <c r="N801" t="s">
        <v>52</v>
      </c>
      <c r="O801" t="s">
        <v>53</v>
      </c>
      <c r="P801" t="str">
        <f>PROPER(TRIM(lung_cancer_dataset!P801))</f>
        <v>Low</v>
      </c>
      <c r="Q801" t="s">
        <v>54</v>
      </c>
      <c r="R801">
        <v>24.9</v>
      </c>
      <c r="S801" t="s">
        <v>96</v>
      </c>
      <c r="T801" t="s">
        <v>57</v>
      </c>
      <c r="U801" t="s">
        <v>53</v>
      </c>
      <c r="V801" t="s">
        <v>53</v>
      </c>
      <c r="W801" t="s">
        <v>53</v>
      </c>
      <c r="X801" t="s">
        <v>53</v>
      </c>
      <c r="Y801">
        <v>2</v>
      </c>
      <c r="Z801" t="s">
        <v>58</v>
      </c>
      <c r="AA801" t="s">
        <v>52</v>
      </c>
      <c r="AB801" t="s">
        <v>52</v>
      </c>
      <c r="AC801" t="s">
        <v>52</v>
      </c>
      <c r="AD801" t="s">
        <v>53</v>
      </c>
      <c r="AE801" t="s">
        <v>52</v>
      </c>
      <c r="AF801" t="s">
        <v>53</v>
      </c>
      <c r="AG801" t="s">
        <v>53</v>
      </c>
      <c r="AH801" t="s">
        <v>53</v>
      </c>
      <c r="AI801" t="s">
        <v>53</v>
      </c>
      <c r="AJ801" t="s">
        <v>53</v>
      </c>
      <c r="AK801">
        <v>4</v>
      </c>
      <c r="AL801" t="s">
        <v>59</v>
      </c>
      <c r="AM801" t="s">
        <v>102</v>
      </c>
      <c r="AN801" t="s">
        <v>61</v>
      </c>
      <c r="AO801">
        <v>9.1</v>
      </c>
      <c r="AP801" t="s">
        <v>52</v>
      </c>
      <c r="AQ801" t="s">
        <v>112</v>
      </c>
      <c r="AR801" t="s">
        <v>92</v>
      </c>
      <c r="AS801">
        <v>3</v>
      </c>
      <c r="AT801" t="s">
        <v>53</v>
      </c>
    </row>
    <row r="802" spans="1:46" x14ac:dyDescent="0.25">
      <c r="A802" t="s">
        <v>969</v>
      </c>
      <c r="B802">
        <v>2016</v>
      </c>
      <c r="C802" s="1">
        <v>42715</v>
      </c>
      <c r="D802" t="s">
        <v>107</v>
      </c>
      <c r="E802" t="str">
        <f>TRIM(lung_cancer_dataset!E802)</f>
        <v>Russia</v>
      </c>
      <c r="F802">
        <v>52</v>
      </c>
      <c r="G802" t="s">
        <v>79</v>
      </c>
      <c r="H802" t="str">
        <f>PROPER(TRIM(lung_cancer_dataset!H802))</f>
        <v>Male</v>
      </c>
      <c r="I802" t="str">
        <f>PROPER(TRIM(lung_cancer_dataset!I802))</f>
        <v>Never Smoked</v>
      </c>
      <c r="J802">
        <v>0</v>
      </c>
      <c r="K802">
        <v>0</v>
      </c>
      <c r="L802">
        <v>0</v>
      </c>
      <c r="M802" t="s">
        <v>52</v>
      </c>
      <c r="N802" t="s">
        <v>53</v>
      </c>
      <c r="O802" t="s">
        <v>53</v>
      </c>
      <c r="P802" t="str">
        <f>PROPER(TRIM(lung_cancer_dataset!P802))</f>
        <v>Moderate</v>
      </c>
      <c r="Q802" t="s">
        <v>55</v>
      </c>
      <c r="R802">
        <v>23</v>
      </c>
      <c r="S802" t="s">
        <v>96</v>
      </c>
      <c r="T802" t="s">
        <v>57</v>
      </c>
      <c r="U802" t="s">
        <v>53</v>
      </c>
      <c r="V802" t="s">
        <v>52</v>
      </c>
      <c r="W802" t="s">
        <v>53</v>
      </c>
      <c r="X802" t="s">
        <v>53</v>
      </c>
      <c r="Y802">
        <v>2</v>
      </c>
      <c r="Z802" t="s">
        <v>97</v>
      </c>
      <c r="AA802" t="s">
        <v>53</v>
      </c>
      <c r="AB802" t="s">
        <v>53</v>
      </c>
      <c r="AC802" t="s">
        <v>53</v>
      </c>
      <c r="AD802" t="s">
        <v>53</v>
      </c>
      <c r="AE802" t="s">
        <v>53</v>
      </c>
      <c r="AF802" t="s">
        <v>53</v>
      </c>
      <c r="AG802" t="s">
        <v>53</v>
      </c>
      <c r="AH802" t="s">
        <v>53</v>
      </c>
      <c r="AI802" t="s">
        <v>53</v>
      </c>
      <c r="AJ802" t="s">
        <v>53</v>
      </c>
      <c r="AK802">
        <v>0</v>
      </c>
      <c r="AL802" t="s">
        <v>59</v>
      </c>
      <c r="AM802" t="s">
        <v>60</v>
      </c>
      <c r="AN802" t="s">
        <v>74</v>
      </c>
      <c r="AO802">
        <v>1.9</v>
      </c>
      <c r="AP802" t="s">
        <v>53</v>
      </c>
      <c r="AQ802" t="s">
        <v>171</v>
      </c>
      <c r="AR802" t="s">
        <v>115</v>
      </c>
      <c r="AS802">
        <v>43</v>
      </c>
      <c r="AT802" t="s">
        <v>53</v>
      </c>
    </row>
    <row r="803" spans="1:46" x14ac:dyDescent="0.25">
      <c r="A803" t="s">
        <v>970</v>
      </c>
      <c r="B803">
        <v>2017</v>
      </c>
      <c r="C803" s="1">
        <v>42921</v>
      </c>
      <c r="D803" t="s">
        <v>94</v>
      </c>
      <c r="E803" t="str">
        <f>TRIM(lung_cancer_dataset!E803)</f>
        <v>Jordan</v>
      </c>
      <c r="F803">
        <v>61</v>
      </c>
      <c r="G803" t="s">
        <v>127</v>
      </c>
      <c r="H803" t="str">
        <f>PROPER(TRIM(lung_cancer_dataset!H803))</f>
        <v>Male</v>
      </c>
      <c r="I803" t="str">
        <f>PROPER(TRIM(lung_cancer_dataset!I803))</f>
        <v>Never Smoked</v>
      </c>
      <c r="J803">
        <v>0</v>
      </c>
      <c r="K803">
        <v>0</v>
      </c>
      <c r="L803">
        <v>0</v>
      </c>
      <c r="M803" t="s">
        <v>53</v>
      </c>
      <c r="N803" t="s">
        <v>53</v>
      </c>
      <c r="O803" t="s">
        <v>52</v>
      </c>
      <c r="P803" t="str">
        <f>PROPER(TRIM(lung_cancer_dataset!P803))</f>
        <v>High</v>
      </c>
      <c r="Q803" t="s">
        <v>71</v>
      </c>
      <c r="R803">
        <v>24.4</v>
      </c>
      <c r="S803" t="s">
        <v>96</v>
      </c>
      <c r="T803" t="s">
        <v>54</v>
      </c>
      <c r="U803" t="s">
        <v>53</v>
      </c>
      <c r="V803" t="s">
        <v>53</v>
      </c>
      <c r="W803" t="s">
        <v>53</v>
      </c>
      <c r="X803" t="s">
        <v>53</v>
      </c>
      <c r="Y803">
        <v>2</v>
      </c>
      <c r="Z803" t="s">
        <v>58</v>
      </c>
      <c r="AA803" t="s">
        <v>53</v>
      </c>
      <c r="AB803" t="s">
        <v>53</v>
      </c>
      <c r="AC803" t="s">
        <v>53</v>
      </c>
      <c r="AD803" t="s">
        <v>53</v>
      </c>
      <c r="AE803" t="s">
        <v>53</v>
      </c>
      <c r="AF803" t="s">
        <v>52</v>
      </c>
      <c r="AG803" t="s">
        <v>53</v>
      </c>
      <c r="AH803" t="s">
        <v>53</v>
      </c>
      <c r="AI803" t="s">
        <v>53</v>
      </c>
      <c r="AJ803" t="s">
        <v>53</v>
      </c>
      <c r="AK803">
        <v>1</v>
      </c>
      <c r="AL803" t="s">
        <v>59</v>
      </c>
      <c r="AM803" t="s">
        <v>60</v>
      </c>
      <c r="AN803" t="s">
        <v>98</v>
      </c>
      <c r="AO803">
        <v>3.4</v>
      </c>
      <c r="AP803" t="s">
        <v>53</v>
      </c>
      <c r="AQ803" t="s">
        <v>75</v>
      </c>
      <c r="AR803" t="s">
        <v>83</v>
      </c>
      <c r="AS803">
        <v>32</v>
      </c>
      <c r="AT803" t="s">
        <v>52</v>
      </c>
    </row>
    <row r="804" spans="1:46" x14ac:dyDescent="0.25">
      <c r="A804" t="s">
        <v>971</v>
      </c>
      <c r="B804">
        <v>2023</v>
      </c>
      <c r="C804" s="1">
        <v>45187</v>
      </c>
      <c r="D804" t="s">
        <v>47</v>
      </c>
      <c r="E804" t="str">
        <f>TRIM(lung_cancer_dataset!E804)</f>
        <v>Japan</v>
      </c>
      <c r="F804">
        <v>42</v>
      </c>
      <c r="G804" t="s">
        <v>49</v>
      </c>
      <c r="H804" t="str">
        <f>PROPER(TRIM(lung_cancer_dataset!H804))</f>
        <v>Male</v>
      </c>
      <c r="I804" t="str">
        <f>PROPER(TRIM(lung_cancer_dataset!I804))</f>
        <v>Never Smoked</v>
      </c>
      <c r="J804">
        <v>0</v>
      </c>
      <c r="K804">
        <v>0</v>
      </c>
      <c r="L804">
        <v>0</v>
      </c>
      <c r="M804" t="s">
        <v>53</v>
      </c>
      <c r="N804" t="s">
        <v>53</v>
      </c>
      <c r="O804" t="s">
        <v>52</v>
      </c>
      <c r="P804" t="str">
        <f>PROPER(TRIM(lung_cancer_dataset!P804))</f>
        <v>High</v>
      </c>
      <c r="Q804" t="s">
        <v>54</v>
      </c>
      <c r="R804">
        <v>25.8</v>
      </c>
      <c r="S804" t="s">
        <v>56</v>
      </c>
      <c r="T804" t="s">
        <v>70</v>
      </c>
      <c r="U804" t="s">
        <v>53</v>
      </c>
      <c r="V804" t="s">
        <v>53</v>
      </c>
      <c r="W804" t="s">
        <v>52</v>
      </c>
      <c r="X804" t="s">
        <v>53</v>
      </c>
      <c r="Y804">
        <v>3</v>
      </c>
      <c r="Z804" t="s">
        <v>131</v>
      </c>
      <c r="AA804" t="s">
        <v>52</v>
      </c>
      <c r="AB804" t="s">
        <v>52</v>
      </c>
      <c r="AC804" t="s">
        <v>53</v>
      </c>
      <c r="AD804" t="s">
        <v>53</v>
      </c>
      <c r="AE804" t="s">
        <v>53</v>
      </c>
      <c r="AF804" t="s">
        <v>53</v>
      </c>
      <c r="AG804" t="s">
        <v>53</v>
      </c>
      <c r="AH804" t="s">
        <v>53</v>
      </c>
      <c r="AI804" t="s">
        <v>53</v>
      </c>
      <c r="AJ804" t="s">
        <v>53</v>
      </c>
      <c r="AK804">
        <v>2</v>
      </c>
      <c r="AL804" t="s">
        <v>59</v>
      </c>
      <c r="AM804" t="s">
        <v>60</v>
      </c>
      <c r="AN804" t="s">
        <v>98</v>
      </c>
      <c r="AO804">
        <v>4.2</v>
      </c>
      <c r="AP804" t="s">
        <v>53</v>
      </c>
      <c r="AQ804" t="s">
        <v>86</v>
      </c>
      <c r="AR804" t="s">
        <v>87</v>
      </c>
      <c r="AS804">
        <v>51</v>
      </c>
      <c r="AT804" t="s">
        <v>53</v>
      </c>
    </row>
    <row r="805" spans="1:46" x14ac:dyDescent="0.25">
      <c r="A805" t="s">
        <v>972</v>
      </c>
      <c r="B805">
        <v>2021</v>
      </c>
      <c r="C805" s="1">
        <v>44355</v>
      </c>
      <c r="D805" t="s">
        <v>107</v>
      </c>
      <c r="E805" t="str">
        <f>TRIM(lung_cancer_dataset!E805)</f>
        <v>Poland</v>
      </c>
      <c r="F805">
        <v>56</v>
      </c>
      <c r="G805" t="s">
        <v>79</v>
      </c>
      <c r="H805" t="str">
        <f>PROPER(TRIM(lung_cancer_dataset!H805))</f>
        <v>Female</v>
      </c>
      <c r="I805" t="str">
        <f>PROPER(TRIM(lung_cancer_dataset!I805))</f>
        <v>Never Smoked</v>
      </c>
      <c r="J805">
        <v>0</v>
      </c>
      <c r="K805">
        <v>0</v>
      </c>
      <c r="L805">
        <v>0</v>
      </c>
      <c r="M805" t="s">
        <v>52</v>
      </c>
      <c r="N805" t="s">
        <v>53</v>
      </c>
      <c r="O805" t="s">
        <v>53</v>
      </c>
      <c r="P805" t="str">
        <f>PROPER(TRIM(lung_cancer_dataset!P805))</f>
        <v>Low</v>
      </c>
      <c r="Q805" t="s">
        <v>55</v>
      </c>
      <c r="R805">
        <v>22.1</v>
      </c>
      <c r="S805" t="s">
        <v>96</v>
      </c>
      <c r="T805" t="s">
        <v>70</v>
      </c>
      <c r="U805" t="s">
        <v>53</v>
      </c>
      <c r="V805" t="s">
        <v>53</v>
      </c>
      <c r="W805" t="s">
        <v>53</v>
      </c>
      <c r="X805" t="s">
        <v>53</v>
      </c>
      <c r="Y805">
        <v>1</v>
      </c>
      <c r="Z805" t="s">
        <v>58</v>
      </c>
      <c r="AA805" t="s">
        <v>53</v>
      </c>
      <c r="AB805" t="s">
        <v>53</v>
      </c>
      <c r="AC805" t="s">
        <v>53</v>
      </c>
      <c r="AD805" t="s">
        <v>53</v>
      </c>
      <c r="AE805" t="s">
        <v>52</v>
      </c>
      <c r="AF805" t="s">
        <v>52</v>
      </c>
      <c r="AG805" t="s">
        <v>52</v>
      </c>
      <c r="AH805" t="s">
        <v>53</v>
      </c>
      <c r="AI805" t="s">
        <v>53</v>
      </c>
      <c r="AJ805" t="s">
        <v>53</v>
      </c>
      <c r="AK805">
        <v>3</v>
      </c>
      <c r="AL805" t="s">
        <v>59</v>
      </c>
      <c r="AM805" t="s">
        <v>60</v>
      </c>
      <c r="AN805" t="s">
        <v>74</v>
      </c>
      <c r="AO805">
        <v>2.9</v>
      </c>
      <c r="AP805" t="s">
        <v>53</v>
      </c>
      <c r="AQ805" t="s">
        <v>75</v>
      </c>
      <c r="AR805" t="s">
        <v>83</v>
      </c>
      <c r="AS805">
        <v>52</v>
      </c>
      <c r="AT805" t="s">
        <v>52</v>
      </c>
    </row>
    <row r="806" spans="1:46" x14ac:dyDescent="0.25">
      <c r="A806" t="s">
        <v>973</v>
      </c>
      <c r="B806">
        <v>2026</v>
      </c>
      <c r="C806" s="1">
        <v>46031</v>
      </c>
      <c r="D806" t="s">
        <v>47</v>
      </c>
      <c r="E806" t="str">
        <f>TRIM(lung_cancer_dataset!E806)</f>
        <v>New Zealand</v>
      </c>
      <c r="F806">
        <v>70</v>
      </c>
      <c r="G806" t="s">
        <v>67</v>
      </c>
      <c r="H806" t="str">
        <f>PROPER(TRIM(lung_cancer_dataset!H806))</f>
        <v>Female</v>
      </c>
      <c r="I806" t="str">
        <f>PROPER(TRIM(lung_cancer_dataset!I806))</f>
        <v>Never Smoked</v>
      </c>
      <c r="J806">
        <v>0</v>
      </c>
      <c r="K806">
        <v>0</v>
      </c>
      <c r="L806">
        <v>0</v>
      </c>
      <c r="M806" t="s">
        <v>52</v>
      </c>
      <c r="N806" t="s">
        <v>53</v>
      </c>
      <c r="O806" t="s">
        <v>52</v>
      </c>
      <c r="P806" t="str">
        <f>PROPER(TRIM(lung_cancer_dataset!P806))</f>
        <v>Moderate</v>
      </c>
      <c r="Q806" t="s">
        <v>55</v>
      </c>
      <c r="R806">
        <v>25</v>
      </c>
      <c r="S806" t="s">
        <v>56</v>
      </c>
      <c r="T806" t="s">
        <v>70</v>
      </c>
      <c r="U806" t="s">
        <v>53</v>
      </c>
      <c r="V806" t="s">
        <v>53</v>
      </c>
      <c r="W806" t="s">
        <v>53</v>
      </c>
      <c r="X806" t="s">
        <v>53</v>
      </c>
      <c r="Y806">
        <v>2</v>
      </c>
      <c r="Z806" t="s">
        <v>97</v>
      </c>
      <c r="AA806" t="s">
        <v>53</v>
      </c>
      <c r="AB806" t="s">
        <v>53</v>
      </c>
      <c r="AC806" t="s">
        <v>52</v>
      </c>
      <c r="AD806" t="s">
        <v>53</v>
      </c>
      <c r="AE806" t="s">
        <v>52</v>
      </c>
      <c r="AF806" t="s">
        <v>53</v>
      </c>
      <c r="AG806" t="s">
        <v>53</v>
      </c>
      <c r="AH806" t="s">
        <v>53</v>
      </c>
      <c r="AI806" t="s">
        <v>53</v>
      </c>
      <c r="AJ806" t="s">
        <v>53</v>
      </c>
      <c r="AK806">
        <v>2</v>
      </c>
      <c r="AL806" t="s">
        <v>59</v>
      </c>
      <c r="AM806" t="s">
        <v>102</v>
      </c>
      <c r="AN806" t="s">
        <v>90</v>
      </c>
      <c r="AO806">
        <v>6.6</v>
      </c>
      <c r="AP806" t="s">
        <v>53</v>
      </c>
      <c r="AQ806" t="s">
        <v>86</v>
      </c>
      <c r="AR806" t="s">
        <v>87</v>
      </c>
      <c r="AS806">
        <v>20</v>
      </c>
      <c r="AT806" t="s">
        <v>53</v>
      </c>
    </row>
    <row r="807" spans="1:46" x14ac:dyDescent="0.25">
      <c r="A807" t="s">
        <v>974</v>
      </c>
      <c r="B807">
        <v>2019</v>
      </c>
      <c r="C807" s="1">
        <v>43560</v>
      </c>
      <c r="D807" t="s">
        <v>122</v>
      </c>
      <c r="E807" t="str">
        <f>TRIM(lung_cancer_dataset!E807)</f>
        <v>Bangladesh</v>
      </c>
      <c r="F807">
        <v>59</v>
      </c>
      <c r="G807" t="s">
        <v>79</v>
      </c>
      <c r="H807" t="str">
        <f>PROPER(TRIM(lung_cancer_dataset!H807))</f>
        <v>Male</v>
      </c>
      <c r="I807" t="str">
        <f>PROPER(TRIM(lung_cancer_dataset!I807))</f>
        <v>Never Smoked</v>
      </c>
      <c r="J807">
        <v>0</v>
      </c>
      <c r="K807">
        <v>0</v>
      </c>
      <c r="L807">
        <v>0</v>
      </c>
      <c r="M807" t="s">
        <v>52</v>
      </c>
      <c r="N807" t="s">
        <v>52</v>
      </c>
      <c r="O807" t="s">
        <v>53</v>
      </c>
      <c r="P807" t="str">
        <f>PROPER(TRIM(lung_cancer_dataset!P807))</f>
        <v>High</v>
      </c>
      <c r="Q807" t="s">
        <v>54</v>
      </c>
      <c r="R807">
        <v>20.100000000000001</v>
      </c>
      <c r="S807" t="s">
        <v>96</v>
      </c>
      <c r="T807" t="s">
        <v>54</v>
      </c>
      <c r="U807" t="s">
        <v>53</v>
      </c>
      <c r="V807" t="s">
        <v>53</v>
      </c>
      <c r="W807" t="s">
        <v>53</v>
      </c>
      <c r="X807" t="s">
        <v>53</v>
      </c>
      <c r="Y807">
        <v>3</v>
      </c>
      <c r="Z807" t="s">
        <v>131</v>
      </c>
      <c r="AA807" t="s">
        <v>52</v>
      </c>
      <c r="AB807" t="s">
        <v>53</v>
      </c>
      <c r="AC807" t="s">
        <v>53</v>
      </c>
      <c r="AD807" t="s">
        <v>53</v>
      </c>
      <c r="AE807" t="s">
        <v>52</v>
      </c>
      <c r="AF807" t="s">
        <v>53</v>
      </c>
      <c r="AG807" t="s">
        <v>53</v>
      </c>
      <c r="AH807" t="s">
        <v>53</v>
      </c>
      <c r="AI807" t="s">
        <v>53</v>
      </c>
      <c r="AJ807" t="s">
        <v>53</v>
      </c>
      <c r="AK807">
        <v>2</v>
      </c>
      <c r="AL807" t="s">
        <v>59</v>
      </c>
      <c r="AM807" t="s">
        <v>60</v>
      </c>
      <c r="AN807" t="s">
        <v>61</v>
      </c>
      <c r="AO807">
        <v>4.9000000000000004</v>
      </c>
      <c r="AP807" t="s">
        <v>52</v>
      </c>
      <c r="AQ807" t="s">
        <v>86</v>
      </c>
      <c r="AR807" t="s">
        <v>63</v>
      </c>
      <c r="AS807">
        <v>6</v>
      </c>
      <c r="AT807" t="s">
        <v>53</v>
      </c>
    </row>
    <row r="808" spans="1:46" x14ac:dyDescent="0.25">
      <c r="A808" t="s">
        <v>975</v>
      </c>
      <c r="B808">
        <v>2018</v>
      </c>
      <c r="C808" s="1">
        <v>43110</v>
      </c>
      <c r="D808" t="s">
        <v>47</v>
      </c>
      <c r="E808" t="str">
        <f>TRIM(lung_cancer_dataset!E808)</f>
        <v>Malaysia</v>
      </c>
      <c r="F808">
        <v>61</v>
      </c>
      <c r="G808" t="s">
        <v>127</v>
      </c>
      <c r="H808" t="str">
        <f>PROPER(TRIM(lung_cancer_dataset!H808))</f>
        <v>Female</v>
      </c>
      <c r="I808" t="str">
        <f>PROPER(TRIM(lung_cancer_dataset!I808))</f>
        <v>Never Smoked</v>
      </c>
      <c r="J808">
        <v>0</v>
      </c>
      <c r="K808">
        <v>0</v>
      </c>
      <c r="L808">
        <v>0</v>
      </c>
      <c r="M808" t="s">
        <v>53</v>
      </c>
      <c r="N808" t="s">
        <v>53</v>
      </c>
      <c r="O808" t="s">
        <v>53</v>
      </c>
      <c r="P808" t="str">
        <f>PROPER(TRIM(lung_cancer_dataset!P808))</f>
        <v>High</v>
      </c>
      <c r="Q808" t="s">
        <v>55</v>
      </c>
      <c r="R808">
        <v>27.9</v>
      </c>
      <c r="S808" t="s">
        <v>56</v>
      </c>
      <c r="T808" t="s">
        <v>70</v>
      </c>
      <c r="U808" t="s">
        <v>53</v>
      </c>
      <c r="V808" t="s">
        <v>53</v>
      </c>
      <c r="W808" t="s">
        <v>53</v>
      </c>
      <c r="X808" t="s">
        <v>53</v>
      </c>
      <c r="Y808">
        <v>1</v>
      </c>
      <c r="Z808" t="s">
        <v>58</v>
      </c>
      <c r="AA808" t="s">
        <v>53</v>
      </c>
      <c r="AB808" t="s">
        <v>53</v>
      </c>
      <c r="AC808" t="s">
        <v>53</v>
      </c>
      <c r="AD808" t="s">
        <v>53</v>
      </c>
      <c r="AE808" t="s">
        <v>53</v>
      </c>
      <c r="AF808" t="s">
        <v>52</v>
      </c>
      <c r="AG808" t="s">
        <v>53</v>
      </c>
      <c r="AH808" t="s">
        <v>53</v>
      </c>
      <c r="AI808" t="s">
        <v>53</v>
      </c>
      <c r="AJ808" t="s">
        <v>53</v>
      </c>
      <c r="AK808">
        <v>1</v>
      </c>
      <c r="AL808" t="s">
        <v>59</v>
      </c>
      <c r="AM808" t="s">
        <v>60</v>
      </c>
      <c r="AN808" t="s">
        <v>61</v>
      </c>
      <c r="AO808">
        <v>7.4</v>
      </c>
      <c r="AP808" t="s">
        <v>52</v>
      </c>
      <c r="AQ808" t="s">
        <v>91</v>
      </c>
      <c r="AR808" t="s">
        <v>132</v>
      </c>
      <c r="AS808">
        <v>11</v>
      </c>
      <c r="AT808" t="s">
        <v>53</v>
      </c>
    </row>
    <row r="809" spans="1:46" x14ac:dyDescent="0.25">
      <c r="A809" t="s">
        <v>976</v>
      </c>
      <c r="B809">
        <v>2023</v>
      </c>
      <c r="C809" s="1">
        <v>45213</v>
      </c>
      <c r="D809" t="s">
        <v>110</v>
      </c>
      <c r="E809" t="str">
        <f>TRIM(lung_cancer_dataset!E809)</f>
        <v>Egypt</v>
      </c>
      <c r="F809">
        <v>56</v>
      </c>
      <c r="G809" t="s">
        <v>79</v>
      </c>
      <c r="H809" t="str">
        <f>PROPER(TRIM(lung_cancer_dataset!H809))</f>
        <v>Male</v>
      </c>
      <c r="I809" t="str">
        <f>PROPER(TRIM(lung_cancer_dataset!I809))</f>
        <v>Never Smoked</v>
      </c>
      <c r="J809">
        <v>0</v>
      </c>
      <c r="K809">
        <v>0</v>
      </c>
      <c r="L809">
        <v>0</v>
      </c>
      <c r="M809" t="s">
        <v>53</v>
      </c>
      <c r="N809" t="s">
        <v>53</v>
      </c>
      <c r="O809" t="s">
        <v>52</v>
      </c>
      <c r="P809" t="str">
        <f>PROPER(TRIM(lung_cancer_dataset!P809))</f>
        <v>High</v>
      </c>
      <c r="Q809" t="s">
        <v>71</v>
      </c>
      <c r="R809">
        <v>23.6</v>
      </c>
      <c r="S809" t="s">
        <v>96</v>
      </c>
      <c r="T809" t="s">
        <v>57</v>
      </c>
      <c r="U809" t="s">
        <v>53</v>
      </c>
      <c r="V809" t="s">
        <v>53</v>
      </c>
      <c r="W809" t="s">
        <v>53</v>
      </c>
      <c r="X809" t="s">
        <v>53</v>
      </c>
      <c r="Y809">
        <v>2</v>
      </c>
      <c r="Z809" t="s">
        <v>58</v>
      </c>
      <c r="AA809" t="s">
        <v>53</v>
      </c>
      <c r="AB809" t="s">
        <v>52</v>
      </c>
      <c r="AC809" t="s">
        <v>52</v>
      </c>
      <c r="AD809" t="s">
        <v>53</v>
      </c>
      <c r="AE809" t="s">
        <v>53</v>
      </c>
      <c r="AF809" t="s">
        <v>53</v>
      </c>
      <c r="AG809" t="s">
        <v>53</v>
      </c>
      <c r="AH809" t="s">
        <v>53</v>
      </c>
      <c r="AI809" t="s">
        <v>53</v>
      </c>
      <c r="AJ809" t="s">
        <v>52</v>
      </c>
      <c r="AK809">
        <v>3</v>
      </c>
      <c r="AL809" t="s">
        <v>59</v>
      </c>
      <c r="AM809" t="s">
        <v>81</v>
      </c>
      <c r="AN809" t="s">
        <v>74</v>
      </c>
      <c r="AO809">
        <v>2.2999999999999998</v>
      </c>
      <c r="AP809" t="s">
        <v>53</v>
      </c>
      <c r="AQ809" t="s">
        <v>82</v>
      </c>
      <c r="AR809" t="s">
        <v>132</v>
      </c>
      <c r="AS809">
        <v>55</v>
      </c>
      <c r="AT809" t="s">
        <v>53</v>
      </c>
    </row>
    <row r="810" spans="1:46" x14ac:dyDescent="0.25">
      <c r="A810" t="s">
        <v>977</v>
      </c>
      <c r="B810">
        <v>2019</v>
      </c>
      <c r="C810" s="1">
        <v>43551</v>
      </c>
      <c r="D810" t="s">
        <v>94</v>
      </c>
      <c r="E810" t="str">
        <f>TRIM(lung_cancer_dataset!E810)</f>
        <v>Jordan</v>
      </c>
      <c r="F810">
        <v>48</v>
      </c>
      <c r="G810" t="s">
        <v>49</v>
      </c>
      <c r="H810" t="str">
        <f>PROPER(TRIM(lung_cancer_dataset!H810))</f>
        <v>Female</v>
      </c>
      <c r="I810" t="str">
        <f>PROPER(TRIM(lung_cancer_dataset!I810))</f>
        <v>Current Smoker</v>
      </c>
      <c r="J810">
        <v>41</v>
      </c>
      <c r="K810">
        <v>30</v>
      </c>
      <c r="L810">
        <v>61.5</v>
      </c>
      <c r="M810" t="s">
        <v>53</v>
      </c>
      <c r="N810" t="s">
        <v>53</v>
      </c>
      <c r="O810" t="s">
        <v>53</v>
      </c>
      <c r="P810" t="str">
        <f>PROPER(TRIM(lung_cancer_dataset!P810))</f>
        <v>Moderate</v>
      </c>
      <c r="Q810" t="s">
        <v>55</v>
      </c>
      <c r="R810">
        <v>31.2</v>
      </c>
      <c r="S810" t="s">
        <v>72</v>
      </c>
      <c r="T810" t="s">
        <v>57</v>
      </c>
      <c r="U810" t="s">
        <v>53</v>
      </c>
      <c r="V810" t="s">
        <v>53</v>
      </c>
      <c r="W810" t="s">
        <v>53</v>
      </c>
      <c r="X810" t="s">
        <v>53</v>
      </c>
      <c r="Y810">
        <v>0</v>
      </c>
      <c r="Z810" t="s">
        <v>186</v>
      </c>
      <c r="AA810" t="s">
        <v>52</v>
      </c>
      <c r="AB810" t="s">
        <v>52</v>
      </c>
      <c r="AC810" t="s">
        <v>53</v>
      </c>
      <c r="AD810" t="s">
        <v>53</v>
      </c>
      <c r="AE810" t="s">
        <v>52</v>
      </c>
      <c r="AF810" t="s">
        <v>52</v>
      </c>
      <c r="AG810" t="s">
        <v>52</v>
      </c>
      <c r="AH810" t="s">
        <v>53</v>
      </c>
      <c r="AI810" t="s">
        <v>53</v>
      </c>
      <c r="AJ810" t="s">
        <v>53</v>
      </c>
      <c r="AK810">
        <v>5</v>
      </c>
      <c r="AL810" t="s">
        <v>59</v>
      </c>
      <c r="AM810" t="s">
        <v>60</v>
      </c>
      <c r="AN810" t="s">
        <v>90</v>
      </c>
      <c r="AO810">
        <v>5.5</v>
      </c>
      <c r="AP810" t="s">
        <v>53</v>
      </c>
      <c r="AQ810" t="s">
        <v>91</v>
      </c>
      <c r="AR810" t="s">
        <v>115</v>
      </c>
      <c r="AS810">
        <v>7</v>
      </c>
      <c r="AT810" t="s">
        <v>53</v>
      </c>
    </row>
    <row r="811" spans="1:46" x14ac:dyDescent="0.25">
      <c r="A811" t="s">
        <v>978</v>
      </c>
      <c r="B811">
        <v>2016</v>
      </c>
      <c r="C811" s="1">
        <v>42667</v>
      </c>
      <c r="D811" t="s">
        <v>47</v>
      </c>
      <c r="E811" t="str">
        <f>TRIM(lung_cancer_dataset!E811)</f>
        <v>Vietnam</v>
      </c>
      <c r="F811">
        <v>83</v>
      </c>
      <c r="G811" t="s">
        <v>101</v>
      </c>
      <c r="H811" t="str">
        <f>PROPER(TRIM(lung_cancer_dataset!H811))</f>
        <v>Female</v>
      </c>
      <c r="I811" t="str">
        <f>PROPER(TRIM(lung_cancer_dataset!I811))</f>
        <v>Never Smoked</v>
      </c>
      <c r="J811">
        <v>0</v>
      </c>
      <c r="K811">
        <v>0</v>
      </c>
      <c r="L811">
        <v>0</v>
      </c>
      <c r="M811" t="s">
        <v>53</v>
      </c>
      <c r="N811" t="s">
        <v>52</v>
      </c>
      <c r="O811" t="s">
        <v>52</v>
      </c>
      <c r="P811" t="str">
        <f>PROPER(TRIM(lung_cancer_dataset!P811))</f>
        <v>Moderate</v>
      </c>
      <c r="Q811" t="s">
        <v>54</v>
      </c>
      <c r="R811">
        <v>21.8</v>
      </c>
      <c r="S811" t="s">
        <v>96</v>
      </c>
      <c r="T811" t="s">
        <v>54</v>
      </c>
      <c r="U811" t="s">
        <v>53</v>
      </c>
      <c r="V811" t="s">
        <v>53</v>
      </c>
      <c r="W811" t="s">
        <v>53</v>
      </c>
      <c r="X811" t="s">
        <v>53</v>
      </c>
      <c r="Y811">
        <v>2</v>
      </c>
      <c r="Z811" t="s">
        <v>73</v>
      </c>
      <c r="AA811" t="s">
        <v>53</v>
      </c>
      <c r="AB811" t="s">
        <v>53</v>
      </c>
      <c r="AC811" t="s">
        <v>53</v>
      </c>
      <c r="AD811" t="s">
        <v>53</v>
      </c>
      <c r="AE811" t="s">
        <v>52</v>
      </c>
      <c r="AF811" t="s">
        <v>53</v>
      </c>
      <c r="AG811" t="s">
        <v>53</v>
      </c>
      <c r="AH811" t="s">
        <v>52</v>
      </c>
      <c r="AI811" t="s">
        <v>52</v>
      </c>
      <c r="AJ811" t="s">
        <v>53</v>
      </c>
      <c r="AK811">
        <v>3</v>
      </c>
      <c r="AL811" t="s">
        <v>59</v>
      </c>
      <c r="AM811" t="s">
        <v>60</v>
      </c>
      <c r="AN811" t="s">
        <v>74</v>
      </c>
      <c r="AO811">
        <v>1.5</v>
      </c>
      <c r="AP811" t="s">
        <v>53</v>
      </c>
      <c r="AQ811" t="s">
        <v>86</v>
      </c>
      <c r="AR811" t="s">
        <v>83</v>
      </c>
      <c r="AS811">
        <v>60</v>
      </c>
      <c r="AT811" t="s">
        <v>52</v>
      </c>
    </row>
    <row r="812" spans="1:46" x14ac:dyDescent="0.25">
      <c r="A812" t="s">
        <v>979</v>
      </c>
      <c r="B812">
        <v>2026</v>
      </c>
      <c r="C812" s="1">
        <v>46078</v>
      </c>
      <c r="D812" t="s">
        <v>65</v>
      </c>
      <c r="E812" t="str">
        <f>TRIM(lung_cancer_dataset!E812)</f>
        <v>Brazil</v>
      </c>
      <c r="F812">
        <v>62</v>
      </c>
      <c r="G812" t="s">
        <v>127</v>
      </c>
      <c r="H812" t="str">
        <f>PROPER(TRIM(lung_cancer_dataset!H812))</f>
        <v>Male</v>
      </c>
      <c r="I812" t="str">
        <f>PROPER(TRIM(lung_cancer_dataset!I812))</f>
        <v>Never Smoked</v>
      </c>
      <c r="J812">
        <v>0</v>
      </c>
      <c r="K812">
        <v>0</v>
      </c>
      <c r="L812">
        <v>0</v>
      </c>
      <c r="M812" t="s">
        <v>53</v>
      </c>
      <c r="N812" t="s">
        <v>53</v>
      </c>
      <c r="O812" t="s">
        <v>53</v>
      </c>
      <c r="P812" t="str">
        <f>PROPER(TRIM(lung_cancer_dataset!P812))</f>
        <v>Low</v>
      </c>
      <c r="Q812" t="s">
        <v>55</v>
      </c>
      <c r="R812">
        <v>23.3</v>
      </c>
      <c r="S812" t="s">
        <v>96</v>
      </c>
      <c r="T812" t="s">
        <v>54</v>
      </c>
      <c r="U812" t="s">
        <v>53</v>
      </c>
      <c r="V812" t="s">
        <v>53</v>
      </c>
      <c r="W812" t="s">
        <v>53</v>
      </c>
      <c r="X812" t="s">
        <v>53</v>
      </c>
      <c r="Y812">
        <v>0</v>
      </c>
      <c r="Z812" t="s">
        <v>73</v>
      </c>
      <c r="AA812" t="s">
        <v>53</v>
      </c>
      <c r="AB812" t="s">
        <v>52</v>
      </c>
      <c r="AC812" t="s">
        <v>52</v>
      </c>
      <c r="AD812" t="s">
        <v>53</v>
      </c>
      <c r="AE812" t="s">
        <v>52</v>
      </c>
      <c r="AF812" t="s">
        <v>52</v>
      </c>
      <c r="AG812" t="s">
        <v>53</v>
      </c>
      <c r="AH812" t="s">
        <v>53</v>
      </c>
      <c r="AI812" t="s">
        <v>53</v>
      </c>
      <c r="AJ812" t="s">
        <v>53</v>
      </c>
      <c r="AK812">
        <v>4</v>
      </c>
      <c r="AL812" t="s">
        <v>59</v>
      </c>
      <c r="AM812" t="s">
        <v>60</v>
      </c>
      <c r="AN812" t="s">
        <v>74</v>
      </c>
      <c r="AO812">
        <v>2.5</v>
      </c>
      <c r="AP812" t="s">
        <v>53</v>
      </c>
      <c r="AQ812" t="s">
        <v>91</v>
      </c>
      <c r="AR812" t="s">
        <v>83</v>
      </c>
      <c r="AS812">
        <v>58</v>
      </c>
      <c r="AT812" t="s">
        <v>53</v>
      </c>
    </row>
    <row r="813" spans="1:46" x14ac:dyDescent="0.25">
      <c r="A813" t="s">
        <v>980</v>
      </c>
      <c r="B813">
        <v>2024</v>
      </c>
      <c r="C813" s="1">
        <v>45521</v>
      </c>
      <c r="D813" t="s">
        <v>110</v>
      </c>
      <c r="E813" t="str">
        <f>TRIM(lung_cancer_dataset!E813)</f>
        <v>Morocco</v>
      </c>
      <c r="F813">
        <v>71</v>
      </c>
      <c r="G813" t="s">
        <v>67</v>
      </c>
      <c r="H813" t="str">
        <f>PROPER(TRIM(lung_cancer_dataset!H813))</f>
        <v>Male</v>
      </c>
      <c r="I813" t="str">
        <f>PROPER(TRIM(lung_cancer_dataset!I813))</f>
        <v>Current Smoker</v>
      </c>
      <c r="J813">
        <v>32</v>
      </c>
      <c r="K813">
        <v>18</v>
      </c>
      <c r="L813">
        <v>28.8</v>
      </c>
      <c r="M813" t="s">
        <v>52</v>
      </c>
      <c r="N813" t="s">
        <v>53</v>
      </c>
      <c r="O813" t="s">
        <v>53</v>
      </c>
      <c r="P813" t="str">
        <f>PROPER(TRIM(lung_cancer_dataset!P813))</f>
        <v>Moderate</v>
      </c>
      <c r="Q813" t="s">
        <v>54</v>
      </c>
      <c r="R813">
        <v>19.600000000000001</v>
      </c>
      <c r="S813" t="s">
        <v>96</v>
      </c>
      <c r="T813" t="s">
        <v>70</v>
      </c>
      <c r="U813" t="s">
        <v>52</v>
      </c>
      <c r="V813" t="s">
        <v>53</v>
      </c>
      <c r="W813" t="s">
        <v>53</v>
      </c>
      <c r="X813" t="s">
        <v>53</v>
      </c>
      <c r="Y813">
        <v>2</v>
      </c>
      <c r="Z813" t="s">
        <v>58</v>
      </c>
      <c r="AA813" t="s">
        <v>52</v>
      </c>
      <c r="AB813" t="s">
        <v>52</v>
      </c>
      <c r="AC813" t="s">
        <v>52</v>
      </c>
      <c r="AD813" t="s">
        <v>53</v>
      </c>
      <c r="AE813" t="s">
        <v>52</v>
      </c>
      <c r="AF813" t="s">
        <v>52</v>
      </c>
      <c r="AG813" t="s">
        <v>53</v>
      </c>
      <c r="AH813" t="s">
        <v>53</v>
      </c>
      <c r="AI813" t="s">
        <v>53</v>
      </c>
      <c r="AJ813" t="s">
        <v>53</v>
      </c>
      <c r="AK813">
        <v>5</v>
      </c>
      <c r="AL813" t="s">
        <v>135</v>
      </c>
      <c r="AM813" t="s">
        <v>136</v>
      </c>
      <c r="AN813" t="s">
        <v>61</v>
      </c>
      <c r="AO813">
        <v>9.3000000000000007</v>
      </c>
      <c r="AP813" t="s">
        <v>52</v>
      </c>
      <c r="AQ813" t="s">
        <v>82</v>
      </c>
      <c r="AR813" t="s">
        <v>92</v>
      </c>
      <c r="AS813">
        <v>11</v>
      </c>
      <c r="AT813" t="s">
        <v>53</v>
      </c>
    </row>
    <row r="814" spans="1:46" x14ac:dyDescent="0.25">
      <c r="A814" t="s">
        <v>981</v>
      </c>
      <c r="B814">
        <v>2025</v>
      </c>
      <c r="C814" s="1">
        <v>45879</v>
      </c>
      <c r="D814" t="s">
        <v>65</v>
      </c>
      <c r="E814" t="str">
        <f>TRIM(lung_cancer_dataset!E814)</f>
        <v>Peru</v>
      </c>
      <c r="F814">
        <v>70</v>
      </c>
      <c r="G814" t="s">
        <v>67</v>
      </c>
      <c r="H814" t="str">
        <f>PROPER(TRIM(lung_cancer_dataset!H814))</f>
        <v>Male</v>
      </c>
      <c r="I814" t="str">
        <f>PROPER(TRIM(lung_cancer_dataset!I814))</f>
        <v>Never Smoked</v>
      </c>
      <c r="J814">
        <v>0</v>
      </c>
      <c r="K814">
        <v>0</v>
      </c>
      <c r="L814">
        <v>0</v>
      </c>
      <c r="M814" t="s">
        <v>52</v>
      </c>
      <c r="N814" t="s">
        <v>53</v>
      </c>
      <c r="O814" t="s">
        <v>53</v>
      </c>
      <c r="P814" t="str">
        <f>PROPER(TRIM(lung_cancer_dataset!P814))</f>
        <v>Low</v>
      </c>
      <c r="Q814" t="s">
        <v>55</v>
      </c>
      <c r="R814">
        <v>24.2</v>
      </c>
      <c r="S814" t="s">
        <v>96</v>
      </c>
      <c r="T814" t="s">
        <v>54</v>
      </c>
      <c r="U814" t="s">
        <v>53</v>
      </c>
      <c r="V814" t="s">
        <v>53</v>
      </c>
      <c r="W814" t="s">
        <v>53</v>
      </c>
      <c r="X814" t="s">
        <v>52</v>
      </c>
      <c r="Y814">
        <v>2</v>
      </c>
      <c r="Z814" t="s">
        <v>124</v>
      </c>
      <c r="AA814" t="s">
        <v>53</v>
      </c>
      <c r="AB814" t="s">
        <v>53</v>
      </c>
      <c r="AC814" t="s">
        <v>53</v>
      </c>
      <c r="AD814" t="s">
        <v>52</v>
      </c>
      <c r="AE814" t="s">
        <v>53</v>
      </c>
      <c r="AF814" t="s">
        <v>53</v>
      </c>
      <c r="AG814" t="s">
        <v>53</v>
      </c>
      <c r="AH814" t="s">
        <v>53</v>
      </c>
      <c r="AI814" t="s">
        <v>53</v>
      </c>
      <c r="AJ814" t="s">
        <v>53</v>
      </c>
      <c r="AK814">
        <v>1</v>
      </c>
      <c r="AL814" t="s">
        <v>59</v>
      </c>
      <c r="AM814" t="s">
        <v>60</v>
      </c>
      <c r="AN814" t="s">
        <v>74</v>
      </c>
      <c r="AO814">
        <v>0.9</v>
      </c>
      <c r="AP814" t="s">
        <v>53</v>
      </c>
      <c r="AQ814" t="s">
        <v>82</v>
      </c>
      <c r="AR814" t="s">
        <v>115</v>
      </c>
      <c r="AS814">
        <v>61</v>
      </c>
      <c r="AT814" t="s">
        <v>52</v>
      </c>
    </row>
    <row r="815" spans="1:46" x14ac:dyDescent="0.25">
      <c r="A815" t="s">
        <v>982</v>
      </c>
      <c r="B815">
        <v>2020</v>
      </c>
      <c r="C815" s="1">
        <v>43833</v>
      </c>
      <c r="D815" t="s">
        <v>47</v>
      </c>
      <c r="E815" t="str">
        <f>TRIM(lung_cancer_dataset!E815)</f>
        <v>Malaysia</v>
      </c>
      <c r="F815">
        <v>72</v>
      </c>
      <c r="G815" t="s">
        <v>67</v>
      </c>
      <c r="H815" t="str">
        <f>PROPER(TRIM(lung_cancer_dataset!H815))</f>
        <v>Male</v>
      </c>
      <c r="I815" t="str">
        <f>PROPER(TRIM(lung_cancer_dataset!I815))</f>
        <v>Current Smoker</v>
      </c>
      <c r="J815">
        <v>39</v>
      </c>
      <c r="K815">
        <v>39</v>
      </c>
      <c r="L815">
        <v>76</v>
      </c>
      <c r="M815" t="s">
        <v>53</v>
      </c>
      <c r="N815" t="s">
        <v>53</v>
      </c>
      <c r="O815" t="s">
        <v>52</v>
      </c>
      <c r="P815" t="str">
        <f>PROPER(TRIM(lung_cancer_dataset!P815))</f>
        <v>Low</v>
      </c>
      <c r="Q815" t="s">
        <v>55</v>
      </c>
      <c r="R815">
        <v>35</v>
      </c>
      <c r="S815" t="s">
        <v>72</v>
      </c>
      <c r="T815" t="s">
        <v>70</v>
      </c>
      <c r="U815" t="s">
        <v>52</v>
      </c>
      <c r="V815" t="s">
        <v>53</v>
      </c>
      <c r="W815" t="s">
        <v>53</v>
      </c>
      <c r="X815" t="s">
        <v>53</v>
      </c>
      <c r="Y815">
        <v>2</v>
      </c>
      <c r="Z815" t="s">
        <v>73</v>
      </c>
      <c r="AA815" t="s">
        <v>52</v>
      </c>
      <c r="AB815" t="s">
        <v>52</v>
      </c>
      <c r="AC815" t="s">
        <v>52</v>
      </c>
      <c r="AD815" t="s">
        <v>52</v>
      </c>
      <c r="AE815" t="s">
        <v>52</v>
      </c>
      <c r="AF815" t="s">
        <v>53</v>
      </c>
      <c r="AG815" t="s">
        <v>52</v>
      </c>
      <c r="AH815" t="s">
        <v>52</v>
      </c>
      <c r="AI815" t="s">
        <v>53</v>
      </c>
      <c r="AJ815" t="s">
        <v>53</v>
      </c>
      <c r="AK815">
        <v>7</v>
      </c>
      <c r="AL815" t="s">
        <v>59</v>
      </c>
      <c r="AM815" t="s">
        <v>60</v>
      </c>
      <c r="AN815" t="s">
        <v>61</v>
      </c>
      <c r="AO815">
        <v>8.8000000000000007</v>
      </c>
      <c r="AP815" t="s">
        <v>52</v>
      </c>
      <c r="AQ815" t="s">
        <v>86</v>
      </c>
      <c r="AR815" t="s">
        <v>281</v>
      </c>
      <c r="AS815">
        <v>10</v>
      </c>
      <c r="AT815" t="s">
        <v>53</v>
      </c>
    </row>
    <row r="816" spans="1:46" x14ac:dyDescent="0.25">
      <c r="A816" t="s">
        <v>983</v>
      </c>
      <c r="B816">
        <v>2017</v>
      </c>
      <c r="C816" s="1">
        <v>42993</v>
      </c>
      <c r="D816" t="s">
        <v>65</v>
      </c>
      <c r="E816" t="str">
        <f>TRIM(lung_cancer_dataset!E816)</f>
        <v>Mexico</v>
      </c>
      <c r="F816">
        <v>54</v>
      </c>
      <c r="G816" t="s">
        <v>79</v>
      </c>
      <c r="H816" t="str">
        <f>PROPER(TRIM(lung_cancer_dataset!H816))</f>
        <v>Male</v>
      </c>
      <c r="I816" t="str">
        <f>PROPER(TRIM(lung_cancer_dataset!I816))</f>
        <v>Never Smoked</v>
      </c>
      <c r="J816">
        <v>0</v>
      </c>
      <c r="K816">
        <v>0</v>
      </c>
      <c r="L816">
        <v>0</v>
      </c>
      <c r="M816" t="s">
        <v>52</v>
      </c>
      <c r="N816" t="s">
        <v>53</v>
      </c>
      <c r="O816" t="s">
        <v>53</v>
      </c>
      <c r="P816" t="str">
        <f>PROPER(TRIM(lung_cancer_dataset!P816))</f>
        <v>Moderate</v>
      </c>
      <c r="Q816" t="s">
        <v>71</v>
      </c>
      <c r="R816">
        <v>22.2</v>
      </c>
      <c r="S816" t="s">
        <v>96</v>
      </c>
      <c r="T816" t="s">
        <v>54</v>
      </c>
      <c r="U816" t="s">
        <v>53</v>
      </c>
      <c r="V816" t="s">
        <v>53</v>
      </c>
      <c r="W816" t="s">
        <v>53</v>
      </c>
      <c r="X816" t="s">
        <v>53</v>
      </c>
      <c r="Y816">
        <v>1</v>
      </c>
      <c r="Z816" t="s">
        <v>58</v>
      </c>
      <c r="AA816" t="s">
        <v>53</v>
      </c>
      <c r="AB816" t="s">
        <v>52</v>
      </c>
      <c r="AC816" t="s">
        <v>53</v>
      </c>
      <c r="AD816" t="s">
        <v>53</v>
      </c>
      <c r="AE816" t="s">
        <v>52</v>
      </c>
      <c r="AF816" t="s">
        <v>52</v>
      </c>
      <c r="AG816" t="s">
        <v>53</v>
      </c>
      <c r="AH816" t="s">
        <v>53</v>
      </c>
      <c r="AI816" t="s">
        <v>53</v>
      </c>
      <c r="AJ816" t="s">
        <v>53</v>
      </c>
      <c r="AK816">
        <v>3</v>
      </c>
      <c r="AL816" t="s">
        <v>59</v>
      </c>
      <c r="AM816" t="s">
        <v>81</v>
      </c>
      <c r="AN816" t="s">
        <v>74</v>
      </c>
      <c r="AO816">
        <v>1.5</v>
      </c>
      <c r="AP816" t="s">
        <v>53</v>
      </c>
      <c r="AQ816" t="s">
        <v>91</v>
      </c>
      <c r="AR816" t="s">
        <v>83</v>
      </c>
      <c r="AS816">
        <v>63</v>
      </c>
      <c r="AT816" t="s">
        <v>53</v>
      </c>
    </row>
    <row r="817" spans="1:46" x14ac:dyDescent="0.25">
      <c r="A817" t="s">
        <v>984</v>
      </c>
      <c r="B817">
        <v>2024</v>
      </c>
      <c r="C817" s="1">
        <v>45401</v>
      </c>
      <c r="D817" t="s">
        <v>65</v>
      </c>
      <c r="E817" t="str">
        <f>TRIM(lung_cancer_dataset!E817)</f>
        <v>Colombia</v>
      </c>
      <c r="F817">
        <v>76</v>
      </c>
      <c r="G817" t="s">
        <v>67</v>
      </c>
      <c r="H817" t="str">
        <f>PROPER(TRIM(lung_cancer_dataset!H817))</f>
        <v>Female</v>
      </c>
      <c r="I817" t="str">
        <f>PROPER(TRIM(lung_cancer_dataset!I817))</f>
        <v>Never Smoked</v>
      </c>
      <c r="J817">
        <v>0</v>
      </c>
      <c r="K817">
        <v>0</v>
      </c>
      <c r="L817">
        <v>0</v>
      </c>
      <c r="M817" t="s">
        <v>53</v>
      </c>
      <c r="N817" t="s">
        <v>52</v>
      </c>
      <c r="O817" t="s">
        <v>53</v>
      </c>
      <c r="P817" t="str">
        <f>PROPER(TRIM(lung_cancer_dataset!P817))</f>
        <v>Low</v>
      </c>
      <c r="Q817" t="s">
        <v>54</v>
      </c>
      <c r="R817">
        <v>34.4</v>
      </c>
      <c r="S817" t="s">
        <v>72</v>
      </c>
      <c r="T817" t="s">
        <v>70</v>
      </c>
      <c r="U817" t="s">
        <v>53</v>
      </c>
      <c r="V817" t="s">
        <v>53</v>
      </c>
      <c r="W817" t="s">
        <v>53</v>
      </c>
      <c r="X817" t="s">
        <v>53</v>
      </c>
      <c r="Y817">
        <v>1</v>
      </c>
      <c r="Z817" t="s">
        <v>208</v>
      </c>
      <c r="AA817" t="s">
        <v>52</v>
      </c>
      <c r="AB817" t="s">
        <v>53</v>
      </c>
      <c r="AC817" t="s">
        <v>53</v>
      </c>
      <c r="AD817" t="s">
        <v>53</v>
      </c>
      <c r="AE817" t="s">
        <v>52</v>
      </c>
      <c r="AF817" t="s">
        <v>53</v>
      </c>
      <c r="AG817" t="s">
        <v>52</v>
      </c>
      <c r="AH817" t="s">
        <v>52</v>
      </c>
      <c r="AI817" t="s">
        <v>53</v>
      </c>
      <c r="AJ817" t="s">
        <v>53</v>
      </c>
      <c r="AK817">
        <v>4</v>
      </c>
      <c r="AL817" t="s">
        <v>59</v>
      </c>
      <c r="AM817" t="s">
        <v>81</v>
      </c>
      <c r="AN817" t="s">
        <v>98</v>
      </c>
      <c r="AO817">
        <v>5.3</v>
      </c>
      <c r="AP817" t="s">
        <v>53</v>
      </c>
      <c r="AQ817" t="s">
        <v>91</v>
      </c>
      <c r="AR817" t="s">
        <v>87</v>
      </c>
      <c r="AS817">
        <v>23</v>
      </c>
      <c r="AT817" t="s">
        <v>52</v>
      </c>
    </row>
    <row r="818" spans="1:46" x14ac:dyDescent="0.25">
      <c r="A818" t="s">
        <v>985</v>
      </c>
      <c r="B818">
        <v>2018</v>
      </c>
      <c r="C818" s="1">
        <v>43102</v>
      </c>
      <c r="D818" t="s">
        <v>47</v>
      </c>
      <c r="E818" t="str">
        <f>TRIM(lung_cancer_dataset!E818)</f>
        <v>Philippines</v>
      </c>
      <c r="F818">
        <v>68</v>
      </c>
      <c r="G818" t="s">
        <v>127</v>
      </c>
      <c r="H818" t="str">
        <f>PROPER(TRIM(lung_cancer_dataset!H818))</f>
        <v>Male</v>
      </c>
      <c r="I818" t="str">
        <f>PROPER(TRIM(lung_cancer_dataset!I818))</f>
        <v>Never Smoked</v>
      </c>
      <c r="J818">
        <v>0</v>
      </c>
      <c r="K818">
        <v>0</v>
      </c>
      <c r="L818">
        <v>0</v>
      </c>
      <c r="M818" t="s">
        <v>52</v>
      </c>
      <c r="N818" t="s">
        <v>52</v>
      </c>
      <c r="O818" t="s">
        <v>53</v>
      </c>
      <c r="P818" t="str">
        <f>PROPER(TRIM(lung_cancer_dataset!P818))</f>
        <v>Low</v>
      </c>
      <c r="Q818" t="s">
        <v>55</v>
      </c>
      <c r="R818">
        <v>21.3</v>
      </c>
      <c r="S818" t="s">
        <v>96</v>
      </c>
      <c r="T818" t="s">
        <v>57</v>
      </c>
      <c r="U818" t="s">
        <v>53</v>
      </c>
      <c r="V818" t="s">
        <v>53</v>
      </c>
      <c r="W818" t="s">
        <v>53</v>
      </c>
      <c r="X818" t="s">
        <v>53</v>
      </c>
      <c r="Y818">
        <v>2</v>
      </c>
      <c r="Z818" t="s">
        <v>58</v>
      </c>
      <c r="AA818" t="s">
        <v>53</v>
      </c>
      <c r="AB818" t="s">
        <v>53</v>
      </c>
      <c r="AC818" t="s">
        <v>52</v>
      </c>
      <c r="AD818" t="s">
        <v>53</v>
      </c>
      <c r="AE818" t="s">
        <v>52</v>
      </c>
      <c r="AF818" t="s">
        <v>53</v>
      </c>
      <c r="AG818" t="s">
        <v>52</v>
      </c>
      <c r="AH818" t="s">
        <v>53</v>
      </c>
      <c r="AI818" t="s">
        <v>53</v>
      </c>
      <c r="AJ818" t="s">
        <v>53</v>
      </c>
      <c r="AK818">
        <v>3</v>
      </c>
      <c r="AL818" t="s">
        <v>59</v>
      </c>
      <c r="AM818" t="s">
        <v>60</v>
      </c>
      <c r="AN818" t="s">
        <v>98</v>
      </c>
      <c r="AO818">
        <v>2.7</v>
      </c>
      <c r="AP818" t="s">
        <v>53</v>
      </c>
      <c r="AQ818" t="s">
        <v>86</v>
      </c>
      <c r="AR818" t="s">
        <v>87</v>
      </c>
      <c r="AS818">
        <v>15</v>
      </c>
      <c r="AT818" t="s">
        <v>53</v>
      </c>
    </row>
    <row r="819" spans="1:46" x14ac:dyDescent="0.25">
      <c r="A819" t="s">
        <v>986</v>
      </c>
      <c r="B819">
        <v>2017</v>
      </c>
      <c r="C819" s="1">
        <v>42967</v>
      </c>
      <c r="D819" t="s">
        <v>47</v>
      </c>
      <c r="E819" t="str">
        <f>TRIM(lung_cancer_dataset!E819)</f>
        <v>New Zealand</v>
      </c>
      <c r="F819">
        <v>49</v>
      </c>
      <c r="G819" t="s">
        <v>49</v>
      </c>
      <c r="H819" t="str">
        <f>PROPER(TRIM(lung_cancer_dataset!H819))</f>
        <v>Female</v>
      </c>
      <c r="I819" t="str">
        <f>PROPER(TRIM(lung_cancer_dataset!I819))</f>
        <v>Never Smoked</v>
      </c>
      <c r="J819">
        <v>0</v>
      </c>
      <c r="K819">
        <v>0</v>
      </c>
      <c r="L819">
        <v>0</v>
      </c>
      <c r="M819" t="s">
        <v>52</v>
      </c>
      <c r="N819" t="s">
        <v>52</v>
      </c>
      <c r="O819" t="s">
        <v>53</v>
      </c>
      <c r="P819" t="str">
        <f>PROPER(TRIM(lung_cancer_dataset!P819))</f>
        <v>Moderate</v>
      </c>
      <c r="Q819" t="s">
        <v>55</v>
      </c>
      <c r="R819">
        <v>24.2</v>
      </c>
      <c r="S819" t="s">
        <v>96</v>
      </c>
      <c r="T819" t="s">
        <v>70</v>
      </c>
      <c r="U819" t="s">
        <v>53</v>
      </c>
      <c r="V819" t="s">
        <v>53</v>
      </c>
      <c r="W819" t="s">
        <v>53</v>
      </c>
      <c r="X819" t="s">
        <v>53</v>
      </c>
      <c r="Y819">
        <v>2</v>
      </c>
      <c r="Z819" t="s">
        <v>73</v>
      </c>
      <c r="AA819" t="s">
        <v>52</v>
      </c>
      <c r="AB819" t="s">
        <v>53</v>
      </c>
      <c r="AC819" t="s">
        <v>53</v>
      </c>
      <c r="AD819" t="s">
        <v>53</v>
      </c>
      <c r="AE819" t="s">
        <v>53</v>
      </c>
      <c r="AF819" t="s">
        <v>53</v>
      </c>
      <c r="AG819" t="s">
        <v>53</v>
      </c>
      <c r="AH819" t="s">
        <v>53</v>
      </c>
      <c r="AI819" t="s">
        <v>52</v>
      </c>
      <c r="AJ819" t="s">
        <v>53</v>
      </c>
      <c r="AK819">
        <v>2</v>
      </c>
      <c r="AL819" t="s">
        <v>59</v>
      </c>
      <c r="AM819" t="s">
        <v>102</v>
      </c>
      <c r="AN819" t="s">
        <v>74</v>
      </c>
      <c r="AO819">
        <v>3.2</v>
      </c>
      <c r="AP819" t="s">
        <v>53</v>
      </c>
      <c r="AQ819" t="s">
        <v>171</v>
      </c>
      <c r="AR819" t="s">
        <v>83</v>
      </c>
      <c r="AS819">
        <v>73</v>
      </c>
      <c r="AT819" t="s">
        <v>53</v>
      </c>
    </row>
    <row r="820" spans="1:46" x14ac:dyDescent="0.25">
      <c r="A820" t="s">
        <v>987</v>
      </c>
      <c r="B820">
        <v>2017</v>
      </c>
      <c r="C820" s="1">
        <v>42873</v>
      </c>
      <c r="D820" t="s">
        <v>122</v>
      </c>
      <c r="E820" t="str">
        <f>TRIM(lung_cancer_dataset!E820)</f>
        <v>India</v>
      </c>
      <c r="F820">
        <v>62</v>
      </c>
      <c r="G820" t="s">
        <v>127</v>
      </c>
      <c r="H820" t="str">
        <f>PROPER(TRIM(lung_cancer_dataset!H820))</f>
        <v>Female</v>
      </c>
      <c r="I820" t="str">
        <f>PROPER(TRIM(lung_cancer_dataset!I820))</f>
        <v>Never Smoked</v>
      </c>
      <c r="J820">
        <v>0</v>
      </c>
      <c r="K820">
        <v>0</v>
      </c>
      <c r="L820">
        <v>0</v>
      </c>
      <c r="M820" t="s">
        <v>53</v>
      </c>
      <c r="N820" t="s">
        <v>52</v>
      </c>
      <c r="O820" t="s">
        <v>52</v>
      </c>
      <c r="P820" t="str">
        <f>PROPER(TRIM(lung_cancer_dataset!P820))</f>
        <v>High</v>
      </c>
      <c r="Q820" t="s">
        <v>55</v>
      </c>
      <c r="R820">
        <v>23.5</v>
      </c>
      <c r="S820" t="s">
        <v>96</v>
      </c>
      <c r="T820" t="s">
        <v>54</v>
      </c>
      <c r="U820" t="s">
        <v>53</v>
      </c>
      <c r="V820" t="s">
        <v>53</v>
      </c>
      <c r="W820" t="s">
        <v>53</v>
      </c>
      <c r="X820" t="s">
        <v>53</v>
      </c>
      <c r="Y820">
        <v>3</v>
      </c>
      <c r="Z820" t="s">
        <v>73</v>
      </c>
      <c r="AA820" t="s">
        <v>53</v>
      </c>
      <c r="AB820" t="s">
        <v>53</v>
      </c>
      <c r="AC820" t="s">
        <v>53</v>
      </c>
      <c r="AD820" t="s">
        <v>53</v>
      </c>
      <c r="AE820" t="s">
        <v>52</v>
      </c>
      <c r="AF820" t="s">
        <v>53</v>
      </c>
      <c r="AG820" t="s">
        <v>53</v>
      </c>
      <c r="AH820" t="s">
        <v>53</v>
      </c>
      <c r="AI820" t="s">
        <v>53</v>
      </c>
      <c r="AJ820" t="s">
        <v>53</v>
      </c>
      <c r="AK820">
        <v>1</v>
      </c>
      <c r="AL820" t="s">
        <v>59</v>
      </c>
      <c r="AM820" t="s">
        <v>81</v>
      </c>
      <c r="AN820" t="s">
        <v>74</v>
      </c>
      <c r="AO820">
        <v>2.2999999999999998</v>
      </c>
      <c r="AP820" t="s">
        <v>53</v>
      </c>
      <c r="AQ820" t="s">
        <v>75</v>
      </c>
      <c r="AR820" t="s">
        <v>83</v>
      </c>
      <c r="AS820">
        <v>55</v>
      </c>
      <c r="AT820" t="s">
        <v>52</v>
      </c>
    </row>
    <row r="821" spans="1:46" x14ac:dyDescent="0.25">
      <c r="A821" t="s">
        <v>988</v>
      </c>
      <c r="B821">
        <v>2019</v>
      </c>
      <c r="C821" s="1">
        <v>43510</v>
      </c>
      <c r="D821" t="s">
        <v>107</v>
      </c>
      <c r="E821" t="str">
        <f>TRIM(lung_cancer_dataset!E821)</f>
        <v>France</v>
      </c>
      <c r="F821">
        <v>83</v>
      </c>
      <c r="G821" t="s">
        <v>101</v>
      </c>
      <c r="H821" t="str">
        <f>PROPER(TRIM(lung_cancer_dataset!H821))</f>
        <v>Male</v>
      </c>
      <c r="I821" t="str">
        <f>PROPER(TRIM(lung_cancer_dataset!I821))</f>
        <v>Current Smoker</v>
      </c>
      <c r="J821">
        <v>5</v>
      </c>
      <c r="K821">
        <v>43</v>
      </c>
      <c r="L821">
        <v>10.8</v>
      </c>
      <c r="M821" t="s">
        <v>52</v>
      </c>
      <c r="N821" t="s">
        <v>52</v>
      </c>
      <c r="O821" t="s">
        <v>52</v>
      </c>
      <c r="P821" t="str">
        <f>PROPER(TRIM(lung_cancer_dataset!P821))</f>
        <v>Low</v>
      </c>
      <c r="Q821" t="s">
        <v>55</v>
      </c>
      <c r="R821">
        <v>35.700000000000003</v>
      </c>
      <c r="S821" t="s">
        <v>72</v>
      </c>
      <c r="T821" t="s">
        <v>57</v>
      </c>
      <c r="U821" t="s">
        <v>53</v>
      </c>
      <c r="V821" t="s">
        <v>53</v>
      </c>
      <c r="W821" t="s">
        <v>53</v>
      </c>
      <c r="X821" t="s">
        <v>53</v>
      </c>
      <c r="Y821">
        <v>3</v>
      </c>
      <c r="Z821" t="s">
        <v>208</v>
      </c>
      <c r="AA821" t="s">
        <v>52</v>
      </c>
      <c r="AB821" t="s">
        <v>52</v>
      </c>
      <c r="AC821" t="s">
        <v>53</v>
      </c>
      <c r="AD821" t="s">
        <v>53</v>
      </c>
      <c r="AE821" t="s">
        <v>52</v>
      </c>
      <c r="AF821" t="s">
        <v>52</v>
      </c>
      <c r="AG821" t="s">
        <v>52</v>
      </c>
      <c r="AH821" t="s">
        <v>53</v>
      </c>
      <c r="AI821" t="s">
        <v>53</v>
      </c>
      <c r="AJ821" t="s">
        <v>53</v>
      </c>
      <c r="AK821">
        <v>5</v>
      </c>
      <c r="AL821" t="s">
        <v>135</v>
      </c>
      <c r="AM821" t="s">
        <v>136</v>
      </c>
      <c r="AN821" t="s">
        <v>90</v>
      </c>
      <c r="AO821">
        <v>5.7</v>
      </c>
      <c r="AP821" t="s">
        <v>53</v>
      </c>
      <c r="AQ821" t="s">
        <v>112</v>
      </c>
      <c r="AR821" t="s">
        <v>87</v>
      </c>
      <c r="AS821">
        <v>26</v>
      </c>
      <c r="AT821" t="s">
        <v>53</v>
      </c>
    </row>
    <row r="822" spans="1:46" x14ac:dyDescent="0.25">
      <c r="A822" t="s">
        <v>989</v>
      </c>
      <c r="B822">
        <v>2021</v>
      </c>
      <c r="C822" s="1">
        <v>44340</v>
      </c>
      <c r="D822" t="s">
        <v>94</v>
      </c>
      <c r="E822" t="str">
        <f>TRIM(lung_cancer_dataset!E822)</f>
        <v>Jordan</v>
      </c>
      <c r="F822">
        <v>51</v>
      </c>
      <c r="G822" t="s">
        <v>79</v>
      </c>
      <c r="H822" t="str">
        <f>PROPER(TRIM(lung_cancer_dataset!H822))</f>
        <v>Female</v>
      </c>
      <c r="I822" t="str">
        <f>PROPER(TRIM(lung_cancer_dataset!I822))</f>
        <v>Never Smoked</v>
      </c>
      <c r="J822">
        <v>0</v>
      </c>
      <c r="K822">
        <v>0</v>
      </c>
      <c r="L822">
        <v>0</v>
      </c>
      <c r="M822" t="s">
        <v>53</v>
      </c>
      <c r="N822" t="s">
        <v>53</v>
      </c>
      <c r="O822" t="s">
        <v>52</v>
      </c>
      <c r="P822" t="str">
        <f>PROPER(TRIM(lung_cancer_dataset!P822))</f>
        <v>Low</v>
      </c>
      <c r="Q822" t="s">
        <v>71</v>
      </c>
      <c r="R822">
        <v>16.399999999999999</v>
      </c>
      <c r="S822" t="s">
        <v>128</v>
      </c>
      <c r="T822" t="s">
        <v>70</v>
      </c>
      <c r="U822" t="s">
        <v>53</v>
      </c>
      <c r="V822" t="s">
        <v>53</v>
      </c>
      <c r="W822" t="s">
        <v>53</v>
      </c>
      <c r="X822" t="s">
        <v>53</v>
      </c>
      <c r="Y822">
        <v>1</v>
      </c>
      <c r="Z822" t="s">
        <v>58</v>
      </c>
      <c r="AA822" t="s">
        <v>52</v>
      </c>
      <c r="AB822" t="s">
        <v>53</v>
      </c>
      <c r="AC822" t="s">
        <v>52</v>
      </c>
      <c r="AD822" t="s">
        <v>53</v>
      </c>
      <c r="AE822" t="s">
        <v>52</v>
      </c>
      <c r="AF822" t="s">
        <v>53</v>
      </c>
      <c r="AG822" t="s">
        <v>53</v>
      </c>
      <c r="AH822" t="s">
        <v>53</v>
      </c>
      <c r="AI822" t="s">
        <v>53</v>
      </c>
      <c r="AJ822" t="s">
        <v>52</v>
      </c>
      <c r="AK822">
        <v>4</v>
      </c>
      <c r="AL822" t="s">
        <v>59</v>
      </c>
      <c r="AM822" t="s">
        <v>60</v>
      </c>
      <c r="AN822" t="s">
        <v>74</v>
      </c>
      <c r="AO822">
        <v>3.5</v>
      </c>
      <c r="AP822" t="s">
        <v>53</v>
      </c>
      <c r="AQ822" t="s">
        <v>112</v>
      </c>
      <c r="AR822" t="s">
        <v>115</v>
      </c>
      <c r="AS822">
        <v>64</v>
      </c>
      <c r="AT822" t="s">
        <v>53</v>
      </c>
    </row>
    <row r="823" spans="1:46" x14ac:dyDescent="0.25">
      <c r="A823" t="s">
        <v>990</v>
      </c>
      <c r="B823">
        <v>2023</v>
      </c>
      <c r="C823" s="1">
        <v>45119</v>
      </c>
      <c r="D823" t="s">
        <v>47</v>
      </c>
      <c r="E823" t="str">
        <f>TRIM(lung_cancer_dataset!E823)</f>
        <v>China</v>
      </c>
      <c r="F823">
        <v>72</v>
      </c>
      <c r="G823" t="s">
        <v>67</v>
      </c>
      <c r="H823" t="str">
        <f>PROPER(TRIM(lung_cancer_dataset!H823))</f>
        <v>Male</v>
      </c>
      <c r="I823" t="str">
        <f>PROPER(TRIM(lung_cancer_dataset!I823))</f>
        <v>Former Smoker</v>
      </c>
      <c r="J823">
        <v>20</v>
      </c>
      <c r="K823">
        <v>20</v>
      </c>
      <c r="L823">
        <v>20</v>
      </c>
      <c r="M823" t="s">
        <v>52</v>
      </c>
      <c r="N823" t="s">
        <v>53</v>
      </c>
      <c r="O823" t="s">
        <v>53</v>
      </c>
      <c r="P823" t="str">
        <f>PROPER(TRIM(lung_cancer_dataset!P823))</f>
        <v>Low</v>
      </c>
      <c r="Q823" t="s">
        <v>71</v>
      </c>
      <c r="R823">
        <v>26.3</v>
      </c>
      <c r="S823" t="s">
        <v>56</v>
      </c>
      <c r="T823" t="s">
        <v>57</v>
      </c>
      <c r="U823" t="s">
        <v>52</v>
      </c>
      <c r="V823" t="s">
        <v>53</v>
      </c>
      <c r="W823" t="s">
        <v>53</v>
      </c>
      <c r="X823" t="s">
        <v>53</v>
      </c>
      <c r="Y823">
        <v>2</v>
      </c>
      <c r="Z823" t="s">
        <v>58</v>
      </c>
      <c r="AA823" t="s">
        <v>53</v>
      </c>
      <c r="AB823" t="s">
        <v>53</v>
      </c>
      <c r="AC823" t="s">
        <v>52</v>
      </c>
      <c r="AD823" t="s">
        <v>52</v>
      </c>
      <c r="AE823" t="s">
        <v>52</v>
      </c>
      <c r="AF823" t="s">
        <v>52</v>
      </c>
      <c r="AG823" t="s">
        <v>53</v>
      </c>
      <c r="AH823" t="s">
        <v>53</v>
      </c>
      <c r="AI823" t="s">
        <v>53</v>
      </c>
      <c r="AJ823" t="s">
        <v>53</v>
      </c>
      <c r="AK823">
        <v>4</v>
      </c>
      <c r="AL823" t="s">
        <v>59</v>
      </c>
      <c r="AM823" t="s">
        <v>60</v>
      </c>
      <c r="AN823" t="s">
        <v>74</v>
      </c>
      <c r="AO823">
        <v>2.1</v>
      </c>
      <c r="AP823" t="s">
        <v>53</v>
      </c>
      <c r="AQ823" t="s">
        <v>171</v>
      </c>
      <c r="AR823" t="s">
        <v>115</v>
      </c>
      <c r="AS823">
        <v>61</v>
      </c>
      <c r="AT823" t="s">
        <v>53</v>
      </c>
    </row>
    <row r="824" spans="1:46" x14ac:dyDescent="0.25">
      <c r="A824" t="s">
        <v>991</v>
      </c>
      <c r="B824">
        <v>2016</v>
      </c>
      <c r="C824" s="1">
        <v>42553</v>
      </c>
      <c r="D824" t="s">
        <v>65</v>
      </c>
      <c r="E824" t="str">
        <f>TRIM(lung_cancer_dataset!E824)</f>
        <v>Venezuela</v>
      </c>
      <c r="F824">
        <v>51</v>
      </c>
      <c r="G824" t="s">
        <v>79</v>
      </c>
      <c r="H824" t="str">
        <f>PROPER(TRIM(lung_cancer_dataset!H824))</f>
        <v>Female</v>
      </c>
      <c r="I824" t="str">
        <f>PROPER(TRIM(lung_cancer_dataset!I824))</f>
        <v>Former Smoker</v>
      </c>
      <c r="J824">
        <v>5</v>
      </c>
      <c r="K824">
        <v>16</v>
      </c>
      <c r="L824">
        <v>4</v>
      </c>
      <c r="M824" t="s">
        <v>52</v>
      </c>
      <c r="N824" t="s">
        <v>53</v>
      </c>
      <c r="O824" t="s">
        <v>52</v>
      </c>
      <c r="P824" t="str">
        <f>PROPER(TRIM(lung_cancer_dataset!P824))</f>
        <v>Moderate</v>
      </c>
      <c r="Q824" t="s">
        <v>54</v>
      </c>
      <c r="R824">
        <v>23.9</v>
      </c>
      <c r="S824" t="s">
        <v>96</v>
      </c>
      <c r="T824" t="s">
        <v>57</v>
      </c>
      <c r="U824" t="s">
        <v>53</v>
      </c>
      <c r="V824" t="s">
        <v>53</v>
      </c>
      <c r="W824" t="s">
        <v>53</v>
      </c>
      <c r="X824" t="s">
        <v>53</v>
      </c>
      <c r="Y824">
        <v>2</v>
      </c>
      <c r="Z824" t="s">
        <v>58</v>
      </c>
      <c r="AA824" t="s">
        <v>52</v>
      </c>
      <c r="AB824" t="s">
        <v>52</v>
      </c>
      <c r="AC824" t="s">
        <v>52</v>
      </c>
      <c r="AD824" t="s">
        <v>52</v>
      </c>
      <c r="AE824" t="s">
        <v>52</v>
      </c>
      <c r="AF824" t="s">
        <v>52</v>
      </c>
      <c r="AG824" t="s">
        <v>53</v>
      </c>
      <c r="AH824" t="s">
        <v>53</v>
      </c>
      <c r="AI824" t="s">
        <v>53</v>
      </c>
      <c r="AJ824" t="s">
        <v>53</v>
      </c>
      <c r="AK824">
        <v>6</v>
      </c>
      <c r="AL824" t="s">
        <v>59</v>
      </c>
      <c r="AM824" t="s">
        <v>102</v>
      </c>
      <c r="AN824" t="s">
        <v>61</v>
      </c>
      <c r="AO824">
        <v>3.5</v>
      </c>
      <c r="AP824" t="s">
        <v>52</v>
      </c>
      <c r="AQ824" t="s">
        <v>91</v>
      </c>
      <c r="AR824" t="s">
        <v>63</v>
      </c>
      <c r="AS824">
        <v>10</v>
      </c>
      <c r="AT824" t="s">
        <v>53</v>
      </c>
    </row>
    <row r="825" spans="1:46" x14ac:dyDescent="0.25">
      <c r="A825" t="s">
        <v>992</v>
      </c>
      <c r="B825">
        <v>2020</v>
      </c>
      <c r="C825" s="1">
        <v>44081</v>
      </c>
      <c r="D825" t="s">
        <v>110</v>
      </c>
      <c r="E825" t="str">
        <f>TRIM(lung_cancer_dataset!E825)</f>
        <v>Ghana</v>
      </c>
      <c r="F825">
        <v>70</v>
      </c>
      <c r="G825" t="s">
        <v>67</v>
      </c>
      <c r="H825" t="str">
        <f>PROPER(TRIM(lung_cancer_dataset!H825))</f>
        <v>Female</v>
      </c>
      <c r="I825" t="str">
        <f>PROPER(TRIM(lung_cancer_dataset!I825))</f>
        <v>Current Smoker</v>
      </c>
      <c r="J825">
        <v>27</v>
      </c>
      <c r="K825">
        <v>20</v>
      </c>
      <c r="L825">
        <v>27</v>
      </c>
      <c r="M825" t="s">
        <v>53</v>
      </c>
      <c r="N825" t="s">
        <v>52</v>
      </c>
      <c r="O825" t="s">
        <v>53</v>
      </c>
      <c r="P825" t="str">
        <f>PROPER(TRIM(lung_cancer_dataset!P825))</f>
        <v>Low</v>
      </c>
      <c r="Q825" t="s">
        <v>55</v>
      </c>
      <c r="R825">
        <v>29.1</v>
      </c>
      <c r="S825" t="s">
        <v>56</v>
      </c>
      <c r="T825" t="s">
        <v>57</v>
      </c>
      <c r="U825" t="s">
        <v>52</v>
      </c>
      <c r="V825" t="s">
        <v>53</v>
      </c>
      <c r="W825" t="s">
        <v>53</v>
      </c>
      <c r="X825" t="s">
        <v>53</v>
      </c>
      <c r="Y825">
        <v>2</v>
      </c>
      <c r="Z825" t="s">
        <v>73</v>
      </c>
      <c r="AA825" t="s">
        <v>53</v>
      </c>
      <c r="AB825" t="s">
        <v>52</v>
      </c>
      <c r="AC825" t="s">
        <v>52</v>
      </c>
      <c r="AD825" t="s">
        <v>53</v>
      </c>
      <c r="AE825" t="s">
        <v>53</v>
      </c>
      <c r="AF825" t="s">
        <v>53</v>
      </c>
      <c r="AG825" t="s">
        <v>53</v>
      </c>
      <c r="AH825" t="s">
        <v>52</v>
      </c>
      <c r="AI825" t="s">
        <v>53</v>
      </c>
      <c r="AJ825" t="s">
        <v>53</v>
      </c>
      <c r="AK825">
        <v>3</v>
      </c>
      <c r="AL825" t="s">
        <v>135</v>
      </c>
      <c r="AM825" t="s">
        <v>136</v>
      </c>
      <c r="AN825" t="s">
        <v>90</v>
      </c>
      <c r="AO825">
        <v>8.3000000000000007</v>
      </c>
      <c r="AP825" t="s">
        <v>53</v>
      </c>
      <c r="AQ825" t="s">
        <v>171</v>
      </c>
      <c r="AR825" t="s">
        <v>63</v>
      </c>
      <c r="AS825">
        <v>9</v>
      </c>
      <c r="AT825" t="s">
        <v>53</v>
      </c>
    </row>
    <row r="826" spans="1:46" x14ac:dyDescent="0.25">
      <c r="A826" t="s">
        <v>993</v>
      </c>
      <c r="B826">
        <v>2020</v>
      </c>
      <c r="C826" s="1">
        <v>44084</v>
      </c>
      <c r="D826" t="s">
        <v>47</v>
      </c>
      <c r="E826" t="str">
        <f>TRIM(lung_cancer_dataset!E826)</f>
        <v>Japan</v>
      </c>
      <c r="F826">
        <v>47</v>
      </c>
      <c r="G826" t="s">
        <v>49</v>
      </c>
      <c r="H826" t="str">
        <f>PROPER(TRIM(lung_cancer_dataset!H826))</f>
        <v>Female</v>
      </c>
      <c r="I826" t="str">
        <f>PROPER(TRIM(lung_cancer_dataset!I826))</f>
        <v>Never Smoked</v>
      </c>
      <c r="J826">
        <v>0</v>
      </c>
      <c r="K826">
        <v>0</v>
      </c>
      <c r="L826">
        <v>0</v>
      </c>
      <c r="M826" t="s">
        <v>53</v>
      </c>
      <c r="N826" t="s">
        <v>52</v>
      </c>
      <c r="O826" t="s">
        <v>53</v>
      </c>
      <c r="P826" t="str">
        <f>PROPER(TRIM(lung_cancer_dataset!P826))</f>
        <v>Moderate</v>
      </c>
      <c r="Q826" t="s">
        <v>55</v>
      </c>
      <c r="R826">
        <v>29.5</v>
      </c>
      <c r="S826" t="s">
        <v>56</v>
      </c>
      <c r="T826" t="s">
        <v>54</v>
      </c>
      <c r="U826" t="s">
        <v>53</v>
      </c>
      <c r="V826" t="s">
        <v>53</v>
      </c>
      <c r="W826" t="s">
        <v>53</v>
      </c>
      <c r="X826" t="s">
        <v>53</v>
      </c>
      <c r="Y826">
        <v>1</v>
      </c>
      <c r="Z826" t="s">
        <v>131</v>
      </c>
      <c r="AA826" t="s">
        <v>52</v>
      </c>
      <c r="AB826" t="s">
        <v>53</v>
      </c>
      <c r="AC826" t="s">
        <v>53</v>
      </c>
      <c r="AD826" t="s">
        <v>53</v>
      </c>
      <c r="AE826" t="s">
        <v>52</v>
      </c>
      <c r="AF826" t="s">
        <v>53</v>
      </c>
      <c r="AG826" t="s">
        <v>53</v>
      </c>
      <c r="AH826" t="s">
        <v>53</v>
      </c>
      <c r="AI826" t="s">
        <v>53</v>
      </c>
      <c r="AJ826" t="s">
        <v>53</v>
      </c>
      <c r="AK826">
        <v>2</v>
      </c>
      <c r="AL826" t="s">
        <v>135</v>
      </c>
      <c r="AM826" t="s">
        <v>136</v>
      </c>
      <c r="AN826" t="s">
        <v>61</v>
      </c>
      <c r="AO826">
        <v>3.6</v>
      </c>
      <c r="AP826" t="s">
        <v>52</v>
      </c>
      <c r="AQ826" t="s">
        <v>86</v>
      </c>
      <c r="AR826" t="s">
        <v>63</v>
      </c>
      <c r="AS826">
        <v>14</v>
      </c>
      <c r="AT826" t="s">
        <v>53</v>
      </c>
    </row>
    <row r="827" spans="1:46" x14ac:dyDescent="0.25">
      <c r="A827" t="s">
        <v>994</v>
      </c>
      <c r="B827">
        <v>2021</v>
      </c>
      <c r="C827" s="1">
        <v>44394</v>
      </c>
      <c r="D827" t="s">
        <v>65</v>
      </c>
      <c r="E827" t="str">
        <f>TRIM(lung_cancer_dataset!E827)</f>
        <v>Peru</v>
      </c>
      <c r="F827">
        <v>49</v>
      </c>
      <c r="G827" t="s">
        <v>49</v>
      </c>
      <c r="H827" t="str">
        <f>PROPER(TRIM(lung_cancer_dataset!H827))</f>
        <v>Male</v>
      </c>
      <c r="I827" t="str">
        <f>PROPER(TRIM(lung_cancer_dataset!I827))</f>
        <v>Never Smoked</v>
      </c>
      <c r="J827">
        <v>0</v>
      </c>
      <c r="K827">
        <v>0</v>
      </c>
      <c r="L827">
        <v>0</v>
      </c>
      <c r="M827" t="s">
        <v>53</v>
      </c>
      <c r="N827" t="s">
        <v>53</v>
      </c>
      <c r="O827" t="s">
        <v>53</v>
      </c>
      <c r="P827" t="str">
        <f>PROPER(TRIM(lung_cancer_dataset!P827))</f>
        <v>High</v>
      </c>
      <c r="Q827" t="s">
        <v>54</v>
      </c>
      <c r="R827">
        <v>27.3</v>
      </c>
      <c r="S827" t="s">
        <v>56</v>
      </c>
      <c r="T827" t="s">
        <v>57</v>
      </c>
      <c r="U827" t="s">
        <v>53</v>
      </c>
      <c r="V827" t="s">
        <v>53</v>
      </c>
      <c r="W827" t="s">
        <v>53</v>
      </c>
      <c r="X827" t="s">
        <v>53</v>
      </c>
      <c r="Y827">
        <v>1</v>
      </c>
      <c r="Z827" t="s">
        <v>131</v>
      </c>
      <c r="AA827" t="s">
        <v>53</v>
      </c>
      <c r="AB827" t="s">
        <v>53</v>
      </c>
      <c r="AC827" t="s">
        <v>53</v>
      </c>
      <c r="AD827" t="s">
        <v>53</v>
      </c>
      <c r="AE827" t="s">
        <v>52</v>
      </c>
      <c r="AF827" t="s">
        <v>52</v>
      </c>
      <c r="AG827" t="s">
        <v>53</v>
      </c>
      <c r="AH827" t="s">
        <v>52</v>
      </c>
      <c r="AI827" t="s">
        <v>53</v>
      </c>
      <c r="AJ827" t="s">
        <v>53</v>
      </c>
      <c r="AK827">
        <v>3</v>
      </c>
      <c r="AL827" t="s">
        <v>59</v>
      </c>
      <c r="AM827" t="s">
        <v>60</v>
      </c>
      <c r="AN827" t="s">
        <v>74</v>
      </c>
      <c r="AO827">
        <v>2.7</v>
      </c>
      <c r="AP827" t="s">
        <v>53</v>
      </c>
      <c r="AQ827" t="s">
        <v>75</v>
      </c>
      <c r="AR827" t="s">
        <v>83</v>
      </c>
      <c r="AS827">
        <v>62</v>
      </c>
      <c r="AT827" t="s">
        <v>53</v>
      </c>
    </row>
    <row r="828" spans="1:46" x14ac:dyDescent="0.25">
      <c r="A828" t="s">
        <v>995</v>
      </c>
      <c r="B828">
        <v>2021</v>
      </c>
      <c r="C828" s="1">
        <v>44448</v>
      </c>
      <c r="D828" t="s">
        <v>107</v>
      </c>
      <c r="E828" t="str">
        <f>TRIM(lung_cancer_dataset!E828)</f>
        <v>Sweden</v>
      </c>
      <c r="F828">
        <v>62</v>
      </c>
      <c r="G828" t="s">
        <v>127</v>
      </c>
      <c r="H828" t="str">
        <f>PROPER(TRIM(lung_cancer_dataset!H828))</f>
        <v>Female</v>
      </c>
      <c r="I828" t="str">
        <f>PROPER(TRIM(lung_cancer_dataset!I828))</f>
        <v>Never Smoked</v>
      </c>
      <c r="J828">
        <v>0</v>
      </c>
      <c r="K828">
        <v>0</v>
      </c>
      <c r="L828">
        <v>0</v>
      </c>
      <c r="M828" t="s">
        <v>53</v>
      </c>
      <c r="N828" t="s">
        <v>52</v>
      </c>
      <c r="O828" t="s">
        <v>53</v>
      </c>
      <c r="P828" t="str">
        <f>PROPER(TRIM(lung_cancer_dataset!P828))</f>
        <v>Low</v>
      </c>
      <c r="Q828" t="s">
        <v>71</v>
      </c>
      <c r="R828">
        <v>25</v>
      </c>
      <c r="S828" t="s">
        <v>56</v>
      </c>
      <c r="T828" t="s">
        <v>54</v>
      </c>
      <c r="U828" t="s">
        <v>53</v>
      </c>
      <c r="V828" t="s">
        <v>53</v>
      </c>
      <c r="W828" t="s">
        <v>53</v>
      </c>
      <c r="X828" t="s">
        <v>53</v>
      </c>
      <c r="Y828">
        <v>1</v>
      </c>
      <c r="Z828" t="s">
        <v>131</v>
      </c>
      <c r="AA828" t="s">
        <v>53</v>
      </c>
      <c r="AB828" t="s">
        <v>53</v>
      </c>
      <c r="AC828" t="s">
        <v>53</v>
      </c>
      <c r="AD828" t="s">
        <v>52</v>
      </c>
      <c r="AE828" t="s">
        <v>52</v>
      </c>
      <c r="AF828" t="s">
        <v>53</v>
      </c>
      <c r="AG828" t="s">
        <v>53</v>
      </c>
      <c r="AH828" t="s">
        <v>53</v>
      </c>
      <c r="AI828" t="s">
        <v>53</v>
      </c>
      <c r="AJ828" t="s">
        <v>53</v>
      </c>
      <c r="AK828">
        <v>2</v>
      </c>
      <c r="AL828" t="s">
        <v>59</v>
      </c>
      <c r="AM828" t="s">
        <v>81</v>
      </c>
      <c r="AN828" t="s">
        <v>98</v>
      </c>
      <c r="AO828">
        <v>4.3</v>
      </c>
      <c r="AP828" t="s">
        <v>53</v>
      </c>
      <c r="AQ828" t="s">
        <v>171</v>
      </c>
      <c r="AR828" t="s">
        <v>83</v>
      </c>
      <c r="AS828">
        <v>27</v>
      </c>
      <c r="AT828" t="s">
        <v>53</v>
      </c>
    </row>
    <row r="829" spans="1:46" x14ac:dyDescent="0.25">
      <c r="A829" t="s">
        <v>996</v>
      </c>
      <c r="B829">
        <v>2018</v>
      </c>
      <c r="C829" s="1">
        <v>43424</v>
      </c>
      <c r="D829" t="s">
        <v>47</v>
      </c>
      <c r="E829" t="str">
        <f>TRIM(lung_cancer_dataset!E829)</f>
        <v>Japan</v>
      </c>
      <c r="F829">
        <v>55</v>
      </c>
      <c r="G829" t="s">
        <v>79</v>
      </c>
      <c r="H829" t="str">
        <f>PROPER(TRIM(lung_cancer_dataset!H829))</f>
        <v>Male</v>
      </c>
      <c r="I829" t="str">
        <f>PROPER(TRIM(lung_cancer_dataset!I829))</f>
        <v>Never Smoked</v>
      </c>
      <c r="J829">
        <v>0</v>
      </c>
      <c r="K829">
        <v>0</v>
      </c>
      <c r="L829">
        <v>0</v>
      </c>
      <c r="M829" t="s">
        <v>52</v>
      </c>
      <c r="N829" t="s">
        <v>53</v>
      </c>
      <c r="O829" t="s">
        <v>53</v>
      </c>
      <c r="P829" t="str">
        <f>PROPER(TRIM(lung_cancer_dataset!P829))</f>
        <v>Moderate</v>
      </c>
      <c r="Q829" t="s">
        <v>55</v>
      </c>
      <c r="R829">
        <v>25.3</v>
      </c>
      <c r="S829" t="s">
        <v>56</v>
      </c>
      <c r="T829" t="s">
        <v>57</v>
      </c>
      <c r="U829" t="s">
        <v>52</v>
      </c>
      <c r="V829" t="s">
        <v>53</v>
      </c>
      <c r="W829" t="s">
        <v>53</v>
      </c>
      <c r="X829" t="s">
        <v>53</v>
      </c>
      <c r="Y829">
        <v>2</v>
      </c>
      <c r="Z829" t="s">
        <v>58</v>
      </c>
      <c r="AA829" t="s">
        <v>53</v>
      </c>
      <c r="AB829" t="s">
        <v>52</v>
      </c>
      <c r="AC829" t="s">
        <v>53</v>
      </c>
      <c r="AD829" t="s">
        <v>53</v>
      </c>
      <c r="AE829" t="s">
        <v>52</v>
      </c>
      <c r="AF829" t="s">
        <v>53</v>
      </c>
      <c r="AG829" t="s">
        <v>53</v>
      </c>
      <c r="AH829" t="s">
        <v>53</v>
      </c>
      <c r="AI829" t="s">
        <v>53</v>
      </c>
      <c r="AJ829" t="s">
        <v>53</v>
      </c>
      <c r="AK829">
        <v>2</v>
      </c>
      <c r="AL829" t="s">
        <v>59</v>
      </c>
      <c r="AM829" t="s">
        <v>60</v>
      </c>
      <c r="AN829" t="s">
        <v>74</v>
      </c>
      <c r="AO829">
        <v>2</v>
      </c>
      <c r="AP829" t="s">
        <v>53</v>
      </c>
      <c r="AQ829" t="s">
        <v>82</v>
      </c>
      <c r="AR829" t="s">
        <v>83</v>
      </c>
      <c r="AS829">
        <v>88</v>
      </c>
      <c r="AT829" t="s">
        <v>53</v>
      </c>
    </row>
    <row r="830" spans="1:46" x14ac:dyDescent="0.25">
      <c r="A830" t="s">
        <v>997</v>
      </c>
      <c r="B830">
        <v>2023</v>
      </c>
      <c r="C830" s="1">
        <v>44989</v>
      </c>
      <c r="D830" t="s">
        <v>110</v>
      </c>
      <c r="E830" t="str">
        <f>TRIM(lung_cancer_dataset!E830)</f>
        <v>Tanzania</v>
      </c>
      <c r="F830">
        <v>57</v>
      </c>
      <c r="G830" t="s">
        <v>79</v>
      </c>
      <c r="H830" t="str">
        <f>PROPER(TRIM(lung_cancer_dataset!H830))</f>
        <v>Male</v>
      </c>
      <c r="I830" t="str">
        <f>PROPER(TRIM(lung_cancer_dataset!I830))</f>
        <v>Never Smoked</v>
      </c>
      <c r="J830">
        <v>0</v>
      </c>
      <c r="K830">
        <v>0</v>
      </c>
      <c r="L830">
        <v>0</v>
      </c>
      <c r="M830" t="s">
        <v>53</v>
      </c>
      <c r="N830" t="s">
        <v>53</v>
      </c>
      <c r="O830" t="s">
        <v>52</v>
      </c>
      <c r="P830" t="str">
        <f>PROPER(TRIM(lung_cancer_dataset!P830))</f>
        <v>Moderate</v>
      </c>
      <c r="Q830" t="s">
        <v>55</v>
      </c>
      <c r="R830">
        <v>32.1</v>
      </c>
      <c r="S830" t="s">
        <v>72</v>
      </c>
      <c r="T830" t="s">
        <v>54</v>
      </c>
      <c r="U830" t="s">
        <v>53</v>
      </c>
      <c r="V830" t="s">
        <v>53</v>
      </c>
      <c r="W830" t="s">
        <v>53</v>
      </c>
      <c r="X830" t="s">
        <v>53</v>
      </c>
      <c r="Y830">
        <v>1</v>
      </c>
      <c r="Z830" t="s">
        <v>58</v>
      </c>
      <c r="AA830" t="s">
        <v>52</v>
      </c>
      <c r="AB830" t="s">
        <v>53</v>
      </c>
      <c r="AC830" t="s">
        <v>53</v>
      </c>
      <c r="AD830" t="s">
        <v>53</v>
      </c>
      <c r="AE830" t="s">
        <v>53</v>
      </c>
      <c r="AF830" t="s">
        <v>53</v>
      </c>
      <c r="AG830" t="s">
        <v>53</v>
      </c>
      <c r="AH830" t="s">
        <v>53</v>
      </c>
      <c r="AI830" t="s">
        <v>53</v>
      </c>
      <c r="AJ830" t="s">
        <v>53</v>
      </c>
      <c r="AK830">
        <v>1</v>
      </c>
      <c r="AL830" t="s">
        <v>59</v>
      </c>
      <c r="AM830" t="s">
        <v>60</v>
      </c>
      <c r="AN830" t="s">
        <v>98</v>
      </c>
      <c r="AO830">
        <v>2</v>
      </c>
      <c r="AP830" t="s">
        <v>53</v>
      </c>
      <c r="AQ830" t="s">
        <v>86</v>
      </c>
      <c r="AR830" t="s">
        <v>87</v>
      </c>
      <c r="AS830">
        <v>16</v>
      </c>
      <c r="AT830" t="s">
        <v>52</v>
      </c>
    </row>
    <row r="831" spans="1:46" x14ac:dyDescent="0.25">
      <c r="A831" t="s">
        <v>998</v>
      </c>
      <c r="B831">
        <v>2020</v>
      </c>
      <c r="C831" s="1">
        <v>44008</v>
      </c>
      <c r="D831" t="s">
        <v>65</v>
      </c>
      <c r="E831" t="str">
        <f>TRIM(lung_cancer_dataset!E831)</f>
        <v>Colombia</v>
      </c>
      <c r="F831">
        <v>61</v>
      </c>
      <c r="G831" t="s">
        <v>127</v>
      </c>
      <c r="H831" t="str">
        <f>PROPER(TRIM(lung_cancer_dataset!H831))</f>
        <v>Male</v>
      </c>
      <c r="I831" t="str">
        <f>PROPER(TRIM(lung_cancer_dataset!I831))</f>
        <v>Never Smoked</v>
      </c>
      <c r="J831">
        <v>0</v>
      </c>
      <c r="K831">
        <v>0</v>
      </c>
      <c r="L831">
        <v>0</v>
      </c>
      <c r="M831" t="s">
        <v>52</v>
      </c>
      <c r="N831" t="s">
        <v>53</v>
      </c>
      <c r="O831" t="s">
        <v>53</v>
      </c>
      <c r="P831" t="str">
        <f>PROPER(TRIM(lung_cancer_dataset!P831))</f>
        <v>High</v>
      </c>
      <c r="Q831" t="s">
        <v>54</v>
      </c>
      <c r="R831">
        <v>27.5</v>
      </c>
      <c r="S831" t="s">
        <v>56</v>
      </c>
      <c r="T831" t="s">
        <v>54</v>
      </c>
      <c r="U831" t="s">
        <v>53</v>
      </c>
      <c r="V831" t="s">
        <v>53</v>
      </c>
      <c r="W831" t="s">
        <v>53</v>
      </c>
      <c r="X831" t="s">
        <v>53</v>
      </c>
      <c r="Y831">
        <v>2</v>
      </c>
      <c r="Z831" t="s">
        <v>97</v>
      </c>
      <c r="AA831" t="s">
        <v>52</v>
      </c>
      <c r="AB831" t="s">
        <v>53</v>
      </c>
      <c r="AC831" t="s">
        <v>52</v>
      </c>
      <c r="AD831" t="s">
        <v>53</v>
      </c>
      <c r="AE831" t="s">
        <v>52</v>
      </c>
      <c r="AF831" t="s">
        <v>53</v>
      </c>
      <c r="AG831" t="s">
        <v>52</v>
      </c>
      <c r="AH831" t="s">
        <v>53</v>
      </c>
      <c r="AI831" t="s">
        <v>53</v>
      </c>
      <c r="AJ831" t="s">
        <v>53</v>
      </c>
      <c r="AK831">
        <v>4</v>
      </c>
      <c r="AL831" t="s">
        <v>59</v>
      </c>
      <c r="AM831" t="s">
        <v>60</v>
      </c>
      <c r="AN831" t="s">
        <v>74</v>
      </c>
      <c r="AO831">
        <v>1.2</v>
      </c>
      <c r="AP831" t="s">
        <v>53</v>
      </c>
      <c r="AQ831" t="s">
        <v>82</v>
      </c>
      <c r="AR831" t="s">
        <v>83</v>
      </c>
      <c r="AS831">
        <v>68</v>
      </c>
      <c r="AT831" t="s">
        <v>52</v>
      </c>
    </row>
    <row r="832" spans="1:46" x14ac:dyDescent="0.25">
      <c r="A832" t="s">
        <v>999</v>
      </c>
      <c r="B832">
        <v>2015</v>
      </c>
      <c r="C832" s="1">
        <v>42259</v>
      </c>
      <c r="D832" t="s">
        <v>47</v>
      </c>
      <c r="E832" t="str">
        <f>TRIM(lung_cancer_dataset!E832)</f>
        <v>South Korea</v>
      </c>
      <c r="F832">
        <v>56</v>
      </c>
      <c r="G832" t="s">
        <v>79</v>
      </c>
      <c r="H832" t="str">
        <f>PROPER(TRIM(lung_cancer_dataset!H832))</f>
        <v>Male</v>
      </c>
      <c r="I832" t="str">
        <f>PROPER(TRIM(lung_cancer_dataset!I832))</f>
        <v>Current Smoker</v>
      </c>
      <c r="J832">
        <v>22</v>
      </c>
      <c r="K832">
        <v>35</v>
      </c>
      <c r="L832">
        <v>38.5</v>
      </c>
      <c r="M832" t="s">
        <v>53</v>
      </c>
      <c r="N832" t="s">
        <v>53</v>
      </c>
      <c r="O832" t="s">
        <v>53</v>
      </c>
      <c r="P832" t="str">
        <f>PROPER(TRIM(lung_cancer_dataset!P832))</f>
        <v>High</v>
      </c>
      <c r="Q832" t="s">
        <v>54</v>
      </c>
      <c r="R832">
        <v>30.8</v>
      </c>
      <c r="S832" t="s">
        <v>72</v>
      </c>
      <c r="T832" t="s">
        <v>57</v>
      </c>
      <c r="U832" t="s">
        <v>52</v>
      </c>
      <c r="V832" t="s">
        <v>53</v>
      </c>
      <c r="W832" t="s">
        <v>53</v>
      </c>
      <c r="X832" t="s">
        <v>53</v>
      </c>
      <c r="Y832">
        <v>2</v>
      </c>
      <c r="Z832" t="s">
        <v>73</v>
      </c>
      <c r="AA832" t="s">
        <v>53</v>
      </c>
      <c r="AB832" t="s">
        <v>53</v>
      </c>
      <c r="AC832" t="s">
        <v>52</v>
      </c>
      <c r="AD832" t="s">
        <v>53</v>
      </c>
      <c r="AE832" t="s">
        <v>53</v>
      </c>
      <c r="AF832" t="s">
        <v>53</v>
      </c>
      <c r="AG832" t="s">
        <v>52</v>
      </c>
      <c r="AH832" t="s">
        <v>53</v>
      </c>
      <c r="AI832" t="s">
        <v>53</v>
      </c>
      <c r="AJ832" t="s">
        <v>53</v>
      </c>
      <c r="AK832">
        <v>2</v>
      </c>
      <c r="AL832" t="s">
        <v>59</v>
      </c>
      <c r="AM832" t="s">
        <v>81</v>
      </c>
      <c r="AN832" t="s">
        <v>98</v>
      </c>
      <c r="AO832">
        <v>2.2000000000000002</v>
      </c>
      <c r="AP832" t="s">
        <v>53</v>
      </c>
      <c r="AQ832" t="s">
        <v>91</v>
      </c>
      <c r="AR832" t="s">
        <v>83</v>
      </c>
      <c r="AS832">
        <v>39</v>
      </c>
      <c r="AT832" t="s">
        <v>53</v>
      </c>
    </row>
    <row r="833" spans="1:46" x14ac:dyDescent="0.25">
      <c r="A833" t="s">
        <v>1000</v>
      </c>
      <c r="B833">
        <v>2024</v>
      </c>
      <c r="C833" s="1">
        <v>45402</v>
      </c>
      <c r="D833" t="s">
        <v>110</v>
      </c>
      <c r="E833" t="str">
        <f>TRIM(lung_cancer_dataset!E833)</f>
        <v>Algeria</v>
      </c>
      <c r="F833">
        <v>47</v>
      </c>
      <c r="G833" t="s">
        <v>49</v>
      </c>
      <c r="H833" t="str">
        <f>PROPER(TRIM(lung_cancer_dataset!H833))</f>
        <v>Male</v>
      </c>
      <c r="I833" t="str">
        <f>PROPER(TRIM(lung_cancer_dataset!I833))</f>
        <v>Current Smoker</v>
      </c>
      <c r="J833">
        <v>13</v>
      </c>
      <c r="K833">
        <v>23</v>
      </c>
      <c r="L833">
        <v>15</v>
      </c>
      <c r="M833" t="s">
        <v>53</v>
      </c>
      <c r="N833" t="s">
        <v>53</v>
      </c>
      <c r="O833" t="s">
        <v>53</v>
      </c>
      <c r="P833" t="str">
        <f>PROPER(TRIM(lung_cancer_dataset!P833))</f>
        <v>Moderate</v>
      </c>
      <c r="Q833" t="s">
        <v>54</v>
      </c>
      <c r="R833">
        <v>30.1</v>
      </c>
      <c r="S833" t="s">
        <v>72</v>
      </c>
      <c r="T833" t="s">
        <v>54</v>
      </c>
      <c r="U833" t="s">
        <v>53</v>
      </c>
      <c r="V833" t="s">
        <v>53</v>
      </c>
      <c r="W833" t="s">
        <v>53</v>
      </c>
      <c r="X833" t="s">
        <v>53</v>
      </c>
      <c r="Y833">
        <v>0</v>
      </c>
      <c r="Z833" t="s">
        <v>73</v>
      </c>
      <c r="AA833" t="s">
        <v>53</v>
      </c>
      <c r="AB833" t="s">
        <v>53</v>
      </c>
      <c r="AC833" t="s">
        <v>53</v>
      </c>
      <c r="AD833" t="s">
        <v>53</v>
      </c>
      <c r="AE833" t="s">
        <v>52</v>
      </c>
      <c r="AF833" t="s">
        <v>52</v>
      </c>
      <c r="AG833" t="s">
        <v>52</v>
      </c>
      <c r="AH833" t="s">
        <v>52</v>
      </c>
      <c r="AI833" t="s">
        <v>53</v>
      </c>
      <c r="AJ833" t="s">
        <v>53</v>
      </c>
      <c r="AK833">
        <v>4</v>
      </c>
      <c r="AL833" t="s">
        <v>135</v>
      </c>
      <c r="AM833" t="s">
        <v>136</v>
      </c>
      <c r="AN833" t="s">
        <v>90</v>
      </c>
      <c r="AO833">
        <v>5.8</v>
      </c>
      <c r="AP833" t="s">
        <v>53</v>
      </c>
      <c r="AQ833" t="s">
        <v>112</v>
      </c>
      <c r="AR833" t="s">
        <v>87</v>
      </c>
      <c r="AS833">
        <v>10</v>
      </c>
      <c r="AT833" t="s">
        <v>53</v>
      </c>
    </row>
    <row r="834" spans="1:46" x14ac:dyDescent="0.25">
      <c r="A834" t="s">
        <v>1001</v>
      </c>
      <c r="B834">
        <v>2022</v>
      </c>
      <c r="C834" s="1">
        <v>44759</v>
      </c>
      <c r="D834" t="s">
        <v>65</v>
      </c>
      <c r="E834" t="str">
        <f>TRIM(lung_cancer_dataset!E834)</f>
        <v>USA</v>
      </c>
      <c r="F834">
        <v>47</v>
      </c>
      <c r="G834" t="s">
        <v>49</v>
      </c>
      <c r="H834" t="str">
        <f>PROPER(TRIM(lung_cancer_dataset!H834))</f>
        <v>Female</v>
      </c>
      <c r="I834" t="str">
        <f>PROPER(TRIM(lung_cancer_dataset!I834))</f>
        <v>Never Smoked</v>
      </c>
      <c r="J834">
        <v>0</v>
      </c>
      <c r="K834">
        <v>0</v>
      </c>
      <c r="L834">
        <v>0</v>
      </c>
      <c r="M834" t="s">
        <v>53</v>
      </c>
      <c r="N834" t="s">
        <v>53</v>
      </c>
      <c r="O834" t="s">
        <v>53</v>
      </c>
      <c r="P834" t="str">
        <f>PROPER(TRIM(lung_cancer_dataset!P834))</f>
        <v>Low</v>
      </c>
      <c r="Q834" t="s">
        <v>55</v>
      </c>
      <c r="R834">
        <v>23.6</v>
      </c>
      <c r="S834" t="s">
        <v>96</v>
      </c>
      <c r="T834" t="s">
        <v>54</v>
      </c>
      <c r="U834" t="s">
        <v>53</v>
      </c>
      <c r="V834" t="s">
        <v>53</v>
      </c>
      <c r="W834" t="s">
        <v>53</v>
      </c>
      <c r="X834" t="s">
        <v>53</v>
      </c>
      <c r="Y834">
        <v>0</v>
      </c>
      <c r="Z834" t="s">
        <v>131</v>
      </c>
      <c r="AA834" t="s">
        <v>53</v>
      </c>
      <c r="AB834" t="s">
        <v>53</v>
      </c>
      <c r="AC834" t="s">
        <v>53</v>
      </c>
      <c r="AD834" t="s">
        <v>53</v>
      </c>
      <c r="AE834" t="s">
        <v>53</v>
      </c>
      <c r="AF834" t="s">
        <v>53</v>
      </c>
      <c r="AG834" t="s">
        <v>53</v>
      </c>
      <c r="AH834" t="s">
        <v>52</v>
      </c>
      <c r="AI834" t="s">
        <v>53</v>
      </c>
      <c r="AJ834" t="s">
        <v>53</v>
      </c>
      <c r="AK834">
        <v>1</v>
      </c>
      <c r="AL834" t="s">
        <v>59</v>
      </c>
      <c r="AM834" t="s">
        <v>102</v>
      </c>
      <c r="AN834" t="s">
        <v>98</v>
      </c>
      <c r="AO834">
        <v>4</v>
      </c>
      <c r="AP834" t="s">
        <v>53</v>
      </c>
      <c r="AQ834" t="s">
        <v>112</v>
      </c>
      <c r="AR834" t="s">
        <v>115</v>
      </c>
      <c r="AS834">
        <v>36</v>
      </c>
      <c r="AT834" t="s">
        <v>53</v>
      </c>
    </row>
    <row r="835" spans="1:46" x14ac:dyDescent="0.25">
      <c r="A835" t="s">
        <v>1002</v>
      </c>
      <c r="B835">
        <v>2017</v>
      </c>
      <c r="C835" s="1">
        <v>42737</v>
      </c>
      <c r="D835" t="s">
        <v>122</v>
      </c>
      <c r="E835" t="str">
        <f>TRIM(lung_cancer_dataset!E835)</f>
        <v>Indonesia</v>
      </c>
      <c r="F835">
        <v>59</v>
      </c>
      <c r="G835" t="s">
        <v>79</v>
      </c>
      <c r="H835" t="str">
        <f>PROPER(TRIM(lung_cancer_dataset!H835))</f>
        <v>Male</v>
      </c>
      <c r="I835" t="str">
        <f>PROPER(TRIM(lung_cancer_dataset!I835))</f>
        <v>Current Smoker</v>
      </c>
      <c r="J835">
        <v>28</v>
      </c>
      <c r="K835">
        <v>26</v>
      </c>
      <c r="L835">
        <v>36.4</v>
      </c>
      <c r="M835" t="s">
        <v>53</v>
      </c>
      <c r="N835" t="s">
        <v>52</v>
      </c>
      <c r="O835" t="s">
        <v>52</v>
      </c>
      <c r="P835" t="str">
        <f>PROPER(TRIM(lung_cancer_dataset!P835))</f>
        <v>High</v>
      </c>
      <c r="Q835" t="s">
        <v>71</v>
      </c>
      <c r="R835">
        <v>23.3</v>
      </c>
      <c r="S835" t="s">
        <v>96</v>
      </c>
      <c r="T835" t="s">
        <v>70</v>
      </c>
      <c r="U835" t="s">
        <v>53</v>
      </c>
      <c r="V835" t="s">
        <v>52</v>
      </c>
      <c r="W835" t="s">
        <v>53</v>
      </c>
      <c r="X835" t="s">
        <v>53</v>
      </c>
      <c r="Y835">
        <v>4</v>
      </c>
      <c r="Z835" t="s">
        <v>58</v>
      </c>
      <c r="AA835" t="s">
        <v>52</v>
      </c>
      <c r="AB835" t="s">
        <v>53</v>
      </c>
      <c r="AC835" t="s">
        <v>53</v>
      </c>
      <c r="AD835" t="s">
        <v>53</v>
      </c>
      <c r="AE835" t="s">
        <v>52</v>
      </c>
      <c r="AF835" t="s">
        <v>53</v>
      </c>
      <c r="AG835" t="s">
        <v>53</v>
      </c>
      <c r="AH835" t="s">
        <v>53</v>
      </c>
      <c r="AI835" t="s">
        <v>53</v>
      </c>
      <c r="AJ835" t="s">
        <v>53</v>
      </c>
      <c r="AK835">
        <v>2</v>
      </c>
      <c r="AL835" t="s">
        <v>59</v>
      </c>
      <c r="AM835" t="s">
        <v>60</v>
      </c>
      <c r="AN835" t="s">
        <v>61</v>
      </c>
      <c r="AO835">
        <v>8.1999999999999993</v>
      </c>
      <c r="AP835" t="s">
        <v>52</v>
      </c>
      <c r="AQ835" t="s">
        <v>112</v>
      </c>
      <c r="AR835" t="s">
        <v>87</v>
      </c>
      <c r="AS835">
        <v>7</v>
      </c>
      <c r="AT835" t="s">
        <v>53</v>
      </c>
    </row>
    <row r="836" spans="1:46" x14ac:dyDescent="0.25">
      <c r="A836" t="s">
        <v>1003</v>
      </c>
      <c r="B836">
        <v>2022</v>
      </c>
      <c r="C836" s="1">
        <v>44906</v>
      </c>
      <c r="D836" t="s">
        <v>65</v>
      </c>
      <c r="E836" t="str">
        <f>TRIM(lung_cancer_dataset!E836)</f>
        <v>Peru</v>
      </c>
      <c r="F836">
        <v>58</v>
      </c>
      <c r="G836" t="s">
        <v>79</v>
      </c>
      <c r="H836" t="str">
        <f>PROPER(TRIM(lung_cancer_dataset!H836))</f>
        <v>Male</v>
      </c>
      <c r="I836" t="str">
        <f>PROPER(TRIM(lung_cancer_dataset!I836))</f>
        <v>Never Smoked</v>
      </c>
      <c r="J836">
        <v>0</v>
      </c>
      <c r="K836">
        <v>0</v>
      </c>
      <c r="L836">
        <v>0</v>
      </c>
      <c r="M836" t="s">
        <v>52</v>
      </c>
      <c r="N836" t="s">
        <v>53</v>
      </c>
      <c r="O836" t="s">
        <v>53</v>
      </c>
      <c r="P836" t="str">
        <f>PROPER(TRIM(lung_cancer_dataset!P836))</f>
        <v>Moderate</v>
      </c>
      <c r="Q836" t="s">
        <v>71</v>
      </c>
      <c r="R836">
        <v>28.9</v>
      </c>
      <c r="S836" t="s">
        <v>56</v>
      </c>
      <c r="T836" t="s">
        <v>57</v>
      </c>
      <c r="U836" t="s">
        <v>52</v>
      </c>
      <c r="V836" t="s">
        <v>52</v>
      </c>
      <c r="W836" t="s">
        <v>53</v>
      </c>
      <c r="X836" t="s">
        <v>53</v>
      </c>
      <c r="Y836">
        <v>3</v>
      </c>
      <c r="Z836" t="s">
        <v>58</v>
      </c>
      <c r="AA836" t="s">
        <v>53</v>
      </c>
      <c r="AB836" t="s">
        <v>52</v>
      </c>
      <c r="AC836" t="s">
        <v>53</v>
      </c>
      <c r="AD836" t="s">
        <v>53</v>
      </c>
      <c r="AE836" t="s">
        <v>53</v>
      </c>
      <c r="AF836" t="s">
        <v>52</v>
      </c>
      <c r="AG836" t="s">
        <v>52</v>
      </c>
      <c r="AH836" t="s">
        <v>53</v>
      </c>
      <c r="AI836" t="s">
        <v>52</v>
      </c>
      <c r="AJ836" t="s">
        <v>52</v>
      </c>
      <c r="AK836">
        <v>5</v>
      </c>
      <c r="AL836" t="s">
        <v>59</v>
      </c>
      <c r="AM836" t="s">
        <v>60</v>
      </c>
      <c r="AN836" t="s">
        <v>74</v>
      </c>
      <c r="AO836">
        <v>1.8</v>
      </c>
      <c r="AP836" t="s">
        <v>53</v>
      </c>
      <c r="AQ836" t="s">
        <v>82</v>
      </c>
      <c r="AR836" t="s">
        <v>83</v>
      </c>
      <c r="AS836">
        <v>41</v>
      </c>
      <c r="AT836" t="s">
        <v>52</v>
      </c>
    </row>
    <row r="837" spans="1:46" x14ac:dyDescent="0.25">
      <c r="A837" t="s">
        <v>1004</v>
      </c>
      <c r="B837">
        <v>2024</v>
      </c>
      <c r="C837" s="1">
        <v>45550</v>
      </c>
      <c r="D837" t="s">
        <v>107</v>
      </c>
      <c r="E837" t="str">
        <f>TRIM(lung_cancer_dataset!E837)</f>
        <v>France</v>
      </c>
      <c r="F837">
        <v>72</v>
      </c>
      <c r="G837" t="s">
        <v>67</v>
      </c>
      <c r="H837" t="str">
        <f>PROPER(TRIM(lung_cancer_dataset!H837))</f>
        <v>Male</v>
      </c>
      <c r="I837" t="str">
        <f>PROPER(TRIM(lung_cancer_dataset!I837))</f>
        <v>Former Smoker</v>
      </c>
      <c r="J837">
        <v>14</v>
      </c>
      <c r="K837">
        <v>11</v>
      </c>
      <c r="L837">
        <v>7.7</v>
      </c>
      <c r="M837" t="s">
        <v>53</v>
      </c>
      <c r="N837" t="s">
        <v>52</v>
      </c>
      <c r="O837" t="s">
        <v>53</v>
      </c>
      <c r="P837" t="str">
        <f>PROPER(TRIM(lung_cancer_dataset!P837))</f>
        <v>Moderate</v>
      </c>
      <c r="Q837" t="s">
        <v>55</v>
      </c>
      <c r="R837">
        <v>22.4</v>
      </c>
      <c r="S837" t="s">
        <v>96</v>
      </c>
      <c r="T837" t="s">
        <v>57</v>
      </c>
      <c r="U837" t="s">
        <v>52</v>
      </c>
      <c r="V837" t="s">
        <v>53</v>
      </c>
      <c r="W837" t="s">
        <v>53</v>
      </c>
      <c r="X837" t="s">
        <v>53</v>
      </c>
      <c r="Y837">
        <v>2</v>
      </c>
      <c r="Z837" t="s">
        <v>165</v>
      </c>
      <c r="AA837" t="s">
        <v>53</v>
      </c>
      <c r="AB837" t="s">
        <v>53</v>
      </c>
      <c r="AC837" t="s">
        <v>53</v>
      </c>
      <c r="AD837" t="s">
        <v>53</v>
      </c>
      <c r="AE837" t="s">
        <v>52</v>
      </c>
      <c r="AF837" t="s">
        <v>53</v>
      </c>
      <c r="AG837" t="s">
        <v>53</v>
      </c>
      <c r="AH837" t="s">
        <v>53</v>
      </c>
      <c r="AI837" t="s">
        <v>53</v>
      </c>
      <c r="AJ837" t="s">
        <v>53</v>
      </c>
      <c r="AK837">
        <v>1</v>
      </c>
      <c r="AL837" t="s">
        <v>59</v>
      </c>
      <c r="AM837" t="s">
        <v>60</v>
      </c>
      <c r="AN837" t="s">
        <v>90</v>
      </c>
      <c r="AO837">
        <v>7.9</v>
      </c>
      <c r="AP837" t="s">
        <v>53</v>
      </c>
      <c r="AQ837" t="s">
        <v>62</v>
      </c>
      <c r="AR837" t="s">
        <v>92</v>
      </c>
      <c r="AS837">
        <v>23</v>
      </c>
      <c r="AT837" t="s">
        <v>52</v>
      </c>
    </row>
    <row r="838" spans="1:46" x14ac:dyDescent="0.25">
      <c r="A838" t="s">
        <v>1005</v>
      </c>
      <c r="B838">
        <v>2019</v>
      </c>
      <c r="C838" s="1">
        <v>43755</v>
      </c>
      <c r="D838" t="s">
        <v>47</v>
      </c>
      <c r="E838" t="str">
        <f>TRIM(lung_cancer_dataset!E838)</f>
        <v>South Korea</v>
      </c>
      <c r="F838">
        <v>69</v>
      </c>
      <c r="G838" t="s">
        <v>127</v>
      </c>
      <c r="H838" t="str">
        <f>PROPER(TRIM(lung_cancer_dataset!H838))</f>
        <v>Male</v>
      </c>
      <c r="I838" t="str">
        <f>PROPER(TRIM(lung_cancer_dataset!I838))</f>
        <v>Never Smoked</v>
      </c>
      <c r="J838">
        <v>0</v>
      </c>
      <c r="K838">
        <v>0</v>
      </c>
      <c r="L838">
        <v>0</v>
      </c>
      <c r="M838" t="s">
        <v>52</v>
      </c>
      <c r="N838" t="s">
        <v>52</v>
      </c>
      <c r="O838" t="s">
        <v>53</v>
      </c>
      <c r="P838" t="str">
        <f>PROPER(TRIM(lung_cancer_dataset!P838))</f>
        <v>Moderate</v>
      </c>
      <c r="Q838" t="s">
        <v>55</v>
      </c>
      <c r="R838">
        <v>21.2</v>
      </c>
      <c r="S838" t="s">
        <v>96</v>
      </c>
      <c r="T838" t="s">
        <v>54</v>
      </c>
      <c r="U838" t="s">
        <v>53</v>
      </c>
      <c r="V838" t="s">
        <v>53</v>
      </c>
      <c r="W838" t="s">
        <v>53</v>
      </c>
      <c r="X838" t="s">
        <v>53</v>
      </c>
      <c r="Y838">
        <v>2</v>
      </c>
      <c r="Z838" t="s">
        <v>97</v>
      </c>
      <c r="AA838" t="s">
        <v>53</v>
      </c>
      <c r="AB838" t="s">
        <v>53</v>
      </c>
      <c r="AC838" t="s">
        <v>52</v>
      </c>
      <c r="AD838" t="s">
        <v>53</v>
      </c>
      <c r="AE838" t="s">
        <v>53</v>
      </c>
      <c r="AF838" t="s">
        <v>53</v>
      </c>
      <c r="AG838" t="s">
        <v>53</v>
      </c>
      <c r="AH838" t="s">
        <v>53</v>
      </c>
      <c r="AI838" t="s">
        <v>53</v>
      </c>
      <c r="AJ838" t="s">
        <v>53</v>
      </c>
      <c r="AK838">
        <v>1</v>
      </c>
      <c r="AL838" t="s">
        <v>59</v>
      </c>
      <c r="AM838" t="s">
        <v>60</v>
      </c>
      <c r="AN838" t="s">
        <v>90</v>
      </c>
      <c r="AO838">
        <v>6.5</v>
      </c>
      <c r="AP838" t="s">
        <v>53</v>
      </c>
      <c r="AQ838" t="s">
        <v>86</v>
      </c>
      <c r="AR838" t="s">
        <v>63</v>
      </c>
      <c r="AS838">
        <v>31</v>
      </c>
      <c r="AT838" t="s">
        <v>53</v>
      </c>
    </row>
    <row r="839" spans="1:46" x14ac:dyDescent="0.25">
      <c r="A839" t="s">
        <v>1006</v>
      </c>
      <c r="B839">
        <v>2017</v>
      </c>
      <c r="C839" s="1">
        <v>42906</v>
      </c>
      <c r="D839" t="s">
        <v>94</v>
      </c>
      <c r="E839" t="str">
        <f>TRIM(lung_cancer_dataset!E839)</f>
        <v>Jordan</v>
      </c>
      <c r="F839">
        <v>59</v>
      </c>
      <c r="G839" t="s">
        <v>79</v>
      </c>
      <c r="H839" t="str">
        <f>PROPER(TRIM(lung_cancer_dataset!H839))</f>
        <v>Female</v>
      </c>
      <c r="I839" t="str">
        <f>PROPER(TRIM(lung_cancer_dataset!I839))</f>
        <v>Never Smoked</v>
      </c>
      <c r="J839">
        <v>0</v>
      </c>
      <c r="K839">
        <v>0</v>
      </c>
      <c r="L839">
        <v>0</v>
      </c>
      <c r="M839" t="s">
        <v>52</v>
      </c>
      <c r="N839" t="s">
        <v>53</v>
      </c>
      <c r="O839" t="s">
        <v>53</v>
      </c>
      <c r="P839" t="str">
        <f>PROPER(TRIM(lung_cancer_dataset!P839))</f>
        <v>Moderate</v>
      </c>
      <c r="Q839" t="s">
        <v>71</v>
      </c>
      <c r="R839">
        <v>30.3</v>
      </c>
      <c r="S839" t="s">
        <v>72</v>
      </c>
      <c r="T839" t="s">
        <v>70</v>
      </c>
      <c r="U839" t="s">
        <v>52</v>
      </c>
      <c r="V839" t="s">
        <v>53</v>
      </c>
      <c r="W839" t="s">
        <v>53</v>
      </c>
      <c r="X839" t="s">
        <v>53</v>
      </c>
      <c r="Y839">
        <v>2</v>
      </c>
      <c r="Z839" t="s">
        <v>165</v>
      </c>
      <c r="AA839" t="s">
        <v>53</v>
      </c>
      <c r="AB839" t="s">
        <v>52</v>
      </c>
      <c r="AC839" t="s">
        <v>53</v>
      </c>
      <c r="AD839" t="s">
        <v>53</v>
      </c>
      <c r="AE839" t="s">
        <v>52</v>
      </c>
      <c r="AF839" t="s">
        <v>53</v>
      </c>
      <c r="AG839" t="s">
        <v>53</v>
      </c>
      <c r="AH839" t="s">
        <v>53</v>
      </c>
      <c r="AI839" t="s">
        <v>53</v>
      </c>
      <c r="AJ839" t="s">
        <v>53</v>
      </c>
      <c r="AK839">
        <v>2</v>
      </c>
      <c r="AL839" t="s">
        <v>59</v>
      </c>
      <c r="AM839" t="s">
        <v>60</v>
      </c>
      <c r="AN839" t="s">
        <v>74</v>
      </c>
      <c r="AO839">
        <v>2.2999999999999998</v>
      </c>
      <c r="AP839" t="s">
        <v>53</v>
      </c>
      <c r="AQ839" t="s">
        <v>171</v>
      </c>
      <c r="AR839" t="s">
        <v>83</v>
      </c>
      <c r="AS839">
        <v>98</v>
      </c>
      <c r="AT839" t="s">
        <v>52</v>
      </c>
    </row>
    <row r="840" spans="1:46" x14ac:dyDescent="0.25">
      <c r="A840" t="s">
        <v>1007</v>
      </c>
      <c r="B840">
        <v>2021</v>
      </c>
      <c r="C840" s="1">
        <v>44268</v>
      </c>
      <c r="D840" t="s">
        <v>122</v>
      </c>
      <c r="E840" t="str">
        <f>TRIM(lung_cancer_dataset!E840)</f>
        <v>Bhutan</v>
      </c>
      <c r="F840">
        <v>70</v>
      </c>
      <c r="G840" t="s">
        <v>67</v>
      </c>
      <c r="H840" t="str">
        <f>PROPER(TRIM(lung_cancer_dataset!H840))</f>
        <v>Male</v>
      </c>
      <c r="I840" t="str">
        <f>PROPER(TRIM(lung_cancer_dataset!I840))</f>
        <v>Never Smoked</v>
      </c>
      <c r="J840">
        <v>0</v>
      </c>
      <c r="K840">
        <v>0</v>
      </c>
      <c r="L840">
        <v>0</v>
      </c>
      <c r="M840" t="s">
        <v>52</v>
      </c>
      <c r="N840" t="s">
        <v>53</v>
      </c>
      <c r="O840" t="s">
        <v>53</v>
      </c>
      <c r="P840" t="str">
        <f>PROPER(TRIM(lung_cancer_dataset!P840))</f>
        <v>High</v>
      </c>
      <c r="Q840" t="s">
        <v>55</v>
      </c>
      <c r="R840">
        <v>21.5</v>
      </c>
      <c r="S840" t="s">
        <v>96</v>
      </c>
      <c r="T840" t="s">
        <v>70</v>
      </c>
      <c r="U840" t="s">
        <v>53</v>
      </c>
      <c r="V840" t="s">
        <v>53</v>
      </c>
      <c r="W840" t="s">
        <v>53</v>
      </c>
      <c r="X840" t="s">
        <v>53</v>
      </c>
      <c r="Y840">
        <v>2</v>
      </c>
      <c r="Z840" t="s">
        <v>58</v>
      </c>
      <c r="AA840" t="s">
        <v>53</v>
      </c>
      <c r="AB840" t="s">
        <v>53</v>
      </c>
      <c r="AC840" t="s">
        <v>53</v>
      </c>
      <c r="AD840" t="s">
        <v>53</v>
      </c>
      <c r="AE840" t="s">
        <v>53</v>
      </c>
      <c r="AF840" t="s">
        <v>52</v>
      </c>
      <c r="AG840" t="s">
        <v>53</v>
      </c>
      <c r="AH840" t="s">
        <v>53</v>
      </c>
      <c r="AI840" t="s">
        <v>53</v>
      </c>
      <c r="AJ840" t="s">
        <v>53</v>
      </c>
      <c r="AK840">
        <v>1</v>
      </c>
      <c r="AL840" t="s">
        <v>59</v>
      </c>
      <c r="AM840" t="s">
        <v>81</v>
      </c>
      <c r="AN840" t="s">
        <v>90</v>
      </c>
      <c r="AO840">
        <v>3.2</v>
      </c>
      <c r="AP840" t="s">
        <v>53</v>
      </c>
      <c r="AQ840" t="s">
        <v>62</v>
      </c>
      <c r="AR840" t="s">
        <v>76</v>
      </c>
      <c r="AS840">
        <v>20</v>
      </c>
      <c r="AT840" t="s">
        <v>53</v>
      </c>
    </row>
    <row r="841" spans="1:46" x14ac:dyDescent="0.25">
      <c r="A841" t="s">
        <v>1008</v>
      </c>
      <c r="B841">
        <v>2016</v>
      </c>
      <c r="C841" s="1">
        <v>42731</v>
      </c>
      <c r="D841" t="s">
        <v>122</v>
      </c>
      <c r="E841" t="str">
        <f>TRIM(lung_cancer_dataset!E841)</f>
        <v>Myanmar</v>
      </c>
      <c r="F841">
        <v>43</v>
      </c>
      <c r="G841" t="s">
        <v>49</v>
      </c>
      <c r="H841" t="str">
        <f>PROPER(TRIM(lung_cancer_dataset!H841))</f>
        <v>Female</v>
      </c>
      <c r="I841" t="str">
        <f>PROPER(TRIM(lung_cancer_dataset!I841))</f>
        <v>Never Smoked</v>
      </c>
      <c r="J841">
        <v>0</v>
      </c>
      <c r="K841">
        <v>0</v>
      </c>
      <c r="L841">
        <v>0</v>
      </c>
      <c r="M841" t="s">
        <v>52</v>
      </c>
      <c r="N841" t="s">
        <v>53</v>
      </c>
      <c r="O841" t="s">
        <v>53</v>
      </c>
      <c r="P841" t="str">
        <f>PROPER(TRIM(lung_cancer_dataset!P841))</f>
        <v>Low</v>
      </c>
      <c r="Q841" t="s">
        <v>54</v>
      </c>
      <c r="R841">
        <v>20.9</v>
      </c>
      <c r="S841" t="s">
        <v>96</v>
      </c>
      <c r="T841" t="s">
        <v>57</v>
      </c>
      <c r="U841" t="s">
        <v>52</v>
      </c>
      <c r="V841" t="s">
        <v>53</v>
      </c>
      <c r="W841" t="s">
        <v>53</v>
      </c>
      <c r="X841" t="s">
        <v>53</v>
      </c>
      <c r="Y841">
        <v>2</v>
      </c>
      <c r="Z841" t="s">
        <v>131</v>
      </c>
      <c r="AA841" t="s">
        <v>53</v>
      </c>
      <c r="AB841" t="s">
        <v>53</v>
      </c>
      <c r="AC841" t="s">
        <v>53</v>
      </c>
      <c r="AD841" t="s">
        <v>53</v>
      </c>
      <c r="AE841" t="s">
        <v>53</v>
      </c>
      <c r="AF841" t="s">
        <v>53</v>
      </c>
      <c r="AG841" t="s">
        <v>52</v>
      </c>
      <c r="AH841" t="s">
        <v>52</v>
      </c>
      <c r="AI841" t="s">
        <v>53</v>
      </c>
      <c r="AJ841" t="s">
        <v>53</v>
      </c>
      <c r="AK841">
        <v>2</v>
      </c>
      <c r="AL841" t="s">
        <v>59</v>
      </c>
      <c r="AM841" t="s">
        <v>102</v>
      </c>
      <c r="AN841" t="s">
        <v>74</v>
      </c>
      <c r="AO841">
        <v>1.4</v>
      </c>
      <c r="AP841" t="s">
        <v>53</v>
      </c>
      <c r="AQ841" t="s">
        <v>91</v>
      </c>
      <c r="AR841" t="s">
        <v>92</v>
      </c>
      <c r="AS841">
        <v>67</v>
      </c>
      <c r="AT841" t="s">
        <v>52</v>
      </c>
    </row>
    <row r="842" spans="1:46" x14ac:dyDescent="0.25">
      <c r="A842" t="s">
        <v>1009</v>
      </c>
      <c r="B842">
        <v>2020</v>
      </c>
      <c r="C842" s="1">
        <v>44115</v>
      </c>
      <c r="D842" t="s">
        <v>122</v>
      </c>
      <c r="E842" t="str">
        <f>TRIM(lung_cancer_dataset!E842)</f>
        <v>Timor-Leste</v>
      </c>
      <c r="F842">
        <v>75</v>
      </c>
      <c r="G842" t="s">
        <v>67</v>
      </c>
      <c r="H842" t="str">
        <f>PROPER(TRIM(lung_cancer_dataset!H842))</f>
        <v>Female</v>
      </c>
      <c r="I842" t="str">
        <f>PROPER(TRIM(lung_cancer_dataset!I842))</f>
        <v>Never Smoked</v>
      </c>
      <c r="J842">
        <v>0</v>
      </c>
      <c r="K842">
        <v>0</v>
      </c>
      <c r="L842">
        <v>0</v>
      </c>
      <c r="M842" t="s">
        <v>53</v>
      </c>
      <c r="N842" t="s">
        <v>53</v>
      </c>
      <c r="O842" t="s">
        <v>52</v>
      </c>
      <c r="P842" t="str">
        <f>PROPER(TRIM(lung_cancer_dataset!P842))</f>
        <v>High</v>
      </c>
      <c r="Q842" t="s">
        <v>54</v>
      </c>
      <c r="R842">
        <v>23.8</v>
      </c>
      <c r="S842" t="s">
        <v>96</v>
      </c>
      <c r="T842" t="s">
        <v>54</v>
      </c>
      <c r="U842" t="s">
        <v>53</v>
      </c>
      <c r="V842" t="s">
        <v>52</v>
      </c>
      <c r="W842" t="s">
        <v>52</v>
      </c>
      <c r="X842" t="s">
        <v>53</v>
      </c>
      <c r="Y842">
        <v>4</v>
      </c>
      <c r="Z842" t="s">
        <v>131</v>
      </c>
      <c r="AA842" t="s">
        <v>52</v>
      </c>
      <c r="AB842" t="s">
        <v>53</v>
      </c>
      <c r="AC842" t="s">
        <v>52</v>
      </c>
      <c r="AD842" t="s">
        <v>53</v>
      </c>
      <c r="AE842" t="s">
        <v>53</v>
      </c>
      <c r="AF842" t="s">
        <v>53</v>
      </c>
      <c r="AG842" t="s">
        <v>53</v>
      </c>
      <c r="AH842" t="s">
        <v>53</v>
      </c>
      <c r="AI842" t="s">
        <v>53</v>
      </c>
      <c r="AJ842" t="s">
        <v>53</v>
      </c>
      <c r="AK842">
        <v>2</v>
      </c>
      <c r="AL842" t="s">
        <v>59</v>
      </c>
      <c r="AM842" t="s">
        <v>102</v>
      </c>
      <c r="AN842" t="s">
        <v>98</v>
      </c>
      <c r="AO842">
        <v>4.5</v>
      </c>
      <c r="AP842" t="s">
        <v>53</v>
      </c>
      <c r="AQ842" t="s">
        <v>86</v>
      </c>
      <c r="AR842" t="s">
        <v>92</v>
      </c>
      <c r="AS842">
        <v>34</v>
      </c>
      <c r="AT842" t="s">
        <v>53</v>
      </c>
    </row>
    <row r="843" spans="1:46" x14ac:dyDescent="0.25">
      <c r="A843" t="s">
        <v>1010</v>
      </c>
      <c r="B843">
        <v>2024</v>
      </c>
      <c r="C843" s="1">
        <v>45553</v>
      </c>
      <c r="D843" t="s">
        <v>65</v>
      </c>
      <c r="E843" t="str">
        <f>TRIM(lung_cancer_dataset!E843)</f>
        <v>Peru</v>
      </c>
      <c r="F843">
        <v>57</v>
      </c>
      <c r="G843" t="s">
        <v>79</v>
      </c>
      <c r="H843" t="str">
        <f>PROPER(TRIM(lung_cancer_dataset!H843))</f>
        <v>Male</v>
      </c>
      <c r="I843" t="str">
        <f>PROPER(TRIM(lung_cancer_dataset!I843))</f>
        <v>Current Smoker</v>
      </c>
      <c r="J843">
        <v>37</v>
      </c>
      <c r="K843">
        <v>14</v>
      </c>
      <c r="L843">
        <v>25.9</v>
      </c>
      <c r="M843" t="s">
        <v>53</v>
      </c>
      <c r="N843" t="s">
        <v>52</v>
      </c>
      <c r="O843" t="s">
        <v>53</v>
      </c>
      <c r="P843" t="str">
        <f>PROPER(TRIM(lung_cancer_dataset!P843))</f>
        <v>Low</v>
      </c>
      <c r="Q843" t="s">
        <v>55</v>
      </c>
      <c r="R843">
        <v>24.7</v>
      </c>
      <c r="S843" t="s">
        <v>96</v>
      </c>
      <c r="T843" t="s">
        <v>57</v>
      </c>
      <c r="U843" t="s">
        <v>53</v>
      </c>
      <c r="V843" t="s">
        <v>53</v>
      </c>
      <c r="W843" t="s">
        <v>53</v>
      </c>
      <c r="X843" t="s">
        <v>53</v>
      </c>
      <c r="Y843">
        <v>1</v>
      </c>
      <c r="Z843" t="s">
        <v>58</v>
      </c>
      <c r="AA843" t="s">
        <v>52</v>
      </c>
      <c r="AB843" t="s">
        <v>53</v>
      </c>
      <c r="AC843" t="s">
        <v>52</v>
      </c>
      <c r="AD843" t="s">
        <v>52</v>
      </c>
      <c r="AE843" t="s">
        <v>52</v>
      </c>
      <c r="AF843" t="s">
        <v>52</v>
      </c>
      <c r="AG843" t="s">
        <v>53</v>
      </c>
      <c r="AH843" t="s">
        <v>53</v>
      </c>
      <c r="AI843" t="s">
        <v>52</v>
      </c>
      <c r="AJ843" t="s">
        <v>53</v>
      </c>
      <c r="AK843">
        <v>6</v>
      </c>
      <c r="AL843" t="s">
        <v>59</v>
      </c>
      <c r="AM843" t="s">
        <v>60</v>
      </c>
      <c r="AN843" t="s">
        <v>90</v>
      </c>
      <c r="AO843">
        <v>6.7</v>
      </c>
      <c r="AP843" t="s">
        <v>53</v>
      </c>
      <c r="AQ843" t="s">
        <v>171</v>
      </c>
      <c r="AR843" t="s">
        <v>87</v>
      </c>
      <c r="AS843">
        <v>12</v>
      </c>
      <c r="AT843" t="s">
        <v>53</v>
      </c>
    </row>
    <row r="844" spans="1:46" x14ac:dyDescent="0.25">
      <c r="A844" t="s">
        <v>1011</v>
      </c>
      <c r="B844">
        <v>2019</v>
      </c>
      <c r="C844" s="1">
        <v>43818</v>
      </c>
      <c r="D844" t="s">
        <v>65</v>
      </c>
      <c r="E844" t="str">
        <f>TRIM(lung_cancer_dataset!E844)</f>
        <v>Argentina</v>
      </c>
      <c r="F844">
        <v>71</v>
      </c>
      <c r="G844" t="s">
        <v>67</v>
      </c>
      <c r="H844" t="str">
        <f>PROPER(TRIM(lung_cancer_dataset!H844))</f>
        <v>Male</v>
      </c>
      <c r="I844" t="str">
        <f>PROPER(TRIM(lung_cancer_dataset!I844))</f>
        <v>Current Smoker</v>
      </c>
      <c r="J844">
        <v>19</v>
      </c>
      <c r="K844">
        <v>24</v>
      </c>
      <c r="L844">
        <v>22.8</v>
      </c>
      <c r="M844" t="s">
        <v>53</v>
      </c>
      <c r="N844" t="s">
        <v>53</v>
      </c>
      <c r="O844" t="s">
        <v>52</v>
      </c>
      <c r="P844" t="str">
        <f>PROPER(TRIM(lung_cancer_dataset!P844))</f>
        <v>High</v>
      </c>
      <c r="Q844" t="s">
        <v>55</v>
      </c>
      <c r="R844">
        <v>30.5</v>
      </c>
      <c r="S844" t="s">
        <v>72</v>
      </c>
      <c r="T844" t="s">
        <v>54</v>
      </c>
      <c r="U844" t="s">
        <v>53</v>
      </c>
      <c r="V844" t="s">
        <v>53</v>
      </c>
      <c r="W844" t="s">
        <v>53</v>
      </c>
      <c r="X844" t="s">
        <v>53</v>
      </c>
      <c r="Y844">
        <v>2</v>
      </c>
      <c r="Z844" t="s">
        <v>58</v>
      </c>
      <c r="AA844" t="s">
        <v>53</v>
      </c>
      <c r="AB844" t="s">
        <v>52</v>
      </c>
      <c r="AC844" t="s">
        <v>52</v>
      </c>
      <c r="AD844" t="s">
        <v>53</v>
      </c>
      <c r="AE844" t="s">
        <v>52</v>
      </c>
      <c r="AF844" t="s">
        <v>52</v>
      </c>
      <c r="AG844" t="s">
        <v>52</v>
      </c>
      <c r="AH844" t="s">
        <v>53</v>
      </c>
      <c r="AI844" t="s">
        <v>53</v>
      </c>
      <c r="AJ844" t="s">
        <v>53</v>
      </c>
      <c r="AK844">
        <v>5</v>
      </c>
      <c r="AL844" t="s">
        <v>59</v>
      </c>
      <c r="AM844" t="s">
        <v>60</v>
      </c>
      <c r="AN844" t="s">
        <v>61</v>
      </c>
      <c r="AO844">
        <v>3.9</v>
      </c>
      <c r="AP844" t="s">
        <v>52</v>
      </c>
      <c r="AQ844" t="s">
        <v>62</v>
      </c>
      <c r="AR844" t="s">
        <v>87</v>
      </c>
      <c r="AS844">
        <v>3</v>
      </c>
      <c r="AT844" t="s">
        <v>53</v>
      </c>
    </row>
    <row r="845" spans="1:46" x14ac:dyDescent="0.25">
      <c r="A845" t="s">
        <v>1012</v>
      </c>
      <c r="B845">
        <v>2015</v>
      </c>
      <c r="C845" s="1">
        <v>42243</v>
      </c>
      <c r="D845" t="s">
        <v>65</v>
      </c>
      <c r="E845" t="str">
        <f>TRIM(lung_cancer_dataset!E845)</f>
        <v>USA</v>
      </c>
      <c r="F845">
        <v>41</v>
      </c>
      <c r="G845" t="s">
        <v>49</v>
      </c>
      <c r="H845" t="str">
        <f>PROPER(TRIM(lung_cancer_dataset!H845))</f>
        <v>Female</v>
      </c>
      <c r="I845" t="str">
        <f>PROPER(TRIM(lung_cancer_dataset!I845))</f>
        <v>Never Smoked</v>
      </c>
      <c r="J845">
        <v>0</v>
      </c>
      <c r="K845">
        <v>0</v>
      </c>
      <c r="L845">
        <v>0</v>
      </c>
      <c r="M845" t="s">
        <v>53</v>
      </c>
      <c r="N845" t="s">
        <v>53</v>
      </c>
      <c r="O845" t="s">
        <v>53</v>
      </c>
      <c r="P845" t="str">
        <f>PROPER(TRIM(lung_cancer_dataset!P845))</f>
        <v>High</v>
      </c>
      <c r="Q845" t="s">
        <v>54</v>
      </c>
      <c r="R845">
        <v>22.7</v>
      </c>
      <c r="S845" t="s">
        <v>96</v>
      </c>
      <c r="T845" t="s">
        <v>57</v>
      </c>
      <c r="U845" t="s">
        <v>53</v>
      </c>
      <c r="V845" t="s">
        <v>52</v>
      </c>
      <c r="W845" t="s">
        <v>53</v>
      </c>
      <c r="X845" t="s">
        <v>53</v>
      </c>
      <c r="Y845">
        <v>2</v>
      </c>
      <c r="Z845" t="s">
        <v>58</v>
      </c>
      <c r="AA845" t="s">
        <v>52</v>
      </c>
      <c r="AB845" t="s">
        <v>53</v>
      </c>
      <c r="AC845" t="s">
        <v>52</v>
      </c>
      <c r="AD845" t="s">
        <v>53</v>
      </c>
      <c r="AE845" t="s">
        <v>53</v>
      </c>
      <c r="AF845" t="s">
        <v>52</v>
      </c>
      <c r="AG845" t="s">
        <v>52</v>
      </c>
      <c r="AH845" t="s">
        <v>53</v>
      </c>
      <c r="AI845" t="s">
        <v>53</v>
      </c>
      <c r="AJ845" t="s">
        <v>53</v>
      </c>
      <c r="AK845">
        <v>4</v>
      </c>
      <c r="AL845" t="s">
        <v>59</v>
      </c>
      <c r="AM845" t="s">
        <v>60</v>
      </c>
      <c r="AN845" t="s">
        <v>74</v>
      </c>
      <c r="AO845">
        <v>2.1</v>
      </c>
      <c r="AP845" t="s">
        <v>53</v>
      </c>
      <c r="AQ845" t="s">
        <v>86</v>
      </c>
      <c r="AR845" t="s">
        <v>92</v>
      </c>
      <c r="AS845">
        <v>51</v>
      </c>
      <c r="AT845" t="s">
        <v>53</v>
      </c>
    </row>
    <row r="846" spans="1:46" x14ac:dyDescent="0.25">
      <c r="A846" t="s">
        <v>1013</v>
      </c>
      <c r="B846">
        <v>2024</v>
      </c>
      <c r="C846" s="1">
        <v>45454</v>
      </c>
      <c r="D846" t="s">
        <v>107</v>
      </c>
      <c r="E846" t="str">
        <f>TRIM(lung_cancer_dataset!E846)</f>
        <v>Germany</v>
      </c>
      <c r="F846">
        <v>58</v>
      </c>
      <c r="G846" t="s">
        <v>79</v>
      </c>
      <c r="H846" t="str">
        <f>PROPER(TRIM(lung_cancer_dataset!H846))</f>
        <v>Male</v>
      </c>
      <c r="I846" t="str">
        <f>PROPER(TRIM(lung_cancer_dataset!I846))</f>
        <v>Never Smoked</v>
      </c>
      <c r="J846">
        <v>0</v>
      </c>
      <c r="K846">
        <v>0</v>
      </c>
      <c r="L846">
        <v>0</v>
      </c>
      <c r="M846" t="s">
        <v>53</v>
      </c>
      <c r="N846" t="s">
        <v>53</v>
      </c>
      <c r="O846" t="s">
        <v>52</v>
      </c>
      <c r="P846" t="str">
        <f>PROPER(TRIM(lung_cancer_dataset!P846))</f>
        <v>High</v>
      </c>
      <c r="Q846" t="s">
        <v>54</v>
      </c>
      <c r="R846">
        <v>24.8</v>
      </c>
      <c r="S846" t="s">
        <v>96</v>
      </c>
      <c r="T846" t="s">
        <v>54</v>
      </c>
      <c r="U846" t="s">
        <v>53</v>
      </c>
      <c r="V846" t="s">
        <v>53</v>
      </c>
      <c r="W846" t="s">
        <v>53</v>
      </c>
      <c r="X846" t="s">
        <v>53</v>
      </c>
      <c r="Y846">
        <v>2</v>
      </c>
      <c r="Z846" t="s">
        <v>73</v>
      </c>
      <c r="AA846" t="s">
        <v>53</v>
      </c>
      <c r="AB846" t="s">
        <v>53</v>
      </c>
      <c r="AC846" t="s">
        <v>53</v>
      </c>
      <c r="AD846" t="s">
        <v>53</v>
      </c>
      <c r="AE846" t="s">
        <v>53</v>
      </c>
      <c r="AF846" t="s">
        <v>52</v>
      </c>
      <c r="AG846" t="s">
        <v>52</v>
      </c>
      <c r="AH846" t="s">
        <v>53</v>
      </c>
      <c r="AI846" t="s">
        <v>53</v>
      </c>
      <c r="AJ846" t="s">
        <v>53</v>
      </c>
      <c r="AK846">
        <v>2</v>
      </c>
      <c r="AL846" t="s">
        <v>135</v>
      </c>
      <c r="AM846" t="s">
        <v>136</v>
      </c>
      <c r="AN846" t="s">
        <v>98</v>
      </c>
      <c r="AO846">
        <v>5.3</v>
      </c>
      <c r="AP846" t="s">
        <v>53</v>
      </c>
      <c r="AQ846" t="s">
        <v>86</v>
      </c>
      <c r="AR846" t="s">
        <v>76</v>
      </c>
      <c r="AS846">
        <v>29</v>
      </c>
      <c r="AT846" t="s">
        <v>53</v>
      </c>
    </row>
    <row r="847" spans="1:46" x14ac:dyDescent="0.25">
      <c r="A847" t="s">
        <v>1014</v>
      </c>
      <c r="B847">
        <v>2022</v>
      </c>
      <c r="C847" s="1">
        <v>44761</v>
      </c>
      <c r="D847" t="s">
        <v>47</v>
      </c>
      <c r="E847" t="str">
        <f>TRIM(lung_cancer_dataset!E847)</f>
        <v>Philippines</v>
      </c>
      <c r="F847">
        <v>82</v>
      </c>
      <c r="G847" t="s">
        <v>101</v>
      </c>
      <c r="H847" t="str">
        <f>PROPER(TRIM(lung_cancer_dataset!H847))</f>
        <v>Male</v>
      </c>
      <c r="I847" t="str">
        <f>PROPER(TRIM(lung_cancer_dataset!I847))</f>
        <v>Current Smoker</v>
      </c>
      <c r="J847">
        <v>26</v>
      </c>
      <c r="K847">
        <v>43</v>
      </c>
      <c r="L847">
        <v>55.9</v>
      </c>
      <c r="M847" t="s">
        <v>53</v>
      </c>
      <c r="N847" t="s">
        <v>53</v>
      </c>
      <c r="O847" t="s">
        <v>53</v>
      </c>
      <c r="P847" t="str">
        <f>PROPER(TRIM(lung_cancer_dataset!P847))</f>
        <v>Moderate</v>
      </c>
      <c r="Q847" t="s">
        <v>71</v>
      </c>
      <c r="R847">
        <v>21.3</v>
      </c>
      <c r="S847" t="s">
        <v>96</v>
      </c>
      <c r="T847" t="s">
        <v>54</v>
      </c>
      <c r="U847" t="s">
        <v>52</v>
      </c>
      <c r="V847" t="s">
        <v>53</v>
      </c>
      <c r="W847" t="s">
        <v>53</v>
      </c>
      <c r="X847" t="s">
        <v>53</v>
      </c>
      <c r="Y847">
        <v>1</v>
      </c>
      <c r="Z847" t="s">
        <v>186</v>
      </c>
      <c r="AA847" t="s">
        <v>52</v>
      </c>
      <c r="AB847" t="s">
        <v>52</v>
      </c>
      <c r="AC847" t="s">
        <v>52</v>
      </c>
      <c r="AD847" t="s">
        <v>53</v>
      </c>
      <c r="AE847" t="s">
        <v>52</v>
      </c>
      <c r="AF847" t="s">
        <v>53</v>
      </c>
      <c r="AG847" t="s">
        <v>53</v>
      </c>
      <c r="AH847" t="s">
        <v>53</v>
      </c>
      <c r="AI847" t="s">
        <v>53</v>
      </c>
      <c r="AJ847" t="s">
        <v>53</v>
      </c>
      <c r="AK847">
        <v>4</v>
      </c>
      <c r="AL847" t="s">
        <v>135</v>
      </c>
      <c r="AM847" t="s">
        <v>136</v>
      </c>
      <c r="AN847" t="s">
        <v>74</v>
      </c>
      <c r="AO847">
        <v>2.1</v>
      </c>
      <c r="AP847" t="s">
        <v>53</v>
      </c>
      <c r="AQ847" t="s">
        <v>86</v>
      </c>
      <c r="AR847" t="s">
        <v>132</v>
      </c>
      <c r="AS847">
        <v>43</v>
      </c>
      <c r="AT847" t="s">
        <v>52</v>
      </c>
    </row>
    <row r="848" spans="1:46" x14ac:dyDescent="0.25">
      <c r="A848" t="s">
        <v>1015</v>
      </c>
      <c r="B848">
        <v>2019</v>
      </c>
      <c r="C848" s="1">
        <v>43827</v>
      </c>
      <c r="D848" t="s">
        <v>107</v>
      </c>
      <c r="E848" t="str">
        <f>TRIM(lung_cancer_dataset!E848)</f>
        <v>UK</v>
      </c>
      <c r="F848">
        <v>54</v>
      </c>
      <c r="G848" t="s">
        <v>79</v>
      </c>
      <c r="H848" t="str">
        <f>PROPER(TRIM(lung_cancer_dataset!H848))</f>
        <v>Male</v>
      </c>
      <c r="I848" t="str">
        <f>PROPER(TRIM(lung_cancer_dataset!I848))</f>
        <v>Never Smoked</v>
      </c>
      <c r="J848">
        <v>0</v>
      </c>
      <c r="K848">
        <v>0</v>
      </c>
      <c r="L848">
        <v>0</v>
      </c>
      <c r="M848" t="s">
        <v>52</v>
      </c>
      <c r="N848" t="s">
        <v>53</v>
      </c>
      <c r="O848" t="s">
        <v>53</v>
      </c>
      <c r="P848" t="str">
        <f>PROPER(TRIM(lung_cancer_dataset!P848))</f>
        <v>Low</v>
      </c>
      <c r="Q848" t="s">
        <v>55</v>
      </c>
      <c r="R848">
        <v>26.3</v>
      </c>
      <c r="S848" t="s">
        <v>56</v>
      </c>
      <c r="T848" t="s">
        <v>70</v>
      </c>
      <c r="U848" t="s">
        <v>53</v>
      </c>
      <c r="V848" t="s">
        <v>53</v>
      </c>
      <c r="W848" t="s">
        <v>53</v>
      </c>
      <c r="X848" t="s">
        <v>52</v>
      </c>
      <c r="Y848">
        <v>2</v>
      </c>
      <c r="Z848" t="s">
        <v>97</v>
      </c>
      <c r="AA848" t="s">
        <v>53</v>
      </c>
      <c r="AB848" t="s">
        <v>52</v>
      </c>
      <c r="AC848" t="s">
        <v>53</v>
      </c>
      <c r="AD848" t="s">
        <v>53</v>
      </c>
      <c r="AE848" t="s">
        <v>52</v>
      </c>
      <c r="AF848" t="s">
        <v>52</v>
      </c>
      <c r="AG848" t="s">
        <v>53</v>
      </c>
      <c r="AH848" t="s">
        <v>53</v>
      </c>
      <c r="AI848" t="s">
        <v>53</v>
      </c>
      <c r="AJ848" t="s">
        <v>53</v>
      </c>
      <c r="AK848">
        <v>3</v>
      </c>
      <c r="AL848" t="s">
        <v>59</v>
      </c>
      <c r="AM848" t="s">
        <v>60</v>
      </c>
      <c r="AN848" t="s">
        <v>61</v>
      </c>
      <c r="AO848">
        <v>7.7</v>
      </c>
      <c r="AP848" t="s">
        <v>52</v>
      </c>
      <c r="AQ848" t="s">
        <v>82</v>
      </c>
      <c r="AR848" t="s">
        <v>132</v>
      </c>
      <c r="AS848">
        <v>3</v>
      </c>
      <c r="AT848" t="s">
        <v>53</v>
      </c>
    </row>
    <row r="849" spans="1:46" x14ac:dyDescent="0.25">
      <c r="A849" t="s">
        <v>1016</v>
      </c>
      <c r="B849">
        <v>2026</v>
      </c>
      <c r="C849" s="1">
        <v>46158</v>
      </c>
      <c r="D849" t="s">
        <v>47</v>
      </c>
      <c r="E849" t="str">
        <f>TRIM(lung_cancer_dataset!E849)</f>
        <v>Philippines</v>
      </c>
      <c r="F849">
        <v>70</v>
      </c>
      <c r="G849" t="s">
        <v>67</v>
      </c>
      <c r="H849" t="str">
        <f>PROPER(TRIM(lung_cancer_dataset!H849))</f>
        <v>Male</v>
      </c>
      <c r="I849" t="str">
        <f>PROPER(TRIM(lung_cancer_dataset!I849))</f>
        <v>Current Smoker</v>
      </c>
      <c r="J849">
        <v>26</v>
      </c>
      <c r="K849">
        <v>12</v>
      </c>
      <c r="L849">
        <v>15.6</v>
      </c>
      <c r="M849" t="s">
        <v>52</v>
      </c>
      <c r="N849" t="s">
        <v>53</v>
      </c>
      <c r="O849" t="s">
        <v>53</v>
      </c>
      <c r="P849" t="str">
        <f>PROPER(TRIM(lung_cancer_dataset!P849))</f>
        <v>Moderate</v>
      </c>
      <c r="Q849" t="s">
        <v>55</v>
      </c>
      <c r="R849">
        <v>22.1</v>
      </c>
      <c r="S849" t="s">
        <v>96</v>
      </c>
      <c r="T849" t="s">
        <v>54</v>
      </c>
      <c r="U849" t="s">
        <v>52</v>
      </c>
      <c r="V849" t="s">
        <v>53</v>
      </c>
      <c r="W849" t="s">
        <v>53</v>
      </c>
      <c r="X849" t="s">
        <v>53</v>
      </c>
      <c r="Y849">
        <v>2</v>
      </c>
      <c r="Z849" t="s">
        <v>58</v>
      </c>
      <c r="AA849" t="s">
        <v>52</v>
      </c>
      <c r="AB849" t="s">
        <v>52</v>
      </c>
      <c r="AC849" t="s">
        <v>52</v>
      </c>
      <c r="AD849" t="s">
        <v>53</v>
      </c>
      <c r="AE849" t="s">
        <v>52</v>
      </c>
      <c r="AF849" t="s">
        <v>52</v>
      </c>
      <c r="AG849" t="s">
        <v>53</v>
      </c>
      <c r="AH849" t="s">
        <v>53</v>
      </c>
      <c r="AI849" t="s">
        <v>53</v>
      </c>
      <c r="AJ849" t="s">
        <v>52</v>
      </c>
      <c r="AK849">
        <v>6</v>
      </c>
      <c r="AL849" t="s">
        <v>59</v>
      </c>
      <c r="AM849" t="s">
        <v>81</v>
      </c>
      <c r="AN849" t="s">
        <v>98</v>
      </c>
      <c r="AO849">
        <v>4.4000000000000004</v>
      </c>
      <c r="AP849" t="s">
        <v>53</v>
      </c>
      <c r="AQ849" t="s">
        <v>112</v>
      </c>
      <c r="AR849" t="s">
        <v>92</v>
      </c>
      <c r="AS849">
        <v>40</v>
      </c>
      <c r="AT849" t="s">
        <v>53</v>
      </c>
    </row>
    <row r="850" spans="1:46" x14ac:dyDescent="0.25">
      <c r="A850" t="s">
        <v>1017</v>
      </c>
      <c r="B850">
        <v>2024</v>
      </c>
      <c r="C850" s="1">
        <v>45622</v>
      </c>
      <c r="D850" t="s">
        <v>122</v>
      </c>
      <c r="E850" t="str">
        <f>TRIM(lung_cancer_dataset!E850)</f>
        <v>Bhutan</v>
      </c>
      <c r="F850">
        <v>64</v>
      </c>
      <c r="G850" t="s">
        <v>127</v>
      </c>
      <c r="H850" t="str">
        <f>PROPER(TRIM(lung_cancer_dataset!H850))</f>
        <v>Female</v>
      </c>
      <c r="I850" t="str">
        <f>PROPER(TRIM(lung_cancer_dataset!I850))</f>
        <v>Never Smoked</v>
      </c>
      <c r="J850">
        <v>0</v>
      </c>
      <c r="K850">
        <v>0</v>
      </c>
      <c r="L850">
        <v>0</v>
      </c>
      <c r="M850" t="s">
        <v>52</v>
      </c>
      <c r="N850" t="s">
        <v>53</v>
      </c>
      <c r="O850" t="s">
        <v>53</v>
      </c>
      <c r="P850" t="str">
        <f>PROPER(TRIM(lung_cancer_dataset!P850))</f>
        <v>High</v>
      </c>
      <c r="Q850" t="s">
        <v>54</v>
      </c>
      <c r="R850">
        <v>20.100000000000001</v>
      </c>
      <c r="S850" t="s">
        <v>96</v>
      </c>
      <c r="T850" t="s">
        <v>54</v>
      </c>
      <c r="U850" t="s">
        <v>53</v>
      </c>
      <c r="V850" t="s">
        <v>53</v>
      </c>
      <c r="W850" t="s">
        <v>53</v>
      </c>
      <c r="X850" t="s">
        <v>53</v>
      </c>
      <c r="Y850">
        <v>2</v>
      </c>
      <c r="Z850" t="s">
        <v>73</v>
      </c>
      <c r="AA850" t="s">
        <v>53</v>
      </c>
      <c r="AB850" t="s">
        <v>53</v>
      </c>
      <c r="AC850" t="s">
        <v>53</v>
      </c>
      <c r="AD850" t="s">
        <v>52</v>
      </c>
      <c r="AE850" t="s">
        <v>53</v>
      </c>
      <c r="AF850" t="s">
        <v>53</v>
      </c>
      <c r="AG850" t="s">
        <v>53</v>
      </c>
      <c r="AH850" t="s">
        <v>53</v>
      </c>
      <c r="AI850" t="s">
        <v>53</v>
      </c>
      <c r="AJ850" t="s">
        <v>53</v>
      </c>
      <c r="AK850">
        <v>1</v>
      </c>
      <c r="AL850" t="s">
        <v>59</v>
      </c>
      <c r="AM850" t="s">
        <v>102</v>
      </c>
      <c r="AN850" t="s">
        <v>61</v>
      </c>
      <c r="AO850">
        <v>8.3000000000000007</v>
      </c>
      <c r="AP850" t="s">
        <v>52</v>
      </c>
      <c r="AQ850" t="s">
        <v>112</v>
      </c>
      <c r="AR850" t="s">
        <v>281</v>
      </c>
      <c r="AS850">
        <v>18</v>
      </c>
      <c r="AT850" t="s">
        <v>53</v>
      </c>
    </row>
    <row r="851" spans="1:46" x14ac:dyDescent="0.25">
      <c r="A851" t="s">
        <v>1018</v>
      </c>
      <c r="B851">
        <v>2021</v>
      </c>
      <c r="C851" s="1">
        <v>44477</v>
      </c>
      <c r="D851" t="s">
        <v>65</v>
      </c>
      <c r="E851" t="str">
        <f>TRIM(lung_cancer_dataset!E851)</f>
        <v>USA</v>
      </c>
      <c r="F851">
        <v>67</v>
      </c>
      <c r="G851" t="s">
        <v>127</v>
      </c>
      <c r="H851" t="str">
        <f>PROPER(TRIM(lung_cancer_dataset!H851))</f>
        <v>Male</v>
      </c>
      <c r="I851" t="str">
        <f>PROPER(TRIM(lung_cancer_dataset!I851))</f>
        <v>Former Smoker</v>
      </c>
      <c r="J851">
        <v>20</v>
      </c>
      <c r="K851">
        <v>20</v>
      </c>
      <c r="L851">
        <v>20</v>
      </c>
      <c r="M851" t="s">
        <v>53</v>
      </c>
      <c r="N851" t="s">
        <v>53</v>
      </c>
      <c r="O851" t="s">
        <v>53</v>
      </c>
      <c r="P851" t="str">
        <f>PROPER(TRIM(lung_cancer_dataset!P851))</f>
        <v>Low</v>
      </c>
      <c r="Q851" t="s">
        <v>54</v>
      </c>
      <c r="R851">
        <v>30.6</v>
      </c>
      <c r="S851" t="s">
        <v>72</v>
      </c>
      <c r="T851" t="s">
        <v>54</v>
      </c>
      <c r="U851" t="s">
        <v>53</v>
      </c>
      <c r="V851" t="s">
        <v>53</v>
      </c>
      <c r="W851" t="s">
        <v>53</v>
      </c>
      <c r="X851" t="s">
        <v>53</v>
      </c>
      <c r="Y851">
        <v>0</v>
      </c>
      <c r="Z851" t="s">
        <v>58</v>
      </c>
      <c r="AA851" t="s">
        <v>53</v>
      </c>
      <c r="AB851" t="s">
        <v>52</v>
      </c>
      <c r="AC851" t="s">
        <v>52</v>
      </c>
      <c r="AD851" t="s">
        <v>52</v>
      </c>
      <c r="AE851" t="s">
        <v>52</v>
      </c>
      <c r="AF851" t="s">
        <v>52</v>
      </c>
      <c r="AG851" t="s">
        <v>53</v>
      </c>
      <c r="AH851" t="s">
        <v>53</v>
      </c>
      <c r="AI851" t="s">
        <v>53</v>
      </c>
      <c r="AJ851" t="s">
        <v>53</v>
      </c>
      <c r="AK851">
        <v>5</v>
      </c>
      <c r="AL851" t="s">
        <v>59</v>
      </c>
      <c r="AM851" t="s">
        <v>102</v>
      </c>
      <c r="AN851" t="s">
        <v>61</v>
      </c>
      <c r="AO851">
        <v>6</v>
      </c>
      <c r="AP851" t="s">
        <v>52</v>
      </c>
      <c r="AQ851" t="s">
        <v>86</v>
      </c>
      <c r="AR851" t="s">
        <v>87</v>
      </c>
      <c r="AS851">
        <v>8</v>
      </c>
      <c r="AT851" t="s">
        <v>53</v>
      </c>
    </row>
    <row r="852" spans="1:46" x14ac:dyDescent="0.25">
      <c r="A852" t="s">
        <v>1019</v>
      </c>
      <c r="B852">
        <v>2019</v>
      </c>
      <c r="C852" s="1">
        <v>43754</v>
      </c>
      <c r="D852" t="s">
        <v>47</v>
      </c>
      <c r="E852" t="str">
        <f>TRIM(lung_cancer_dataset!E852)</f>
        <v>South Korea</v>
      </c>
      <c r="F852">
        <v>59</v>
      </c>
      <c r="G852" t="s">
        <v>79</v>
      </c>
      <c r="H852" t="str">
        <f>PROPER(TRIM(lung_cancer_dataset!H852))</f>
        <v>Male</v>
      </c>
      <c r="I852" t="str">
        <f>PROPER(TRIM(lung_cancer_dataset!I852))</f>
        <v>Current Smoker</v>
      </c>
      <c r="J852">
        <v>18</v>
      </c>
      <c r="K852">
        <v>31</v>
      </c>
      <c r="L852">
        <v>27.9</v>
      </c>
      <c r="M852" t="s">
        <v>53</v>
      </c>
      <c r="N852" t="s">
        <v>53</v>
      </c>
      <c r="O852" t="s">
        <v>53</v>
      </c>
      <c r="P852" t="str">
        <f>PROPER(TRIM(lung_cancer_dataset!P852))</f>
        <v>High</v>
      </c>
      <c r="Q852" t="s">
        <v>54</v>
      </c>
      <c r="R852">
        <v>24.6</v>
      </c>
      <c r="S852" t="s">
        <v>96</v>
      </c>
      <c r="T852" t="s">
        <v>70</v>
      </c>
      <c r="U852" t="s">
        <v>52</v>
      </c>
      <c r="V852" t="s">
        <v>53</v>
      </c>
      <c r="W852" t="s">
        <v>53</v>
      </c>
      <c r="X852" t="s">
        <v>53</v>
      </c>
      <c r="Y852">
        <v>2</v>
      </c>
      <c r="Z852" t="s">
        <v>131</v>
      </c>
      <c r="AA852" t="s">
        <v>52</v>
      </c>
      <c r="AB852" t="s">
        <v>53</v>
      </c>
      <c r="AC852" t="s">
        <v>53</v>
      </c>
      <c r="AD852" t="s">
        <v>53</v>
      </c>
      <c r="AE852" t="s">
        <v>53</v>
      </c>
      <c r="AF852" t="s">
        <v>52</v>
      </c>
      <c r="AG852" t="s">
        <v>53</v>
      </c>
      <c r="AH852" t="s">
        <v>53</v>
      </c>
      <c r="AI852" t="s">
        <v>53</v>
      </c>
      <c r="AJ852" t="s">
        <v>53</v>
      </c>
      <c r="AK852">
        <v>2</v>
      </c>
      <c r="AL852" t="s">
        <v>59</v>
      </c>
      <c r="AM852" t="s">
        <v>60</v>
      </c>
      <c r="AN852" t="s">
        <v>61</v>
      </c>
      <c r="AO852">
        <v>7.5</v>
      </c>
      <c r="AP852" t="s">
        <v>52</v>
      </c>
      <c r="AQ852" t="s">
        <v>86</v>
      </c>
      <c r="AR852" t="s">
        <v>92</v>
      </c>
      <c r="AS852">
        <v>13</v>
      </c>
      <c r="AT852" t="s">
        <v>52</v>
      </c>
    </row>
    <row r="853" spans="1:46" x14ac:dyDescent="0.25">
      <c r="A853" t="s">
        <v>1020</v>
      </c>
      <c r="B853">
        <v>2018</v>
      </c>
      <c r="C853" s="1">
        <v>43364</v>
      </c>
      <c r="D853" t="s">
        <v>107</v>
      </c>
      <c r="E853" t="str">
        <f>TRIM(lung_cancer_dataset!E853)</f>
        <v>Sweden</v>
      </c>
      <c r="F853">
        <v>71</v>
      </c>
      <c r="G853" t="s">
        <v>67</v>
      </c>
      <c r="H853" t="str">
        <f>PROPER(TRIM(lung_cancer_dataset!H853))</f>
        <v>Female</v>
      </c>
      <c r="I853" t="str">
        <f>PROPER(TRIM(lung_cancer_dataset!I853))</f>
        <v>Current Smoker</v>
      </c>
      <c r="J853">
        <v>25</v>
      </c>
      <c r="K853">
        <v>42</v>
      </c>
      <c r="L853">
        <v>52.5</v>
      </c>
      <c r="M853" t="s">
        <v>52</v>
      </c>
      <c r="N853" t="s">
        <v>52</v>
      </c>
      <c r="O853" t="s">
        <v>53</v>
      </c>
      <c r="P853" t="str">
        <f>PROPER(TRIM(lung_cancer_dataset!P853))</f>
        <v>High</v>
      </c>
      <c r="Q853" t="s">
        <v>55</v>
      </c>
      <c r="R853">
        <v>21.6</v>
      </c>
      <c r="S853" t="s">
        <v>96</v>
      </c>
      <c r="T853" t="s">
        <v>54</v>
      </c>
      <c r="U853" t="s">
        <v>53</v>
      </c>
      <c r="V853" t="s">
        <v>53</v>
      </c>
      <c r="W853" t="s">
        <v>52</v>
      </c>
      <c r="X853" t="s">
        <v>53</v>
      </c>
      <c r="Y853">
        <v>4</v>
      </c>
      <c r="Z853" t="s">
        <v>58</v>
      </c>
      <c r="AA853" t="s">
        <v>53</v>
      </c>
      <c r="AB853" t="s">
        <v>52</v>
      </c>
      <c r="AC853" t="s">
        <v>52</v>
      </c>
      <c r="AD853" t="s">
        <v>53</v>
      </c>
      <c r="AE853" t="s">
        <v>52</v>
      </c>
      <c r="AF853" t="s">
        <v>53</v>
      </c>
      <c r="AG853" t="s">
        <v>53</v>
      </c>
      <c r="AH853" t="s">
        <v>53</v>
      </c>
      <c r="AI853" t="s">
        <v>53</v>
      </c>
      <c r="AJ853" t="s">
        <v>53</v>
      </c>
      <c r="AK853">
        <v>3</v>
      </c>
      <c r="AL853" t="s">
        <v>135</v>
      </c>
      <c r="AM853" t="s">
        <v>136</v>
      </c>
      <c r="AN853" t="s">
        <v>61</v>
      </c>
      <c r="AO853">
        <v>7.3</v>
      </c>
      <c r="AP853" t="s">
        <v>52</v>
      </c>
      <c r="AQ853" t="s">
        <v>91</v>
      </c>
      <c r="AR853" t="s">
        <v>132</v>
      </c>
      <c r="AS853">
        <v>1</v>
      </c>
      <c r="AT853" t="s">
        <v>53</v>
      </c>
    </row>
    <row r="854" spans="1:46" x14ac:dyDescent="0.25">
      <c r="A854" t="s">
        <v>1021</v>
      </c>
      <c r="B854">
        <v>2022</v>
      </c>
      <c r="C854" s="1">
        <v>44747</v>
      </c>
      <c r="D854" t="s">
        <v>65</v>
      </c>
      <c r="E854" t="str">
        <f>TRIM(lung_cancer_dataset!E854)</f>
        <v>Mexico</v>
      </c>
      <c r="F854">
        <v>66</v>
      </c>
      <c r="G854" t="s">
        <v>127</v>
      </c>
      <c r="H854" t="str">
        <f>PROPER(TRIM(lung_cancer_dataset!H854))</f>
        <v>Male</v>
      </c>
      <c r="I854" t="str">
        <f>PROPER(TRIM(lung_cancer_dataset!I854))</f>
        <v>Current Smoker</v>
      </c>
      <c r="J854">
        <v>46</v>
      </c>
      <c r="K854">
        <v>19</v>
      </c>
      <c r="L854">
        <v>43.7</v>
      </c>
      <c r="M854" t="s">
        <v>52</v>
      </c>
      <c r="N854" t="s">
        <v>53</v>
      </c>
      <c r="O854" t="s">
        <v>53</v>
      </c>
      <c r="P854" t="str">
        <f>PROPER(TRIM(lung_cancer_dataset!P854))</f>
        <v>Low</v>
      </c>
      <c r="Q854" t="s">
        <v>71</v>
      </c>
      <c r="R854">
        <v>22.6</v>
      </c>
      <c r="S854" t="s">
        <v>96</v>
      </c>
      <c r="T854" t="s">
        <v>70</v>
      </c>
      <c r="U854" t="s">
        <v>52</v>
      </c>
      <c r="V854" t="s">
        <v>53</v>
      </c>
      <c r="W854" t="s">
        <v>53</v>
      </c>
      <c r="X854" t="s">
        <v>53</v>
      </c>
      <c r="Y854">
        <v>2</v>
      </c>
      <c r="Z854" t="s">
        <v>58</v>
      </c>
      <c r="AA854" t="s">
        <v>52</v>
      </c>
      <c r="AB854" t="s">
        <v>52</v>
      </c>
      <c r="AC854" t="s">
        <v>52</v>
      </c>
      <c r="AD854" t="s">
        <v>53</v>
      </c>
      <c r="AE854" t="s">
        <v>53</v>
      </c>
      <c r="AF854" t="s">
        <v>52</v>
      </c>
      <c r="AG854" t="s">
        <v>52</v>
      </c>
      <c r="AH854" t="s">
        <v>53</v>
      </c>
      <c r="AI854" t="s">
        <v>53</v>
      </c>
      <c r="AJ854" t="s">
        <v>52</v>
      </c>
      <c r="AK854">
        <v>6</v>
      </c>
      <c r="AL854" t="s">
        <v>59</v>
      </c>
      <c r="AM854" t="s">
        <v>60</v>
      </c>
      <c r="AN854" t="s">
        <v>90</v>
      </c>
      <c r="AO854">
        <v>5.6</v>
      </c>
      <c r="AP854" t="s">
        <v>53</v>
      </c>
      <c r="AQ854" t="s">
        <v>86</v>
      </c>
      <c r="AR854" t="s">
        <v>87</v>
      </c>
      <c r="AS854">
        <v>14</v>
      </c>
      <c r="AT854" t="s">
        <v>53</v>
      </c>
    </row>
    <row r="855" spans="1:46" x14ac:dyDescent="0.25">
      <c r="A855" t="s">
        <v>1022</v>
      </c>
      <c r="B855">
        <v>2024</v>
      </c>
      <c r="C855" s="1">
        <v>45310</v>
      </c>
      <c r="D855" t="s">
        <v>47</v>
      </c>
      <c r="E855" t="str">
        <f>TRIM(lung_cancer_dataset!E855)</f>
        <v>Japan</v>
      </c>
      <c r="F855">
        <v>69</v>
      </c>
      <c r="G855" t="s">
        <v>127</v>
      </c>
      <c r="H855" t="str">
        <f>PROPER(TRIM(lung_cancer_dataset!H855))</f>
        <v>Male</v>
      </c>
      <c r="I855" t="str">
        <f>PROPER(TRIM(lung_cancer_dataset!I855))</f>
        <v>Current Smoker</v>
      </c>
      <c r="J855">
        <v>30</v>
      </c>
      <c r="K855">
        <v>36</v>
      </c>
      <c r="L855">
        <v>54</v>
      </c>
      <c r="M855" t="s">
        <v>52</v>
      </c>
      <c r="N855" t="s">
        <v>53</v>
      </c>
      <c r="O855" t="s">
        <v>53</v>
      </c>
      <c r="P855" t="str">
        <f>PROPER(TRIM(lung_cancer_dataset!P855))</f>
        <v>High</v>
      </c>
      <c r="Q855" t="s">
        <v>54</v>
      </c>
      <c r="R855">
        <v>23.8</v>
      </c>
      <c r="S855" t="s">
        <v>96</v>
      </c>
      <c r="T855" t="s">
        <v>70</v>
      </c>
      <c r="U855" t="s">
        <v>53</v>
      </c>
      <c r="V855" t="s">
        <v>53</v>
      </c>
      <c r="W855" t="s">
        <v>53</v>
      </c>
      <c r="X855" t="s">
        <v>53</v>
      </c>
      <c r="Y855">
        <v>2</v>
      </c>
      <c r="Z855" t="s">
        <v>165</v>
      </c>
      <c r="AA855" t="s">
        <v>52</v>
      </c>
      <c r="AB855" t="s">
        <v>52</v>
      </c>
      <c r="AC855" t="s">
        <v>52</v>
      </c>
      <c r="AD855" t="s">
        <v>53</v>
      </c>
      <c r="AE855" t="s">
        <v>52</v>
      </c>
      <c r="AF855" t="s">
        <v>52</v>
      </c>
      <c r="AG855" t="s">
        <v>53</v>
      </c>
      <c r="AH855" t="s">
        <v>53</v>
      </c>
      <c r="AI855" t="s">
        <v>53</v>
      </c>
      <c r="AJ855" t="s">
        <v>52</v>
      </c>
      <c r="AK855">
        <v>6</v>
      </c>
      <c r="AL855" t="s">
        <v>59</v>
      </c>
      <c r="AM855" t="s">
        <v>60</v>
      </c>
      <c r="AN855" t="s">
        <v>74</v>
      </c>
      <c r="AO855">
        <v>2.9</v>
      </c>
      <c r="AP855" t="s">
        <v>53</v>
      </c>
      <c r="AQ855" t="s">
        <v>171</v>
      </c>
      <c r="AR855" t="s">
        <v>83</v>
      </c>
      <c r="AS855">
        <v>60</v>
      </c>
      <c r="AT855" t="s">
        <v>52</v>
      </c>
    </row>
    <row r="856" spans="1:46" x14ac:dyDescent="0.25">
      <c r="A856" t="s">
        <v>1023</v>
      </c>
      <c r="B856">
        <v>2023</v>
      </c>
      <c r="C856" s="1">
        <v>45017</v>
      </c>
      <c r="D856" t="s">
        <v>47</v>
      </c>
      <c r="E856" t="str">
        <f>TRIM(lung_cancer_dataset!E856)</f>
        <v>New Zealand</v>
      </c>
      <c r="F856">
        <v>62</v>
      </c>
      <c r="G856" t="s">
        <v>127</v>
      </c>
      <c r="H856" t="str">
        <f>PROPER(TRIM(lung_cancer_dataset!H856))</f>
        <v>Female</v>
      </c>
      <c r="I856" t="str">
        <f>PROPER(TRIM(lung_cancer_dataset!I856))</f>
        <v>Never Smoked</v>
      </c>
      <c r="J856">
        <v>0</v>
      </c>
      <c r="K856">
        <v>0</v>
      </c>
      <c r="L856">
        <v>0</v>
      </c>
      <c r="M856" t="s">
        <v>52</v>
      </c>
      <c r="N856" t="s">
        <v>53</v>
      </c>
      <c r="O856" t="s">
        <v>53</v>
      </c>
      <c r="P856" t="str">
        <f>PROPER(TRIM(lung_cancer_dataset!P856))</f>
        <v>High</v>
      </c>
      <c r="Q856" t="s">
        <v>55</v>
      </c>
      <c r="R856">
        <v>22.7</v>
      </c>
      <c r="S856" t="s">
        <v>96</v>
      </c>
      <c r="T856" t="s">
        <v>57</v>
      </c>
      <c r="U856" t="s">
        <v>53</v>
      </c>
      <c r="V856" t="s">
        <v>53</v>
      </c>
      <c r="W856" t="s">
        <v>53</v>
      </c>
      <c r="X856" t="s">
        <v>53</v>
      </c>
      <c r="Y856">
        <v>2</v>
      </c>
      <c r="Z856" t="s">
        <v>58</v>
      </c>
      <c r="AA856" t="s">
        <v>52</v>
      </c>
      <c r="AB856" t="s">
        <v>52</v>
      </c>
      <c r="AC856" t="s">
        <v>53</v>
      </c>
      <c r="AD856" t="s">
        <v>53</v>
      </c>
      <c r="AE856" t="s">
        <v>52</v>
      </c>
      <c r="AF856" t="s">
        <v>53</v>
      </c>
      <c r="AG856" t="s">
        <v>52</v>
      </c>
      <c r="AH856" t="s">
        <v>52</v>
      </c>
      <c r="AI856" t="s">
        <v>53</v>
      </c>
      <c r="AJ856" t="s">
        <v>53</v>
      </c>
      <c r="AK856">
        <v>5</v>
      </c>
      <c r="AL856" t="s">
        <v>59</v>
      </c>
      <c r="AM856" t="s">
        <v>60</v>
      </c>
      <c r="AN856" t="s">
        <v>74</v>
      </c>
      <c r="AO856">
        <v>2.5</v>
      </c>
      <c r="AP856" t="s">
        <v>53</v>
      </c>
      <c r="AQ856" t="s">
        <v>82</v>
      </c>
      <c r="AR856" t="s">
        <v>76</v>
      </c>
      <c r="AS856">
        <v>12</v>
      </c>
      <c r="AT856" t="s">
        <v>52</v>
      </c>
    </row>
    <row r="857" spans="1:46" x14ac:dyDescent="0.25">
      <c r="A857" t="s">
        <v>1024</v>
      </c>
      <c r="B857">
        <v>2016</v>
      </c>
      <c r="C857" s="1">
        <v>42535</v>
      </c>
      <c r="D857" t="s">
        <v>47</v>
      </c>
      <c r="E857" t="str">
        <f>TRIM(lung_cancer_dataset!E857)</f>
        <v>South Korea</v>
      </c>
      <c r="F857">
        <v>63</v>
      </c>
      <c r="G857" t="s">
        <v>127</v>
      </c>
      <c r="H857" t="str">
        <f>PROPER(TRIM(lung_cancer_dataset!H857))</f>
        <v>Female</v>
      </c>
      <c r="I857" t="str">
        <f>PROPER(TRIM(lung_cancer_dataset!I857))</f>
        <v>Never Smoked</v>
      </c>
      <c r="J857">
        <v>0</v>
      </c>
      <c r="K857">
        <v>0</v>
      </c>
      <c r="L857">
        <v>0</v>
      </c>
      <c r="M857" t="s">
        <v>52</v>
      </c>
      <c r="N857" t="s">
        <v>52</v>
      </c>
      <c r="O857" t="s">
        <v>53</v>
      </c>
      <c r="P857" t="str">
        <f>PROPER(TRIM(lung_cancer_dataset!P857))</f>
        <v>High</v>
      </c>
      <c r="Q857" t="s">
        <v>54</v>
      </c>
      <c r="R857">
        <v>24.7</v>
      </c>
      <c r="S857" t="s">
        <v>96</v>
      </c>
      <c r="T857" t="s">
        <v>57</v>
      </c>
      <c r="U857" t="s">
        <v>53</v>
      </c>
      <c r="V857" t="s">
        <v>53</v>
      </c>
      <c r="W857" t="s">
        <v>53</v>
      </c>
      <c r="X857" t="s">
        <v>53</v>
      </c>
      <c r="Y857">
        <v>3</v>
      </c>
      <c r="Z857" t="s">
        <v>58</v>
      </c>
      <c r="AA857" t="s">
        <v>52</v>
      </c>
      <c r="AB857" t="s">
        <v>52</v>
      </c>
      <c r="AC857" t="s">
        <v>52</v>
      </c>
      <c r="AD857" t="s">
        <v>52</v>
      </c>
      <c r="AE857" t="s">
        <v>52</v>
      </c>
      <c r="AF857" t="s">
        <v>53</v>
      </c>
      <c r="AG857" t="s">
        <v>53</v>
      </c>
      <c r="AH857" t="s">
        <v>53</v>
      </c>
      <c r="AI857" t="s">
        <v>53</v>
      </c>
      <c r="AJ857" t="s">
        <v>52</v>
      </c>
      <c r="AK857">
        <v>6</v>
      </c>
      <c r="AL857" t="s">
        <v>135</v>
      </c>
      <c r="AM857" t="s">
        <v>136</v>
      </c>
      <c r="AN857" t="s">
        <v>74</v>
      </c>
      <c r="AO857">
        <v>2.6</v>
      </c>
      <c r="AP857" t="s">
        <v>53</v>
      </c>
      <c r="AQ857" t="s">
        <v>171</v>
      </c>
      <c r="AR857" t="s">
        <v>132</v>
      </c>
      <c r="AS857">
        <v>42</v>
      </c>
      <c r="AT857" t="s">
        <v>52</v>
      </c>
    </row>
    <row r="858" spans="1:46" x14ac:dyDescent="0.25">
      <c r="A858" t="s">
        <v>1025</v>
      </c>
      <c r="B858">
        <v>2023</v>
      </c>
      <c r="C858" s="1">
        <v>45130</v>
      </c>
      <c r="D858" t="s">
        <v>94</v>
      </c>
      <c r="E858" t="str">
        <f>TRIM(lung_cancer_dataset!E858)</f>
        <v>UAE</v>
      </c>
      <c r="F858">
        <v>51</v>
      </c>
      <c r="G858" t="s">
        <v>79</v>
      </c>
      <c r="H858" t="str">
        <f>PROPER(TRIM(lung_cancer_dataset!H858))</f>
        <v>Female</v>
      </c>
      <c r="I858" t="str">
        <f>PROPER(TRIM(lung_cancer_dataset!I858))</f>
        <v>Never Smoked</v>
      </c>
      <c r="J858">
        <v>0</v>
      </c>
      <c r="K858">
        <v>0</v>
      </c>
      <c r="L858">
        <v>0</v>
      </c>
      <c r="M858" t="s">
        <v>53</v>
      </c>
      <c r="N858" t="s">
        <v>53</v>
      </c>
      <c r="O858" t="s">
        <v>52</v>
      </c>
      <c r="P858" t="str">
        <f>PROPER(TRIM(lung_cancer_dataset!P858))</f>
        <v>Low</v>
      </c>
      <c r="Q858" t="s">
        <v>54</v>
      </c>
      <c r="R858">
        <v>28.2</v>
      </c>
      <c r="S858" t="s">
        <v>56</v>
      </c>
      <c r="T858" t="s">
        <v>57</v>
      </c>
      <c r="U858" t="s">
        <v>53</v>
      </c>
      <c r="V858" t="s">
        <v>53</v>
      </c>
      <c r="W858" t="s">
        <v>53</v>
      </c>
      <c r="X858" t="s">
        <v>53</v>
      </c>
      <c r="Y858">
        <v>1</v>
      </c>
      <c r="Z858" t="s">
        <v>73</v>
      </c>
      <c r="AA858" t="s">
        <v>53</v>
      </c>
      <c r="AB858" t="s">
        <v>53</v>
      </c>
      <c r="AC858" t="s">
        <v>53</v>
      </c>
      <c r="AD858" t="s">
        <v>53</v>
      </c>
      <c r="AE858" t="s">
        <v>52</v>
      </c>
      <c r="AF858" t="s">
        <v>52</v>
      </c>
      <c r="AG858" t="s">
        <v>53</v>
      </c>
      <c r="AH858" t="s">
        <v>53</v>
      </c>
      <c r="AI858" t="s">
        <v>52</v>
      </c>
      <c r="AJ858" t="s">
        <v>53</v>
      </c>
      <c r="AK858">
        <v>3</v>
      </c>
      <c r="AL858" t="s">
        <v>59</v>
      </c>
      <c r="AM858" t="s">
        <v>60</v>
      </c>
      <c r="AN858" t="s">
        <v>61</v>
      </c>
      <c r="AO858">
        <v>10.6</v>
      </c>
      <c r="AP858" t="s">
        <v>52</v>
      </c>
      <c r="AQ858" t="s">
        <v>75</v>
      </c>
      <c r="AR858" t="s">
        <v>87</v>
      </c>
      <c r="AS858">
        <v>6</v>
      </c>
      <c r="AT858" t="s">
        <v>53</v>
      </c>
    </row>
    <row r="859" spans="1:46" x14ac:dyDescent="0.25">
      <c r="A859" t="s">
        <v>1026</v>
      </c>
      <c r="B859">
        <v>2024</v>
      </c>
      <c r="C859" s="1">
        <v>45490</v>
      </c>
      <c r="D859" t="s">
        <v>107</v>
      </c>
      <c r="E859" t="str">
        <f>TRIM(lung_cancer_dataset!E859)</f>
        <v>Sweden</v>
      </c>
      <c r="F859">
        <v>47</v>
      </c>
      <c r="G859" t="s">
        <v>49</v>
      </c>
      <c r="H859" t="str">
        <f>PROPER(TRIM(lung_cancer_dataset!H859))</f>
        <v>Female</v>
      </c>
      <c r="I859" t="str">
        <f>PROPER(TRIM(lung_cancer_dataset!I859))</f>
        <v>Never Smoked</v>
      </c>
      <c r="J859">
        <v>0</v>
      </c>
      <c r="K859">
        <v>0</v>
      </c>
      <c r="L859">
        <v>0</v>
      </c>
      <c r="M859" t="s">
        <v>53</v>
      </c>
      <c r="N859" t="s">
        <v>53</v>
      </c>
      <c r="O859" t="s">
        <v>52</v>
      </c>
      <c r="P859" t="str">
        <f>PROPER(TRIM(lung_cancer_dataset!P859))</f>
        <v>Low</v>
      </c>
      <c r="Q859" t="s">
        <v>55</v>
      </c>
      <c r="R859">
        <v>29.7</v>
      </c>
      <c r="S859" t="s">
        <v>56</v>
      </c>
      <c r="T859" t="s">
        <v>57</v>
      </c>
      <c r="U859" t="s">
        <v>53</v>
      </c>
      <c r="V859" t="s">
        <v>53</v>
      </c>
      <c r="W859" t="s">
        <v>53</v>
      </c>
      <c r="X859" t="s">
        <v>53</v>
      </c>
      <c r="Y859">
        <v>1</v>
      </c>
      <c r="Z859" t="s">
        <v>58</v>
      </c>
      <c r="AA859" t="s">
        <v>53</v>
      </c>
      <c r="AB859" t="s">
        <v>53</v>
      </c>
      <c r="AC859" t="s">
        <v>53</v>
      </c>
      <c r="AD859" t="s">
        <v>53</v>
      </c>
      <c r="AE859" t="s">
        <v>53</v>
      </c>
      <c r="AF859" t="s">
        <v>53</v>
      </c>
      <c r="AG859" t="s">
        <v>53</v>
      </c>
      <c r="AH859" t="s">
        <v>52</v>
      </c>
      <c r="AI859" t="s">
        <v>53</v>
      </c>
      <c r="AJ859" t="s">
        <v>53</v>
      </c>
      <c r="AK859">
        <v>1</v>
      </c>
      <c r="AL859" t="s">
        <v>59</v>
      </c>
      <c r="AM859" t="s">
        <v>60</v>
      </c>
      <c r="AN859" t="s">
        <v>74</v>
      </c>
      <c r="AO859">
        <v>2.2000000000000002</v>
      </c>
      <c r="AP859" t="s">
        <v>53</v>
      </c>
      <c r="AQ859" t="s">
        <v>171</v>
      </c>
      <c r="AR859" t="s">
        <v>83</v>
      </c>
      <c r="AS859">
        <v>54</v>
      </c>
      <c r="AT859" t="s">
        <v>52</v>
      </c>
    </row>
    <row r="860" spans="1:46" x14ac:dyDescent="0.25">
      <c r="A860" t="s">
        <v>1027</v>
      </c>
      <c r="B860">
        <v>2023</v>
      </c>
      <c r="C860" s="1">
        <v>45166</v>
      </c>
      <c r="D860" t="s">
        <v>65</v>
      </c>
      <c r="E860" t="str">
        <f>TRIM(lung_cancer_dataset!E860)</f>
        <v>USA</v>
      </c>
      <c r="F860">
        <v>67</v>
      </c>
      <c r="G860" t="s">
        <v>127</v>
      </c>
      <c r="H860" t="str">
        <f>PROPER(TRIM(lung_cancer_dataset!H860))</f>
        <v>Female</v>
      </c>
      <c r="I860" t="str">
        <f>PROPER(TRIM(lung_cancer_dataset!I860))</f>
        <v>Never Smoked</v>
      </c>
      <c r="J860">
        <v>0</v>
      </c>
      <c r="K860">
        <v>0</v>
      </c>
      <c r="L860">
        <v>0</v>
      </c>
      <c r="M860" t="s">
        <v>52</v>
      </c>
      <c r="N860" t="s">
        <v>53</v>
      </c>
      <c r="O860" t="s">
        <v>53</v>
      </c>
      <c r="P860" t="str">
        <f>PROPER(TRIM(lung_cancer_dataset!P860))</f>
        <v>High</v>
      </c>
      <c r="Q860" t="s">
        <v>71</v>
      </c>
      <c r="R860">
        <v>27.6</v>
      </c>
      <c r="S860" t="s">
        <v>56</v>
      </c>
      <c r="T860" t="s">
        <v>70</v>
      </c>
      <c r="U860" t="s">
        <v>53</v>
      </c>
      <c r="V860" t="s">
        <v>53</v>
      </c>
      <c r="W860" t="s">
        <v>53</v>
      </c>
      <c r="X860" t="s">
        <v>53</v>
      </c>
      <c r="Y860">
        <v>2</v>
      </c>
      <c r="Z860" t="s">
        <v>131</v>
      </c>
      <c r="AA860" t="s">
        <v>52</v>
      </c>
      <c r="AB860" t="s">
        <v>53</v>
      </c>
      <c r="AC860" t="s">
        <v>53</v>
      </c>
      <c r="AD860" t="s">
        <v>52</v>
      </c>
      <c r="AE860" t="s">
        <v>52</v>
      </c>
      <c r="AF860" t="s">
        <v>53</v>
      </c>
      <c r="AG860" t="s">
        <v>53</v>
      </c>
      <c r="AH860" t="s">
        <v>53</v>
      </c>
      <c r="AI860" t="s">
        <v>53</v>
      </c>
      <c r="AJ860" t="s">
        <v>53</v>
      </c>
      <c r="AK860">
        <v>3</v>
      </c>
      <c r="AL860" t="s">
        <v>59</v>
      </c>
      <c r="AM860" t="s">
        <v>60</v>
      </c>
      <c r="AN860" t="s">
        <v>98</v>
      </c>
      <c r="AO860">
        <v>3.6</v>
      </c>
      <c r="AP860" t="s">
        <v>53</v>
      </c>
      <c r="AQ860" t="s">
        <v>91</v>
      </c>
      <c r="AR860" t="s">
        <v>76</v>
      </c>
      <c r="AS860">
        <v>49</v>
      </c>
      <c r="AT860" t="s">
        <v>53</v>
      </c>
    </row>
    <row r="861" spans="1:46" x14ac:dyDescent="0.25">
      <c r="A861" t="s">
        <v>1028</v>
      </c>
      <c r="B861">
        <v>2016</v>
      </c>
      <c r="C861" s="1">
        <v>42709</v>
      </c>
      <c r="D861" t="s">
        <v>122</v>
      </c>
      <c r="E861" t="str">
        <f>TRIM(lung_cancer_dataset!E861)</f>
        <v>Timor-Leste</v>
      </c>
      <c r="F861">
        <v>62</v>
      </c>
      <c r="G861" t="s">
        <v>127</v>
      </c>
      <c r="H861" t="str">
        <f>PROPER(TRIM(lung_cancer_dataset!H861))</f>
        <v>Male</v>
      </c>
      <c r="I861" t="str">
        <f>PROPER(TRIM(lung_cancer_dataset!I861))</f>
        <v>Never Smoked</v>
      </c>
      <c r="J861">
        <v>0</v>
      </c>
      <c r="K861">
        <v>0</v>
      </c>
      <c r="L861">
        <v>0</v>
      </c>
      <c r="M861" t="s">
        <v>52</v>
      </c>
      <c r="N861" t="s">
        <v>53</v>
      </c>
      <c r="O861" t="s">
        <v>53</v>
      </c>
      <c r="P861" t="str">
        <f>PROPER(TRIM(lung_cancer_dataset!P861))</f>
        <v>High</v>
      </c>
      <c r="Q861" t="s">
        <v>71</v>
      </c>
      <c r="R861">
        <v>20.100000000000001</v>
      </c>
      <c r="S861" t="s">
        <v>96</v>
      </c>
      <c r="T861" t="s">
        <v>54</v>
      </c>
      <c r="U861" t="s">
        <v>53</v>
      </c>
      <c r="V861" t="s">
        <v>53</v>
      </c>
      <c r="W861" t="s">
        <v>53</v>
      </c>
      <c r="X861" t="s">
        <v>53</v>
      </c>
      <c r="Y861">
        <v>2</v>
      </c>
      <c r="Z861" t="s">
        <v>73</v>
      </c>
      <c r="AA861" t="s">
        <v>52</v>
      </c>
      <c r="AB861" t="s">
        <v>53</v>
      </c>
      <c r="AC861" t="s">
        <v>52</v>
      </c>
      <c r="AD861" t="s">
        <v>53</v>
      </c>
      <c r="AE861" t="s">
        <v>52</v>
      </c>
      <c r="AF861" t="s">
        <v>53</v>
      </c>
      <c r="AG861" t="s">
        <v>53</v>
      </c>
      <c r="AH861" t="s">
        <v>53</v>
      </c>
      <c r="AI861" t="s">
        <v>53</v>
      </c>
      <c r="AJ861" t="s">
        <v>53</v>
      </c>
      <c r="AK861">
        <v>3</v>
      </c>
      <c r="AL861" t="s">
        <v>59</v>
      </c>
      <c r="AM861" t="s">
        <v>60</v>
      </c>
      <c r="AN861" t="s">
        <v>98</v>
      </c>
      <c r="AO861">
        <v>4.7</v>
      </c>
      <c r="AP861" t="s">
        <v>53</v>
      </c>
      <c r="AQ861" t="s">
        <v>91</v>
      </c>
      <c r="AR861" t="s">
        <v>115</v>
      </c>
      <c r="AS861">
        <v>28</v>
      </c>
      <c r="AT861" t="s">
        <v>52</v>
      </c>
    </row>
    <row r="862" spans="1:46" x14ac:dyDescent="0.25">
      <c r="A862" t="s">
        <v>1029</v>
      </c>
      <c r="B862">
        <v>2022</v>
      </c>
      <c r="C862" s="1">
        <v>44669</v>
      </c>
      <c r="D862" t="s">
        <v>47</v>
      </c>
      <c r="E862" t="str">
        <f>TRIM(lung_cancer_dataset!E862)</f>
        <v>Vietnam</v>
      </c>
      <c r="F862">
        <v>66</v>
      </c>
      <c r="G862" t="s">
        <v>127</v>
      </c>
      <c r="H862" t="str">
        <f>PROPER(TRIM(lung_cancer_dataset!H862))</f>
        <v>Male</v>
      </c>
      <c r="I862" t="str">
        <f>PROPER(TRIM(lung_cancer_dataset!I862))</f>
        <v>Never Smoked</v>
      </c>
      <c r="J862">
        <v>0</v>
      </c>
      <c r="K862">
        <v>0</v>
      </c>
      <c r="L862">
        <v>0</v>
      </c>
      <c r="M862" t="s">
        <v>53</v>
      </c>
      <c r="N862" t="s">
        <v>53</v>
      </c>
      <c r="O862" t="s">
        <v>53</v>
      </c>
      <c r="P862" t="str">
        <f>PROPER(TRIM(lung_cancer_dataset!P862))</f>
        <v>High</v>
      </c>
      <c r="Q862" t="s">
        <v>71</v>
      </c>
      <c r="R862">
        <v>23.2</v>
      </c>
      <c r="S862" t="s">
        <v>96</v>
      </c>
      <c r="T862" t="s">
        <v>54</v>
      </c>
      <c r="U862" t="s">
        <v>53</v>
      </c>
      <c r="V862" t="s">
        <v>53</v>
      </c>
      <c r="W862" t="s">
        <v>53</v>
      </c>
      <c r="X862" t="s">
        <v>53</v>
      </c>
      <c r="Y862">
        <v>1</v>
      </c>
      <c r="Z862" t="s">
        <v>208</v>
      </c>
      <c r="AA862" t="s">
        <v>53</v>
      </c>
      <c r="AB862" t="s">
        <v>53</v>
      </c>
      <c r="AC862" t="s">
        <v>53</v>
      </c>
      <c r="AD862" t="s">
        <v>53</v>
      </c>
      <c r="AE862" t="s">
        <v>52</v>
      </c>
      <c r="AF862" t="s">
        <v>53</v>
      </c>
      <c r="AG862" t="s">
        <v>53</v>
      </c>
      <c r="AH862" t="s">
        <v>53</v>
      </c>
      <c r="AI862" t="s">
        <v>53</v>
      </c>
      <c r="AJ862" t="s">
        <v>53</v>
      </c>
      <c r="AK862">
        <v>1</v>
      </c>
      <c r="AL862" t="s">
        <v>59</v>
      </c>
      <c r="AM862" t="s">
        <v>81</v>
      </c>
      <c r="AN862" t="s">
        <v>74</v>
      </c>
      <c r="AO862">
        <v>2.2999999999999998</v>
      </c>
      <c r="AP862" t="s">
        <v>53</v>
      </c>
      <c r="AQ862" t="s">
        <v>171</v>
      </c>
      <c r="AR862" t="s">
        <v>115</v>
      </c>
      <c r="AS862">
        <v>40</v>
      </c>
      <c r="AT862" t="s">
        <v>52</v>
      </c>
    </row>
    <row r="863" spans="1:46" x14ac:dyDescent="0.25">
      <c r="A863" t="s">
        <v>1030</v>
      </c>
      <c r="B863">
        <v>2023</v>
      </c>
      <c r="C863" s="1">
        <v>45246</v>
      </c>
      <c r="D863" t="s">
        <v>47</v>
      </c>
      <c r="E863" t="str">
        <f>TRIM(lung_cancer_dataset!E863)</f>
        <v>Singapore</v>
      </c>
      <c r="F863">
        <v>50</v>
      </c>
      <c r="G863" t="s">
        <v>79</v>
      </c>
      <c r="H863" t="str">
        <f>PROPER(TRIM(lung_cancer_dataset!H863))</f>
        <v>Female</v>
      </c>
      <c r="I863" t="str">
        <f>PROPER(TRIM(lung_cancer_dataset!I863))</f>
        <v>Current Smoker</v>
      </c>
      <c r="J863">
        <v>14</v>
      </c>
      <c r="K863">
        <v>31</v>
      </c>
      <c r="L863">
        <v>21.7</v>
      </c>
      <c r="M863" t="s">
        <v>53</v>
      </c>
      <c r="N863" t="s">
        <v>52</v>
      </c>
      <c r="O863" t="s">
        <v>53</v>
      </c>
      <c r="P863" t="str">
        <f>PROPER(TRIM(lung_cancer_dataset!P863))</f>
        <v>Moderate</v>
      </c>
      <c r="Q863" t="s">
        <v>55</v>
      </c>
      <c r="R863">
        <v>25.1</v>
      </c>
      <c r="S863" t="s">
        <v>56</v>
      </c>
      <c r="T863" t="s">
        <v>70</v>
      </c>
      <c r="U863" t="s">
        <v>53</v>
      </c>
      <c r="V863" t="s">
        <v>53</v>
      </c>
      <c r="W863" t="s">
        <v>53</v>
      </c>
      <c r="X863" t="s">
        <v>53</v>
      </c>
      <c r="Y863">
        <v>1</v>
      </c>
      <c r="Z863" t="s">
        <v>73</v>
      </c>
      <c r="AA863" t="s">
        <v>52</v>
      </c>
      <c r="AB863" t="s">
        <v>53</v>
      </c>
      <c r="AC863" t="s">
        <v>53</v>
      </c>
      <c r="AD863" t="s">
        <v>53</v>
      </c>
      <c r="AE863" t="s">
        <v>52</v>
      </c>
      <c r="AF863" t="s">
        <v>53</v>
      </c>
      <c r="AG863" t="s">
        <v>52</v>
      </c>
      <c r="AH863" t="s">
        <v>52</v>
      </c>
      <c r="AI863" t="s">
        <v>53</v>
      </c>
      <c r="AJ863" t="s">
        <v>53</v>
      </c>
      <c r="AK863">
        <v>4</v>
      </c>
      <c r="AL863" t="s">
        <v>135</v>
      </c>
      <c r="AM863" t="s">
        <v>136</v>
      </c>
      <c r="AN863" t="s">
        <v>61</v>
      </c>
      <c r="AO863">
        <v>6.2</v>
      </c>
      <c r="AP863" t="s">
        <v>52</v>
      </c>
      <c r="AQ863" t="s">
        <v>86</v>
      </c>
      <c r="AR863" t="s">
        <v>87</v>
      </c>
      <c r="AS863">
        <v>4</v>
      </c>
      <c r="AT863" t="s">
        <v>53</v>
      </c>
    </row>
    <row r="864" spans="1:46" x14ac:dyDescent="0.25">
      <c r="A864" t="s">
        <v>1031</v>
      </c>
      <c r="B864">
        <v>2024</v>
      </c>
      <c r="C864" s="1">
        <v>45484</v>
      </c>
      <c r="D864" t="s">
        <v>122</v>
      </c>
      <c r="E864" t="str">
        <f>TRIM(lung_cancer_dataset!E864)</f>
        <v>Indonesia</v>
      </c>
      <c r="F864">
        <v>38</v>
      </c>
      <c r="G864" t="s">
        <v>212</v>
      </c>
      <c r="H864" t="str">
        <f>PROPER(TRIM(lung_cancer_dataset!H864))</f>
        <v>Female</v>
      </c>
      <c r="I864" t="str">
        <f>PROPER(TRIM(lung_cancer_dataset!I864))</f>
        <v>Never Smoked</v>
      </c>
      <c r="J864">
        <v>0</v>
      </c>
      <c r="K864">
        <v>0</v>
      </c>
      <c r="L864">
        <v>0</v>
      </c>
      <c r="M864" t="s">
        <v>53</v>
      </c>
      <c r="N864" t="s">
        <v>53</v>
      </c>
      <c r="O864" t="s">
        <v>52</v>
      </c>
      <c r="P864" t="str">
        <f>PROPER(TRIM(lung_cancer_dataset!P864))</f>
        <v>High</v>
      </c>
      <c r="Q864" t="s">
        <v>55</v>
      </c>
      <c r="R864">
        <v>25.1</v>
      </c>
      <c r="S864" t="s">
        <v>56</v>
      </c>
      <c r="T864" t="s">
        <v>70</v>
      </c>
      <c r="U864" t="s">
        <v>52</v>
      </c>
      <c r="V864" t="s">
        <v>53</v>
      </c>
      <c r="W864" t="s">
        <v>53</v>
      </c>
      <c r="X864" t="s">
        <v>53</v>
      </c>
      <c r="Y864">
        <v>3</v>
      </c>
      <c r="Z864" t="s">
        <v>97</v>
      </c>
      <c r="AA864" t="s">
        <v>52</v>
      </c>
      <c r="AB864" t="s">
        <v>53</v>
      </c>
      <c r="AC864" t="s">
        <v>53</v>
      </c>
      <c r="AD864" t="s">
        <v>53</v>
      </c>
      <c r="AE864" t="s">
        <v>52</v>
      </c>
      <c r="AF864" t="s">
        <v>52</v>
      </c>
      <c r="AG864" t="s">
        <v>53</v>
      </c>
      <c r="AH864" t="s">
        <v>52</v>
      </c>
      <c r="AI864" t="s">
        <v>52</v>
      </c>
      <c r="AJ864" t="s">
        <v>53</v>
      </c>
      <c r="AK864">
        <v>5</v>
      </c>
      <c r="AL864" t="s">
        <v>59</v>
      </c>
      <c r="AM864" t="s">
        <v>60</v>
      </c>
      <c r="AN864" t="s">
        <v>74</v>
      </c>
      <c r="AO864">
        <v>2.6</v>
      </c>
      <c r="AP864" t="s">
        <v>53</v>
      </c>
      <c r="AQ864" t="s">
        <v>171</v>
      </c>
      <c r="AR864" t="s">
        <v>83</v>
      </c>
      <c r="AS864">
        <v>52</v>
      </c>
      <c r="AT864" t="s">
        <v>52</v>
      </c>
    </row>
    <row r="865" spans="1:46" x14ac:dyDescent="0.25">
      <c r="A865" t="s">
        <v>1032</v>
      </c>
      <c r="B865">
        <v>2022</v>
      </c>
      <c r="C865" s="1">
        <v>44791</v>
      </c>
      <c r="D865" t="s">
        <v>122</v>
      </c>
      <c r="E865" t="str">
        <f>TRIM(lung_cancer_dataset!E865)</f>
        <v>Sri Lanka</v>
      </c>
      <c r="F865">
        <v>76</v>
      </c>
      <c r="G865" t="s">
        <v>67</v>
      </c>
      <c r="H865" t="str">
        <f>PROPER(TRIM(lung_cancer_dataset!H865))</f>
        <v>Male</v>
      </c>
      <c r="I865" t="str">
        <f>PROPER(TRIM(lung_cancer_dataset!I865))</f>
        <v>Never Smoked</v>
      </c>
      <c r="J865">
        <v>0</v>
      </c>
      <c r="K865">
        <v>0</v>
      </c>
      <c r="L865">
        <v>0</v>
      </c>
      <c r="M865" t="s">
        <v>53</v>
      </c>
      <c r="N865" t="s">
        <v>53</v>
      </c>
      <c r="O865" t="s">
        <v>53</v>
      </c>
      <c r="P865" t="str">
        <f>PROPER(TRIM(lung_cancer_dataset!P865))</f>
        <v>High</v>
      </c>
      <c r="Q865" t="s">
        <v>55</v>
      </c>
      <c r="R865">
        <v>23</v>
      </c>
      <c r="S865" t="s">
        <v>96</v>
      </c>
      <c r="T865" t="s">
        <v>57</v>
      </c>
      <c r="U865" t="s">
        <v>53</v>
      </c>
      <c r="V865" t="s">
        <v>53</v>
      </c>
      <c r="W865" t="s">
        <v>53</v>
      </c>
      <c r="X865" t="s">
        <v>53</v>
      </c>
      <c r="Y865">
        <v>1</v>
      </c>
      <c r="Z865" t="s">
        <v>208</v>
      </c>
      <c r="AA865" t="s">
        <v>53</v>
      </c>
      <c r="AB865" t="s">
        <v>52</v>
      </c>
      <c r="AC865" t="s">
        <v>53</v>
      </c>
      <c r="AD865" t="s">
        <v>53</v>
      </c>
      <c r="AE865" t="s">
        <v>52</v>
      </c>
      <c r="AF865" t="s">
        <v>53</v>
      </c>
      <c r="AG865" t="s">
        <v>53</v>
      </c>
      <c r="AH865" t="s">
        <v>53</v>
      </c>
      <c r="AI865" t="s">
        <v>53</v>
      </c>
      <c r="AJ865" t="s">
        <v>53</v>
      </c>
      <c r="AK865">
        <v>2</v>
      </c>
      <c r="AL865" t="s">
        <v>59</v>
      </c>
      <c r="AM865" t="s">
        <v>102</v>
      </c>
      <c r="AN865" t="s">
        <v>61</v>
      </c>
      <c r="AO865">
        <v>5.9</v>
      </c>
      <c r="AP865" t="s">
        <v>52</v>
      </c>
      <c r="AQ865" t="s">
        <v>75</v>
      </c>
      <c r="AR865" t="s">
        <v>87</v>
      </c>
      <c r="AS865">
        <v>5</v>
      </c>
      <c r="AT865" t="s">
        <v>53</v>
      </c>
    </row>
    <row r="866" spans="1:46" x14ac:dyDescent="0.25">
      <c r="A866" t="s">
        <v>1033</v>
      </c>
      <c r="B866">
        <v>2018</v>
      </c>
      <c r="C866" s="1">
        <v>43355</v>
      </c>
      <c r="D866" t="s">
        <v>47</v>
      </c>
      <c r="E866" t="str">
        <f>TRIM(lung_cancer_dataset!E866)</f>
        <v>Philippines</v>
      </c>
      <c r="F866">
        <v>67</v>
      </c>
      <c r="G866" t="s">
        <v>127</v>
      </c>
      <c r="H866" t="str">
        <f>PROPER(TRIM(lung_cancer_dataset!H866))</f>
        <v>Male</v>
      </c>
      <c r="I866" t="str">
        <f>PROPER(TRIM(lung_cancer_dataset!I866))</f>
        <v>Former Smoker</v>
      </c>
      <c r="J866">
        <v>11</v>
      </c>
      <c r="K866">
        <v>11</v>
      </c>
      <c r="L866">
        <v>6.1</v>
      </c>
      <c r="M866" t="s">
        <v>53</v>
      </c>
      <c r="N866" t="s">
        <v>53</v>
      </c>
      <c r="O866" t="s">
        <v>53</v>
      </c>
      <c r="P866" t="str">
        <f>PROPER(TRIM(lung_cancer_dataset!P866))</f>
        <v>High</v>
      </c>
      <c r="Q866" t="s">
        <v>54</v>
      </c>
      <c r="R866">
        <v>25.8</v>
      </c>
      <c r="S866" t="s">
        <v>56</v>
      </c>
      <c r="T866" t="s">
        <v>70</v>
      </c>
      <c r="U866" t="s">
        <v>52</v>
      </c>
      <c r="V866" t="s">
        <v>53</v>
      </c>
      <c r="W866" t="s">
        <v>53</v>
      </c>
      <c r="X866" t="s">
        <v>53</v>
      </c>
      <c r="Y866">
        <v>2</v>
      </c>
      <c r="Z866" t="s">
        <v>58</v>
      </c>
      <c r="AA866" t="s">
        <v>52</v>
      </c>
      <c r="AB866" t="s">
        <v>53</v>
      </c>
      <c r="AC866" t="s">
        <v>53</v>
      </c>
      <c r="AD866" t="s">
        <v>53</v>
      </c>
      <c r="AE866" t="s">
        <v>52</v>
      </c>
      <c r="AF866" t="s">
        <v>52</v>
      </c>
      <c r="AG866" t="s">
        <v>52</v>
      </c>
      <c r="AH866" t="s">
        <v>53</v>
      </c>
      <c r="AI866" t="s">
        <v>53</v>
      </c>
      <c r="AJ866" t="s">
        <v>53</v>
      </c>
      <c r="AK866">
        <v>4</v>
      </c>
      <c r="AL866" t="s">
        <v>59</v>
      </c>
      <c r="AM866" t="s">
        <v>60</v>
      </c>
      <c r="AN866" t="s">
        <v>74</v>
      </c>
      <c r="AO866">
        <v>1.4</v>
      </c>
      <c r="AP866" t="s">
        <v>53</v>
      </c>
      <c r="AQ866" t="s">
        <v>75</v>
      </c>
      <c r="AR866" t="s">
        <v>83</v>
      </c>
      <c r="AS866">
        <v>77</v>
      </c>
      <c r="AT866" t="s">
        <v>53</v>
      </c>
    </row>
    <row r="867" spans="1:46" x14ac:dyDescent="0.25">
      <c r="A867" t="s">
        <v>1034</v>
      </c>
      <c r="B867">
        <v>2017</v>
      </c>
      <c r="C867" s="1">
        <v>43024</v>
      </c>
      <c r="D867" t="s">
        <v>107</v>
      </c>
      <c r="E867" t="str">
        <f>TRIM(lung_cancer_dataset!E867)</f>
        <v>Italy</v>
      </c>
      <c r="F867">
        <v>64</v>
      </c>
      <c r="G867" t="s">
        <v>127</v>
      </c>
      <c r="H867" t="str">
        <f>PROPER(TRIM(lung_cancer_dataset!H867))</f>
        <v>Male</v>
      </c>
      <c r="I867" t="str">
        <f>PROPER(TRIM(lung_cancer_dataset!I867))</f>
        <v>Never Smoked</v>
      </c>
      <c r="J867">
        <v>0</v>
      </c>
      <c r="K867">
        <v>0</v>
      </c>
      <c r="L867">
        <v>0</v>
      </c>
      <c r="M867" t="s">
        <v>53</v>
      </c>
      <c r="N867" t="s">
        <v>52</v>
      </c>
      <c r="O867" t="s">
        <v>53</v>
      </c>
      <c r="P867" t="str">
        <f>PROPER(TRIM(lung_cancer_dataset!P867))</f>
        <v>High</v>
      </c>
      <c r="Q867" t="s">
        <v>54</v>
      </c>
      <c r="R867">
        <v>25.9</v>
      </c>
      <c r="S867" t="s">
        <v>56</v>
      </c>
      <c r="T867" t="s">
        <v>57</v>
      </c>
      <c r="U867" t="s">
        <v>53</v>
      </c>
      <c r="V867" t="s">
        <v>53</v>
      </c>
      <c r="W867" t="s">
        <v>53</v>
      </c>
      <c r="X867" t="s">
        <v>53</v>
      </c>
      <c r="Y867">
        <v>2</v>
      </c>
      <c r="Z867" t="s">
        <v>104</v>
      </c>
      <c r="AA867" t="s">
        <v>53</v>
      </c>
      <c r="AB867" t="s">
        <v>53</v>
      </c>
      <c r="AC867" t="s">
        <v>53</v>
      </c>
      <c r="AD867" t="s">
        <v>53</v>
      </c>
      <c r="AE867" t="s">
        <v>52</v>
      </c>
      <c r="AF867" t="s">
        <v>52</v>
      </c>
      <c r="AG867" t="s">
        <v>53</v>
      </c>
      <c r="AH867" t="s">
        <v>53</v>
      </c>
      <c r="AI867" t="s">
        <v>53</v>
      </c>
      <c r="AJ867" t="s">
        <v>53</v>
      </c>
      <c r="AK867">
        <v>2</v>
      </c>
      <c r="AL867" t="s">
        <v>59</v>
      </c>
      <c r="AM867" t="s">
        <v>102</v>
      </c>
      <c r="AN867" t="s">
        <v>74</v>
      </c>
      <c r="AO867">
        <v>1.6</v>
      </c>
      <c r="AP867" t="s">
        <v>53</v>
      </c>
      <c r="AQ867" t="s">
        <v>75</v>
      </c>
      <c r="AR867" t="s">
        <v>83</v>
      </c>
      <c r="AS867">
        <v>51</v>
      </c>
      <c r="AT867" t="s">
        <v>52</v>
      </c>
    </row>
    <row r="868" spans="1:46" x14ac:dyDescent="0.25">
      <c r="A868" t="s">
        <v>1035</v>
      </c>
      <c r="B868">
        <v>2020</v>
      </c>
      <c r="C868" s="1">
        <v>43930</v>
      </c>
      <c r="D868" t="s">
        <v>107</v>
      </c>
      <c r="E868" t="str">
        <f>TRIM(lung_cancer_dataset!E868)</f>
        <v>Netherlands</v>
      </c>
      <c r="F868">
        <v>63</v>
      </c>
      <c r="G868" t="s">
        <v>127</v>
      </c>
      <c r="H868" t="str">
        <f>PROPER(TRIM(lung_cancer_dataset!H868))</f>
        <v>Male</v>
      </c>
      <c r="I868" t="str">
        <f>PROPER(TRIM(lung_cancer_dataset!I868))</f>
        <v>Former Smoker</v>
      </c>
      <c r="J868">
        <v>12</v>
      </c>
      <c r="K868">
        <v>22</v>
      </c>
      <c r="L868">
        <v>13.2</v>
      </c>
      <c r="M868" t="s">
        <v>53</v>
      </c>
      <c r="N868" t="s">
        <v>53</v>
      </c>
      <c r="O868" t="s">
        <v>52</v>
      </c>
      <c r="P868" t="str">
        <f>PROPER(TRIM(lung_cancer_dataset!P868))</f>
        <v>Moderate</v>
      </c>
      <c r="Q868" t="s">
        <v>54</v>
      </c>
      <c r="R868">
        <v>31.9</v>
      </c>
      <c r="S868" t="s">
        <v>72</v>
      </c>
      <c r="T868" t="s">
        <v>54</v>
      </c>
      <c r="U868" t="s">
        <v>53</v>
      </c>
      <c r="V868" t="s">
        <v>53</v>
      </c>
      <c r="W868" t="s">
        <v>53</v>
      </c>
      <c r="X868" t="s">
        <v>53</v>
      </c>
      <c r="Y868">
        <v>1</v>
      </c>
      <c r="Z868" t="s">
        <v>73</v>
      </c>
      <c r="AA868" t="s">
        <v>52</v>
      </c>
      <c r="AB868" t="s">
        <v>53</v>
      </c>
      <c r="AC868" t="s">
        <v>53</v>
      </c>
      <c r="AD868" t="s">
        <v>53</v>
      </c>
      <c r="AE868" t="s">
        <v>52</v>
      </c>
      <c r="AF868" t="s">
        <v>53</v>
      </c>
      <c r="AG868" t="s">
        <v>53</v>
      </c>
      <c r="AH868" t="s">
        <v>53</v>
      </c>
      <c r="AI868" t="s">
        <v>53</v>
      </c>
      <c r="AJ868" t="s">
        <v>52</v>
      </c>
      <c r="AK868">
        <v>3</v>
      </c>
      <c r="AL868" t="s">
        <v>59</v>
      </c>
      <c r="AM868" t="s">
        <v>60</v>
      </c>
      <c r="AN868" t="s">
        <v>98</v>
      </c>
      <c r="AO868">
        <v>5.6</v>
      </c>
      <c r="AP868" t="s">
        <v>53</v>
      </c>
      <c r="AQ868" t="s">
        <v>112</v>
      </c>
      <c r="AR868" t="s">
        <v>87</v>
      </c>
      <c r="AS868">
        <v>52</v>
      </c>
      <c r="AT868" t="s">
        <v>53</v>
      </c>
    </row>
    <row r="869" spans="1:46" x14ac:dyDescent="0.25">
      <c r="A869" t="s">
        <v>1036</v>
      </c>
      <c r="B869">
        <v>2023</v>
      </c>
      <c r="C869" s="1">
        <v>45054</v>
      </c>
      <c r="D869" t="s">
        <v>65</v>
      </c>
      <c r="E869" t="str">
        <f>TRIM(lung_cancer_dataset!E869)</f>
        <v>Argentina</v>
      </c>
      <c r="F869">
        <v>49</v>
      </c>
      <c r="G869" t="s">
        <v>49</v>
      </c>
      <c r="H869" t="str">
        <f>PROPER(TRIM(lung_cancer_dataset!H869))</f>
        <v>Male</v>
      </c>
      <c r="I869" t="str">
        <f>PROPER(TRIM(lung_cancer_dataset!I869))</f>
        <v>Former Smoker</v>
      </c>
      <c r="J869">
        <v>18</v>
      </c>
      <c r="K869">
        <v>10</v>
      </c>
      <c r="L869">
        <v>9</v>
      </c>
      <c r="M869" t="s">
        <v>53</v>
      </c>
      <c r="N869" t="s">
        <v>53</v>
      </c>
      <c r="O869" t="s">
        <v>53</v>
      </c>
      <c r="P869" t="str">
        <f>PROPER(TRIM(lung_cancer_dataset!P869))</f>
        <v>Moderate</v>
      </c>
      <c r="Q869" t="s">
        <v>71</v>
      </c>
      <c r="R869">
        <v>27.6</v>
      </c>
      <c r="S869" t="s">
        <v>56</v>
      </c>
      <c r="T869" t="s">
        <v>57</v>
      </c>
      <c r="U869" t="s">
        <v>52</v>
      </c>
      <c r="V869" t="s">
        <v>53</v>
      </c>
      <c r="W869" t="s">
        <v>53</v>
      </c>
      <c r="X869" t="s">
        <v>52</v>
      </c>
      <c r="Y869">
        <v>2</v>
      </c>
      <c r="Z869" t="s">
        <v>73</v>
      </c>
      <c r="AA869" t="s">
        <v>52</v>
      </c>
      <c r="AB869" t="s">
        <v>53</v>
      </c>
      <c r="AC869" t="s">
        <v>53</v>
      </c>
      <c r="AD869" t="s">
        <v>53</v>
      </c>
      <c r="AE869" t="s">
        <v>53</v>
      </c>
      <c r="AF869" t="s">
        <v>53</v>
      </c>
      <c r="AG869" t="s">
        <v>53</v>
      </c>
      <c r="AH869" t="s">
        <v>53</v>
      </c>
      <c r="AI869" t="s">
        <v>52</v>
      </c>
      <c r="AJ869" t="s">
        <v>53</v>
      </c>
      <c r="AK869">
        <v>2</v>
      </c>
      <c r="AL869" t="s">
        <v>59</v>
      </c>
      <c r="AM869" t="s">
        <v>60</v>
      </c>
      <c r="AN869" t="s">
        <v>90</v>
      </c>
      <c r="AO869">
        <v>5</v>
      </c>
      <c r="AP869" t="s">
        <v>53</v>
      </c>
      <c r="AQ869" t="s">
        <v>112</v>
      </c>
      <c r="AR869" t="s">
        <v>132</v>
      </c>
      <c r="AS869">
        <v>9</v>
      </c>
      <c r="AT869" t="s">
        <v>53</v>
      </c>
    </row>
    <row r="870" spans="1:46" x14ac:dyDescent="0.25">
      <c r="A870" t="s">
        <v>1037</v>
      </c>
      <c r="B870">
        <v>2025</v>
      </c>
      <c r="C870" s="1">
        <v>45800</v>
      </c>
      <c r="D870" t="s">
        <v>65</v>
      </c>
      <c r="E870" t="str">
        <f>TRIM(lung_cancer_dataset!E870)</f>
        <v>Mexico</v>
      </c>
      <c r="F870">
        <v>54</v>
      </c>
      <c r="G870" t="s">
        <v>79</v>
      </c>
      <c r="H870" t="str">
        <f>PROPER(TRIM(lung_cancer_dataset!H870))</f>
        <v>Male</v>
      </c>
      <c r="I870" t="str">
        <f>PROPER(TRIM(lung_cancer_dataset!I870))</f>
        <v>Never Smoked</v>
      </c>
      <c r="J870">
        <v>0</v>
      </c>
      <c r="K870">
        <v>0</v>
      </c>
      <c r="L870">
        <v>0</v>
      </c>
      <c r="M870" t="s">
        <v>52</v>
      </c>
      <c r="N870" t="s">
        <v>52</v>
      </c>
      <c r="O870" t="s">
        <v>53</v>
      </c>
      <c r="P870" t="str">
        <f>PROPER(TRIM(lung_cancer_dataset!P870))</f>
        <v>Low</v>
      </c>
      <c r="Q870" t="s">
        <v>54</v>
      </c>
      <c r="R870">
        <v>23</v>
      </c>
      <c r="S870" t="s">
        <v>96</v>
      </c>
      <c r="T870" t="s">
        <v>54</v>
      </c>
      <c r="U870" t="s">
        <v>53</v>
      </c>
      <c r="V870" t="s">
        <v>53</v>
      </c>
      <c r="W870" t="s">
        <v>53</v>
      </c>
      <c r="X870" t="s">
        <v>53</v>
      </c>
      <c r="Y870">
        <v>2</v>
      </c>
      <c r="Z870" t="s">
        <v>186</v>
      </c>
      <c r="AA870" t="s">
        <v>53</v>
      </c>
      <c r="AB870" t="s">
        <v>53</v>
      </c>
      <c r="AC870" t="s">
        <v>52</v>
      </c>
      <c r="AD870" t="s">
        <v>52</v>
      </c>
      <c r="AE870" t="s">
        <v>52</v>
      </c>
      <c r="AF870" t="s">
        <v>53</v>
      </c>
      <c r="AG870" t="s">
        <v>53</v>
      </c>
      <c r="AH870" t="s">
        <v>53</v>
      </c>
      <c r="AI870" t="s">
        <v>53</v>
      </c>
      <c r="AJ870" t="s">
        <v>53</v>
      </c>
      <c r="AK870">
        <v>3</v>
      </c>
      <c r="AL870" t="s">
        <v>59</v>
      </c>
      <c r="AM870" t="s">
        <v>60</v>
      </c>
      <c r="AN870" t="s">
        <v>61</v>
      </c>
      <c r="AO870">
        <v>6.1</v>
      </c>
      <c r="AP870" t="s">
        <v>52</v>
      </c>
      <c r="AQ870" t="s">
        <v>86</v>
      </c>
      <c r="AR870" t="s">
        <v>92</v>
      </c>
      <c r="AS870">
        <v>1</v>
      </c>
      <c r="AT870" t="s">
        <v>53</v>
      </c>
    </row>
    <row r="871" spans="1:46" x14ac:dyDescent="0.25">
      <c r="A871" t="s">
        <v>1038</v>
      </c>
      <c r="B871">
        <v>2019</v>
      </c>
      <c r="C871" s="1">
        <v>43822</v>
      </c>
      <c r="D871" t="s">
        <v>47</v>
      </c>
      <c r="E871" t="str">
        <f>TRIM(lung_cancer_dataset!E871)</f>
        <v>New Zealand</v>
      </c>
      <c r="F871">
        <v>50</v>
      </c>
      <c r="G871" t="s">
        <v>79</v>
      </c>
      <c r="H871" t="str">
        <f>PROPER(TRIM(lung_cancer_dataset!H871))</f>
        <v>Male</v>
      </c>
      <c r="I871" t="str">
        <f>PROPER(TRIM(lung_cancer_dataset!I871))</f>
        <v>Never Smoked</v>
      </c>
      <c r="J871">
        <v>0</v>
      </c>
      <c r="K871">
        <v>0</v>
      </c>
      <c r="L871">
        <v>0</v>
      </c>
      <c r="M871" t="s">
        <v>53</v>
      </c>
      <c r="N871" t="s">
        <v>53</v>
      </c>
      <c r="O871" t="s">
        <v>53</v>
      </c>
      <c r="P871" t="str">
        <f>PROPER(TRIM(lung_cancer_dataset!P871))</f>
        <v>Low</v>
      </c>
      <c r="Q871" t="s">
        <v>71</v>
      </c>
      <c r="R871">
        <v>31.7</v>
      </c>
      <c r="S871" t="s">
        <v>72</v>
      </c>
      <c r="T871" t="s">
        <v>54</v>
      </c>
      <c r="U871" t="s">
        <v>53</v>
      </c>
      <c r="V871" t="s">
        <v>53</v>
      </c>
      <c r="W871" t="s">
        <v>53</v>
      </c>
      <c r="X871" t="s">
        <v>53</v>
      </c>
      <c r="Y871">
        <v>0</v>
      </c>
      <c r="Z871" t="s">
        <v>97</v>
      </c>
      <c r="AA871" t="s">
        <v>53</v>
      </c>
      <c r="AB871" t="s">
        <v>53</v>
      </c>
      <c r="AC871" t="s">
        <v>52</v>
      </c>
      <c r="AD871" t="s">
        <v>53</v>
      </c>
      <c r="AE871" t="s">
        <v>53</v>
      </c>
      <c r="AF871" t="s">
        <v>53</v>
      </c>
      <c r="AG871" t="s">
        <v>53</v>
      </c>
      <c r="AH871" t="s">
        <v>53</v>
      </c>
      <c r="AI871" t="s">
        <v>53</v>
      </c>
      <c r="AJ871" t="s">
        <v>52</v>
      </c>
      <c r="AK871">
        <v>2</v>
      </c>
      <c r="AL871" t="s">
        <v>59</v>
      </c>
      <c r="AM871" t="s">
        <v>102</v>
      </c>
      <c r="AN871" t="s">
        <v>90</v>
      </c>
      <c r="AO871">
        <v>5.4</v>
      </c>
      <c r="AP871" t="s">
        <v>53</v>
      </c>
      <c r="AQ871" t="s">
        <v>82</v>
      </c>
      <c r="AR871" t="s">
        <v>92</v>
      </c>
      <c r="AS871">
        <v>21</v>
      </c>
      <c r="AT871" t="s">
        <v>53</v>
      </c>
    </row>
    <row r="872" spans="1:46" x14ac:dyDescent="0.25">
      <c r="A872" t="s">
        <v>1039</v>
      </c>
      <c r="B872">
        <v>2020</v>
      </c>
      <c r="C872" s="1">
        <v>43998</v>
      </c>
      <c r="D872" t="s">
        <v>94</v>
      </c>
      <c r="E872" t="str">
        <f>TRIM(lung_cancer_dataset!E872)</f>
        <v>Jordan</v>
      </c>
      <c r="F872">
        <v>60</v>
      </c>
      <c r="G872" t="s">
        <v>127</v>
      </c>
      <c r="H872" t="str">
        <f>PROPER(TRIM(lung_cancer_dataset!H872))</f>
        <v>Female</v>
      </c>
      <c r="I872" t="str">
        <f>PROPER(TRIM(lung_cancer_dataset!I872))</f>
        <v>Never Smoked</v>
      </c>
      <c r="J872">
        <v>0</v>
      </c>
      <c r="K872">
        <v>0</v>
      </c>
      <c r="L872">
        <v>0</v>
      </c>
      <c r="M872" t="s">
        <v>53</v>
      </c>
      <c r="N872" t="s">
        <v>53</v>
      </c>
      <c r="O872" t="s">
        <v>52</v>
      </c>
      <c r="P872" t="str">
        <f>PROPER(TRIM(lung_cancer_dataset!P872))</f>
        <v>Low</v>
      </c>
      <c r="Q872" t="s">
        <v>55</v>
      </c>
      <c r="R872">
        <v>35.799999999999997</v>
      </c>
      <c r="S872" t="s">
        <v>72</v>
      </c>
      <c r="T872" t="s">
        <v>70</v>
      </c>
      <c r="U872" t="s">
        <v>53</v>
      </c>
      <c r="V872" t="s">
        <v>53</v>
      </c>
      <c r="W872" t="s">
        <v>53</v>
      </c>
      <c r="X872" t="s">
        <v>53</v>
      </c>
      <c r="Y872">
        <v>1</v>
      </c>
      <c r="Z872" t="s">
        <v>58</v>
      </c>
      <c r="AA872" t="s">
        <v>52</v>
      </c>
      <c r="AB872" t="s">
        <v>53</v>
      </c>
      <c r="AC872" t="s">
        <v>53</v>
      </c>
      <c r="AD872" t="s">
        <v>53</v>
      </c>
      <c r="AE872" t="s">
        <v>52</v>
      </c>
      <c r="AF872" t="s">
        <v>52</v>
      </c>
      <c r="AG872" t="s">
        <v>52</v>
      </c>
      <c r="AH872" t="s">
        <v>53</v>
      </c>
      <c r="AI872" t="s">
        <v>53</v>
      </c>
      <c r="AJ872" t="s">
        <v>53</v>
      </c>
      <c r="AK872">
        <v>4</v>
      </c>
      <c r="AL872" t="s">
        <v>59</v>
      </c>
      <c r="AM872" t="s">
        <v>60</v>
      </c>
      <c r="AN872" t="s">
        <v>98</v>
      </c>
      <c r="AO872">
        <v>5</v>
      </c>
      <c r="AP872" t="s">
        <v>53</v>
      </c>
      <c r="AQ872" t="s">
        <v>75</v>
      </c>
      <c r="AR872" t="s">
        <v>132</v>
      </c>
      <c r="AS872">
        <v>27</v>
      </c>
      <c r="AT872" t="s">
        <v>52</v>
      </c>
    </row>
    <row r="873" spans="1:46" x14ac:dyDescent="0.25">
      <c r="A873" t="s">
        <v>1040</v>
      </c>
      <c r="B873">
        <v>2026</v>
      </c>
      <c r="C873" s="1">
        <v>46168</v>
      </c>
      <c r="D873" t="s">
        <v>94</v>
      </c>
      <c r="E873" t="str">
        <f>TRIM(lung_cancer_dataset!E873)</f>
        <v>Iraq</v>
      </c>
      <c r="F873">
        <v>62</v>
      </c>
      <c r="G873" t="s">
        <v>127</v>
      </c>
      <c r="H873" t="str">
        <f>PROPER(TRIM(lung_cancer_dataset!H873))</f>
        <v>Male</v>
      </c>
      <c r="I873" t="str">
        <f>PROPER(TRIM(lung_cancer_dataset!I873))</f>
        <v>Current Smoker</v>
      </c>
      <c r="J873">
        <v>13</v>
      </c>
      <c r="K873">
        <v>30</v>
      </c>
      <c r="L873">
        <v>19.5</v>
      </c>
      <c r="M873" t="s">
        <v>53</v>
      </c>
      <c r="N873" t="s">
        <v>53</v>
      </c>
      <c r="O873" t="s">
        <v>53</v>
      </c>
      <c r="P873" t="str">
        <f>PROPER(TRIM(lung_cancer_dataset!P873))</f>
        <v>High</v>
      </c>
      <c r="Q873" t="s">
        <v>54</v>
      </c>
      <c r="R873">
        <v>31.8</v>
      </c>
      <c r="S873" t="s">
        <v>72</v>
      </c>
      <c r="T873" t="s">
        <v>57</v>
      </c>
      <c r="U873" t="s">
        <v>53</v>
      </c>
      <c r="V873" t="s">
        <v>53</v>
      </c>
      <c r="W873" t="s">
        <v>53</v>
      </c>
      <c r="X873" t="s">
        <v>53</v>
      </c>
      <c r="Y873">
        <v>1</v>
      </c>
      <c r="Z873" t="s">
        <v>73</v>
      </c>
      <c r="AA873" t="s">
        <v>52</v>
      </c>
      <c r="AB873" t="s">
        <v>52</v>
      </c>
      <c r="AC873" t="s">
        <v>53</v>
      </c>
      <c r="AD873" t="s">
        <v>52</v>
      </c>
      <c r="AE873" t="s">
        <v>52</v>
      </c>
      <c r="AF873" t="s">
        <v>53</v>
      </c>
      <c r="AG873" t="s">
        <v>53</v>
      </c>
      <c r="AH873" t="s">
        <v>53</v>
      </c>
      <c r="AI873" t="s">
        <v>53</v>
      </c>
      <c r="AJ873" t="s">
        <v>53</v>
      </c>
      <c r="AK873">
        <v>4</v>
      </c>
      <c r="AL873" t="s">
        <v>59</v>
      </c>
      <c r="AM873" t="s">
        <v>60</v>
      </c>
      <c r="AN873" t="s">
        <v>74</v>
      </c>
      <c r="AO873">
        <v>1.9</v>
      </c>
      <c r="AP873" t="s">
        <v>53</v>
      </c>
      <c r="AQ873" t="s">
        <v>82</v>
      </c>
      <c r="AR873" t="s">
        <v>83</v>
      </c>
      <c r="AS873">
        <v>67</v>
      </c>
      <c r="AT873" t="s">
        <v>53</v>
      </c>
    </row>
    <row r="874" spans="1:46" x14ac:dyDescent="0.25">
      <c r="A874" t="s">
        <v>1041</v>
      </c>
      <c r="B874">
        <v>2026</v>
      </c>
      <c r="C874" s="1">
        <v>46085</v>
      </c>
      <c r="D874" t="s">
        <v>107</v>
      </c>
      <c r="E874" t="str">
        <f>TRIM(lung_cancer_dataset!E874)</f>
        <v>Sweden</v>
      </c>
      <c r="F874">
        <v>73</v>
      </c>
      <c r="G874" t="s">
        <v>67</v>
      </c>
      <c r="H874" t="str">
        <f>PROPER(TRIM(lung_cancer_dataset!H874))</f>
        <v>Male</v>
      </c>
      <c r="I874" t="str">
        <f>PROPER(TRIM(lung_cancer_dataset!I874))</f>
        <v>Former Smoker</v>
      </c>
      <c r="J874">
        <v>16</v>
      </c>
      <c r="K874">
        <v>11</v>
      </c>
      <c r="L874">
        <v>8.8000000000000007</v>
      </c>
      <c r="M874" t="s">
        <v>53</v>
      </c>
      <c r="N874" t="s">
        <v>53</v>
      </c>
      <c r="O874" t="s">
        <v>53</v>
      </c>
      <c r="P874" t="str">
        <f>PROPER(TRIM(lung_cancer_dataset!P874))</f>
        <v>High</v>
      </c>
      <c r="Q874" t="s">
        <v>55</v>
      </c>
      <c r="R874">
        <v>26.6</v>
      </c>
      <c r="S874" t="s">
        <v>56</v>
      </c>
      <c r="T874" t="s">
        <v>70</v>
      </c>
      <c r="U874" t="s">
        <v>52</v>
      </c>
      <c r="V874" t="s">
        <v>53</v>
      </c>
      <c r="W874" t="s">
        <v>53</v>
      </c>
      <c r="X874" t="s">
        <v>53</v>
      </c>
      <c r="Y874">
        <v>2</v>
      </c>
      <c r="Z874" t="s">
        <v>73</v>
      </c>
      <c r="AA874" t="s">
        <v>53</v>
      </c>
      <c r="AB874" t="s">
        <v>53</v>
      </c>
      <c r="AC874" t="s">
        <v>52</v>
      </c>
      <c r="AD874" t="s">
        <v>52</v>
      </c>
      <c r="AE874" t="s">
        <v>52</v>
      </c>
      <c r="AF874" t="s">
        <v>52</v>
      </c>
      <c r="AG874" t="s">
        <v>52</v>
      </c>
      <c r="AH874" t="s">
        <v>53</v>
      </c>
      <c r="AI874" t="s">
        <v>53</v>
      </c>
      <c r="AJ874" t="s">
        <v>53</v>
      </c>
      <c r="AK874">
        <v>5</v>
      </c>
      <c r="AL874" t="s">
        <v>59</v>
      </c>
      <c r="AM874" t="s">
        <v>81</v>
      </c>
      <c r="AN874" t="s">
        <v>74</v>
      </c>
      <c r="AO874">
        <v>1.1000000000000001</v>
      </c>
      <c r="AP874" t="s">
        <v>53</v>
      </c>
      <c r="AQ874" t="s">
        <v>86</v>
      </c>
      <c r="AR874" t="s">
        <v>83</v>
      </c>
      <c r="AS874">
        <v>36</v>
      </c>
      <c r="AT874" t="s">
        <v>53</v>
      </c>
    </row>
    <row r="875" spans="1:46" x14ac:dyDescent="0.25">
      <c r="A875" t="s">
        <v>1042</v>
      </c>
      <c r="B875">
        <v>2017</v>
      </c>
      <c r="C875" s="1">
        <v>43057</v>
      </c>
      <c r="D875" t="s">
        <v>107</v>
      </c>
      <c r="E875" t="str">
        <f>TRIM(lung_cancer_dataset!E875)</f>
        <v>Turkey</v>
      </c>
      <c r="F875">
        <v>51</v>
      </c>
      <c r="G875" t="s">
        <v>79</v>
      </c>
      <c r="H875" t="str">
        <f>PROPER(TRIM(lung_cancer_dataset!H875))</f>
        <v>Male</v>
      </c>
      <c r="I875" t="str">
        <f>PROPER(TRIM(lung_cancer_dataset!I875))</f>
        <v>Never Smoked</v>
      </c>
      <c r="J875">
        <v>0</v>
      </c>
      <c r="K875">
        <v>0</v>
      </c>
      <c r="L875">
        <v>0</v>
      </c>
      <c r="M875" t="s">
        <v>52</v>
      </c>
      <c r="N875" t="s">
        <v>52</v>
      </c>
      <c r="O875" t="s">
        <v>53</v>
      </c>
      <c r="P875" t="str">
        <f>PROPER(TRIM(lung_cancer_dataset!P875))</f>
        <v>Low</v>
      </c>
      <c r="Q875" t="s">
        <v>54</v>
      </c>
      <c r="R875">
        <v>21.1</v>
      </c>
      <c r="S875" t="s">
        <v>96</v>
      </c>
      <c r="T875" t="s">
        <v>57</v>
      </c>
      <c r="U875" t="s">
        <v>53</v>
      </c>
      <c r="V875" t="s">
        <v>53</v>
      </c>
      <c r="W875" t="s">
        <v>53</v>
      </c>
      <c r="X875" t="s">
        <v>53</v>
      </c>
      <c r="Y875">
        <v>2</v>
      </c>
      <c r="Z875" t="s">
        <v>73</v>
      </c>
      <c r="AA875" t="s">
        <v>52</v>
      </c>
      <c r="AB875" t="s">
        <v>52</v>
      </c>
      <c r="AC875" t="s">
        <v>52</v>
      </c>
      <c r="AD875" t="s">
        <v>52</v>
      </c>
      <c r="AE875" t="s">
        <v>53</v>
      </c>
      <c r="AF875" t="s">
        <v>53</v>
      </c>
      <c r="AG875" t="s">
        <v>52</v>
      </c>
      <c r="AH875" t="s">
        <v>53</v>
      </c>
      <c r="AI875" t="s">
        <v>53</v>
      </c>
      <c r="AJ875" t="s">
        <v>53</v>
      </c>
      <c r="AK875">
        <v>5</v>
      </c>
      <c r="AL875" t="s">
        <v>59</v>
      </c>
      <c r="AM875" t="s">
        <v>60</v>
      </c>
      <c r="AN875" t="s">
        <v>98</v>
      </c>
      <c r="AO875">
        <v>4.0999999999999996</v>
      </c>
      <c r="AP875" t="s">
        <v>53</v>
      </c>
      <c r="AQ875" t="s">
        <v>171</v>
      </c>
      <c r="AR875" t="s">
        <v>76</v>
      </c>
      <c r="AS875">
        <v>43</v>
      </c>
      <c r="AT875" t="s">
        <v>53</v>
      </c>
    </row>
    <row r="876" spans="1:46" x14ac:dyDescent="0.25">
      <c r="A876" t="s">
        <v>1043</v>
      </c>
      <c r="B876">
        <v>2024</v>
      </c>
      <c r="C876" s="1">
        <v>45500</v>
      </c>
      <c r="D876" t="s">
        <v>47</v>
      </c>
      <c r="E876" t="str">
        <f>TRIM(lung_cancer_dataset!E876)</f>
        <v>Vietnam</v>
      </c>
      <c r="F876">
        <v>63</v>
      </c>
      <c r="G876" t="s">
        <v>127</v>
      </c>
      <c r="H876" t="str">
        <f>PROPER(TRIM(lung_cancer_dataset!H876))</f>
        <v>Male</v>
      </c>
      <c r="I876" t="str">
        <f>PROPER(TRIM(lung_cancer_dataset!I876))</f>
        <v>Never Smoked</v>
      </c>
      <c r="J876">
        <v>0</v>
      </c>
      <c r="K876">
        <v>0</v>
      </c>
      <c r="L876">
        <v>0</v>
      </c>
      <c r="M876" t="s">
        <v>53</v>
      </c>
      <c r="N876" t="s">
        <v>53</v>
      </c>
      <c r="O876" t="s">
        <v>53</v>
      </c>
      <c r="P876" t="str">
        <f>PROPER(TRIM(lung_cancer_dataset!P876))</f>
        <v>High</v>
      </c>
      <c r="Q876" t="s">
        <v>54</v>
      </c>
      <c r="R876">
        <v>30.8</v>
      </c>
      <c r="S876" t="s">
        <v>72</v>
      </c>
      <c r="T876" t="s">
        <v>70</v>
      </c>
      <c r="U876" t="s">
        <v>52</v>
      </c>
      <c r="V876" t="s">
        <v>53</v>
      </c>
      <c r="W876" t="s">
        <v>53</v>
      </c>
      <c r="X876" t="s">
        <v>53</v>
      </c>
      <c r="Y876">
        <v>2</v>
      </c>
      <c r="Z876" t="s">
        <v>58</v>
      </c>
      <c r="AA876" t="s">
        <v>52</v>
      </c>
      <c r="AB876" t="s">
        <v>53</v>
      </c>
      <c r="AC876" t="s">
        <v>53</v>
      </c>
      <c r="AD876" t="s">
        <v>53</v>
      </c>
      <c r="AE876" t="s">
        <v>52</v>
      </c>
      <c r="AF876" t="s">
        <v>53</v>
      </c>
      <c r="AG876" t="s">
        <v>53</v>
      </c>
      <c r="AH876" t="s">
        <v>53</v>
      </c>
      <c r="AI876" t="s">
        <v>53</v>
      </c>
      <c r="AJ876" t="s">
        <v>52</v>
      </c>
      <c r="AK876">
        <v>3</v>
      </c>
      <c r="AL876" t="s">
        <v>59</v>
      </c>
      <c r="AM876" t="s">
        <v>81</v>
      </c>
      <c r="AN876" t="s">
        <v>90</v>
      </c>
      <c r="AO876">
        <v>5.7</v>
      </c>
      <c r="AP876" t="s">
        <v>53</v>
      </c>
      <c r="AQ876" t="s">
        <v>91</v>
      </c>
      <c r="AR876" t="s">
        <v>63</v>
      </c>
      <c r="AS876">
        <v>23</v>
      </c>
      <c r="AT876" t="s">
        <v>53</v>
      </c>
    </row>
    <row r="877" spans="1:46" x14ac:dyDescent="0.25">
      <c r="A877" t="s">
        <v>1044</v>
      </c>
      <c r="B877">
        <v>2022</v>
      </c>
      <c r="C877" s="1">
        <v>44630</v>
      </c>
      <c r="D877" t="s">
        <v>107</v>
      </c>
      <c r="E877" t="str">
        <f>TRIM(lung_cancer_dataset!E877)</f>
        <v>UK</v>
      </c>
      <c r="F877">
        <v>63</v>
      </c>
      <c r="G877" t="s">
        <v>127</v>
      </c>
      <c r="H877" t="str">
        <f>PROPER(TRIM(lung_cancer_dataset!H877))</f>
        <v>Male</v>
      </c>
      <c r="I877" t="str">
        <f>PROPER(TRIM(lung_cancer_dataset!I877))</f>
        <v>Never Smoked</v>
      </c>
      <c r="J877">
        <v>0</v>
      </c>
      <c r="K877">
        <v>0</v>
      </c>
      <c r="L877">
        <v>0</v>
      </c>
      <c r="M877" t="s">
        <v>52</v>
      </c>
      <c r="N877" t="s">
        <v>53</v>
      </c>
      <c r="O877" t="s">
        <v>53</v>
      </c>
      <c r="P877" t="str">
        <f>PROPER(TRIM(lung_cancer_dataset!P877))</f>
        <v>Moderate</v>
      </c>
      <c r="Q877" t="s">
        <v>54</v>
      </c>
      <c r="R877">
        <v>19.8</v>
      </c>
      <c r="S877" t="s">
        <v>96</v>
      </c>
      <c r="T877" t="s">
        <v>57</v>
      </c>
      <c r="U877" t="s">
        <v>53</v>
      </c>
      <c r="V877" t="s">
        <v>53</v>
      </c>
      <c r="W877" t="s">
        <v>53</v>
      </c>
      <c r="X877" t="s">
        <v>53</v>
      </c>
      <c r="Y877">
        <v>1</v>
      </c>
      <c r="Z877" t="s">
        <v>208</v>
      </c>
      <c r="AA877" t="s">
        <v>53</v>
      </c>
      <c r="AB877" t="s">
        <v>52</v>
      </c>
      <c r="AC877" t="s">
        <v>53</v>
      </c>
      <c r="AD877" t="s">
        <v>53</v>
      </c>
      <c r="AE877" t="s">
        <v>53</v>
      </c>
      <c r="AF877" t="s">
        <v>53</v>
      </c>
      <c r="AG877" t="s">
        <v>53</v>
      </c>
      <c r="AH877" t="s">
        <v>52</v>
      </c>
      <c r="AI877" t="s">
        <v>53</v>
      </c>
      <c r="AJ877" t="s">
        <v>53</v>
      </c>
      <c r="AK877">
        <v>2</v>
      </c>
      <c r="AL877" t="s">
        <v>59</v>
      </c>
      <c r="AM877" t="s">
        <v>60</v>
      </c>
      <c r="AN877" t="s">
        <v>74</v>
      </c>
      <c r="AO877">
        <v>1.9</v>
      </c>
      <c r="AP877" t="s">
        <v>53</v>
      </c>
      <c r="AQ877" t="s">
        <v>86</v>
      </c>
      <c r="AR877" t="s">
        <v>83</v>
      </c>
      <c r="AS877">
        <v>69</v>
      </c>
      <c r="AT877" t="s">
        <v>52</v>
      </c>
    </row>
    <row r="878" spans="1:46" x14ac:dyDescent="0.25">
      <c r="A878" t="s">
        <v>1045</v>
      </c>
      <c r="B878">
        <v>2020</v>
      </c>
      <c r="C878" s="1">
        <v>43974</v>
      </c>
      <c r="D878" t="s">
        <v>65</v>
      </c>
      <c r="E878" t="str">
        <f>TRIM(lung_cancer_dataset!E878)</f>
        <v>Canada</v>
      </c>
      <c r="F878">
        <v>57</v>
      </c>
      <c r="G878" t="s">
        <v>79</v>
      </c>
      <c r="H878" t="str">
        <f>PROPER(TRIM(lung_cancer_dataset!H878))</f>
        <v>Female</v>
      </c>
      <c r="I878" t="str">
        <f>PROPER(TRIM(lung_cancer_dataset!I878))</f>
        <v>Never Smoked</v>
      </c>
      <c r="J878">
        <v>0</v>
      </c>
      <c r="K878">
        <v>0</v>
      </c>
      <c r="L878">
        <v>0</v>
      </c>
      <c r="M878" t="s">
        <v>53</v>
      </c>
      <c r="N878" t="s">
        <v>53</v>
      </c>
      <c r="O878" t="s">
        <v>53</v>
      </c>
      <c r="P878" t="str">
        <f>PROPER(TRIM(lung_cancer_dataset!P878))</f>
        <v>Low</v>
      </c>
      <c r="Q878" t="s">
        <v>55</v>
      </c>
      <c r="R878">
        <v>29.8</v>
      </c>
      <c r="S878" t="s">
        <v>56</v>
      </c>
      <c r="T878" t="s">
        <v>54</v>
      </c>
      <c r="U878" t="s">
        <v>53</v>
      </c>
      <c r="V878" t="s">
        <v>53</v>
      </c>
      <c r="W878" t="s">
        <v>53</v>
      </c>
      <c r="X878" t="s">
        <v>53</v>
      </c>
      <c r="Y878">
        <v>0</v>
      </c>
      <c r="Z878" t="s">
        <v>131</v>
      </c>
      <c r="AA878" t="s">
        <v>53</v>
      </c>
      <c r="AB878" t="s">
        <v>53</v>
      </c>
      <c r="AC878" t="s">
        <v>53</v>
      </c>
      <c r="AD878" t="s">
        <v>53</v>
      </c>
      <c r="AE878" t="s">
        <v>53</v>
      </c>
      <c r="AF878" t="s">
        <v>52</v>
      </c>
      <c r="AG878" t="s">
        <v>53</v>
      </c>
      <c r="AH878" t="s">
        <v>53</v>
      </c>
      <c r="AI878" t="s">
        <v>53</v>
      </c>
      <c r="AJ878" t="s">
        <v>53</v>
      </c>
      <c r="AK878">
        <v>1</v>
      </c>
      <c r="AL878" t="s">
        <v>59</v>
      </c>
      <c r="AM878" t="s">
        <v>60</v>
      </c>
      <c r="AN878" t="s">
        <v>98</v>
      </c>
      <c r="AO878">
        <v>5.0999999999999996</v>
      </c>
      <c r="AP878" t="s">
        <v>53</v>
      </c>
      <c r="AQ878" t="s">
        <v>112</v>
      </c>
      <c r="AR878" t="s">
        <v>76</v>
      </c>
      <c r="AS878">
        <v>50</v>
      </c>
      <c r="AT878" t="s">
        <v>53</v>
      </c>
    </row>
    <row r="879" spans="1:46" x14ac:dyDescent="0.25">
      <c r="A879" t="s">
        <v>1046</v>
      </c>
      <c r="B879">
        <v>2024</v>
      </c>
      <c r="C879" s="1">
        <v>45458</v>
      </c>
      <c r="D879" t="s">
        <v>122</v>
      </c>
      <c r="E879" t="str">
        <f>TRIM(lung_cancer_dataset!E879)</f>
        <v>Myanmar</v>
      </c>
      <c r="F879">
        <v>65</v>
      </c>
      <c r="G879" t="s">
        <v>127</v>
      </c>
      <c r="H879" t="str">
        <f>PROPER(TRIM(lung_cancer_dataset!H879))</f>
        <v>Female</v>
      </c>
      <c r="I879" t="str">
        <f>PROPER(TRIM(lung_cancer_dataset!I879))</f>
        <v>Former Smoker</v>
      </c>
      <c r="J879">
        <v>12</v>
      </c>
      <c r="K879">
        <v>16</v>
      </c>
      <c r="L879">
        <v>9.6</v>
      </c>
      <c r="M879" t="s">
        <v>53</v>
      </c>
      <c r="N879" t="s">
        <v>53</v>
      </c>
      <c r="O879" t="s">
        <v>52</v>
      </c>
      <c r="P879" t="str">
        <f>PROPER(TRIM(lung_cancer_dataset!P879))</f>
        <v>Moderate</v>
      </c>
      <c r="Q879" t="s">
        <v>55</v>
      </c>
      <c r="R879">
        <v>18.5</v>
      </c>
      <c r="S879" t="s">
        <v>96</v>
      </c>
      <c r="T879" t="s">
        <v>54</v>
      </c>
      <c r="U879" t="s">
        <v>53</v>
      </c>
      <c r="V879" t="s">
        <v>53</v>
      </c>
      <c r="W879" t="s">
        <v>53</v>
      </c>
      <c r="X879" t="s">
        <v>53</v>
      </c>
      <c r="Y879">
        <v>1</v>
      </c>
      <c r="Z879" t="s">
        <v>58</v>
      </c>
      <c r="AA879" t="s">
        <v>52</v>
      </c>
      <c r="AB879" t="s">
        <v>53</v>
      </c>
      <c r="AC879" t="s">
        <v>53</v>
      </c>
      <c r="AD879" t="s">
        <v>53</v>
      </c>
      <c r="AE879" t="s">
        <v>52</v>
      </c>
      <c r="AF879" t="s">
        <v>52</v>
      </c>
      <c r="AG879" t="s">
        <v>52</v>
      </c>
      <c r="AH879" t="s">
        <v>53</v>
      </c>
      <c r="AI879" t="s">
        <v>53</v>
      </c>
      <c r="AJ879" t="s">
        <v>53</v>
      </c>
      <c r="AK879">
        <v>4</v>
      </c>
      <c r="AL879" t="s">
        <v>59</v>
      </c>
      <c r="AM879" t="s">
        <v>60</v>
      </c>
      <c r="AN879" t="s">
        <v>74</v>
      </c>
      <c r="AO879">
        <v>2.1</v>
      </c>
      <c r="AP879" t="s">
        <v>53</v>
      </c>
      <c r="AQ879" t="s">
        <v>82</v>
      </c>
      <c r="AR879" t="s">
        <v>115</v>
      </c>
      <c r="AS879">
        <v>65</v>
      </c>
      <c r="AT879" t="s">
        <v>52</v>
      </c>
    </row>
    <row r="880" spans="1:46" x14ac:dyDescent="0.25">
      <c r="A880" t="s">
        <v>1047</v>
      </c>
      <c r="B880">
        <v>2016</v>
      </c>
      <c r="C880" s="1">
        <v>42720</v>
      </c>
      <c r="D880" t="s">
        <v>107</v>
      </c>
      <c r="E880" t="str">
        <f>TRIM(lung_cancer_dataset!E880)</f>
        <v>Italy</v>
      </c>
      <c r="F880">
        <v>71</v>
      </c>
      <c r="G880" t="s">
        <v>67</v>
      </c>
      <c r="H880" t="str">
        <f>PROPER(TRIM(lung_cancer_dataset!H880))</f>
        <v>Female</v>
      </c>
      <c r="I880" t="str">
        <f>PROPER(TRIM(lung_cancer_dataset!I880))</f>
        <v>Never Smoked</v>
      </c>
      <c r="J880">
        <v>0</v>
      </c>
      <c r="K880">
        <v>0</v>
      </c>
      <c r="L880">
        <v>0</v>
      </c>
      <c r="M880" t="s">
        <v>53</v>
      </c>
      <c r="N880" t="s">
        <v>52</v>
      </c>
      <c r="O880" t="s">
        <v>52</v>
      </c>
      <c r="P880" t="str">
        <f>PROPER(TRIM(lung_cancer_dataset!P880))</f>
        <v>Low</v>
      </c>
      <c r="Q880" t="s">
        <v>55</v>
      </c>
      <c r="R880">
        <v>24.8</v>
      </c>
      <c r="S880" t="s">
        <v>96</v>
      </c>
      <c r="T880" t="s">
        <v>70</v>
      </c>
      <c r="U880" t="s">
        <v>53</v>
      </c>
      <c r="V880" t="s">
        <v>53</v>
      </c>
      <c r="W880" t="s">
        <v>53</v>
      </c>
      <c r="X880" t="s">
        <v>53</v>
      </c>
      <c r="Y880">
        <v>2</v>
      </c>
      <c r="Z880" t="s">
        <v>97</v>
      </c>
      <c r="AA880" t="s">
        <v>52</v>
      </c>
      <c r="AB880" t="s">
        <v>53</v>
      </c>
      <c r="AC880" t="s">
        <v>53</v>
      </c>
      <c r="AD880" t="s">
        <v>53</v>
      </c>
      <c r="AE880" t="s">
        <v>52</v>
      </c>
      <c r="AF880" t="s">
        <v>52</v>
      </c>
      <c r="AG880" t="s">
        <v>53</v>
      </c>
      <c r="AH880" t="s">
        <v>52</v>
      </c>
      <c r="AI880" t="s">
        <v>53</v>
      </c>
      <c r="AJ880" t="s">
        <v>53</v>
      </c>
      <c r="AK880">
        <v>4</v>
      </c>
      <c r="AL880" t="s">
        <v>59</v>
      </c>
      <c r="AM880" t="s">
        <v>60</v>
      </c>
      <c r="AN880" t="s">
        <v>61</v>
      </c>
      <c r="AO880">
        <v>5.0999999999999996</v>
      </c>
      <c r="AP880" t="s">
        <v>52</v>
      </c>
      <c r="AQ880" t="s">
        <v>112</v>
      </c>
      <c r="AR880" t="s">
        <v>87</v>
      </c>
      <c r="AS880">
        <v>9</v>
      </c>
      <c r="AT880" t="s">
        <v>53</v>
      </c>
    </row>
    <row r="881" spans="1:46" x14ac:dyDescent="0.25">
      <c r="A881" t="s">
        <v>1048</v>
      </c>
      <c r="B881">
        <v>2024</v>
      </c>
      <c r="C881" s="1">
        <v>45409</v>
      </c>
      <c r="D881" t="s">
        <v>47</v>
      </c>
      <c r="E881" t="str">
        <f>TRIM(lung_cancer_dataset!E881)</f>
        <v>Singapore</v>
      </c>
      <c r="F881">
        <v>59</v>
      </c>
      <c r="G881" t="s">
        <v>79</v>
      </c>
      <c r="H881" t="str">
        <f>PROPER(TRIM(lung_cancer_dataset!H881))</f>
        <v>Female</v>
      </c>
      <c r="I881" t="str">
        <f>PROPER(TRIM(lung_cancer_dataset!I881))</f>
        <v>Current Smoker</v>
      </c>
      <c r="J881">
        <v>15</v>
      </c>
      <c r="K881">
        <v>36</v>
      </c>
      <c r="L881">
        <v>27</v>
      </c>
      <c r="M881" t="s">
        <v>53</v>
      </c>
      <c r="N881" t="s">
        <v>53</v>
      </c>
      <c r="O881" t="s">
        <v>53</v>
      </c>
      <c r="P881" t="str">
        <f>PROPER(TRIM(lung_cancer_dataset!P881))</f>
        <v>Moderate</v>
      </c>
      <c r="Q881" t="s">
        <v>54</v>
      </c>
      <c r="R881">
        <v>27.7</v>
      </c>
      <c r="S881" t="s">
        <v>56</v>
      </c>
      <c r="T881" t="s">
        <v>57</v>
      </c>
      <c r="U881" t="s">
        <v>53</v>
      </c>
      <c r="V881" t="s">
        <v>53</v>
      </c>
      <c r="W881" t="s">
        <v>53</v>
      </c>
      <c r="X881" t="s">
        <v>53</v>
      </c>
      <c r="Y881">
        <v>0</v>
      </c>
      <c r="Z881" t="s">
        <v>58</v>
      </c>
      <c r="AA881" t="s">
        <v>52</v>
      </c>
      <c r="AB881" t="s">
        <v>53</v>
      </c>
      <c r="AC881" t="s">
        <v>53</v>
      </c>
      <c r="AD881" t="s">
        <v>52</v>
      </c>
      <c r="AE881" t="s">
        <v>53</v>
      </c>
      <c r="AF881" t="s">
        <v>52</v>
      </c>
      <c r="AG881" t="s">
        <v>53</v>
      </c>
      <c r="AH881" t="s">
        <v>52</v>
      </c>
      <c r="AI881" t="s">
        <v>53</v>
      </c>
      <c r="AJ881" t="s">
        <v>53</v>
      </c>
      <c r="AK881">
        <v>4</v>
      </c>
      <c r="AL881" t="s">
        <v>59</v>
      </c>
      <c r="AM881" t="s">
        <v>60</v>
      </c>
      <c r="AN881" t="s">
        <v>98</v>
      </c>
      <c r="AO881">
        <v>4.0999999999999996</v>
      </c>
      <c r="AP881" t="s">
        <v>53</v>
      </c>
      <c r="AQ881" t="s">
        <v>86</v>
      </c>
      <c r="AR881" t="s">
        <v>76</v>
      </c>
      <c r="AS881">
        <v>47</v>
      </c>
      <c r="AT881" t="s">
        <v>52</v>
      </c>
    </row>
    <row r="882" spans="1:46" x14ac:dyDescent="0.25">
      <c r="A882" t="s">
        <v>1049</v>
      </c>
      <c r="B882">
        <v>2022</v>
      </c>
      <c r="C882" s="1">
        <v>44699</v>
      </c>
      <c r="D882" t="s">
        <v>122</v>
      </c>
      <c r="E882" t="str">
        <f>TRIM(lung_cancer_dataset!E882)</f>
        <v>Myanmar</v>
      </c>
      <c r="F882">
        <v>56</v>
      </c>
      <c r="G882" t="s">
        <v>79</v>
      </c>
      <c r="H882" t="str">
        <f>PROPER(TRIM(lung_cancer_dataset!H882))</f>
        <v>Female</v>
      </c>
      <c r="I882" t="str">
        <f>PROPER(TRIM(lung_cancer_dataset!I882))</f>
        <v>Never Smoked</v>
      </c>
      <c r="J882">
        <v>0</v>
      </c>
      <c r="K882">
        <v>0</v>
      </c>
      <c r="L882">
        <v>0</v>
      </c>
      <c r="M882" t="s">
        <v>53</v>
      </c>
      <c r="N882" t="s">
        <v>53</v>
      </c>
      <c r="O882" t="s">
        <v>53</v>
      </c>
      <c r="P882" t="str">
        <f>PROPER(TRIM(lung_cancer_dataset!P882))</f>
        <v>Moderate</v>
      </c>
      <c r="Q882" t="s">
        <v>71</v>
      </c>
      <c r="R882">
        <v>17</v>
      </c>
      <c r="S882" t="s">
        <v>128</v>
      </c>
      <c r="T882" t="s">
        <v>70</v>
      </c>
      <c r="U882" t="s">
        <v>52</v>
      </c>
      <c r="V882" t="s">
        <v>53</v>
      </c>
      <c r="W882" t="s">
        <v>53</v>
      </c>
      <c r="X882" t="s">
        <v>53</v>
      </c>
      <c r="Y882">
        <v>1</v>
      </c>
      <c r="Z882" t="s">
        <v>97</v>
      </c>
      <c r="AA882" t="s">
        <v>53</v>
      </c>
      <c r="AB882" t="s">
        <v>52</v>
      </c>
      <c r="AC882" t="s">
        <v>53</v>
      </c>
      <c r="AD882" t="s">
        <v>52</v>
      </c>
      <c r="AE882" t="s">
        <v>53</v>
      </c>
      <c r="AF882" t="s">
        <v>52</v>
      </c>
      <c r="AG882" t="s">
        <v>53</v>
      </c>
      <c r="AH882" t="s">
        <v>52</v>
      </c>
      <c r="AI882" t="s">
        <v>53</v>
      </c>
      <c r="AJ882" t="s">
        <v>53</v>
      </c>
      <c r="AK882">
        <v>4</v>
      </c>
      <c r="AL882" t="s">
        <v>59</v>
      </c>
      <c r="AM882" t="s">
        <v>102</v>
      </c>
      <c r="AN882" t="s">
        <v>98</v>
      </c>
      <c r="AO882">
        <v>3.7</v>
      </c>
      <c r="AP882" t="s">
        <v>53</v>
      </c>
      <c r="AQ882" t="s">
        <v>75</v>
      </c>
      <c r="AR882" t="s">
        <v>76</v>
      </c>
      <c r="AS882">
        <v>22</v>
      </c>
      <c r="AT882" t="s">
        <v>53</v>
      </c>
    </row>
    <row r="883" spans="1:46" x14ac:dyDescent="0.25">
      <c r="A883" t="s">
        <v>1050</v>
      </c>
      <c r="B883">
        <v>2024</v>
      </c>
      <c r="C883" s="1">
        <v>45355</v>
      </c>
      <c r="D883" t="s">
        <v>107</v>
      </c>
      <c r="E883" t="str">
        <f>TRIM(lung_cancer_dataset!E883)</f>
        <v>Sweden</v>
      </c>
      <c r="F883">
        <v>63</v>
      </c>
      <c r="G883" t="s">
        <v>127</v>
      </c>
      <c r="H883" t="str">
        <f>PROPER(TRIM(lung_cancer_dataset!H883))</f>
        <v>Female</v>
      </c>
      <c r="I883" t="str">
        <f>PROPER(TRIM(lung_cancer_dataset!I883))</f>
        <v>Never Smoked</v>
      </c>
      <c r="J883">
        <v>0</v>
      </c>
      <c r="K883">
        <v>0</v>
      </c>
      <c r="L883">
        <v>0</v>
      </c>
      <c r="M883" t="s">
        <v>52</v>
      </c>
      <c r="N883" t="s">
        <v>53</v>
      </c>
      <c r="O883" t="s">
        <v>53</v>
      </c>
      <c r="P883" t="str">
        <f>PROPER(TRIM(lung_cancer_dataset!P883))</f>
        <v>Low</v>
      </c>
      <c r="Q883" t="s">
        <v>55</v>
      </c>
      <c r="R883">
        <v>27</v>
      </c>
      <c r="S883" t="s">
        <v>56</v>
      </c>
      <c r="T883" t="s">
        <v>70</v>
      </c>
      <c r="U883" t="s">
        <v>53</v>
      </c>
      <c r="V883" t="s">
        <v>53</v>
      </c>
      <c r="W883" t="s">
        <v>53</v>
      </c>
      <c r="X883" t="s">
        <v>53</v>
      </c>
      <c r="Y883">
        <v>1</v>
      </c>
      <c r="Z883" t="s">
        <v>165</v>
      </c>
      <c r="AA883" t="s">
        <v>53</v>
      </c>
      <c r="AB883" t="s">
        <v>53</v>
      </c>
      <c r="AC883" t="s">
        <v>53</v>
      </c>
      <c r="AD883" t="s">
        <v>53</v>
      </c>
      <c r="AE883" t="s">
        <v>52</v>
      </c>
      <c r="AF883" t="s">
        <v>52</v>
      </c>
      <c r="AG883" t="s">
        <v>53</v>
      </c>
      <c r="AH883" t="s">
        <v>53</v>
      </c>
      <c r="AI883" t="s">
        <v>53</v>
      </c>
      <c r="AJ883" t="s">
        <v>53</v>
      </c>
      <c r="AK883">
        <v>2</v>
      </c>
      <c r="AL883" t="s">
        <v>59</v>
      </c>
      <c r="AM883" t="s">
        <v>60</v>
      </c>
      <c r="AN883" t="s">
        <v>98</v>
      </c>
      <c r="AO883">
        <v>5.9</v>
      </c>
      <c r="AP883" t="s">
        <v>53</v>
      </c>
      <c r="AQ883" t="s">
        <v>91</v>
      </c>
      <c r="AR883" t="s">
        <v>76</v>
      </c>
      <c r="AS883">
        <v>30</v>
      </c>
      <c r="AT883" t="s">
        <v>52</v>
      </c>
    </row>
    <row r="884" spans="1:46" x14ac:dyDescent="0.25">
      <c r="A884" t="s">
        <v>1051</v>
      </c>
      <c r="B884">
        <v>2024</v>
      </c>
      <c r="C884" s="1">
        <v>45645</v>
      </c>
      <c r="D884" t="s">
        <v>107</v>
      </c>
      <c r="E884" t="str">
        <f>TRIM(lung_cancer_dataset!E884)</f>
        <v>Italy</v>
      </c>
      <c r="F884">
        <v>37</v>
      </c>
      <c r="G884" t="s">
        <v>212</v>
      </c>
      <c r="H884" t="str">
        <f>PROPER(TRIM(lung_cancer_dataset!H884))</f>
        <v>Female</v>
      </c>
      <c r="I884" t="str">
        <f>PROPER(TRIM(lung_cancer_dataset!I884))</f>
        <v>Never Smoked</v>
      </c>
      <c r="J884">
        <v>0</v>
      </c>
      <c r="K884">
        <v>0</v>
      </c>
      <c r="L884">
        <v>0</v>
      </c>
      <c r="M884" t="s">
        <v>52</v>
      </c>
      <c r="N884" t="s">
        <v>53</v>
      </c>
      <c r="O884" t="s">
        <v>53</v>
      </c>
      <c r="P884" t="str">
        <f>PROPER(TRIM(lung_cancer_dataset!P884))</f>
        <v>Moderate</v>
      </c>
      <c r="Q884" t="s">
        <v>55</v>
      </c>
      <c r="R884">
        <v>28.7</v>
      </c>
      <c r="S884" t="s">
        <v>56</v>
      </c>
      <c r="T884" t="s">
        <v>57</v>
      </c>
      <c r="U884" t="s">
        <v>52</v>
      </c>
      <c r="V884" t="s">
        <v>53</v>
      </c>
      <c r="W884" t="s">
        <v>53</v>
      </c>
      <c r="X884" t="s">
        <v>53</v>
      </c>
      <c r="Y884">
        <v>2</v>
      </c>
      <c r="Z884" t="s">
        <v>58</v>
      </c>
      <c r="AA884" t="s">
        <v>53</v>
      </c>
      <c r="AB884" t="s">
        <v>53</v>
      </c>
      <c r="AC884" t="s">
        <v>52</v>
      </c>
      <c r="AD884" t="s">
        <v>53</v>
      </c>
      <c r="AE884" t="s">
        <v>52</v>
      </c>
      <c r="AF884" t="s">
        <v>53</v>
      </c>
      <c r="AG884" t="s">
        <v>53</v>
      </c>
      <c r="AH884" t="s">
        <v>53</v>
      </c>
      <c r="AI884" t="s">
        <v>53</v>
      </c>
      <c r="AJ884" t="s">
        <v>53</v>
      </c>
      <c r="AK884">
        <v>2</v>
      </c>
      <c r="AL884" t="s">
        <v>59</v>
      </c>
      <c r="AM884" t="s">
        <v>60</v>
      </c>
      <c r="AN884" t="s">
        <v>74</v>
      </c>
      <c r="AO884">
        <v>3</v>
      </c>
      <c r="AP884" t="s">
        <v>53</v>
      </c>
      <c r="AQ884" t="s">
        <v>91</v>
      </c>
      <c r="AR884" t="s">
        <v>83</v>
      </c>
      <c r="AS884">
        <v>45</v>
      </c>
      <c r="AT884" t="s">
        <v>52</v>
      </c>
    </row>
    <row r="885" spans="1:46" x14ac:dyDescent="0.25">
      <c r="A885" t="s">
        <v>1052</v>
      </c>
      <c r="B885">
        <v>2025</v>
      </c>
      <c r="C885" s="1">
        <v>45749</v>
      </c>
      <c r="D885" t="s">
        <v>65</v>
      </c>
      <c r="E885" t="str">
        <f>TRIM(lung_cancer_dataset!E885)</f>
        <v>Cuba</v>
      </c>
      <c r="F885">
        <v>57</v>
      </c>
      <c r="G885" t="s">
        <v>79</v>
      </c>
      <c r="H885" t="str">
        <f>PROPER(TRIM(lung_cancer_dataset!H885))</f>
        <v>Male</v>
      </c>
      <c r="I885" t="str">
        <f>PROPER(TRIM(lung_cancer_dataset!I885))</f>
        <v>Never Smoked</v>
      </c>
      <c r="J885">
        <v>0</v>
      </c>
      <c r="K885">
        <v>0</v>
      </c>
      <c r="L885">
        <v>0</v>
      </c>
      <c r="M885" t="s">
        <v>53</v>
      </c>
      <c r="N885" t="s">
        <v>53</v>
      </c>
      <c r="O885" t="s">
        <v>53</v>
      </c>
      <c r="P885" t="str">
        <f>PROPER(TRIM(lung_cancer_dataset!P885))</f>
        <v>High</v>
      </c>
      <c r="Q885" t="s">
        <v>54</v>
      </c>
      <c r="R885">
        <v>26</v>
      </c>
      <c r="S885" t="s">
        <v>56</v>
      </c>
      <c r="T885" t="s">
        <v>70</v>
      </c>
      <c r="U885" t="s">
        <v>53</v>
      </c>
      <c r="V885" t="s">
        <v>53</v>
      </c>
      <c r="W885" t="s">
        <v>53</v>
      </c>
      <c r="X885" t="s">
        <v>53</v>
      </c>
      <c r="Y885">
        <v>1</v>
      </c>
      <c r="Z885" t="s">
        <v>58</v>
      </c>
      <c r="AA885" t="s">
        <v>52</v>
      </c>
      <c r="AB885" t="s">
        <v>53</v>
      </c>
      <c r="AC885" t="s">
        <v>53</v>
      </c>
      <c r="AD885" t="s">
        <v>53</v>
      </c>
      <c r="AE885" t="s">
        <v>52</v>
      </c>
      <c r="AF885" t="s">
        <v>53</v>
      </c>
      <c r="AG885" t="s">
        <v>53</v>
      </c>
      <c r="AH885" t="s">
        <v>53</v>
      </c>
      <c r="AI885" t="s">
        <v>53</v>
      </c>
      <c r="AJ885" t="s">
        <v>53</v>
      </c>
      <c r="AK885">
        <v>2</v>
      </c>
      <c r="AL885" t="s">
        <v>135</v>
      </c>
      <c r="AM885" t="s">
        <v>136</v>
      </c>
      <c r="AN885" t="s">
        <v>98</v>
      </c>
      <c r="AO885">
        <v>3.6</v>
      </c>
      <c r="AP885" t="s">
        <v>53</v>
      </c>
      <c r="AQ885" t="s">
        <v>86</v>
      </c>
      <c r="AR885" t="s">
        <v>76</v>
      </c>
      <c r="AS885">
        <v>44</v>
      </c>
      <c r="AT885" t="s">
        <v>53</v>
      </c>
    </row>
    <row r="886" spans="1:46" x14ac:dyDescent="0.25">
      <c r="A886" t="s">
        <v>1053</v>
      </c>
      <c r="B886">
        <v>2026</v>
      </c>
      <c r="C886" s="1">
        <v>46074</v>
      </c>
      <c r="D886" t="s">
        <v>107</v>
      </c>
      <c r="E886" t="str">
        <f>TRIM(lung_cancer_dataset!E886)</f>
        <v>Italy</v>
      </c>
      <c r="F886">
        <v>60</v>
      </c>
      <c r="G886" t="s">
        <v>127</v>
      </c>
      <c r="H886" t="str">
        <f>PROPER(TRIM(lung_cancer_dataset!H886))</f>
        <v>Female</v>
      </c>
      <c r="I886" t="str">
        <f>PROPER(TRIM(lung_cancer_dataset!I886))</f>
        <v>Never Smoked</v>
      </c>
      <c r="J886">
        <v>0</v>
      </c>
      <c r="K886">
        <v>0</v>
      </c>
      <c r="L886">
        <v>0</v>
      </c>
      <c r="M886" t="s">
        <v>52</v>
      </c>
      <c r="N886" t="s">
        <v>53</v>
      </c>
      <c r="O886" t="s">
        <v>53</v>
      </c>
      <c r="P886" t="str">
        <f>PROPER(TRIM(lung_cancer_dataset!P886))</f>
        <v>Low</v>
      </c>
      <c r="Q886" t="s">
        <v>54</v>
      </c>
      <c r="R886">
        <v>25</v>
      </c>
      <c r="S886" t="s">
        <v>56</v>
      </c>
      <c r="T886" t="s">
        <v>70</v>
      </c>
      <c r="U886" t="s">
        <v>53</v>
      </c>
      <c r="V886" t="s">
        <v>53</v>
      </c>
      <c r="W886" t="s">
        <v>52</v>
      </c>
      <c r="X886" t="s">
        <v>53</v>
      </c>
      <c r="Y886">
        <v>2</v>
      </c>
      <c r="Z886" t="s">
        <v>73</v>
      </c>
      <c r="AA886" t="s">
        <v>53</v>
      </c>
      <c r="AB886" t="s">
        <v>53</v>
      </c>
      <c r="AC886" t="s">
        <v>53</v>
      </c>
      <c r="AD886" t="s">
        <v>53</v>
      </c>
      <c r="AE886" t="s">
        <v>52</v>
      </c>
      <c r="AF886" t="s">
        <v>53</v>
      </c>
      <c r="AG886" t="s">
        <v>53</v>
      </c>
      <c r="AH886" t="s">
        <v>53</v>
      </c>
      <c r="AI886" t="s">
        <v>52</v>
      </c>
      <c r="AJ886" t="s">
        <v>53</v>
      </c>
      <c r="AK886">
        <v>2</v>
      </c>
      <c r="AL886" t="s">
        <v>59</v>
      </c>
      <c r="AM886" t="s">
        <v>60</v>
      </c>
      <c r="AN886" t="s">
        <v>61</v>
      </c>
      <c r="AO886">
        <v>4.0999999999999996</v>
      </c>
      <c r="AP886" t="s">
        <v>52</v>
      </c>
      <c r="AQ886" t="s">
        <v>112</v>
      </c>
      <c r="AR886" t="s">
        <v>87</v>
      </c>
      <c r="AS886">
        <v>10</v>
      </c>
      <c r="AT886" t="s">
        <v>53</v>
      </c>
    </row>
    <row r="887" spans="1:46" x14ac:dyDescent="0.25">
      <c r="A887" t="s">
        <v>1054</v>
      </c>
      <c r="B887">
        <v>2021</v>
      </c>
      <c r="C887" s="1">
        <v>44200</v>
      </c>
      <c r="D887" t="s">
        <v>122</v>
      </c>
      <c r="E887" t="str">
        <f>TRIM(lung_cancer_dataset!E887)</f>
        <v>Nepal</v>
      </c>
      <c r="F887">
        <v>61</v>
      </c>
      <c r="G887" t="s">
        <v>127</v>
      </c>
      <c r="H887" t="str">
        <f>PROPER(TRIM(lung_cancer_dataset!H887))</f>
        <v>Female</v>
      </c>
      <c r="I887" t="str">
        <f>PROPER(TRIM(lung_cancer_dataset!I887))</f>
        <v>Never Smoked</v>
      </c>
      <c r="J887">
        <v>0</v>
      </c>
      <c r="K887">
        <v>0</v>
      </c>
      <c r="L887">
        <v>0</v>
      </c>
      <c r="M887" t="s">
        <v>53</v>
      </c>
      <c r="N887" t="s">
        <v>52</v>
      </c>
      <c r="O887" t="s">
        <v>53</v>
      </c>
      <c r="P887" t="str">
        <f>PROPER(TRIM(lung_cancer_dataset!P887))</f>
        <v>High</v>
      </c>
      <c r="Q887" t="s">
        <v>55</v>
      </c>
      <c r="R887">
        <v>23.7</v>
      </c>
      <c r="S887" t="s">
        <v>96</v>
      </c>
      <c r="T887" t="s">
        <v>70</v>
      </c>
      <c r="U887" t="s">
        <v>53</v>
      </c>
      <c r="V887" t="s">
        <v>53</v>
      </c>
      <c r="W887" t="s">
        <v>53</v>
      </c>
      <c r="X887" t="s">
        <v>53</v>
      </c>
      <c r="Y887">
        <v>2</v>
      </c>
      <c r="Z887" t="s">
        <v>97</v>
      </c>
      <c r="AA887" t="s">
        <v>52</v>
      </c>
      <c r="AB887" t="s">
        <v>53</v>
      </c>
      <c r="AC887" t="s">
        <v>53</v>
      </c>
      <c r="AD887" t="s">
        <v>53</v>
      </c>
      <c r="AE887" t="s">
        <v>53</v>
      </c>
      <c r="AF887" t="s">
        <v>52</v>
      </c>
      <c r="AG887" t="s">
        <v>52</v>
      </c>
      <c r="AH887" t="s">
        <v>53</v>
      </c>
      <c r="AI887" t="s">
        <v>53</v>
      </c>
      <c r="AJ887" t="s">
        <v>53</v>
      </c>
      <c r="AK887">
        <v>3</v>
      </c>
      <c r="AL887" t="s">
        <v>59</v>
      </c>
      <c r="AM887" t="s">
        <v>81</v>
      </c>
      <c r="AN887" t="s">
        <v>90</v>
      </c>
      <c r="AO887">
        <v>4.7</v>
      </c>
      <c r="AP887" t="s">
        <v>53</v>
      </c>
      <c r="AQ887" t="s">
        <v>86</v>
      </c>
      <c r="AR887" t="s">
        <v>87</v>
      </c>
      <c r="AS887">
        <v>25</v>
      </c>
      <c r="AT887" t="s">
        <v>52</v>
      </c>
    </row>
    <row r="888" spans="1:46" x14ac:dyDescent="0.25">
      <c r="A888" t="s">
        <v>1055</v>
      </c>
      <c r="B888">
        <v>2018</v>
      </c>
      <c r="C888" s="1">
        <v>43274</v>
      </c>
      <c r="D888" t="s">
        <v>65</v>
      </c>
      <c r="E888" t="str">
        <f>TRIM(lung_cancer_dataset!E888)</f>
        <v>Peru</v>
      </c>
      <c r="F888">
        <v>42</v>
      </c>
      <c r="G888" t="s">
        <v>49</v>
      </c>
      <c r="H888" t="str">
        <f>PROPER(TRIM(lung_cancer_dataset!H888))</f>
        <v>Female</v>
      </c>
      <c r="I888" t="str">
        <f>PROPER(TRIM(lung_cancer_dataset!I888))</f>
        <v>Never Smoked</v>
      </c>
      <c r="J888">
        <v>0</v>
      </c>
      <c r="K888">
        <v>0</v>
      </c>
      <c r="L888">
        <v>0</v>
      </c>
      <c r="M888" t="s">
        <v>53</v>
      </c>
      <c r="N888" t="s">
        <v>52</v>
      </c>
      <c r="O888" t="s">
        <v>53</v>
      </c>
      <c r="P888" t="str">
        <f>PROPER(TRIM(lung_cancer_dataset!P888))</f>
        <v>Moderate</v>
      </c>
      <c r="Q888" t="s">
        <v>54</v>
      </c>
      <c r="R888">
        <v>28.5</v>
      </c>
      <c r="S888" t="s">
        <v>56</v>
      </c>
      <c r="T888" t="s">
        <v>54</v>
      </c>
      <c r="U888" t="s">
        <v>53</v>
      </c>
      <c r="V888" t="s">
        <v>53</v>
      </c>
      <c r="W888" t="s">
        <v>53</v>
      </c>
      <c r="X888" t="s">
        <v>53</v>
      </c>
      <c r="Y888">
        <v>1</v>
      </c>
      <c r="Z888" t="s">
        <v>131</v>
      </c>
      <c r="AA888" t="s">
        <v>52</v>
      </c>
      <c r="AB888" t="s">
        <v>53</v>
      </c>
      <c r="AC888" t="s">
        <v>53</v>
      </c>
      <c r="AD888" t="s">
        <v>53</v>
      </c>
      <c r="AE888" t="s">
        <v>52</v>
      </c>
      <c r="AF888" t="s">
        <v>53</v>
      </c>
      <c r="AG888" t="s">
        <v>53</v>
      </c>
      <c r="AH888" t="s">
        <v>53</v>
      </c>
      <c r="AI888" t="s">
        <v>52</v>
      </c>
      <c r="AJ888" t="s">
        <v>53</v>
      </c>
      <c r="AK888">
        <v>3</v>
      </c>
      <c r="AL888" t="s">
        <v>135</v>
      </c>
      <c r="AM888" t="s">
        <v>136</v>
      </c>
      <c r="AN888" t="s">
        <v>61</v>
      </c>
      <c r="AO888">
        <v>5.7</v>
      </c>
      <c r="AP888" t="s">
        <v>52</v>
      </c>
      <c r="AQ888" t="s">
        <v>171</v>
      </c>
      <c r="AR888" t="s">
        <v>132</v>
      </c>
      <c r="AS888">
        <v>6</v>
      </c>
      <c r="AT888" t="s">
        <v>53</v>
      </c>
    </row>
    <row r="889" spans="1:46" x14ac:dyDescent="0.25">
      <c r="A889" t="s">
        <v>1056</v>
      </c>
      <c r="B889">
        <v>2026</v>
      </c>
      <c r="C889" s="1">
        <v>46044</v>
      </c>
      <c r="D889" t="s">
        <v>107</v>
      </c>
      <c r="E889" t="str">
        <f>TRIM(lung_cancer_dataset!E889)</f>
        <v>France</v>
      </c>
      <c r="F889">
        <v>53</v>
      </c>
      <c r="G889" t="s">
        <v>79</v>
      </c>
      <c r="H889" t="str">
        <f>PROPER(TRIM(lung_cancer_dataset!H889))</f>
        <v>Male</v>
      </c>
      <c r="I889" t="str">
        <f>PROPER(TRIM(lung_cancer_dataset!I889))</f>
        <v>Never Smoked</v>
      </c>
      <c r="J889">
        <v>0</v>
      </c>
      <c r="K889">
        <v>0</v>
      </c>
      <c r="L889">
        <v>0</v>
      </c>
      <c r="M889" t="s">
        <v>52</v>
      </c>
      <c r="N889" t="s">
        <v>53</v>
      </c>
      <c r="O889" t="s">
        <v>53</v>
      </c>
      <c r="P889" t="str">
        <f>PROPER(TRIM(lung_cancer_dataset!P889))</f>
        <v>Moderate</v>
      </c>
      <c r="Q889" t="s">
        <v>54</v>
      </c>
      <c r="R889">
        <v>28.7</v>
      </c>
      <c r="S889" t="s">
        <v>56</v>
      </c>
      <c r="T889" t="s">
        <v>54</v>
      </c>
      <c r="U889" t="s">
        <v>53</v>
      </c>
      <c r="V889" t="s">
        <v>53</v>
      </c>
      <c r="W889" t="s">
        <v>53</v>
      </c>
      <c r="X889" t="s">
        <v>53</v>
      </c>
      <c r="Y889">
        <v>1</v>
      </c>
      <c r="Z889" t="s">
        <v>165</v>
      </c>
      <c r="AA889" t="s">
        <v>53</v>
      </c>
      <c r="AB889" t="s">
        <v>53</v>
      </c>
      <c r="AC889" t="s">
        <v>53</v>
      </c>
      <c r="AD889" t="s">
        <v>53</v>
      </c>
      <c r="AE889" t="s">
        <v>53</v>
      </c>
      <c r="AF889" t="s">
        <v>53</v>
      </c>
      <c r="AG889" t="s">
        <v>53</v>
      </c>
      <c r="AH889" t="s">
        <v>53</v>
      </c>
      <c r="AI889" t="s">
        <v>52</v>
      </c>
      <c r="AJ889" t="s">
        <v>53</v>
      </c>
      <c r="AK889">
        <v>1</v>
      </c>
      <c r="AL889" t="s">
        <v>59</v>
      </c>
      <c r="AM889" t="s">
        <v>81</v>
      </c>
      <c r="AN889" t="s">
        <v>74</v>
      </c>
      <c r="AO889">
        <v>2.5</v>
      </c>
      <c r="AP889" t="s">
        <v>53</v>
      </c>
      <c r="AQ889" t="s">
        <v>86</v>
      </c>
      <c r="AR889" t="s">
        <v>76</v>
      </c>
      <c r="AS889">
        <v>52</v>
      </c>
      <c r="AT889" t="s">
        <v>53</v>
      </c>
    </row>
    <row r="890" spans="1:46" x14ac:dyDescent="0.25">
      <c r="A890" t="s">
        <v>1057</v>
      </c>
      <c r="B890">
        <v>2018</v>
      </c>
      <c r="C890" s="1">
        <v>43118</v>
      </c>
      <c r="D890" t="s">
        <v>65</v>
      </c>
      <c r="E890" t="str">
        <f>TRIM(lung_cancer_dataset!E890)</f>
        <v>Brazil</v>
      </c>
      <c r="F890">
        <v>62</v>
      </c>
      <c r="G890" t="s">
        <v>127</v>
      </c>
      <c r="H890" t="str">
        <f>PROPER(TRIM(lung_cancer_dataset!H890))</f>
        <v>Female</v>
      </c>
      <c r="I890" t="str">
        <f>PROPER(TRIM(lung_cancer_dataset!I890))</f>
        <v>Never Smoked</v>
      </c>
      <c r="J890">
        <v>0</v>
      </c>
      <c r="K890">
        <v>0</v>
      </c>
      <c r="L890">
        <v>0</v>
      </c>
      <c r="M890" t="s">
        <v>52</v>
      </c>
      <c r="N890" t="s">
        <v>53</v>
      </c>
      <c r="O890" t="s">
        <v>52</v>
      </c>
      <c r="P890" t="str">
        <f>PROPER(TRIM(lung_cancer_dataset!P890))</f>
        <v>Low</v>
      </c>
      <c r="Q890" t="s">
        <v>55</v>
      </c>
      <c r="R890">
        <v>20.399999999999999</v>
      </c>
      <c r="S890" t="s">
        <v>96</v>
      </c>
      <c r="T890" t="s">
        <v>54</v>
      </c>
      <c r="U890" t="s">
        <v>53</v>
      </c>
      <c r="V890" t="s">
        <v>53</v>
      </c>
      <c r="W890" t="s">
        <v>53</v>
      </c>
      <c r="X890" t="s">
        <v>53</v>
      </c>
      <c r="Y890">
        <v>2</v>
      </c>
      <c r="Z890" t="s">
        <v>97</v>
      </c>
      <c r="AA890" t="s">
        <v>52</v>
      </c>
      <c r="AB890" t="s">
        <v>53</v>
      </c>
      <c r="AC890" t="s">
        <v>52</v>
      </c>
      <c r="AD890" t="s">
        <v>53</v>
      </c>
      <c r="AE890" t="s">
        <v>52</v>
      </c>
      <c r="AF890" t="s">
        <v>53</v>
      </c>
      <c r="AG890" t="s">
        <v>53</v>
      </c>
      <c r="AH890" t="s">
        <v>52</v>
      </c>
      <c r="AI890" t="s">
        <v>52</v>
      </c>
      <c r="AJ890" t="s">
        <v>53</v>
      </c>
      <c r="AK890">
        <v>5</v>
      </c>
      <c r="AL890" t="s">
        <v>59</v>
      </c>
      <c r="AM890" t="s">
        <v>60</v>
      </c>
      <c r="AN890" t="s">
        <v>61</v>
      </c>
      <c r="AO890">
        <v>6.2</v>
      </c>
      <c r="AP890" t="s">
        <v>52</v>
      </c>
      <c r="AQ890" t="s">
        <v>112</v>
      </c>
      <c r="AR890" t="s">
        <v>92</v>
      </c>
      <c r="AS890">
        <v>4</v>
      </c>
      <c r="AT890" t="s">
        <v>53</v>
      </c>
    </row>
    <row r="891" spans="1:46" x14ac:dyDescent="0.25">
      <c r="A891" t="s">
        <v>1058</v>
      </c>
      <c r="B891">
        <v>2026</v>
      </c>
      <c r="C891" s="1">
        <v>46133</v>
      </c>
      <c r="D891" t="s">
        <v>65</v>
      </c>
      <c r="E891" t="str">
        <f>TRIM(lung_cancer_dataset!E891)</f>
        <v>Peru</v>
      </c>
      <c r="F891">
        <v>76</v>
      </c>
      <c r="G891" t="s">
        <v>67</v>
      </c>
      <c r="H891" t="str">
        <f>PROPER(TRIM(lung_cancer_dataset!H891))</f>
        <v>Male</v>
      </c>
      <c r="I891" t="str">
        <f>PROPER(TRIM(lung_cancer_dataset!I891))</f>
        <v>Never Smoked</v>
      </c>
      <c r="J891">
        <v>0</v>
      </c>
      <c r="K891">
        <v>0</v>
      </c>
      <c r="L891">
        <v>0</v>
      </c>
      <c r="M891" t="s">
        <v>53</v>
      </c>
      <c r="N891" t="s">
        <v>53</v>
      </c>
      <c r="O891" t="s">
        <v>53</v>
      </c>
      <c r="P891" t="str">
        <f>PROPER(TRIM(lung_cancer_dataset!P891))</f>
        <v>Moderate</v>
      </c>
      <c r="Q891" t="s">
        <v>54</v>
      </c>
      <c r="R891">
        <v>30.4</v>
      </c>
      <c r="S891" t="s">
        <v>72</v>
      </c>
      <c r="T891" t="s">
        <v>57</v>
      </c>
      <c r="U891" t="s">
        <v>53</v>
      </c>
      <c r="V891" t="s">
        <v>53</v>
      </c>
      <c r="W891" t="s">
        <v>53</v>
      </c>
      <c r="X891" t="s">
        <v>53</v>
      </c>
      <c r="Y891">
        <v>0</v>
      </c>
      <c r="Z891" t="s">
        <v>97</v>
      </c>
      <c r="AA891" t="s">
        <v>53</v>
      </c>
      <c r="AB891" t="s">
        <v>53</v>
      </c>
      <c r="AC891" t="s">
        <v>53</v>
      </c>
      <c r="AD891" t="s">
        <v>53</v>
      </c>
      <c r="AE891" t="s">
        <v>53</v>
      </c>
      <c r="AF891" t="s">
        <v>53</v>
      </c>
      <c r="AG891" t="s">
        <v>52</v>
      </c>
      <c r="AH891" t="s">
        <v>53</v>
      </c>
      <c r="AI891" t="s">
        <v>53</v>
      </c>
      <c r="AJ891" t="s">
        <v>53</v>
      </c>
      <c r="AK891">
        <v>1</v>
      </c>
      <c r="AL891" t="s">
        <v>59</v>
      </c>
      <c r="AM891" t="s">
        <v>60</v>
      </c>
      <c r="AN891" t="s">
        <v>90</v>
      </c>
      <c r="AO891">
        <v>6.6</v>
      </c>
      <c r="AP891" t="s">
        <v>53</v>
      </c>
      <c r="AQ891" t="s">
        <v>112</v>
      </c>
      <c r="AR891" t="s">
        <v>92</v>
      </c>
      <c r="AS891">
        <v>12</v>
      </c>
      <c r="AT891" t="s">
        <v>53</v>
      </c>
    </row>
    <row r="892" spans="1:46" x14ac:dyDescent="0.25">
      <c r="A892" t="s">
        <v>1059</v>
      </c>
      <c r="B892">
        <v>2015</v>
      </c>
      <c r="C892" s="1">
        <v>42237</v>
      </c>
      <c r="D892" t="s">
        <v>65</v>
      </c>
      <c r="E892" t="str">
        <f>TRIM(lung_cancer_dataset!E892)</f>
        <v>Mexico</v>
      </c>
      <c r="F892">
        <v>79</v>
      </c>
      <c r="G892" t="s">
        <v>67</v>
      </c>
      <c r="H892" t="str">
        <f>PROPER(TRIM(lung_cancer_dataset!H892))</f>
        <v>Male</v>
      </c>
      <c r="I892" t="str">
        <f>PROPER(TRIM(lung_cancer_dataset!I892))</f>
        <v>Current Smoker</v>
      </c>
      <c r="J892">
        <v>12</v>
      </c>
      <c r="K892">
        <v>34</v>
      </c>
      <c r="L892">
        <v>20.399999999999999</v>
      </c>
      <c r="M892" t="s">
        <v>53</v>
      </c>
      <c r="N892" t="s">
        <v>53</v>
      </c>
      <c r="O892" t="s">
        <v>53</v>
      </c>
      <c r="P892" t="str">
        <f>PROPER(TRIM(lung_cancer_dataset!P892))</f>
        <v>Moderate</v>
      </c>
      <c r="Q892" t="s">
        <v>55</v>
      </c>
      <c r="R892">
        <v>24</v>
      </c>
      <c r="S892" t="s">
        <v>96</v>
      </c>
      <c r="T892" t="s">
        <v>70</v>
      </c>
      <c r="U892" t="s">
        <v>52</v>
      </c>
      <c r="V892" t="s">
        <v>53</v>
      </c>
      <c r="W892" t="s">
        <v>53</v>
      </c>
      <c r="X892" t="s">
        <v>53</v>
      </c>
      <c r="Y892">
        <v>1</v>
      </c>
      <c r="Z892" t="s">
        <v>165</v>
      </c>
      <c r="AA892" t="s">
        <v>52</v>
      </c>
      <c r="AB892" t="s">
        <v>52</v>
      </c>
      <c r="AC892" t="s">
        <v>52</v>
      </c>
      <c r="AD892" t="s">
        <v>53</v>
      </c>
      <c r="AE892" t="s">
        <v>52</v>
      </c>
      <c r="AF892" t="s">
        <v>53</v>
      </c>
      <c r="AG892" t="s">
        <v>53</v>
      </c>
      <c r="AH892" t="s">
        <v>53</v>
      </c>
      <c r="AI892" t="s">
        <v>53</v>
      </c>
      <c r="AJ892" t="s">
        <v>53</v>
      </c>
      <c r="AK892">
        <v>4</v>
      </c>
      <c r="AL892" t="s">
        <v>59</v>
      </c>
      <c r="AM892" t="s">
        <v>81</v>
      </c>
      <c r="AN892" t="s">
        <v>74</v>
      </c>
      <c r="AO892">
        <v>3.3</v>
      </c>
      <c r="AP892" t="s">
        <v>53</v>
      </c>
      <c r="AQ892" t="s">
        <v>91</v>
      </c>
      <c r="AR892" t="s">
        <v>115</v>
      </c>
      <c r="AS892">
        <v>49</v>
      </c>
      <c r="AT892" t="s">
        <v>53</v>
      </c>
    </row>
    <row r="893" spans="1:46" x14ac:dyDescent="0.25">
      <c r="A893" t="s">
        <v>1060</v>
      </c>
      <c r="B893">
        <v>2017</v>
      </c>
      <c r="C893" s="1">
        <v>42866</v>
      </c>
      <c r="D893" t="s">
        <v>107</v>
      </c>
      <c r="E893" t="str">
        <f>TRIM(lung_cancer_dataset!E893)</f>
        <v>Spain</v>
      </c>
      <c r="F893">
        <v>79</v>
      </c>
      <c r="G893" t="s">
        <v>67</v>
      </c>
      <c r="H893" t="str">
        <f>PROPER(TRIM(lung_cancer_dataset!H893))</f>
        <v>Male</v>
      </c>
      <c r="I893" t="str">
        <f>PROPER(TRIM(lung_cancer_dataset!I893))</f>
        <v>Current Smoker</v>
      </c>
      <c r="J893">
        <v>29</v>
      </c>
      <c r="K893">
        <v>54</v>
      </c>
      <c r="L893">
        <v>78.3</v>
      </c>
      <c r="M893" t="s">
        <v>52</v>
      </c>
      <c r="N893" t="s">
        <v>53</v>
      </c>
      <c r="O893" t="s">
        <v>53</v>
      </c>
      <c r="P893" t="str">
        <f>PROPER(TRIM(lung_cancer_dataset!P893))</f>
        <v>Low</v>
      </c>
      <c r="Q893" t="s">
        <v>55</v>
      </c>
      <c r="R893">
        <v>27.8</v>
      </c>
      <c r="S893" t="s">
        <v>56</v>
      </c>
      <c r="T893" t="s">
        <v>54</v>
      </c>
      <c r="U893" t="s">
        <v>53</v>
      </c>
      <c r="V893" t="s">
        <v>53</v>
      </c>
      <c r="W893" t="s">
        <v>52</v>
      </c>
      <c r="X893" t="s">
        <v>53</v>
      </c>
      <c r="Y893">
        <v>2</v>
      </c>
      <c r="Z893" t="s">
        <v>124</v>
      </c>
      <c r="AA893" t="s">
        <v>52</v>
      </c>
      <c r="AB893" t="s">
        <v>52</v>
      </c>
      <c r="AC893" t="s">
        <v>53</v>
      </c>
      <c r="AD893" t="s">
        <v>53</v>
      </c>
      <c r="AE893" t="s">
        <v>53</v>
      </c>
      <c r="AF893" t="s">
        <v>53</v>
      </c>
      <c r="AG893" t="s">
        <v>52</v>
      </c>
      <c r="AH893" t="s">
        <v>52</v>
      </c>
      <c r="AI893" t="s">
        <v>53</v>
      </c>
      <c r="AJ893" t="s">
        <v>53</v>
      </c>
      <c r="AK893">
        <v>4</v>
      </c>
      <c r="AL893" t="s">
        <v>135</v>
      </c>
      <c r="AM893" t="s">
        <v>136</v>
      </c>
      <c r="AN893" t="s">
        <v>98</v>
      </c>
      <c r="AO893">
        <v>2</v>
      </c>
      <c r="AP893" t="s">
        <v>53</v>
      </c>
      <c r="AQ893" t="s">
        <v>112</v>
      </c>
      <c r="AR893" t="s">
        <v>87</v>
      </c>
      <c r="AS893">
        <v>10</v>
      </c>
      <c r="AT893" t="s">
        <v>52</v>
      </c>
    </row>
    <row r="894" spans="1:46" x14ac:dyDescent="0.25">
      <c r="A894" t="s">
        <v>1061</v>
      </c>
      <c r="B894">
        <v>2021</v>
      </c>
      <c r="C894" s="1">
        <v>44502</v>
      </c>
      <c r="D894" t="s">
        <v>107</v>
      </c>
      <c r="E894" t="str">
        <f>TRIM(lung_cancer_dataset!E894)</f>
        <v>Germany</v>
      </c>
      <c r="F894">
        <v>46</v>
      </c>
      <c r="G894" t="s">
        <v>49</v>
      </c>
      <c r="H894" t="str">
        <f>PROPER(TRIM(lung_cancer_dataset!H894))</f>
        <v>Male</v>
      </c>
      <c r="I894" t="str">
        <f>PROPER(TRIM(lung_cancer_dataset!I894))</f>
        <v>Current Smoker</v>
      </c>
      <c r="J894">
        <v>25</v>
      </c>
      <c r="K894">
        <v>5</v>
      </c>
      <c r="L894">
        <v>6.2</v>
      </c>
      <c r="M894" t="s">
        <v>53</v>
      </c>
      <c r="N894" t="s">
        <v>52</v>
      </c>
      <c r="O894" t="s">
        <v>52</v>
      </c>
      <c r="P894" t="str">
        <f>PROPER(TRIM(lung_cancer_dataset!P894))</f>
        <v>High</v>
      </c>
      <c r="Q894" t="s">
        <v>55</v>
      </c>
      <c r="R894">
        <v>31.4</v>
      </c>
      <c r="S894" t="s">
        <v>72</v>
      </c>
      <c r="T894" t="s">
        <v>57</v>
      </c>
      <c r="U894" t="s">
        <v>52</v>
      </c>
      <c r="V894" t="s">
        <v>53</v>
      </c>
      <c r="W894" t="s">
        <v>53</v>
      </c>
      <c r="X894" t="s">
        <v>53</v>
      </c>
      <c r="Y894">
        <v>4</v>
      </c>
      <c r="Z894" t="s">
        <v>58</v>
      </c>
      <c r="AA894" t="s">
        <v>52</v>
      </c>
      <c r="AB894" t="s">
        <v>53</v>
      </c>
      <c r="AC894" t="s">
        <v>52</v>
      </c>
      <c r="AD894" t="s">
        <v>53</v>
      </c>
      <c r="AE894" t="s">
        <v>52</v>
      </c>
      <c r="AF894" t="s">
        <v>52</v>
      </c>
      <c r="AG894" t="s">
        <v>52</v>
      </c>
      <c r="AH894" t="s">
        <v>53</v>
      </c>
      <c r="AI894" t="s">
        <v>53</v>
      </c>
      <c r="AJ894" t="s">
        <v>53</v>
      </c>
      <c r="AK894">
        <v>5</v>
      </c>
      <c r="AL894" t="s">
        <v>59</v>
      </c>
      <c r="AM894" t="s">
        <v>81</v>
      </c>
      <c r="AN894" t="s">
        <v>61</v>
      </c>
      <c r="AO894">
        <v>4.7</v>
      </c>
      <c r="AP894" t="s">
        <v>52</v>
      </c>
      <c r="AQ894" t="s">
        <v>86</v>
      </c>
      <c r="AR894" t="s">
        <v>92</v>
      </c>
      <c r="AS894">
        <v>6</v>
      </c>
      <c r="AT894" t="s">
        <v>53</v>
      </c>
    </row>
    <row r="895" spans="1:46" x14ac:dyDescent="0.25">
      <c r="A895" t="s">
        <v>1062</v>
      </c>
      <c r="B895">
        <v>2024</v>
      </c>
      <c r="C895" s="1">
        <v>45615</v>
      </c>
      <c r="D895" t="s">
        <v>47</v>
      </c>
      <c r="E895" t="str">
        <f>TRIM(lung_cancer_dataset!E895)</f>
        <v>Australia</v>
      </c>
      <c r="F895">
        <v>51</v>
      </c>
      <c r="G895" t="s">
        <v>79</v>
      </c>
      <c r="H895" t="str">
        <f>PROPER(TRIM(lung_cancer_dataset!H895))</f>
        <v>Male</v>
      </c>
      <c r="I895" t="str">
        <f>PROPER(TRIM(lung_cancer_dataset!I895))</f>
        <v>Never Smoked</v>
      </c>
      <c r="J895">
        <v>0</v>
      </c>
      <c r="K895">
        <v>0</v>
      </c>
      <c r="L895">
        <v>0</v>
      </c>
      <c r="M895" t="s">
        <v>52</v>
      </c>
      <c r="N895" t="s">
        <v>53</v>
      </c>
      <c r="O895" t="s">
        <v>53</v>
      </c>
      <c r="P895" t="str">
        <f>PROPER(TRIM(lung_cancer_dataset!P895))</f>
        <v>High</v>
      </c>
      <c r="Q895" t="s">
        <v>54</v>
      </c>
      <c r="R895">
        <v>32.299999999999997</v>
      </c>
      <c r="S895" t="s">
        <v>72</v>
      </c>
      <c r="T895" t="s">
        <v>57</v>
      </c>
      <c r="U895" t="s">
        <v>53</v>
      </c>
      <c r="V895" t="s">
        <v>53</v>
      </c>
      <c r="W895" t="s">
        <v>53</v>
      </c>
      <c r="X895" t="s">
        <v>53</v>
      </c>
      <c r="Y895">
        <v>2</v>
      </c>
      <c r="Z895" t="s">
        <v>97</v>
      </c>
      <c r="AA895" t="s">
        <v>53</v>
      </c>
      <c r="AB895" t="s">
        <v>53</v>
      </c>
      <c r="AC895" t="s">
        <v>52</v>
      </c>
      <c r="AD895" t="s">
        <v>53</v>
      </c>
      <c r="AE895" t="s">
        <v>53</v>
      </c>
      <c r="AF895" t="s">
        <v>53</v>
      </c>
      <c r="AG895" t="s">
        <v>53</v>
      </c>
      <c r="AH895" t="s">
        <v>52</v>
      </c>
      <c r="AI895" t="s">
        <v>52</v>
      </c>
      <c r="AJ895" t="s">
        <v>53</v>
      </c>
      <c r="AK895">
        <v>3</v>
      </c>
      <c r="AL895" t="s">
        <v>59</v>
      </c>
      <c r="AM895" t="s">
        <v>60</v>
      </c>
      <c r="AN895" t="s">
        <v>90</v>
      </c>
      <c r="AO895">
        <v>5.3</v>
      </c>
      <c r="AP895" t="s">
        <v>53</v>
      </c>
      <c r="AQ895" t="s">
        <v>91</v>
      </c>
      <c r="AR895" t="s">
        <v>132</v>
      </c>
      <c r="AS895">
        <v>17</v>
      </c>
      <c r="AT895" t="s">
        <v>53</v>
      </c>
    </row>
    <row r="896" spans="1:46" x14ac:dyDescent="0.25">
      <c r="A896" t="s">
        <v>1063</v>
      </c>
      <c r="B896">
        <v>2025</v>
      </c>
      <c r="C896" s="1">
        <v>45924</v>
      </c>
      <c r="D896" t="s">
        <v>47</v>
      </c>
      <c r="E896" t="str">
        <f>TRIM(lung_cancer_dataset!E896)</f>
        <v>China</v>
      </c>
      <c r="F896">
        <v>38</v>
      </c>
      <c r="G896" t="s">
        <v>212</v>
      </c>
      <c r="H896" t="str">
        <f>PROPER(TRIM(lung_cancer_dataset!H896))</f>
        <v>Female</v>
      </c>
      <c r="I896" t="str">
        <f>PROPER(TRIM(lung_cancer_dataset!I896))</f>
        <v>Never Smoked</v>
      </c>
      <c r="J896">
        <v>0</v>
      </c>
      <c r="K896">
        <v>0</v>
      </c>
      <c r="L896">
        <v>0</v>
      </c>
      <c r="M896" t="s">
        <v>53</v>
      </c>
      <c r="N896" t="s">
        <v>53</v>
      </c>
      <c r="O896" t="s">
        <v>53</v>
      </c>
      <c r="P896" t="str">
        <f>PROPER(TRIM(lung_cancer_dataset!P896))</f>
        <v>Low</v>
      </c>
      <c r="Q896" t="s">
        <v>54</v>
      </c>
      <c r="R896">
        <v>27.3</v>
      </c>
      <c r="S896" t="s">
        <v>56</v>
      </c>
      <c r="T896" t="s">
        <v>57</v>
      </c>
      <c r="U896" t="s">
        <v>53</v>
      </c>
      <c r="V896" t="s">
        <v>53</v>
      </c>
      <c r="W896" t="s">
        <v>53</v>
      </c>
      <c r="X896" t="s">
        <v>53</v>
      </c>
      <c r="Y896">
        <v>0</v>
      </c>
      <c r="Z896" t="s">
        <v>97</v>
      </c>
      <c r="AA896" t="s">
        <v>53</v>
      </c>
      <c r="AB896" t="s">
        <v>53</v>
      </c>
      <c r="AC896" t="s">
        <v>53</v>
      </c>
      <c r="AD896" t="s">
        <v>53</v>
      </c>
      <c r="AE896" t="s">
        <v>53</v>
      </c>
      <c r="AF896" t="s">
        <v>52</v>
      </c>
      <c r="AG896" t="s">
        <v>53</v>
      </c>
      <c r="AH896" t="s">
        <v>53</v>
      </c>
      <c r="AI896" t="s">
        <v>53</v>
      </c>
      <c r="AJ896" t="s">
        <v>53</v>
      </c>
      <c r="AK896">
        <v>1</v>
      </c>
      <c r="AL896" t="s">
        <v>59</v>
      </c>
      <c r="AM896" t="s">
        <v>60</v>
      </c>
      <c r="AN896" t="s">
        <v>98</v>
      </c>
      <c r="AO896">
        <v>4.5999999999999996</v>
      </c>
      <c r="AP896" t="s">
        <v>53</v>
      </c>
      <c r="AQ896" t="s">
        <v>86</v>
      </c>
      <c r="AR896" t="s">
        <v>87</v>
      </c>
      <c r="AS896">
        <v>58</v>
      </c>
      <c r="AT896" t="s">
        <v>52</v>
      </c>
    </row>
    <row r="897" spans="1:46" x14ac:dyDescent="0.25">
      <c r="A897" t="s">
        <v>1064</v>
      </c>
      <c r="B897">
        <v>2015</v>
      </c>
      <c r="C897" s="1">
        <v>42077</v>
      </c>
      <c r="D897" t="s">
        <v>122</v>
      </c>
      <c r="E897" t="str">
        <f>TRIM(lung_cancer_dataset!E897)</f>
        <v>Indonesia</v>
      </c>
      <c r="F897">
        <v>59</v>
      </c>
      <c r="G897" t="s">
        <v>79</v>
      </c>
      <c r="H897" t="str">
        <f>PROPER(TRIM(lung_cancer_dataset!H897))</f>
        <v>Female</v>
      </c>
      <c r="I897" t="str">
        <f>PROPER(TRIM(lung_cancer_dataset!I897))</f>
        <v>Never Smoked</v>
      </c>
      <c r="J897">
        <v>0</v>
      </c>
      <c r="K897">
        <v>0</v>
      </c>
      <c r="L897">
        <v>0</v>
      </c>
      <c r="M897" t="s">
        <v>53</v>
      </c>
      <c r="N897" t="s">
        <v>53</v>
      </c>
      <c r="O897" t="s">
        <v>53</v>
      </c>
      <c r="P897" t="str">
        <f>PROPER(TRIM(lung_cancer_dataset!P897))</f>
        <v>Low</v>
      </c>
      <c r="Q897" t="s">
        <v>55</v>
      </c>
      <c r="R897">
        <v>23.5</v>
      </c>
      <c r="S897" t="s">
        <v>96</v>
      </c>
      <c r="T897" t="s">
        <v>70</v>
      </c>
      <c r="U897" t="s">
        <v>53</v>
      </c>
      <c r="V897" t="s">
        <v>53</v>
      </c>
      <c r="W897" t="s">
        <v>53</v>
      </c>
      <c r="X897" t="s">
        <v>53</v>
      </c>
      <c r="Y897">
        <v>0</v>
      </c>
      <c r="Z897" t="s">
        <v>58</v>
      </c>
      <c r="AA897" t="s">
        <v>52</v>
      </c>
      <c r="AB897" t="s">
        <v>53</v>
      </c>
      <c r="AC897" t="s">
        <v>53</v>
      </c>
      <c r="AD897" t="s">
        <v>53</v>
      </c>
      <c r="AE897" t="s">
        <v>52</v>
      </c>
      <c r="AF897" t="s">
        <v>53</v>
      </c>
      <c r="AG897" t="s">
        <v>53</v>
      </c>
      <c r="AH897" t="s">
        <v>52</v>
      </c>
      <c r="AI897" t="s">
        <v>53</v>
      </c>
      <c r="AJ897" t="s">
        <v>53</v>
      </c>
      <c r="AK897">
        <v>3</v>
      </c>
      <c r="AL897" t="s">
        <v>59</v>
      </c>
      <c r="AM897" t="s">
        <v>102</v>
      </c>
      <c r="AN897" t="s">
        <v>98</v>
      </c>
      <c r="AO897">
        <v>3.1</v>
      </c>
      <c r="AP897" t="s">
        <v>53</v>
      </c>
      <c r="AQ897" t="s">
        <v>112</v>
      </c>
      <c r="AR897" t="s">
        <v>115</v>
      </c>
      <c r="AS897">
        <v>21</v>
      </c>
      <c r="AT897" t="s">
        <v>52</v>
      </c>
    </row>
    <row r="898" spans="1:46" x14ac:dyDescent="0.25">
      <c r="A898" t="s">
        <v>1065</v>
      </c>
      <c r="B898">
        <v>2015</v>
      </c>
      <c r="C898" s="1">
        <v>42031</v>
      </c>
      <c r="D898" t="s">
        <v>107</v>
      </c>
      <c r="E898" t="str">
        <f>TRIM(lung_cancer_dataset!E898)</f>
        <v>Turkey</v>
      </c>
      <c r="F898">
        <v>70</v>
      </c>
      <c r="G898" t="s">
        <v>67</v>
      </c>
      <c r="H898" t="str">
        <f>PROPER(TRIM(lung_cancer_dataset!H898))</f>
        <v>Male</v>
      </c>
      <c r="I898" t="str">
        <f>PROPER(TRIM(lung_cancer_dataset!I898))</f>
        <v>Current Smoker</v>
      </c>
      <c r="J898">
        <v>12</v>
      </c>
      <c r="K898">
        <v>32</v>
      </c>
      <c r="L898">
        <v>19.2</v>
      </c>
      <c r="M898" t="s">
        <v>52</v>
      </c>
      <c r="N898" t="s">
        <v>53</v>
      </c>
      <c r="O898" t="s">
        <v>52</v>
      </c>
      <c r="P898" t="str">
        <f>PROPER(TRIM(lung_cancer_dataset!P898))</f>
        <v>Low</v>
      </c>
      <c r="Q898" t="s">
        <v>54</v>
      </c>
      <c r="R898">
        <v>36.4</v>
      </c>
      <c r="S898" t="s">
        <v>72</v>
      </c>
      <c r="T898" t="s">
        <v>54</v>
      </c>
      <c r="U898" t="s">
        <v>52</v>
      </c>
      <c r="V898" t="s">
        <v>53</v>
      </c>
      <c r="W898" t="s">
        <v>53</v>
      </c>
      <c r="X898" t="s">
        <v>53</v>
      </c>
      <c r="Y898">
        <v>3</v>
      </c>
      <c r="Z898" t="s">
        <v>165</v>
      </c>
      <c r="AA898" t="s">
        <v>52</v>
      </c>
      <c r="AB898" t="s">
        <v>52</v>
      </c>
      <c r="AC898" t="s">
        <v>53</v>
      </c>
      <c r="AD898" t="s">
        <v>53</v>
      </c>
      <c r="AE898" t="s">
        <v>52</v>
      </c>
      <c r="AF898" t="s">
        <v>53</v>
      </c>
      <c r="AG898" t="s">
        <v>52</v>
      </c>
      <c r="AH898" t="s">
        <v>52</v>
      </c>
      <c r="AI898" t="s">
        <v>53</v>
      </c>
      <c r="AJ898" t="s">
        <v>52</v>
      </c>
      <c r="AK898">
        <v>6</v>
      </c>
      <c r="AL898" t="s">
        <v>59</v>
      </c>
      <c r="AM898" t="s">
        <v>60</v>
      </c>
      <c r="AN898" t="s">
        <v>61</v>
      </c>
      <c r="AO898">
        <v>4.7</v>
      </c>
      <c r="AP898" t="s">
        <v>52</v>
      </c>
      <c r="AQ898" t="s">
        <v>112</v>
      </c>
      <c r="AR898" t="s">
        <v>92</v>
      </c>
      <c r="AS898">
        <v>5</v>
      </c>
      <c r="AT898" t="s">
        <v>53</v>
      </c>
    </row>
    <row r="899" spans="1:46" x14ac:dyDescent="0.25">
      <c r="A899" t="s">
        <v>1066</v>
      </c>
      <c r="B899">
        <v>2024</v>
      </c>
      <c r="C899" s="1">
        <v>45510</v>
      </c>
      <c r="D899" t="s">
        <v>65</v>
      </c>
      <c r="E899" t="str">
        <f>TRIM(lung_cancer_dataset!E899)</f>
        <v>Argentina</v>
      </c>
      <c r="F899">
        <v>72</v>
      </c>
      <c r="G899" t="s">
        <v>67</v>
      </c>
      <c r="H899" t="str">
        <f>PROPER(TRIM(lung_cancer_dataset!H899))</f>
        <v>Male</v>
      </c>
      <c r="I899" t="str">
        <f>PROPER(TRIM(lung_cancer_dataset!I899))</f>
        <v>Never Smoked</v>
      </c>
      <c r="J899">
        <v>0</v>
      </c>
      <c r="K899">
        <v>0</v>
      </c>
      <c r="L899">
        <v>0</v>
      </c>
      <c r="M899" t="s">
        <v>52</v>
      </c>
      <c r="N899" t="s">
        <v>53</v>
      </c>
      <c r="O899" t="s">
        <v>53</v>
      </c>
      <c r="P899" t="str">
        <f>PROPER(TRIM(lung_cancer_dataset!P899))</f>
        <v>High</v>
      </c>
      <c r="Q899" t="s">
        <v>54</v>
      </c>
      <c r="R899">
        <v>21.4</v>
      </c>
      <c r="S899" t="s">
        <v>96</v>
      </c>
      <c r="T899" t="s">
        <v>54</v>
      </c>
      <c r="U899" t="s">
        <v>53</v>
      </c>
      <c r="V899" t="s">
        <v>53</v>
      </c>
      <c r="W899" t="s">
        <v>53</v>
      </c>
      <c r="X899" t="s">
        <v>52</v>
      </c>
      <c r="Y899">
        <v>3</v>
      </c>
      <c r="Z899" t="s">
        <v>165</v>
      </c>
      <c r="AA899" t="s">
        <v>52</v>
      </c>
      <c r="AB899" t="s">
        <v>53</v>
      </c>
      <c r="AC899" t="s">
        <v>53</v>
      </c>
      <c r="AD899" t="s">
        <v>53</v>
      </c>
      <c r="AE899" t="s">
        <v>53</v>
      </c>
      <c r="AF899" t="s">
        <v>53</v>
      </c>
      <c r="AG899" t="s">
        <v>52</v>
      </c>
      <c r="AH899" t="s">
        <v>52</v>
      </c>
      <c r="AI899" t="s">
        <v>53</v>
      </c>
      <c r="AJ899" t="s">
        <v>53</v>
      </c>
      <c r="AK899">
        <v>3</v>
      </c>
      <c r="AL899" t="s">
        <v>59</v>
      </c>
      <c r="AM899" t="s">
        <v>60</v>
      </c>
      <c r="AN899" t="s">
        <v>74</v>
      </c>
      <c r="AO899">
        <v>0.8</v>
      </c>
      <c r="AP899" t="s">
        <v>53</v>
      </c>
      <c r="AQ899" t="s">
        <v>86</v>
      </c>
      <c r="AR899" t="s">
        <v>83</v>
      </c>
      <c r="AS899">
        <v>49</v>
      </c>
      <c r="AT899" t="s">
        <v>52</v>
      </c>
    </row>
    <row r="900" spans="1:46" x14ac:dyDescent="0.25">
      <c r="A900" t="s">
        <v>1067</v>
      </c>
      <c r="B900">
        <v>2016</v>
      </c>
      <c r="C900" s="1">
        <v>42370</v>
      </c>
      <c r="D900" t="s">
        <v>107</v>
      </c>
      <c r="E900" t="str">
        <f>TRIM(lung_cancer_dataset!E900)</f>
        <v>Spain</v>
      </c>
      <c r="F900">
        <v>65</v>
      </c>
      <c r="G900" t="s">
        <v>127</v>
      </c>
      <c r="H900" t="str">
        <f>PROPER(TRIM(lung_cancer_dataset!H900))</f>
        <v>Female</v>
      </c>
      <c r="I900" t="str">
        <f>PROPER(TRIM(lung_cancer_dataset!I900))</f>
        <v>Current Smoker</v>
      </c>
      <c r="J900">
        <v>29</v>
      </c>
      <c r="K900">
        <v>20</v>
      </c>
      <c r="L900">
        <v>29</v>
      </c>
      <c r="M900" t="s">
        <v>52</v>
      </c>
      <c r="N900" t="s">
        <v>53</v>
      </c>
      <c r="O900" t="s">
        <v>53</v>
      </c>
      <c r="P900" t="str">
        <f>PROPER(TRIM(lung_cancer_dataset!P900))</f>
        <v>Moderate</v>
      </c>
      <c r="Q900" t="s">
        <v>71</v>
      </c>
      <c r="R900">
        <v>25</v>
      </c>
      <c r="S900" t="s">
        <v>56</v>
      </c>
      <c r="T900" t="s">
        <v>54</v>
      </c>
      <c r="U900" t="s">
        <v>53</v>
      </c>
      <c r="V900" t="s">
        <v>53</v>
      </c>
      <c r="W900" t="s">
        <v>53</v>
      </c>
      <c r="X900" t="s">
        <v>53</v>
      </c>
      <c r="Y900">
        <v>1</v>
      </c>
      <c r="Z900" t="s">
        <v>73</v>
      </c>
      <c r="AA900" t="s">
        <v>52</v>
      </c>
      <c r="AB900" t="s">
        <v>52</v>
      </c>
      <c r="AC900" t="s">
        <v>52</v>
      </c>
      <c r="AD900" t="s">
        <v>53</v>
      </c>
      <c r="AE900" t="s">
        <v>52</v>
      </c>
      <c r="AF900" t="s">
        <v>53</v>
      </c>
      <c r="AG900" t="s">
        <v>52</v>
      </c>
      <c r="AH900" t="s">
        <v>53</v>
      </c>
      <c r="AI900" t="s">
        <v>52</v>
      </c>
      <c r="AJ900" t="s">
        <v>53</v>
      </c>
      <c r="AK900">
        <v>6</v>
      </c>
      <c r="AL900" t="s">
        <v>59</v>
      </c>
      <c r="AM900" t="s">
        <v>60</v>
      </c>
      <c r="AN900" t="s">
        <v>98</v>
      </c>
      <c r="AO900">
        <v>4.4000000000000004</v>
      </c>
      <c r="AP900" t="s">
        <v>53</v>
      </c>
      <c r="AQ900" t="s">
        <v>86</v>
      </c>
      <c r="AR900" t="s">
        <v>87</v>
      </c>
      <c r="AS900">
        <v>11</v>
      </c>
      <c r="AT900" t="s">
        <v>53</v>
      </c>
    </row>
    <row r="901" spans="1:46" x14ac:dyDescent="0.25">
      <c r="A901" t="s">
        <v>1068</v>
      </c>
      <c r="B901">
        <v>2015</v>
      </c>
      <c r="C901" s="1">
        <v>42297</v>
      </c>
      <c r="D901" t="s">
        <v>107</v>
      </c>
      <c r="E901" t="str">
        <f>TRIM(lung_cancer_dataset!E901)</f>
        <v>Germany</v>
      </c>
      <c r="F901">
        <v>59</v>
      </c>
      <c r="G901" t="s">
        <v>79</v>
      </c>
      <c r="H901" t="str">
        <f>PROPER(TRIM(lung_cancer_dataset!H901))</f>
        <v>Male</v>
      </c>
      <c r="I901" t="str">
        <f>PROPER(TRIM(lung_cancer_dataset!I901))</f>
        <v>Current Smoker</v>
      </c>
      <c r="J901">
        <v>25</v>
      </c>
      <c r="K901">
        <v>27</v>
      </c>
      <c r="L901">
        <v>33.799999999999997</v>
      </c>
      <c r="M901" t="s">
        <v>53</v>
      </c>
      <c r="N901" t="s">
        <v>52</v>
      </c>
      <c r="O901" t="s">
        <v>53</v>
      </c>
      <c r="P901" t="str">
        <f>PROPER(TRIM(lung_cancer_dataset!P901))</f>
        <v>Low</v>
      </c>
      <c r="Q901" t="s">
        <v>71</v>
      </c>
      <c r="R901">
        <v>23.8</v>
      </c>
      <c r="S901" t="s">
        <v>96</v>
      </c>
      <c r="T901" t="s">
        <v>57</v>
      </c>
      <c r="U901" t="s">
        <v>53</v>
      </c>
      <c r="V901" t="s">
        <v>53</v>
      </c>
      <c r="W901" t="s">
        <v>53</v>
      </c>
      <c r="X901" t="s">
        <v>53</v>
      </c>
      <c r="Y901">
        <v>1</v>
      </c>
      <c r="Z901" t="s">
        <v>73</v>
      </c>
      <c r="AA901" t="s">
        <v>53</v>
      </c>
      <c r="AB901" t="s">
        <v>53</v>
      </c>
      <c r="AC901" t="s">
        <v>53</v>
      </c>
      <c r="AD901" t="s">
        <v>52</v>
      </c>
      <c r="AE901" t="s">
        <v>52</v>
      </c>
      <c r="AF901" t="s">
        <v>53</v>
      </c>
      <c r="AG901" t="s">
        <v>53</v>
      </c>
      <c r="AH901" t="s">
        <v>53</v>
      </c>
      <c r="AI901" t="s">
        <v>53</v>
      </c>
      <c r="AJ901" t="s">
        <v>53</v>
      </c>
      <c r="AK901">
        <v>2</v>
      </c>
      <c r="AL901" t="s">
        <v>59</v>
      </c>
      <c r="AM901" t="s">
        <v>81</v>
      </c>
      <c r="AN901" t="s">
        <v>61</v>
      </c>
      <c r="AO901">
        <v>6.8</v>
      </c>
      <c r="AP901" t="s">
        <v>52</v>
      </c>
      <c r="AQ901" t="s">
        <v>75</v>
      </c>
      <c r="AR901" t="s">
        <v>281</v>
      </c>
      <c r="AS901">
        <v>6</v>
      </c>
      <c r="AT901" t="s">
        <v>53</v>
      </c>
    </row>
    <row r="902" spans="1:46" x14ac:dyDescent="0.25">
      <c r="A902" t="s">
        <v>1069</v>
      </c>
      <c r="B902">
        <v>2017</v>
      </c>
      <c r="C902" s="1">
        <v>42896</v>
      </c>
      <c r="D902" t="s">
        <v>47</v>
      </c>
      <c r="E902" t="str">
        <f>TRIM(lung_cancer_dataset!E902)</f>
        <v>New Zealand</v>
      </c>
      <c r="F902">
        <v>67</v>
      </c>
      <c r="G902" t="s">
        <v>127</v>
      </c>
      <c r="H902" t="str">
        <f>PROPER(TRIM(lung_cancer_dataset!H902))</f>
        <v>Female</v>
      </c>
      <c r="I902" t="str">
        <f>PROPER(TRIM(lung_cancer_dataset!I902))</f>
        <v>Never Smoked</v>
      </c>
      <c r="J902">
        <v>0</v>
      </c>
      <c r="K902">
        <v>0</v>
      </c>
      <c r="L902">
        <v>0</v>
      </c>
      <c r="M902" t="s">
        <v>53</v>
      </c>
      <c r="N902" t="s">
        <v>52</v>
      </c>
      <c r="O902" t="s">
        <v>53</v>
      </c>
      <c r="P902" t="str">
        <f>PROPER(TRIM(lung_cancer_dataset!P902))</f>
        <v>High</v>
      </c>
      <c r="Q902" t="s">
        <v>54</v>
      </c>
      <c r="R902">
        <v>24.4</v>
      </c>
      <c r="S902" t="s">
        <v>96</v>
      </c>
      <c r="T902" t="s">
        <v>54</v>
      </c>
      <c r="U902" t="s">
        <v>53</v>
      </c>
      <c r="V902" t="s">
        <v>53</v>
      </c>
      <c r="W902" t="s">
        <v>53</v>
      </c>
      <c r="X902" t="s">
        <v>53</v>
      </c>
      <c r="Y902">
        <v>2</v>
      </c>
      <c r="Z902" t="s">
        <v>165</v>
      </c>
      <c r="AA902" t="s">
        <v>52</v>
      </c>
      <c r="AB902" t="s">
        <v>53</v>
      </c>
      <c r="AC902" t="s">
        <v>52</v>
      </c>
      <c r="AD902" t="s">
        <v>53</v>
      </c>
      <c r="AE902" t="s">
        <v>52</v>
      </c>
      <c r="AF902" t="s">
        <v>53</v>
      </c>
      <c r="AG902" t="s">
        <v>53</v>
      </c>
      <c r="AH902" t="s">
        <v>53</v>
      </c>
      <c r="AI902" t="s">
        <v>53</v>
      </c>
      <c r="AJ902" t="s">
        <v>53</v>
      </c>
      <c r="AK902">
        <v>3</v>
      </c>
      <c r="AL902" t="s">
        <v>59</v>
      </c>
      <c r="AM902" t="s">
        <v>60</v>
      </c>
      <c r="AN902" t="s">
        <v>74</v>
      </c>
      <c r="AO902">
        <v>1.2</v>
      </c>
      <c r="AP902" t="s">
        <v>53</v>
      </c>
      <c r="AQ902" t="s">
        <v>86</v>
      </c>
      <c r="AR902" t="s">
        <v>83</v>
      </c>
      <c r="AS902">
        <v>44</v>
      </c>
      <c r="AT902" t="s">
        <v>52</v>
      </c>
    </row>
    <row r="903" spans="1:46" x14ac:dyDescent="0.25">
      <c r="A903" t="s">
        <v>1070</v>
      </c>
      <c r="B903">
        <v>2023</v>
      </c>
      <c r="C903" s="1">
        <v>45248</v>
      </c>
      <c r="D903" t="s">
        <v>107</v>
      </c>
      <c r="E903" t="str">
        <f>TRIM(lung_cancer_dataset!E903)</f>
        <v>Netherlands</v>
      </c>
      <c r="F903">
        <v>45</v>
      </c>
      <c r="G903" t="s">
        <v>49</v>
      </c>
      <c r="H903" t="str">
        <f>PROPER(TRIM(lung_cancer_dataset!H903))</f>
        <v>Female</v>
      </c>
      <c r="I903" t="str">
        <f>PROPER(TRIM(lung_cancer_dataset!I903))</f>
        <v>Never Smoked</v>
      </c>
      <c r="J903">
        <v>0</v>
      </c>
      <c r="K903">
        <v>0</v>
      </c>
      <c r="L903">
        <v>0</v>
      </c>
      <c r="M903" t="s">
        <v>53</v>
      </c>
      <c r="N903" t="s">
        <v>52</v>
      </c>
      <c r="O903" t="s">
        <v>52</v>
      </c>
      <c r="P903" t="str">
        <f>PROPER(TRIM(lung_cancer_dataset!P903))</f>
        <v>Moderate</v>
      </c>
      <c r="Q903" t="s">
        <v>71</v>
      </c>
      <c r="R903">
        <v>25.9</v>
      </c>
      <c r="S903" t="s">
        <v>56</v>
      </c>
      <c r="T903" t="s">
        <v>54</v>
      </c>
      <c r="U903" t="s">
        <v>53</v>
      </c>
      <c r="V903" t="s">
        <v>53</v>
      </c>
      <c r="W903" t="s">
        <v>53</v>
      </c>
      <c r="X903" t="s">
        <v>52</v>
      </c>
      <c r="Y903">
        <v>3</v>
      </c>
      <c r="Z903" t="s">
        <v>104</v>
      </c>
      <c r="AA903" t="s">
        <v>53</v>
      </c>
      <c r="AB903" t="s">
        <v>53</v>
      </c>
      <c r="AC903" t="s">
        <v>52</v>
      </c>
      <c r="AD903" t="s">
        <v>52</v>
      </c>
      <c r="AE903" t="s">
        <v>52</v>
      </c>
      <c r="AF903" t="s">
        <v>53</v>
      </c>
      <c r="AG903" t="s">
        <v>53</v>
      </c>
      <c r="AH903" t="s">
        <v>52</v>
      </c>
      <c r="AI903" t="s">
        <v>53</v>
      </c>
      <c r="AJ903" t="s">
        <v>52</v>
      </c>
      <c r="AK903">
        <v>5</v>
      </c>
      <c r="AL903" t="s">
        <v>59</v>
      </c>
      <c r="AM903" t="s">
        <v>102</v>
      </c>
      <c r="AN903" t="s">
        <v>74</v>
      </c>
      <c r="AO903">
        <v>2</v>
      </c>
      <c r="AP903" t="s">
        <v>53</v>
      </c>
      <c r="AQ903" t="s">
        <v>86</v>
      </c>
      <c r="AR903" t="s">
        <v>83</v>
      </c>
      <c r="AS903">
        <v>96</v>
      </c>
      <c r="AT903" t="s">
        <v>52</v>
      </c>
    </row>
    <row r="904" spans="1:46" x14ac:dyDescent="0.25">
      <c r="A904" t="s">
        <v>1071</v>
      </c>
      <c r="B904">
        <v>2016</v>
      </c>
      <c r="C904" s="1">
        <v>42587</v>
      </c>
      <c r="D904" t="s">
        <v>47</v>
      </c>
      <c r="E904" t="str">
        <f>TRIM(lung_cancer_dataset!E904)</f>
        <v>Singapore</v>
      </c>
      <c r="F904">
        <v>77</v>
      </c>
      <c r="G904" t="s">
        <v>67</v>
      </c>
      <c r="H904" t="str">
        <f>PROPER(TRIM(lung_cancer_dataset!H904))</f>
        <v>Male</v>
      </c>
      <c r="I904" t="str">
        <f>PROPER(TRIM(lung_cancer_dataset!I904))</f>
        <v>Never Smoked</v>
      </c>
      <c r="J904">
        <v>0</v>
      </c>
      <c r="K904">
        <v>0</v>
      </c>
      <c r="L904">
        <v>0</v>
      </c>
      <c r="M904" t="s">
        <v>53</v>
      </c>
      <c r="N904" t="s">
        <v>53</v>
      </c>
      <c r="O904" t="s">
        <v>53</v>
      </c>
      <c r="P904" t="str">
        <f>PROPER(TRIM(lung_cancer_dataset!P904))</f>
        <v>Moderate</v>
      </c>
      <c r="Q904" t="s">
        <v>54</v>
      </c>
      <c r="R904">
        <v>23.1</v>
      </c>
      <c r="S904" t="s">
        <v>96</v>
      </c>
      <c r="T904" t="s">
        <v>70</v>
      </c>
      <c r="U904" t="s">
        <v>53</v>
      </c>
      <c r="V904" t="s">
        <v>53</v>
      </c>
      <c r="W904" t="s">
        <v>53</v>
      </c>
      <c r="X904" t="s">
        <v>53</v>
      </c>
      <c r="Y904">
        <v>0</v>
      </c>
      <c r="Z904" t="s">
        <v>131</v>
      </c>
      <c r="AA904" t="s">
        <v>53</v>
      </c>
      <c r="AB904" t="s">
        <v>53</v>
      </c>
      <c r="AC904" t="s">
        <v>52</v>
      </c>
      <c r="AD904" t="s">
        <v>53</v>
      </c>
      <c r="AE904" t="s">
        <v>52</v>
      </c>
      <c r="AF904" t="s">
        <v>52</v>
      </c>
      <c r="AG904" t="s">
        <v>53</v>
      </c>
      <c r="AH904" t="s">
        <v>53</v>
      </c>
      <c r="AI904" t="s">
        <v>52</v>
      </c>
      <c r="AJ904" t="s">
        <v>53</v>
      </c>
      <c r="AK904">
        <v>4</v>
      </c>
      <c r="AL904" t="s">
        <v>59</v>
      </c>
      <c r="AM904" t="s">
        <v>102</v>
      </c>
      <c r="AN904" t="s">
        <v>61</v>
      </c>
      <c r="AO904">
        <v>7.7</v>
      </c>
      <c r="AP904" t="s">
        <v>52</v>
      </c>
      <c r="AQ904" t="s">
        <v>171</v>
      </c>
      <c r="AR904" t="s">
        <v>63</v>
      </c>
      <c r="AS904">
        <v>6</v>
      </c>
      <c r="AT904" t="s">
        <v>53</v>
      </c>
    </row>
    <row r="905" spans="1:46" x14ac:dyDescent="0.25">
      <c r="A905" t="s">
        <v>1072</v>
      </c>
      <c r="B905">
        <v>2019</v>
      </c>
      <c r="C905" s="1">
        <v>43686</v>
      </c>
      <c r="D905" t="s">
        <v>47</v>
      </c>
      <c r="E905" t="str">
        <f>TRIM(lung_cancer_dataset!E905)</f>
        <v>Australia</v>
      </c>
      <c r="F905">
        <v>64</v>
      </c>
      <c r="G905" t="s">
        <v>127</v>
      </c>
      <c r="H905" t="str">
        <f>PROPER(TRIM(lung_cancer_dataset!H905))</f>
        <v>Male</v>
      </c>
      <c r="I905" t="str">
        <f>PROPER(TRIM(lung_cancer_dataset!I905))</f>
        <v>Never Smoked</v>
      </c>
      <c r="J905">
        <v>0</v>
      </c>
      <c r="K905">
        <v>0</v>
      </c>
      <c r="L905">
        <v>0</v>
      </c>
      <c r="M905" t="s">
        <v>53</v>
      </c>
      <c r="N905" t="s">
        <v>52</v>
      </c>
      <c r="O905" t="s">
        <v>53</v>
      </c>
      <c r="P905" t="str">
        <f>PROPER(TRIM(lung_cancer_dataset!P905))</f>
        <v>Moderate</v>
      </c>
      <c r="Q905" t="s">
        <v>55</v>
      </c>
      <c r="R905">
        <v>26</v>
      </c>
      <c r="S905" t="s">
        <v>56</v>
      </c>
      <c r="T905" t="s">
        <v>57</v>
      </c>
      <c r="U905" t="s">
        <v>53</v>
      </c>
      <c r="V905" t="s">
        <v>53</v>
      </c>
      <c r="W905" t="s">
        <v>53</v>
      </c>
      <c r="X905" t="s">
        <v>53</v>
      </c>
      <c r="Y905">
        <v>1</v>
      </c>
      <c r="Z905" t="s">
        <v>97</v>
      </c>
      <c r="AA905" t="s">
        <v>53</v>
      </c>
      <c r="AB905" t="s">
        <v>53</v>
      </c>
      <c r="AC905" t="s">
        <v>53</v>
      </c>
      <c r="AD905" t="s">
        <v>53</v>
      </c>
      <c r="AE905" t="s">
        <v>53</v>
      </c>
      <c r="AF905" t="s">
        <v>53</v>
      </c>
      <c r="AG905" t="s">
        <v>53</v>
      </c>
      <c r="AH905" t="s">
        <v>53</v>
      </c>
      <c r="AI905" t="s">
        <v>52</v>
      </c>
      <c r="AJ905" t="s">
        <v>53</v>
      </c>
      <c r="AK905">
        <v>1</v>
      </c>
      <c r="AL905" t="s">
        <v>59</v>
      </c>
      <c r="AM905" t="s">
        <v>102</v>
      </c>
      <c r="AN905" t="s">
        <v>98</v>
      </c>
      <c r="AO905">
        <v>4.4000000000000004</v>
      </c>
      <c r="AP905" t="s">
        <v>53</v>
      </c>
      <c r="AQ905" t="s">
        <v>62</v>
      </c>
      <c r="AR905" t="s">
        <v>132</v>
      </c>
      <c r="AS905">
        <v>34</v>
      </c>
      <c r="AT905" t="s">
        <v>52</v>
      </c>
    </row>
    <row r="906" spans="1:46" x14ac:dyDescent="0.25">
      <c r="A906" t="s">
        <v>1073</v>
      </c>
      <c r="B906">
        <v>2025</v>
      </c>
      <c r="C906" s="1">
        <v>45699</v>
      </c>
      <c r="D906" t="s">
        <v>65</v>
      </c>
      <c r="E906" t="str">
        <f>TRIM(lung_cancer_dataset!E906)</f>
        <v>Brazil</v>
      </c>
      <c r="F906">
        <v>48</v>
      </c>
      <c r="G906" t="s">
        <v>49</v>
      </c>
      <c r="H906" t="str">
        <f>PROPER(TRIM(lung_cancer_dataset!H906))</f>
        <v>Female</v>
      </c>
      <c r="I906" t="str">
        <f>PROPER(TRIM(lung_cancer_dataset!I906))</f>
        <v>Never Smoked</v>
      </c>
      <c r="J906">
        <v>0</v>
      </c>
      <c r="K906">
        <v>0</v>
      </c>
      <c r="L906">
        <v>0</v>
      </c>
      <c r="M906" t="s">
        <v>53</v>
      </c>
      <c r="N906" t="s">
        <v>53</v>
      </c>
      <c r="O906" t="s">
        <v>53</v>
      </c>
      <c r="P906" t="str">
        <f>PROPER(TRIM(lung_cancer_dataset!P906))</f>
        <v>Low</v>
      </c>
      <c r="Q906" t="s">
        <v>54</v>
      </c>
      <c r="R906">
        <v>27.3</v>
      </c>
      <c r="S906" t="s">
        <v>56</v>
      </c>
      <c r="T906" t="s">
        <v>70</v>
      </c>
      <c r="U906" t="s">
        <v>53</v>
      </c>
      <c r="V906" t="s">
        <v>53</v>
      </c>
      <c r="W906" t="s">
        <v>53</v>
      </c>
      <c r="X906" t="s">
        <v>53</v>
      </c>
      <c r="Y906">
        <v>0</v>
      </c>
      <c r="Z906" t="s">
        <v>97</v>
      </c>
      <c r="AA906" t="s">
        <v>53</v>
      </c>
      <c r="AB906" t="s">
        <v>52</v>
      </c>
      <c r="AC906" t="s">
        <v>53</v>
      </c>
      <c r="AD906" t="s">
        <v>53</v>
      </c>
      <c r="AE906" t="s">
        <v>53</v>
      </c>
      <c r="AF906" t="s">
        <v>53</v>
      </c>
      <c r="AG906" t="s">
        <v>53</v>
      </c>
      <c r="AH906" t="s">
        <v>53</v>
      </c>
      <c r="AI906" t="s">
        <v>53</v>
      </c>
      <c r="AJ906" t="s">
        <v>53</v>
      </c>
      <c r="AK906">
        <v>1</v>
      </c>
      <c r="AL906" t="s">
        <v>59</v>
      </c>
      <c r="AM906" t="s">
        <v>60</v>
      </c>
      <c r="AN906" t="s">
        <v>74</v>
      </c>
      <c r="AO906">
        <v>2</v>
      </c>
      <c r="AP906" t="s">
        <v>53</v>
      </c>
      <c r="AQ906" t="s">
        <v>86</v>
      </c>
      <c r="AR906" t="s">
        <v>83</v>
      </c>
      <c r="AS906">
        <v>80</v>
      </c>
      <c r="AT906" t="s">
        <v>52</v>
      </c>
    </row>
    <row r="907" spans="1:46" x14ac:dyDescent="0.25">
      <c r="A907" t="s">
        <v>1074</v>
      </c>
      <c r="B907">
        <v>2025</v>
      </c>
      <c r="C907" s="1">
        <v>46006</v>
      </c>
      <c r="D907" t="s">
        <v>47</v>
      </c>
      <c r="E907" t="str">
        <f>TRIM(lung_cancer_dataset!E907)</f>
        <v>Philippines</v>
      </c>
      <c r="F907">
        <v>88</v>
      </c>
      <c r="G907" t="s">
        <v>101</v>
      </c>
      <c r="H907" t="str">
        <f>PROPER(TRIM(lung_cancer_dataset!H907))</f>
        <v>Male</v>
      </c>
      <c r="I907" t="str">
        <f>PROPER(TRIM(lung_cancer_dataset!I907))</f>
        <v>Never Smoked</v>
      </c>
      <c r="J907">
        <v>0</v>
      </c>
      <c r="K907">
        <v>0</v>
      </c>
      <c r="L907">
        <v>0</v>
      </c>
      <c r="M907" t="s">
        <v>53</v>
      </c>
      <c r="N907" t="s">
        <v>52</v>
      </c>
      <c r="O907" t="s">
        <v>53</v>
      </c>
      <c r="P907" t="str">
        <f>PROPER(TRIM(lung_cancer_dataset!P907))</f>
        <v>High</v>
      </c>
      <c r="Q907" t="s">
        <v>54</v>
      </c>
      <c r="R907">
        <v>24.9</v>
      </c>
      <c r="S907" t="s">
        <v>96</v>
      </c>
      <c r="T907" t="s">
        <v>57</v>
      </c>
      <c r="U907" t="s">
        <v>53</v>
      </c>
      <c r="V907" t="s">
        <v>53</v>
      </c>
      <c r="W907" t="s">
        <v>53</v>
      </c>
      <c r="X907" t="s">
        <v>53</v>
      </c>
      <c r="Y907">
        <v>2</v>
      </c>
      <c r="Z907" t="s">
        <v>97</v>
      </c>
      <c r="AA907" t="s">
        <v>53</v>
      </c>
      <c r="AB907" t="s">
        <v>53</v>
      </c>
      <c r="AC907" t="s">
        <v>53</v>
      </c>
      <c r="AD907" t="s">
        <v>53</v>
      </c>
      <c r="AE907" t="s">
        <v>52</v>
      </c>
      <c r="AF907" t="s">
        <v>53</v>
      </c>
      <c r="AG907" t="s">
        <v>52</v>
      </c>
      <c r="AH907" t="s">
        <v>53</v>
      </c>
      <c r="AI907" t="s">
        <v>53</v>
      </c>
      <c r="AJ907" t="s">
        <v>53</v>
      </c>
      <c r="AK907">
        <v>2</v>
      </c>
      <c r="AL907" t="s">
        <v>59</v>
      </c>
      <c r="AM907" t="s">
        <v>60</v>
      </c>
      <c r="AN907" t="s">
        <v>61</v>
      </c>
      <c r="AO907">
        <v>4.9000000000000004</v>
      </c>
      <c r="AP907" t="s">
        <v>52</v>
      </c>
      <c r="AQ907" t="s">
        <v>86</v>
      </c>
      <c r="AR907" t="s">
        <v>92</v>
      </c>
      <c r="AS907">
        <v>17</v>
      </c>
      <c r="AT907" t="s">
        <v>53</v>
      </c>
    </row>
    <row r="908" spans="1:46" x14ac:dyDescent="0.25">
      <c r="A908" t="s">
        <v>1075</v>
      </c>
      <c r="B908">
        <v>2016</v>
      </c>
      <c r="C908" s="1">
        <v>42710</v>
      </c>
      <c r="D908" t="s">
        <v>47</v>
      </c>
      <c r="E908" t="str">
        <f>TRIM(lung_cancer_dataset!E908)</f>
        <v>China</v>
      </c>
      <c r="F908">
        <v>56</v>
      </c>
      <c r="G908" t="s">
        <v>79</v>
      </c>
      <c r="H908" t="str">
        <f>PROPER(TRIM(lung_cancer_dataset!H908))</f>
        <v>Male</v>
      </c>
      <c r="I908" t="str">
        <f>PROPER(TRIM(lung_cancer_dataset!I908))</f>
        <v>Current Smoker</v>
      </c>
      <c r="J908">
        <v>5</v>
      </c>
      <c r="K908">
        <v>21</v>
      </c>
      <c r="L908">
        <v>5.2</v>
      </c>
      <c r="M908" t="s">
        <v>53</v>
      </c>
      <c r="N908" t="s">
        <v>53</v>
      </c>
      <c r="O908" t="s">
        <v>53</v>
      </c>
      <c r="P908" t="str">
        <f>PROPER(TRIM(lung_cancer_dataset!P908))</f>
        <v>Low</v>
      </c>
      <c r="Q908" t="s">
        <v>71</v>
      </c>
      <c r="R908">
        <v>24.6</v>
      </c>
      <c r="S908" t="s">
        <v>96</v>
      </c>
      <c r="T908" t="s">
        <v>70</v>
      </c>
      <c r="U908" t="s">
        <v>53</v>
      </c>
      <c r="V908" t="s">
        <v>53</v>
      </c>
      <c r="W908" t="s">
        <v>53</v>
      </c>
      <c r="X908" t="s">
        <v>53</v>
      </c>
      <c r="Y908">
        <v>0</v>
      </c>
      <c r="Z908" t="s">
        <v>58</v>
      </c>
      <c r="AA908" t="s">
        <v>52</v>
      </c>
      <c r="AB908" t="s">
        <v>52</v>
      </c>
      <c r="AC908" t="s">
        <v>52</v>
      </c>
      <c r="AD908" t="s">
        <v>53</v>
      </c>
      <c r="AE908" t="s">
        <v>52</v>
      </c>
      <c r="AF908" t="s">
        <v>52</v>
      </c>
      <c r="AG908" t="s">
        <v>52</v>
      </c>
      <c r="AH908" t="s">
        <v>53</v>
      </c>
      <c r="AI908" t="s">
        <v>53</v>
      </c>
      <c r="AJ908" t="s">
        <v>53</v>
      </c>
      <c r="AK908">
        <v>6</v>
      </c>
      <c r="AL908" t="s">
        <v>59</v>
      </c>
      <c r="AM908" t="s">
        <v>60</v>
      </c>
      <c r="AN908" t="s">
        <v>98</v>
      </c>
      <c r="AO908">
        <v>6.1</v>
      </c>
      <c r="AP908" t="s">
        <v>53</v>
      </c>
      <c r="AQ908" t="s">
        <v>86</v>
      </c>
      <c r="AR908" t="s">
        <v>83</v>
      </c>
      <c r="AS908">
        <v>31</v>
      </c>
      <c r="AT908" t="s">
        <v>52</v>
      </c>
    </row>
    <row r="909" spans="1:46" x14ac:dyDescent="0.25">
      <c r="A909" t="s">
        <v>1076</v>
      </c>
      <c r="B909">
        <v>2017</v>
      </c>
      <c r="C909" s="1">
        <v>43080</v>
      </c>
      <c r="D909" t="s">
        <v>47</v>
      </c>
      <c r="E909" t="str">
        <f>TRIM(lung_cancer_dataset!E909)</f>
        <v>Philippines</v>
      </c>
      <c r="F909">
        <v>82</v>
      </c>
      <c r="G909" t="s">
        <v>101</v>
      </c>
      <c r="H909" t="str">
        <f>PROPER(TRIM(lung_cancer_dataset!H909))</f>
        <v>Male</v>
      </c>
      <c r="I909" t="str">
        <f>PROPER(TRIM(lung_cancer_dataset!I909))</f>
        <v>Current Smoker</v>
      </c>
      <c r="J909">
        <v>23</v>
      </c>
      <c r="K909">
        <v>37</v>
      </c>
      <c r="L909">
        <v>42.6</v>
      </c>
      <c r="M909" t="s">
        <v>52</v>
      </c>
      <c r="N909" t="s">
        <v>53</v>
      </c>
      <c r="O909" t="s">
        <v>53</v>
      </c>
      <c r="P909" t="str">
        <f>PROPER(TRIM(lung_cancer_dataset!P909))</f>
        <v>Moderate</v>
      </c>
      <c r="Q909" t="s">
        <v>54</v>
      </c>
      <c r="R909">
        <v>23.4</v>
      </c>
      <c r="S909" t="s">
        <v>96</v>
      </c>
      <c r="T909" t="s">
        <v>70</v>
      </c>
      <c r="U909" t="s">
        <v>53</v>
      </c>
      <c r="V909" t="s">
        <v>53</v>
      </c>
      <c r="W909" t="s">
        <v>53</v>
      </c>
      <c r="X909" t="s">
        <v>53</v>
      </c>
      <c r="Y909">
        <v>1</v>
      </c>
      <c r="Z909" t="s">
        <v>58</v>
      </c>
      <c r="AA909" t="s">
        <v>53</v>
      </c>
      <c r="AB909" t="s">
        <v>52</v>
      </c>
      <c r="AC909" t="s">
        <v>52</v>
      </c>
      <c r="AD909" t="s">
        <v>52</v>
      </c>
      <c r="AE909" t="s">
        <v>53</v>
      </c>
      <c r="AF909" t="s">
        <v>52</v>
      </c>
      <c r="AG909" t="s">
        <v>53</v>
      </c>
      <c r="AH909" t="s">
        <v>52</v>
      </c>
      <c r="AI909" t="s">
        <v>52</v>
      </c>
      <c r="AJ909" t="s">
        <v>53</v>
      </c>
      <c r="AK909">
        <v>6</v>
      </c>
      <c r="AL909" t="s">
        <v>59</v>
      </c>
      <c r="AM909" t="s">
        <v>81</v>
      </c>
      <c r="AN909" t="s">
        <v>90</v>
      </c>
      <c r="AO909">
        <v>6.8</v>
      </c>
      <c r="AP909" t="s">
        <v>52</v>
      </c>
      <c r="AQ909" t="s">
        <v>171</v>
      </c>
      <c r="AR909" t="s">
        <v>87</v>
      </c>
      <c r="AS909">
        <v>26</v>
      </c>
      <c r="AT909" t="s">
        <v>53</v>
      </c>
    </row>
    <row r="910" spans="1:46" x14ac:dyDescent="0.25">
      <c r="A910" t="s">
        <v>1077</v>
      </c>
      <c r="B910">
        <v>2020</v>
      </c>
      <c r="C910" s="1">
        <v>44126</v>
      </c>
      <c r="D910" t="s">
        <v>110</v>
      </c>
      <c r="E910" t="str">
        <f>TRIM(lung_cancer_dataset!E910)</f>
        <v>Egypt</v>
      </c>
      <c r="F910">
        <v>48</v>
      </c>
      <c r="G910" t="s">
        <v>49</v>
      </c>
      <c r="H910" t="str">
        <f>PROPER(TRIM(lung_cancer_dataset!H910))</f>
        <v>Female</v>
      </c>
      <c r="I910" t="str">
        <f>PROPER(TRIM(lung_cancer_dataset!I910))</f>
        <v>Current Smoker</v>
      </c>
      <c r="J910">
        <v>33</v>
      </c>
      <c r="K910">
        <v>23</v>
      </c>
      <c r="L910">
        <v>37.9</v>
      </c>
      <c r="M910" t="s">
        <v>53</v>
      </c>
      <c r="N910" t="s">
        <v>53</v>
      </c>
      <c r="O910" t="s">
        <v>53</v>
      </c>
      <c r="P910" t="str">
        <f>PROPER(TRIM(lung_cancer_dataset!P910))</f>
        <v>Low</v>
      </c>
      <c r="Q910" t="s">
        <v>54</v>
      </c>
      <c r="R910">
        <v>32</v>
      </c>
      <c r="S910" t="s">
        <v>72</v>
      </c>
      <c r="T910" t="s">
        <v>54</v>
      </c>
      <c r="U910" t="s">
        <v>53</v>
      </c>
      <c r="V910" t="s">
        <v>53</v>
      </c>
      <c r="W910" t="s">
        <v>53</v>
      </c>
      <c r="X910" t="s">
        <v>53</v>
      </c>
      <c r="Y910">
        <v>0</v>
      </c>
      <c r="Z910" t="s">
        <v>58</v>
      </c>
      <c r="AA910" t="s">
        <v>52</v>
      </c>
      <c r="AB910" t="s">
        <v>52</v>
      </c>
      <c r="AC910" t="s">
        <v>52</v>
      </c>
      <c r="AD910" t="s">
        <v>53</v>
      </c>
      <c r="AE910" t="s">
        <v>52</v>
      </c>
      <c r="AF910" t="s">
        <v>52</v>
      </c>
      <c r="AG910" t="s">
        <v>52</v>
      </c>
      <c r="AH910" t="s">
        <v>53</v>
      </c>
      <c r="AI910" t="s">
        <v>53</v>
      </c>
      <c r="AJ910" t="s">
        <v>53</v>
      </c>
      <c r="AK910">
        <v>6</v>
      </c>
      <c r="AL910" t="s">
        <v>59</v>
      </c>
      <c r="AM910" t="s">
        <v>60</v>
      </c>
      <c r="AN910" t="s">
        <v>98</v>
      </c>
      <c r="AO910">
        <v>4.5999999999999996</v>
      </c>
      <c r="AP910" t="s">
        <v>53</v>
      </c>
      <c r="AQ910" t="s">
        <v>62</v>
      </c>
      <c r="AR910" t="s">
        <v>76</v>
      </c>
      <c r="AS910">
        <v>21</v>
      </c>
      <c r="AT910" t="s">
        <v>53</v>
      </c>
    </row>
    <row r="911" spans="1:46" x14ac:dyDescent="0.25">
      <c r="A911" t="s">
        <v>1078</v>
      </c>
      <c r="B911">
        <v>2021</v>
      </c>
      <c r="C911" s="1">
        <v>44275</v>
      </c>
      <c r="D911" t="s">
        <v>47</v>
      </c>
      <c r="E911" t="str">
        <f>TRIM(lung_cancer_dataset!E911)</f>
        <v>Malaysia</v>
      </c>
      <c r="F911">
        <v>58</v>
      </c>
      <c r="G911" t="s">
        <v>79</v>
      </c>
      <c r="H911" t="str">
        <f>PROPER(TRIM(lung_cancer_dataset!H911))</f>
        <v>Male</v>
      </c>
      <c r="I911" t="str">
        <f>PROPER(TRIM(lung_cancer_dataset!I911))</f>
        <v>Current Smoker</v>
      </c>
      <c r="J911">
        <v>16</v>
      </c>
      <c r="K911">
        <v>12</v>
      </c>
      <c r="L911">
        <v>9.6</v>
      </c>
      <c r="M911" t="s">
        <v>53</v>
      </c>
      <c r="N911" t="s">
        <v>53</v>
      </c>
      <c r="O911" t="s">
        <v>53</v>
      </c>
      <c r="P911" t="str">
        <f>PROPER(TRIM(lung_cancer_dataset!P911))</f>
        <v>Low</v>
      </c>
      <c r="Q911" t="s">
        <v>54</v>
      </c>
      <c r="R911">
        <v>21.2</v>
      </c>
      <c r="S911" t="s">
        <v>96</v>
      </c>
      <c r="T911" t="s">
        <v>54</v>
      </c>
      <c r="U911" t="s">
        <v>52</v>
      </c>
      <c r="V911" t="s">
        <v>53</v>
      </c>
      <c r="W911" t="s">
        <v>53</v>
      </c>
      <c r="X911" t="s">
        <v>53</v>
      </c>
      <c r="Y911">
        <v>1</v>
      </c>
      <c r="Z911" t="s">
        <v>58</v>
      </c>
      <c r="AA911" t="s">
        <v>52</v>
      </c>
      <c r="AB911" t="s">
        <v>52</v>
      </c>
      <c r="AC911" t="s">
        <v>52</v>
      </c>
      <c r="AD911" t="s">
        <v>53</v>
      </c>
      <c r="AE911" t="s">
        <v>52</v>
      </c>
      <c r="AF911" t="s">
        <v>52</v>
      </c>
      <c r="AG911" t="s">
        <v>52</v>
      </c>
      <c r="AH911" t="s">
        <v>53</v>
      </c>
      <c r="AI911" t="s">
        <v>53</v>
      </c>
      <c r="AJ911" t="s">
        <v>53</v>
      </c>
      <c r="AK911">
        <v>6</v>
      </c>
      <c r="AL911" t="s">
        <v>59</v>
      </c>
      <c r="AM911" t="s">
        <v>60</v>
      </c>
      <c r="AN911" t="s">
        <v>74</v>
      </c>
      <c r="AO911">
        <v>2.6</v>
      </c>
      <c r="AP911" t="s">
        <v>53</v>
      </c>
      <c r="AQ911" t="s">
        <v>75</v>
      </c>
      <c r="AR911" t="s">
        <v>115</v>
      </c>
      <c r="AS911">
        <v>51</v>
      </c>
      <c r="AT911" t="s">
        <v>52</v>
      </c>
    </row>
    <row r="912" spans="1:46" x14ac:dyDescent="0.25">
      <c r="A912" t="s">
        <v>1079</v>
      </c>
      <c r="B912">
        <v>2019</v>
      </c>
      <c r="C912" s="1">
        <v>43663</v>
      </c>
      <c r="D912" t="s">
        <v>94</v>
      </c>
      <c r="E912" t="str">
        <f>TRIM(lung_cancer_dataset!E912)</f>
        <v>Jordan</v>
      </c>
      <c r="F912">
        <v>68</v>
      </c>
      <c r="G912" t="s">
        <v>127</v>
      </c>
      <c r="H912" t="str">
        <f>PROPER(TRIM(lung_cancer_dataset!H912))</f>
        <v>Female</v>
      </c>
      <c r="I912" t="str">
        <f>PROPER(TRIM(lung_cancer_dataset!I912))</f>
        <v>Never Smoked</v>
      </c>
      <c r="J912">
        <v>0</v>
      </c>
      <c r="K912">
        <v>0</v>
      </c>
      <c r="L912">
        <v>0</v>
      </c>
      <c r="M912" t="s">
        <v>52</v>
      </c>
      <c r="N912" t="s">
        <v>53</v>
      </c>
      <c r="O912" t="s">
        <v>53</v>
      </c>
      <c r="P912" t="str">
        <f>PROPER(TRIM(lung_cancer_dataset!P912))</f>
        <v>High</v>
      </c>
      <c r="Q912" t="s">
        <v>54</v>
      </c>
      <c r="R912">
        <v>24</v>
      </c>
      <c r="S912" t="s">
        <v>96</v>
      </c>
      <c r="T912" t="s">
        <v>54</v>
      </c>
      <c r="U912" t="s">
        <v>53</v>
      </c>
      <c r="V912" t="s">
        <v>53</v>
      </c>
      <c r="W912" t="s">
        <v>52</v>
      </c>
      <c r="X912" t="s">
        <v>53</v>
      </c>
      <c r="Y912">
        <v>3</v>
      </c>
      <c r="Z912" t="s">
        <v>58</v>
      </c>
      <c r="AA912" t="s">
        <v>52</v>
      </c>
      <c r="AB912" t="s">
        <v>52</v>
      </c>
      <c r="AC912" t="s">
        <v>53</v>
      </c>
      <c r="AD912" t="s">
        <v>52</v>
      </c>
      <c r="AE912" t="s">
        <v>52</v>
      </c>
      <c r="AF912" t="s">
        <v>52</v>
      </c>
      <c r="AG912" t="s">
        <v>53</v>
      </c>
      <c r="AH912" t="s">
        <v>52</v>
      </c>
      <c r="AI912" t="s">
        <v>53</v>
      </c>
      <c r="AJ912" t="s">
        <v>53</v>
      </c>
      <c r="AK912">
        <v>6</v>
      </c>
      <c r="AL912" t="s">
        <v>59</v>
      </c>
      <c r="AM912" t="s">
        <v>60</v>
      </c>
      <c r="AN912" t="s">
        <v>74</v>
      </c>
      <c r="AO912">
        <v>2.8</v>
      </c>
      <c r="AP912" t="s">
        <v>53</v>
      </c>
      <c r="AQ912" t="s">
        <v>86</v>
      </c>
      <c r="AR912" t="s">
        <v>83</v>
      </c>
      <c r="AS912">
        <v>78</v>
      </c>
      <c r="AT912" t="s">
        <v>52</v>
      </c>
    </row>
    <row r="913" spans="1:46" x14ac:dyDescent="0.25">
      <c r="A913" t="s">
        <v>1080</v>
      </c>
      <c r="B913">
        <v>2025</v>
      </c>
      <c r="C913" s="1">
        <v>45701</v>
      </c>
      <c r="D913" t="s">
        <v>47</v>
      </c>
      <c r="E913" t="str">
        <f>TRIM(lung_cancer_dataset!E913)</f>
        <v>Japan</v>
      </c>
      <c r="F913">
        <v>65</v>
      </c>
      <c r="G913" t="s">
        <v>127</v>
      </c>
      <c r="H913" t="str">
        <f>PROPER(TRIM(lung_cancer_dataset!H913))</f>
        <v>Female</v>
      </c>
      <c r="I913" t="str">
        <f>PROPER(TRIM(lung_cancer_dataset!I913))</f>
        <v>Current Smoker</v>
      </c>
      <c r="J913">
        <v>22</v>
      </c>
      <c r="K913">
        <v>21</v>
      </c>
      <c r="L913">
        <v>23.1</v>
      </c>
      <c r="M913" t="s">
        <v>53</v>
      </c>
      <c r="N913" t="s">
        <v>53</v>
      </c>
      <c r="O913" t="s">
        <v>52</v>
      </c>
      <c r="P913" t="str">
        <f>PROPER(TRIM(lung_cancer_dataset!P913))</f>
        <v>High</v>
      </c>
      <c r="Q913" t="s">
        <v>54</v>
      </c>
      <c r="R913">
        <v>16.899999999999999</v>
      </c>
      <c r="S913" t="s">
        <v>128</v>
      </c>
      <c r="T913" t="s">
        <v>70</v>
      </c>
      <c r="U913" t="s">
        <v>52</v>
      </c>
      <c r="V913" t="s">
        <v>53</v>
      </c>
      <c r="W913" t="s">
        <v>53</v>
      </c>
      <c r="X913" t="s">
        <v>53</v>
      </c>
      <c r="Y913">
        <v>3</v>
      </c>
      <c r="Z913" t="s">
        <v>58</v>
      </c>
      <c r="AA913" t="s">
        <v>52</v>
      </c>
      <c r="AB913" t="s">
        <v>52</v>
      </c>
      <c r="AC913" t="s">
        <v>53</v>
      </c>
      <c r="AD913" t="s">
        <v>53</v>
      </c>
      <c r="AE913" t="s">
        <v>52</v>
      </c>
      <c r="AF913" t="s">
        <v>52</v>
      </c>
      <c r="AG913" t="s">
        <v>52</v>
      </c>
      <c r="AH913" t="s">
        <v>53</v>
      </c>
      <c r="AI913" t="s">
        <v>52</v>
      </c>
      <c r="AJ913" t="s">
        <v>53</v>
      </c>
      <c r="AK913">
        <v>6</v>
      </c>
      <c r="AL913" t="s">
        <v>59</v>
      </c>
      <c r="AM913" t="s">
        <v>81</v>
      </c>
      <c r="AN913" t="s">
        <v>61</v>
      </c>
      <c r="AO913">
        <v>5.6</v>
      </c>
      <c r="AP913" t="s">
        <v>52</v>
      </c>
      <c r="AQ913" t="s">
        <v>112</v>
      </c>
      <c r="AR913" t="s">
        <v>92</v>
      </c>
      <c r="AS913">
        <v>6</v>
      </c>
      <c r="AT913" t="s">
        <v>53</v>
      </c>
    </row>
    <row r="914" spans="1:46" x14ac:dyDescent="0.25">
      <c r="A914" t="s">
        <v>1081</v>
      </c>
      <c r="B914">
        <v>2025</v>
      </c>
      <c r="C914" s="1">
        <v>45721</v>
      </c>
      <c r="D914" t="s">
        <v>47</v>
      </c>
      <c r="E914" t="str">
        <f>TRIM(lung_cancer_dataset!E914)</f>
        <v>New Zealand</v>
      </c>
      <c r="F914">
        <v>57</v>
      </c>
      <c r="G914" t="s">
        <v>79</v>
      </c>
      <c r="H914" t="str">
        <f>PROPER(TRIM(lung_cancer_dataset!H914))</f>
        <v>Male</v>
      </c>
      <c r="I914" t="str">
        <f>PROPER(TRIM(lung_cancer_dataset!I914))</f>
        <v>Never Smoked</v>
      </c>
      <c r="J914">
        <v>0</v>
      </c>
      <c r="K914">
        <v>0</v>
      </c>
      <c r="L914">
        <v>0</v>
      </c>
      <c r="M914" t="s">
        <v>53</v>
      </c>
      <c r="N914" t="s">
        <v>53</v>
      </c>
      <c r="O914" t="s">
        <v>53</v>
      </c>
      <c r="P914" t="str">
        <f>PROPER(TRIM(lung_cancer_dataset!P914))</f>
        <v>Moderate</v>
      </c>
      <c r="Q914" t="s">
        <v>55</v>
      </c>
      <c r="R914">
        <v>25.1</v>
      </c>
      <c r="S914" t="s">
        <v>56</v>
      </c>
      <c r="T914" t="s">
        <v>57</v>
      </c>
      <c r="U914" t="s">
        <v>53</v>
      </c>
      <c r="V914" t="s">
        <v>53</v>
      </c>
      <c r="W914" t="s">
        <v>52</v>
      </c>
      <c r="X914" t="s">
        <v>53</v>
      </c>
      <c r="Y914">
        <v>1</v>
      </c>
      <c r="Z914" t="s">
        <v>131</v>
      </c>
      <c r="AA914" t="s">
        <v>53</v>
      </c>
      <c r="AB914" t="s">
        <v>52</v>
      </c>
      <c r="AC914" t="s">
        <v>53</v>
      </c>
      <c r="AD914" t="s">
        <v>53</v>
      </c>
      <c r="AE914" t="s">
        <v>52</v>
      </c>
      <c r="AF914" t="s">
        <v>52</v>
      </c>
      <c r="AG914" t="s">
        <v>53</v>
      </c>
      <c r="AH914" t="s">
        <v>52</v>
      </c>
      <c r="AI914" t="s">
        <v>53</v>
      </c>
      <c r="AJ914" t="s">
        <v>53</v>
      </c>
      <c r="AK914">
        <v>4</v>
      </c>
      <c r="AL914" t="s">
        <v>59</v>
      </c>
      <c r="AM914" t="s">
        <v>102</v>
      </c>
      <c r="AN914" t="s">
        <v>74</v>
      </c>
      <c r="AO914">
        <v>1.1000000000000001</v>
      </c>
      <c r="AP914" t="s">
        <v>53</v>
      </c>
      <c r="AQ914" t="s">
        <v>86</v>
      </c>
      <c r="AR914" t="s">
        <v>83</v>
      </c>
      <c r="AS914">
        <v>42</v>
      </c>
      <c r="AT914" t="s">
        <v>52</v>
      </c>
    </row>
    <row r="915" spans="1:46" x14ac:dyDescent="0.25">
      <c r="A915" t="s">
        <v>1082</v>
      </c>
      <c r="B915">
        <v>2024</v>
      </c>
      <c r="C915" s="1">
        <v>45451</v>
      </c>
      <c r="D915" t="s">
        <v>65</v>
      </c>
      <c r="E915" t="str">
        <f>TRIM(lung_cancer_dataset!E915)</f>
        <v>USA</v>
      </c>
      <c r="F915">
        <v>73</v>
      </c>
      <c r="G915" t="s">
        <v>67</v>
      </c>
      <c r="H915" t="str">
        <f>PROPER(TRIM(lung_cancer_dataset!H915))</f>
        <v>Male</v>
      </c>
      <c r="I915" t="str">
        <f>PROPER(TRIM(lung_cancer_dataset!I915))</f>
        <v>Current Smoker</v>
      </c>
      <c r="J915">
        <v>44</v>
      </c>
      <c r="K915">
        <v>29</v>
      </c>
      <c r="L915">
        <v>63.8</v>
      </c>
      <c r="M915" t="s">
        <v>52</v>
      </c>
      <c r="N915" t="s">
        <v>53</v>
      </c>
      <c r="O915" t="s">
        <v>53</v>
      </c>
      <c r="P915" t="str">
        <f>PROPER(TRIM(lung_cancer_dataset!P915))</f>
        <v>Moderate</v>
      </c>
      <c r="Q915" t="s">
        <v>55</v>
      </c>
      <c r="R915">
        <v>30.1</v>
      </c>
      <c r="S915" t="s">
        <v>72</v>
      </c>
      <c r="T915" t="s">
        <v>57</v>
      </c>
      <c r="U915" t="s">
        <v>53</v>
      </c>
      <c r="V915" t="s">
        <v>53</v>
      </c>
      <c r="W915" t="s">
        <v>53</v>
      </c>
      <c r="X915" t="s">
        <v>53</v>
      </c>
      <c r="Y915">
        <v>1</v>
      </c>
      <c r="Z915" t="s">
        <v>165</v>
      </c>
      <c r="AA915" t="s">
        <v>52</v>
      </c>
      <c r="AB915" t="s">
        <v>53</v>
      </c>
      <c r="AC915" t="s">
        <v>53</v>
      </c>
      <c r="AD915" t="s">
        <v>52</v>
      </c>
      <c r="AE915" t="s">
        <v>52</v>
      </c>
      <c r="AF915" t="s">
        <v>53</v>
      </c>
      <c r="AG915" t="s">
        <v>53</v>
      </c>
      <c r="AH915" t="s">
        <v>53</v>
      </c>
      <c r="AI915" t="s">
        <v>53</v>
      </c>
      <c r="AJ915" t="s">
        <v>53</v>
      </c>
      <c r="AK915">
        <v>3</v>
      </c>
      <c r="AL915" t="s">
        <v>59</v>
      </c>
      <c r="AM915" t="s">
        <v>81</v>
      </c>
      <c r="AN915" t="s">
        <v>90</v>
      </c>
      <c r="AO915">
        <v>8.6999999999999993</v>
      </c>
      <c r="AP915" t="s">
        <v>53</v>
      </c>
      <c r="AQ915" t="s">
        <v>91</v>
      </c>
      <c r="AR915" t="s">
        <v>87</v>
      </c>
      <c r="AS915">
        <v>28</v>
      </c>
      <c r="AT915" t="s">
        <v>53</v>
      </c>
    </row>
    <row r="916" spans="1:46" x14ac:dyDescent="0.25">
      <c r="A916" t="s">
        <v>1083</v>
      </c>
      <c r="B916">
        <v>2025</v>
      </c>
      <c r="C916" s="1">
        <v>45790</v>
      </c>
      <c r="D916" t="s">
        <v>47</v>
      </c>
      <c r="E916" t="str">
        <f>TRIM(lung_cancer_dataset!E916)</f>
        <v>Australia</v>
      </c>
      <c r="F916">
        <v>66</v>
      </c>
      <c r="G916" t="s">
        <v>127</v>
      </c>
      <c r="H916" t="str">
        <f>PROPER(TRIM(lung_cancer_dataset!H916))</f>
        <v>Male</v>
      </c>
      <c r="I916" t="str">
        <f>PROPER(TRIM(lung_cancer_dataset!I916))</f>
        <v>Never Smoked</v>
      </c>
      <c r="J916">
        <v>0</v>
      </c>
      <c r="K916">
        <v>0</v>
      </c>
      <c r="L916">
        <v>0</v>
      </c>
      <c r="M916" t="s">
        <v>52</v>
      </c>
      <c r="N916" t="s">
        <v>53</v>
      </c>
      <c r="O916" t="s">
        <v>52</v>
      </c>
      <c r="P916" t="str">
        <f>PROPER(TRIM(lung_cancer_dataset!P916))</f>
        <v>Low</v>
      </c>
      <c r="Q916" t="s">
        <v>54</v>
      </c>
      <c r="R916">
        <v>22.7</v>
      </c>
      <c r="S916" t="s">
        <v>96</v>
      </c>
      <c r="T916" t="s">
        <v>54</v>
      </c>
      <c r="U916" t="s">
        <v>53</v>
      </c>
      <c r="V916" t="s">
        <v>53</v>
      </c>
      <c r="W916" t="s">
        <v>53</v>
      </c>
      <c r="X916" t="s">
        <v>53</v>
      </c>
      <c r="Y916">
        <v>2</v>
      </c>
      <c r="Z916" t="s">
        <v>58</v>
      </c>
      <c r="AA916" t="s">
        <v>53</v>
      </c>
      <c r="AB916" t="s">
        <v>52</v>
      </c>
      <c r="AC916" t="s">
        <v>53</v>
      </c>
      <c r="AD916" t="s">
        <v>53</v>
      </c>
      <c r="AE916" t="s">
        <v>53</v>
      </c>
      <c r="AF916" t="s">
        <v>53</v>
      </c>
      <c r="AG916" t="s">
        <v>53</v>
      </c>
      <c r="AH916" t="s">
        <v>52</v>
      </c>
      <c r="AI916" t="s">
        <v>53</v>
      </c>
      <c r="AJ916" t="s">
        <v>53</v>
      </c>
      <c r="AK916">
        <v>2</v>
      </c>
      <c r="AL916" t="s">
        <v>59</v>
      </c>
      <c r="AM916" t="s">
        <v>60</v>
      </c>
      <c r="AN916" t="s">
        <v>90</v>
      </c>
      <c r="AO916">
        <v>5.3</v>
      </c>
      <c r="AP916" t="s">
        <v>52</v>
      </c>
      <c r="AQ916" t="s">
        <v>86</v>
      </c>
      <c r="AR916" t="s">
        <v>92</v>
      </c>
      <c r="AS916">
        <v>17</v>
      </c>
      <c r="AT916" t="s">
        <v>53</v>
      </c>
    </row>
    <row r="917" spans="1:46" x14ac:dyDescent="0.25">
      <c r="A917" t="s">
        <v>1084</v>
      </c>
      <c r="B917">
        <v>2018</v>
      </c>
      <c r="C917" s="1">
        <v>43337</v>
      </c>
      <c r="D917" t="s">
        <v>47</v>
      </c>
      <c r="E917" t="str">
        <f>TRIM(lung_cancer_dataset!E917)</f>
        <v>Philippines</v>
      </c>
      <c r="F917">
        <v>43</v>
      </c>
      <c r="G917" t="s">
        <v>49</v>
      </c>
      <c r="H917" t="str">
        <f>PROPER(TRIM(lung_cancer_dataset!H917))</f>
        <v>Female</v>
      </c>
      <c r="I917" t="str">
        <f>PROPER(TRIM(lung_cancer_dataset!I917))</f>
        <v>Never Smoked</v>
      </c>
      <c r="J917">
        <v>0</v>
      </c>
      <c r="K917">
        <v>0</v>
      </c>
      <c r="L917">
        <v>0</v>
      </c>
      <c r="M917" t="s">
        <v>53</v>
      </c>
      <c r="N917" t="s">
        <v>52</v>
      </c>
      <c r="O917" t="s">
        <v>53</v>
      </c>
      <c r="P917" t="str">
        <f>PROPER(TRIM(lung_cancer_dataset!P917))</f>
        <v>Moderate</v>
      </c>
      <c r="Q917" t="s">
        <v>54</v>
      </c>
      <c r="R917">
        <v>26.5</v>
      </c>
      <c r="S917" t="s">
        <v>56</v>
      </c>
      <c r="T917" t="s">
        <v>57</v>
      </c>
      <c r="U917" t="s">
        <v>53</v>
      </c>
      <c r="V917" t="s">
        <v>53</v>
      </c>
      <c r="W917" t="s">
        <v>53</v>
      </c>
      <c r="X917" t="s">
        <v>53</v>
      </c>
      <c r="Y917">
        <v>1</v>
      </c>
      <c r="Z917" t="s">
        <v>58</v>
      </c>
      <c r="AA917" t="s">
        <v>53</v>
      </c>
      <c r="AB917" t="s">
        <v>52</v>
      </c>
      <c r="AC917" t="s">
        <v>53</v>
      </c>
      <c r="AD917" t="s">
        <v>53</v>
      </c>
      <c r="AE917" t="s">
        <v>52</v>
      </c>
      <c r="AF917" t="s">
        <v>53</v>
      </c>
      <c r="AG917" t="s">
        <v>53</v>
      </c>
      <c r="AH917" t="s">
        <v>53</v>
      </c>
      <c r="AI917" t="s">
        <v>53</v>
      </c>
      <c r="AJ917" t="s">
        <v>53</v>
      </c>
      <c r="AK917">
        <v>2</v>
      </c>
      <c r="AL917" t="s">
        <v>59</v>
      </c>
      <c r="AM917" t="s">
        <v>60</v>
      </c>
      <c r="AN917" t="s">
        <v>74</v>
      </c>
      <c r="AO917">
        <v>1.7</v>
      </c>
      <c r="AP917" t="s">
        <v>53</v>
      </c>
      <c r="AQ917" t="s">
        <v>86</v>
      </c>
      <c r="AR917" t="s">
        <v>115</v>
      </c>
      <c r="AS917">
        <v>79</v>
      </c>
      <c r="AT917" t="s">
        <v>53</v>
      </c>
    </row>
    <row r="918" spans="1:46" x14ac:dyDescent="0.25">
      <c r="A918" t="s">
        <v>1085</v>
      </c>
      <c r="B918">
        <v>2021</v>
      </c>
      <c r="C918" s="1">
        <v>44357</v>
      </c>
      <c r="D918" t="s">
        <v>47</v>
      </c>
      <c r="E918" t="str">
        <f>TRIM(lung_cancer_dataset!E918)</f>
        <v>Mongolia</v>
      </c>
      <c r="F918">
        <v>57</v>
      </c>
      <c r="G918" t="s">
        <v>79</v>
      </c>
      <c r="H918" t="str">
        <f>PROPER(TRIM(lung_cancer_dataset!H918))</f>
        <v>Male</v>
      </c>
      <c r="I918" t="str">
        <f>PROPER(TRIM(lung_cancer_dataset!I918))</f>
        <v>Never Smoked</v>
      </c>
      <c r="J918">
        <v>0</v>
      </c>
      <c r="K918">
        <v>0</v>
      </c>
      <c r="L918">
        <v>0</v>
      </c>
      <c r="M918" t="s">
        <v>52</v>
      </c>
      <c r="N918" t="s">
        <v>53</v>
      </c>
      <c r="O918" t="s">
        <v>53</v>
      </c>
      <c r="P918" t="str">
        <f>PROPER(TRIM(lung_cancer_dataset!P918))</f>
        <v>Moderate</v>
      </c>
      <c r="Q918" t="s">
        <v>55</v>
      </c>
      <c r="R918">
        <v>32.799999999999997</v>
      </c>
      <c r="S918" t="s">
        <v>72</v>
      </c>
      <c r="T918" t="s">
        <v>70</v>
      </c>
      <c r="U918" t="s">
        <v>53</v>
      </c>
      <c r="V918" t="s">
        <v>53</v>
      </c>
      <c r="W918" t="s">
        <v>53</v>
      </c>
      <c r="X918" t="s">
        <v>53</v>
      </c>
      <c r="Y918">
        <v>1</v>
      </c>
      <c r="Z918" t="s">
        <v>58</v>
      </c>
      <c r="AA918" t="s">
        <v>52</v>
      </c>
      <c r="AB918" t="s">
        <v>53</v>
      </c>
      <c r="AC918" t="s">
        <v>53</v>
      </c>
      <c r="AD918" t="s">
        <v>53</v>
      </c>
      <c r="AE918" t="s">
        <v>52</v>
      </c>
      <c r="AF918" t="s">
        <v>53</v>
      </c>
      <c r="AG918" t="s">
        <v>53</v>
      </c>
      <c r="AH918" t="s">
        <v>52</v>
      </c>
      <c r="AI918" t="s">
        <v>53</v>
      </c>
      <c r="AJ918" t="s">
        <v>53</v>
      </c>
      <c r="AK918">
        <v>3</v>
      </c>
      <c r="AL918" t="s">
        <v>59</v>
      </c>
      <c r="AM918" t="s">
        <v>81</v>
      </c>
      <c r="AN918" t="s">
        <v>74</v>
      </c>
      <c r="AO918">
        <v>1.2</v>
      </c>
      <c r="AP918" t="s">
        <v>53</v>
      </c>
      <c r="AQ918" t="s">
        <v>82</v>
      </c>
      <c r="AR918" t="s">
        <v>83</v>
      </c>
      <c r="AS918">
        <v>37</v>
      </c>
      <c r="AT918" t="s">
        <v>52</v>
      </c>
    </row>
    <row r="919" spans="1:46" x14ac:dyDescent="0.25">
      <c r="A919" t="s">
        <v>1086</v>
      </c>
      <c r="B919">
        <v>2020</v>
      </c>
      <c r="C919" s="1">
        <v>44184</v>
      </c>
      <c r="D919" t="s">
        <v>47</v>
      </c>
      <c r="E919" t="str">
        <f>TRIM(lung_cancer_dataset!E919)</f>
        <v>China</v>
      </c>
      <c r="F919">
        <v>65</v>
      </c>
      <c r="G919" t="s">
        <v>127</v>
      </c>
      <c r="H919" t="str">
        <f>PROPER(TRIM(lung_cancer_dataset!H919))</f>
        <v>Female</v>
      </c>
      <c r="I919" t="str">
        <f>PROPER(TRIM(lung_cancer_dataset!I919))</f>
        <v>Never Smoked</v>
      </c>
      <c r="J919">
        <v>0</v>
      </c>
      <c r="K919">
        <v>0</v>
      </c>
      <c r="L919">
        <v>0</v>
      </c>
      <c r="M919" t="s">
        <v>53</v>
      </c>
      <c r="N919" t="s">
        <v>53</v>
      </c>
      <c r="O919" t="s">
        <v>53</v>
      </c>
      <c r="P919" t="str">
        <f>PROPER(TRIM(lung_cancer_dataset!P919))</f>
        <v>Moderate</v>
      </c>
      <c r="Q919" t="s">
        <v>54</v>
      </c>
      <c r="R919">
        <v>31.6</v>
      </c>
      <c r="S919" t="s">
        <v>72</v>
      </c>
      <c r="T919" t="s">
        <v>70</v>
      </c>
      <c r="U919" t="s">
        <v>53</v>
      </c>
      <c r="V919" t="s">
        <v>53</v>
      </c>
      <c r="W919" t="s">
        <v>52</v>
      </c>
      <c r="X919" t="s">
        <v>53</v>
      </c>
      <c r="Y919">
        <v>1</v>
      </c>
      <c r="Z919" t="s">
        <v>58</v>
      </c>
      <c r="AA919" t="s">
        <v>53</v>
      </c>
      <c r="AB919" t="s">
        <v>53</v>
      </c>
      <c r="AC919" t="s">
        <v>53</v>
      </c>
      <c r="AD919" t="s">
        <v>53</v>
      </c>
      <c r="AE919" t="s">
        <v>52</v>
      </c>
      <c r="AF919" t="s">
        <v>53</v>
      </c>
      <c r="AG919" t="s">
        <v>53</v>
      </c>
      <c r="AH919" t="s">
        <v>52</v>
      </c>
      <c r="AI919" t="s">
        <v>53</v>
      </c>
      <c r="AJ919" t="s">
        <v>53</v>
      </c>
      <c r="AK919">
        <v>2</v>
      </c>
      <c r="AL919" t="s">
        <v>59</v>
      </c>
      <c r="AM919" t="s">
        <v>60</v>
      </c>
      <c r="AN919" t="s">
        <v>98</v>
      </c>
      <c r="AO919">
        <v>3.7</v>
      </c>
      <c r="AP919" t="s">
        <v>53</v>
      </c>
      <c r="AQ919" t="s">
        <v>86</v>
      </c>
      <c r="AR919" t="s">
        <v>76</v>
      </c>
      <c r="AS919">
        <v>31</v>
      </c>
      <c r="AT919" t="s">
        <v>53</v>
      </c>
    </row>
    <row r="920" spans="1:46" x14ac:dyDescent="0.25">
      <c r="A920" t="s">
        <v>1087</v>
      </c>
      <c r="B920">
        <v>2024</v>
      </c>
      <c r="C920" s="1">
        <v>45433</v>
      </c>
      <c r="D920" t="s">
        <v>107</v>
      </c>
      <c r="E920" t="str">
        <f>TRIM(lung_cancer_dataset!E920)</f>
        <v>Russia</v>
      </c>
      <c r="F920">
        <v>67</v>
      </c>
      <c r="G920" t="s">
        <v>127</v>
      </c>
      <c r="H920" t="str">
        <f>PROPER(TRIM(lung_cancer_dataset!H920))</f>
        <v>Female</v>
      </c>
      <c r="I920" t="str">
        <f>PROPER(TRIM(lung_cancer_dataset!I920))</f>
        <v>Never Smoked</v>
      </c>
      <c r="J920">
        <v>0</v>
      </c>
      <c r="K920">
        <v>0</v>
      </c>
      <c r="L920">
        <v>0</v>
      </c>
      <c r="M920" t="s">
        <v>52</v>
      </c>
      <c r="N920" t="s">
        <v>52</v>
      </c>
      <c r="O920" t="s">
        <v>53</v>
      </c>
      <c r="P920" t="str">
        <f>PROPER(TRIM(lung_cancer_dataset!P920))</f>
        <v>Low</v>
      </c>
      <c r="Q920" t="s">
        <v>55</v>
      </c>
      <c r="R920">
        <v>25.4</v>
      </c>
      <c r="S920" t="s">
        <v>56</v>
      </c>
      <c r="T920" t="s">
        <v>54</v>
      </c>
      <c r="U920" t="s">
        <v>53</v>
      </c>
      <c r="V920" t="s">
        <v>53</v>
      </c>
      <c r="W920" t="s">
        <v>53</v>
      </c>
      <c r="X920" t="s">
        <v>53</v>
      </c>
      <c r="Y920">
        <v>2</v>
      </c>
      <c r="Z920" t="s">
        <v>131</v>
      </c>
      <c r="AA920" t="s">
        <v>53</v>
      </c>
      <c r="AB920" t="s">
        <v>53</v>
      </c>
      <c r="AC920" t="s">
        <v>53</v>
      </c>
      <c r="AD920" t="s">
        <v>53</v>
      </c>
      <c r="AE920" t="s">
        <v>52</v>
      </c>
      <c r="AF920" t="s">
        <v>53</v>
      </c>
      <c r="AG920" t="s">
        <v>53</v>
      </c>
      <c r="AH920" t="s">
        <v>53</v>
      </c>
      <c r="AI920" t="s">
        <v>53</v>
      </c>
      <c r="AJ920" t="s">
        <v>53</v>
      </c>
      <c r="AK920">
        <v>1</v>
      </c>
      <c r="AL920" t="s">
        <v>59</v>
      </c>
      <c r="AM920" t="s">
        <v>102</v>
      </c>
      <c r="AN920" t="s">
        <v>98</v>
      </c>
      <c r="AO920">
        <v>5.6</v>
      </c>
      <c r="AP920" t="s">
        <v>53</v>
      </c>
      <c r="AQ920" t="s">
        <v>86</v>
      </c>
      <c r="AR920" t="s">
        <v>83</v>
      </c>
      <c r="AS920">
        <v>6</v>
      </c>
      <c r="AT920" t="s">
        <v>52</v>
      </c>
    </row>
    <row r="921" spans="1:46" x14ac:dyDescent="0.25">
      <c r="A921" t="s">
        <v>1088</v>
      </c>
      <c r="B921">
        <v>2024</v>
      </c>
      <c r="C921" s="1">
        <v>45634</v>
      </c>
      <c r="D921" t="s">
        <v>47</v>
      </c>
      <c r="E921" t="str">
        <f>TRIM(lung_cancer_dataset!E921)</f>
        <v>China</v>
      </c>
      <c r="F921">
        <v>66</v>
      </c>
      <c r="G921" t="s">
        <v>127</v>
      </c>
      <c r="H921" t="str">
        <f>PROPER(TRIM(lung_cancer_dataset!H921))</f>
        <v>Female</v>
      </c>
      <c r="I921" t="str">
        <f>PROPER(TRIM(lung_cancer_dataset!I921))</f>
        <v>Never Smoked</v>
      </c>
      <c r="J921">
        <v>0</v>
      </c>
      <c r="K921">
        <v>0</v>
      </c>
      <c r="L921">
        <v>0</v>
      </c>
      <c r="M921" t="s">
        <v>53</v>
      </c>
      <c r="N921" t="s">
        <v>52</v>
      </c>
      <c r="O921" t="s">
        <v>53</v>
      </c>
      <c r="P921" t="str">
        <f>PROPER(TRIM(lung_cancer_dataset!P921))</f>
        <v>High</v>
      </c>
      <c r="Q921" t="s">
        <v>71</v>
      </c>
      <c r="R921">
        <v>28.4</v>
      </c>
      <c r="S921" t="s">
        <v>56</v>
      </c>
      <c r="T921" t="s">
        <v>54</v>
      </c>
      <c r="U921" t="s">
        <v>53</v>
      </c>
      <c r="V921" t="s">
        <v>53</v>
      </c>
      <c r="W921" t="s">
        <v>53</v>
      </c>
      <c r="X921" t="s">
        <v>53</v>
      </c>
      <c r="Y921">
        <v>2</v>
      </c>
      <c r="Z921" t="s">
        <v>131</v>
      </c>
      <c r="AA921" t="s">
        <v>53</v>
      </c>
      <c r="AB921" t="s">
        <v>52</v>
      </c>
      <c r="AC921" t="s">
        <v>52</v>
      </c>
      <c r="AD921" t="s">
        <v>53</v>
      </c>
      <c r="AE921" t="s">
        <v>52</v>
      </c>
      <c r="AF921" t="s">
        <v>52</v>
      </c>
      <c r="AG921" t="s">
        <v>53</v>
      </c>
      <c r="AH921" t="s">
        <v>53</v>
      </c>
      <c r="AI921" t="s">
        <v>53</v>
      </c>
      <c r="AJ921" t="s">
        <v>53</v>
      </c>
      <c r="AK921">
        <v>4</v>
      </c>
      <c r="AL921" t="s">
        <v>59</v>
      </c>
      <c r="AM921" t="s">
        <v>60</v>
      </c>
      <c r="AN921" t="s">
        <v>90</v>
      </c>
      <c r="AO921">
        <v>4.8</v>
      </c>
      <c r="AP921" t="s">
        <v>53</v>
      </c>
      <c r="AQ921" t="s">
        <v>86</v>
      </c>
      <c r="AR921" t="s">
        <v>63</v>
      </c>
      <c r="AS921">
        <v>12</v>
      </c>
      <c r="AT921" t="s">
        <v>53</v>
      </c>
    </row>
    <row r="922" spans="1:46" x14ac:dyDescent="0.25">
      <c r="A922" t="s">
        <v>1089</v>
      </c>
      <c r="B922">
        <v>2024</v>
      </c>
      <c r="C922" s="1">
        <v>45600</v>
      </c>
      <c r="D922" t="s">
        <v>94</v>
      </c>
      <c r="E922" t="str">
        <f>TRIM(lung_cancer_dataset!E922)</f>
        <v>Oman</v>
      </c>
      <c r="F922">
        <v>58</v>
      </c>
      <c r="G922" t="s">
        <v>79</v>
      </c>
      <c r="H922" t="str">
        <f>PROPER(TRIM(lung_cancer_dataset!H922))</f>
        <v>Female</v>
      </c>
      <c r="I922" t="str">
        <f>PROPER(TRIM(lung_cancer_dataset!I922))</f>
        <v>Never Smoked</v>
      </c>
      <c r="J922">
        <v>0</v>
      </c>
      <c r="K922">
        <v>0</v>
      </c>
      <c r="L922">
        <v>0</v>
      </c>
      <c r="M922" t="s">
        <v>52</v>
      </c>
      <c r="N922" t="s">
        <v>53</v>
      </c>
      <c r="O922" t="s">
        <v>53</v>
      </c>
      <c r="P922" t="str">
        <f>PROPER(TRIM(lung_cancer_dataset!P922))</f>
        <v>Low</v>
      </c>
      <c r="Q922" t="s">
        <v>55</v>
      </c>
      <c r="R922">
        <v>32.4</v>
      </c>
      <c r="S922" t="s">
        <v>72</v>
      </c>
      <c r="T922" t="s">
        <v>54</v>
      </c>
      <c r="U922" t="s">
        <v>53</v>
      </c>
      <c r="V922" t="s">
        <v>53</v>
      </c>
      <c r="W922" t="s">
        <v>53</v>
      </c>
      <c r="X922" t="s">
        <v>53</v>
      </c>
      <c r="Y922">
        <v>1</v>
      </c>
      <c r="Z922" t="s">
        <v>97</v>
      </c>
      <c r="AA922" t="s">
        <v>52</v>
      </c>
      <c r="AB922" t="s">
        <v>52</v>
      </c>
      <c r="AC922" t="s">
        <v>52</v>
      </c>
      <c r="AD922" t="s">
        <v>53</v>
      </c>
      <c r="AE922" t="s">
        <v>52</v>
      </c>
      <c r="AF922" t="s">
        <v>53</v>
      </c>
      <c r="AG922" t="s">
        <v>53</v>
      </c>
      <c r="AH922" t="s">
        <v>52</v>
      </c>
      <c r="AI922" t="s">
        <v>52</v>
      </c>
      <c r="AJ922" t="s">
        <v>53</v>
      </c>
      <c r="AK922">
        <v>6</v>
      </c>
      <c r="AL922" t="s">
        <v>59</v>
      </c>
      <c r="AM922" t="s">
        <v>102</v>
      </c>
      <c r="AN922" t="s">
        <v>74</v>
      </c>
      <c r="AO922">
        <v>2.8</v>
      </c>
      <c r="AP922" t="s">
        <v>53</v>
      </c>
      <c r="AQ922" t="s">
        <v>86</v>
      </c>
      <c r="AR922" t="s">
        <v>76</v>
      </c>
      <c r="AS922">
        <v>39</v>
      </c>
      <c r="AT922" t="s">
        <v>52</v>
      </c>
    </row>
    <row r="923" spans="1:46" x14ac:dyDescent="0.25">
      <c r="A923" t="s">
        <v>1090</v>
      </c>
      <c r="B923">
        <v>2017</v>
      </c>
      <c r="C923" s="1">
        <v>42861</v>
      </c>
      <c r="D923" t="s">
        <v>47</v>
      </c>
      <c r="E923" t="str">
        <f>TRIM(lung_cancer_dataset!E923)</f>
        <v>Malaysia</v>
      </c>
      <c r="F923">
        <v>54</v>
      </c>
      <c r="G923" t="s">
        <v>79</v>
      </c>
      <c r="H923" t="str">
        <f>PROPER(TRIM(lung_cancer_dataset!H923))</f>
        <v>Female</v>
      </c>
      <c r="I923" t="str">
        <f>PROPER(TRIM(lung_cancer_dataset!I923))</f>
        <v>Current Smoker</v>
      </c>
      <c r="J923">
        <v>35</v>
      </c>
      <c r="K923">
        <v>22</v>
      </c>
      <c r="L923">
        <v>38.5</v>
      </c>
      <c r="M923" t="s">
        <v>53</v>
      </c>
      <c r="N923" t="s">
        <v>53</v>
      </c>
      <c r="O923" t="s">
        <v>53</v>
      </c>
      <c r="P923" t="str">
        <f>PROPER(TRIM(lung_cancer_dataset!P923))</f>
        <v>High</v>
      </c>
      <c r="Q923" t="s">
        <v>55</v>
      </c>
      <c r="R923">
        <v>19.8</v>
      </c>
      <c r="S923" t="s">
        <v>96</v>
      </c>
      <c r="T923" t="s">
        <v>54</v>
      </c>
      <c r="U923" t="s">
        <v>53</v>
      </c>
      <c r="V923" t="s">
        <v>53</v>
      </c>
      <c r="W923" t="s">
        <v>53</v>
      </c>
      <c r="X923" t="s">
        <v>53</v>
      </c>
      <c r="Y923">
        <v>1</v>
      </c>
      <c r="Z923" t="s">
        <v>165</v>
      </c>
      <c r="AA923" t="s">
        <v>52</v>
      </c>
      <c r="AB923" t="s">
        <v>52</v>
      </c>
      <c r="AC923" t="s">
        <v>53</v>
      </c>
      <c r="AD923" t="s">
        <v>52</v>
      </c>
      <c r="AE923" t="s">
        <v>52</v>
      </c>
      <c r="AF923" t="s">
        <v>53</v>
      </c>
      <c r="AG923" t="s">
        <v>53</v>
      </c>
      <c r="AH923" t="s">
        <v>53</v>
      </c>
      <c r="AI923" t="s">
        <v>52</v>
      </c>
      <c r="AJ923" t="s">
        <v>53</v>
      </c>
      <c r="AK923">
        <v>5</v>
      </c>
      <c r="AL923" t="s">
        <v>59</v>
      </c>
      <c r="AM923" t="s">
        <v>60</v>
      </c>
      <c r="AN923" t="s">
        <v>90</v>
      </c>
      <c r="AO923">
        <v>7.4</v>
      </c>
      <c r="AP923" t="s">
        <v>53</v>
      </c>
      <c r="AQ923" t="s">
        <v>82</v>
      </c>
      <c r="AR923" t="s">
        <v>63</v>
      </c>
      <c r="AS923">
        <v>37</v>
      </c>
      <c r="AT923" t="s">
        <v>53</v>
      </c>
    </row>
    <row r="924" spans="1:46" x14ac:dyDescent="0.25">
      <c r="A924" t="s">
        <v>1091</v>
      </c>
      <c r="B924">
        <v>2020</v>
      </c>
      <c r="C924" s="1">
        <v>44152</v>
      </c>
      <c r="D924" t="s">
        <v>47</v>
      </c>
      <c r="E924" t="str">
        <f>TRIM(lung_cancer_dataset!E924)</f>
        <v>Philippines</v>
      </c>
      <c r="F924">
        <v>84</v>
      </c>
      <c r="G924" t="s">
        <v>101</v>
      </c>
      <c r="H924" t="str">
        <f>PROPER(TRIM(lung_cancer_dataset!H924))</f>
        <v>Male</v>
      </c>
      <c r="I924" t="str">
        <f>PROPER(TRIM(lung_cancer_dataset!I924))</f>
        <v>Current Smoker</v>
      </c>
      <c r="J924">
        <v>28</v>
      </c>
      <c r="K924">
        <v>38</v>
      </c>
      <c r="L924">
        <v>53.2</v>
      </c>
      <c r="M924" t="s">
        <v>53</v>
      </c>
      <c r="N924" t="s">
        <v>53</v>
      </c>
      <c r="O924" t="s">
        <v>53</v>
      </c>
      <c r="P924" t="str">
        <f>PROPER(TRIM(lung_cancer_dataset!P924))</f>
        <v>Moderate</v>
      </c>
      <c r="Q924" t="s">
        <v>71</v>
      </c>
      <c r="R924">
        <v>32.6</v>
      </c>
      <c r="S924" t="s">
        <v>72</v>
      </c>
      <c r="T924" t="s">
        <v>57</v>
      </c>
      <c r="U924" t="s">
        <v>53</v>
      </c>
      <c r="V924" t="s">
        <v>53</v>
      </c>
      <c r="W924" t="s">
        <v>52</v>
      </c>
      <c r="X924" t="s">
        <v>53</v>
      </c>
      <c r="Y924">
        <v>1</v>
      </c>
      <c r="Z924" t="s">
        <v>73</v>
      </c>
      <c r="AA924" t="s">
        <v>52</v>
      </c>
      <c r="AB924" t="s">
        <v>52</v>
      </c>
      <c r="AC924" t="s">
        <v>52</v>
      </c>
      <c r="AD924" t="s">
        <v>53</v>
      </c>
      <c r="AE924" t="s">
        <v>52</v>
      </c>
      <c r="AF924" t="s">
        <v>52</v>
      </c>
      <c r="AG924" t="s">
        <v>52</v>
      </c>
      <c r="AH924" t="s">
        <v>53</v>
      </c>
      <c r="AI924" t="s">
        <v>52</v>
      </c>
      <c r="AJ924" t="s">
        <v>53</v>
      </c>
      <c r="AK924">
        <v>7</v>
      </c>
      <c r="AL924" t="s">
        <v>59</v>
      </c>
      <c r="AM924" t="s">
        <v>81</v>
      </c>
      <c r="AN924" t="s">
        <v>98</v>
      </c>
      <c r="AO924">
        <v>4.9000000000000004</v>
      </c>
      <c r="AP924" t="s">
        <v>53</v>
      </c>
      <c r="AQ924" t="s">
        <v>171</v>
      </c>
      <c r="AR924" t="s">
        <v>83</v>
      </c>
      <c r="AS924">
        <v>32</v>
      </c>
      <c r="AT924" t="s">
        <v>52</v>
      </c>
    </row>
    <row r="925" spans="1:46" x14ac:dyDescent="0.25">
      <c r="A925" t="s">
        <v>1092</v>
      </c>
      <c r="B925">
        <v>2022</v>
      </c>
      <c r="C925" s="1">
        <v>44899</v>
      </c>
      <c r="D925" t="s">
        <v>65</v>
      </c>
      <c r="E925" t="str">
        <f>TRIM(lung_cancer_dataset!E925)</f>
        <v>Argentina</v>
      </c>
      <c r="F925">
        <v>89</v>
      </c>
      <c r="G925" t="s">
        <v>101</v>
      </c>
      <c r="H925" t="str">
        <f>PROPER(TRIM(lung_cancer_dataset!H925))</f>
        <v>Male</v>
      </c>
      <c r="I925" t="str">
        <f>PROPER(TRIM(lung_cancer_dataset!I925))</f>
        <v>Never Smoked</v>
      </c>
      <c r="J925">
        <v>0</v>
      </c>
      <c r="K925">
        <v>0</v>
      </c>
      <c r="L925">
        <v>0</v>
      </c>
      <c r="M925" t="s">
        <v>52</v>
      </c>
      <c r="N925" t="s">
        <v>53</v>
      </c>
      <c r="O925" t="s">
        <v>52</v>
      </c>
      <c r="P925" t="str">
        <f>PROPER(TRIM(lung_cancer_dataset!P925))</f>
        <v>Low</v>
      </c>
      <c r="Q925" t="s">
        <v>54</v>
      </c>
      <c r="R925">
        <v>22.2</v>
      </c>
      <c r="S925" t="s">
        <v>96</v>
      </c>
      <c r="T925" t="s">
        <v>70</v>
      </c>
      <c r="U925" t="s">
        <v>53</v>
      </c>
      <c r="V925" t="s">
        <v>53</v>
      </c>
      <c r="W925" t="s">
        <v>53</v>
      </c>
      <c r="X925" t="s">
        <v>53</v>
      </c>
      <c r="Y925">
        <v>2</v>
      </c>
      <c r="Z925" t="s">
        <v>124</v>
      </c>
      <c r="AA925" t="s">
        <v>53</v>
      </c>
      <c r="AB925" t="s">
        <v>53</v>
      </c>
      <c r="AC925" t="s">
        <v>53</v>
      </c>
      <c r="AD925" t="s">
        <v>53</v>
      </c>
      <c r="AE925" t="s">
        <v>53</v>
      </c>
      <c r="AF925" t="s">
        <v>52</v>
      </c>
      <c r="AG925" t="s">
        <v>53</v>
      </c>
      <c r="AH925" t="s">
        <v>53</v>
      </c>
      <c r="AI925" t="s">
        <v>53</v>
      </c>
      <c r="AJ925" t="s">
        <v>53</v>
      </c>
      <c r="AK925">
        <v>1</v>
      </c>
      <c r="AL925" t="s">
        <v>59</v>
      </c>
      <c r="AM925" t="s">
        <v>60</v>
      </c>
      <c r="AN925" t="s">
        <v>61</v>
      </c>
      <c r="AO925">
        <v>5.5</v>
      </c>
      <c r="AP925" t="s">
        <v>52</v>
      </c>
      <c r="AQ925" t="s">
        <v>112</v>
      </c>
      <c r="AR925" t="s">
        <v>281</v>
      </c>
      <c r="AS925">
        <v>3</v>
      </c>
      <c r="AT925" t="s">
        <v>53</v>
      </c>
    </row>
    <row r="926" spans="1:46" x14ac:dyDescent="0.25">
      <c r="A926" t="s">
        <v>1093</v>
      </c>
      <c r="B926">
        <v>2022</v>
      </c>
      <c r="C926" s="1">
        <v>44732</v>
      </c>
      <c r="D926" t="s">
        <v>122</v>
      </c>
      <c r="E926" t="str">
        <f>TRIM(lung_cancer_dataset!E926)</f>
        <v>Thailand</v>
      </c>
      <c r="F926">
        <v>71</v>
      </c>
      <c r="G926" t="s">
        <v>67</v>
      </c>
      <c r="H926" t="str">
        <f>PROPER(TRIM(lung_cancer_dataset!H926))</f>
        <v>Male</v>
      </c>
      <c r="I926" t="str">
        <f>PROPER(TRIM(lung_cancer_dataset!I926))</f>
        <v>Never Smoked</v>
      </c>
      <c r="J926">
        <v>0</v>
      </c>
      <c r="K926">
        <v>0</v>
      </c>
      <c r="L926">
        <v>0</v>
      </c>
      <c r="M926" t="s">
        <v>53</v>
      </c>
      <c r="N926" t="s">
        <v>53</v>
      </c>
      <c r="O926" t="s">
        <v>53</v>
      </c>
      <c r="P926" t="str">
        <f>PROPER(TRIM(lung_cancer_dataset!P926))</f>
        <v>High</v>
      </c>
      <c r="Q926" t="s">
        <v>55</v>
      </c>
      <c r="R926">
        <v>27.6</v>
      </c>
      <c r="S926" t="s">
        <v>56</v>
      </c>
      <c r="T926" t="s">
        <v>57</v>
      </c>
      <c r="U926" t="s">
        <v>53</v>
      </c>
      <c r="V926" t="s">
        <v>53</v>
      </c>
      <c r="W926" t="s">
        <v>53</v>
      </c>
      <c r="X926" t="s">
        <v>53</v>
      </c>
      <c r="Y926">
        <v>1</v>
      </c>
      <c r="Z926" t="s">
        <v>58</v>
      </c>
      <c r="AA926" t="s">
        <v>52</v>
      </c>
      <c r="AB926" t="s">
        <v>53</v>
      </c>
      <c r="AC926" t="s">
        <v>52</v>
      </c>
      <c r="AD926" t="s">
        <v>53</v>
      </c>
      <c r="AE926" t="s">
        <v>53</v>
      </c>
      <c r="AF926" t="s">
        <v>53</v>
      </c>
      <c r="AG926" t="s">
        <v>53</v>
      </c>
      <c r="AH926" t="s">
        <v>52</v>
      </c>
      <c r="AI926" t="s">
        <v>53</v>
      </c>
      <c r="AJ926" t="s">
        <v>53</v>
      </c>
      <c r="AK926">
        <v>3</v>
      </c>
      <c r="AL926" t="s">
        <v>59</v>
      </c>
      <c r="AM926" t="s">
        <v>60</v>
      </c>
      <c r="AN926" t="s">
        <v>98</v>
      </c>
      <c r="AO926">
        <v>6.3</v>
      </c>
      <c r="AP926" t="s">
        <v>53</v>
      </c>
      <c r="AQ926" t="s">
        <v>86</v>
      </c>
      <c r="AR926" t="s">
        <v>83</v>
      </c>
      <c r="AS926">
        <v>45</v>
      </c>
      <c r="AT926" t="s">
        <v>53</v>
      </c>
    </row>
    <row r="927" spans="1:46" x14ac:dyDescent="0.25">
      <c r="A927" t="s">
        <v>1094</v>
      </c>
      <c r="B927">
        <v>2026</v>
      </c>
      <c r="C927" s="1">
        <v>46058</v>
      </c>
      <c r="D927" t="s">
        <v>47</v>
      </c>
      <c r="E927" t="str">
        <f>TRIM(lung_cancer_dataset!E927)</f>
        <v>New Zealand</v>
      </c>
      <c r="F927">
        <v>70</v>
      </c>
      <c r="G927" t="s">
        <v>67</v>
      </c>
      <c r="H927" t="str">
        <f>PROPER(TRIM(lung_cancer_dataset!H927))</f>
        <v>Male</v>
      </c>
      <c r="I927" t="str">
        <f>PROPER(TRIM(lung_cancer_dataset!I927))</f>
        <v>Current Smoker</v>
      </c>
      <c r="J927">
        <v>5</v>
      </c>
      <c r="K927">
        <v>23</v>
      </c>
      <c r="L927">
        <v>5.8</v>
      </c>
      <c r="M927" t="s">
        <v>52</v>
      </c>
      <c r="N927" t="s">
        <v>53</v>
      </c>
      <c r="O927" t="s">
        <v>53</v>
      </c>
      <c r="P927" t="str">
        <f>PROPER(TRIM(lung_cancer_dataset!P927))</f>
        <v>Moderate</v>
      </c>
      <c r="Q927" t="s">
        <v>71</v>
      </c>
      <c r="R927">
        <v>23.5</v>
      </c>
      <c r="S927" t="s">
        <v>96</v>
      </c>
      <c r="T927" t="s">
        <v>70</v>
      </c>
      <c r="U927" t="s">
        <v>53</v>
      </c>
      <c r="V927" t="s">
        <v>53</v>
      </c>
      <c r="W927" t="s">
        <v>52</v>
      </c>
      <c r="X927" t="s">
        <v>53</v>
      </c>
      <c r="Y927">
        <v>2</v>
      </c>
      <c r="Z927" t="s">
        <v>73</v>
      </c>
      <c r="AA927" t="s">
        <v>52</v>
      </c>
      <c r="AB927" t="s">
        <v>53</v>
      </c>
      <c r="AC927" t="s">
        <v>53</v>
      </c>
      <c r="AD927" t="s">
        <v>53</v>
      </c>
      <c r="AE927" t="s">
        <v>53</v>
      </c>
      <c r="AF927" t="s">
        <v>53</v>
      </c>
      <c r="AG927" t="s">
        <v>53</v>
      </c>
      <c r="AH927" t="s">
        <v>53</v>
      </c>
      <c r="AI927" t="s">
        <v>53</v>
      </c>
      <c r="AJ927" t="s">
        <v>53</v>
      </c>
      <c r="AK927">
        <v>1</v>
      </c>
      <c r="AL927" t="s">
        <v>59</v>
      </c>
      <c r="AM927" t="s">
        <v>81</v>
      </c>
      <c r="AN927" t="s">
        <v>90</v>
      </c>
      <c r="AO927">
        <v>5.4</v>
      </c>
      <c r="AP927" t="s">
        <v>53</v>
      </c>
      <c r="AQ927" t="s">
        <v>171</v>
      </c>
      <c r="AR927" t="s">
        <v>92</v>
      </c>
      <c r="AS927">
        <v>3</v>
      </c>
      <c r="AT927" t="s">
        <v>53</v>
      </c>
    </row>
    <row r="928" spans="1:46" x14ac:dyDescent="0.25">
      <c r="A928" t="s">
        <v>1095</v>
      </c>
      <c r="B928">
        <v>2026</v>
      </c>
      <c r="C928" s="1">
        <v>46068</v>
      </c>
      <c r="D928" t="s">
        <v>94</v>
      </c>
      <c r="E928" t="str">
        <f>TRIM(lung_cancer_dataset!E928)</f>
        <v>Kuwait</v>
      </c>
      <c r="F928">
        <v>63</v>
      </c>
      <c r="G928" t="s">
        <v>127</v>
      </c>
      <c r="H928" t="str">
        <f>PROPER(TRIM(lung_cancer_dataset!H928))</f>
        <v>Female</v>
      </c>
      <c r="I928" t="str">
        <f>PROPER(TRIM(lung_cancer_dataset!I928))</f>
        <v>Former Smoker</v>
      </c>
      <c r="J928">
        <v>10</v>
      </c>
      <c r="K928">
        <v>10</v>
      </c>
      <c r="L928">
        <v>5</v>
      </c>
      <c r="M928" t="s">
        <v>53</v>
      </c>
      <c r="N928" t="s">
        <v>53</v>
      </c>
      <c r="O928" t="s">
        <v>53</v>
      </c>
      <c r="P928" t="str">
        <f>PROPER(TRIM(lung_cancer_dataset!P928))</f>
        <v>High</v>
      </c>
      <c r="Q928" t="s">
        <v>54</v>
      </c>
      <c r="R928">
        <v>26.1</v>
      </c>
      <c r="S928" t="s">
        <v>56</v>
      </c>
      <c r="T928" t="s">
        <v>57</v>
      </c>
      <c r="U928" t="s">
        <v>53</v>
      </c>
      <c r="V928" t="s">
        <v>53</v>
      </c>
      <c r="W928" t="s">
        <v>53</v>
      </c>
      <c r="X928" t="s">
        <v>53</v>
      </c>
      <c r="Y928">
        <v>1</v>
      </c>
      <c r="Z928" t="s">
        <v>73</v>
      </c>
      <c r="AA928" t="s">
        <v>52</v>
      </c>
      <c r="AB928" t="s">
        <v>53</v>
      </c>
      <c r="AC928" t="s">
        <v>52</v>
      </c>
      <c r="AD928" t="s">
        <v>53</v>
      </c>
      <c r="AE928" t="s">
        <v>53</v>
      </c>
      <c r="AF928" t="s">
        <v>52</v>
      </c>
      <c r="AG928" t="s">
        <v>53</v>
      </c>
      <c r="AH928" t="s">
        <v>53</v>
      </c>
      <c r="AI928" t="s">
        <v>53</v>
      </c>
      <c r="AJ928" t="s">
        <v>53</v>
      </c>
      <c r="AK928">
        <v>3</v>
      </c>
      <c r="AL928" t="s">
        <v>59</v>
      </c>
      <c r="AM928" t="s">
        <v>60</v>
      </c>
      <c r="AN928" t="s">
        <v>90</v>
      </c>
      <c r="AO928">
        <v>3.7</v>
      </c>
      <c r="AP928" t="s">
        <v>53</v>
      </c>
      <c r="AQ928" t="s">
        <v>91</v>
      </c>
      <c r="AR928" t="s">
        <v>63</v>
      </c>
      <c r="AS928">
        <v>25</v>
      </c>
      <c r="AT928" t="s">
        <v>53</v>
      </c>
    </row>
    <row r="929" spans="1:46" x14ac:dyDescent="0.25">
      <c r="A929" t="s">
        <v>1096</v>
      </c>
      <c r="B929">
        <v>2025</v>
      </c>
      <c r="C929" s="1">
        <v>45822</v>
      </c>
      <c r="D929" t="s">
        <v>47</v>
      </c>
      <c r="E929" t="str">
        <f>TRIM(lung_cancer_dataset!E929)</f>
        <v>Singapore</v>
      </c>
      <c r="F929">
        <v>53</v>
      </c>
      <c r="G929" t="s">
        <v>79</v>
      </c>
      <c r="H929" t="str">
        <f>PROPER(TRIM(lung_cancer_dataset!H929))</f>
        <v>Female</v>
      </c>
      <c r="I929" t="str">
        <f>PROPER(TRIM(lung_cancer_dataset!I929))</f>
        <v>Never Smoked</v>
      </c>
      <c r="J929">
        <v>0</v>
      </c>
      <c r="K929">
        <v>0</v>
      </c>
      <c r="L929">
        <v>0</v>
      </c>
      <c r="M929" t="s">
        <v>53</v>
      </c>
      <c r="N929" t="s">
        <v>53</v>
      </c>
      <c r="O929" t="s">
        <v>52</v>
      </c>
      <c r="P929" t="str">
        <f>PROPER(TRIM(lung_cancer_dataset!P929))</f>
        <v>Moderate</v>
      </c>
      <c r="Q929" t="s">
        <v>54</v>
      </c>
      <c r="R929">
        <v>21</v>
      </c>
      <c r="S929" t="s">
        <v>96</v>
      </c>
      <c r="T929" t="s">
        <v>54</v>
      </c>
      <c r="U929" t="s">
        <v>53</v>
      </c>
      <c r="V929" t="s">
        <v>53</v>
      </c>
      <c r="W929" t="s">
        <v>53</v>
      </c>
      <c r="X929" t="s">
        <v>53</v>
      </c>
      <c r="Y929">
        <v>1</v>
      </c>
      <c r="Z929" t="s">
        <v>131</v>
      </c>
      <c r="AA929" t="s">
        <v>53</v>
      </c>
      <c r="AB929" t="s">
        <v>52</v>
      </c>
      <c r="AC929" t="s">
        <v>53</v>
      </c>
      <c r="AD929" t="s">
        <v>53</v>
      </c>
      <c r="AE929" t="s">
        <v>53</v>
      </c>
      <c r="AF929" t="s">
        <v>53</v>
      </c>
      <c r="AG929" t="s">
        <v>53</v>
      </c>
      <c r="AH929" t="s">
        <v>53</v>
      </c>
      <c r="AI929" t="s">
        <v>53</v>
      </c>
      <c r="AJ929" t="s">
        <v>53</v>
      </c>
      <c r="AK929">
        <v>1</v>
      </c>
      <c r="AL929" t="s">
        <v>59</v>
      </c>
      <c r="AM929" t="s">
        <v>102</v>
      </c>
      <c r="AN929" t="s">
        <v>98</v>
      </c>
      <c r="AO929">
        <v>4.8</v>
      </c>
      <c r="AP929" t="s">
        <v>53</v>
      </c>
      <c r="AQ929" t="s">
        <v>112</v>
      </c>
      <c r="AR929" t="s">
        <v>83</v>
      </c>
      <c r="AS929">
        <v>52</v>
      </c>
      <c r="AT929" t="s">
        <v>53</v>
      </c>
    </row>
    <row r="930" spans="1:46" x14ac:dyDescent="0.25">
      <c r="A930" t="s">
        <v>1097</v>
      </c>
      <c r="B930">
        <v>2020</v>
      </c>
      <c r="C930" s="1">
        <v>44068</v>
      </c>
      <c r="D930" t="s">
        <v>47</v>
      </c>
      <c r="E930" t="str">
        <f>TRIM(lung_cancer_dataset!E930)</f>
        <v>Singapore</v>
      </c>
      <c r="F930">
        <v>70</v>
      </c>
      <c r="G930" t="s">
        <v>67</v>
      </c>
      <c r="H930" t="str">
        <f>PROPER(TRIM(lung_cancer_dataset!H930))</f>
        <v>Male</v>
      </c>
      <c r="I930" t="str">
        <f>PROPER(TRIM(lung_cancer_dataset!I930))</f>
        <v>Current Smoker</v>
      </c>
      <c r="J930">
        <v>15</v>
      </c>
      <c r="K930">
        <v>18</v>
      </c>
      <c r="L930">
        <v>13.5</v>
      </c>
      <c r="M930" t="s">
        <v>52</v>
      </c>
      <c r="N930" t="s">
        <v>53</v>
      </c>
      <c r="O930" t="s">
        <v>53</v>
      </c>
      <c r="P930" t="str">
        <f>PROPER(TRIM(lung_cancer_dataset!P930))</f>
        <v>Moderate</v>
      </c>
      <c r="Q930" t="s">
        <v>55</v>
      </c>
      <c r="R930">
        <v>23.4</v>
      </c>
      <c r="S930" t="s">
        <v>96</v>
      </c>
      <c r="T930" t="s">
        <v>70</v>
      </c>
      <c r="U930" t="s">
        <v>52</v>
      </c>
      <c r="V930" t="s">
        <v>53</v>
      </c>
      <c r="W930" t="s">
        <v>53</v>
      </c>
      <c r="X930" t="s">
        <v>53</v>
      </c>
      <c r="Y930">
        <v>2</v>
      </c>
      <c r="Z930" t="s">
        <v>165</v>
      </c>
      <c r="AA930" t="s">
        <v>52</v>
      </c>
      <c r="AB930" t="s">
        <v>53</v>
      </c>
      <c r="AC930" t="s">
        <v>53</v>
      </c>
      <c r="AD930" t="s">
        <v>53</v>
      </c>
      <c r="AE930" t="s">
        <v>52</v>
      </c>
      <c r="AF930" t="s">
        <v>53</v>
      </c>
      <c r="AG930" t="s">
        <v>52</v>
      </c>
      <c r="AH930" t="s">
        <v>53</v>
      </c>
      <c r="AI930" t="s">
        <v>53</v>
      </c>
      <c r="AJ930" t="s">
        <v>53</v>
      </c>
      <c r="AK930">
        <v>3</v>
      </c>
      <c r="AL930" t="s">
        <v>135</v>
      </c>
      <c r="AM930" t="s">
        <v>136</v>
      </c>
      <c r="AN930" t="s">
        <v>90</v>
      </c>
      <c r="AO930">
        <v>5.0999999999999996</v>
      </c>
      <c r="AP930" t="s">
        <v>53</v>
      </c>
      <c r="AQ930" t="s">
        <v>112</v>
      </c>
      <c r="AR930" t="s">
        <v>92</v>
      </c>
      <c r="AS930">
        <v>8</v>
      </c>
      <c r="AT930" t="s">
        <v>53</v>
      </c>
    </row>
    <row r="931" spans="1:46" x14ac:dyDescent="0.25">
      <c r="A931" t="s">
        <v>1098</v>
      </c>
      <c r="B931">
        <v>2017</v>
      </c>
      <c r="C931" s="1">
        <v>43066</v>
      </c>
      <c r="D931" t="s">
        <v>107</v>
      </c>
      <c r="E931" t="str">
        <f>TRIM(lung_cancer_dataset!E931)</f>
        <v>Italy</v>
      </c>
      <c r="F931">
        <v>76</v>
      </c>
      <c r="G931" t="s">
        <v>67</v>
      </c>
      <c r="H931" t="str">
        <f>PROPER(TRIM(lung_cancer_dataset!H931))</f>
        <v>Female</v>
      </c>
      <c r="I931" t="str">
        <f>PROPER(TRIM(lung_cancer_dataset!I931))</f>
        <v>Current Smoker</v>
      </c>
      <c r="J931">
        <v>33</v>
      </c>
      <c r="K931">
        <v>16</v>
      </c>
      <c r="L931">
        <v>26.4</v>
      </c>
      <c r="M931" t="s">
        <v>53</v>
      </c>
      <c r="N931" t="s">
        <v>52</v>
      </c>
      <c r="O931" t="s">
        <v>53</v>
      </c>
      <c r="P931" t="str">
        <f>PROPER(TRIM(lung_cancer_dataset!P931))</f>
        <v>High</v>
      </c>
      <c r="Q931" t="s">
        <v>71</v>
      </c>
      <c r="R931">
        <v>25</v>
      </c>
      <c r="S931" t="s">
        <v>56</v>
      </c>
      <c r="T931" t="s">
        <v>70</v>
      </c>
      <c r="U931" t="s">
        <v>52</v>
      </c>
      <c r="V931" t="s">
        <v>53</v>
      </c>
      <c r="W931" t="s">
        <v>53</v>
      </c>
      <c r="X931" t="s">
        <v>53</v>
      </c>
      <c r="Y931">
        <v>3</v>
      </c>
      <c r="Z931" t="s">
        <v>97</v>
      </c>
      <c r="AA931" t="s">
        <v>52</v>
      </c>
      <c r="AB931" t="s">
        <v>52</v>
      </c>
      <c r="AC931" t="s">
        <v>52</v>
      </c>
      <c r="AD931" t="s">
        <v>53</v>
      </c>
      <c r="AE931" t="s">
        <v>53</v>
      </c>
      <c r="AF931" t="s">
        <v>53</v>
      </c>
      <c r="AG931" t="s">
        <v>52</v>
      </c>
      <c r="AH931" t="s">
        <v>53</v>
      </c>
      <c r="AI931" t="s">
        <v>52</v>
      </c>
      <c r="AJ931" t="s">
        <v>53</v>
      </c>
      <c r="AK931">
        <v>5</v>
      </c>
      <c r="AL931" t="s">
        <v>59</v>
      </c>
      <c r="AM931" t="s">
        <v>60</v>
      </c>
      <c r="AN931" t="s">
        <v>74</v>
      </c>
      <c r="AO931">
        <v>2.7</v>
      </c>
      <c r="AP931" t="s">
        <v>53</v>
      </c>
      <c r="AQ931" t="s">
        <v>86</v>
      </c>
      <c r="AR931" t="s">
        <v>92</v>
      </c>
      <c r="AS931">
        <v>58</v>
      </c>
      <c r="AT931" t="s">
        <v>52</v>
      </c>
    </row>
    <row r="932" spans="1:46" x14ac:dyDescent="0.25">
      <c r="A932" t="s">
        <v>1099</v>
      </c>
      <c r="B932">
        <v>2020</v>
      </c>
      <c r="C932" s="1">
        <v>43943</v>
      </c>
      <c r="D932" t="s">
        <v>65</v>
      </c>
      <c r="E932" t="str">
        <f>TRIM(lung_cancer_dataset!E932)</f>
        <v>Venezuela</v>
      </c>
      <c r="F932">
        <v>71</v>
      </c>
      <c r="G932" t="s">
        <v>67</v>
      </c>
      <c r="H932" t="str">
        <f>PROPER(TRIM(lung_cancer_dataset!H932))</f>
        <v>Male</v>
      </c>
      <c r="I932" t="str">
        <f>PROPER(TRIM(lung_cancer_dataset!I932))</f>
        <v>Former Smoker</v>
      </c>
      <c r="J932">
        <v>29</v>
      </c>
      <c r="K932">
        <v>21</v>
      </c>
      <c r="L932">
        <v>30.4</v>
      </c>
      <c r="M932" t="s">
        <v>53</v>
      </c>
      <c r="N932" t="s">
        <v>52</v>
      </c>
      <c r="O932" t="s">
        <v>53</v>
      </c>
      <c r="P932" t="str">
        <f>PROPER(TRIM(lung_cancer_dataset!P932))</f>
        <v>Moderate</v>
      </c>
      <c r="Q932" t="s">
        <v>55</v>
      </c>
      <c r="R932">
        <v>29.3</v>
      </c>
      <c r="S932" t="s">
        <v>56</v>
      </c>
      <c r="T932" t="s">
        <v>54</v>
      </c>
      <c r="U932" t="s">
        <v>53</v>
      </c>
      <c r="V932" t="s">
        <v>53</v>
      </c>
      <c r="W932" t="s">
        <v>53</v>
      </c>
      <c r="X932" t="s">
        <v>53</v>
      </c>
      <c r="Y932">
        <v>1</v>
      </c>
      <c r="Z932" t="s">
        <v>58</v>
      </c>
      <c r="AA932" t="s">
        <v>53</v>
      </c>
      <c r="AB932" t="s">
        <v>52</v>
      </c>
      <c r="AC932" t="s">
        <v>52</v>
      </c>
      <c r="AD932" t="s">
        <v>53</v>
      </c>
      <c r="AE932" t="s">
        <v>52</v>
      </c>
      <c r="AF932" t="s">
        <v>52</v>
      </c>
      <c r="AG932" t="s">
        <v>53</v>
      </c>
      <c r="AH932" t="s">
        <v>52</v>
      </c>
      <c r="AI932" t="s">
        <v>53</v>
      </c>
      <c r="AJ932" t="s">
        <v>53</v>
      </c>
      <c r="AK932">
        <v>5</v>
      </c>
      <c r="AL932" t="s">
        <v>59</v>
      </c>
      <c r="AM932" t="s">
        <v>81</v>
      </c>
      <c r="AN932" t="s">
        <v>61</v>
      </c>
      <c r="AO932">
        <v>10.4</v>
      </c>
      <c r="AP932" t="s">
        <v>52</v>
      </c>
      <c r="AQ932" t="s">
        <v>86</v>
      </c>
      <c r="AR932" t="s">
        <v>281</v>
      </c>
      <c r="AS932">
        <v>15</v>
      </c>
      <c r="AT932" t="s">
        <v>52</v>
      </c>
    </row>
    <row r="933" spans="1:46" x14ac:dyDescent="0.25">
      <c r="A933" t="s">
        <v>1100</v>
      </c>
      <c r="B933">
        <v>2024</v>
      </c>
      <c r="C933" s="1">
        <v>45339</v>
      </c>
      <c r="D933" t="s">
        <v>107</v>
      </c>
      <c r="E933" t="str">
        <f>TRIM(lung_cancer_dataset!E933)</f>
        <v>Poland</v>
      </c>
      <c r="F933">
        <v>59</v>
      </c>
      <c r="G933" t="s">
        <v>79</v>
      </c>
      <c r="H933" t="str">
        <f>PROPER(TRIM(lung_cancer_dataset!H933))</f>
        <v>Female</v>
      </c>
      <c r="I933" t="str">
        <f>PROPER(TRIM(lung_cancer_dataset!I933))</f>
        <v>Former Smoker</v>
      </c>
      <c r="J933">
        <v>26</v>
      </c>
      <c r="K933">
        <v>13</v>
      </c>
      <c r="L933">
        <v>16.899999999999999</v>
      </c>
      <c r="M933" t="s">
        <v>53</v>
      </c>
      <c r="N933" t="s">
        <v>52</v>
      </c>
      <c r="O933" t="s">
        <v>53</v>
      </c>
      <c r="P933" t="str">
        <f>PROPER(TRIM(lung_cancer_dataset!P933))</f>
        <v>Low</v>
      </c>
      <c r="Q933" t="s">
        <v>71</v>
      </c>
      <c r="R933">
        <v>25.8</v>
      </c>
      <c r="S933" t="s">
        <v>56</v>
      </c>
      <c r="T933" t="s">
        <v>54</v>
      </c>
      <c r="U933" t="s">
        <v>53</v>
      </c>
      <c r="V933" t="s">
        <v>53</v>
      </c>
      <c r="W933" t="s">
        <v>53</v>
      </c>
      <c r="X933" t="s">
        <v>53</v>
      </c>
      <c r="Y933">
        <v>1</v>
      </c>
      <c r="Z933" t="s">
        <v>73</v>
      </c>
      <c r="AA933" t="s">
        <v>52</v>
      </c>
      <c r="AB933" t="s">
        <v>52</v>
      </c>
      <c r="AC933" t="s">
        <v>53</v>
      </c>
      <c r="AD933" t="s">
        <v>52</v>
      </c>
      <c r="AE933" t="s">
        <v>52</v>
      </c>
      <c r="AF933" t="s">
        <v>53</v>
      </c>
      <c r="AG933" t="s">
        <v>52</v>
      </c>
      <c r="AH933" t="s">
        <v>53</v>
      </c>
      <c r="AI933" t="s">
        <v>52</v>
      </c>
      <c r="AJ933" t="s">
        <v>53</v>
      </c>
      <c r="AK933">
        <v>6</v>
      </c>
      <c r="AL933" t="s">
        <v>59</v>
      </c>
      <c r="AM933" t="s">
        <v>81</v>
      </c>
      <c r="AN933" t="s">
        <v>98</v>
      </c>
      <c r="AO933">
        <v>6</v>
      </c>
      <c r="AP933" t="s">
        <v>53</v>
      </c>
      <c r="AQ933" t="s">
        <v>86</v>
      </c>
      <c r="AR933" t="s">
        <v>115</v>
      </c>
      <c r="AS933">
        <v>44</v>
      </c>
      <c r="AT933" t="s">
        <v>53</v>
      </c>
    </row>
    <row r="934" spans="1:46" x14ac:dyDescent="0.25">
      <c r="A934" t="s">
        <v>1101</v>
      </c>
      <c r="B934">
        <v>2025</v>
      </c>
      <c r="C934" s="1">
        <v>45923</v>
      </c>
      <c r="D934" t="s">
        <v>47</v>
      </c>
      <c r="E934" t="str">
        <f>TRIM(lung_cancer_dataset!E934)</f>
        <v>Vietnam</v>
      </c>
      <c r="F934">
        <v>63</v>
      </c>
      <c r="G934" t="s">
        <v>127</v>
      </c>
      <c r="H934" t="str">
        <f>PROPER(TRIM(lung_cancer_dataset!H934))</f>
        <v>Male</v>
      </c>
      <c r="I934" t="str">
        <f>PROPER(TRIM(lung_cancer_dataset!I934))</f>
        <v>Current Smoker</v>
      </c>
      <c r="J934">
        <v>25</v>
      </c>
      <c r="K934">
        <v>29</v>
      </c>
      <c r="L934">
        <v>36.200000000000003</v>
      </c>
      <c r="M934" t="s">
        <v>52</v>
      </c>
      <c r="N934" t="s">
        <v>52</v>
      </c>
      <c r="O934" t="s">
        <v>53</v>
      </c>
      <c r="P934" t="str">
        <f>PROPER(TRIM(lung_cancer_dataset!P934))</f>
        <v>High</v>
      </c>
      <c r="Q934" t="s">
        <v>55</v>
      </c>
      <c r="R934">
        <v>24.6</v>
      </c>
      <c r="S934" t="s">
        <v>96</v>
      </c>
      <c r="T934" t="s">
        <v>57</v>
      </c>
      <c r="U934" t="s">
        <v>53</v>
      </c>
      <c r="V934" t="s">
        <v>53</v>
      </c>
      <c r="W934" t="s">
        <v>53</v>
      </c>
      <c r="X934" t="s">
        <v>53</v>
      </c>
      <c r="Y934">
        <v>3</v>
      </c>
      <c r="Z934" t="s">
        <v>73</v>
      </c>
      <c r="AA934" t="s">
        <v>53</v>
      </c>
      <c r="AB934" t="s">
        <v>53</v>
      </c>
      <c r="AC934" t="s">
        <v>52</v>
      </c>
      <c r="AD934" t="s">
        <v>53</v>
      </c>
      <c r="AE934" t="s">
        <v>52</v>
      </c>
      <c r="AF934" t="s">
        <v>53</v>
      </c>
      <c r="AG934" t="s">
        <v>53</v>
      </c>
      <c r="AH934" t="s">
        <v>53</v>
      </c>
      <c r="AI934" t="s">
        <v>53</v>
      </c>
      <c r="AJ934" t="s">
        <v>53</v>
      </c>
      <c r="AK934">
        <v>2</v>
      </c>
      <c r="AL934" t="s">
        <v>135</v>
      </c>
      <c r="AM934" t="s">
        <v>136</v>
      </c>
      <c r="AN934" t="s">
        <v>98</v>
      </c>
      <c r="AO934">
        <v>3.1</v>
      </c>
      <c r="AP934" t="s">
        <v>53</v>
      </c>
      <c r="AQ934" t="s">
        <v>112</v>
      </c>
      <c r="AR934" t="s">
        <v>87</v>
      </c>
      <c r="AS934">
        <v>26</v>
      </c>
      <c r="AT934" t="s">
        <v>52</v>
      </c>
    </row>
    <row r="935" spans="1:46" x14ac:dyDescent="0.25">
      <c r="A935" t="s">
        <v>1102</v>
      </c>
      <c r="B935">
        <v>2023</v>
      </c>
      <c r="C935" s="1">
        <v>44976</v>
      </c>
      <c r="D935" t="s">
        <v>47</v>
      </c>
      <c r="E935" t="str">
        <f>TRIM(lung_cancer_dataset!E935)</f>
        <v>Japan</v>
      </c>
      <c r="F935">
        <v>63</v>
      </c>
      <c r="G935" t="s">
        <v>127</v>
      </c>
      <c r="H935" t="str">
        <f>PROPER(TRIM(lung_cancer_dataset!H935))</f>
        <v>Female</v>
      </c>
      <c r="I935" t="str">
        <f>PROPER(TRIM(lung_cancer_dataset!I935))</f>
        <v>Never Smoked</v>
      </c>
      <c r="J935">
        <v>0</v>
      </c>
      <c r="K935">
        <v>0</v>
      </c>
      <c r="L935">
        <v>0</v>
      </c>
      <c r="M935" t="s">
        <v>52</v>
      </c>
      <c r="N935" t="s">
        <v>53</v>
      </c>
      <c r="O935" t="s">
        <v>53</v>
      </c>
      <c r="P935" t="str">
        <f>PROPER(TRIM(lung_cancer_dataset!P935))</f>
        <v>High</v>
      </c>
      <c r="Q935" t="s">
        <v>54</v>
      </c>
      <c r="R935">
        <v>24.9</v>
      </c>
      <c r="S935" t="s">
        <v>96</v>
      </c>
      <c r="T935" t="s">
        <v>57</v>
      </c>
      <c r="U935" t="s">
        <v>53</v>
      </c>
      <c r="V935" t="s">
        <v>53</v>
      </c>
      <c r="W935" t="s">
        <v>53</v>
      </c>
      <c r="X935" t="s">
        <v>53</v>
      </c>
      <c r="Y935">
        <v>2</v>
      </c>
      <c r="Z935" t="s">
        <v>131</v>
      </c>
      <c r="AA935" t="s">
        <v>52</v>
      </c>
      <c r="AB935" t="s">
        <v>52</v>
      </c>
      <c r="AC935" t="s">
        <v>52</v>
      </c>
      <c r="AD935" t="s">
        <v>53</v>
      </c>
      <c r="AE935" t="s">
        <v>52</v>
      </c>
      <c r="AF935" t="s">
        <v>53</v>
      </c>
      <c r="AG935" t="s">
        <v>53</v>
      </c>
      <c r="AH935" t="s">
        <v>53</v>
      </c>
      <c r="AI935" t="s">
        <v>53</v>
      </c>
      <c r="AJ935" t="s">
        <v>53</v>
      </c>
      <c r="AK935">
        <v>4</v>
      </c>
      <c r="AL935" t="s">
        <v>59</v>
      </c>
      <c r="AM935" t="s">
        <v>60</v>
      </c>
      <c r="AN935" t="s">
        <v>74</v>
      </c>
      <c r="AO935">
        <v>1.9</v>
      </c>
      <c r="AP935" t="s">
        <v>53</v>
      </c>
      <c r="AQ935" t="s">
        <v>82</v>
      </c>
      <c r="AR935" t="s">
        <v>115</v>
      </c>
      <c r="AS935">
        <v>89</v>
      </c>
      <c r="AT935" t="s">
        <v>52</v>
      </c>
    </row>
    <row r="936" spans="1:46" x14ac:dyDescent="0.25">
      <c r="A936" t="s">
        <v>1103</v>
      </c>
      <c r="B936">
        <v>2025</v>
      </c>
      <c r="C936" s="1">
        <v>45684</v>
      </c>
      <c r="D936" t="s">
        <v>65</v>
      </c>
      <c r="E936" t="str">
        <f>TRIM(lung_cancer_dataset!E936)</f>
        <v>Cuba</v>
      </c>
      <c r="F936">
        <v>63</v>
      </c>
      <c r="G936" t="s">
        <v>127</v>
      </c>
      <c r="H936" t="str">
        <f>PROPER(TRIM(lung_cancer_dataset!H936))</f>
        <v>Male</v>
      </c>
      <c r="I936" t="str">
        <f>PROPER(TRIM(lung_cancer_dataset!I936))</f>
        <v>Never Smoked</v>
      </c>
      <c r="J936">
        <v>0</v>
      </c>
      <c r="K936">
        <v>0</v>
      </c>
      <c r="L936">
        <v>0</v>
      </c>
      <c r="M936" t="s">
        <v>53</v>
      </c>
      <c r="N936" t="s">
        <v>53</v>
      </c>
      <c r="O936" t="s">
        <v>53</v>
      </c>
      <c r="P936" t="str">
        <f>PROPER(TRIM(lung_cancer_dataset!P936))</f>
        <v>High</v>
      </c>
      <c r="Q936" t="s">
        <v>54</v>
      </c>
      <c r="R936">
        <v>16</v>
      </c>
      <c r="S936" t="s">
        <v>128</v>
      </c>
      <c r="T936" t="s">
        <v>54</v>
      </c>
      <c r="U936" t="s">
        <v>53</v>
      </c>
      <c r="V936" t="s">
        <v>53</v>
      </c>
      <c r="W936" t="s">
        <v>53</v>
      </c>
      <c r="X936" t="s">
        <v>53</v>
      </c>
      <c r="Y936">
        <v>1</v>
      </c>
      <c r="Z936" t="s">
        <v>58</v>
      </c>
      <c r="AA936" t="s">
        <v>53</v>
      </c>
      <c r="AB936" t="s">
        <v>52</v>
      </c>
      <c r="AC936" t="s">
        <v>53</v>
      </c>
      <c r="AD936" t="s">
        <v>53</v>
      </c>
      <c r="AE936" t="s">
        <v>52</v>
      </c>
      <c r="AF936" t="s">
        <v>53</v>
      </c>
      <c r="AG936" t="s">
        <v>53</v>
      </c>
      <c r="AH936" t="s">
        <v>52</v>
      </c>
      <c r="AI936" t="s">
        <v>52</v>
      </c>
      <c r="AJ936" t="s">
        <v>53</v>
      </c>
      <c r="AK936">
        <v>4</v>
      </c>
      <c r="AL936" t="s">
        <v>59</v>
      </c>
      <c r="AM936" t="s">
        <v>60</v>
      </c>
      <c r="AN936" t="s">
        <v>90</v>
      </c>
      <c r="AO936">
        <v>4.9000000000000004</v>
      </c>
      <c r="AP936" t="s">
        <v>53</v>
      </c>
      <c r="AQ936" t="s">
        <v>75</v>
      </c>
      <c r="AR936" t="s">
        <v>63</v>
      </c>
      <c r="AS936">
        <v>9</v>
      </c>
      <c r="AT936" t="s">
        <v>53</v>
      </c>
    </row>
    <row r="937" spans="1:46" x14ac:dyDescent="0.25">
      <c r="A937" t="s">
        <v>1104</v>
      </c>
      <c r="B937">
        <v>2022</v>
      </c>
      <c r="C937" s="1">
        <v>44811</v>
      </c>
      <c r="D937" t="s">
        <v>47</v>
      </c>
      <c r="E937" t="str">
        <f>TRIM(lung_cancer_dataset!E937)</f>
        <v>Mongolia</v>
      </c>
      <c r="F937">
        <v>63</v>
      </c>
      <c r="G937" t="s">
        <v>127</v>
      </c>
      <c r="H937" t="str">
        <f>PROPER(TRIM(lung_cancer_dataset!H937))</f>
        <v>Male</v>
      </c>
      <c r="I937" t="str">
        <f>PROPER(TRIM(lung_cancer_dataset!I937))</f>
        <v>Never Smoked</v>
      </c>
      <c r="J937">
        <v>0</v>
      </c>
      <c r="K937">
        <v>0</v>
      </c>
      <c r="L937">
        <v>0</v>
      </c>
      <c r="M937" t="s">
        <v>52</v>
      </c>
      <c r="N937" t="s">
        <v>52</v>
      </c>
      <c r="O937" t="s">
        <v>52</v>
      </c>
      <c r="P937" t="str">
        <f>PROPER(TRIM(lung_cancer_dataset!P937))</f>
        <v>High</v>
      </c>
      <c r="Q937" t="s">
        <v>54</v>
      </c>
      <c r="R937">
        <v>25.8</v>
      </c>
      <c r="S937" t="s">
        <v>56</v>
      </c>
      <c r="T937" t="s">
        <v>54</v>
      </c>
      <c r="U937" t="s">
        <v>53</v>
      </c>
      <c r="V937" t="s">
        <v>53</v>
      </c>
      <c r="W937" t="s">
        <v>53</v>
      </c>
      <c r="X937" t="s">
        <v>53</v>
      </c>
      <c r="Y937">
        <v>4</v>
      </c>
      <c r="Z937" t="s">
        <v>58</v>
      </c>
      <c r="AA937" t="s">
        <v>53</v>
      </c>
      <c r="AB937" t="s">
        <v>53</v>
      </c>
      <c r="AC937" t="s">
        <v>53</v>
      </c>
      <c r="AD937" t="s">
        <v>53</v>
      </c>
      <c r="AE937" t="s">
        <v>52</v>
      </c>
      <c r="AF937" t="s">
        <v>53</v>
      </c>
      <c r="AG937" t="s">
        <v>52</v>
      </c>
      <c r="AH937" t="s">
        <v>52</v>
      </c>
      <c r="AI937" t="s">
        <v>53</v>
      </c>
      <c r="AJ937" t="s">
        <v>53</v>
      </c>
      <c r="AK937">
        <v>3</v>
      </c>
      <c r="AL937" t="s">
        <v>59</v>
      </c>
      <c r="AM937" t="s">
        <v>60</v>
      </c>
      <c r="AN937" t="s">
        <v>74</v>
      </c>
      <c r="AO937">
        <v>2.5</v>
      </c>
      <c r="AP937" t="s">
        <v>53</v>
      </c>
      <c r="AQ937" t="s">
        <v>86</v>
      </c>
      <c r="AR937" t="s">
        <v>76</v>
      </c>
      <c r="AS937">
        <v>41</v>
      </c>
      <c r="AT937" t="s">
        <v>52</v>
      </c>
    </row>
    <row r="938" spans="1:46" x14ac:dyDescent="0.25">
      <c r="A938" t="s">
        <v>1105</v>
      </c>
      <c r="B938">
        <v>2023</v>
      </c>
      <c r="C938" s="1">
        <v>45174</v>
      </c>
      <c r="D938" t="s">
        <v>110</v>
      </c>
      <c r="E938" t="str">
        <f>TRIM(lung_cancer_dataset!E938)</f>
        <v>Kenya</v>
      </c>
      <c r="F938">
        <v>53</v>
      </c>
      <c r="G938" t="s">
        <v>79</v>
      </c>
      <c r="H938" t="str">
        <f>PROPER(TRIM(lung_cancer_dataset!H938))</f>
        <v>Female</v>
      </c>
      <c r="I938" t="str">
        <f>PROPER(TRIM(lung_cancer_dataset!I938))</f>
        <v>Never Smoked</v>
      </c>
      <c r="J938">
        <v>0</v>
      </c>
      <c r="K938">
        <v>0</v>
      </c>
      <c r="L938">
        <v>0</v>
      </c>
      <c r="M938" t="s">
        <v>52</v>
      </c>
      <c r="N938" t="s">
        <v>53</v>
      </c>
      <c r="O938" t="s">
        <v>53</v>
      </c>
      <c r="P938" t="str">
        <f>PROPER(TRIM(lung_cancer_dataset!P938))</f>
        <v>Moderate</v>
      </c>
      <c r="Q938" t="s">
        <v>55</v>
      </c>
      <c r="R938">
        <v>27.4</v>
      </c>
      <c r="S938" t="s">
        <v>56</v>
      </c>
      <c r="T938" t="s">
        <v>57</v>
      </c>
      <c r="U938" t="s">
        <v>53</v>
      </c>
      <c r="V938" t="s">
        <v>53</v>
      </c>
      <c r="W938" t="s">
        <v>53</v>
      </c>
      <c r="X938" t="s">
        <v>53</v>
      </c>
      <c r="Y938">
        <v>1</v>
      </c>
      <c r="Z938" t="s">
        <v>58</v>
      </c>
      <c r="AA938" t="s">
        <v>53</v>
      </c>
      <c r="AB938" t="s">
        <v>53</v>
      </c>
      <c r="AC938" t="s">
        <v>52</v>
      </c>
      <c r="AD938" t="s">
        <v>53</v>
      </c>
      <c r="AE938" t="s">
        <v>52</v>
      </c>
      <c r="AF938" t="s">
        <v>52</v>
      </c>
      <c r="AG938" t="s">
        <v>53</v>
      </c>
      <c r="AH938" t="s">
        <v>52</v>
      </c>
      <c r="AI938" t="s">
        <v>53</v>
      </c>
      <c r="AJ938" t="s">
        <v>53</v>
      </c>
      <c r="AK938">
        <v>4</v>
      </c>
      <c r="AL938" t="s">
        <v>59</v>
      </c>
      <c r="AM938" t="s">
        <v>60</v>
      </c>
      <c r="AN938" t="s">
        <v>74</v>
      </c>
      <c r="AO938">
        <v>0.7</v>
      </c>
      <c r="AP938" t="s">
        <v>53</v>
      </c>
      <c r="AQ938" t="s">
        <v>82</v>
      </c>
      <c r="AR938" t="s">
        <v>83</v>
      </c>
      <c r="AS938">
        <v>84</v>
      </c>
      <c r="AT938" t="s">
        <v>53</v>
      </c>
    </row>
    <row r="939" spans="1:46" x14ac:dyDescent="0.25">
      <c r="A939" t="s">
        <v>1106</v>
      </c>
      <c r="B939">
        <v>2016</v>
      </c>
      <c r="C939" s="1">
        <v>42549</v>
      </c>
      <c r="D939" t="s">
        <v>65</v>
      </c>
      <c r="E939" t="str">
        <f>TRIM(lung_cancer_dataset!E939)</f>
        <v>Cuba</v>
      </c>
      <c r="F939">
        <v>67</v>
      </c>
      <c r="G939" t="s">
        <v>127</v>
      </c>
      <c r="H939" t="str">
        <f>PROPER(TRIM(lung_cancer_dataset!H939))</f>
        <v>Female</v>
      </c>
      <c r="I939" t="str">
        <f>PROPER(TRIM(lung_cancer_dataset!I939))</f>
        <v>Current Smoker</v>
      </c>
      <c r="J939">
        <v>31</v>
      </c>
      <c r="K939">
        <v>27</v>
      </c>
      <c r="L939">
        <v>41.8</v>
      </c>
      <c r="M939" t="s">
        <v>53</v>
      </c>
      <c r="N939" t="s">
        <v>53</v>
      </c>
      <c r="O939" t="s">
        <v>53</v>
      </c>
      <c r="P939" t="str">
        <f>PROPER(TRIM(lung_cancer_dataset!P939))</f>
        <v>Low</v>
      </c>
      <c r="Q939" t="s">
        <v>54</v>
      </c>
      <c r="R939">
        <v>28.3</v>
      </c>
      <c r="S939" t="s">
        <v>56</v>
      </c>
      <c r="T939" t="s">
        <v>57</v>
      </c>
      <c r="U939" t="s">
        <v>53</v>
      </c>
      <c r="V939" t="s">
        <v>52</v>
      </c>
      <c r="W939" t="s">
        <v>52</v>
      </c>
      <c r="X939" t="s">
        <v>53</v>
      </c>
      <c r="Y939">
        <v>2</v>
      </c>
      <c r="Z939" t="s">
        <v>58</v>
      </c>
      <c r="AA939" t="s">
        <v>52</v>
      </c>
      <c r="AB939" t="s">
        <v>52</v>
      </c>
      <c r="AC939" t="s">
        <v>52</v>
      </c>
      <c r="AD939" t="s">
        <v>52</v>
      </c>
      <c r="AE939" t="s">
        <v>52</v>
      </c>
      <c r="AF939" t="s">
        <v>52</v>
      </c>
      <c r="AG939" t="s">
        <v>53</v>
      </c>
      <c r="AH939" t="s">
        <v>53</v>
      </c>
      <c r="AI939" t="s">
        <v>53</v>
      </c>
      <c r="AJ939" t="s">
        <v>53</v>
      </c>
      <c r="AK939">
        <v>6</v>
      </c>
      <c r="AL939" t="s">
        <v>59</v>
      </c>
      <c r="AM939" t="s">
        <v>102</v>
      </c>
      <c r="AN939" t="s">
        <v>61</v>
      </c>
      <c r="AO939">
        <v>8.6</v>
      </c>
      <c r="AP939" t="s">
        <v>52</v>
      </c>
      <c r="AQ939" t="s">
        <v>86</v>
      </c>
      <c r="AR939" t="s">
        <v>92</v>
      </c>
      <c r="AS939">
        <v>7</v>
      </c>
      <c r="AT939" t="s">
        <v>53</v>
      </c>
    </row>
    <row r="940" spans="1:46" x14ac:dyDescent="0.25">
      <c r="A940" t="s">
        <v>1107</v>
      </c>
      <c r="B940">
        <v>2022</v>
      </c>
      <c r="C940" s="1">
        <v>44777</v>
      </c>
      <c r="D940" t="s">
        <v>65</v>
      </c>
      <c r="E940" t="str">
        <f>TRIM(lung_cancer_dataset!E940)</f>
        <v>Mexico</v>
      </c>
      <c r="F940">
        <v>65</v>
      </c>
      <c r="G940" t="s">
        <v>127</v>
      </c>
      <c r="H940" t="str">
        <f>PROPER(TRIM(lung_cancer_dataset!H940))</f>
        <v>Male</v>
      </c>
      <c r="I940" t="str">
        <f>PROPER(TRIM(lung_cancer_dataset!I940))</f>
        <v>Never Smoked</v>
      </c>
      <c r="J940">
        <v>0</v>
      </c>
      <c r="K940">
        <v>0</v>
      </c>
      <c r="L940">
        <v>0</v>
      </c>
      <c r="M940" t="s">
        <v>53</v>
      </c>
      <c r="N940" t="s">
        <v>53</v>
      </c>
      <c r="O940" t="s">
        <v>52</v>
      </c>
      <c r="P940" t="str">
        <f>PROPER(TRIM(lung_cancer_dataset!P940))</f>
        <v>High</v>
      </c>
      <c r="Q940" t="s">
        <v>54</v>
      </c>
      <c r="R940">
        <v>29.6</v>
      </c>
      <c r="S940" t="s">
        <v>56</v>
      </c>
      <c r="T940" t="s">
        <v>54</v>
      </c>
      <c r="U940" t="s">
        <v>53</v>
      </c>
      <c r="V940" t="s">
        <v>53</v>
      </c>
      <c r="W940" t="s">
        <v>53</v>
      </c>
      <c r="X940" t="s">
        <v>53</v>
      </c>
      <c r="Y940">
        <v>2</v>
      </c>
      <c r="Z940" t="s">
        <v>97</v>
      </c>
      <c r="AA940" t="s">
        <v>52</v>
      </c>
      <c r="AB940" t="s">
        <v>53</v>
      </c>
      <c r="AC940" t="s">
        <v>53</v>
      </c>
      <c r="AD940" t="s">
        <v>52</v>
      </c>
      <c r="AE940" t="s">
        <v>52</v>
      </c>
      <c r="AF940" t="s">
        <v>53</v>
      </c>
      <c r="AG940" t="s">
        <v>53</v>
      </c>
      <c r="AH940" t="s">
        <v>53</v>
      </c>
      <c r="AI940" t="s">
        <v>53</v>
      </c>
      <c r="AJ940" t="s">
        <v>53</v>
      </c>
      <c r="AK940">
        <v>3</v>
      </c>
      <c r="AL940" t="s">
        <v>59</v>
      </c>
      <c r="AM940" t="s">
        <v>81</v>
      </c>
      <c r="AN940" t="s">
        <v>74</v>
      </c>
      <c r="AO940">
        <v>1.9</v>
      </c>
      <c r="AP940" t="s">
        <v>53</v>
      </c>
      <c r="AQ940" t="s">
        <v>82</v>
      </c>
      <c r="AR940" t="s">
        <v>76</v>
      </c>
      <c r="AS940">
        <v>74</v>
      </c>
      <c r="AT940" t="s">
        <v>52</v>
      </c>
    </row>
    <row r="941" spans="1:46" x14ac:dyDescent="0.25">
      <c r="A941" t="s">
        <v>1108</v>
      </c>
      <c r="B941">
        <v>2017</v>
      </c>
      <c r="C941" s="1">
        <v>43088</v>
      </c>
      <c r="D941" t="s">
        <v>65</v>
      </c>
      <c r="E941" t="str">
        <f>TRIM(lung_cancer_dataset!E941)</f>
        <v>Peru</v>
      </c>
      <c r="F941">
        <v>59</v>
      </c>
      <c r="G941" t="s">
        <v>79</v>
      </c>
      <c r="H941" t="str">
        <f>PROPER(TRIM(lung_cancer_dataset!H941))</f>
        <v>Male</v>
      </c>
      <c r="I941" t="str">
        <f>PROPER(TRIM(lung_cancer_dataset!I941))</f>
        <v>Never Smoked</v>
      </c>
      <c r="J941">
        <v>0</v>
      </c>
      <c r="K941">
        <v>0</v>
      </c>
      <c r="L941">
        <v>0</v>
      </c>
      <c r="M941" t="s">
        <v>53</v>
      </c>
      <c r="N941" t="s">
        <v>53</v>
      </c>
      <c r="O941" t="s">
        <v>52</v>
      </c>
      <c r="P941" t="str">
        <f>PROPER(TRIM(lung_cancer_dataset!P941))</f>
        <v>Moderate</v>
      </c>
      <c r="Q941" t="s">
        <v>54</v>
      </c>
      <c r="R941">
        <v>16.600000000000001</v>
      </c>
      <c r="S941" t="s">
        <v>128</v>
      </c>
      <c r="T941" t="s">
        <v>54</v>
      </c>
      <c r="U941" t="s">
        <v>53</v>
      </c>
      <c r="V941" t="s">
        <v>53</v>
      </c>
      <c r="W941" t="s">
        <v>53</v>
      </c>
      <c r="X941" t="s">
        <v>53</v>
      </c>
      <c r="Y941">
        <v>1</v>
      </c>
      <c r="Z941" t="s">
        <v>124</v>
      </c>
      <c r="AA941" t="s">
        <v>52</v>
      </c>
      <c r="AB941" t="s">
        <v>53</v>
      </c>
      <c r="AC941" t="s">
        <v>53</v>
      </c>
      <c r="AD941" t="s">
        <v>53</v>
      </c>
      <c r="AE941" t="s">
        <v>52</v>
      </c>
      <c r="AF941" t="s">
        <v>53</v>
      </c>
      <c r="AG941" t="s">
        <v>53</v>
      </c>
      <c r="AH941" t="s">
        <v>53</v>
      </c>
      <c r="AI941" t="s">
        <v>53</v>
      </c>
      <c r="AJ941" t="s">
        <v>52</v>
      </c>
      <c r="AK941">
        <v>3</v>
      </c>
      <c r="AL941" t="s">
        <v>59</v>
      </c>
      <c r="AM941" t="s">
        <v>102</v>
      </c>
      <c r="AN941" t="s">
        <v>98</v>
      </c>
      <c r="AO941">
        <v>3.9</v>
      </c>
      <c r="AP941" t="s">
        <v>53</v>
      </c>
      <c r="AQ941" t="s">
        <v>171</v>
      </c>
      <c r="AR941" t="s">
        <v>76</v>
      </c>
      <c r="AS941">
        <v>43</v>
      </c>
      <c r="AT941" t="s">
        <v>52</v>
      </c>
    </row>
    <row r="942" spans="1:46" x14ac:dyDescent="0.25">
      <c r="A942" t="s">
        <v>1109</v>
      </c>
      <c r="B942">
        <v>2026</v>
      </c>
      <c r="C942" s="1">
        <v>46039</v>
      </c>
      <c r="D942" t="s">
        <v>47</v>
      </c>
      <c r="E942" t="str">
        <f>TRIM(lung_cancer_dataset!E942)</f>
        <v>New Zealand</v>
      </c>
      <c r="F942">
        <v>61</v>
      </c>
      <c r="G942" t="s">
        <v>127</v>
      </c>
      <c r="H942" t="str">
        <f>PROPER(TRIM(lung_cancer_dataset!H942))</f>
        <v>Female</v>
      </c>
      <c r="I942" t="str">
        <f>PROPER(TRIM(lung_cancer_dataset!I942))</f>
        <v>Former Smoker</v>
      </c>
      <c r="J942">
        <v>22</v>
      </c>
      <c r="K942">
        <v>5</v>
      </c>
      <c r="L942">
        <v>5.5</v>
      </c>
      <c r="M942" t="s">
        <v>53</v>
      </c>
      <c r="N942" t="s">
        <v>53</v>
      </c>
      <c r="O942" t="s">
        <v>52</v>
      </c>
      <c r="P942" t="str">
        <f>PROPER(TRIM(lung_cancer_dataset!P942))</f>
        <v>High</v>
      </c>
      <c r="Q942" t="s">
        <v>54</v>
      </c>
      <c r="R942">
        <v>27.2</v>
      </c>
      <c r="S942" t="s">
        <v>56</v>
      </c>
      <c r="T942" t="s">
        <v>54</v>
      </c>
      <c r="U942" t="s">
        <v>52</v>
      </c>
      <c r="V942" t="s">
        <v>53</v>
      </c>
      <c r="W942" t="s">
        <v>53</v>
      </c>
      <c r="X942" t="s">
        <v>53</v>
      </c>
      <c r="Y942">
        <v>3</v>
      </c>
      <c r="Z942" t="s">
        <v>73</v>
      </c>
      <c r="AA942" t="s">
        <v>52</v>
      </c>
      <c r="AB942" t="s">
        <v>52</v>
      </c>
      <c r="AC942" t="s">
        <v>53</v>
      </c>
      <c r="AD942" t="s">
        <v>53</v>
      </c>
      <c r="AE942" t="s">
        <v>53</v>
      </c>
      <c r="AF942" t="s">
        <v>53</v>
      </c>
      <c r="AG942" t="s">
        <v>53</v>
      </c>
      <c r="AH942" t="s">
        <v>53</v>
      </c>
      <c r="AI942" t="s">
        <v>53</v>
      </c>
      <c r="AJ942" t="s">
        <v>53</v>
      </c>
      <c r="AK942">
        <v>2</v>
      </c>
      <c r="AL942" t="s">
        <v>59</v>
      </c>
      <c r="AM942" t="s">
        <v>81</v>
      </c>
      <c r="AN942" t="s">
        <v>98</v>
      </c>
      <c r="AO942">
        <v>4.9000000000000004</v>
      </c>
      <c r="AP942" t="s">
        <v>53</v>
      </c>
      <c r="AQ942" t="s">
        <v>86</v>
      </c>
      <c r="AR942" t="s">
        <v>76</v>
      </c>
      <c r="AS942">
        <v>27</v>
      </c>
      <c r="AT942" t="s">
        <v>52</v>
      </c>
    </row>
    <row r="943" spans="1:46" x14ac:dyDescent="0.25">
      <c r="A943" t="s">
        <v>1110</v>
      </c>
      <c r="B943">
        <v>2023</v>
      </c>
      <c r="C943" s="1">
        <v>44941</v>
      </c>
      <c r="D943" t="s">
        <v>65</v>
      </c>
      <c r="E943" t="str">
        <f>TRIM(lung_cancer_dataset!E943)</f>
        <v>Brazil</v>
      </c>
      <c r="F943">
        <v>69</v>
      </c>
      <c r="G943" t="s">
        <v>127</v>
      </c>
      <c r="H943" t="str">
        <f>PROPER(TRIM(lung_cancer_dataset!H943))</f>
        <v>Male</v>
      </c>
      <c r="I943" t="str">
        <f>PROPER(TRIM(lung_cancer_dataset!I943))</f>
        <v>Never Smoked</v>
      </c>
      <c r="J943">
        <v>0</v>
      </c>
      <c r="K943">
        <v>0</v>
      </c>
      <c r="L943">
        <v>0</v>
      </c>
      <c r="M943" t="s">
        <v>52</v>
      </c>
      <c r="N943" t="s">
        <v>53</v>
      </c>
      <c r="O943" t="s">
        <v>52</v>
      </c>
      <c r="P943" t="str">
        <f>PROPER(TRIM(lung_cancer_dataset!P943))</f>
        <v>Low</v>
      </c>
      <c r="Q943" t="s">
        <v>71</v>
      </c>
      <c r="R943">
        <v>20.3</v>
      </c>
      <c r="S943" t="s">
        <v>96</v>
      </c>
      <c r="T943" t="s">
        <v>57</v>
      </c>
      <c r="U943" t="s">
        <v>53</v>
      </c>
      <c r="V943" t="s">
        <v>53</v>
      </c>
      <c r="W943" t="s">
        <v>52</v>
      </c>
      <c r="X943" t="s">
        <v>53</v>
      </c>
      <c r="Y943">
        <v>3</v>
      </c>
      <c r="Z943" t="s">
        <v>73</v>
      </c>
      <c r="AA943" t="s">
        <v>53</v>
      </c>
      <c r="AB943" t="s">
        <v>53</v>
      </c>
      <c r="AC943" t="s">
        <v>53</v>
      </c>
      <c r="AD943" t="s">
        <v>52</v>
      </c>
      <c r="AE943" t="s">
        <v>52</v>
      </c>
      <c r="AF943" t="s">
        <v>52</v>
      </c>
      <c r="AG943" t="s">
        <v>52</v>
      </c>
      <c r="AH943" t="s">
        <v>53</v>
      </c>
      <c r="AI943" t="s">
        <v>53</v>
      </c>
      <c r="AJ943" t="s">
        <v>53</v>
      </c>
      <c r="AK943">
        <v>4</v>
      </c>
      <c r="AL943" t="s">
        <v>59</v>
      </c>
      <c r="AM943" t="s">
        <v>81</v>
      </c>
      <c r="AN943" t="s">
        <v>74</v>
      </c>
      <c r="AO943">
        <v>1.7</v>
      </c>
      <c r="AP943" t="s">
        <v>53</v>
      </c>
      <c r="AQ943" t="s">
        <v>82</v>
      </c>
      <c r="AR943" t="s">
        <v>83</v>
      </c>
      <c r="AS943">
        <v>62</v>
      </c>
      <c r="AT943" t="s">
        <v>52</v>
      </c>
    </row>
    <row r="944" spans="1:46" x14ac:dyDescent="0.25">
      <c r="A944" t="s">
        <v>1111</v>
      </c>
      <c r="B944">
        <v>2022</v>
      </c>
      <c r="C944" s="1">
        <v>44818</v>
      </c>
      <c r="D944" t="s">
        <v>47</v>
      </c>
      <c r="E944" t="str">
        <f>TRIM(lung_cancer_dataset!E944)</f>
        <v>New Zealand</v>
      </c>
      <c r="F944">
        <v>62</v>
      </c>
      <c r="G944" t="s">
        <v>127</v>
      </c>
      <c r="H944" t="str">
        <f>PROPER(TRIM(lung_cancer_dataset!H944))</f>
        <v>Male</v>
      </c>
      <c r="I944" t="str">
        <f>PROPER(TRIM(lung_cancer_dataset!I944))</f>
        <v>Never Smoked</v>
      </c>
      <c r="J944">
        <v>0</v>
      </c>
      <c r="K944">
        <v>0</v>
      </c>
      <c r="L944">
        <v>0</v>
      </c>
      <c r="M944" t="s">
        <v>52</v>
      </c>
      <c r="N944" t="s">
        <v>53</v>
      </c>
      <c r="O944" t="s">
        <v>53</v>
      </c>
      <c r="P944" t="str">
        <f>PROPER(TRIM(lung_cancer_dataset!P944))</f>
        <v>Low</v>
      </c>
      <c r="Q944" t="s">
        <v>54</v>
      </c>
      <c r="R944">
        <v>29.9</v>
      </c>
      <c r="S944" t="s">
        <v>56</v>
      </c>
      <c r="T944" t="s">
        <v>54</v>
      </c>
      <c r="U944" t="s">
        <v>53</v>
      </c>
      <c r="V944" t="s">
        <v>53</v>
      </c>
      <c r="W944" t="s">
        <v>53</v>
      </c>
      <c r="X944" t="s">
        <v>53</v>
      </c>
      <c r="Y944">
        <v>1</v>
      </c>
      <c r="Z944" t="s">
        <v>58</v>
      </c>
      <c r="AA944" t="s">
        <v>52</v>
      </c>
      <c r="AB944" t="s">
        <v>53</v>
      </c>
      <c r="AC944" t="s">
        <v>52</v>
      </c>
      <c r="AD944" t="s">
        <v>53</v>
      </c>
      <c r="AE944" t="s">
        <v>52</v>
      </c>
      <c r="AF944" t="s">
        <v>53</v>
      </c>
      <c r="AG944" t="s">
        <v>53</v>
      </c>
      <c r="AH944" t="s">
        <v>52</v>
      </c>
      <c r="AI944" t="s">
        <v>53</v>
      </c>
      <c r="AJ944" t="s">
        <v>53</v>
      </c>
      <c r="AK944">
        <v>4</v>
      </c>
      <c r="AL944" t="s">
        <v>59</v>
      </c>
      <c r="AM944" t="s">
        <v>60</v>
      </c>
      <c r="AN944" t="s">
        <v>90</v>
      </c>
      <c r="AO944">
        <v>6.2</v>
      </c>
      <c r="AP944" t="s">
        <v>53</v>
      </c>
      <c r="AQ944" t="s">
        <v>112</v>
      </c>
      <c r="AR944" t="s">
        <v>63</v>
      </c>
      <c r="AS944">
        <v>17</v>
      </c>
      <c r="AT944" t="s">
        <v>53</v>
      </c>
    </row>
    <row r="945" spans="1:46" x14ac:dyDescent="0.25">
      <c r="A945" t="s">
        <v>1112</v>
      </c>
      <c r="B945">
        <v>2021</v>
      </c>
      <c r="C945" s="1">
        <v>44471</v>
      </c>
      <c r="D945" t="s">
        <v>107</v>
      </c>
      <c r="E945" t="str">
        <f>TRIM(lung_cancer_dataset!E945)</f>
        <v>Netherlands</v>
      </c>
      <c r="F945">
        <v>47</v>
      </c>
      <c r="G945" t="s">
        <v>49</v>
      </c>
      <c r="H945" t="str">
        <f>PROPER(TRIM(lung_cancer_dataset!H945))</f>
        <v>Male</v>
      </c>
      <c r="I945" t="str">
        <f>PROPER(TRIM(lung_cancer_dataset!I945))</f>
        <v>Never Smoked</v>
      </c>
      <c r="J945">
        <v>0</v>
      </c>
      <c r="K945">
        <v>0</v>
      </c>
      <c r="L945">
        <v>0</v>
      </c>
      <c r="M945" t="s">
        <v>52</v>
      </c>
      <c r="N945" t="s">
        <v>52</v>
      </c>
      <c r="O945" t="s">
        <v>53</v>
      </c>
      <c r="P945" t="str">
        <f>PROPER(TRIM(lung_cancer_dataset!P945))</f>
        <v>Moderate</v>
      </c>
      <c r="Q945" t="s">
        <v>55</v>
      </c>
      <c r="R945">
        <v>28.5</v>
      </c>
      <c r="S945" t="s">
        <v>56</v>
      </c>
      <c r="T945" t="s">
        <v>57</v>
      </c>
      <c r="U945" t="s">
        <v>53</v>
      </c>
      <c r="V945" t="s">
        <v>53</v>
      </c>
      <c r="W945" t="s">
        <v>52</v>
      </c>
      <c r="X945" t="s">
        <v>53</v>
      </c>
      <c r="Y945">
        <v>3</v>
      </c>
      <c r="Z945" t="s">
        <v>131</v>
      </c>
      <c r="AA945" t="s">
        <v>53</v>
      </c>
      <c r="AB945" t="s">
        <v>53</v>
      </c>
      <c r="AC945" t="s">
        <v>53</v>
      </c>
      <c r="AD945" t="s">
        <v>53</v>
      </c>
      <c r="AE945" t="s">
        <v>52</v>
      </c>
      <c r="AF945" t="s">
        <v>52</v>
      </c>
      <c r="AG945" t="s">
        <v>53</v>
      </c>
      <c r="AH945" t="s">
        <v>52</v>
      </c>
      <c r="AI945" t="s">
        <v>53</v>
      </c>
      <c r="AJ945" t="s">
        <v>53</v>
      </c>
      <c r="AK945">
        <v>3</v>
      </c>
      <c r="AL945" t="s">
        <v>59</v>
      </c>
      <c r="AM945" t="s">
        <v>60</v>
      </c>
      <c r="AN945" t="s">
        <v>98</v>
      </c>
      <c r="AO945">
        <v>3.5</v>
      </c>
      <c r="AP945" t="s">
        <v>53</v>
      </c>
      <c r="AQ945" t="s">
        <v>75</v>
      </c>
      <c r="AR945" t="s">
        <v>76</v>
      </c>
      <c r="AS945">
        <v>44</v>
      </c>
      <c r="AT945" t="s">
        <v>53</v>
      </c>
    </row>
    <row r="946" spans="1:46" x14ac:dyDescent="0.25">
      <c r="A946" t="s">
        <v>1113</v>
      </c>
      <c r="B946">
        <v>2024</v>
      </c>
      <c r="C946" s="1">
        <v>45526</v>
      </c>
      <c r="D946" t="s">
        <v>107</v>
      </c>
      <c r="E946" t="str">
        <f>TRIM(lung_cancer_dataset!E946)</f>
        <v>Spain</v>
      </c>
      <c r="F946">
        <v>49</v>
      </c>
      <c r="G946" t="s">
        <v>49</v>
      </c>
      <c r="H946" t="str">
        <f>PROPER(TRIM(lung_cancer_dataset!H946))</f>
        <v>Female</v>
      </c>
      <c r="I946" t="str">
        <f>PROPER(TRIM(lung_cancer_dataset!I946))</f>
        <v>Never Smoked</v>
      </c>
      <c r="J946">
        <v>0</v>
      </c>
      <c r="K946">
        <v>0</v>
      </c>
      <c r="L946">
        <v>0</v>
      </c>
      <c r="M946" t="s">
        <v>52</v>
      </c>
      <c r="N946" t="s">
        <v>53</v>
      </c>
      <c r="O946" t="s">
        <v>53</v>
      </c>
      <c r="P946" t="str">
        <f>PROPER(TRIM(lung_cancer_dataset!P946))</f>
        <v>Moderate</v>
      </c>
      <c r="Q946" t="s">
        <v>55</v>
      </c>
      <c r="R946">
        <v>25.6</v>
      </c>
      <c r="S946" t="s">
        <v>56</v>
      </c>
      <c r="T946" t="s">
        <v>54</v>
      </c>
      <c r="U946" t="s">
        <v>53</v>
      </c>
      <c r="V946" t="s">
        <v>53</v>
      </c>
      <c r="W946" t="s">
        <v>53</v>
      </c>
      <c r="X946" t="s">
        <v>53</v>
      </c>
      <c r="Y946">
        <v>1</v>
      </c>
      <c r="Z946" t="s">
        <v>58</v>
      </c>
      <c r="AA946" t="s">
        <v>53</v>
      </c>
      <c r="AB946" t="s">
        <v>53</v>
      </c>
      <c r="AC946" t="s">
        <v>53</v>
      </c>
      <c r="AD946" t="s">
        <v>53</v>
      </c>
      <c r="AE946" t="s">
        <v>52</v>
      </c>
      <c r="AF946" t="s">
        <v>53</v>
      </c>
      <c r="AG946" t="s">
        <v>53</v>
      </c>
      <c r="AH946" t="s">
        <v>52</v>
      </c>
      <c r="AI946" t="s">
        <v>53</v>
      </c>
      <c r="AJ946" t="s">
        <v>53</v>
      </c>
      <c r="AK946">
        <v>2</v>
      </c>
      <c r="AL946" t="s">
        <v>59</v>
      </c>
      <c r="AM946" t="s">
        <v>102</v>
      </c>
      <c r="AN946" t="s">
        <v>61</v>
      </c>
      <c r="AO946">
        <v>7.4</v>
      </c>
      <c r="AP946" t="s">
        <v>52</v>
      </c>
      <c r="AQ946" t="s">
        <v>112</v>
      </c>
      <c r="AR946" t="s">
        <v>87</v>
      </c>
      <c r="AS946">
        <v>11</v>
      </c>
      <c r="AT946" t="s">
        <v>53</v>
      </c>
    </row>
    <row r="947" spans="1:46" x14ac:dyDescent="0.25">
      <c r="A947" t="s">
        <v>1114</v>
      </c>
      <c r="B947">
        <v>2015</v>
      </c>
      <c r="C947" s="1">
        <v>42339</v>
      </c>
      <c r="D947" t="s">
        <v>65</v>
      </c>
      <c r="E947" t="str">
        <f>TRIM(lung_cancer_dataset!E947)</f>
        <v>Chile</v>
      </c>
      <c r="F947">
        <v>57</v>
      </c>
      <c r="G947" t="s">
        <v>79</v>
      </c>
      <c r="H947" t="str">
        <f>PROPER(TRIM(lung_cancer_dataset!H947))</f>
        <v>Female</v>
      </c>
      <c r="I947" t="str">
        <f>PROPER(TRIM(lung_cancer_dataset!I947))</f>
        <v>Never Smoked</v>
      </c>
      <c r="J947">
        <v>0</v>
      </c>
      <c r="K947">
        <v>0</v>
      </c>
      <c r="L947">
        <v>0</v>
      </c>
      <c r="M947" t="s">
        <v>53</v>
      </c>
      <c r="N947" t="s">
        <v>53</v>
      </c>
      <c r="O947" t="s">
        <v>53</v>
      </c>
      <c r="P947" t="str">
        <f>PROPER(TRIM(lung_cancer_dataset!P947))</f>
        <v>Moderate</v>
      </c>
      <c r="Q947" t="s">
        <v>55</v>
      </c>
      <c r="R947">
        <v>25.7</v>
      </c>
      <c r="S947" t="s">
        <v>56</v>
      </c>
      <c r="T947" t="s">
        <v>57</v>
      </c>
      <c r="U947" t="s">
        <v>53</v>
      </c>
      <c r="V947" t="s">
        <v>53</v>
      </c>
      <c r="W947" t="s">
        <v>52</v>
      </c>
      <c r="X947" t="s">
        <v>53</v>
      </c>
      <c r="Y947">
        <v>1</v>
      </c>
      <c r="Z947" t="s">
        <v>73</v>
      </c>
      <c r="AA947" t="s">
        <v>53</v>
      </c>
      <c r="AB947" t="s">
        <v>53</v>
      </c>
      <c r="AC947" t="s">
        <v>53</v>
      </c>
      <c r="AD947" t="s">
        <v>53</v>
      </c>
      <c r="AE947" t="s">
        <v>53</v>
      </c>
      <c r="AF947" t="s">
        <v>53</v>
      </c>
      <c r="AG947" t="s">
        <v>53</v>
      </c>
      <c r="AH947" t="s">
        <v>53</v>
      </c>
      <c r="AI947" t="s">
        <v>52</v>
      </c>
      <c r="AJ947" t="s">
        <v>53</v>
      </c>
      <c r="AK947">
        <v>1</v>
      </c>
      <c r="AL947" t="s">
        <v>59</v>
      </c>
      <c r="AM947" t="s">
        <v>60</v>
      </c>
      <c r="AN947" t="s">
        <v>98</v>
      </c>
      <c r="AO947">
        <v>5</v>
      </c>
      <c r="AP947" t="s">
        <v>52</v>
      </c>
      <c r="AQ947" t="s">
        <v>91</v>
      </c>
      <c r="AR947" t="s">
        <v>83</v>
      </c>
      <c r="AS947">
        <v>32</v>
      </c>
      <c r="AT947" t="s">
        <v>53</v>
      </c>
    </row>
    <row r="948" spans="1:46" x14ac:dyDescent="0.25">
      <c r="A948" t="s">
        <v>1115</v>
      </c>
      <c r="B948">
        <v>2019</v>
      </c>
      <c r="C948" s="1">
        <v>43612</v>
      </c>
      <c r="D948" t="s">
        <v>47</v>
      </c>
      <c r="E948" t="str">
        <f>TRIM(lung_cancer_dataset!E948)</f>
        <v>China</v>
      </c>
      <c r="F948">
        <v>65</v>
      </c>
      <c r="G948" t="s">
        <v>127</v>
      </c>
      <c r="H948" t="str">
        <f>PROPER(TRIM(lung_cancer_dataset!H948))</f>
        <v>Male</v>
      </c>
      <c r="I948" t="str">
        <f>PROPER(TRIM(lung_cancer_dataset!I948))</f>
        <v>Current Smoker</v>
      </c>
      <c r="J948">
        <v>8</v>
      </c>
      <c r="K948">
        <v>14</v>
      </c>
      <c r="L948">
        <v>5.6</v>
      </c>
      <c r="M948" t="s">
        <v>52</v>
      </c>
      <c r="N948" t="s">
        <v>53</v>
      </c>
      <c r="O948" t="s">
        <v>53</v>
      </c>
      <c r="P948" t="str">
        <f>PROPER(TRIM(lung_cancer_dataset!P948))</f>
        <v>Moderate</v>
      </c>
      <c r="Q948" t="s">
        <v>54</v>
      </c>
      <c r="R948">
        <v>27.7</v>
      </c>
      <c r="S948" t="s">
        <v>56</v>
      </c>
      <c r="T948" t="s">
        <v>70</v>
      </c>
      <c r="U948" t="s">
        <v>53</v>
      </c>
      <c r="V948" t="s">
        <v>53</v>
      </c>
      <c r="W948" t="s">
        <v>53</v>
      </c>
      <c r="X948" t="s">
        <v>53</v>
      </c>
      <c r="Y948">
        <v>1</v>
      </c>
      <c r="Z948" t="s">
        <v>73</v>
      </c>
      <c r="AA948" t="s">
        <v>52</v>
      </c>
      <c r="AB948" t="s">
        <v>52</v>
      </c>
      <c r="AC948" t="s">
        <v>53</v>
      </c>
      <c r="AD948" t="s">
        <v>53</v>
      </c>
      <c r="AE948" t="s">
        <v>52</v>
      </c>
      <c r="AF948" t="s">
        <v>53</v>
      </c>
      <c r="AG948" t="s">
        <v>53</v>
      </c>
      <c r="AH948" t="s">
        <v>53</v>
      </c>
      <c r="AI948" t="s">
        <v>53</v>
      </c>
      <c r="AJ948" t="s">
        <v>52</v>
      </c>
      <c r="AK948">
        <v>4</v>
      </c>
      <c r="AL948" t="s">
        <v>59</v>
      </c>
      <c r="AM948" t="s">
        <v>60</v>
      </c>
      <c r="AN948" t="s">
        <v>90</v>
      </c>
      <c r="AO948">
        <v>8</v>
      </c>
      <c r="AP948" t="s">
        <v>53</v>
      </c>
      <c r="AQ948" t="s">
        <v>112</v>
      </c>
      <c r="AR948" t="s">
        <v>92</v>
      </c>
      <c r="AS948">
        <v>3</v>
      </c>
      <c r="AT948" t="s">
        <v>52</v>
      </c>
    </row>
    <row r="949" spans="1:46" x14ac:dyDescent="0.25">
      <c r="A949" t="s">
        <v>1116</v>
      </c>
      <c r="B949">
        <v>2025</v>
      </c>
      <c r="C949" s="1">
        <v>45998</v>
      </c>
      <c r="D949" t="s">
        <v>47</v>
      </c>
      <c r="E949" t="str">
        <f>TRIM(lung_cancer_dataset!E949)</f>
        <v>Mongolia</v>
      </c>
      <c r="F949">
        <v>54</v>
      </c>
      <c r="G949" t="s">
        <v>79</v>
      </c>
      <c r="H949" t="str">
        <f>PROPER(TRIM(lung_cancer_dataset!H949))</f>
        <v>Female</v>
      </c>
      <c r="I949" t="str">
        <f>PROPER(TRIM(lung_cancer_dataset!I949))</f>
        <v>Never Smoked</v>
      </c>
      <c r="J949">
        <v>0</v>
      </c>
      <c r="K949">
        <v>0</v>
      </c>
      <c r="L949">
        <v>0</v>
      </c>
      <c r="M949" t="s">
        <v>52</v>
      </c>
      <c r="N949" t="s">
        <v>52</v>
      </c>
      <c r="O949" t="s">
        <v>53</v>
      </c>
      <c r="P949" t="str">
        <f>PROPER(TRIM(lung_cancer_dataset!P949))</f>
        <v>Moderate</v>
      </c>
      <c r="Q949" t="s">
        <v>55</v>
      </c>
      <c r="R949">
        <v>24.6</v>
      </c>
      <c r="S949" t="s">
        <v>96</v>
      </c>
      <c r="T949" t="s">
        <v>70</v>
      </c>
      <c r="U949" t="s">
        <v>53</v>
      </c>
      <c r="V949" t="s">
        <v>53</v>
      </c>
      <c r="W949" t="s">
        <v>53</v>
      </c>
      <c r="X949" t="s">
        <v>53</v>
      </c>
      <c r="Y949">
        <v>2</v>
      </c>
      <c r="Z949" t="s">
        <v>58</v>
      </c>
      <c r="AA949" t="s">
        <v>52</v>
      </c>
      <c r="AB949" t="s">
        <v>52</v>
      </c>
      <c r="AC949" t="s">
        <v>53</v>
      </c>
      <c r="AD949" t="s">
        <v>53</v>
      </c>
      <c r="AE949" t="s">
        <v>53</v>
      </c>
      <c r="AF949" t="s">
        <v>53</v>
      </c>
      <c r="AG949" t="s">
        <v>52</v>
      </c>
      <c r="AH949" t="s">
        <v>53</v>
      </c>
      <c r="AI949" t="s">
        <v>53</v>
      </c>
      <c r="AJ949" t="s">
        <v>53</v>
      </c>
      <c r="AK949">
        <v>3</v>
      </c>
      <c r="AL949" t="s">
        <v>59</v>
      </c>
      <c r="AM949" t="s">
        <v>81</v>
      </c>
      <c r="AN949" t="s">
        <v>74</v>
      </c>
      <c r="AO949">
        <v>2.8</v>
      </c>
      <c r="AP949" t="s">
        <v>53</v>
      </c>
      <c r="AQ949" t="s">
        <v>86</v>
      </c>
      <c r="AR949" t="s">
        <v>83</v>
      </c>
      <c r="AS949">
        <v>51</v>
      </c>
      <c r="AT949" t="s">
        <v>52</v>
      </c>
    </row>
    <row r="950" spans="1:46" x14ac:dyDescent="0.25">
      <c r="A950" t="s">
        <v>1117</v>
      </c>
      <c r="B950">
        <v>2024</v>
      </c>
      <c r="C950" s="1">
        <v>45324</v>
      </c>
      <c r="D950" t="s">
        <v>47</v>
      </c>
      <c r="E950" t="str">
        <f>TRIM(lung_cancer_dataset!E950)</f>
        <v>Malaysia</v>
      </c>
      <c r="F950">
        <v>61</v>
      </c>
      <c r="G950" t="s">
        <v>127</v>
      </c>
      <c r="H950" t="str">
        <f>PROPER(TRIM(lung_cancer_dataset!H950))</f>
        <v>Male</v>
      </c>
      <c r="I950" t="str">
        <f>PROPER(TRIM(lung_cancer_dataset!I950))</f>
        <v>Current Smoker</v>
      </c>
      <c r="J950">
        <v>38</v>
      </c>
      <c r="K950">
        <v>28</v>
      </c>
      <c r="L950">
        <v>53.2</v>
      </c>
      <c r="M950" t="s">
        <v>53</v>
      </c>
      <c r="N950" t="s">
        <v>53</v>
      </c>
      <c r="O950" t="s">
        <v>53</v>
      </c>
      <c r="P950" t="str">
        <f>PROPER(TRIM(lung_cancer_dataset!P950))</f>
        <v>Low</v>
      </c>
      <c r="Q950" t="s">
        <v>71</v>
      </c>
      <c r="R950">
        <v>31.2</v>
      </c>
      <c r="S950" t="s">
        <v>72</v>
      </c>
      <c r="T950" t="s">
        <v>57</v>
      </c>
      <c r="U950" t="s">
        <v>53</v>
      </c>
      <c r="V950" t="s">
        <v>53</v>
      </c>
      <c r="W950" t="s">
        <v>53</v>
      </c>
      <c r="X950" t="s">
        <v>53</v>
      </c>
      <c r="Y950">
        <v>0</v>
      </c>
      <c r="Z950" t="s">
        <v>165</v>
      </c>
      <c r="AA950" t="s">
        <v>52</v>
      </c>
      <c r="AB950" t="s">
        <v>53</v>
      </c>
      <c r="AC950" t="s">
        <v>52</v>
      </c>
      <c r="AD950" t="s">
        <v>53</v>
      </c>
      <c r="AE950" t="s">
        <v>53</v>
      </c>
      <c r="AF950" t="s">
        <v>53</v>
      </c>
      <c r="AG950" t="s">
        <v>53</v>
      </c>
      <c r="AH950" t="s">
        <v>53</v>
      </c>
      <c r="AI950" t="s">
        <v>53</v>
      </c>
      <c r="AJ950" t="s">
        <v>53</v>
      </c>
      <c r="AK950">
        <v>2</v>
      </c>
      <c r="AL950" t="s">
        <v>59</v>
      </c>
      <c r="AM950" t="s">
        <v>81</v>
      </c>
      <c r="AN950" t="s">
        <v>98</v>
      </c>
      <c r="AO950">
        <v>5.0999999999999996</v>
      </c>
      <c r="AP950" t="s">
        <v>53</v>
      </c>
      <c r="AQ950" t="s">
        <v>62</v>
      </c>
      <c r="AR950" t="s">
        <v>115</v>
      </c>
      <c r="AS950">
        <v>50</v>
      </c>
      <c r="AT950" t="s">
        <v>53</v>
      </c>
    </row>
    <row r="951" spans="1:46" x14ac:dyDescent="0.25">
      <c r="A951" t="s">
        <v>1118</v>
      </c>
      <c r="B951">
        <v>2016</v>
      </c>
      <c r="C951" s="1">
        <v>42544</v>
      </c>
      <c r="D951" t="s">
        <v>47</v>
      </c>
      <c r="E951" t="str">
        <f>TRIM(lung_cancer_dataset!E951)</f>
        <v>Japan</v>
      </c>
      <c r="F951">
        <v>60</v>
      </c>
      <c r="G951" t="s">
        <v>127</v>
      </c>
      <c r="H951" t="str">
        <f>PROPER(TRIM(lung_cancer_dataset!H951))</f>
        <v>Male</v>
      </c>
      <c r="I951" t="str">
        <f>PROPER(TRIM(lung_cancer_dataset!I951))</f>
        <v>Never Smoked</v>
      </c>
      <c r="J951">
        <v>0</v>
      </c>
      <c r="K951">
        <v>0</v>
      </c>
      <c r="L951">
        <v>0</v>
      </c>
      <c r="M951" t="s">
        <v>52</v>
      </c>
      <c r="N951" t="s">
        <v>53</v>
      </c>
      <c r="O951" t="s">
        <v>53</v>
      </c>
      <c r="P951" t="str">
        <f>PROPER(TRIM(lung_cancer_dataset!P951))</f>
        <v>High</v>
      </c>
      <c r="Q951" t="s">
        <v>55</v>
      </c>
      <c r="R951">
        <v>27</v>
      </c>
      <c r="S951" t="s">
        <v>56</v>
      </c>
      <c r="T951" t="s">
        <v>57</v>
      </c>
      <c r="U951" t="s">
        <v>52</v>
      </c>
      <c r="V951" t="s">
        <v>53</v>
      </c>
      <c r="W951" t="s">
        <v>53</v>
      </c>
      <c r="X951" t="s">
        <v>53</v>
      </c>
      <c r="Y951">
        <v>3</v>
      </c>
      <c r="Z951" t="s">
        <v>97</v>
      </c>
      <c r="AA951" t="s">
        <v>53</v>
      </c>
      <c r="AB951" t="s">
        <v>53</v>
      </c>
      <c r="AC951" t="s">
        <v>53</v>
      </c>
      <c r="AD951" t="s">
        <v>53</v>
      </c>
      <c r="AE951" t="s">
        <v>52</v>
      </c>
      <c r="AF951" t="s">
        <v>53</v>
      </c>
      <c r="AG951" t="s">
        <v>53</v>
      </c>
      <c r="AH951" t="s">
        <v>53</v>
      </c>
      <c r="AI951" t="s">
        <v>53</v>
      </c>
      <c r="AJ951" t="s">
        <v>53</v>
      </c>
      <c r="AK951">
        <v>1</v>
      </c>
      <c r="AL951" t="s">
        <v>59</v>
      </c>
      <c r="AM951" t="s">
        <v>60</v>
      </c>
      <c r="AN951" t="s">
        <v>74</v>
      </c>
      <c r="AO951">
        <v>2.2999999999999998</v>
      </c>
      <c r="AP951" t="s">
        <v>53</v>
      </c>
      <c r="AQ951" t="s">
        <v>171</v>
      </c>
      <c r="AR951" t="s">
        <v>132</v>
      </c>
      <c r="AS951">
        <v>34</v>
      </c>
      <c r="AT951" t="s">
        <v>52</v>
      </c>
    </row>
    <row r="952" spans="1:46" x14ac:dyDescent="0.25">
      <c r="A952" t="s">
        <v>1119</v>
      </c>
      <c r="B952">
        <v>2017</v>
      </c>
      <c r="C952" s="1">
        <v>42980</v>
      </c>
      <c r="D952" t="s">
        <v>107</v>
      </c>
      <c r="E952" t="str">
        <f>TRIM(lung_cancer_dataset!E952)</f>
        <v>Germany</v>
      </c>
      <c r="F952">
        <v>67</v>
      </c>
      <c r="G952" t="s">
        <v>127</v>
      </c>
      <c r="H952" t="str">
        <f>PROPER(TRIM(lung_cancer_dataset!H952))</f>
        <v>Female</v>
      </c>
      <c r="I952" t="str">
        <f>PROPER(TRIM(lung_cancer_dataset!I952))</f>
        <v>Never Smoked</v>
      </c>
      <c r="J952">
        <v>0</v>
      </c>
      <c r="K952">
        <v>0</v>
      </c>
      <c r="L952">
        <v>0</v>
      </c>
      <c r="M952" t="s">
        <v>53</v>
      </c>
      <c r="N952" t="s">
        <v>53</v>
      </c>
      <c r="O952" t="s">
        <v>53</v>
      </c>
      <c r="P952" t="str">
        <f>PROPER(TRIM(lung_cancer_dataset!P952))</f>
        <v>Moderate</v>
      </c>
      <c r="Q952" t="s">
        <v>55</v>
      </c>
      <c r="R952">
        <v>28.7</v>
      </c>
      <c r="S952" t="s">
        <v>56</v>
      </c>
      <c r="T952" t="s">
        <v>57</v>
      </c>
      <c r="U952" t="s">
        <v>53</v>
      </c>
      <c r="V952" t="s">
        <v>53</v>
      </c>
      <c r="W952" t="s">
        <v>53</v>
      </c>
      <c r="X952" t="s">
        <v>53</v>
      </c>
      <c r="Y952">
        <v>0</v>
      </c>
      <c r="Z952" t="s">
        <v>131</v>
      </c>
      <c r="AA952" t="s">
        <v>52</v>
      </c>
      <c r="AB952" t="s">
        <v>52</v>
      </c>
      <c r="AC952" t="s">
        <v>53</v>
      </c>
      <c r="AD952" t="s">
        <v>53</v>
      </c>
      <c r="AE952" t="s">
        <v>53</v>
      </c>
      <c r="AF952" t="s">
        <v>52</v>
      </c>
      <c r="AG952" t="s">
        <v>53</v>
      </c>
      <c r="AH952" t="s">
        <v>53</v>
      </c>
      <c r="AI952" t="s">
        <v>53</v>
      </c>
      <c r="AJ952" t="s">
        <v>52</v>
      </c>
      <c r="AK952">
        <v>4</v>
      </c>
      <c r="AL952" t="s">
        <v>59</v>
      </c>
      <c r="AM952" t="s">
        <v>60</v>
      </c>
      <c r="AN952" t="s">
        <v>98</v>
      </c>
      <c r="AO952">
        <v>3.4</v>
      </c>
      <c r="AP952" t="s">
        <v>53</v>
      </c>
      <c r="AQ952" t="s">
        <v>86</v>
      </c>
      <c r="AR952" t="s">
        <v>87</v>
      </c>
      <c r="AS952">
        <v>36</v>
      </c>
      <c r="AT952" t="s">
        <v>53</v>
      </c>
    </row>
    <row r="953" spans="1:46" x14ac:dyDescent="0.25">
      <c r="A953" t="s">
        <v>1120</v>
      </c>
      <c r="B953">
        <v>2026</v>
      </c>
      <c r="C953" s="1">
        <v>46114</v>
      </c>
      <c r="D953" t="s">
        <v>122</v>
      </c>
      <c r="E953" t="str">
        <f>TRIM(lung_cancer_dataset!E953)</f>
        <v>Myanmar</v>
      </c>
      <c r="F953">
        <v>75</v>
      </c>
      <c r="G953" t="s">
        <v>67</v>
      </c>
      <c r="H953" t="str">
        <f>PROPER(TRIM(lung_cancer_dataset!H953))</f>
        <v>Male</v>
      </c>
      <c r="I953" t="str">
        <f>PROPER(TRIM(lung_cancer_dataset!I953))</f>
        <v>Never Smoked</v>
      </c>
      <c r="J953">
        <v>0</v>
      </c>
      <c r="K953">
        <v>0</v>
      </c>
      <c r="L953">
        <v>0</v>
      </c>
      <c r="M953" t="s">
        <v>53</v>
      </c>
      <c r="N953" t="s">
        <v>53</v>
      </c>
      <c r="O953" t="s">
        <v>53</v>
      </c>
      <c r="P953" t="str">
        <f>PROPER(TRIM(lung_cancer_dataset!P953))</f>
        <v>High</v>
      </c>
      <c r="Q953" t="s">
        <v>55</v>
      </c>
      <c r="R953">
        <v>23.1</v>
      </c>
      <c r="S953" t="s">
        <v>96</v>
      </c>
      <c r="T953" t="s">
        <v>70</v>
      </c>
      <c r="U953" t="s">
        <v>53</v>
      </c>
      <c r="V953" t="s">
        <v>53</v>
      </c>
      <c r="W953" t="s">
        <v>52</v>
      </c>
      <c r="X953" t="s">
        <v>53</v>
      </c>
      <c r="Y953">
        <v>2</v>
      </c>
      <c r="Z953" t="s">
        <v>58</v>
      </c>
      <c r="AA953" t="s">
        <v>53</v>
      </c>
      <c r="AB953" t="s">
        <v>52</v>
      </c>
      <c r="AC953" t="s">
        <v>53</v>
      </c>
      <c r="AD953" t="s">
        <v>52</v>
      </c>
      <c r="AE953" t="s">
        <v>53</v>
      </c>
      <c r="AF953" t="s">
        <v>53</v>
      </c>
      <c r="AG953" t="s">
        <v>53</v>
      </c>
      <c r="AH953" t="s">
        <v>52</v>
      </c>
      <c r="AI953" t="s">
        <v>53</v>
      </c>
      <c r="AJ953" t="s">
        <v>53</v>
      </c>
      <c r="AK953">
        <v>3</v>
      </c>
      <c r="AL953" t="s">
        <v>59</v>
      </c>
      <c r="AM953" t="s">
        <v>60</v>
      </c>
      <c r="AN953" t="s">
        <v>90</v>
      </c>
      <c r="AO953">
        <v>5.8</v>
      </c>
      <c r="AP953" t="s">
        <v>53</v>
      </c>
      <c r="AQ953" t="s">
        <v>62</v>
      </c>
      <c r="AR953" t="s">
        <v>92</v>
      </c>
      <c r="AS953">
        <v>16</v>
      </c>
      <c r="AT953" t="s">
        <v>53</v>
      </c>
    </row>
    <row r="954" spans="1:46" x14ac:dyDescent="0.25">
      <c r="A954" t="s">
        <v>1121</v>
      </c>
      <c r="B954">
        <v>2020</v>
      </c>
      <c r="C954" s="1">
        <v>44018</v>
      </c>
      <c r="D954" t="s">
        <v>47</v>
      </c>
      <c r="E954" t="str">
        <f>TRIM(lung_cancer_dataset!E954)</f>
        <v>South Korea</v>
      </c>
      <c r="F954">
        <v>74</v>
      </c>
      <c r="G954" t="s">
        <v>67</v>
      </c>
      <c r="H954" t="str">
        <f>PROPER(TRIM(lung_cancer_dataset!H954))</f>
        <v>Female</v>
      </c>
      <c r="I954" t="str">
        <f>PROPER(TRIM(lung_cancer_dataset!I954))</f>
        <v>Never Smoked</v>
      </c>
      <c r="J954">
        <v>0</v>
      </c>
      <c r="K954">
        <v>0</v>
      </c>
      <c r="L954">
        <v>0</v>
      </c>
      <c r="M954" t="s">
        <v>52</v>
      </c>
      <c r="N954" t="s">
        <v>53</v>
      </c>
      <c r="O954" t="s">
        <v>53</v>
      </c>
      <c r="P954" t="str">
        <f>PROPER(TRIM(lung_cancer_dataset!P954))</f>
        <v>High</v>
      </c>
      <c r="Q954" t="s">
        <v>55</v>
      </c>
      <c r="R954">
        <v>25.9</v>
      </c>
      <c r="S954" t="s">
        <v>56</v>
      </c>
      <c r="T954" t="s">
        <v>54</v>
      </c>
      <c r="U954" t="s">
        <v>52</v>
      </c>
      <c r="V954" t="s">
        <v>53</v>
      </c>
      <c r="W954" t="s">
        <v>53</v>
      </c>
      <c r="X954" t="s">
        <v>53</v>
      </c>
      <c r="Y954">
        <v>3</v>
      </c>
      <c r="Z954" t="s">
        <v>58</v>
      </c>
      <c r="AA954" t="s">
        <v>53</v>
      </c>
      <c r="AB954" t="s">
        <v>52</v>
      </c>
      <c r="AC954" t="s">
        <v>53</v>
      </c>
      <c r="AD954" t="s">
        <v>52</v>
      </c>
      <c r="AE954" t="s">
        <v>53</v>
      </c>
      <c r="AF954" t="s">
        <v>52</v>
      </c>
      <c r="AG954" t="s">
        <v>52</v>
      </c>
      <c r="AH954" t="s">
        <v>53</v>
      </c>
      <c r="AI954" t="s">
        <v>53</v>
      </c>
      <c r="AJ954" t="s">
        <v>53</v>
      </c>
      <c r="AK954">
        <v>4</v>
      </c>
      <c r="AL954" t="s">
        <v>59</v>
      </c>
      <c r="AM954" t="s">
        <v>60</v>
      </c>
      <c r="AN954" t="s">
        <v>90</v>
      </c>
      <c r="AO954">
        <v>5.2</v>
      </c>
      <c r="AP954" t="s">
        <v>53</v>
      </c>
      <c r="AQ954" t="s">
        <v>91</v>
      </c>
      <c r="AR954" t="s">
        <v>63</v>
      </c>
      <c r="AS954">
        <v>10</v>
      </c>
      <c r="AT954" t="s">
        <v>52</v>
      </c>
    </row>
    <row r="955" spans="1:46" x14ac:dyDescent="0.25">
      <c r="A955" t="s">
        <v>1122</v>
      </c>
      <c r="B955">
        <v>2016</v>
      </c>
      <c r="C955" s="1">
        <v>42698</v>
      </c>
      <c r="D955" t="s">
        <v>65</v>
      </c>
      <c r="E955" t="str">
        <f>TRIM(lung_cancer_dataset!E955)</f>
        <v>Chile</v>
      </c>
      <c r="F955">
        <v>57</v>
      </c>
      <c r="G955" t="s">
        <v>79</v>
      </c>
      <c r="H955" t="str">
        <f>PROPER(TRIM(lung_cancer_dataset!H955))</f>
        <v>Male</v>
      </c>
      <c r="I955" t="str">
        <f>PROPER(TRIM(lung_cancer_dataset!I955))</f>
        <v>Never Smoked</v>
      </c>
      <c r="J955">
        <v>0</v>
      </c>
      <c r="K955">
        <v>0</v>
      </c>
      <c r="L955">
        <v>0</v>
      </c>
      <c r="M955" t="s">
        <v>53</v>
      </c>
      <c r="N955" t="s">
        <v>52</v>
      </c>
      <c r="O955" t="s">
        <v>53</v>
      </c>
      <c r="P955" t="str">
        <f>PROPER(TRIM(lung_cancer_dataset!P955))</f>
        <v>High</v>
      </c>
      <c r="Q955" t="s">
        <v>55</v>
      </c>
      <c r="R955">
        <v>26.2</v>
      </c>
      <c r="S955" t="s">
        <v>56</v>
      </c>
      <c r="T955" t="s">
        <v>57</v>
      </c>
      <c r="U955" t="s">
        <v>52</v>
      </c>
      <c r="V955" t="s">
        <v>53</v>
      </c>
      <c r="W955" t="s">
        <v>53</v>
      </c>
      <c r="X955" t="s">
        <v>53</v>
      </c>
      <c r="Y955">
        <v>3</v>
      </c>
      <c r="Z955" t="s">
        <v>58</v>
      </c>
      <c r="AA955" t="s">
        <v>53</v>
      </c>
      <c r="AB955" t="s">
        <v>52</v>
      </c>
      <c r="AC955" t="s">
        <v>53</v>
      </c>
      <c r="AD955" t="s">
        <v>53</v>
      </c>
      <c r="AE955" t="s">
        <v>53</v>
      </c>
      <c r="AF955" t="s">
        <v>52</v>
      </c>
      <c r="AG955" t="s">
        <v>53</v>
      </c>
      <c r="AH955" t="s">
        <v>52</v>
      </c>
      <c r="AI955" t="s">
        <v>53</v>
      </c>
      <c r="AJ955" t="s">
        <v>53</v>
      </c>
      <c r="AK955">
        <v>3</v>
      </c>
      <c r="AL955" t="s">
        <v>59</v>
      </c>
      <c r="AM955" t="s">
        <v>60</v>
      </c>
      <c r="AN955" t="s">
        <v>74</v>
      </c>
      <c r="AO955">
        <v>2.2999999999999998</v>
      </c>
      <c r="AP955" t="s">
        <v>53</v>
      </c>
      <c r="AQ955" t="s">
        <v>82</v>
      </c>
      <c r="AR955" t="s">
        <v>83</v>
      </c>
      <c r="AS955">
        <v>68</v>
      </c>
      <c r="AT955" t="s">
        <v>52</v>
      </c>
    </row>
    <row r="956" spans="1:46" x14ac:dyDescent="0.25">
      <c r="A956" t="s">
        <v>1123</v>
      </c>
      <c r="B956">
        <v>2022</v>
      </c>
      <c r="C956" s="1">
        <v>44725</v>
      </c>
      <c r="D956" t="s">
        <v>47</v>
      </c>
      <c r="E956" t="str">
        <f>TRIM(lung_cancer_dataset!E956)</f>
        <v>New Zealand</v>
      </c>
      <c r="F956">
        <v>47</v>
      </c>
      <c r="G956" t="s">
        <v>49</v>
      </c>
      <c r="H956" t="str">
        <f>PROPER(TRIM(lung_cancer_dataset!H956))</f>
        <v>Female</v>
      </c>
      <c r="I956" t="str">
        <f>PROPER(TRIM(lung_cancer_dataset!I956))</f>
        <v>Current Smoker</v>
      </c>
      <c r="J956">
        <v>21</v>
      </c>
      <c r="K956">
        <v>29</v>
      </c>
      <c r="L956">
        <v>30.4</v>
      </c>
      <c r="M956" t="s">
        <v>52</v>
      </c>
      <c r="N956" t="s">
        <v>53</v>
      </c>
      <c r="O956" t="s">
        <v>53</v>
      </c>
      <c r="P956" t="str">
        <f>PROPER(TRIM(lung_cancer_dataset!P956))</f>
        <v>High</v>
      </c>
      <c r="Q956" t="s">
        <v>71</v>
      </c>
      <c r="R956">
        <v>22.9</v>
      </c>
      <c r="S956" t="s">
        <v>96</v>
      </c>
      <c r="T956" t="s">
        <v>57</v>
      </c>
      <c r="U956" t="s">
        <v>53</v>
      </c>
      <c r="V956" t="s">
        <v>53</v>
      </c>
      <c r="W956" t="s">
        <v>53</v>
      </c>
      <c r="X956" t="s">
        <v>53</v>
      </c>
      <c r="Y956">
        <v>2</v>
      </c>
      <c r="Z956" t="s">
        <v>165</v>
      </c>
      <c r="AA956" t="s">
        <v>52</v>
      </c>
      <c r="AB956" t="s">
        <v>52</v>
      </c>
      <c r="AC956" t="s">
        <v>53</v>
      </c>
      <c r="AD956" t="s">
        <v>53</v>
      </c>
      <c r="AE956" t="s">
        <v>52</v>
      </c>
      <c r="AF956" t="s">
        <v>52</v>
      </c>
      <c r="AG956" t="s">
        <v>53</v>
      </c>
      <c r="AH956" t="s">
        <v>53</v>
      </c>
      <c r="AI956" t="s">
        <v>53</v>
      </c>
      <c r="AJ956" t="s">
        <v>53</v>
      </c>
      <c r="AK956">
        <v>4</v>
      </c>
      <c r="AL956" t="s">
        <v>59</v>
      </c>
      <c r="AM956" t="s">
        <v>102</v>
      </c>
      <c r="AN956" t="s">
        <v>90</v>
      </c>
      <c r="AO956">
        <v>6.5</v>
      </c>
      <c r="AP956" t="s">
        <v>52</v>
      </c>
      <c r="AQ956" t="s">
        <v>112</v>
      </c>
      <c r="AR956" t="s">
        <v>76</v>
      </c>
      <c r="AS956">
        <v>3</v>
      </c>
      <c r="AT956" t="s">
        <v>53</v>
      </c>
    </row>
    <row r="957" spans="1:46" x14ac:dyDescent="0.25">
      <c r="A957" t="s">
        <v>1124</v>
      </c>
      <c r="B957">
        <v>2024</v>
      </c>
      <c r="C957" s="1">
        <v>45486</v>
      </c>
      <c r="D957" t="s">
        <v>122</v>
      </c>
      <c r="E957" t="str">
        <f>TRIM(lung_cancer_dataset!E957)</f>
        <v>Bangladesh</v>
      </c>
      <c r="F957">
        <v>64</v>
      </c>
      <c r="G957" t="s">
        <v>127</v>
      </c>
      <c r="H957" t="str">
        <f>PROPER(TRIM(lung_cancer_dataset!H957))</f>
        <v>Male</v>
      </c>
      <c r="I957" t="str">
        <f>PROPER(TRIM(lung_cancer_dataset!I957))</f>
        <v>Never Smoked</v>
      </c>
      <c r="J957">
        <v>0</v>
      </c>
      <c r="K957">
        <v>0</v>
      </c>
      <c r="L957">
        <v>0</v>
      </c>
      <c r="M957" t="s">
        <v>53</v>
      </c>
      <c r="N957" t="s">
        <v>53</v>
      </c>
      <c r="O957" t="s">
        <v>53</v>
      </c>
      <c r="P957" t="str">
        <f>PROPER(TRIM(lung_cancer_dataset!P957))</f>
        <v>High</v>
      </c>
      <c r="Q957" t="s">
        <v>54</v>
      </c>
      <c r="R957">
        <v>31.5</v>
      </c>
      <c r="S957" t="s">
        <v>72</v>
      </c>
      <c r="T957" t="s">
        <v>57</v>
      </c>
      <c r="U957" t="s">
        <v>53</v>
      </c>
      <c r="V957" t="s">
        <v>53</v>
      </c>
      <c r="W957" t="s">
        <v>53</v>
      </c>
      <c r="X957" t="s">
        <v>53</v>
      </c>
      <c r="Y957">
        <v>1</v>
      </c>
      <c r="Z957" t="s">
        <v>124</v>
      </c>
      <c r="AA957" t="s">
        <v>53</v>
      </c>
      <c r="AB957" t="s">
        <v>52</v>
      </c>
      <c r="AC957" t="s">
        <v>52</v>
      </c>
      <c r="AD957" t="s">
        <v>53</v>
      </c>
      <c r="AE957" t="s">
        <v>52</v>
      </c>
      <c r="AF957" t="s">
        <v>52</v>
      </c>
      <c r="AG957" t="s">
        <v>53</v>
      </c>
      <c r="AH957" t="s">
        <v>53</v>
      </c>
      <c r="AI957" t="s">
        <v>53</v>
      </c>
      <c r="AJ957" t="s">
        <v>53</v>
      </c>
      <c r="AK957">
        <v>4</v>
      </c>
      <c r="AL957" t="s">
        <v>59</v>
      </c>
      <c r="AM957" t="s">
        <v>60</v>
      </c>
      <c r="AN957" t="s">
        <v>61</v>
      </c>
      <c r="AO957">
        <v>10.9</v>
      </c>
      <c r="AP957" t="s">
        <v>52</v>
      </c>
      <c r="AQ957" t="s">
        <v>75</v>
      </c>
      <c r="AR957" t="s">
        <v>87</v>
      </c>
      <c r="AS957">
        <v>8</v>
      </c>
      <c r="AT957" t="s">
        <v>53</v>
      </c>
    </row>
    <row r="958" spans="1:46" x14ac:dyDescent="0.25">
      <c r="A958" t="s">
        <v>1125</v>
      </c>
      <c r="B958">
        <v>2019</v>
      </c>
      <c r="C958" s="1">
        <v>43791</v>
      </c>
      <c r="D958" t="s">
        <v>47</v>
      </c>
      <c r="E958" t="str">
        <f>TRIM(lung_cancer_dataset!E958)</f>
        <v>Singapore</v>
      </c>
      <c r="F958">
        <v>40</v>
      </c>
      <c r="G958" t="s">
        <v>49</v>
      </c>
      <c r="H958" t="str">
        <f>PROPER(TRIM(lung_cancer_dataset!H958))</f>
        <v>Female</v>
      </c>
      <c r="I958" t="str">
        <f>PROPER(TRIM(lung_cancer_dataset!I958))</f>
        <v>Current Smoker</v>
      </c>
      <c r="J958">
        <v>25</v>
      </c>
      <c r="K958">
        <v>18</v>
      </c>
      <c r="L958">
        <v>22.5</v>
      </c>
      <c r="M958" t="s">
        <v>52</v>
      </c>
      <c r="N958" t="s">
        <v>52</v>
      </c>
      <c r="O958" t="s">
        <v>53</v>
      </c>
      <c r="P958" t="str">
        <f>PROPER(TRIM(lung_cancer_dataset!P958))</f>
        <v>High</v>
      </c>
      <c r="Q958" t="s">
        <v>71</v>
      </c>
      <c r="R958">
        <v>21.6</v>
      </c>
      <c r="S958" t="s">
        <v>96</v>
      </c>
      <c r="T958" t="s">
        <v>54</v>
      </c>
      <c r="U958" t="s">
        <v>53</v>
      </c>
      <c r="V958" t="s">
        <v>53</v>
      </c>
      <c r="W958" t="s">
        <v>53</v>
      </c>
      <c r="X958" t="s">
        <v>53</v>
      </c>
      <c r="Y958">
        <v>3</v>
      </c>
      <c r="Z958" t="s">
        <v>58</v>
      </c>
      <c r="AA958" t="s">
        <v>52</v>
      </c>
      <c r="AB958" t="s">
        <v>52</v>
      </c>
      <c r="AC958" t="s">
        <v>53</v>
      </c>
      <c r="AD958" t="s">
        <v>53</v>
      </c>
      <c r="AE958" t="s">
        <v>52</v>
      </c>
      <c r="AF958" t="s">
        <v>53</v>
      </c>
      <c r="AG958" t="s">
        <v>52</v>
      </c>
      <c r="AH958" t="s">
        <v>53</v>
      </c>
      <c r="AI958" t="s">
        <v>53</v>
      </c>
      <c r="AJ958" t="s">
        <v>53</v>
      </c>
      <c r="AK958">
        <v>4</v>
      </c>
      <c r="AL958" t="s">
        <v>59</v>
      </c>
      <c r="AM958" t="s">
        <v>81</v>
      </c>
      <c r="AN958" t="s">
        <v>98</v>
      </c>
      <c r="AO958">
        <v>5.7</v>
      </c>
      <c r="AP958" t="s">
        <v>53</v>
      </c>
      <c r="AQ958" t="s">
        <v>75</v>
      </c>
      <c r="AR958" t="s">
        <v>76</v>
      </c>
      <c r="AS958">
        <v>61</v>
      </c>
      <c r="AT958" t="s">
        <v>52</v>
      </c>
    </row>
    <row r="959" spans="1:46" x14ac:dyDescent="0.25">
      <c r="A959" t="s">
        <v>1126</v>
      </c>
      <c r="B959">
        <v>2019</v>
      </c>
      <c r="C959" s="1">
        <v>43545</v>
      </c>
      <c r="D959" t="s">
        <v>122</v>
      </c>
      <c r="E959" t="str">
        <f>TRIM(lung_cancer_dataset!E959)</f>
        <v>Sri Lanka</v>
      </c>
      <c r="F959">
        <v>70</v>
      </c>
      <c r="G959" t="s">
        <v>67</v>
      </c>
      <c r="H959" t="str">
        <f>PROPER(TRIM(lung_cancer_dataset!H959))</f>
        <v>Male</v>
      </c>
      <c r="I959" t="str">
        <f>PROPER(TRIM(lung_cancer_dataset!I959))</f>
        <v>Never Smoked</v>
      </c>
      <c r="J959">
        <v>0</v>
      </c>
      <c r="K959">
        <v>0</v>
      </c>
      <c r="L959">
        <v>0</v>
      </c>
      <c r="M959" t="s">
        <v>52</v>
      </c>
      <c r="N959" t="s">
        <v>52</v>
      </c>
      <c r="O959" t="s">
        <v>52</v>
      </c>
      <c r="P959" t="str">
        <f>PROPER(TRIM(lung_cancer_dataset!P959))</f>
        <v>High</v>
      </c>
      <c r="Q959" t="s">
        <v>55</v>
      </c>
      <c r="R959">
        <v>23.7</v>
      </c>
      <c r="S959" t="s">
        <v>96</v>
      </c>
      <c r="T959" t="s">
        <v>57</v>
      </c>
      <c r="U959" t="s">
        <v>53</v>
      </c>
      <c r="V959" t="s">
        <v>53</v>
      </c>
      <c r="W959" t="s">
        <v>53</v>
      </c>
      <c r="X959" t="s">
        <v>53</v>
      </c>
      <c r="Y959">
        <v>4</v>
      </c>
      <c r="Z959" t="s">
        <v>97</v>
      </c>
      <c r="AA959" t="s">
        <v>52</v>
      </c>
      <c r="AB959" t="s">
        <v>52</v>
      </c>
      <c r="AC959" t="s">
        <v>53</v>
      </c>
      <c r="AD959" t="s">
        <v>53</v>
      </c>
      <c r="AE959" t="s">
        <v>52</v>
      </c>
      <c r="AF959" t="s">
        <v>53</v>
      </c>
      <c r="AG959" t="s">
        <v>53</v>
      </c>
      <c r="AH959" t="s">
        <v>53</v>
      </c>
      <c r="AI959" t="s">
        <v>53</v>
      </c>
      <c r="AJ959" t="s">
        <v>53</v>
      </c>
      <c r="AK959">
        <v>3</v>
      </c>
      <c r="AL959" t="s">
        <v>59</v>
      </c>
      <c r="AM959" t="s">
        <v>60</v>
      </c>
      <c r="AN959" t="s">
        <v>98</v>
      </c>
      <c r="AO959">
        <v>3.2</v>
      </c>
      <c r="AP959" t="s">
        <v>53</v>
      </c>
      <c r="AQ959" t="s">
        <v>91</v>
      </c>
      <c r="AR959" t="s">
        <v>76</v>
      </c>
      <c r="AS959">
        <v>43</v>
      </c>
      <c r="AT959" t="s">
        <v>52</v>
      </c>
    </row>
    <row r="960" spans="1:46" x14ac:dyDescent="0.25">
      <c r="A960" t="s">
        <v>1127</v>
      </c>
      <c r="B960">
        <v>2023</v>
      </c>
      <c r="C960" s="1">
        <v>44963</v>
      </c>
      <c r="D960" t="s">
        <v>107</v>
      </c>
      <c r="E960" t="str">
        <f>TRIM(lung_cancer_dataset!E960)</f>
        <v>Netherlands</v>
      </c>
      <c r="F960">
        <v>72</v>
      </c>
      <c r="G960" t="s">
        <v>67</v>
      </c>
      <c r="H960" t="str">
        <f>PROPER(TRIM(lung_cancer_dataset!H960))</f>
        <v>Male</v>
      </c>
      <c r="I960" t="str">
        <f>PROPER(TRIM(lung_cancer_dataset!I960))</f>
        <v>Never Smoked</v>
      </c>
      <c r="J960">
        <v>0</v>
      </c>
      <c r="K960">
        <v>0</v>
      </c>
      <c r="L960">
        <v>0</v>
      </c>
      <c r="M960" t="s">
        <v>52</v>
      </c>
      <c r="N960" t="s">
        <v>53</v>
      </c>
      <c r="O960" t="s">
        <v>53</v>
      </c>
      <c r="P960" t="str">
        <f>PROPER(TRIM(lung_cancer_dataset!P960))</f>
        <v>Low</v>
      </c>
      <c r="Q960" t="s">
        <v>71</v>
      </c>
      <c r="R960">
        <v>31</v>
      </c>
      <c r="S960" t="s">
        <v>72</v>
      </c>
      <c r="T960" t="s">
        <v>54</v>
      </c>
      <c r="U960" t="s">
        <v>53</v>
      </c>
      <c r="V960" t="s">
        <v>53</v>
      </c>
      <c r="W960" t="s">
        <v>53</v>
      </c>
      <c r="X960" t="s">
        <v>53</v>
      </c>
      <c r="Y960">
        <v>1</v>
      </c>
      <c r="Z960" t="s">
        <v>58</v>
      </c>
      <c r="AA960" t="s">
        <v>52</v>
      </c>
      <c r="AB960" t="s">
        <v>53</v>
      </c>
      <c r="AC960" t="s">
        <v>53</v>
      </c>
      <c r="AD960" t="s">
        <v>53</v>
      </c>
      <c r="AE960" t="s">
        <v>53</v>
      </c>
      <c r="AF960" t="s">
        <v>52</v>
      </c>
      <c r="AG960" t="s">
        <v>53</v>
      </c>
      <c r="AH960" t="s">
        <v>53</v>
      </c>
      <c r="AI960" t="s">
        <v>53</v>
      </c>
      <c r="AJ960" t="s">
        <v>53</v>
      </c>
      <c r="AK960">
        <v>2</v>
      </c>
      <c r="AL960" t="s">
        <v>59</v>
      </c>
      <c r="AM960" t="s">
        <v>60</v>
      </c>
      <c r="AN960" t="s">
        <v>98</v>
      </c>
      <c r="AO960">
        <v>3.6</v>
      </c>
      <c r="AP960" t="s">
        <v>53</v>
      </c>
      <c r="AQ960" t="s">
        <v>75</v>
      </c>
      <c r="AR960" t="s">
        <v>76</v>
      </c>
      <c r="AS960">
        <v>52</v>
      </c>
      <c r="AT960" t="s">
        <v>52</v>
      </c>
    </row>
    <row r="961" spans="1:46" x14ac:dyDescent="0.25">
      <c r="A961" t="s">
        <v>1128</v>
      </c>
      <c r="B961">
        <v>2026</v>
      </c>
      <c r="C961" s="1">
        <v>46129</v>
      </c>
      <c r="D961" t="s">
        <v>122</v>
      </c>
      <c r="E961" t="str">
        <f>TRIM(lung_cancer_dataset!E961)</f>
        <v>Indonesia</v>
      </c>
      <c r="F961">
        <v>54</v>
      </c>
      <c r="G961" t="s">
        <v>79</v>
      </c>
      <c r="H961" t="str">
        <f>PROPER(TRIM(lung_cancer_dataset!H961))</f>
        <v>Female</v>
      </c>
      <c r="I961" t="str">
        <f>PROPER(TRIM(lung_cancer_dataset!I961))</f>
        <v>Never Smoked</v>
      </c>
      <c r="J961">
        <v>0</v>
      </c>
      <c r="K961">
        <v>0</v>
      </c>
      <c r="L961">
        <v>0</v>
      </c>
      <c r="M961" t="s">
        <v>52</v>
      </c>
      <c r="N961" t="s">
        <v>53</v>
      </c>
      <c r="O961" t="s">
        <v>53</v>
      </c>
      <c r="P961" t="str">
        <f>PROPER(TRIM(lung_cancer_dataset!P961))</f>
        <v>High</v>
      </c>
      <c r="Q961" t="s">
        <v>54</v>
      </c>
      <c r="R961">
        <v>21.2</v>
      </c>
      <c r="S961" t="s">
        <v>96</v>
      </c>
      <c r="T961" t="s">
        <v>57</v>
      </c>
      <c r="U961" t="s">
        <v>53</v>
      </c>
      <c r="V961" t="s">
        <v>53</v>
      </c>
      <c r="W961" t="s">
        <v>53</v>
      </c>
      <c r="X961" t="s">
        <v>53</v>
      </c>
      <c r="Y961">
        <v>2</v>
      </c>
      <c r="Z961" t="s">
        <v>97</v>
      </c>
      <c r="AA961" t="s">
        <v>53</v>
      </c>
      <c r="AB961" t="s">
        <v>53</v>
      </c>
      <c r="AC961" t="s">
        <v>52</v>
      </c>
      <c r="AD961" t="s">
        <v>53</v>
      </c>
      <c r="AE961" t="s">
        <v>52</v>
      </c>
      <c r="AF961" t="s">
        <v>52</v>
      </c>
      <c r="AG961" t="s">
        <v>53</v>
      </c>
      <c r="AH961" t="s">
        <v>53</v>
      </c>
      <c r="AI961" t="s">
        <v>53</v>
      </c>
      <c r="AJ961" t="s">
        <v>53</v>
      </c>
      <c r="AK961">
        <v>3</v>
      </c>
      <c r="AL961" t="s">
        <v>59</v>
      </c>
      <c r="AM961" t="s">
        <v>60</v>
      </c>
      <c r="AN961" t="s">
        <v>90</v>
      </c>
      <c r="AO961">
        <v>8</v>
      </c>
      <c r="AP961" t="s">
        <v>53</v>
      </c>
      <c r="AQ961" t="s">
        <v>171</v>
      </c>
      <c r="AR961" t="s">
        <v>92</v>
      </c>
      <c r="AS961">
        <v>15</v>
      </c>
      <c r="AT961" t="s">
        <v>53</v>
      </c>
    </row>
    <row r="962" spans="1:46" x14ac:dyDescent="0.25">
      <c r="A962" t="s">
        <v>1129</v>
      </c>
      <c r="B962">
        <v>2025</v>
      </c>
      <c r="C962" s="1">
        <v>45999</v>
      </c>
      <c r="D962" t="s">
        <v>94</v>
      </c>
      <c r="E962" t="str">
        <f>TRIM(lung_cancer_dataset!E962)</f>
        <v>Pakistan</v>
      </c>
      <c r="F962">
        <v>63</v>
      </c>
      <c r="G962" t="s">
        <v>127</v>
      </c>
      <c r="H962" t="str">
        <f>PROPER(TRIM(lung_cancer_dataset!H962))</f>
        <v>Female</v>
      </c>
      <c r="I962" t="str">
        <f>PROPER(TRIM(lung_cancer_dataset!I962))</f>
        <v>Never Smoked</v>
      </c>
      <c r="J962">
        <v>0</v>
      </c>
      <c r="K962">
        <v>0</v>
      </c>
      <c r="L962">
        <v>0</v>
      </c>
      <c r="M962" t="s">
        <v>52</v>
      </c>
      <c r="N962" t="s">
        <v>53</v>
      </c>
      <c r="O962" t="s">
        <v>53</v>
      </c>
      <c r="P962" t="str">
        <f>PROPER(TRIM(lung_cancer_dataset!P962))</f>
        <v>Moderate</v>
      </c>
      <c r="Q962" t="s">
        <v>71</v>
      </c>
      <c r="R962">
        <v>29</v>
      </c>
      <c r="S962" t="s">
        <v>56</v>
      </c>
      <c r="T962" t="s">
        <v>57</v>
      </c>
      <c r="U962" t="s">
        <v>53</v>
      </c>
      <c r="V962" t="s">
        <v>53</v>
      </c>
      <c r="W962" t="s">
        <v>52</v>
      </c>
      <c r="X962" t="s">
        <v>53</v>
      </c>
      <c r="Y962">
        <v>2</v>
      </c>
      <c r="Z962" t="s">
        <v>131</v>
      </c>
      <c r="AA962" t="s">
        <v>53</v>
      </c>
      <c r="AB962" t="s">
        <v>53</v>
      </c>
      <c r="AC962" t="s">
        <v>53</v>
      </c>
      <c r="AD962" t="s">
        <v>53</v>
      </c>
      <c r="AE962" t="s">
        <v>53</v>
      </c>
      <c r="AF962" t="s">
        <v>53</v>
      </c>
      <c r="AG962" t="s">
        <v>53</v>
      </c>
      <c r="AH962" t="s">
        <v>53</v>
      </c>
      <c r="AI962" t="s">
        <v>52</v>
      </c>
      <c r="AJ962" t="s">
        <v>53</v>
      </c>
      <c r="AK962">
        <v>1</v>
      </c>
      <c r="AL962" t="s">
        <v>59</v>
      </c>
      <c r="AM962" t="s">
        <v>60</v>
      </c>
      <c r="AN962" t="s">
        <v>61</v>
      </c>
      <c r="AO962">
        <v>7.3</v>
      </c>
      <c r="AP962" t="s">
        <v>52</v>
      </c>
      <c r="AQ962" t="s">
        <v>112</v>
      </c>
      <c r="AR962" t="s">
        <v>115</v>
      </c>
      <c r="AS962">
        <v>20</v>
      </c>
      <c r="AT962" t="s">
        <v>53</v>
      </c>
    </row>
    <row r="963" spans="1:46" x14ac:dyDescent="0.25">
      <c r="A963" t="s">
        <v>1130</v>
      </c>
      <c r="B963">
        <v>2026</v>
      </c>
      <c r="C963" s="1">
        <v>46204</v>
      </c>
      <c r="D963" t="s">
        <v>94</v>
      </c>
      <c r="E963" t="str">
        <f>TRIM(lung_cancer_dataset!E963)</f>
        <v>Iraq</v>
      </c>
      <c r="F963">
        <v>73</v>
      </c>
      <c r="G963" t="s">
        <v>67</v>
      </c>
      <c r="H963" t="str">
        <f>PROPER(TRIM(lung_cancer_dataset!H963))</f>
        <v>Male</v>
      </c>
      <c r="I963" t="str">
        <f>PROPER(TRIM(lung_cancer_dataset!I963))</f>
        <v>Never Smoked</v>
      </c>
      <c r="J963">
        <v>0</v>
      </c>
      <c r="K963">
        <v>0</v>
      </c>
      <c r="L963">
        <v>0</v>
      </c>
      <c r="M963" t="s">
        <v>53</v>
      </c>
      <c r="N963" t="s">
        <v>53</v>
      </c>
      <c r="O963" t="s">
        <v>52</v>
      </c>
      <c r="P963" t="str">
        <f>PROPER(TRIM(lung_cancer_dataset!P963))</f>
        <v>High</v>
      </c>
      <c r="Q963" t="s">
        <v>71</v>
      </c>
      <c r="R963">
        <v>26.3</v>
      </c>
      <c r="S963" t="s">
        <v>56</v>
      </c>
      <c r="T963" t="s">
        <v>57</v>
      </c>
      <c r="U963" t="s">
        <v>53</v>
      </c>
      <c r="V963" t="s">
        <v>53</v>
      </c>
      <c r="W963" t="s">
        <v>53</v>
      </c>
      <c r="X963" t="s">
        <v>53</v>
      </c>
      <c r="Y963">
        <v>2</v>
      </c>
      <c r="Z963" t="s">
        <v>97</v>
      </c>
      <c r="AA963" t="s">
        <v>53</v>
      </c>
      <c r="AB963" t="s">
        <v>53</v>
      </c>
      <c r="AC963" t="s">
        <v>53</v>
      </c>
      <c r="AD963" t="s">
        <v>53</v>
      </c>
      <c r="AE963" t="s">
        <v>53</v>
      </c>
      <c r="AF963" t="s">
        <v>53</v>
      </c>
      <c r="AG963" t="s">
        <v>53</v>
      </c>
      <c r="AH963" t="s">
        <v>53</v>
      </c>
      <c r="AI963" t="s">
        <v>53</v>
      </c>
      <c r="AJ963" t="s">
        <v>53</v>
      </c>
      <c r="AK963">
        <v>0</v>
      </c>
      <c r="AL963" t="s">
        <v>59</v>
      </c>
      <c r="AM963" t="s">
        <v>60</v>
      </c>
      <c r="AN963" t="s">
        <v>61</v>
      </c>
      <c r="AO963">
        <v>10</v>
      </c>
      <c r="AP963" t="s">
        <v>52</v>
      </c>
      <c r="AQ963" t="s">
        <v>91</v>
      </c>
      <c r="AR963" t="s">
        <v>132</v>
      </c>
      <c r="AS963">
        <v>11</v>
      </c>
      <c r="AT963" t="s">
        <v>53</v>
      </c>
    </row>
    <row r="964" spans="1:46" x14ac:dyDescent="0.25">
      <c r="A964" t="s">
        <v>1131</v>
      </c>
      <c r="B964">
        <v>2019</v>
      </c>
      <c r="C964" s="1">
        <v>43699</v>
      </c>
      <c r="D964" t="s">
        <v>47</v>
      </c>
      <c r="E964" t="str">
        <f>TRIM(lung_cancer_dataset!E964)</f>
        <v>Singapore</v>
      </c>
      <c r="F964">
        <v>67</v>
      </c>
      <c r="G964" t="s">
        <v>127</v>
      </c>
      <c r="H964" t="str">
        <f>PROPER(TRIM(lung_cancer_dataset!H964))</f>
        <v>Male</v>
      </c>
      <c r="I964" t="str">
        <f>PROPER(TRIM(lung_cancer_dataset!I964))</f>
        <v>Current Smoker</v>
      </c>
      <c r="J964">
        <v>30</v>
      </c>
      <c r="K964">
        <v>34</v>
      </c>
      <c r="L964">
        <v>51</v>
      </c>
      <c r="M964" t="s">
        <v>53</v>
      </c>
      <c r="N964" t="s">
        <v>53</v>
      </c>
      <c r="O964" t="s">
        <v>53</v>
      </c>
      <c r="P964" t="str">
        <f>PROPER(TRIM(lung_cancer_dataset!P964))</f>
        <v>High</v>
      </c>
      <c r="Q964" t="s">
        <v>55</v>
      </c>
      <c r="R964">
        <v>23.1</v>
      </c>
      <c r="S964" t="s">
        <v>96</v>
      </c>
      <c r="T964" t="s">
        <v>54</v>
      </c>
      <c r="U964" t="s">
        <v>53</v>
      </c>
      <c r="V964" t="s">
        <v>53</v>
      </c>
      <c r="W964" t="s">
        <v>53</v>
      </c>
      <c r="X964" t="s">
        <v>53</v>
      </c>
      <c r="Y964">
        <v>1</v>
      </c>
      <c r="Z964" t="s">
        <v>73</v>
      </c>
      <c r="AA964" t="s">
        <v>53</v>
      </c>
      <c r="AB964" t="s">
        <v>52</v>
      </c>
      <c r="AC964" t="s">
        <v>52</v>
      </c>
      <c r="AD964" t="s">
        <v>52</v>
      </c>
      <c r="AE964" t="s">
        <v>52</v>
      </c>
      <c r="AF964" t="s">
        <v>53</v>
      </c>
      <c r="AG964" t="s">
        <v>53</v>
      </c>
      <c r="AH964" t="s">
        <v>53</v>
      </c>
      <c r="AI964" t="s">
        <v>52</v>
      </c>
      <c r="AJ964" t="s">
        <v>53</v>
      </c>
      <c r="AK964">
        <v>5</v>
      </c>
      <c r="AL964" t="s">
        <v>135</v>
      </c>
      <c r="AM964" t="s">
        <v>136</v>
      </c>
      <c r="AN964" t="s">
        <v>98</v>
      </c>
      <c r="AO964">
        <v>2.5</v>
      </c>
      <c r="AP964" t="s">
        <v>53</v>
      </c>
      <c r="AQ964" t="s">
        <v>171</v>
      </c>
      <c r="AR964" t="s">
        <v>76</v>
      </c>
      <c r="AS964">
        <v>34</v>
      </c>
      <c r="AT964" t="s">
        <v>53</v>
      </c>
    </row>
    <row r="965" spans="1:46" x14ac:dyDescent="0.25">
      <c r="A965" t="s">
        <v>1132</v>
      </c>
      <c r="B965">
        <v>2023</v>
      </c>
      <c r="C965" s="1">
        <v>45125</v>
      </c>
      <c r="D965" t="s">
        <v>107</v>
      </c>
      <c r="E965" t="str">
        <f>TRIM(lung_cancer_dataset!E965)</f>
        <v>Turkey</v>
      </c>
      <c r="F965">
        <v>63</v>
      </c>
      <c r="G965" t="s">
        <v>127</v>
      </c>
      <c r="H965" t="str">
        <f>PROPER(TRIM(lung_cancer_dataset!H965))</f>
        <v>Male</v>
      </c>
      <c r="I965" t="str">
        <f>PROPER(TRIM(lung_cancer_dataset!I965))</f>
        <v>Current Smoker</v>
      </c>
      <c r="J965">
        <v>24</v>
      </c>
      <c r="K965">
        <v>26</v>
      </c>
      <c r="L965">
        <v>31.2</v>
      </c>
      <c r="M965" t="s">
        <v>52</v>
      </c>
      <c r="N965" t="s">
        <v>52</v>
      </c>
      <c r="O965" t="s">
        <v>52</v>
      </c>
      <c r="P965" t="str">
        <f>PROPER(TRIM(lung_cancer_dataset!P965))</f>
        <v>Moderate</v>
      </c>
      <c r="Q965" t="s">
        <v>54</v>
      </c>
      <c r="R965">
        <v>22.7</v>
      </c>
      <c r="S965" t="s">
        <v>96</v>
      </c>
      <c r="T965" t="s">
        <v>54</v>
      </c>
      <c r="U965" t="s">
        <v>53</v>
      </c>
      <c r="V965" t="s">
        <v>52</v>
      </c>
      <c r="W965" t="s">
        <v>53</v>
      </c>
      <c r="X965" t="s">
        <v>53</v>
      </c>
      <c r="Y965">
        <v>4</v>
      </c>
      <c r="Z965" t="s">
        <v>73</v>
      </c>
      <c r="AA965" t="s">
        <v>52</v>
      </c>
      <c r="AB965" t="s">
        <v>52</v>
      </c>
      <c r="AC965" t="s">
        <v>53</v>
      </c>
      <c r="AD965" t="s">
        <v>53</v>
      </c>
      <c r="AE965" t="s">
        <v>52</v>
      </c>
      <c r="AF965" t="s">
        <v>53</v>
      </c>
      <c r="AG965" t="s">
        <v>53</v>
      </c>
      <c r="AH965" t="s">
        <v>53</v>
      </c>
      <c r="AI965" t="s">
        <v>52</v>
      </c>
      <c r="AJ965" t="s">
        <v>53</v>
      </c>
      <c r="AK965">
        <v>4</v>
      </c>
      <c r="AL965" t="s">
        <v>59</v>
      </c>
      <c r="AM965" t="s">
        <v>102</v>
      </c>
      <c r="AN965" t="s">
        <v>90</v>
      </c>
      <c r="AO965">
        <v>4.8</v>
      </c>
      <c r="AP965" t="s">
        <v>53</v>
      </c>
      <c r="AQ965" t="s">
        <v>112</v>
      </c>
      <c r="AR965" t="s">
        <v>87</v>
      </c>
      <c r="AS965">
        <v>18</v>
      </c>
      <c r="AT965" t="s">
        <v>53</v>
      </c>
    </row>
    <row r="966" spans="1:46" x14ac:dyDescent="0.25">
      <c r="A966" t="s">
        <v>1133</v>
      </c>
      <c r="B966">
        <v>2023</v>
      </c>
      <c r="C966" s="1">
        <v>45024</v>
      </c>
      <c r="D966" t="s">
        <v>122</v>
      </c>
      <c r="E966" t="str">
        <f>TRIM(lung_cancer_dataset!E966)</f>
        <v>Maldives</v>
      </c>
      <c r="F966">
        <v>63</v>
      </c>
      <c r="G966" t="s">
        <v>127</v>
      </c>
      <c r="H966" t="str">
        <f>PROPER(TRIM(lung_cancer_dataset!H966))</f>
        <v>Male</v>
      </c>
      <c r="I966" t="str">
        <f>PROPER(TRIM(lung_cancer_dataset!I966))</f>
        <v>Current Smoker</v>
      </c>
      <c r="J966">
        <v>21</v>
      </c>
      <c r="K966">
        <v>33</v>
      </c>
      <c r="L966">
        <v>34.6</v>
      </c>
      <c r="M966" t="s">
        <v>52</v>
      </c>
      <c r="N966" t="s">
        <v>52</v>
      </c>
      <c r="O966" t="s">
        <v>53</v>
      </c>
      <c r="P966" t="str">
        <f>PROPER(TRIM(lung_cancer_dataset!P966))</f>
        <v>Moderate</v>
      </c>
      <c r="Q966" t="s">
        <v>55</v>
      </c>
      <c r="R966">
        <v>22.8</v>
      </c>
      <c r="S966" t="s">
        <v>96</v>
      </c>
      <c r="T966" t="s">
        <v>54</v>
      </c>
      <c r="U966" t="s">
        <v>53</v>
      </c>
      <c r="V966" t="s">
        <v>53</v>
      </c>
      <c r="W966" t="s">
        <v>53</v>
      </c>
      <c r="X966" t="s">
        <v>53</v>
      </c>
      <c r="Y966">
        <v>2</v>
      </c>
      <c r="Z966" t="s">
        <v>58</v>
      </c>
      <c r="AA966" t="s">
        <v>52</v>
      </c>
      <c r="AB966" t="s">
        <v>52</v>
      </c>
      <c r="AC966" t="s">
        <v>53</v>
      </c>
      <c r="AD966" t="s">
        <v>53</v>
      </c>
      <c r="AE966" t="s">
        <v>53</v>
      </c>
      <c r="AF966" t="s">
        <v>52</v>
      </c>
      <c r="AG966" t="s">
        <v>52</v>
      </c>
      <c r="AH966" t="s">
        <v>53</v>
      </c>
      <c r="AI966" t="s">
        <v>53</v>
      </c>
      <c r="AJ966" t="s">
        <v>53</v>
      </c>
      <c r="AK966">
        <v>4</v>
      </c>
      <c r="AL966" t="s">
        <v>59</v>
      </c>
      <c r="AM966" t="s">
        <v>60</v>
      </c>
      <c r="AN966" t="s">
        <v>74</v>
      </c>
      <c r="AO966">
        <v>2.7</v>
      </c>
      <c r="AP966" t="s">
        <v>53</v>
      </c>
      <c r="AQ966" t="s">
        <v>86</v>
      </c>
      <c r="AR966" t="s">
        <v>92</v>
      </c>
      <c r="AS966">
        <v>65</v>
      </c>
      <c r="AT966" t="s">
        <v>53</v>
      </c>
    </row>
    <row r="967" spans="1:46" x14ac:dyDescent="0.25">
      <c r="A967" t="s">
        <v>1134</v>
      </c>
      <c r="B967">
        <v>2020</v>
      </c>
      <c r="C967" s="1">
        <v>43987</v>
      </c>
      <c r="D967" t="s">
        <v>65</v>
      </c>
      <c r="E967" t="str">
        <f>TRIM(lung_cancer_dataset!E967)</f>
        <v>Argentina</v>
      </c>
      <c r="F967">
        <v>54</v>
      </c>
      <c r="G967" t="s">
        <v>79</v>
      </c>
      <c r="H967" t="str">
        <f>PROPER(TRIM(lung_cancer_dataset!H967))</f>
        <v>Female</v>
      </c>
      <c r="I967" t="str">
        <f>PROPER(TRIM(lung_cancer_dataset!I967))</f>
        <v>Never Smoked</v>
      </c>
      <c r="J967">
        <v>0</v>
      </c>
      <c r="K967">
        <v>0</v>
      </c>
      <c r="L967">
        <v>0</v>
      </c>
      <c r="M967" t="s">
        <v>52</v>
      </c>
      <c r="N967" t="s">
        <v>52</v>
      </c>
      <c r="O967" t="s">
        <v>53</v>
      </c>
      <c r="P967" t="str">
        <f>PROPER(TRIM(lung_cancer_dataset!P967))</f>
        <v>Moderate</v>
      </c>
      <c r="Q967" t="s">
        <v>55</v>
      </c>
      <c r="R967">
        <v>21.3</v>
      </c>
      <c r="S967" t="s">
        <v>96</v>
      </c>
      <c r="T967" t="s">
        <v>54</v>
      </c>
      <c r="U967" t="s">
        <v>53</v>
      </c>
      <c r="V967" t="s">
        <v>53</v>
      </c>
      <c r="W967" t="s">
        <v>53</v>
      </c>
      <c r="X967" t="s">
        <v>53</v>
      </c>
      <c r="Y967">
        <v>2</v>
      </c>
      <c r="Z967" t="s">
        <v>73</v>
      </c>
      <c r="AA967" t="s">
        <v>53</v>
      </c>
      <c r="AB967" t="s">
        <v>53</v>
      </c>
      <c r="AC967" t="s">
        <v>53</v>
      </c>
      <c r="AD967" t="s">
        <v>53</v>
      </c>
      <c r="AE967" t="s">
        <v>52</v>
      </c>
      <c r="AF967" t="s">
        <v>53</v>
      </c>
      <c r="AG967" t="s">
        <v>53</v>
      </c>
      <c r="AH967" t="s">
        <v>52</v>
      </c>
      <c r="AI967" t="s">
        <v>52</v>
      </c>
      <c r="AJ967" t="s">
        <v>53</v>
      </c>
      <c r="AK967">
        <v>3</v>
      </c>
      <c r="AL967" t="s">
        <v>59</v>
      </c>
      <c r="AM967" t="s">
        <v>102</v>
      </c>
      <c r="AN967" t="s">
        <v>74</v>
      </c>
      <c r="AO967">
        <v>3.1</v>
      </c>
      <c r="AP967" t="s">
        <v>53</v>
      </c>
      <c r="AQ967" t="s">
        <v>86</v>
      </c>
      <c r="AR967" t="s">
        <v>76</v>
      </c>
      <c r="AS967">
        <v>58</v>
      </c>
      <c r="AT967" t="s">
        <v>52</v>
      </c>
    </row>
    <row r="968" spans="1:46" x14ac:dyDescent="0.25">
      <c r="A968" t="s">
        <v>1135</v>
      </c>
      <c r="B968">
        <v>2021</v>
      </c>
      <c r="C968" s="1">
        <v>44310</v>
      </c>
      <c r="D968" t="s">
        <v>122</v>
      </c>
      <c r="E968" t="str">
        <f>TRIM(lung_cancer_dataset!E968)</f>
        <v>Bangladesh</v>
      </c>
      <c r="F968">
        <v>62</v>
      </c>
      <c r="G968" t="s">
        <v>127</v>
      </c>
      <c r="H968" t="str">
        <f>PROPER(TRIM(lung_cancer_dataset!H968))</f>
        <v>Male</v>
      </c>
      <c r="I968" t="str">
        <f>PROPER(TRIM(lung_cancer_dataset!I968))</f>
        <v>Never Smoked</v>
      </c>
      <c r="J968">
        <v>0</v>
      </c>
      <c r="K968">
        <v>0</v>
      </c>
      <c r="L968">
        <v>0</v>
      </c>
      <c r="M968" t="s">
        <v>53</v>
      </c>
      <c r="N968" t="s">
        <v>53</v>
      </c>
      <c r="O968" t="s">
        <v>52</v>
      </c>
      <c r="P968" t="str">
        <f>PROPER(TRIM(lung_cancer_dataset!P968))</f>
        <v>High</v>
      </c>
      <c r="Q968" t="s">
        <v>55</v>
      </c>
      <c r="R968">
        <v>24.7</v>
      </c>
      <c r="S968" t="s">
        <v>96</v>
      </c>
      <c r="T968" t="s">
        <v>54</v>
      </c>
      <c r="U968" t="s">
        <v>53</v>
      </c>
      <c r="V968" t="s">
        <v>52</v>
      </c>
      <c r="W968" t="s">
        <v>53</v>
      </c>
      <c r="X968" t="s">
        <v>53</v>
      </c>
      <c r="Y968">
        <v>3</v>
      </c>
      <c r="Z968" t="s">
        <v>124</v>
      </c>
      <c r="AA968" t="s">
        <v>53</v>
      </c>
      <c r="AB968" t="s">
        <v>53</v>
      </c>
      <c r="AC968" t="s">
        <v>53</v>
      </c>
      <c r="AD968" t="s">
        <v>53</v>
      </c>
      <c r="AE968" t="s">
        <v>52</v>
      </c>
      <c r="AF968" t="s">
        <v>52</v>
      </c>
      <c r="AG968" t="s">
        <v>53</v>
      </c>
      <c r="AH968" t="s">
        <v>52</v>
      </c>
      <c r="AI968" t="s">
        <v>52</v>
      </c>
      <c r="AJ968" t="s">
        <v>52</v>
      </c>
      <c r="AK968">
        <v>5</v>
      </c>
      <c r="AL968" t="s">
        <v>59</v>
      </c>
      <c r="AM968" t="s">
        <v>60</v>
      </c>
      <c r="AN968" t="s">
        <v>61</v>
      </c>
      <c r="AO968">
        <v>6.8</v>
      </c>
      <c r="AP968" t="s">
        <v>52</v>
      </c>
      <c r="AQ968" t="s">
        <v>91</v>
      </c>
      <c r="AR968" t="s">
        <v>132</v>
      </c>
      <c r="AS968">
        <v>1</v>
      </c>
      <c r="AT968" t="s">
        <v>53</v>
      </c>
    </row>
    <row r="969" spans="1:46" x14ac:dyDescent="0.25">
      <c r="A969" t="s">
        <v>1136</v>
      </c>
      <c r="B969">
        <v>2023</v>
      </c>
      <c r="C969" s="1">
        <v>44952</v>
      </c>
      <c r="D969" t="s">
        <v>47</v>
      </c>
      <c r="E969" t="str">
        <f>TRIM(lung_cancer_dataset!E969)</f>
        <v>Malaysia</v>
      </c>
      <c r="F969">
        <v>73</v>
      </c>
      <c r="G969" t="s">
        <v>67</v>
      </c>
      <c r="H969" t="str">
        <f>PROPER(TRIM(lung_cancer_dataset!H969))</f>
        <v>Male</v>
      </c>
      <c r="I969" t="str">
        <f>PROPER(TRIM(lung_cancer_dataset!I969))</f>
        <v>Never Smoked</v>
      </c>
      <c r="J969">
        <v>0</v>
      </c>
      <c r="K969">
        <v>0</v>
      </c>
      <c r="L969">
        <v>0</v>
      </c>
      <c r="M969" t="s">
        <v>52</v>
      </c>
      <c r="N969" t="s">
        <v>53</v>
      </c>
      <c r="O969" t="s">
        <v>53</v>
      </c>
      <c r="P969" t="str">
        <f>PROPER(TRIM(lung_cancer_dataset!P969))</f>
        <v>Moderate</v>
      </c>
      <c r="Q969" t="s">
        <v>54</v>
      </c>
      <c r="R969">
        <v>30</v>
      </c>
      <c r="S969" t="s">
        <v>72</v>
      </c>
      <c r="T969" t="s">
        <v>57</v>
      </c>
      <c r="U969" t="s">
        <v>53</v>
      </c>
      <c r="V969" t="s">
        <v>53</v>
      </c>
      <c r="W969" t="s">
        <v>53</v>
      </c>
      <c r="X969" t="s">
        <v>53</v>
      </c>
      <c r="Y969">
        <v>1</v>
      </c>
      <c r="Z969" t="s">
        <v>97</v>
      </c>
      <c r="AA969" t="s">
        <v>52</v>
      </c>
      <c r="AB969" t="s">
        <v>53</v>
      </c>
      <c r="AC969" t="s">
        <v>53</v>
      </c>
      <c r="AD969" t="s">
        <v>53</v>
      </c>
      <c r="AE969" t="s">
        <v>52</v>
      </c>
      <c r="AF969" t="s">
        <v>53</v>
      </c>
      <c r="AG969" t="s">
        <v>53</v>
      </c>
      <c r="AH969" t="s">
        <v>52</v>
      </c>
      <c r="AI969" t="s">
        <v>53</v>
      </c>
      <c r="AJ969" t="s">
        <v>53</v>
      </c>
      <c r="AK969">
        <v>3</v>
      </c>
      <c r="AL969" t="s">
        <v>59</v>
      </c>
      <c r="AM969" t="s">
        <v>102</v>
      </c>
      <c r="AN969" t="s">
        <v>74</v>
      </c>
      <c r="AO969">
        <v>3.7</v>
      </c>
      <c r="AP969" t="s">
        <v>53</v>
      </c>
      <c r="AQ969" t="s">
        <v>91</v>
      </c>
      <c r="AR969" t="s">
        <v>83</v>
      </c>
      <c r="AS969">
        <v>22</v>
      </c>
      <c r="AT969" t="s">
        <v>53</v>
      </c>
    </row>
    <row r="970" spans="1:46" x14ac:dyDescent="0.25">
      <c r="A970" t="s">
        <v>1137</v>
      </c>
      <c r="B970">
        <v>2023</v>
      </c>
      <c r="C970" s="1">
        <v>45224</v>
      </c>
      <c r="D970" t="s">
        <v>47</v>
      </c>
      <c r="E970" t="str">
        <f>TRIM(lung_cancer_dataset!E970)</f>
        <v>China</v>
      </c>
      <c r="F970">
        <v>60</v>
      </c>
      <c r="G970" t="s">
        <v>127</v>
      </c>
      <c r="H970" t="str">
        <f>PROPER(TRIM(lung_cancer_dataset!H970))</f>
        <v>Male</v>
      </c>
      <c r="I970" t="str">
        <f>PROPER(TRIM(lung_cancer_dataset!I970))</f>
        <v>Never Smoked</v>
      </c>
      <c r="J970">
        <v>0</v>
      </c>
      <c r="K970">
        <v>0</v>
      </c>
      <c r="L970">
        <v>0</v>
      </c>
      <c r="M970" t="s">
        <v>53</v>
      </c>
      <c r="N970" t="s">
        <v>53</v>
      </c>
      <c r="O970" t="s">
        <v>53</v>
      </c>
      <c r="P970" t="str">
        <f>PROPER(TRIM(lung_cancer_dataset!P970))</f>
        <v>Moderate</v>
      </c>
      <c r="Q970" t="s">
        <v>54</v>
      </c>
      <c r="R970">
        <v>24.8</v>
      </c>
      <c r="S970" t="s">
        <v>96</v>
      </c>
      <c r="T970" t="s">
        <v>57</v>
      </c>
      <c r="U970" t="s">
        <v>53</v>
      </c>
      <c r="V970" t="s">
        <v>53</v>
      </c>
      <c r="W970" t="s">
        <v>53</v>
      </c>
      <c r="X970" t="s">
        <v>53</v>
      </c>
      <c r="Y970">
        <v>0</v>
      </c>
      <c r="Z970" t="s">
        <v>208</v>
      </c>
      <c r="AA970" t="s">
        <v>52</v>
      </c>
      <c r="AB970" t="s">
        <v>52</v>
      </c>
      <c r="AC970" t="s">
        <v>52</v>
      </c>
      <c r="AD970" t="s">
        <v>53</v>
      </c>
      <c r="AE970" t="s">
        <v>53</v>
      </c>
      <c r="AF970" t="s">
        <v>53</v>
      </c>
      <c r="AG970" t="s">
        <v>53</v>
      </c>
      <c r="AH970" t="s">
        <v>52</v>
      </c>
      <c r="AI970" t="s">
        <v>53</v>
      </c>
      <c r="AJ970" t="s">
        <v>53</v>
      </c>
      <c r="AK970">
        <v>4</v>
      </c>
      <c r="AL970" t="s">
        <v>59</v>
      </c>
      <c r="AM970" t="s">
        <v>102</v>
      </c>
      <c r="AN970" t="s">
        <v>98</v>
      </c>
      <c r="AO970">
        <v>3.7</v>
      </c>
      <c r="AP970" t="s">
        <v>53</v>
      </c>
      <c r="AQ970" t="s">
        <v>82</v>
      </c>
      <c r="AR970" t="s">
        <v>83</v>
      </c>
      <c r="AS970">
        <v>31</v>
      </c>
      <c r="AT970" t="s">
        <v>53</v>
      </c>
    </row>
    <row r="971" spans="1:46" x14ac:dyDescent="0.25">
      <c r="A971" t="s">
        <v>1138</v>
      </c>
      <c r="B971">
        <v>2026</v>
      </c>
      <c r="C971" s="1">
        <v>46060</v>
      </c>
      <c r="D971" t="s">
        <v>107</v>
      </c>
      <c r="E971" t="str">
        <f>TRIM(lung_cancer_dataset!E971)</f>
        <v>Germany</v>
      </c>
      <c r="F971">
        <v>53</v>
      </c>
      <c r="G971" t="s">
        <v>79</v>
      </c>
      <c r="H971" t="str">
        <f>PROPER(TRIM(lung_cancer_dataset!H971))</f>
        <v>Male</v>
      </c>
      <c r="I971" t="str">
        <f>PROPER(TRIM(lung_cancer_dataset!I971))</f>
        <v>Current Smoker</v>
      </c>
      <c r="J971">
        <v>28</v>
      </c>
      <c r="K971">
        <v>21</v>
      </c>
      <c r="L971">
        <v>29.4</v>
      </c>
      <c r="M971" t="s">
        <v>53</v>
      </c>
      <c r="N971" t="s">
        <v>52</v>
      </c>
      <c r="O971" t="s">
        <v>52</v>
      </c>
      <c r="P971" t="str">
        <f>PROPER(TRIM(lung_cancer_dataset!P971))</f>
        <v>Moderate</v>
      </c>
      <c r="Q971" t="s">
        <v>54</v>
      </c>
      <c r="R971">
        <v>31.4</v>
      </c>
      <c r="S971" t="s">
        <v>72</v>
      </c>
      <c r="T971" t="s">
        <v>70</v>
      </c>
      <c r="U971" t="s">
        <v>53</v>
      </c>
      <c r="V971" t="s">
        <v>53</v>
      </c>
      <c r="W971" t="s">
        <v>53</v>
      </c>
      <c r="X971" t="s">
        <v>52</v>
      </c>
      <c r="Y971">
        <v>3</v>
      </c>
      <c r="Z971" t="s">
        <v>104</v>
      </c>
      <c r="AA971" t="s">
        <v>52</v>
      </c>
      <c r="AB971" t="s">
        <v>53</v>
      </c>
      <c r="AC971" t="s">
        <v>52</v>
      </c>
      <c r="AD971" t="s">
        <v>52</v>
      </c>
      <c r="AE971" t="s">
        <v>53</v>
      </c>
      <c r="AF971" t="s">
        <v>53</v>
      </c>
      <c r="AG971" t="s">
        <v>53</v>
      </c>
      <c r="AH971" t="s">
        <v>52</v>
      </c>
      <c r="AI971" t="s">
        <v>53</v>
      </c>
      <c r="AJ971" t="s">
        <v>53</v>
      </c>
      <c r="AK971">
        <v>4</v>
      </c>
      <c r="AL971" t="s">
        <v>59</v>
      </c>
      <c r="AM971" t="s">
        <v>81</v>
      </c>
      <c r="AN971" t="s">
        <v>90</v>
      </c>
      <c r="AO971">
        <v>6.8</v>
      </c>
      <c r="AP971" t="s">
        <v>53</v>
      </c>
      <c r="AQ971" t="s">
        <v>86</v>
      </c>
      <c r="AR971" t="s">
        <v>115</v>
      </c>
      <c r="AS971">
        <v>17</v>
      </c>
      <c r="AT971" t="s">
        <v>52</v>
      </c>
    </row>
    <row r="972" spans="1:46" x14ac:dyDescent="0.25">
      <c r="A972" t="s">
        <v>1139</v>
      </c>
      <c r="B972">
        <v>2019</v>
      </c>
      <c r="C972" s="1">
        <v>43516</v>
      </c>
      <c r="D972" t="s">
        <v>65</v>
      </c>
      <c r="E972" t="str">
        <f>TRIM(lung_cancer_dataset!E972)</f>
        <v>USA</v>
      </c>
      <c r="F972">
        <v>53</v>
      </c>
      <c r="G972" t="s">
        <v>79</v>
      </c>
      <c r="H972" t="str">
        <f>PROPER(TRIM(lung_cancer_dataset!H972))</f>
        <v>Male</v>
      </c>
      <c r="I972" t="str">
        <f>PROPER(TRIM(lung_cancer_dataset!I972))</f>
        <v>Never Smoked</v>
      </c>
      <c r="J972">
        <v>0</v>
      </c>
      <c r="K972">
        <v>0</v>
      </c>
      <c r="L972">
        <v>0</v>
      </c>
      <c r="M972" t="s">
        <v>52</v>
      </c>
      <c r="N972" t="s">
        <v>53</v>
      </c>
      <c r="O972" t="s">
        <v>53</v>
      </c>
      <c r="P972" t="str">
        <f>PROPER(TRIM(lung_cancer_dataset!P972))</f>
        <v>Moderate</v>
      </c>
      <c r="Q972" t="s">
        <v>54</v>
      </c>
      <c r="R972">
        <v>26.8</v>
      </c>
      <c r="S972" t="s">
        <v>56</v>
      </c>
      <c r="T972" t="s">
        <v>57</v>
      </c>
      <c r="U972" t="s">
        <v>53</v>
      </c>
      <c r="V972" t="s">
        <v>53</v>
      </c>
      <c r="W972" t="s">
        <v>53</v>
      </c>
      <c r="X972" t="s">
        <v>53</v>
      </c>
      <c r="Y972">
        <v>1</v>
      </c>
      <c r="Z972" t="s">
        <v>131</v>
      </c>
      <c r="AA972" t="s">
        <v>52</v>
      </c>
      <c r="AB972" t="s">
        <v>53</v>
      </c>
      <c r="AC972" t="s">
        <v>53</v>
      </c>
      <c r="AD972" t="s">
        <v>53</v>
      </c>
      <c r="AE972" t="s">
        <v>52</v>
      </c>
      <c r="AF972" t="s">
        <v>53</v>
      </c>
      <c r="AG972" t="s">
        <v>53</v>
      </c>
      <c r="AH972" t="s">
        <v>53</v>
      </c>
      <c r="AI972" t="s">
        <v>52</v>
      </c>
      <c r="AJ972" t="s">
        <v>53</v>
      </c>
      <c r="AK972">
        <v>3</v>
      </c>
      <c r="AL972" t="s">
        <v>59</v>
      </c>
      <c r="AM972" t="s">
        <v>102</v>
      </c>
      <c r="AN972" t="s">
        <v>74</v>
      </c>
      <c r="AO972">
        <v>1.7</v>
      </c>
      <c r="AP972" t="s">
        <v>53</v>
      </c>
      <c r="AQ972" t="s">
        <v>86</v>
      </c>
      <c r="AR972" t="s">
        <v>83</v>
      </c>
      <c r="AS972">
        <v>31</v>
      </c>
      <c r="AT972" t="s">
        <v>53</v>
      </c>
    </row>
    <row r="973" spans="1:46" x14ac:dyDescent="0.25">
      <c r="A973" t="s">
        <v>1140</v>
      </c>
      <c r="B973">
        <v>2023</v>
      </c>
      <c r="C973" s="1">
        <v>45158</v>
      </c>
      <c r="D973" t="s">
        <v>65</v>
      </c>
      <c r="E973" t="str">
        <f>TRIM(lung_cancer_dataset!E973)</f>
        <v>USA</v>
      </c>
      <c r="F973">
        <v>61</v>
      </c>
      <c r="G973" t="s">
        <v>127</v>
      </c>
      <c r="H973" t="str">
        <f>PROPER(TRIM(lung_cancer_dataset!H973))</f>
        <v>Female</v>
      </c>
      <c r="I973" t="str">
        <f>PROPER(TRIM(lung_cancer_dataset!I973))</f>
        <v>Never Smoked</v>
      </c>
      <c r="J973">
        <v>0</v>
      </c>
      <c r="K973">
        <v>0</v>
      </c>
      <c r="L973">
        <v>0</v>
      </c>
      <c r="M973" t="s">
        <v>52</v>
      </c>
      <c r="N973" t="s">
        <v>53</v>
      </c>
      <c r="O973" t="s">
        <v>53</v>
      </c>
      <c r="P973" t="str">
        <f>PROPER(TRIM(lung_cancer_dataset!P973))</f>
        <v>Moderate</v>
      </c>
      <c r="Q973" t="s">
        <v>54</v>
      </c>
      <c r="R973">
        <v>26.6</v>
      </c>
      <c r="S973" t="s">
        <v>56</v>
      </c>
      <c r="T973" t="s">
        <v>57</v>
      </c>
      <c r="U973" t="s">
        <v>53</v>
      </c>
      <c r="V973" t="s">
        <v>53</v>
      </c>
      <c r="W973" t="s">
        <v>53</v>
      </c>
      <c r="X973" t="s">
        <v>53</v>
      </c>
      <c r="Y973">
        <v>1</v>
      </c>
      <c r="Z973" t="s">
        <v>58</v>
      </c>
      <c r="AA973" t="s">
        <v>52</v>
      </c>
      <c r="AB973" t="s">
        <v>53</v>
      </c>
      <c r="AC973" t="s">
        <v>53</v>
      </c>
      <c r="AD973" t="s">
        <v>53</v>
      </c>
      <c r="AE973" t="s">
        <v>53</v>
      </c>
      <c r="AF973" t="s">
        <v>53</v>
      </c>
      <c r="AG973" t="s">
        <v>53</v>
      </c>
      <c r="AH973" t="s">
        <v>52</v>
      </c>
      <c r="AI973" t="s">
        <v>53</v>
      </c>
      <c r="AJ973" t="s">
        <v>53</v>
      </c>
      <c r="AK973">
        <v>2</v>
      </c>
      <c r="AL973" t="s">
        <v>59</v>
      </c>
      <c r="AM973" t="s">
        <v>60</v>
      </c>
      <c r="AN973" t="s">
        <v>74</v>
      </c>
      <c r="AO973">
        <v>2.8</v>
      </c>
      <c r="AP973" t="s">
        <v>53</v>
      </c>
      <c r="AQ973" t="s">
        <v>86</v>
      </c>
      <c r="AR973" t="s">
        <v>83</v>
      </c>
      <c r="AS973">
        <v>72</v>
      </c>
      <c r="AT973" t="s">
        <v>52</v>
      </c>
    </row>
    <row r="974" spans="1:46" x14ac:dyDescent="0.25">
      <c r="A974" t="s">
        <v>1141</v>
      </c>
      <c r="B974">
        <v>2025</v>
      </c>
      <c r="C974" s="1">
        <v>45771</v>
      </c>
      <c r="D974" t="s">
        <v>47</v>
      </c>
      <c r="E974" t="str">
        <f>TRIM(lung_cancer_dataset!E974)</f>
        <v>China</v>
      </c>
      <c r="F974">
        <v>69</v>
      </c>
      <c r="G974" t="s">
        <v>127</v>
      </c>
      <c r="H974" t="str">
        <f>PROPER(TRIM(lung_cancer_dataset!H974))</f>
        <v>Male</v>
      </c>
      <c r="I974" t="str">
        <f>PROPER(TRIM(lung_cancer_dataset!I974))</f>
        <v>Former Smoker</v>
      </c>
      <c r="J974">
        <v>12</v>
      </c>
      <c r="K974">
        <v>19</v>
      </c>
      <c r="L974">
        <v>11.4</v>
      </c>
      <c r="M974" t="s">
        <v>53</v>
      </c>
      <c r="N974" t="s">
        <v>53</v>
      </c>
      <c r="O974" t="s">
        <v>53</v>
      </c>
      <c r="P974" t="str">
        <f>PROPER(TRIM(lung_cancer_dataset!P974))</f>
        <v>Low</v>
      </c>
      <c r="Q974" t="s">
        <v>55</v>
      </c>
      <c r="R974">
        <v>28.4</v>
      </c>
      <c r="S974" t="s">
        <v>56</v>
      </c>
      <c r="T974" t="s">
        <v>57</v>
      </c>
      <c r="U974" t="s">
        <v>52</v>
      </c>
      <c r="V974" t="s">
        <v>53</v>
      </c>
      <c r="W974" t="s">
        <v>53</v>
      </c>
      <c r="X974" t="s">
        <v>52</v>
      </c>
      <c r="Y974">
        <v>2</v>
      </c>
      <c r="Z974" t="s">
        <v>165</v>
      </c>
      <c r="AA974" t="s">
        <v>53</v>
      </c>
      <c r="AB974" t="s">
        <v>53</v>
      </c>
      <c r="AC974" t="s">
        <v>53</v>
      </c>
      <c r="AD974" t="s">
        <v>52</v>
      </c>
      <c r="AE974" t="s">
        <v>52</v>
      </c>
      <c r="AF974" t="s">
        <v>52</v>
      </c>
      <c r="AG974" t="s">
        <v>53</v>
      </c>
      <c r="AH974" t="s">
        <v>53</v>
      </c>
      <c r="AI974" t="s">
        <v>52</v>
      </c>
      <c r="AJ974" t="s">
        <v>53</v>
      </c>
      <c r="AK974">
        <v>4</v>
      </c>
      <c r="AL974" t="s">
        <v>59</v>
      </c>
      <c r="AM974" t="s">
        <v>81</v>
      </c>
      <c r="AN974" t="s">
        <v>90</v>
      </c>
      <c r="AO974">
        <v>3.7</v>
      </c>
      <c r="AP974" t="s">
        <v>53</v>
      </c>
      <c r="AQ974" t="s">
        <v>86</v>
      </c>
      <c r="AR974" t="s">
        <v>63</v>
      </c>
      <c r="AS974">
        <v>20</v>
      </c>
      <c r="AT974" t="s">
        <v>53</v>
      </c>
    </row>
    <row r="975" spans="1:46" x14ac:dyDescent="0.25">
      <c r="A975" t="s">
        <v>1142</v>
      </c>
      <c r="B975">
        <v>2024</v>
      </c>
      <c r="C975" s="1">
        <v>45488</v>
      </c>
      <c r="D975" t="s">
        <v>122</v>
      </c>
      <c r="E975" t="str">
        <f>TRIM(lung_cancer_dataset!E975)</f>
        <v>Thailand</v>
      </c>
      <c r="F975">
        <v>59</v>
      </c>
      <c r="G975" t="s">
        <v>79</v>
      </c>
      <c r="H975" t="str">
        <f>PROPER(TRIM(lung_cancer_dataset!H975))</f>
        <v>Male</v>
      </c>
      <c r="I975" t="str">
        <f>PROPER(TRIM(lung_cancer_dataset!I975))</f>
        <v>Never Smoked</v>
      </c>
      <c r="J975">
        <v>0</v>
      </c>
      <c r="K975">
        <v>0</v>
      </c>
      <c r="L975">
        <v>0</v>
      </c>
      <c r="M975" t="s">
        <v>52</v>
      </c>
      <c r="N975" t="s">
        <v>52</v>
      </c>
      <c r="O975" t="s">
        <v>53</v>
      </c>
      <c r="P975" t="str">
        <f>PROPER(TRIM(lung_cancer_dataset!P975))</f>
        <v>High</v>
      </c>
      <c r="Q975" t="s">
        <v>55</v>
      </c>
      <c r="R975">
        <v>31.9</v>
      </c>
      <c r="S975" t="s">
        <v>72</v>
      </c>
      <c r="T975" t="s">
        <v>57</v>
      </c>
      <c r="U975" t="s">
        <v>53</v>
      </c>
      <c r="V975" t="s">
        <v>53</v>
      </c>
      <c r="W975" t="s">
        <v>53</v>
      </c>
      <c r="X975" t="s">
        <v>53</v>
      </c>
      <c r="Y975">
        <v>3</v>
      </c>
      <c r="Z975" t="s">
        <v>97</v>
      </c>
      <c r="AA975" t="s">
        <v>52</v>
      </c>
      <c r="AB975" t="s">
        <v>53</v>
      </c>
      <c r="AC975" t="s">
        <v>53</v>
      </c>
      <c r="AD975" t="s">
        <v>53</v>
      </c>
      <c r="AE975" t="s">
        <v>52</v>
      </c>
      <c r="AF975" t="s">
        <v>52</v>
      </c>
      <c r="AG975" t="s">
        <v>53</v>
      </c>
      <c r="AH975" t="s">
        <v>52</v>
      </c>
      <c r="AI975" t="s">
        <v>52</v>
      </c>
      <c r="AJ975" t="s">
        <v>53</v>
      </c>
      <c r="AK975">
        <v>5</v>
      </c>
      <c r="AL975" t="s">
        <v>59</v>
      </c>
      <c r="AM975" t="s">
        <v>81</v>
      </c>
      <c r="AN975" t="s">
        <v>74</v>
      </c>
      <c r="AO975">
        <v>1.9</v>
      </c>
      <c r="AP975" t="s">
        <v>53</v>
      </c>
      <c r="AQ975" t="s">
        <v>86</v>
      </c>
      <c r="AR975" t="s">
        <v>83</v>
      </c>
      <c r="AS975">
        <v>36</v>
      </c>
      <c r="AT975" t="s">
        <v>52</v>
      </c>
    </row>
    <row r="976" spans="1:46" x14ac:dyDescent="0.25">
      <c r="A976" t="s">
        <v>1143</v>
      </c>
      <c r="B976">
        <v>2024</v>
      </c>
      <c r="C976" s="1">
        <v>45542</v>
      </c>
      <c r="D976" t="s">
        <v>47</v>
      </c>
      <c r="E976" t="str">
        <f>TRIM(lung_cancer_dataset!E976)</f>
        <v>China</v>
      </c>
      <c r="F976">
        <v>59</v>
      </c>
      <c r="G976" t="s">
        <v>79</v>
      </c>
      <c r="H976" t="str">
        <f>PROPER(TRIM(lung_cancer_dataset!H976))</f>
        <v>Male</v>
      </c>
      <c r="I976" t="str">
        <f>PROPER(TRIM(lung_cancer_dataset!I976))</f>
        <v>Never Smoked</v>
      </c>
      <c r="J976">
        <v>0</v>
      </c>
      <c r="K976">
        <v>0</v>
      </c>
      <c r="L976">
        <v>0</v>
      </c>
      <c r="M976" t="s">
        <v>53</v>
      </c>
      <c r="N976" t="s">
        <v>53</v>
      </c>
      <c r="O976" t="s">
        <v>53</v>
      </c>
      <c r="P976" t="str">
        <f>PROPER(TRIM(lung_cancer_dataset!P976))</f>
        <v>Moderate</v>
      </c>
      <c r="Q976" t="s">
        <v>54</v>
      </c>
      <c r="R976">
        <v>24</v>
      </c>
      <c r="S976" t="s">
        <v>96</v>
      </c>
      <c r="T976" t="s">
        <v>57</v>
      </c>
      <c r="U976" t="s">
        <v>53</v>
      </c>
      <c r="V976" t="s">
        <v>53</v>
      </c>
      <c r="W976" t="s">
        <v>53</v>
      </c>
      <c r="X976" t="s">
        <v>53</v>
      </c>
      <c r="Y976">
        <v>0</v>
      </c>
      <c r="Z976" t="s">
        <v>186</v>
      </c>
      <c r="AA976" t="s">
        <v>53</v>
      </c>
      <c r="AB976" t="s">
        <v>53</v>
      </c>
      <c r="AC976" t="s">
        <v>53</v>
      </c>
      <c r="AD976" t="s">
        <v>53</v>
      </c>
      <c r="AE976" t="s">
        <v>52</v>
      </c>
      <c r="AF976" t="s">
        <v>53</v>
      </c>
      <c r="AG976" t="s">
        <v>53</v>
      </c>
      <c r="AH976" t="s">
        <v>53</v>
      </c>
      <c r="AI976" t="s">
        <v>53</v>
      </c>
      <c r="AJ976" t="s">
        <v>52</v>
      </c>
      <c r="AK976">
        <v>2</v>
      </c>
      <c r="AL976" t="s">
        <v>59</v>
      </c>
      <c r="AM976" t="s">
        <v>102</v>
      </c>
      <c r="AN976" t="s">
        <v>61</v>
      </c>
      <c r="AO976">
        <v>8.5</v>
      </c>
      <c r="AP976" t="s">
        <v>52</v>
      </c>
      <c r="AQ976" t="s">
        <v>112</v>
      </c>
      <c r="AR976" t="s">
        <v>281</v>
      </c>
      <c r="AS976">
        <v>3</v>
      </c>
      <c r="AT976" t="s">
        <v>53</v>
      </c>
    </row>
    <row r="977" spans="1:46" x14ac:dyDescent="0.25">
      <c r="A977" t="s">
        <v>1144</v>
      </c>
      <c r="B977">
        <v>2025</v>
      </c>
      <c r="C977" s="1">
        <v>45733</v>
      </c>
      <c r="D977" t="s">
        <v>94</v>
      </c>
      <c r="E977" t="str">
        <f>TRIM(lung_cancer_dataset!E977)</f>
        <v>Iraq</v>
      </c>
      <c r="F977">
        <v>54</v>
      </c>
      <c r="G977" t="s">
        <v>79</v>
      </c>
      <c r="H977" t="str">
        <f>PROPER(TRIM(lung_cancer_dataset!H977))</f>
        <v>Female</v>
      </c>
      <c r="I977" t="str">
        <f>PROPER(TRIM(lung_cancer_dataset!I977))</f>
        <v>Never Smoked</v>
      </c>
      <c r="J977">
        <v>0</v>
      </c>
      <c r="K977">
        <v>0</v>
      </c>
      <c r="L977">
        <v>0</v>
      </c>
      <c r="M977" t="s">
        <v>53</v>
      </c>
      <c r="N977" t="s">
        <v>53</v>
      </c>
      <c r="O977" t="s">
        <v>53</v>
      </c>
      <c r="P977" t="str">
        <f>PROPER(TRIM(lung_cancer_dataset!P977))</f>
        <v>Low</v>
      </c>
      <c r="Q977" t="s">
        <v>54</v>
      </c>
      <c r="R977">
        <v>22.8</v>
      </c>
      <c r="S977" t="s">
        <v>96</v>
      </c>
      <c r="T977" t="s">
        <v>57</v>
      </c>
      <c r="U977" t="s">
        <v>52</v>
      </c>
      <c r="V977" t="s">
        <v>53</v>
      </c>
      <c r="W977" t="s">
        <v>53</v>
      </c>
      <c r="X977" t="s">
        <v>53</v>
      </c>
      <c r="Y977">
        <v>1</v>
      </c>
      <c r="Z977" t="s">
        <v>97</v>
      </c>
      <c r="AA977" t="s">
        <v>53</v>
      </c>
      <c r="AB977" t="s">
        <v>52</v>
      </c>
      <c r="AC977" t="s">
        <v>52</v>
      </c>
      <c r="AD977" t="s">
        <v>53</v>
      </c>
      <c r="AE977" t="s">
        <v>53</v>
      </c>
      <c r="AF977" t="s">
        <v>52</v>
      </c>
      <c r="AG977" t="s">
        <v>53</v>
      </c>
      <c r="AH977" t="s">
        <v>53</v>
      </c>
      <c r="AI977" t="s">
        <v>53</v>
      </c>
      <c r="AJ977" t="s">
        <v>53</v>
      </c>
      <c r="AK977">
        <v>3</v>
      </c>
      <c r="AL977" t="s">
        <v>59</v>
      </c>
      <c r="AM977" t="s">
        <v>81</v>
      </c>
      <c r="AN977" t="s">
        <v>90</v>
      </c>
      <c r="AO977">
        <v>6.1</v>
      </c>
      <c r="AP977" t="s">
        <v>53</v>
      </c>
      <c r="AQ977" t="s">
        <v>91</v>
      </c>
      <c r="AR977" t="s">
        <v>87</v>
      </c>
      <c r="AS977">
        <v>11</v>
      </c>
      <c r="AT977" t="s">
        <v>53</v>
      </c>
    </row>
    <row r="978" spans="1:46" x14ac:dyDescent="0.25">
      <c r="A978" t="s">
        <v>1145</v>
      </c>
      <c r="B978">
        <v>2017</v>
      </c>
      <c r="C978" s="1">
        <v>42852</v>
      </c>
      <c r="D978" t="s">
        <v>65</v>
      </c>
      <c r="E978" t="str">
        <f>TRIM(lung_cancer_dataset!E978)</f>
        <v>Venezuela</v>
      </c>
      <c r="F978">
        <v>72</v>
      </c>
      <c r="G978" t="s">
        <v>67</v>
      </c>
      <c r="H978" t="str">
        <f>PROPER(TRIM(lung_cancer_dataset!H978))</f>
        <v>Male</v>
      </c>
      <c r="I978" t="str">
        <f>PROPER(TRIM(lung_cancer_dataset!I978))</f>
        <v>Never Smoked</v>
      </c>
      <c r="J978">
        <v>0</v>
      </c>
      <c r="K978">
        <v>0</v>
      </c>
      <c r="L978">
        <v>0</v>
      </c>
      <c r="M978" t="s">
        <v>53</v>
      </c>
      <c r="N978" t="s">
        <v>52</v>
      </c>
      <c r="O978" t="s">
        <v>52</v>
      </c>
      <c r="P978" t="str">
        <f>PROPER(TRIM(lung_cancer_dataset!P978))</f>
        <v>Low</v>
      </c>
      <c r="Q978" t="s">
        <v>55</v>
      </c>
      <c r="R978">
        <v>25.7</v>
      </c>
      <c r="S978" t="s">
        <v>56</v>
      </c>
      <c r="T978" t="s">
        <v>54</v>
      </c>
      <c r="U978" t="s">
        <v>53</v>
      </c>
      <c r="V978" t="s">
        <v>53</v>
      </c>
      <c r="W978" t="s">
        <v>53</v>
      </c>
      <c r="X978" t="s">
        <v>52</v>
      </c>
      <c r="Y978">
        <v>3</v>
      </c>
      <c r="Z978" t="s">
        <v>97</v>
      </c>
      <c r="AA978" t="s">
        <v>52</v>
      </c>
      <c r="AB978" t="s">
        <v>53</v>
      </c>
      <c r="AC978" t="s">
        <v>53</v>
      </c>
      <c r="AD978" t="s">
        <v>53</v>
      </c>
      <c r="AE978" t="s">
        <v>52</v>
      </c>
      <c r="AF978" t="s">
        <v>53</v>
      </c>
      <c r="AG978" t="s">
        <v>52</v>
      </c>
      <c r="AH978" t="s">
        <v>53</v>
      </c>
      <c r="AI978" t="s">
        <v>53</v>
      </c>
      <c r="AJ978" t="s">
        <v>53</v>
      </c>
      <c r="AK978">
        <v>3</v>
      </c>
      <c r="AL978" t="s">
        <v>59</v>
      </c>
      <c r="AM978" t="s">
        <v>60</v>
      </c>
      <c r="AN978" t="s">
        <v>90</v>
      </c>
      <c r="AO978">
        <v>3.3</v>
      </c>
      <c r="AP978" t="s">
        <v>52</v>
      </c>
      <c r="AQ978" t="s">
        <v>171</v>
      </c>
      <c r="AR978" t="s">
        <v>63</v>
      </c>
      <c r="AS978">
        <v>13</v>
      </c>
      <c r="AT978" t="s">
        <v>53</v>
      </c>
    </row>
    <row r="979" spans="1:46" x14ac:dyDescent="0.25">
      <c r="A979" t="s">
        <v>1146</v>
      </c>
      <c r="B979">
        <v>2023</v>
      </c>
      <c r="C979" s="1">
        <v>45096</v>
      </c>
      <c r="D979" t="s">
        <v>110</v>
      </c>
      <c r="E979" t="str">
        <f>TRIM(lung_cancer_dataset!E979)</f>
        <v>Uganda</v>
      </c>
      <c r="F979">
        <v>72</v>
      </c>
      <c r="G979" t="s">
        <v>67</v>
      </c>
      <c r="H979" t="str">
        <f>PROPER(TRIM(lung_cancer_dataset!H979))</f>
        <v>Male</v>
      </c>
      <c r="I979" t="str">
        <f>PROPER(TRIM(lung_cancer_dataset!I979))</f>
        <v>Current Smoker</v>
      </c>
      <c r="J979">
        <v>37</v>
      </c>
      <c r="K979">
        <v>36</v>
      </c>
      <c r="L979">
        <v>66.599999999999994</v>
      </c>
      <c r="M979" t="s">
        <v>52</v>
      </c>
      <c r="N979" t="s">
        <v>53</v>
      </c>
      <c r="O979" t="s">
        <v>53</v>
      </c>
      <c r="P979" t="str">
        <f>PROPER(TRIM(lung_cancer_dataset!P979))</f>
        <v>High</v>
      </c>
      <c r="Q979" t="s">
        <v>55</v>
      </c>
      <c r="R979">
        <v>27.3</v>
      </c>
      <c r="S979" t="s">
        <v>56</v>
      </c>
      <c r="T979" t="s">
        <v>57</v>
      </c>
      <c r="U979" t="s">
        <v>53</v>
      </c>
      <c r="V979" t="s">
        <v>53</v>
      </c>
      <c r="W979" t="s">
        <v>53</v>
      </c>
      <c r="X979" t="s">
        <v>53</v>
      </c>
      <c r="Y979">
        <v>2</v>
      </c>
      <c r="Z979" t="s">
        <v>58</v>
      </c>
      <c r="AA979" t="s">
        <v>53</v>
      </c>
      <c r="AB979" t="s">
        <v>52</v>
      </c>
      <c r="AC979" t="s">
        <v>53</v>
      </c>
      <c r="AD979" t="s">
        <v>52</v>
      </c>
      <c r="AE979" t="s">
        <v>53</v>
      </c>
      <c r="AF979" t="s">
        <v>52</v>
      </c>
      <c r="AG979" t="s">
        <v>52</v>
      </c>
      <c r="AH979" t="s">
        <v>53</v>
      </c>
      <c r="AI979" t="s">
        <v>53</v>
      </c>
      <c r="AJ979" t="s">
        <v>52</v>
      </c>
      <c r="AK979">
        <v>5</v>
      </c>
      <c r="AL979" t="s">
        <v>135</v>
      </c>
      <c r="AM979" t="s">
        <v>136</v>
      </c>
      <c r="AN979" t="s">
        <v>61</v>
      </c>
      <c r="AO979">
        <v>5.7</v>
      </c>
      <c r="AP979" t="s">
        <v>52</v>
      </c>
      <c r="AQ979" t="s">
        <v>171</v>
      </c>
      <c r="AR979" t="s">
        <v>115</v>
      </c>
      <c r="AS979">
        <v>1</v>
      </c>
      <c r="AT979" t="s">
        <v>53</v>
      </c>
    </row>
    <row r="980" spans="1:46" x14ac:dyDescent="0.25">
      <c r="A980" t="s">
        <v>1147</v>
      </c>
      <c r="B980">
        <v>2022</v>
      </c>
      <c r="C980" s="1">
        <v>44892</v>
      </c>
      <c r="D980" t="s">
        <v>94</v>
      </c>
      <c r="E980" t="str">
        <f>TRIM(lung_cancer_dataset!E980)</f>
        <v>Jordan</v>
      </c>
      <c r="F980">
        <v>51</v>
      </c>
      <c r="G980" t="s">
        <v>79</v>
      </c>
      <c r="H980" t="str">
        <f>PROPER(TRIM(lung_cancer_dataset!H980))</f>
        <v>Male</v>
      </c>
      <c r="I980" t="str">
        <f>PROPER(TRIM(lung_cancer_dataset!I980))</f>
        <v>Never Smoked</v>
      </c>
      <c r="J980">
        <v>0</v>
      </c>
      <c r="K980">
        <v>0</v>
      </c>
      <c r="L980">
        <v>0</v>
      </c>
      <c r="M980" t="s">
        <v>52</v>
      </c>
      <c r="N980" t="s">
        <v>53</v>
      </c>
      <c r="O980" t="s">
        <v>52</v>
      </c>
      <c r="P980" t="str">
        <f>PROPER(TRIM(lung_cancer_dataset!P980))</f>
        <v>Moderate</v>
      </c>
      <c r="Q980" t="s">
        <v>55</v>
      </c>
      <c r="R980">
        <v>25</v>
      </c>
      <c r="S980" t="s">
        <v>56</v>
      </c>
      <c r="T980" t="s">
        <v>70</v>
      </c>
      <c r="U980" t="s">
        <v>53</v>
      </c>
      <c r="V980" t="s">
        <v>52</v>
      </c>
      <c r="W980" t="s">
        <v>53</v>
      </c>
      <c r="X980" t="s">
        <v>53</v>
      </c>
      <c r="Y980">
        <v>3</v>
      </c>
      <c r="Z980" t="s">
        <v>58</v>
      </c>
      <c r="AA980" t="s">
        <v>52</v>
      </c>
      <c r="AB980" t="s">
        <v>53</v>
      </c>
      <c r="AC980" t="s">
        <v>52</v>
      </c>
      <c r="AD980" t="s">
        <v>52</v>
      </c>
      <c r="AE980" t="s">
        <v>52</v>
      </c>
      <c r="AF980" t="s">
        <v>52</v>
      </c>
      <c r="AG980" t="s">
        <v>53</v>
      </c>
      <c r="AH980" t="s">
        <v>53</v>
      </c>
      <c r="AI980" t="s">
        <v>52</v>
      </c>
      <c r="AJ980" t="s">
        <v>53</v>
      </c>
      <c r="AK980">
        <v>6</v>
      </c>
      <c r="AL980" t="s">
        <v>59</v>
      </c>
      <c r="AM980" t="s">
        <v>60</v>
      </c>
      <c r="AN980" t="s">
        <v>61</v>
      </c>
      <c r="AO980">
        <v>5.6</v>
      </c>
      <c r="AP980" t="s">
        <v>52</v>
      </c>
      <c r="AQ980" t="s">
        <v>171</v>
      </c>
      <c r="AR980" t="s">
        <v>132</v>
      </c>
      <c r="AS980">
        <v>12</v>
      </c>
      <c r="AT980" t="s">
        <v>53</v>
      </c>
    </row>
    <row r="981" spans="1:46" x14ac:dyDescent="0.25">
      <c r="A981" t="s">
        <v>1148</v>
      </c>
      <c r="B981">
        <v>2026</v>
      </c>
      <c r="C981" s="1">
        <v>46063</v>
      </c>
      <c r="D981" t="s">
        <v>110</v>
      </c>
      <c r="E981" t="str">
        <f>TRIM(lung_cancer_dataset!E981)</f>
        <v>Kenya</v>
      </c>
      <c r="F981">
        <v>61</v>
      </c>
      <c r="G981" t="s">
        <v>127</v>
      </c>
      <c r="H981" t="str">
        <f>PROPER(TRIM(lung_cancer_dataset!H981))</f>
        <v>Male</v>
      </c>
      <c r="I981" t="str">
        <f>PROPER(TRIM(lung_cancer_dataset!I981))</f>
        <v>Never Smoked</v>
      </c>
      <c r="J981">
        <v>0</v>
      </c>
      <c r="K981">
        <v>0</v>
      </c>
      <c r="L981">
        <v>0</v>
      </c>
      <c r="M981" t="s">
        <v>53</v>
      </c>
      <c r="N981" t="s">
        <v>53</v>
      </c>
      <c r="O981" t="s">
        <v>53</v>
      </c>
      <c r="P981" t="str">
        <f>PROPER(TRIM(lung_cancer_dataset!P981))</f>
        <v>Moderate</v>
      </c>
      <c r="Q981" t="s">
        <v>71</v>
      </c>
      <c r="R981">
        <v>23.3</v>
      </c>
      <c r="S981" t="s">
        <v>96</v>
      </c>
      <c r="T981" t="s">
        <v>70</v>
      </c>
      <c r="U981" t="s">
        <v>53</v>
      </c>
      <c r="V981" t="s">
        <v>53</v>
      </c>
      <c r="W981" t="s">
        <v>53</v>
      </c>
      <c r="X981" t="s">
        <v>53</v>
      </c>
      <c r="Y981">
        <v>0</v>
      </c>
      <c r="Z981" t="s">
        <v>131</v>
      </c>
      <c r="AA981" t="s">
        <v>53</v>
      </c>
      <c r="AB981" t="s">
        <v>53</v>
      </c>
      <c r="AC981" t="s">
        <v>53</v>
      </c>
      <c r="AD981" t="s">
        <v>53</v>
      </c>
      <c r="AE981" t="s">
        <v>53</v>
      </c>
      <c r="AF981" t="s">
        <v>53</v>
      </c>
      <c r="AG981" t="s">
        <v>53</v>
      </c>
      <c r="AH981" t="s">
        <v>53</v>
      </c>
      <c r="AI981" t="s">
        <v>53</v>
      </c>
      <c r="AJ981" t="s">
        <v>53</v>
      </c>
      <c r="AK981">
        <v>0</v>
      </c>
      <c r="AL981" t="s">
        <v>59</v>
      </c>
      <c r="AM981" t="s">
        <v>60</v>
      </c>
      <c r="AN981" t="s">
        <v>61</v>
      </c>
      <c r="AO981">
        <v>5.3</v>
      </c>
      <c r="AP981" t="s">
        <v>52</v>
      </c>
      <c r="AQ981" t="s">
        <v>75</v>
      </c>
      <c r="AR981" t="s">
        <v>63</v>
      </c>
      <c r="AS981">
        <v>12</v>
      </c>
      <c r="AT981" t="s">
        <v>53</v>
      </c>
    </row>
    <row r="982" spans="1:46" x14ac:dyDescent="0.25">
      <c r="A982" t="s">
        <v>1149</v>
      </c>
      <c r="B982">
        <v>2021</v>
      </c>
      <c r="C982" s="1">
        <v>44517</v>
      </c>
      <c r="D982" t="s">
        <v>47</v>
      </c>
      <c r="E982" t="str">
        <f>TRIM(lung_cancer_dataset!E982)</f>
        <v>Australia</v>
      </c>
      <c r="F982">
        <v>69</v>
      </c>
      <c r="G982" t="s">
        <v>127</v>
      </c>
      <c r="H982" t="str">
        <f>PROPER(TRIM(lung_cancer_dataset!H982))</f>
        <v>Male</v>
      </c>
      <c r="I982" t="str">
        <f>PROPER(TRIM(lung_cancer_dataset!I982))</f>
        <v>Never Smoked</v>
      </c>
      <c r="J982">
        <v>0</v>
      </c>
      <c r="K982">
        <v>0</v>
      </c>
      <c r="L982">
        <v>0</v>
      </c>
      <c r="M982" t="s">
        <v>52</v>
      </c>
      <c r="N982" t="s">
        <v>53</v>
      </c>
      <c r="O982" t="s">
        <v>53</v>
      </c>
      <c r="P982" t="str">
        <f>PROPER(TRIM(lung_cancer_dataset!P982))</f>
        <v>High</v>
      </c>
      <c r="Q982" t="s">
        <v>55</v>
      </c>
      <c r="R982">
        <v>25.2</v>
      </c>
      <c r="S982" t="s">
        <v>56</v>
      </c>
      <c r="T982" t="s">
        <v>54</v>
      </c>
      <c r="U982" t="s">
        <v>53</v>
      </c>
      <c r="V982" t="s">
        <v>53</v>
      </c>
      <c r="W982" t="s">
        <v>53</v>
      </c>
      <c r="X982" t="s">
        <v>53</v>
      </c>
      <c r="Y982">
        <v>2</v>
      </c>
      <c r="Z982" t="s">
        <v>97</v>
      </c>
      <c r="AA982" t="s">
        <v>52</v>
      </c>
      <c r="AB982" t="s">
        <v>53</v>
      </c>
      <c r="AC982" t="s">
        <v>53</v>
      </c>
      <c r="AD982" t="s">
        <v>52</v>
      </c>
      <c r="AE982" t="s">
        <v>52</v>
      </c>
      <c r="AF982" t="s">
        <v>53</v>
      </c>
      <c r="AG982" t="s">
        <v>53</v>
      </c>
      <c r="AH982" t="s">
        <v>53</v>
      </c>
      <c r="AI982" t="s">
        <v>53</v>
      </c>
      <c r="AJ982" t="s">
        <v>52</v>
      </c>
      <c r="AK982">
        <v>4</v>
      </c>
      <c r="AL982" t="s">
        <v>59</v>
      </c>
      <c r="AM982" t="s">
        <v>81</v>
      </c>
      <c r="AN982" t="s">
        <v>90</v>
      </c>
      <c r="AO982">
        <v>7.9</v>
      </c>
      <c r="AP982" t="s">
        <v>53</v>
      </c>
      <c r="AQ982" t="s">
        <v>86</v>
      </c>
      <c r="AR982" t="s">
        <v>87</v>
      </c>
      <c r="AS982">
        <v>21</v>
      </c>
      <c r="AT982" t="s">
        <v>53</v>
      </c>
    </row>
    <row r="983" spans="1:46" x14ac:dyDescent="0.25">
      <c r="A983" t="s">
        <v>1150</v>
      </c>
      <c r="B983">
        <v>2023</v>
      </c>
      <c r="C983" s="1">
        <v>45117</v>
      </c>
      <c r="D983" t="s">
        <v>47</v>
      </c>
      <c r="E983" t="str">
        <f>TRIM(lung_cancer_dataset!E983)</f>
        <v>Philippines</v>
      </c>
      <c r="F983">
        <v>63</v>
      </c>
      <c r="G983" t="s">
        <v>127</v>
      </c>
      <c r="H983" t="str">
        <f>PROPER(TRIM(lung_cancer_dataset!H983))</f>
        <v>Female</v>
      </c>
      <c r="I983" t="str">
        <f>PROPER(TRIM(lung_cancer_dataset!I983))</f>
        <v>Never Smoked</v>
      </c>
      <c r="J983">
        <v>0</v>
      </c>
      <c r="K983">
        <v>0</v>
      </c>
      <c r="L983">
        <v>0</v>
      </c>
      <c r="M983" t="s">
        <v>52</v>
      </c>
      <c r="N983" t="s">
        <v>52</v>
      </c>
      <c r="O983" t="s">
        <v>53</v>
      </c>
      <c r="P983" t="str">
        <f>PROPER(TRIM(lung_cancer_dataset!P983))</f>
        <v>High</v>
      </c>
      <c r="Q983" t="s">
        <v>54</v>
      </c>
      <c r="R983">
        <v>32.9</v>
      </c>
      <c r="S983" t="s">
        <v>72</v>
      </c>
      <c r="T983" t="s">
        <v>70</v>
      </c>
      <c r="U983" t="s">
        <v>53</v>
      </c>
      <c r="V983" t="s">
        <v>53</v>
      </c>
      <c r="W983" t="s">
        <v>52</v>
      </c>
      <c r="X983" t="s">
        <v>53</v>
      </c>
      <c r="Y983">
        <v>4</v>
      </c>
      <c r="Z983" t="s">
        <v>58</v>
      </c>
      <c r="AA983" t="s">
        <v>52</v>
      </c>
      <c r="AB983" t="s">
        <v>53</v>
      </c>
      <c r="AC983" t="s">
        <v>52</v>
      </c>
      <c r="AD983" t="s">
        <v>53</v>
      </c>
      <c r="AE983" t="s">
        <v>52</v>
      </c>
      <c r="AF983" t="s">
        <v>53</v>
      </c>
      <c r="AG983" t="s">
        <v>53</v>
      </c>
      <c r="AH983" t="s">
        <v>53</v>
      </c>
      <c r="AI983" t="s">
        <v>53</v>
      </c>
      <c r="AJ983" t="s">
        <v>53</v>
      </c>
      <c r="AK983">
        <v>3</v>
      </c>
      <c r="AL983" t="s">
        <v>59</v>
      </c>
      <c r="AM983" t="s">
        <v>60</v>
      </c>
      <c r="AN983" t="s">
        <v>61</v>
      </c>
      <c r="AO983">
        <v>6.7</v>
      </c>
      <c r="AP983" t="s">
        <v>52</v>
      </c>
      <c r="AQ983" t="s">
        <v>86</v>
      </c>
      <c r="AR983" t="s">
        <v>87</v>
      </c>
      <c r="AS983">
        <v>7</v>
      </c>
      <c r="AT983" t="s">
        <v>53</v>
      </c>
    </row>
    <row r="984" spans="1:46" x14ac:dyDescent="0.25">
      <c r="A984" t="s">
        <v>1151</v>
      </c>
      <c r="B984">
        <v>2023</v>
      </c>
      <c r="C984" s="1">
        <v>44944</v>
      </c>
      <c r="D984" t="s">
        <v>47</v>
      </c>
      <c r="E984" t="str">
        <f>TRIM(lung_cancer_dataset!E984)</f>
        <v>Mongolia</v>
      </c>
      <c r="F984">
        <v>61</v>
      </c>
      <c r="G984" t="s">
        <v>127</v>
      </c>
      <c r="H984" t="str">
        <f>PROPER(TRIM(lung_cancer_dataset!H984))</f>
        <v>Female</v>
      </c>
      <c r="I984" t="str">
        <f>PROPER(TRIM(lung_cancer_dataset!I984))</f>
        <v>Never Smoked</v>
      </c>
      <c r="J984">
        <v>0</v>
      </c>
      <c r="K984">
        <v>0</v>
      </c>
      <c r="L984">
        <v>0</v>
      </c>
      <c r="M984" t="s">
        <v>53</v>
      </c>
      <c r="N984" t="s">
        <v>53</v>
      </c>
      <c r="O984" t="s">
        <v>53</v>
      </c>
      <c r="P984" t="str">
        <f>PROPER(TRIM(lung_cancer_dataset!P984))</f>
        <v>Moderate</v>
      </c>
      <c r="Q984" t="s">
        <v>54</v>
      </c>
      <c r="R984">
        <v>35.700000000000003</v>
      </c>
      <c r="S984" t="s">
        <v>72</v>
      </c>
      <c r="T984" t="s">
        <v>57</v>
      </c>
      <c r="U984" t="s">
        <v>53</v>
      </c>
      <c r="V984" t="s">
        <v>53</v>
      </c>
      <c r="W984" t="s">
        <v>53</v>
      </c>
      <c r="X984" t="s">
        <v>53</v>
      </c>
      <c r="Y984">
        <v>0</v>
      </c>
      <c r="Z984" t="s">
        <v>58</v>
      </c>
      <c r="AA984" t="s">
        <v>53</v>
      </c>
      <c r="AB984" t="s">
        <v>53</v>
      </c>
      <c r="AC984" t="s">
        <v>53</v>
      </c>
      <c r="AD984" t="s">
        <v>53</v>
      </c>
      <c r="AE984" t="s">
        <v>52</v>
      </c>
      <c r="AF984" t="s">
        <v>53</v>
      </c>
      <c r="AG984" t="s">
        <v>52</v>
      </c>
      <c r="AH984" t="s">
        <v>53</v>
      </c>
      <c r="AI984" t="s">
        <v>52</v>
      </c>
      <c r="AJ984" t="s">
        <v>53</v>
      </c>
      <c r="AK984">
        <v>3</v>
      </c>
      <c r="AL984" t="s">
        <v>59</v>
      </c>
      <c r="AM984" t="s">
        <v>102</v>
      </c>
      <c r="AN984" t="s">
        <v>98</v>
      </c>
      <c r="AO984">
        <v>4.5</v>
      </c>
      <c r="AP984" t="s">
        <v>53</v>
      </c>
      <c r="AQ984" t="s">
        <v>91</v>
      </c>
      <c r="AR984" t="s">
        <v>87</v>
      </c>
      <c r="AS984">
        <v>50</v>
      </c>
      <c r="AT984" t="s">
        <v>52</v>
      </c>
    </row>
    <row r="985" spans="1:46" x14ac:dyDescent="0.25">
      <c r="A985" t="s">
        <v>1152</v>
      </c>
      <c r="B985">
        <v>2025</v>
      </c>
      <c r="C985" s="1">
        <v>45997</v>
      </c>
      <c r="D985" t="s">
        <v>47</v>
      </c>
      <c r="E985" t="str">
        <f>TRIM(lung_cancer_dataset!E985)</f>
        <v>Malaysia</v>
      </c>
      <c r="F985">
        <v>55</v>
      </c>
      <c r="G985" t="s">
        <v>79</v>
      </c>
      <c r="H985" t="str">
        <f>PROPER(TRIM(lung_cancer_dataset!H985))</f>
        <v>Female</v>
      </c>
      <c r="I985" t="str">
        <f>PROPER(TRIM(lung_cancer_dataset!I985))</f>
        <v>Never Smoked</v>
      </c>
      <c r="J985">
        <v>0</v>
      </c>
      <c r="K985">
        <v>0</v>
      </c>
      <c r="L985">
        <v>0</v>
      </c>
      <c r="M985" t="s">
        <v>52</v>
      </c>
      <c r="N985" t="s">
        <v>52</v>
      </c>
      <c r="O985" t="s">
        <v>53</v>
      </c>
      <c r="P985" t="str">
        <f>PROPER(TRIM(lung_cancer_dataset!P985))</f>
        <v>Low</v>
      </c>
      <c r="Q985" t="s">
        <v>55</v>
      </c>
      <c r="R985">
        <v>27.7</v>
      </c>
      <c r="S985" t="s">
        <v>56</v>
      </c>
      <c r="T985" t="s">
        <v>70</v>
      </c>
      <c r="U985" t="s">
        <v>53</v>
      </c>
      <c r="V985" t="s">
        <v>53</v>
      </c>
      <c r="W985" t="s">
        <v>53</v>
      </c>
      <c r="X985" t="s">
        <v>53</v>
      </c>
      <c r="Y985">
        <v>2</v>
      </c>
      <c r="Z985" t="s">
        <v>58</v>
      </c>
      <c r="AA985" t="s">
        <v>53</v>
      </c>
      <c r="AB985" t="s">
        <v>53</v>
      </c>
      <c r="AC985" t="s">
        <v>52</v>
      </c>
      <c r="AD985" t="s">
        <v>53</v>
      </c>
      <c r="AE985" t="s">
        <v>52</v>
      </c>
      <c r="AF985" t="s">
        <v>53</v>
      </c>
      <c r="AG985" t="s">
        <v>53</v>
      </c>
      <c r="AH985" t="s">
        <v>53</v>
      </c>
      <c r="AI985" t="s">
        <v>53</v>
      </c>
      <c r="AJ985" t="s">
        <v>53</v>
      </c>
      <c r="AK985">
        <v>2</v>
      </c>
      <c r="AL985" t="s">
        <v>59</v>
      </c>
      <c r="AM985" t="s">
        <v>60</v>
      </c>
      <c r="AN985" t="s">
        <v>74</v>
      </c>
      <c r="AO985">
        <v>1.9</v>
      </c>
      <c r="AP985" t="s">
        <v>53</v>
      </c>
      <c r="AQ985" t="s">
        <v>82</v>
      </c>
      <c r="AR985" t="s">
        <v>76</v>
      </c>
      <c r="AS985">
        <v>89</v>
      </c>
      <c r="AT985" t="s">
        <v>52</v>
      </c>
    </row>
    <row r="986" spans="1:46" x14ac:dyDescent="0.25">
      <c r="A986" t="s">
        <v>1153</v>
      </c>
      <c r="B986">
        <v>2017</v>
      </c>
      <c r="C986" s="1">
        <v>42994</v>
      </c>
      <c r="D986" t="s">
        <v>47</v>
      </c>
      <c r="E986" t="str">
        <f>TRIM(lung_cancer_dataset!E986)</f>
        <v>China</v>
      </c>
      <c r="F986">
        <v>47</v>
      </c>
      <c r="G986" t="s">
        <v>49</v>
      </c>
      <c r="H986" t="str">
        <f>PROPER(TRIM(lung_cancer_dataset!H986))</f>
        <v>Female</v>
      </c>
      <c r="I986" t="str">
        <f>PROPER(TRIM(lung_cancer_dataset!I986))</f>
        <v>Former Smoker</v>
      </c>
      <c r="J986">
        <v>5</v>
      </c>
      <c r="K986">
        <v>15</v>
      </c>
      <c r="L986">
        <v>3.8</v>
      </c>
      <c r="M986" t="s">
        <v>53</v>
      </c>
      <c r="N986" t="s">
        <v>52</v>
      </c>
      <c r="O986" t="s">
        <v>52</v>
      </c>
      <c r="P986" t="str">
        <f>PROPER(TRIM(lung_cancer_dataset!P986))</f>
        <v>Low</v>
      </c>
      <c r="Q986" t="s">
        <v>55</v>
      </c>
      <c r="R986">
        <v>29.5</v>
      </c>
      <c r="S986" t="s">
        <v>56</v>
      </c>
      <c r="T986" t="s">
        <v>57</v>
      </c>
      <c r="U986" t="s">
        <v>52</v>
      </c>
      <c r="V986" t="s">
        <v>53</v>
      </c>
      <c r="W986" t="s">
        <v>53</v>
      </c>
      <c r="X986" t="s">
        <v>53</v>
      </c>
      <c r="Y986">
        <v>3</v>
      </c>
      <c r="Z986" t="s">
        <v>124</v>
      </c>
      <c r="AA986" t="s">
        <v>53</v>
      </c>
      <c r="AB986" t="s">
        <v>53</v>
      </c>
      <c r="AC986" t="s">
        <v>52</v>
      </c>
      <c r="AD986" t="s">
        <v>53</v>
      </c>
      <c r="AE986" t="s">
        <v>53</v>
      </c>
      <c r="AF986" t="s">
        <v>52</v>
      </c>
      <c r="AG986" t="s">
        <v>52</v>
      </c>
      <c r="AH986" t="s">
        <v>53</v>
      </c>
      <c r="AI986" t="s">
        <v>53</v>
      </c>
      <c r="AJ986" t="s">
        <v>52</v>
      </c>
      <c r="AK986">
        <v>4</v>
      </c>
      <c r="AL986" t="s">
        <v>59</v>
      </c>
      <c r="AM986" t="s">
        <v>81</v>
      </c>
      <c r="AN986" t="s">
        <v>98</v>
      </c>
      <c r="AO986">
        <v>3.6</v>
      </c>
      <c r="AP986" t="s">
        <v>53</v>
      </c>
      <c r="AQ986" t="s">
        <v>171</v>
      </c>
      <c r="AR986" t="s">
        <v>76</v>
      </c>
      <c r="AS986">
        <v>29</v>
      </c>
      <c r="AT986" t="s">
        <v>53</v>
      </c>
    </row>
    <row r="987" spans="1:46" x14ac:dyDescent="0.25">
      <c r="A987" t="s">
        <v>1154</v>
      </c>
      <c r="B987">
        <v>2016</v>
      </c>
      <c r="C987" s="1">
        <v>42542</v>
      </c>
      <c r="D987" t="s">
        <v>122</v>
      </c>
      <c r="E987" t="str">
        <f>TRIM(lung_cancer_dataset!E987)</f>
        <v>Nepal</v>
      </c>
      <c r="F987">
        <v>64</v>
      </c>
      <c r="G987" t="s">
        <v>127</v>
      </c>
      <c r="H987" t="str">
        <f>PROPER(TRIM(lung_cancer_dataset!H987))</f>
        <v>Female</v>
      </c>
      <c r="I987" t="str">
        <f>PROPER(TRIM(lung_cancer_dataset!I987))</f>
        <v>Never Smoked</v>
      </c>
      <c r="J987">
        <v>0</v>
      </c>
      <c r="K987">
        <v>0</v>
      </c>
      <c r="L987">
        <v>0</v>
      </c>
      <c r="M987" t="s">
        <v>52</v>
      </c>
      <c r="N987" t="s">
        <v>53</v>
      </c>
      <c r="O987" t="s">
        <v>53</v>
      </c>
      <c r="P987" t="str">
        <f>PROPER(TRIM(lung_cancer_dataset!P987))</f>
        <v>High</v>
      </c>
      <c r="Q987" t="s">
        <v>71</v>
      </c>
      <c r="R987">
        <v>27.9</v>
      </c>
      <c r="S987" t="s">
        <v>56</v>
      </c>
      <c r="T987" t="s">
        <v>70</v>
      </c>
      <c r="U987" t="s">
        <v>53</v>
      </c>
      <c r="V987" t="s">
        <v>53</v>
      </c>
      <c r="W987" t="s">
        <v>53</v>
      </c>
      <c r="X987" t="s">
        <v>53</v>
      </c>
      <c r="Y987">
        <v>2</v>
      </c>
      <c r="Z987" t="s">
        <v>97</v>
      </c>
      <c r="AA987" t="s">
        <v>53</v>
      </c>
      <c r="AB987" t="s">
        <v>53</v>
      </c>
      <c r="AC987" t="s">
        <v>53</v>
      </c>
      <c r="AD987" t="s">
        <v>53</v>
      </c>
      <c r="AE987" t="s">
        <v>53</v>
      </c>
      <c r="AF987" t="s">
        <v>52</v>
      </c>
      <c r="AG987" t="s">
        <v>53</v>
      </c>
      <c r="AH987" t="s">
        <v>53</v>
      </c>
      <c r="AI987" t="s">
        <v>53</v>
      </c>
      <c r="AJ987" t="s">
        <v>53</v>
      </c>
      <c r="AK987">
        <v>1</v>
      </c>
      <c r="AL987" t="s">
        <v>135</v>
      </c>
      <c r="AM987" t="s">
        <v>136</v>
      </c>
      <c r="AN987" t="s">
        <v>98</v>
      </c>
      <c r="AO987">
        <v>5.2</v>
      </c>
      <c r="AP987" t="s">
        <v>53</v>
      </c>
      <c r="AQ987" t="s">
        <v>62</v>
      </c>
      <c r="AR987" t="s">
        <v>132</v>
      </c>
      <c r="AS987">
        <v>10</v>
      </c>
      <c r="AT987" t="s">
        <v>52</v>
      </c>
    </row>
    <row r="988" spans="1:46" x14ac:dyDescent="0.25">
      <c r="A988" t="s">
        <v>1155</v>
      </c>
      <c r="B988">
        <v>2023</v>
      </c>
      <c r="C988" s="1">
        <v>45180</v>
      </c>
      <c r="D988" t="s">
        <v>107</v>
      </c>
      <c r="E988" t="str">
        <f>TRIM(lung_cancer_dataset!E988)</f>
        <v>Turkey</v>
      </c>
      <c r="F988">
        <v>53</v>
      </c>
      <c r="G988" t="s">
        <v>79</v>
      </c>
      <c r="H988" t="str">
        <f>PROPER(TRIM(lung_cancer_dataset!H988))</f>
        <v>Female</v>
      </c>
      <c r="I988" t="str">
        <f>PROPER(TRIM(lung_cancer_dataset!I988))</f>
        <v>Never Smoked</v>
      </c>
      <c r="J988">
        <v>0</v>
      </c>
      <c r="K988">
        <v>0</v>
      </c>
      <c r="L988">
        <v>0</v>
      </c>
      <c r="M988" t="s">
        <v>52</v>
      </c>
      <c r="N988" t="s">
        <v>52</v>
      </c>
      <c r="O988" t="s">
        <v>53</v>
      </c>
      <c r="P988" t="str">
        <f>PROPER(TRIM(lung_cancer_dataset!P988))</f>
        <v>High</v>
      </c>
      <c r="Q988" t="s">
        <v>55</v>
      </c>
      <c r="R988">
        <v>20.6</v>
      </c>
      <c r="S988" t="s">
        <v>96</v>
      </c>
      <c r="T988" t="s">
        <v>70</v>
      </c>
      <c r="U988" t="s">
        <v>53</v>
      </c>
      <c r="V988" t="s">
        <v>53</v>
      </c>
      <c r="W988" t="s">
        <v>53</v>
      </c>
      <c r="X988" t="s">
        <v>53</v>
      </c>
      <c r="Y988">
        <v>3</v>
      </c>
      <c r="Z988" t="s">
        <v>58</v>
      </c>
      <c r="AA988" t="s">
        <v>53</v>
      </c>
      <c r="AB988" t="s">
        <v>52</v>
      </c>
      <c r="AC988" t="s">
        <v>53</v>
      </c>
      <c r="AD988" t="s">
        <v>53</v>
      </c>
      <c r="AE988" t="s">
        <v>53</v>
      </c>
      <c r="AF988" t="s">
        <v>53</v>
      </c>
      <c r="AG988" t="s">
        <v>52</v>
      </c>
      <c r="AH988" t="s">
        <v>53</v>
      </c>
      <c r="AI988" t="s">
        <v>53</v>
      </c>
      <c r="AJ988" t="s">
        <v>52</v>
      </c>
      <c r="AK988">
        <v>3</v>
      </c>
      <c r="AL988" t="s">
        <v>59</v>
      </c>
      <c r="AM988" t="s">
        <v>60</v>
      </c>
      <c r="AN988" t="s">
        <v>90</v>
      </c>
      <c r="AO988">
        <v>5.7</v>
      </c>
      <c r="AP988" t="s">
        <v>53</v>
      </c>
      <c r="AQ988" t="s">
        <v>112</v>
      </c>
      <c r="AR988" t="s">
        <v>87</v>
      </c>
      <c r="AS988">
        <v>14</v>
      </c>
      <c r="AT988" t="s">
        <v>52</v>
      </c>
    </row>
    <row r="989" spans="1:46" x14ac:dyDescent="0.25">
      <c r="A989" t="s">
        <v>1156</v>
      </c>
      <c r="B989">
        <v>2020</v>
      </c>
      <c r="C989" s="1">
        <v>44017</v>
      </c>
      <c r="D989" t="s">
        <v>122</v>
      </c>
      <c r="E989" t="str">
        <f>TRIM(lung_cancer_dataset!E989)</f>
        <v>Myanmar</v>
      </c>
      <c r="F989">
        <v>74</v>
      </c>
      <c r="G989" t="s">
        <v>67</v>
      </c>
      <c r="H989" t="str">
        <f>PROPER(TRIM(lung_cancer_dataset!H989))</f>
        <v>Male</v>
      </c>
      <c r="I989" t="str">
        <f>PROPER(TRIM(lung_cancer_dataset!I989))</f>
        <v>Former Smoker</v>
      </c>
      <c r="J989">
        <v>10</v>
      </c>
      <c r="K989">
        <v>11</v>
      </c>
      <c r="L989">
        <v>5.5</v>
      </c>
      <c r="M989" t="s">
        <v>52</v>
      </c>
      <c r="N989" t="s">
        <v>53</v>
      </c>
      <c r="O989" t="s">
        <v>53</v>
      </c>
      <c r="P989" t="str">
        <f>PROPER(TRIM(lung_cancer_dataset!P989))</f>
        <v>Moderate</v>
      </c>
      <c r="Q989" t="s">
        <v>71</v>
      </c>
      <c r="R989">
        <v>27.7</v>
      </c>
      <c r="S989" t="s">
        <v>56</v>
      </c>
      <c r="T989" t="s">
        <v>54</v>
      </c>
      <c r="U989" t="s">
        <v>53</v>
      </c>
      <c r="V989" t="s">
        <v>53</v>
      </c>
      <c r="W989" t="s">
        <v>53</v>
      </c>
      <c r="X989" t="s">
        <v>53</v>
      </c>
      <c r="Y989">
        <v>1</v>
      </c>
      <c r="Z989" t="s">
        <v>58</v>
      </c>
      <c r="AA989" t="s">
        <v>52</v>
      </c>
      <c r="AB989" t="s">
        <v>53</v>
      </c>
      <c r="AC989" t="s">
        <v>53</v>
      </c>
      <c r="AD989" t="s">
        <v>53</v>
      </c>
      <c r="AE989" t="s">
        <v>52</v>
      </c>
      <c r="AF989" t="s">
        <v>53</v>
      </c>
      <c r="AG989" t="s">
        <v>52</v>
      </c>
      <c r="AH989" t="s">
        <v>53</v>
      </c>
      <c r="AI989" t="s">
        <v>53</v>
      </c>
      <c r="AJ989" t="s">
        <v>53</v>
      </c>
      <c r="AK989">
        <v>3</v>
      </c>
      <c r="AL989" t="s">
        <v>59</v>
      </c>
      <c r="AM989" t="s">
        <v>102</v>
      </c>
      <c r="AN989" t="s">
        <v>74</v>
      </c>
      <c r="AO989">
        <v>3</v>
      </c>
      <c r="AP989" t="s">
        <v>53</v>
      </c>
      <c r="AQ989" t="s">
        <v>91</v>
      </c>
      <c r="AR989" t="s">
        <v>83</v>
      </c>
      <c r="AS989">
        <v>60</v>
      </c>
      <c r="AT989" t="s">
        <v>53</v>
      </c>
    </row>
    <row r="990" spans="1:46" x14ac:dyDescent="0.25">
      <c r="A990" t="s">
        <v>1157</v>
      </c>
      <c r="B990">
        <v>2022</v>
      </c>
      <c r="C990" s="1">
        <v>44748</v>
      </c>
      <c r="D990" t="s">
        <v>122</v>
      </c>
      <c r="E990" t="str">
        <f>TRIM(lung_cancer_dataset!E990)</f>
        <v>Timor-Leste</v>
      </c>
      <c r="F990">
        <v>53</v>
      </c>
      <c r="G990" t="s">
        <v>79</v>
      </c>
      <c r="H990" t="str">
        <f>PROPER(TRIM(lung_cancer_dataset!H990))</f>
        <v>Female</v>
      </c>
      <c r="I990" t="str">
        <f>PROPER(TRIM(lung_cancer_dataset!I990))</f>
        <v>Former Smoker</v>
      </c>
      <c r="J990">
        <v>24</v>
      </c>
      <c r="K990">
        <v>15</v>
      </c>
      <c r="L990">
        <v>18</v>
      </c>
      <c r="M990" t="s">
        <v>52</v>
      </c>
      <c r="N990" t="s">
        <v>53</v>
      </c>
      <c r="O990" t="s">
        <v>53</v>
      </c>
      <c r="P990" t="str">
        <f>PROPER(TRIM(lung_cancer_dataset!P990))</f>
        <v>Moderate</v>
      </c>
      <c r="Q990" t="s">
        <v>55</v>
      </c>
      <c r="R990">
        <v>25.6</v>
      </c>
      <c r="S990" t="s">
        <v>56</v>
      </c>
      <c r="T990" t="s">
        <v>54</v>
      </c>
      <c r="U990" t="s">
        <v>53</v>
      </c>
      <c r="V990" t="s">
        <v>53</v>
      </c>
      <c r="W990" t="s">
        <v>53</v>
      </c>
      <c r="X990" t="s">
        <v>53</v>
      </c>
      <c r="Y990">
        <v>1</v>
      </c>
      <c r="Z990" t="s">
        <v>58</v>
      </c>
      <c r="AA990" t="s">
        <v>53</v>
      </c>
      <c r="AB990" t="s">
        <v>53</v>
      </c>
      <c r="AC990" t="s">
        <v>53</v>
      </c>
      <c r="AD990" t="s">
        <v>53</v>
      </c>
      <c r="AE990" t="s">
        <v>52</v>
      </c>
      <c r="AF990" t="s">
        <v>53</v>
      </c>
      <c r="AG990" t="s">
        <v>53</v>
      </c>
      <c r="AH990" t="s">
        <v>53</v>
      </c>
      <c r="AI990" t="s">
        <v>53</v>
      </c>
      <c r="AJ990" t="s">
        <v>53</v>
      </c>
      <c r="AK990">
        <v>1</v>
      </c>
      <c r="AL990" t="s">
        <v>59</v>
      </c>
      <c r="AM990" t="s">
        <v>60</v>
      </c>
      <c r="AN990" t="s">
        <v>98</v>
      </c>
      <c r="AO990">
        <v>3.8</v>
      </c>
      <c r="AP990" t="s">
        <v>53</v>
      </c>
      <c r="AQ990" t="s">
        <v>86</v>
      </c>
      <c r="AR990" t="s">
        <v>87</v>
      </c>
      <c r="AS990">
        <v>34</v>
      </c>
      <c r="AT990" t="s">
        <v>53</v>
      </c>
    </row>
    <row r="991" spans="1:46" x14ac:dyDescent="0.25">
      <c r="A991" t="s">
        <v>1158</v>
      </c>
      <c r="B991">
        <v>2017</v>
      </c>
      <c r="C991" s="1">
        <v>42955</v>
      </c>
      <c r="D991" t="s">
        <v>47</v>
      </c>
      <c r="E991" t="str">
        <f>TRIM(lung_cancer_dataset!E991)</f>
        <v>Australia</v>
      </c>
      <c r="F991">
        <v>45</v>
      </c>
      <c r="G991" t="s">
        <v>49</v>
      </c>
      <c r="H991" t="str">
        <f>PROPER(TRIM(lung_cancer_dataset!H991))</f>
        <v>Female</v>
      </c>
      <c r="I991" t="str">
        <f>PROPER(TRIM(lung_cancer_dataset!I991))</f>
        <v>Never Smoked</v>
      </c>
      <c r="J991">
        <v>0</v>
      </c>
      <c r="K991">
        <v>0</v>
      </c>
      <c r="L991">
        <v>0</v>
      </c>
      <c r="M991" t="s">
        <v>52</v>
      </c>
      <c r="N991" t="s">
        <v>53</v>
      </c>
      <c r="O991" t="s">
        <v>53</v>
      </c>
      <c r="P991" t="str">
        <f>PROPER(TRIM(lung_cancer_dataset!P991))</f>
        <v>High</v>
      </c>
      <c r="Q991" t="s">
        <v>71</v>
      </c>
      <c r="R991">
        <v>21.3</v>
      </c>
      <c r="S991" t="s">
        <v>96</v>
      </c>
      <c r="T991" t="s">
        <v>57</v>
      </c>
      <c r="U991" t="s">
        <v>53</v>
      </c>
      <c r="V991" t="s">
        <v>53</v>
      </c>
      <c r="W991" t="s">
        <v>53</v>
      </c>
      <c r="X991" t="s">
        <v>53</v>
      </c>
      <c r="Y991">
        <v>2</v>
      </c>
      <c r="Z991" t="s">
        <v>58</v>
      </c>
      <c r="AA991" t="s">
        <v>53</v>
      </c>
      <c r="AB991" t="s">
        <v>52</v>
      </c>
      <c r="AC991" t="s">
        <v>53</v>
      </c>
      <c r="AD991" t="s">
        <v>52</v>
      </c>
      <c r="AE991" t="s">
        <v>52</v>
      </c>
      <c r="AF991" t="s">
        <v>53</v>
      </c>
      <c r="AG991" t="s">
        <v>53</v>
      </c>
      <c r="AH991" t="s">
        <v>53</v>
      </c>
      <c r="AI991" t="s">
        <v>53</v>
      </c>
      <c r="AJ991" t="s">
        <v>52</v>
      </c>
      <c r="AK991">
        <v>4</v>
      </c>
      <c r="AL991" t="s">
        <v>59</v>
      </c>
      <c r="AM991" t="s">
        <v>60</v>
      </c>
      <c r="AN991" t="s">
        <v>90</v>
      </c>
      <c r="AO991">
        <v>3</v>
      </c>
      <c r="AP991" t="s">
        <v>53</v>
      </c>
      <c r="AQ991" t="s">
        <v>112</v>
      </c>
      <c r="AR991" t="s">
        <v>92</v>
      </c>
      <c r="AS991">
        <v>30</v>
      </c>
      <c r="AT991" t="s">
        <v>52</v>
      </c>
    </row>
    <row r="992" spans="1:46" x14ac:dyDescent="0.25">
      <c r="A992" t="s">
        <v>1159</v>
      </c>
      <c r="B992">
        <v>2020</v>
      </c>
      <c r="C992" s="1">
        <v>43979</v>
      </c>
      <c r="D992" t="s">
        <v>47</v>
      </c>
      <c r="E992" t="str">
        <f>TRIM(lung_cancer_dataset!E992)</f>
        <v>South Korea</v>
      </c>
      <c r="F992">
        <v>60</v>
      </c>
      <c r="G992" t="s">
        <v>127</v>
      </c>
      <c r="H992" t="str">
        <f>PROPER(TRIM(lung_cancer_dataset!H992))</f>
        <v>Female</v>
      </c>
      <c r="I992" t="str">
        <f>PROPER(TRIM(lung_cancer_dataset!I992))</f>
        <v>Never Smoked</v>
      </c>
      <c r="J992">
        <v>0</v>
      </c>
      <c r="K992">
        <v>0</v>
      </c>
      <c r="L992">
        <v>0</v>
      </c>
      <c r="M992" t="s">
        <v>53</v>
      </c>
      <c r="N992" t="s">
        <v>53</v>
      </c>
      <c r="O992" t="s">
        <v>52</v>
      </c>
      <c r="P992" t="str">
        <f>PROPER(TRIM(lung_cancer_dataset!P992))</f>
        <v>High</v>
      </c>
      <c r="Q992" t="s">
        <v>55</v>
      </c>
      <c r="R992">
        <v>29.5</v>
      </c>
      <c r="S992" t="s">
        <v>56</v>
      </c>
      <c r="T992" t="s">
        <v>57</v>
      </c>
      <c r="U992" t="s">
        <v>53</v>
      </c>
      <c r="V992" t="s">
        <v>53</v>
      </c>
      <c r="W992" t="s">
        <v>53</v>
      </c>
      <c r="X992" t="s">
        <v>53</v>
      </c>
      <c r="Y992">
        <v>2</v>
      </c>
      <c r="Z992" t="s">
        <v>58</v>
      </c>
      <c r="AA992" t="s">
        <v>53</v>
      </c>
      <c r="AB992" t="s">
        <v>53</v>
      </c>
      <c r="AC992" t="s">
        <v>53</v>
      </c>
      <c r="AD992" t="s">
        <v>53</v>
      </c>
      <c r="AE992" t="s">
        <v>52</v>
      </c>
      <c r="AF992" t="s">
        <v>53</v>
      </c>
      <c r="AG992" t="s">
        <v>53</v>
      </c>
      <c r="AH992" t="s">
        <v>53</v>
      </c>
      <c r="AI992" t="s">
        <v>53</v>
      </c>
      <c r="AJ992" t="s">
        <v>53</v>
      </c>
      <c r="AK992">
        <v>1</v>
      </c>
      <c r="AL992" t="s">
        <v>59</v>
      </c>
      <c r="AM992" t="s">
        <v>60</v>
      </c>
      <c r="AN992" t="s">
        <v>74</v>
      </c>
      <c r="AO992">
        <v>2.2000000000000002</v>
      </c>
      <c r="AP992" t="s">
        <v>53</v>
      </c>
      <c r="AQ992" t="s">
        <v>82</v>
      </c>
      <c r="AR992" t="s">
        <v>76</v>
      </c>
      <c r="AS992">
        <v>70</v>
      </c>
      <c r="AT992" t="s">
        <v>52</v>
      </c>
    </row>
    <row r="993" spans="1:46" x14ac:dyDescent="0.25">
      <c r="A993" t="s">
        <v>1160</v>
      </c>
      <c r="B993">
        <v>2026</v>
      </c>
      <c r="C993" s="1">
        <v>46211</v>
      </c>
      <c r="D993" t="s">
        <v>47</v>
      </c>
      <c r="E993" t="str">
        <f>TRIM(lung_cancer_dataset!E993)</f>
        <v>China</v>
      </c>
      <c r="F993">
        <v>60</v>
      </c>
      <c r="G993" t="s">
        <v>127</v>
      </c>
      <c r="H993" t="str">
        <f>PROPER(TRIM(lung_cancer_dataset!H993))</f>
        <v>Male</v>
      </c>
      <c r="I993" t="str">
        <f>PROPER(TRIM(lung_cancer_dataset!I993))</f>
        <v>Never Smoked</v>
      </c>
      <c r="J993">
        <v>0</v>
      </c>
      <c r="K993">
        <v>0</v>
      </c>
      <c r="L993">
        <v>0</v>
      </c>
      <c r="M993" t="s">
        <v>53</v>
      </c>
      <c r="N993" t="s">
        <v>53</v>
      </c>
      <c r="O993" t="s">
        <v>53</v>
      </c>
      <c r="P993" t="str">
        <f>PROPER(TRIM(lung_cancer_dataset!P993))</f>
        <v>Moderate</v>
      </c>
      <c r="Q993" t="s">
        <v>55</v>
      </c>
      <c r="R993">
        <v>17.5</v>
      </c>
      <c r="S993" t="s">
        <v>128</v>
      </c>
      <c r="T993" t="s">
        <v>57</v>
      </c>
      <c r="U993" t="s">
        <v>53</v>
      </c>
      <c r="V993" t="s">
        <v>53</v>
      </c>
      <c r="W993" t="s">
        <v>53</v>
      </c>
      <c r="X993" t="s">
        <v>53</v>
      </c>
      <c r="Y993">
        <v>0</v>
      </c>
      <c r="Z993" t="s">
        <v>97</v>
      </c>
      <c r="AA993" t="s">
        <v>53</v>
      </c>
      <c r="AB993" t="s">
        <v>52</v>
      </c>
      <c r="AC993" t="s">
        <v>53</v>
      </c>
      <c r="AD993" t="s">
        <v>53</v>
      </c>
      <c r="AE993" t="s">
        <v>52</v>
      </c>
      <c r="AF993" t="s">
        <v>53</v>
      </c>
      <c r="AG993" t="s">
        <v>53</v>
      </c>
      <c r="AH993" t="s">
        <v>53</v>
      </c>
      <c r="AI993" t="s">
        <v>53</v>
      </c>
      <c r="AJ993" t="s">
        <v>53</v>
      </c>
      <c r="AK993">
        <v>2</v>
      </c>
      <c r="AL993" t="s">
        <v>59</v>
      </c>
      <c r="AM993" t="s">
        <v>81</v>
      </c>
      <c r="AN993" t="s">
        <v>74</v>
      </c>
      <c r="AO993">
        <v>2</v>
      </c>
      <c r="AP993" t="s">
        <v>53</v>
      </c>
      <c r="AQ993" t="s">
        <v>86</v>
      </c>
      <c r="AR993" t="s">
        <v>83</v>
      </c>
      <c r="AS993">
        <v>57</v>
      </c>
      <c r="AT993" t="s">
        <v>52</v>
      </c>
    </row>
    <row r="994" spans="1:46" x14ac:dyDescent="0.25">
      <c r="A994" t="s">
        <v>1161</v>
      </c>
      <c r="B994">
        <v>2023</v>
      </c>
      <c r="C994" s="1">
        <v>45183</v>
      </c>
      <c r="D994" t="s">
        <v>94</v>
      </c>
      <c r="E994" t="str">
        <f>TRIM(lung_cancer_dataset!E994)</f>
        <v>Lebanon</v>
      </c>
      <c r="F994">
        <v>65</v>
      </c>
      <c r="G994" t="s">
        <v>127</v>
      </c>
      <c r="H994" t="str">
        <f>PROPER(TRIM(lung_cancer_dataset!H994))</f>
        <v>Male</v>
      </c>
      <c r="I994" t="str">
        <f>PROPER(TRIM(lung_cancer_dataset!I994))</f>
        <v>Never Smoked</v>
      </c>
      <c r="J994">
        <v>0</v>
      </c>
      <c r="K994">
        <v>0</v>
      </c>
      <c r="L994">
        <v>0</v>
      </c>
      <c r="M994" t="s">
        <v>52</v>
      </c>
      <c r="N994" t="s">
        <v>53</v>
      </c>
      <c r="O994" t="s">
        <v>53</v>
      </c>
      <c r="P994" t="str">
        <f>PROPER(TRIM(lung_cancer_dataset!P994))</f>
        <v>Low</v>
      </c>
      <c r="Q994" t="s">
        <v>55</v>
      </c>
      <c r="R994">
        <v>26.1</v>
      </c>
      <c r="S994" t="s">
        <v>56</v>
      </c>
      <c r="T994" t="s">
        <v>70</v>
      </c>
      <c r="U994" t="s">
        <v>53</v>
      </c>
      <c r="V994" t="s">
        <v>53</v>
      </c>
      <c r="W994" t="s">
        <v>53</v>
      </c>
      <c r="X994" t="s">
        <v>53</v>
      </c>
      <c r="Y994">
        <v>1</v>
      </c>
      <c r="Z994" t="s">
        <v>142</v>
      </c>
      <c r="AA994" t="s">
        <v>52</v>
      </c>
      <c r="AB994" t="s">
        <v>52</v>
      </c>
      <c r="AC994" t="s">
        <v>52</v>
      </c>
      <c r="AD994" t="s">
        <v>53</v>
      </c>
      <c r="AE994" t="s">
        <v>52</v>
      </c>
      <c r="AF994" t="s">
        <v>53</v>
      </c>
      <c r="AG994" t="s">
        <v>53</v>
      </c>
      <c r="AH994" t="s">
        <v>53</v>
      </c>
      <c r="AI994" t="s">
        <v>53</v>
      </c>
      <c r="AJ994" t="s">
        <v>53</v>
      </c>
      <c r="AK994">
        <v>4</v>
      </c>
      <c r="AL994" t="s">
        <v>59</v>
      </c>
      <c r="AM994" t="s">
        <v>60</v>
      </c>
      <c r="AN994" t="s">
        <v>61</v>
      </c>
      <c r="AO994">
        <v>9.9</v>
      </c>
      <c r="AP994" t="s">
        <v>52</v>
      </c>
      <c r="AQ994" t="s">
        <v>62</v>
      </c>
      <c r="AR994" t="s">
        <v>92</v>
      </c>
      <c r="AS994">
        <v>8</v>
      </c>
      <c r="AT994" t="s">
        <v>53</v>
      </c>
    </row>
    <row r="995" spans="1:46" x14ac:dyDescent="0.25">
      <c r="A995" t="s">
        <v>1162</v>
      </c>
      <c r="B995">
        <v>2021</v>
      </c>
      <c r="C995" s="1">
        <v>44456</v>
      </c>
      <c r="D995" t="s">
        <v>47</v>
      </c>
      <c r="E995" t="str">
        <f>TRIM(lung_cancer_dataset!E995)</f>
        <v>South Korea</v>
      </c>
      <c r="F995">
        <v>63</v>
      </c>
      <c r="G995" t="s">
        <v>127</v>
      </c>
      <c r="H995" t="str">
        <f>PROPER(TRIM(lung_cancer_dataset!H995))</f>
        <v>Male</v>
      </c>
      <c r="I995" t="str">
        <f>PROPER(TRIM(lung_cancer_dataset!I995))</f>
        <v>Current Smoker</v>
      </c>
      <c r="J995">
        <v>33</v>
      </c>
      <c r="K995">
        <v>33</v>
      </c>
      <c r="L995">
        <v>54.4</v>
      </c>
      <c r="M995" t="s">
        <v>52</v>
      </c>
      <c r="N995" t="s">
        <v>52</v>
      </c>
      <c r="O995" t="s">
        <v>53</v>
      </c>
      <c r="P995" t="str">
        <f>PROPER(TRIM(lung_cancer_dataset!P995))</f>
        <v>High</v>
      </c>
      <c r="Q995" t="s">
        <v>54</v>
      </c>
      <c r="R995">
        <v>21.2</v>
      </c>
      <c r="S995" t="s">
        <v>96</v>
      </c>
      <c r="T995" t="s">
        <v>54</v>
      </c>
      <c r="U995" t="s">
        <v>53</v>
      </c>
      <c r="V995" t="s">
        <v>53</v>
      </c>
      <c r="W995" t="s">
        <v>53</v>
      </c>
      <c r="X995" t="s">
        <v>53</v>
      </c>
      <c r="Y995">
        <v>3</v>
      </c>
      <c r="Z995" t="s">
        <v>104</v>
      </c>
      <c r="AA995" t="s">
        <v>52</v>
      </c>
      <c r="AB995" t="s">
        <v>52</v>
      </c>
      <c r="AC995" t="s">
        <v>52</v>
      </c>
      <c r="AD995" t="s">
        <v>53</v>
      </c>
      <c r="AE995" t="s">
        <v>52</v>
      </c>
      <c r="AF995" t="s">
        <v>53</v>
      </c>
      <c r="AG995" t="s">
        <v>52</v>
      </c>
      <c r="AH995" t="s">
        <v>53</v>
      </c>
      <c r="AI995" t="s">
        <v>53</v>
      </c>
      <c r="AJ995" t="s">
        <v>53</v>
      </c>
      <c r="AK995">
        <v>5</v>
      </c>
      <c r="AL995" t="s">
        <v>135</v>
      </c>
      <c r="AM995" t="s">
        <v>136</v>
      </c>
      <c r="AN995" t="s">
        <v>61</v>
      </c>
      <c r="AO995">
        <v>6.7</v>
      </c>
      <c r="AP995" t="s">
        <v>52</v>
      </c>
      <c r="AQ995" t="s">
        <v>91</v>
      </c>
      <c r="AR995" t="s">
        <v>92</v>
      </c>
      <c r="AS995">
        <v>10</v>
      </c>
      <c r="AT995" t="s">
        <v>53</v>
      </c>
    </row>
    <row r="996" spans="1:46" x14ac:dyDescent="0.25">
      <c r="A996" t="s">
        <v>1163</v>
      </c>
      <c r="B996">
        <v>2022</v>
      </c>
      <c r="C996" s="1">
        <v>44750</v>
      </c>
      <c r="D996" t="s">
        <v>122</v>
      </c>
      <c r="E996" t="str">
        <f>TRIM(lung_cancer_dataset!E996)</f>
        <v>Myanmar</v>
      </c>
      <c r="F996">
        <v>49</v>
      </c>
      <c r="G996" t="s">
        <v>49</v>
      </c>
      <c r="H996" t="str">
        <f>PROPER(TRIM(lung_cancer_dataset!H996))</f>
        <v>Female</v>
      </c>
      <c r="I996" t="str">
        <f>PROPER(TRIM(lung_cancer_dataset!I996))</f>
        <v>Never Smoked</v>
      </c>
      <c r="J996">
        <v>0</v>
      </c>
      <c r="K996">
        <v>0</v>
      </c>
      <c r="L996">
        <v>0</v>
      </c>
      <c r="M996" t="s">
        <v>52</v>
      </c>
      <c r="N996" t="s">
        <v>53</v>
      </c>
      <c r="O996" t="s">
        <v>53</v>
      </c>
      <c r="P996" t="str">
        <f>PROPER(TRIM(lung_cancer_dataset!P996))</f>
        <v>Moderate</v>
      </c>
      <c r="Q996" t="s">
        <v>71</v>
      </c>
      <c r="R996">
        <v>24.7</v>
      </c>
      <c r="S996" t="s">
        <v>96</v>
      </c>
      <c r="T996" t="s">
        <v>70</v>
      </c>
      <c r="U996" t="s">
        <v>53</v>
      </c>
      <c r="V996" t="s">
        <v>53</v>
      </c>
      <c r="W996" t="s">
        <v>53</v>
      </c>
      <c r="X996" t="s">
        <v>53</v>
      </c>
      <c r="Y996">
        <v>1</v>
      </c>
      <c r="Z996" t="s">
        <v>58</v>
      </c>
      <c r="AA996" t="s">
        <v>53</v>
      </c>
      <c r="AB996" t="s">
        <v>53</v>
      </c>
      <c r="AC996" t="s">
        <v>53</v>
      </c>
      <c r="AD996" t="s">
        <v>53</v>
      </c>
      <c r="AE996" t="s">
        <v>53</v>
      </c>
      <c r="AF996" t="s">
        <v>53</v>
      </c>
      <c r="AG996" t="s">
        <v>53</v>
      </c>
      <c r="AH996" t="s">
        <v>53</v>
      </c>
      <c r="AI996" t="s">
        <v>53</v>
      </c>
      <c r="AJ996" t="s">
        <v>53</v>
      </c>
      <c r="AK996">
        <v>0</v>
      </c>
      <c r="AL996" t="s">
        <v>59</v>
      </c>
      <c r="AM996" t="s">
        <v>60</v>
      </c>
      <c r="AN996" t="s">
        <v>61</v>
      </c>
      <c r="AO996">
        <v>7.8</v>
      </c>
      <c r="AP996" t="s">
        <v>52</v>
      </c>
      <c r="AQ996" t="s">
        <v>91</v>
      </c>
      <c r="AR996" t="s">
        <v>132</v>
      </c>
      <c r="AS996">
        <v>8</v>
      </c>
      <c r="AT996" t="s">
        <v>52</v>
      </c>
    </row>
    <row r="997" spans="1:46" x14ac:dyDescent="0.25">
      <c r="A997" t="s">
        <v>1164</v>
      </c>
      <c r="B997">
        <v>2022</v>
      </c>
      <c r="C997" s="1">
        <v>44662</v>
      </c>
      <c r="D997" t="s">
        <v>122</v>
      </c>
      <c r="E997" t="str">
        <f>TRIM(lung_cancer_dataset!E997)</f>
        <v>Bangladesh</v>
      </c>
      <c r="F997">
        <v>78</v>
      </c>
      <c r="G997" t="s">
        <v>67</v>
      </c>
      <c r="H997" t="str">
        <f>PROPER(TRIM(lung_cancer_dataset!H997))</f>
        <v>Male</v>
      </c>
      <c r="I997" t="str">
        <f>PROPER(TRIM(lung_cancer_dataset!I997))</f>
        <v>Never Smoked</v>
      </c>
      <c r="J997">
        <v>0</v>
      </c>
      <c r="K997">
        <v>0</v>
      </c>
      <c r="L997">
        <v>0</v>
      </c>
      <c r="M997" t="s">
        <v>52</v>
      </c>
      <c r="N997" t="s">
        <v>53</v>
      </c>
      <c r="O997" t="s">
        <v>53</v>
      </c>
      <c r="P997" t="str">
        <f>PROPER(TRIM(lung_cancer_dataset!P997))</f>
        <v>Moderate</v>
      </c>
      <c r="Q997" t="s">
        <v>55</v>
      </c>
      <c r="R997">
        <v>25.6</v>
      </c>
      <c r="S997" t="s">
        <v>56</v>
      </c>
      <c r="T997" t="s">
        <v>70</v>
      </c>
      <c r="U997" t="s">
        <v>53</v>
      </c>
      <c r="V997" t="s">
        <v>53</v>
      </c>
      <c r="W997" t="s">
        <v>53</v>
      </c>
      <c r="X997" t="s">
        <v>53</v>
      </c>
      <c r="Y997">
        <v>1</v>
      </c>
      <c r="Z997" t="s">
        <v>58</v>
      </c>
      <c r="AA997" t="s">
        <v>53</v>
      </c>
      <c r="AB997" t="s">
        <v>53</v>
      </c>
      <c r="AC997" t="s">
        <v>53</v>
      </c>
      <c r="AD997" t="s">
        <v>53</v>
      </c>
      <c r="AE997" t="s">
        <v>52</v>
      </c>
      <c r="AF997" t="s">
        <v>53</v>
      </c>
      <c r="AG997" t="s">
        <v>53</v>
      </c>
      <c r="AH997" t="s">
        <v>53</v>
      </c>
      <c r="AI997" t="s">
        <v>53</v>
      </c>
      <c r="AJ997" t="s">
        <v>53</v>
      </c>
      <c r="AK997">
        <v>1</v>
      </c>
      <c r="AL997" t="s">
        <v>59</v>
      </c>
      <c r="AM997" t="s">
        <v>81</v>
      </c>
      <c r="AN997" t="s">
        <v>74</v>
      </c>
      <c r="AO997">
        <v>2.1</v>
      </c>
      <c r="AP997" t="s">
        <v>53</v>
      </c>
      <c r="AQ997" t="s">
        <v>171</v>
      </c>
      <c r="AR997" t="s">
        <v>83</v>
      </c>
      <c r="AS997">
        <v>47</v>
      </c>
      <c r="AT997" t="s">
        <v>52</v>
      </c>
    </row>
    <row r="998" spans="1:46" x14ac:dyDescent="0.25">
      <c r="A998" t="s">
        <v>1165</v>
      </c>
      <c r="B998">
        <v>2020</v>
      </c>
      <c r="C998" s="1">
        <v>44071</v>
      </c>
      <c r="D998" t="s">
        <v>122</v>
      </c>
      <c r="E998" t="str">
        <f>TRIM(lung_cancer_dataset!E998)</f>
        <v>Sri Lanka</v>
      </c>
      <c r="F998">
        <v>56</v>
      </c>
      <c r="G998" t="s">
        <v>79</v>
      </c>
      <c r="H998" t="str">
        <f>PROPER(TRIM(lung_cancer_dataset!H998))</f>
        <v>Female</v>
      </c>
      <c r="I998" t="str">
        <f>PROPER(TRIM(lung_cancer_dataset!I998))</f>
        <v>Never Smoked</v>
      </c>
      <c r="J998">
        <v>0</v>
      </c>
      <c r="K998">
        <v>0</v>
      </c>
      <c r="L998">
        <v>0</v>
      </c>
      <c r="M998" t="s">
        <v>53</v>
      </c>
      <c r="N998" t="s">
        <v>53</v>
      </c>
      <c r="O998" t="s">
        <v>53</v>
      </c>
      <c r="P998" t="str">
        <f>PROPER(TRIM(lung_cancer_dataset!P998))</f>
        <v>High</v>
      </c>
      <c r="Q998" t="s">
        <v>55</v>
      </c>
      <c r="R998">
        <v>26.1</v>
      </c>
      <c r="S998" t="s">
        <v>56</v>
      </c>
      <c r="T998" t="s">
        <v>54</v>
      </c>
      <c r="U998" t="s">
        <v>53</v>
      </c>
      <c r="V998" t="s">
        <v>52</v>
      </c>
      <c r="W998" t="s">
        <v>53</v>
      </c>
      <c r="X998" t="s">
        <v>53</v>
      </c>
      <c r="Y998">
        <v>2</v>
      </c>
      <c r="Z998" t="s">
        <v>131</v>
      </c>
      <c r="AA998" t="s">
        <v>53</v>
      </c>
      <c r="AB998" t="s">
        <v>53</v>
      </c>
      <c r="AC998" t="s">
        <v>53</v>
      </c>
      <c r="AD998" t="s">
        <v>53</v>
      </c>
      <c r="AE998" t="s">
        <v>53</v>
      </c>
      <c r="AF998" t="s">
        <v>53</v>
      </c>
      <c r="AG998" t="s">
        <v>52</v>
      </c>
      <c r="AH998" t="s">
        <v>53</v>
      </c>
      <c r="AI998" t="s">
        <v>53</v>
      </c>
      <c r="AJ998" t="s">
        <v>52</v>
      </c>
      <c r="AK998">
        <v>2</v>
      </c>
      <c r="AL998" t="s">
        <v>59</v>
      </c>
      <c r="AM998" t="s">
        <v>60</v>
      </c>
      <c r="AN998" t="s">
        <v>74</v>
      </c>
      <c r="AO998">
        <v>2.2000000000000002</v>
      </c>
      <c r="AP998" t="s">
        <v>53</v>
      </c>
      <c r="AQ998" t="s">
        <v>86</v>
      </c>
      <c r="AR998" t="s">
        <v>115</v>
      </c>
      <c r="AS998">
        <v>78</v>
      </c>
      <c r="AT998" t="s">
        <v>53</v>
      </c>
    </row>
    <row r="999" spans="1:46" x14ac:dyDescent="0.25">
      <c r="A999" t="s">
        <v>1166</v>
      </c>
      <c r="B999">
        <v>2023</v>
      </c>
      <c r="C999" s="1">
        <v>44975</v>
      </c>
      <c r="D999" t="s">
        <v>47</v>
      </c>
      <c r="E999" t="str">
        <f>TRIM(lung_cancer_dataset!E999)</f>
        <v>Australia</v>
      </c>
      <c r="F999">
        <v>62</v>
      </c>
      <c r="G999" t="s">
        <v>127</v>
      </c>
      <c r="H999" t="str">
        <f>PROPER(TRIM(lung_cancer_dataset!H999))</f>
        <v>Female</v>
      </c>
      <c r="I999" t="str">
        <f>PROPER(TRIM(lung_cancer_dataset!I999))</f>
        <v>Never Smoked</v>
      </c>
      <c r="J999">
        <v>0</v>
      </c>
      <c r="K999">
        <v>0</v>
      </c>
      <c r="L999">
        <v>0</v>
      </c>
      <c r="M999" t="s">
        <v>52</v>
      </c>
      <c r="N999" t="s">
        <v>53</v>
      </c>
      <c r="O999" t="s">
        <v>53</v>
      </c>
      <c r="P999" t="str">
        <f>PROPER(TRIM(lung_cancer_dataset!P999))</f>
        <v>High</v>
      </c>
      <c r="Q999" t="s">
        <v>55</v>
      </c>
      <c r="R999">
        <v>29.6</v>
      </c>
      <c r="S999" t="s">
        <v>56</v>
      </c>
      <c r="T999" t="s">
        <v>57</v>
      </c>
      <c r="U999" t="s">
        <v>53</v>
      </c>
      <c r="V999" t="s">
        <v>53</v>
      </c>
      <c r="W999" t="s">
        <v>53</v>
      </c>
      <c r="X999" t="s">
        <v>53</v>
      </c>
      <c r="Y999">
        <v>2</v>
      </c>
      <c r="Z999" t="s">
        <v>58</v>
      </c>
      <c r="AA999" t="s">
        <v>52</v>
      </c>
      <c r="AB999" t="s">
        <v>53</v>
      </c>
      <c r="AC999" t="s">
        <v>53</v>
      </c>
      <c r="AD999" t="s">
        <v>53</v>
      </c>
      <c r="AE999" t="s">
        <v>53</v>
      </c>
      <c r="AF999" t="s">
        <v>53</v>
      </c>
      <c r="AG999" t="s">
        <v>53</v>
      </c>
      <c r="AH999" t="s">
        <v>53</v>
      </c>
      <c r="AI999" t="s">
        <v>53</v>
      </c>
      <c r="AJ999" t="s">
        <v>53</v>
      </c>
      <c r="AK999">
        <v>1</v>
      </c>
      <c r="AL999" t="s">
        <v>59</v>
      </c>
      <c r="AM999" t="s">
        <v>60</v>
      </c>
      <c r="AN999" t="s">
        <v>98</v>
      </c>
      <c r="AO999">
        <v>4.3</v>
      </c>
      <c r="AP999" t="s">
        <v>53</v>
      </c>
      <c r="AQ999" t="s">
        <v>86</v>
      </c>
      <c r="AR999" t="s">
        <v>83</v>
      </c>
      <c r="AS999">
        <v>27</v>
      </c>
      <c r="AT999" t="s">
        <v>53</v>
      </c>
    </row>
    <row r="1000" spans="1:46" x14ac:dyDescent="0.25">
      <c r="A1000" t="s">
        <v>1167</v>
      </c>
      <c r="B1000">
        <v>2026</v>
      </c>
      <c r="C1000" s="1">
        <v>46031</v>
      </c>
      <c r="D1000" t="s">
        <v>110</v>
      </c>
      <c r="E1000" t="str">
        <f>TRIM(lung_cancer_dataset!E1000)</f>
        <v>Tanzania</v>
      </c>
      <c r="F1000">
        <v>54</v>
      </c>
      <c r="G1000" t="s">
        <v>79</v>
      </c>
      <c r="H1000" t="str">
        <f>PROPER(TRIM(lung_cancer_dataset!H1000))</f>
        <v>Female</v>
      </c>
      <c r="I1000" t="str">
        <f>PROPER(TRIM(lung_cancer_dataset!I1000))</f>
        <v>Never Smoked</v>
      </c>
      <c r="J1000">
        <v>0</v>
      </c>
      <c r="K1000">
        <v>0</v>
      </c>
      <c r="L1000">
        <v>0</v>
      </c>
      <c r="M1000" t="s">
        <v>53</v>
      </c>
      <c r="N1000" t="s">
        <v>53</v>
      </c>
      <c r="O1000" t="s">
        <v>53</v>
      </c>
      <c r="P1000" t="str">
        <f>PROPER(TRIM(lung_cancer_dataset!P1000))</f>
        <v>High</v>
      </c>
      <c r="Q1000" t="s">
        <v>55</v>
      </c>
      <c r="R1000">
        <v>27.8</v>
      </c>
      <c r="S1000" t="s">
        <v>56</v>
      </c>
      <c r="T1000" t="s">
        <v>54</v>
      </c>
      <c r="U1000" t="s">
        <v>53</v>
      </c>
      <c r="V1000" t="s">
        <v>53</v>
      </c>
      <c r="W1000" t="s">
        <v>53</v>
      </c>
      <c r="X1000" t="s">
        <v>53</v>
      </c>
      <c r="Y1000">
        <v>1</v>
      </c>
      <c r="Z1000" t="s">
        <v>58</v>
      </c>
      <c r="AA1000" t="s">
        <v>53</v>
      </c>
      <c r="AB1000" t="s">
        <v>53</v>
      </c>
      <c r="AC1000" t="s">
        <v>52</v>
      </c>
      <c r="AD1000" t="s">
        <v>53</v>
      </c>
      <c r="AE1000" t="s">
        <v>52</v>
      </c>
      <c r="AF1000" t="s">
        <v>53</v>
      </c>
      <c r="AG1000" t="s">
        <v>52</v>
      </c>
      <c r="AH1000" t="s">
        <v>53</v>
      </c>
      <c r="AI1000" t="s">
        <v>53</v>
      </c>
      <c r="AJ1000" t="s">
        <v>53</v>
      </c>
      <c r="AK1000">
        <v>3</v>
      </c>
      <c r="AL1000" t="s">
        <v>59</v>
      </c>
      <c r="AM1000" t="s">
        <v>81</v>
      </c>
      <c r="AN1000" t="s">
        <v>61</v>
      </c>
      <c r="AO1000">
        <v>8.8000000000000007</v>
      </c>
      <c r="AP1000" t="s">
        <v>52</v>
      </c>
      <c r="AQ1000" t="s">
        <v>86</v>
      </c>
      <c r="AR1000" t="s">
        <v>87</v>
      </c>
      <c r="AS1000">
        <v>6</v>
      </c>
      <c r="AT1000" t="s">
        <v>53</v>
      </c>
    </row>
    <row r="1001" spans="1:46" x14ac:dyDescent="0.25">
      <c r="A1001" t="s">
        <v>1168</v>
      </c>
      <c r="B1001">
        <v>2018</v>
      </c>
      <c r="C1001" s="1">
        <v>43424</v>
      </c>
      <c r="D1001" t="s">
        <v>107</v>
      </c>
      <c r="E1001" t="str">
        <f>TRIM(lung_cancer_dataset!E1001)</f>
        <v>Sweden</v>
      </c>
      <c r="F1001">
        <v>62</v>
      </c>
      <c r="G1001" t="s">
        <v>127</v>
      </c>
      <c r="H1001" t="str">
        <f>PROPER(TRIM(lung_cancer_dataset!H1001))</f>
        <v>Male</v>
      </c>
      <c r="I1001" t="str">
        <f>PROPER(TRIM(lung_cancer_dataset!I1001))</f>
        <v>Never Smoked</v>
      </c>
      <c r="J1001">
        <v>0</v>
      </c>
      <c r="K1001">
        <v>0</v>
      </c>
      <c r="L1001">
        <v>0</v>
      </c>
      <c r="M1001" t="s">
        <v>52</v>
      </c>
      <c r="N1001" t="s">
        <v>53</v>
      </c>
      <c r="O1001" t="s">
        <v>53</v>
      </c>
      <c r="P1001" t="str">
        <f>PROPER(TRIM(lung_cancer_dataset!P1001))</f>
        <v>High</v>
      </c>
      <c r="Q1001" t="s">
        <v>54</v>
      </c>
      <c r="R1001">
        <v>34.9</v>
      </c>
      <c r="S1001" t="s">
        <v>72</v>
      </c>
      <c r="T1001" t="s">
        <v>57</v>
      </c>
      <c r="U1001" t="s">
        <v>53</v>
      </c>
      <c r="V1001" t="s">
        <v>53</v>
      </c>
      <c r="W1001" t="s">
        <v>52</v>
      </c>
      <c r="X1001" t="s">
        <v>53</v>
      </c>
      <c r="Y1001">
        <v>3</v>
      </c>
      <c r="Z1001" t="s">
        <v>131</v>
      </c>
      <c r="AA1001" t="s">
        <v>53</v>
      </c>
      <c r="AB1001" t="s">
        <v>52</v>
      </c>
      <c r="AC1001" t="s">
        <v>53</v>
      </c>
      <c r="AD1001" t="s">
        <v>53</v>
      </c>
      <c r="AE1001" t="s">
        <v>52</v>
      </c>
      <c r="AF1001" t="s">
        <v>53</v>
      </c>
      <c r="AG1001" t="s">
        <v>53</v>
      </c>
      <c r="AH1001" t="s">
        <v>53</v>
      </c>
      <c r="AI1001" t="s">
        <v>53</v>
      </c>
      <c r="AJ1001" t="s">
        <v>53</v>
      </c>
      <c r="AK1001">
        <v>2</v>
      </c>
      <c r="AL1001" t="s">
        <v>59</v>
      </c>
      <c r="AM1001" t="s">
        <v>60</v>
      </c>
      <c r="AN1001" t="s">
        <v>74</v>
      </c>
      <c r="AO1001">
        <v>2.2000000000000002</v>
      </c>
      <c r="AP1001" t="s">
        <v>53</v>
      </c>
      <c r="AQ1001" t="s">
        <v>171</v>
      </c>
      <c r="AR1001" t="s">
        <v>115</v>
      </c>
      <c r="AS1001">
        <v>51</v>
      </c>
      <c r="AT1001" t="s">
        <v>53</v>
      </c>
    </row>
    <row r="1002" spans="1:46" x14ac:dyDescent="0.25">
      <c r="A1002" t="s">
        <v>1169</v>
      </c>
      <c r="B1002">
        <v>2023</v>
      </c>
      <c r="C1002" s="1">
        <v>44954</v>
      </c>
      <c r="D1002" t="s">
        <v>110</v>
      </c>
      <c r="E1002" t="str">
        <f>TRIM(lung_cancer_dataset!E1002)</f>
        <v>South Africa</v>
      </c>
      <c r="F1002">
        <v>76</v>
      </c>
      <c r="G1002" t="s">
        <v>67</v>
      </c>
      <c r="H1002" t="str">
        <f>PROPER(TRIM(lung_cancer_dataset!H1002))</f>
        <v>Female</v>
      </c>
      <c r="I1002" t="str">
        <f>PROPER(TRIM(lung_cancer_dataset!I1002))</f>
        <v>Never Smoked</v>
      </c>
      <c r="J1002">
        <v>0</v>
      </c>
      <c r="K1002">
        <v>0</v>
      </c>
      <c r="L1002">
        <v>0</v>
      </c>
      <c r="M1002" t="s">
        <v>53</v>
      </c>
      <c r="N1002" t="s">
        <v>52</v>
      </c>
      <c r="O1002" t="s">
        <v>53</v>
      </c>
      <c r="P1002" t="str">
        <f>PROPER(TRIM(lung_cancer_dataset!P1002))</f>
        <v>High</v>
      </c>
      <c r="Q1002" t="s">
        <v>55</v>
      </c>
      <c r="R1002">
        <v>33.9</v>
      </c>
      <c r="S1002" t="s">
        <v>72</v>
      </c>
      <c r="T1002" t="s">
        <v>57</v>
      </c>
      <c r="U1002" t="s">
        <v>53</v>
      </c>
      <c r="V1002" t="s">
        <v>53</v>
      </c>
      <c r="W1002" t="s">
        <v>53</v>
      </c>
      <c r="X1002" t="s">
        <v>53</v>
      </c>
      <c r="Y1002">
        <v>2</v>
      </c>
      <c r="Z1002" t="s">
        <v>58</v>
      </c>
      <c r="AA1002" t="s">
        <v>53</v>
      </c>
      <c r="AB1002" t="s">
        <v>53</v>
      </c>
      <c r="AC1002" t="s">
        <v>53</v>
      </c>
      <c r="AD1002" t="s">
        <v>53</v>
      </c>
      <c r="AE1002" t="s">
        <v>52</v>
      </c>
      <c r="AF1002" t="s">
        <v>53</v>
      </c>
      <c r="AG1002" t="s">
        <v>53</v>
      </c>
      <c r="AH1002" t="s">
        <v>52</v>
      </c>
      <c r="AI1002" t="s">
        <v>53</v>
      </c>
      <c r="AJ1002" t="s">
        <v>52</v>
      </c>
      <c r="AK1002">
        <v>3</v>
      </c>
      <c r="AL1002" t="s">
        <v>59</v>
      </c>
      <c r="AM1002" t="s">
        <v>81</v>
      </c>
      <c r="AN1002" t="s">
        <v>90</v>
      </c>
      <c r="AO1002">
        <v>7</v>
      </c>
      <c r="AP1002" t="s">
        <v>53</v>
      </c>
      <c r="AQ1002" t="s">
        <v>91</v>
      </c>
      <c r="AR1002" t="s">
        <v>63</v>
      </c>
      <c r="AS1002">
        <v>28</v>
      </c>
      <c r="AT1002" t="s">
        <v>53</v>
      </c>
    </row>
    <row r="1003" spans="1:46" x14ac:dyDescent="0.25">
      <c r="A1003" t="s">
        <v>1170</v>
      </c>
      <c r="B1003">
        <v>2025</v>
      </c>
      <c r="C1003" s="1">
        <v>45773</v>
      </c>
      <c r="D1003" t="s">
        <v>122</v>
      </c>
      <c r="E1003" t="str">
        <f>TRIM(lung_cancer_dataset!E1003)</f>
        <v>Bhutan</v>
      </c>
      <c r="F1003">
        <v>62</v>
      </c>
      <c r="G1003" t="s">
        <v>127</v>
      </c>
      <c r="H1003" t="str">
        <f>PROPER(TRIM(lung_cancer_dataset!H1003))</f>
        <v>Male</v>
      </c>
      <c r="I1003" t="str">
        <f>PROPER(TRIM(lung_cancer_dataset!I1003))</f>
        <v>Current Smoker</v>
      </c>
      <c r="J1003">
        <v>10</v>
      </c>
      <c r="K1003">
        <v>27</v>
      </c>
      <c r="L1003">
        <v>13.5</v>
      </c>
      <c r="M1003" t="s">
        <v>53</v>
      </c>
      <c r="N1003" t="s">
        <v>53</v>
      </c>
      <c r="O1003" t="s">
        <v>52</v>
      </c>
      <c r="P1003" t="str">
        <f>PROPER(TRIM(lung_cancer_dataset!P1003))</f>
        <v>High</v>
      </c>
      <c r="Q1003" t="s">
        <v>55</v>
      </c>
      <c r="R1003">
        <v>24.8</v>
      </c>
      <c r="S1003" t="s">
        <v>96</v>
      </c>
      <c r="T1003" t="s">
        <v>70</v>
      </c>
      <c r="U1003" t="s">
        <v>53</v>
      </c>
      <c r="V1003" t="s">
        <v>53</v>
      </c>
      <c r="W1003" t="s">
        <v>53</v>
      </c>
      <c r="X1003" t="s">
        <v>53</v>
      </c>
      <c r="Y1003">
        <v>2</v>
      </c>
      <c r="Z1003" t="s">
        <v>58</v>
      </c>
      <c r="AA1003" t="s">
        <v>52</v>
      </c>
      <c r="AB1003" t="s">
        <v>52</v>
      </c>
      <c r="AC1003" t="s">
        <v>52</v>
      </c>
      <c r="AD1003" t="s">
        <v>53</v>
      </c>
      <c r="AE1003" t="s">
        <v>53</v>
      </c>
      <c r="AF1003" t="s">
        <v>52</v>
      </c>
      <c r="AG1003" t="s">
        <v>52</v>
      </c>
      <c r="AH1003" t="s">
        <v>52</v>
      </c>
      <c r="AI1003" t="s">
        <v>53</v>
      </c>
      <c r="AJ1003" t="s">
        <v>53</v>
      </c>
      <c r="AK1003">
        <v>6</v>
      </c>
      <c r="AL1003" t="s">
        <v>135</v>
      </c>
      <c r="AM1003" t="s">
        <v>136</v>
      </c>
      <c r="AN1003" t="s">
        <v>90</v>
      </c>
      <c r="AO1003">
        <v>6.8</v>
      </c>
      <c r="AP1003" t="s">
        <v>53</v>
      </c>
      <c r="AQ1003" t="s">
        <v>91</v>
      </c>
      <c r="AR1003" t="s">
        <v>87</v>
      </c>
      <c r="AS1003">
        <v>17</v>
      </c>
      <c r="AT1003" t="s">
        <v>53</v>
      </c>
    </row>
    <row r="1004" spans="1:46" x14ac:dyDescent="0.25">
      <c r="A1004" t="s">
        <v>1171</v>
      </c>
      <c r="B1004">
        <v>2024</v>
      </c>
      <c r="C1004" s="1">
        <v>45648</v>
      </c>
      <c r="D1004" t="s">
        <v>107</v>
      </c>
      <c r="E1004" t="str">
        <f>TRIM(lung_cancer_dataset!E1004)</f>
        <v>Netherlands</v>
      </c>
      <c r="F1004">
        <v>75</v>
      </c>
      <c r="G1004" t="s">
        <v>67</v>
      </c>
      <c r="H1004" t="str">
        <f>PROPER(TRIM(lung_cancer_dataset!H1004))</f>
        <v>Male</v>
      </c>
      <c r="I1004" t="str">
        <f>PROPER(TRIM(lung_cancer_dataset!I1004))</f>
        <v>Current Smoker</v>
      </c>
      <c r="J1004">
        <v>5</v>
      </c>
      <c r="K1004">
        <v>32</v>
      </c>
      <c r="L1004">
        <v>8</v>
      </c>
      <c r="M1004" t="s">
        <v>52</v>
      </c>
      <c r="N1004" t="s">
        <v>53</v>
      </c>
      <c r="O1004" t="s">
        <v>53</v>
      </c>
      <c r="P1004" t="str">
        <f>PROPER(TRIM(lung_cancer_dataset!P1004))</f>
        <v>Low</v>
      </c>
      <c r="Q1004" t="s">
        <v>55</v>
      </c>
      <c r="R1004">
        <v>21.2</v>
      </c>
      <c r="S1004" t="s">
        <v>96</v>
      </c>
      <c r="T1004" t="s">
        <v>70</v>
      </c>
      <c r="U1004" t="s">
        <v>52</v>
      </c>
      <c r="V1004" t="s">
        <v>53</v>
      </c>
      <c r="W1004" t="s">
        <v>53</v>
      </c>
      <c r="X1004" t="s">
        <v>53</v>
      </c>
      <c r="Y1004">
        <v>2</v>
      </c>
      <c r="Z1004" t="s">
        <v>97</v>
      </c>
      <c r="AA1004" t="s">
        <v>53</v>
      </c>
      <c r="AB1004" t="s">
        <v>52</v>
      </c>
      <c r="AC1004" t="s">
        <v>52</v>
      </c>
      <c r="AD1004" t="s">
        <v>52</v>
      </c>
      <c r="AE1004" t="s">
        <v>52</v>
      </c>
      <c r="AF1004" t="s">
        <v>52</v>
      </c>
      <c r="AG1004" t="s">
        <v>52</v>
      </c>
      <c r="AH1004" t="s">
        <v>53</v>
      </c>
      <c r="AI1004" t="s">
        <v>53</v>
      </c>
      <c r="AJ1004" t="s">
        <v>53</v>
      </c>
      <c r="AK1004">
        <v>6</v>
      </c>
      <c r="AL1004" t="s">
        <v>135</v>
      </c>
      <c r="AM1004" t="s">
        <v>136</v>
      </c>
      <c r="AN1004" t="s">
        <v>61</v>
      </c>
      <c r="AO1004">
        <v>6.9</v>
      </c>
      <c r="AP1004" t="s">
        <v>52</v>
      </c>
      <c r="AQ1004" t="s">
        <v>86</v>
      </c>
      <c r="AR1004" t="s">
        <v>63</v>
      </c>
      <c r="AS1004">
        <v>2</v>
      </c>
      <c r="AT1004" t="s">
        <v>53</v>
      </c>
    </row>
    <row r="1005" spans="1:46" x14ac:dyDescent="0.25">
      <c r="A1005" t="s">
        <v>1172</v>
      </c>
      <c r="B1005">
        <v>2015</v>
      </c>
      <c r="C1005" s="1">
        <v>42110</v>
      </c>
      <c r="D1005" t="s">
        <v>122</v>
      </c>
      <c r="E1005" t="str">
        <f>TRIM(lung_cancer_dataset!E1005)</f>
        <v>Thailand</v>
      </c>
      <c r="F1005">
        <v>75</v>
      </c>
      <c r="G1005" t="s">
        <v>67</v>
      </c>
      <c r="H1005" t="str">
        <f>PROPER(TRIM(lung_cancer_dataset!H1005))</f>
        <v>Male</v>
      </c>
      <c r="I1005" t="str">
        <f>PROPER(TRIM(lung_cancer_dataset!I1005))</f>
        <v>Never Smoked</v>
      </c>
      <c r="J1005">
        <v>0</v>
      </c>
      <c r="K1005">
        <v>0</v>
      </c>
      <c r="L1005">
        <v>0</v>
      </c>
      <c r="M1005" t="s">
        <v>53</v>
      </c>
      <c r="N1005" t="s">
        <v>53</v>
      </c>
      <c r="O1005" t="s">
        <v>53</v>
      </c>
      <c r="P1005" t="str">
        <f>PROPER(TRIM(lung_cancer_dataset!P1005))</f>
        <v>High</v>
      </c>
      <c r="Q1005" t="s">
        <v>71</v>
      </c>
      <c r="R1005">
        <v>19.100000000000001</v>
      </c>
      <c r="S1005" t="s">
        <v>96</v>
      </c>
      <c r="T1005" t="s">
        <v>57</v>
      </c>
      <c r="U1005" t="s">
        <v>53</v>
      </c>
      <c r="V1005" t="s">
        <v>53</v>
      </c>
      <c r="W1005" t="s">
        <v>53</v>
      </c>
      <c r="X1005" t="s">
        <v>53</v>
      </c>
      <c r="Y1005">
        <v>1</v>
      </c>
      <c r="Z1005" t="s">
        <v>131</v>
      </c>
      <c r="AA1005" t="s">
        <v>53</v>
      </c>
      <c r="AB1005" t="s">
        <v>53</v>
      </c>
      <c r="AC1005" t="s">
        <v>53</v>
      </c>
      <c r="AD1005" t="s">
        <v>52</v>
      </c>
      <c r="AE1005" t="s">
        <v>53</v>
      </c>
      <c r="AF1005" t="s">
        <v>53</v>
      </c>
      <c r="AG1005" t="s">
        <v>52</v>
      </c>
      <c r="AH1005" t="s">
        <v>53</v>
      </c>
      <c r="AI1005" t="s">
        <v>53</v>
      </c>
      <c r="AJ1005" t="s">
        <v>53</v>
      </c>
      <c r="AK1005">
        <v>2</v>
      </c>
      <c r="AL1005" t="s">
        <v>135</v>
      </c>
      <c r="AM1005" t="s">
        <v>136</v>
      </c>
      <c r="AN1005" t="s">
        <v>98</v>
      </c>
      <c r="AO1005">
        <v>2.8</v>
      </c>
      <c r="AP1005" t="s">
        <v>53</v>
      </c>
      <c r="AQ1005" t="s">
        <v>91</v>
      </c>
      <c r="AR1005" t="s">
        <v>76</v>
      </c>
      <c r="AS1005">
        <v>33</v>
      </c>
      <c r="AT1005" t="s">
        <v>52</v>
      </c>
    </row>
    <row r="1006" spans="1:46" x14ac:dyDescent="0.25">
      <c r="A1006" t="s">
        <v>1173</v>
      </c>
      <c r="B1006">
        <v>2022</v>
      </c>
      <c r="C1006" s="1">
        <v>44722</v>
      </c>
      <c r="D1006" t="s">
        <v>94</v>
      </c>
      <c r="E1006" t="str">
        <f>TRIM(lung_cancer_dataset!E1006)</f>
        <v>Pakistan</v>
      </c>
      <c r="F1006">
        <v>67</v>
      </c>
      <c r="G1006" t="s">
        <v>127</v>
      </c>
      <c r="H1006" t="str">
        <f>PROPER(TRIM(lung_cancer_dataset!H1006))</f>
        <v>Male</v>
      </c>
      <c r="I1006" t="str">
        <f>PROPER(TRIM(lung_cancer_dataset!I1006))</f>
        <v>Never Smoked</v>
      </c>
      <c r="J1006">
        <v>0</v>
      </c>
      <c r="K1006">
        <v>0</v>
      </c>
      <c r="L1006">
        <v>0</v>
      </c>
      <c r="M1006" t="s">
        <v>52</v>
      </c>
      <c r="N1006" t="s">
        <v>53</v>
      </c>
      <c r="O1006" t="s">
        <v>53</v>
      </c>
      <c r="P1006" t="str">
        <f>PROPER(TRIM(lung_cancer_dataset!P1006))</f>
        <v>Low</v>
      </c>
      <c r="Q1006" t="s">
        <v>54</v>
      </c>
      <c r="R1006">
        <v>21.8</v>
      </c>
      <c r="S1006" t="s">
        <v>96</v>
      </c>
      <c r="T1006" t="s">
        <v>57</v>
      </c>
      <c r="U1006" t="s">
        <v>53</v>
      </c>
      <c r="V1006" t="s">
        <v>53</v>
      </c>
      <c r="W1006" t="s">
        <v>53</v>
      </c>
      <c r="X1006" t="s">
        <v>53</v>
      </c>
      <c r="Y1006">
        <v>1</v>
      </c>
      <c r="Z1006" t="s">
        <v>131</v>
      </c>
      <c r="AA1006" t="s">
        <v>53</v>
      </c>
      <c r="AB1006" t="s">
        <v>52</v>
      </c>
      <c r="AC1006" t="s">
        <v>53</v>
      </c>
      <c r="AD1006" t="s">
        <v>53</v>
      </c>
      <c r="AE1006" t="s">
        <v>52</v>
      </c>
      <c r="AF1006" t="s">
        <v>52</v>
      </c>
      <c r="AG1006" t="s">
        <v>52</v>
      </c>
      <c r="AH1006" t="s">
        <v>53</v>
      </c>
      <c r="AI1006" t="s">
        <v>53</v>
      </c>
      <c r="AJ1006" t="s">
        <v>53</v>
      </c>
      <c r="AK1006">
        <v>4</v>
      </c>
      <c r="AL1006" t="s">
        <v>59</v>
      </c>
      <c r="AM1006" t="s">
        <v>81</v>
      </c>
      <c r="AN1006" t="s">
        <v>74</v>
      </c>
      <c r="AO1006">
        <v>2</v>
      </c>
      <c r="AP1006" t="s">
        <v>53</v>
      </c>
      <c r="AQ1006" t="s">
        <v>86</v>
      </c>
      <c r="AR1006" t="s">
        <v>76</v>
      </c>
      <c r="AS1006">
        <v>83</v>
      </c>
      <c r="AT1006" t="s">
        <v>52</v>
      </c>
    </row>
    <row r="1007" spans="1:46" x14ac:dyDescent="0.25">
      <c r="A1007" t="s">
        <v>1174</v>
      </c>
      <c r="B1007">
        <v>2026</v>
      </c>
      <c r="C1007" s="1">
        <v>46060</v>
      </c>
      <c r="D1007" t="s">
        <v>122</v>
      </c>
      <c r="E1007" t="str">
        <f>TRIM(lung_cancer_dataset!E1007)</f>
        <v>Bangladesh</v>
      </c>
      <c r="F1007">
        <v>65</v>
      </c>
      <c r="G1007" t="s">
        <v>127</v>
      </c>
      <c r="H1007" t="str">
        <f>PROPER(TRIM(lung_cancer_dataset!H1007))</f>
        <v>Male</v>
      </c>
      <c r="I1007" t="str">
        <f>PROPER(TRIM(lung_cancer_dataset!I1007))</f>
        <v>Never Smoked</v>
      </c>
      <c r="J1007">
        <v>0</v>
      </c>
      <c r="K1007">
        <v>0</v>
      </c>
      <c r="L1007">
        <v>0</v>
      </c>
      <c r="M1007" t="s">
        <v>52</v>
      </c>
      <c r="N1007" t="s">
        <v>53</v>
      </c>
      <c r="O1007" t="s">
        <v>53</v>
      </c>
      <c r="P1007" t="str">
        <f>PROPER(TRIM(lung_cancer_dataset!P1007))</f>
        <v>High</v>
      </c>
      <c r="Q1007" t="s">
        <v>54</v>
      </c>
      <c r="R1007">
        <v>23.8</v>
      </c>
      <c r="S1007" t="s">
        <v>96</v>
      </c>
      <c r="T1007" t="s">
        <v>54</v>
      </c>
      <c r="U1007" t="s">
        <v>53</v>
      </c>
      <c r="V1007" t="s">
        <v>53</v>
      </c>
      <c r="W1007" t="s">
        <v>53</v>
      </c>
      <c r="X1007" t="s">
        <v>53</v>
      </c>
      <c r="Y1007">
        <v>2</v>
      </c>
      <c r="Z1007" t="s">
        <v>104</v>
      </c>
      <c r="AA1007" t="s">
        <v>52</v>
      </c>
      <c r="AB1007" t="s">
        <v>52</v>
      </c>
      <c r="AC1007" t="s">
        <v>53</v>
      </c>
      <c r="AD1007" t="s">
        <v>53</v>
      </c>
      <c r="AE1007" t="s">
        <v>53</v>
      </c>
      <c r="AF1007" t="s">
        <v>53</v>
      </c>
      <c r="AG1007" t="s">
        <v>53</v>
      </c>
      <c r="AH1007" t="s">
        <v>53</v>
      </c>
      <c r="AI1007" t="s">
        <v>53</v>
      </c>
      <c r="AJ1007" t="s">
        <v>52</v>
      </c>
      <c r="AK1007">
        <v>3</v>
      </c>
      <c r="AL1007" t="s">
        <v>59</v>
      </c>
      <c r="AM1007" t="s">
        <v>60</v>
      </c>
      <c r="AN1007" t="s">
        <v>74</v>
      </c>
      <c r="AO1007">
        <v>1.8</v>
      </c>
      <c r="AP1007" t="s">
        <v>53</v>
      </c>
      <c r="AQ1007" t="s">
        <v>82</v>
      </c>
      <c r="AR1007" t="s">
        <v>76</v>
      </c>
      <c r="AS1007">
        <v>52</v>
      </c>
      <c r="AT1007" t="s">
        <v>53</v>
      </c>
    </row>
    <row r="1008" spans="1:46" x14ac:dyDescent="0.25">
      <c r="A1008" t="s">
        <v>1175</v>
      </c>
      <c r="B1008">
        <v>2016</v>
      </c>
      <c r="C1008" s="1">
        <v>42729</v>
      </c>
      <c r="D1008" t="s">
        <v>65</v>
      </c>
      <c r="E1008" t="str">
        <f>TRIM(lung_cancer_dataset!E1008)</f>
        <v>Peru</v>
      </c>
      <c r="F1008">
        <v>55</v>
      </c>
      <c r="G1008" t="s">
        <v>79</v>
      </c>
      <c r="H1008" t="str">
        <f>PROPER(TRIM(lung_cancer_dataset!H1008))</f>
        <v>Male</v>
      </c>
      <c r="I1008" t="str">
        <f>PROPER(TRIM(lung_cancer_dataset!I1008))</f>
        <v>Current Smoker</v>
      </c>
      <c r="J1008">
        <v>25</v>
      </c>
      <c r="K1008">
        <v>25</v>
      </c>
      <c r="L1008">
        <v>31.2</v>
      </c>
      <c r="M1008" t="s">
        <v>53</v>
      </c>
      <c r="N1008" t="s">
        <v>53</v>
      </c>
      <c r="O1008" t="s">
        <v>52</v>
      </c>
      <c r="P1008" t="str">
        <f>PROPER(TRIM(lung_cancer_dataset!P1008))</f>
        <v>Moderate</v>
      </c>
      <c r="Q1008" t="s">
        <v>71</v>
      </c>
      <c r="R1008">
        <v>29.4</v>
      </c>
      <c r="S1008" t="s">
        <v>56</v>
      </c>
      <c r="T1008" t="s">
        <v>57</v>
      </c>
      <c r="U1008" t="s">
        <v>53</v>
      </c>
      <c r="V1008" t="s">
        <v>53</v>
      </c>
      <c r="W1008" t="s">
        <v>53</v>
      </c>
      <c r="X1008" t="s">
        <v>52</v>
      </c>
      <c r="Y1008">
        <v>2</v>
      </c>
      <c r="Z1008" t="s">
        <v>142</v>
      </c>
      <c r="AA1008" t="s">
        <v>52</v>
      </c>
      <c r="AB1008" t="s">
        <v>52</v>
      </c>
      <c r="AC1008" t="s">
        <v>52</v>
      </c>
      <c r="AD1008" t="s">
        <v>52</v>
      </c>
      <c r="AE1008" t="s">
        <v>53</v>
      </c>
      <c r="AF1008" t="s">
        <v>52</v>
      </c>
      <c r="AG1008" t="s">
        <v>53</v>
      </c>
      <c r="AH1008" t="s">
        <v>52</v>
      </c>
      <c r="AI1008" t="s">
        <v>53</v>
      </c>
      <c r="AJ1008" t="s">
        <v>53</v>
      </c>
      <c r="AK1008">
        <v>6</v>
      </c>
      <c r="AL1008" t="s">
        <v>59</v>
      </c>
      <c r="AM1008" t="s">
        <v>102</v>
      </c>
      <c r="AN1008" t="s">
        <v>61</v>
      </c>
      <c r="AO1008">
        <v>7.5</v>
      </c>
      <c r="AP1008" t="s">
        <v>52</v>
      </c>
      <c r="AQ1008" t="s">
        <v>112</v>
      </c>
      <c r="AR1008" t="s">
        <v>87</v>
      </c>
      <c r="AS1008">
        <v>9</v>
      </c>
      <c r="AT1008" t="s">
        <v>53</v>
      </c>
    </row>
    <row r="1009" spans="1:46" x14ac:dyDescent="0.25">
      <c r="A1009" t="s">
        <v>1176</v>
      </c>
      <c r="B1009">
        <v>2026</v>
      </c>
      <c r="C1009" s="1">
        <v>46076</v>
      </c>
      <c r="D1009" t="s">
        <v>47</v>
      </c>
      <c r="E1009" t="str">
        <f>TRIM(lung_cancer_dataset!E1009)</f>
        <v>Mongolia</v>
      </c>
      <c r="F1009">
        <v>60</v>
      </c>
      <c r="G1009" t="s">
        <v>127</v>
      </c>
      <c r="H1009" t="str">
        <f>PROPER(TRIM(lung_cancer_dataset!H1009))</f>
        <v>Male</v>
      </c>
      <c r="I1009" t="str">
        <f>PROPER(TRIM(lung_cancer_dataset!I1009))</f>
        <v>Never Smoked</v>
      </c>
      <c r="J1009">
        <v>0</v>
      </c>
      <c r="K1009">
        <v>0</v>
      </c>
      <c r="L1009">
        <v>0</v>
      </c>
      <c r="M1009" t="s">
        <v>52</v>
      </c>
      <c r="N1009" t="s">
        <v>52</v>
      </c>
      <c r="O1009" t="s">
        <v>53</v>
      </c>
      <c r="P1009" t="str">
        <f>PROPER(TRIM(lung_cancer_dataset!P1009))</f>
        <v>Low</v>
      </c>
      <c r="Q1009" t="s">
        <v>54</v>
      </c>
      <c r="R1009">
        <v>32.1</v>
      </c>
      <c r="S1009" t="s">
        <v>72</v>
      </c>
      <c r="T1009" t="s">
        <v>70</v>
      </c>
      <c r="U1009" t="s">
        <v>53</v>
      </c>
      <c r="V1009" t="s">
        <v>53</v>
      </c>
      <c r="W1009" t="s">
        <v>53</v>
      </c>
      <c r="X1009" t="s">
        <v>53</v>
      </c>
      <c r="Y1009">
        <v>2</v>
      </c>
      <c r="Z1009" t="s">
        <v>58</v>
      </c>
      <c r="AA1009" t="s">
        <v>52</v>
      </c>
      <c r="AB1009" t="s">
        <v>53</v>
      </c>
      <c r="AC1009" t="s">
        <v>52</v>
      </c>
      <c r="AD1009" t="s">
        <v>52</v>
      </c>
      <c r="AE1009" t="s">
        <v>52</v>
      </c>
      <c r="AF1009" t="s">
        <v>52</v>
      </c>
      <c r="AG1009" t="s">
        <v>53</v>
      </c>
      <c r="AH1009" t="s">
        <v>53</v>
      </c>
      <c r="AI1009" t="s">
        <v>52</v>
      </c>
      <c r="AJ1009" t="s">
        <v>52</v>
      </c>
      <c r="AK1009">
        <v>7</v>
      </c>
      <c r="AL1009" t="s">
        <v>59</v>
      </c>
      <c r="AM1009" t="s">
        <v>81</v>
      </c>
      <c r="AN1009" t="s">
        <v>90</v>
      </c>
      <c r="AO1009">
        <v>6.4</v>
      </c>
      <c r="AP1009" t="s">
        <v>53</v>
      </c>
      <c r="AQ1009" t="s">
        <v>86</v>
      </c>
      <c r="AR1009" t="s">
        <v>76</v>
      </c>
      <c r="AS1009">
        <v>16</v>
      </c>
      <c r="AT1009" t="s">
        <v>53</v>
      </c>
    </row>
    <row r="1010" spans="1:46" x14ac:dyDescent="0.25">
      <c r="A1010" t="s">
        <v>1177</v>
      </c>
      <c r="B1010">
        <v>2026</v>
      </c>
      <c r="C1010" s="1">
        <v>46180</v>
      </c>
      <c r="D1010" t="s">
        <v>107</v>
      </c>
      <c r="E1010" t="str">
        <f>TRIM(lung_cancer_dataset!E1010)</f>
        <v>Turkey</v>
      </c>
      <c r="F1010">
        <v>52</v>
      </c>
      <c r="G1010" t="s">
        <v>79</v>
      </c>
      <c r="H1010" t="str">
        <f>PROPER(TRIM(lung_cancer_dataset!H1010))</f>
        <v>Female</v>
      </c>
      <c r="I1010" t="str">
        <f>PROPER(TRIM(lung_cancer_dataset!I1010))</f>
        <v>Never Smoked</v>
      </c>
      <c r="J1010">
        <v>0</v>
      </c>
      <c r="K1010">
        <v>0</v>
      </c>
      <c r="L1010">
        <v>0</v>
      </c>
      <c r="M1010" t="s">
        <v>53</v>
      </c>
      <c r="N1010" t="s">
        <v>53</v>
      </c>
      <c r="O1010" t="s">
        <v>53</v>
      </c>
      <c r="P1010" t="str">
        <f>PROPER(TRIM(lung_cancer_dataset!P1010))</f>
        <v>Moderate</v>
      </c>
      <c r="Q1010" t="s">
        <v>54</v>
      </c>
      <c r="R1010">
        <v>22</v>
      </c>
      <c r="S1010" t="s">
        <v>96</v>
      </c>
      <c r="T1010" t="s">
        <v>54</v>
      </c>
      <c r="U1010" t="s">
        <v>53</v>
      </c>
      <c r="V1010" t="s">
        <v>53</v>
      </c>
      <c r="W1010" t="s">
        <v>53</v>
      </c>
      <c r="X1010" t="s">
        <v>53</v>
      </c>
      <c r="Y1010">
        <v>0</v>
      </c>
      <c r="Z1010" t="s">
        <v>97</v>
      </c>
      <c r="AA1010" t="s">
        <v>52</v>
      </c>
      <c r="AB1010" t="s">
        <v>53</v>
      </c>
      <c r="AC1010" t="s">
        <v>52</v>
      </c>
      <c r="AD1010" t="s">
        <v>52</v>
      </c>
      <c r="AE1010" t="s">
        <v>52</v>
      </c>
      <c r="AF1010" t="s">
        <v>53</v>
      </c>
      <c r="AG1010" t="s">
        <v>53</v>
      </c>
      <c r="AH1010" t="s">
        <v>52</v>
      </c>
      <c r="AI1010" t="s">
        <v>52</v>
      </c>
      <c r="AJ1010" t="s">
        <v>53</v>
      </c>
      <c r="AK1010">
        <v>6</v>
      </c>
      <c r="AL1010" t="s">
        <v>59</v>
      </c>
      <c r="AM1010" t="s">
        <v>60</v>
      </c>
      <c r="AN1010" t="s">
        <v>90</v>
      </c>
      <c r="AO1010">
        <v>5.2</v>
      </c>
      <c r="AP1010" t="s">
        <v>53</v>
      </c>
      <c r="AQ1010" t="s">
        <v>75</v>
      </c>
      <c r="AR1010" t="s">
        <v>92</v>
      </c>
      <c r="AS1010">
        <v>4</v>
      </c>
      <c r="AT1010" t="s">
        <v>53</v>
      </c>
    </row>
    <row r="1011" spans="1:46" x14ac:dyDescent="0.25">
      <c r="A1011" t="s">
        <v>1178</v>
      </c>
      <c r="B1011">
        <v>2018</v>
      </c>
      <c r="C1011" s="1">
        <v>43208</v>
      </c>
      <c r="D1011" t="s">
        <v>107</v>
      </c>
      <c r="E1011" t="str">
        <f>TRIM(lung_cancer_dataset!E1011)</f>
        <v>Russia</v>
      </c>
      <c r="F1011">
        <v>39</v>
      </c>
      <c r="G1011" t="s">
        <v>212</v>
      </c>
      <c r="H1011" t="str">
        <f>PROPER(TRIM(lung_cancer_dataset!H1011))</f>
        <v>Female</v>
      </c>
      <c r="I1011" t="str">
        <f>PROPER(TRIM(lung_cancer_dataset!I1011))</f>
        <v>Never Smoked</v>
      </c>
      <c r="J1011">
        <v>0</v>
      </c>
      <c r="K1011">
        <v>0</v>
      </c>
      <c r="L1011">
        <v>0</v>
      </c>
      <c r="M1011" t="s">
        <v>53</v>
      </c>
      <c r="N1011" t="s">
        <v>53</v>
      </c>
      <c r="O1011" t="s">
        <v>53</v>
      </c>
      <c r="P1011" t="str">
        <f>PROPER(TRIM(lung_cancer_dataset!P1011))</f>
        <v>Moderate</v>
      </c>
      <c r="Q1011" t="s">
        <v>55</v>
      </c>
      <c r="R1011">
        <v>25.6</v>
      </c>
      <c r="S1011" t="s">
        <v>56</v>
      </c>
      <c r="T1011" t="s">
        <v>54</v>
      </c>
      <c r="U1011" t="s">
        <v>53</v>
      </c>
      <c r="V1011" t="s">
        <v>53</v>
      </c>
      <c r="W1011" t="s">
        <v>53</v>
      </c>
      <c r="X1011" t="s">
        <v>52</v>
      </c>
      <c r="Y1011">
        <v>1</v>
      </c>
      <c r="Z1011" t="s">
        <v>124</v>
      </c>
      <c r="AA1011" t="s">
        <v>52</v>
      </c>
      <c r="AB1011" t="s">
        <v>53</v>
      </c>
      <c r="AC1011" t="s">
        <v>53</v>
      </c>
      <c r="AD1011" t="s">
        <v>53</v>
      </c>
      <c r="AE1011" t="s">
        <v>52</v>
      </c>
      <c r="AF1011" t="s">
        <v>53</v>
      </c>
      <c r="AG1011" t="s">
        <v>53</v>
      </c>
      <c r="AH1011" t="s">
        <v>52</v>
      </c>
      <c r="AI1011" t="s">
        <v>53</v>
      </c>
      <c r="AJ1011" t="s">
        <v>53</v>
      </c>
      <c r="AK1011">
        <v>3</v>
      </c>
      <c r="AL1011" t="s">
        <v>59</v>
      </c>
      <c r="AM1011" t="s">
        <v>81</v>
      </c>
      <c r="AN1011" t="s">
        <v>74</v>
      </c>
      <c r="AO1011">
        <v>1.5</v>
      </c>
      <c r="AP1011" t="s">
        <v>53</v>
      </c>
      <c r="AQ1011" t="s">
        <v>82</v>
      </c>
      <c r="AR1011" t="s">
        <v>115</v>
      </c>
      <c r="AS1011">
        <v>57</v>
      </c>
      <c r="AT1011" t="s">
        <v>52</v>
      </c>
    </row>
    <row r="1012" spans="1:46" x14ac:dyDescent="0.25">
      <c r="A1012" t="s">
        <v>1179</v>
      </c>
      <c r="B1012">
        <v>2022</v>
      </c>
      <c r="C1012" s="1">
        <v>44694</v>
      </c>
      <c r="D1012" t="s">
        <v>47</v>
      </c>
      <c r="E1012" t="str">
        <f>TRIM(lung_cancer_dataset!E1012)</f>
        <v>New Zealand</v>
      </c>
      <c r="F1012">
        <v>57</v>
      </c>
      <c r="G1012" t="s">
        <v>79</v>
      </c>
      <c r="H1012" t="str">
        <f>PROPER(TRIM(lung_cancer_dataset!H1012))</f>
        <v>Female</v>
      </c>
      <c r="I1012" t="str">
        <f>PROPER(TRIM(lung_cancer_dataset!I1012))</f>
        <v>Never Smoked</v>
      </c>
      <c r="J1012">
        <v>0</v>
      </c>
      <c r="K1012">
        <v>0</v>
      </c>
      <c r="L1012">
        <v>0</v>
      </c>
      <c r="M1012" t="s">
        <v>53</v>
      </c>
      <c r="N1012" t="s">
        <v>53</v>
      </c>
      <c r="O1012" t="s">
        <v>52</v>
      </c>
      <c r="P1012" t="str">
        <f>PROPER(TRIM(lung_cancer_dataset!P1012))</f>
        <v>High</v>
      </c>
      <c r="Q1012" t="s">
        <v>55</v>
      </c>
      <c r="R1012">
        <v>29.4</v>
      </c>
      <c r="S1012" t="s">
        <v>56</v>
      </c>
      <c r="T1012" t="s">
        <v>57</v>
      </c>
      <c r="U1012" t="s">
        <v>52</v>
      </c>
      <c r="V1012" t="s">
        <v>53</v>
      </c>
      <c r="W1012" t="s">
        <v>53</v>
      </c>
      <c r="X1012" t="s">
        <v>53</v>
      </c>
      <c r="Y1012">
        <v>3</v>
      </c>
      <c r="Z1012" t="s">
        <v>58</v>
      </c>
      <c r="AA1012" t="s">
        <v>53</v>
      </c>
      <c r="AB1012" t="s">
        <v>52</v>
      </c>
      <c r="AC1012" t="s">
        <v>53</v>
      </c>
      <c r="AD1012" t="s">
        <v>52</v>
      </c>
      <c r="AE1012" t="s">
        <v>52</v>
      </c>
      <c r="AF1012" t="s">
        <v>53</v>
      </c>
      <c r="AG1012" t="s">
        <v>53</v>
      </c>
      <c r="AH1012" t="s">
        <v>53</v>
      </c>
      <c r="AI1012" t="s">
        <v>53</v>
      </c>
      <c r="AJ1012" t="s">
        <v>53</v>
      </c>
      <c r="AK1012">
        <v>3</v>
      </c>
      <c r="AL1012" t="s">
        <v>59</v>
      </c>
      <c r="AM1012" t="s">
        <v>60</v>
      </c>
      <c r="AN1012" t="s">
        <v>74</v>
      </c>
      <c r="AO1012">
        <v>2.1</v>
      </c>
      <c r="AP1012" t="s">
        <v>53</v>
      </c>
      <c r="AQ1012" t="s">
        <v>86</v>
      </c>
      <c r="AR1012" t="s">
        <v>83</v>
      </c>
      <c r="AS1012">
        <v>52</v>
      </c>
      <c r="AT1012" t="s">
        <v>52</v>
      </c>
    </row>
    <row r="1013" spans="1:46" x14ac:dyDescent="0.25">
      <c r="A1013" t="s">
        <v>1180</v>
      </c>
      <c r="B1013">
        <v>2021</v>
      </c>
      <c r="C1013" s="1">
        <v>44460</v>
      </c>
      <c r="D1013" t="s">
        <v>47</v>
      </c>
      <c r="E1013" t="str">
        <f>TRIM(lung_cancer_dataset!E1013)</f>
        <v>Vietnam</v>
      </c>
      <c r="F1013">
        <v>59</v>
      </c>
      <c r="G1013" t="s">
        <v>79</v>
      </c>
      <c r="H1013" t="str">
        <f>PROPER(TRIM(lung_cancer_dataset!H1013))</f>
        <v>Female</v>
      </c>
      <c r="I1013" t="str">
        <f>PROPER(TRIM(lung_cancer_dataset!I1013))</f>
        <v>Never Smoked</v>
      </c>
      <c r="J1013">
        <v>0</v>
      </c>
      <c r="K1013">
        <v>0</v>
      </c>
      <c r="L1013">
        <v>0</v>
      </c>
      <c r="M1013" t="s">
        <v>53</v>
      </c>
      <c r="N1013" t="s">
        <v>53</v>
      </c>
      <c r="O1013" t="s">
        <v>53</v>
      </c>
      <c r="P1013" t="str">
        <f>PROPER(TRIM(lung_cancer_dataset!P1013))</f>
        <v>High</v>
      </c>
      <c r="Q1013" t="s">
        <v>54</v>
      </c>
      <c r="R1013">
        <v>29</v>
      </c>
      <c r="S1013" t="s">
        <v>56</v>
      </c>
      <c r="T1013" t="s">
        <v>54</v>
      </c>
      <c r="U1013" t="s">
        <v>53</v>
      </c>
      <c r="V1013" t="s">
        <v>53</v>
      </c>
      <c r="W1013" t="s">
        <v>53</v>
      </c>
      <c r="X1013" t="s">
        <v>53</v>
      </c>
      <c r="Y1013">
        <v>1</v>
      </c>
      <c r="Z1013" t="s">
        <v>58</v>
      </c>
      <c r="AA1013" t="s">
        <v>53</v>
      </c>
      <c r="AB1013" t="s">
        <v>53</v>
      </c>
      <c r="AC1013" t="s">
        <v>52</v>
      </c>
      <c r="AD1013" t="s">
        <v>53</v>
      </c>
      <c r="AE1013" t="s">
        <v>52</v>
      </c>
      <c r="AF1013" t="s">
        <v>53</v>
      </c>
      <c r="AG1013" t="s">
        <v>53</v>
      </c>
      <c r="AH1013" t="s">
        <v>52</v>
      </c>
      <c r="AI1013" t="s">
        <v>52</v>
      </c>
      <c r="AJ1013" t="s">
        <v>53</v>
      </c>
      <c r="AK1013">
        <v>4</v>
      </c>
      <c r="AL1013" t="s">
        <v>59</v>
      </c>
      <c r="AM1013" t="s">
        <v>60</v>
      </c>
      <c r="AN1013" t="s">
        <v>74</v>
      </c>
      <c r="AO1013">
        <v>1.5</v>
      </c>
      <c r="AP1013" t="s">
        <v>53</v>
      </c>
      <c r="AQ1013" t="s">
        <v>86</v>
      </c>
      <c r="AR1013" t="s">
        <v>132</v>
      </c>
      <c r="AS1013">
        <v>80</v>
      </c>
      <c r="AT1013" t="s">
        <v>52</v>
      </c>
    </row>
    <row r="1014" spans="1:46" x14ac:dyDescent="0.25">
      <c r="A1014" t="s">
        <v>1181</v>
      </c>
      <c r="B1014">
        <v>2025</v>
      </c>
      <c r="C1014" s="1">
        <v>45786</v>
      </c>
      <c r="D1014" t="s">
        <v>94</v>
      </c>
      <c r="E1014" t="str">
        <f>TRIM(lung_cancer_dataset!E1014)</f>
        <v>Jordan</v>
      </c>
      <c r="F1014">
        <v>63</v>
      </c>
      <c r="G1014" t="s">
        <v>127</v>
      </c>
      <c r="H1014" t="str">
        <f>PROPER(TRIM(lung_cancer_dataset!H1014))</f>
        <v>Male</v>
      </c>
      <c r="I1014" t="str">
        <f>PROPER(TRIM(lung_cancer_dataset!I1014))</f>
        <v>Never Smoked</v>
      </c>
      <c r="J1014">
        <v>0</v>
      </c>
      <c r="K1014">
        <v>0</v>
      </c>
      <c r="L1014">
        <v>0</v>
      </c>
      <c r="M1014" t="s">
        <v>52</v>
      </c>
      <c r="N1014" t="s">
        <v>52</v>
      </c>
      <c r="O1014" t="s">
        <v>52</v>
      </c>
      <c r="P1014" t="str">
        <f>PROPER(TRIM(lung_cancer_dataset!P1014))</f>
        <v>High</v>
      </c>
      <c r="Q1014" t="s">
        <v>71</v>
      </c>
      <c r="R1014">
        <v>26.4</v>
      </c>
      <c r="S1014" t="s">
        <v>56</v>
      </c>
      <c r="T1014" t="s">
        <v>54</v>
      </c>
      <c r="U1014" t="s">
        <v>53</v>
      </c>
      <c r="V1014" t="s">
        <v>53</v>
      </c>
      <c r="W1014" t="s">
        <v>53</v>
      </c>
      <c r="X1014" t="s">
        <v>53</v>
      </c>
      <c r="Y1014">
        <v>4</v>
      </c>
      <c r="Z1014" t="s">
        <v>97</v>
      </c>
      <c r="AA1014" t="s">
        <v>53</v>
      </c>
      <c r="AB1014" t="s">
        <v>53</v>
      </c>
      <c r="AC1014" t="s">
        <v>53</v>
      </c>
      <c r="AD1014" t="s">
        <v>53</v>
      </c>
      <c r="AE1014" t="s">
        <v>53</v>
      </c>
      <c r="AF1014" t="s">
        <v>52</v>
      </c>
      <c r="AG1014" t="s">
        <v>53</v>
      </c>
      <c r="AH1014" t="s">
        <v>52</v>
      </c>
      <c r="AI1014" t="s">
        <v>53</v>
      </c>
      <c r="AJ1014" t="s">
        <v>53</v>
      </c>
      <c r="AK1014">
        <v>2</v>
      </c>
      <c r="AL1014" t="s">
        <v>135</v>
      </c>
      <c r="AM1014" t="s">
        <v>136</v>
      </c>
      <c r="AN1014" t="s">
        <v>90</v>
      </c>
      <c r="AO1014">
        <v>4.2</v>
      </c>
      <c r="AP1014" t="s">
        <v>53</v>
      </c>
      <c r="AQ1014" t="s">
        <v>75</v>
      </c>
      <c r="AR1014" t="s">
        <v>92</v>
      </c>
      <c r="AS1014">
        <v>19</v>
      </c>
      <c r="AT1014" t="s">
        <v>52</v>
      </c>
    </row>
    <row r="1015" spans="1:46" x14ac:dyDescent="0.25">
      <c r="A1015" t="s">
        <v>1182</v>
      </c>
      <c r="B1015">
        <v>2022</v>
      </c>
      <c r="C1015" s="1">
        <v>44820</v>
      </c>
      <c r="D1015" t="s">
        <v>122</v>
      </c>
      <c r="E1015" t="str">
        <f>TRIM(lung_cancer_dataset!E1015)</f>
        <v>Maldives</v>
      </c>
      <c r="F1015">
        <v>65</v>
      </c>
      <c r="G1015" t="s">
        <v>127</v>
      </c>
      <c r="H1015" t="str">
        <f>PROPER(TRIM(lung_cancer_dataset!H1015))</f>
        <v>Male</v>
      </c>
      <c r="I1015" t="str">
        <f>PROPER(TRIM(lung_cancer_dataset!I1015))</f>
        <v>Never Smoked</v>
      </c>
      <c r="J1015">
        <v>0</v>
      </c>
      <c r="K1015">
        <v>0</v>
      </c>
      <c r="L1015">
        <v>0</v>
      </c>
      <c r="M1015" t="s">
        <v>53</v>
      </c>
      <c r="N1015" t="s">
        <v>53</v>
      </c>
      <c r="O1015" t="s">
        <v>53</v>
      </c>
      <c r="P1015" t="str">
        <f>PROPER(TRIM(lung_cancer_dataset!P1015))</f>
        <v>High</v>
      </c>
      <c r="Q1015" t="s">
        <v>55</v>
      </c>
      <c r="R1015">
        <v>25</v>
      </c>
      <c r="S1015" t="s">
        <v>56</v>
      </c>
      <c r="T1015" t="s">
        <v>57</v>
      </c>
      <c r="U1015" t="s">
        <v>53</v>
      </c>
      <c r="V1015" t="s">
        <v>53</v>
      </c>
      <c r="W1015" t="s">
        <v>53</v>
      </c>
      <c r="X1015" t="s">
        <v>53</v>
      </c>
      <c r="Y1015">
        <v>1</v>
      </c>
      <c r="Z1015" t="s">
        <v>208</v>
      </c>
      <c r="AA1015" t="s">
        <v>53</v>
      </c>
      <c r="AB1015" t="s">
        <v>53</v>
      </c>
      <c r="AC1015" t="s">
        <v>53</v>
      </c>
      <c r="AD1015" t="s">
        <v>53</v>
      </c>
      <c r="AE1015" t="s">
        <v>52</v>
      </c>
      <c r="AF1015" t="s">
        <v>53</v>
      </c>
      <c r="AG1015" t="s">
        <v>52</v>
      </c>
      <c r="AH1015" t="s">
        <v>53</v>
      </c>
      <c r="AI1015" t="s">
        <v>53</v>
      </c>
      <c r="AJ1015" t="s">
        <v>53</v>
      </c>
      <c r="AK1015">
        <v>2</v>
      </c>
      <c r="AL1015" t="s">
        <v>59</v>
      </c>
      <c r="AM1015" t="s">
        <v>60</v>
      </c>
      <c r="AN1015" t="s">
        <v>90</v>
      </c>
      <c r="AO1015">
        <v>3.8</v>
      </c>
      <c r="AP1015" t="s">
        <v>53</v>
      </c>
      <c r="AQ1015" t="s">
        <v>171</v>
      </c>
      <c r="AR1015" t="s">
        <v>87</v>
      </c>
      <c r="AS1015">
        <v>16</v>
      </c>
      <c r="AT1015" t="s">
        <v>53</v>
      </c>
    </row>
    <row r="1016" spans="1:46" x14ac:dyDescent="0.25">
      <c r="A1016" t="s">
        <v>1183</v>
      </c>
      <c r="B1016">
        <v>2024</v>
      </c>
      <c r="C1016" s="1">
        <v>45348</v>
      </c>
      <c r="D1016" t="s">
        <v>94</v>
      </c>
      <c r="E1016" t="str">
        <f>TRIM(lung_cancer_dataset!E1016)</f>
        <v>Oman</v>
      </c>
      <c r="F1016">
        <v>59</v>
      </c>
      <c r="G1016" t="s">
        <v>79</v>
      </c>
      <c r="H1016" t="str">
        <f>PROPER(TRIM(lung_cancer_dataset!H1016))</f>
        <v>Female</v>
      </c>
      <c r="I1016" t="str">
        <f>PROPER(TRIM(lung_cancer_dataset!I1016))</f>
        <v>Never Smoked</v>
      </c>
      <c r="J1016">
        <v>0</v>
      </c>
      <c r="K1016">
        <v>0</v>
      </c>
      <c r="L1016">
        <v>0</v>
      </c>
      <c r="M1016" t="s">
        <v>53</v>
      </c>
      <c r="N1016" t="s">
        <v>52</v>
      </c>
      <c r="O1016" t="s">
        <v>53</v>
      </c>
      <c r="P1016" t="str">
        <f>PROPER(TRIM(lung_cancer_dataset!P1016))</f>
        <v>Moderate</v>
      </c>
      <c r="Q1016" t="s">
        <v>54</v>
      </c>
      <c r="R1016">
        <v>21.2</v>
      </c>
      <c r="S1016" t="s">
        <v>96</v>
      </c>
      <c r="T1016" t="s">
        <v>57</v>
      </c>
      <c r="U1016" t="s">
        <v>53</v>
      </c>
      <c r="V1016" t="s">
        <v>53</v>
      </c>
      <c r="W1016" t="s">
        <v>53</v>
      </c>
      <c r="X1016" t="s">
        <v>53</v>
      </c>
      <c r="Y1016">
        <v>1</v>
      </c>
      <c r="Z1016" t="s">
        <v>131</v>
      </c>
      <c r="AA1016" t="s">
        <v>52</v>
      </c>
      <c r="AB1016" t="s">
        <v>53</v>
      </c>
      <c r="AC1016" t="s">
        <v>53</v>
      </c>
      <c r="AD1016" t="s">
        <v>53</v>
      </c>
      <c r="AE1016" t="s">
        <v>52</v>
      </c>
      <c r="AF1016" t="s">
        <v>53</v>
      </c>
      <c r="AG1016" t="s">
        <v>53</v>
      </c>
      <c r="AH1016" t="s">
        <v>53</v>
      </c>
      <c r="AI1016" t="s">
        <v>53</v>
      </c>
      <c r="AJ1016" t="s">
        <v>53</v>
      </c>
      <c r="AK1016">
        <v>2</v>
      </c>
      <c r="AL1016" t="s">
        <v>59</v>
      </c>
      <c r="AM1016" t="s">
        <v>102</v>
      </c>
      <c r="AN1016" t="s">
        <v>98</v>
      </c>
      <c r="AO1016">
        <v>3.5</v>
      </c>
      <c r="AP1016" t="s">
        <v>53</v>
      </c>
      <c r="AQ1016" t="s">
        <v>171</v>
      </c>
      <c r="AR1016" t="s">
        <v>76</v>
      </c>
      <c r="AS1016">
        <v>36</v>
      </c>
      <c r="AT1016" t="s">
        <v>52</v>
      </c>
    </row>
    <row r="1017" spans="1:46" x14ac:dyDescent="0.25">
      <c r="A1017" t="s">
        <v>1184</v>
      </c>
      <c r="B1017">
        <v>2016</v>
      </c>
      <c r="C1017" s="1">
        <v>42528</v>
      </c>
      <c r="D1017" t="s">
        <v>110</v>
      </c>
      <c r="E1017" t="str">
        <f>TRIM(lung_cancer_dataset!E1017)</f>
        <v>Ghana</v>
      </c>
      <c r="F1017">
        <v>66</v>
      </c>
      <c r="G1017" t="s">
        <v>127</v>
      </c>
      <c r="H1017" t="str">
        <f>PROPER(TRIM(lung_cancer_dataset!H1017))</f>
        <v>Male</v>
      </c>
      <c r="I1017" t="str">
        <f>PROPER(TRIM(lung_cancer_dataset!I1017))</f>
        <v>Never Smoked</v>
      </c>
      <c r="J1017">
        <v>0</v>
      </c>
      <c r="K1017">
        <v>0</v>
      </c>
      <c r="L1017">
        <v>0</v>
      </c>
      <c r="M1017" t="s">
        <v>52</v>
      </c>
      <c r="N1017" t="s">
        <v>52</v>
      </c>
      <c r="O1017" t="s">
        <v>53</v>
      </c>
      <c r="P1017" t="str">
        <f>PROPER(TRIM(lung_cancer_dataset!P1017))</f>
        <v>Moderate</v>
      </c>
      <c r="Q1017" t="s">
        <v>54</v>
      </c>
      <c r="R1017">
        <v>20.9</v>
      </c>
      <c r="S1017" t="s">
        <v>96</v>
      </c>
      <c r="T1017" t="s">
        <v>70</v>
      </c>
      <c r="U1017" t="s">
        <v>53</v>
      </c>
      <c r="V1017" t="s">
        <v>53</v>
      </c>
      <c r="W1017" t="s">
        <v>53</v>
      </c>
      <c r="X1017" t="s">
        <v>53</v>
      </c>
      <c r="Y1017">
        <v>2</v>
      </c>
      <c r="Z1017" t="s">
        <v>186</v>
      </c>
      <c r="AA1017" t="s">
        <v>53</v>
      </c>
      <c r="AB1017" t="s">
        <v>53</v>
      </c>
      <c r="AC1017" t="s">
        <v>53</v>
      </c>
      <c r="AD1017" t="s">
        <v>53</v>
      </c>
      <c r="AE1017" t="s">
        <v>53</v>
      </c>
      <c r="AF1017" t="s">
        <v>53</v>
      </c>
      <c r="AG1017" t="s">
        <v>53</v>
      </c>
      <c r="AH1017" t="s">
        <v>53</v>
      </c>
      <c r="AI1017" t="s">
        <v>53</v>
      </c>
      <c r="AJ1017" t="s">
        <v>53</v>
      </c>
      <c r="AK1017">
        <v>0</v>
      </c>
      <c r="AL1017" t="s">
        <v>59</v>
      </c>
      <c r="AM1017" t="s">
        <v>102</v>
      </c>
      <c r="AN1017" t="s">
        <v>74</v>
      </c>
      <c r="AO1017">
        <v>2.2000000000000002</v>
      </c>
      <c r="AP1017" t="s">
        <v>53</v>
      </c>
      <c r="AQ1017" t="s">
        <v>171</v>
      </c>
      <c r="AR1017" t="s">
        <v>83</v>
      </c>
      <c r="AS1017">
        <v>70</v>
      </c>
      <c r="AT1017" t="s">
        <v>52</v>
      </c>
    </row>
    <row r="1018" spans="1:46" x14ac:dyDescent="0.25">
      <c r="A1018" t="s">
        <v>1185</v>
      </c>
      <c r="B1018">
        <v>2026</v>
      </c>
      <c r="C1018" s="1">
        <v>46095</v>
      </c>
      <c r="D1018" t="s">
        <v>47</v>
      </c>
      <c r="E1018" t="str">
        <f>TRIM(lung_cancer_dataset!E1018)</f>
        <v>China</v>
      </c>
      <c r="F1018">
        <v>74</v>
      </c>
      <c r="G1018" t="s">
        <v>67</v>
      </c>
      <c r="H1018" t="str">
        <f>PROPER(TRIM(lung_cancer_dataset!H1018))</f>
        <v>Male</v>
      </c>
      <c r="I1018" t="str">
        <f>PROPER(TRIM(lung_cancer_dataset!I1018))</f>
        <v>Never Smoked</v>
      </c>
      <c r="J1018">
        <v>0</v>
      </c>
      <c r="K1018">
        <v>0</v>
      </c>
      <c r="L1018">
        <v>0</v>
      </c>
      <c r="M1018" t="s">
        <v>53</v>
      </c>
      <c r="N1018" t="s">
        <v>52</v>
      </c>
      <c r="O1018" t="s">
        <v>52</v>
      </c>
      <c r="P1018" t="str">
        <f>PROPER(TRIM(lung_cancer_dataset!P1018))</f>
        <v>High</v>
      </c>
      <c r="Q1018" t="s">
        <v>55</v>
      </c>
      <c r="R1018">
        <v>23.6</v>
      </c>
      <c r="S1018" t="s">
        <v>96</v>
      </c>
      <c r="T1018" t="s">
        <v>57</v>
      </c>
      <c r="U1018" t="s">
        <v>53</v>
      </c>
      <c r="V1018" t="s">
        <v>53</v>
      </c>
      <c r="W1018" t="s">
        <v>53</v>
      </c>
      <c r="X1018" t="s">
        <v>53</v>
      </c>
      <c r="Y1018">
        <v>3</v>
      </c>
      <c r="Z1018" t="s">
        <v>58</v>
      </c>
      <c r="AA1018" t="s">
        <v>53</v>
      </c>
      <c r="AB1018" t="s">
        <v>52</v>
      </c>
      <c r="AC1018" t="s">
        <v>53</v>
      </c>
      <c r="AD1018" t="s">
        <v>53</v>
      </c>
      <c r="AE1018" t="s">
        <v>53</v>
      </c>
      <c r="AF1018" t="s">
        <v>53</v>
      </c>
      <c r="AG1018" t="s">
        <v>53</v>
      </c>
      <c r="AH1018" t="s">
        <v>53</v>
      </c>
      <c r="AI1018" t="s">
        <v>53</v>
      </c>
      <c r="AJ1018" t="s">
        <v>53</v>
      </c>
      <c r="AK1018">
        <v>1</v>
      </c>
      <c r="AL1018" t="s">
        <v>59</v>
      </c>
      <c r="AM1018" t="s">
        <v>81</v>
      </c>
      <c r="AN1018" t="s">
        <v>98</v>
      </c>
      <c r="AO1018">
        <v>3.7</v>
      </c>
      <c r="AP1018" t="s">
        <v>53</v>
      </c>
      <c r="AQ1018" t="s">
        <v>86</v>
      </c>
      <c r="AR1018" t="s">
        <v>83</v>
      </c>
      <c r="AS1018">
        <v>6</v>
      </c>
      <c r="AT1018" t="s">
        <v>53</v>
      </c>
    </row>
    <row r="1019" spans="1:46" x14ac:dyDescent="0.25">
      <c r="A1019" t="s">
        <v>1186</v>
      </c>
      <c r="B1019">
        <v>2026</v>
      </c>
      <c r="C1019" s="1">
        <v>46170</v>
      </c>
      <c r="D1019" t="s">
        <v>107</v>
      </c>
      <c r="E1019" t="str">
        <f>TRIM(lung_cancer_dataset!E1019)</f>
        <v>Italy</v>
      </c>
      <c r="F1019">
        <v>61</v>
      </c>
      <c r="G1019" t="s">
        <v>127</v>
      </c>
      <c r="H1019" t="str">
        <f>PROPER(TRIM(lung_cancer_dataset!H1019))</f>
        <v>Male</v>
      </c>
      <c r="I1019" t="str">
        <f>PROPER(TRIM(lung_cancer_dataset!I1019))</f>
        <v>Never Smoked</v>
      </c>
      <c r="J1019">
        <v>0</v>
      </c>
      <c r="K1019">
        <v>0</v>
      </c>
      <c r="L1019">
        <v>0</v>
      </c>
      <c r="M1019" t="s">
        <v>52</v>
      </c>
      <c r="N1019" t="s">
        <v>53</v>
      </c>
      <c r="O1019" t="s">
        <v>53</v>
      </c>
      <c r="P1019" t="str">
        <f>PROPER(TRIM(lung_cancer_dataset!P1019))</f>
        <v>Moderate</v>
      </c>
      <c r="Q1019" t="s">
        <v>71</v>
      </c>
      <c r="R1019">
        <v>23.8</v>
      </c>
      <c r="S1019" t="s">
        <v>96</v>
      </c>
      <c r="T1019" t="s">
        <v>54</v>
      </c>
      <c r="U1019" t="s">
        <v>53</v>
      </c>
      <c r="V1019" t="s">
        <v>53</v>
      </c>
      <c r="W1019" t="s">
        <v>53</v>
      </c>
      <c r="X1019" t="s">
        <v>53</v>
      </c>
      <c r="Y1019">
        <v>1</v>
      </c>
      <c r="Z1019" t="s">
        <v>131</v>
      </c>
      <c r="AA1019" t="s">
        <v>53</v>
      </c>
      <c r="AB1019" t="s">
        <v>53</v>
      </c>
      <c r="AC1019" t="s">
        <v>53</v>
      </c>
      <c r="AD1019" t="s">
        <v>53</v>
      </c>
      <c r="AE1019" t="s">
        <v>53</v>
      </c>
      <c r="AF1019" t="s">
        <v>53</v>
      </c>
      <c r="AG1019" t="s">
        <v>53</v>
      </c>
      <c r="AH1019" t="s">
        <v>53</v>
      </c>
      <c r="AI1019" t="s">
        <v>53</v>
      </c>
      <c r="AJ1019" t="s">
        <v>53</v>
      </c>
      <c r="AK1019">
        <v>0</v>
      </c>
      <c r="AL1019" t="s">
        <v>59</v>
      </c>
      <c r="AM1019" t="s">
        <v>60</v>
      </c>
      <c r="AN1019" t="s">
        <v>61</v>
      </c>
      <c r="AO1019">
        <v>10.7</v>
      </c>
      <c r="AP1019" t="s">
        <v>52</v>
      </c>
      <c r="AQ1019" t="s">
        <v>75</v>
      </c>
      <c r="AR1019" t="s">
        <v>87</v>
      </c>
      <c r="AS1019">
        <v>1</v>
      </c>
      <c r="AT1019" t="s">
        <v>53</v>
      </c>
    </row>
    <row r="1020" spans="1:46" x14ac:dyDescent="0.25">
      <c r="A1020" t="s">
        <v>1187</v>
      </c>
      <c r="B1020">
        <v>2016</v>
      </c>
      <c r="C1020" s="1">
        <v>42709</v>
      </c>
      <c r="D1020" t="s">
        <v>65</v>
      </c>
      <c r="E1020" t="str">
        <f>TRIM(lung_cancer_dataset!E1020)</f>
        <v>USA</v>
      </c>
      <c r="F1020">
        <v>40</v>
      </c>
      <c r="G1020" t="s">
        <v>49</v>
      </c>
      <c r="H1020" t="str">
        <f>PROPER(TRIM(lung_cancer_dataset!H1020))</f>
        <v>Male</v>
      </c>
      <c r="I1020" t="str">
        <f>PROPER(TRIM(lung_cancer_dataset!I1020))</f>
        <v>Never Smoked</v>
      </c>
      <c r="J1020">
        <v>0</v>
      </c>
      <c r="K1020">
        <v>0</v>
      </c>
      <c r="L1020">
        <v>0</v>
      </c>
      <c r="M1020" t="s">
        <v>52</v>
      </c>
      <c r="N1020" t="s">
        <v>53</v>
      </c>
      <c r="O1020" t="s">
        <v>53</v>
      </c>
      <c r="P1020" t="str">
        <f>PROPER(TRIM(lung_cancer_dataset!P1020))</f>
        <v>Low</v>
      </c>
      <c r="Q1020" t="s">
        <v>55</v>
      </c>
      <c r="R1020">
        <v>27.3</v>
      </c>
      <c r="S1020" t="s">
        <v>56</v>
      </c>
      <c r="T1020" t="s">
        <v>57</v>
      </c>
      <c r="U1020" t="s">
        <v>53</v>
      </c>
      <c r="V1020" t="s">
        <v>53</v>
      </c>
      <c r="W1020" t="s">
        <v>53</v>
      </c>
      <c r="X1020" t="s">
        <v>53</v>
      </c>
      <c r="Y1020">
        <v>1</v>
      </c>
      <c r="Z1020" t="s">
        <v>186</v>
      </c>
      <c r="AA1020" t="s">
        <v>53</v>
      </c>
      <c r="AB1020" t="s">
        <v>52</v>
      </c>
      <c r="AC1020" t="s">
        <v>53</v>
      </c>
      <c r="AD1020" t="s">
        <v>53</v>
      </c>
      <c r="AE1020" t="s">
        <v>52</v>
      </c>
      <c r="AF1020" t="s">
        <v>53</v>
      </c>
      <c r="AG1020" t="s">
        <v>53</v>
      </c>
      <c r="AH1020" t="s">
        <v>53</v>
      </c>
      <c r="AI1020" t="s">
        <v>52</v>
      </c>
      <c r="AJ1020" t="s">
        <v>53</v>
      </c>
      <c r="AK1020">
        <v>3</v>
      </c>
      <c r="AL1020" t="s">
        <v>59</v>
      </c>
      <c r="AM1020" t="s">
        <v>60</v>
      </c>
      <c r="AN1020" t="s">
        <v>90</v>
      </c>
      <c r="AO1020">
        <v>6.9</v>
      </c>
      <c r="AP1020" t="s">
        <v>53</v>
      </c>
      <c r="AQ1020" t="s">
        <v>112</v>
      </c>
      <c r="AR1020" t="s">
        <v>92</v>
      </c>
      <c r="AS1020">
        <v>13</v>
      </c>
      <c r="AT1020" t="s">
        <v>53</v>
      </c>
    </row>
    <row r="1021" spans="1:46" x14ac:dyDescent="0.25">
      <c r="A1021" t="s">
        <v>1188</v>
      </c>
      <c r="B1021">
        <v>2018</v>
      </c>
      <c r="C1021" s="1">
        <v>43238</v>
      </c>
      <c r="D1021" t="s">
        <v>110</v>
      </c>
      <c r="E1021" t="str">
        <f>TRIM(lung_cancer_dataset!E1021)</f>
        <v>Uganda</v>
      </c>
      <c r="F1021">
        <v>55</v>
      </c>
      <c r="G1021" t="s">
        <v>79</v>
      </c>
      <c r="H1021" t="str">
        <f>PROPER(TRIM(lung_cancer_dataset!H1021))</f>
        <v>Female</v>
      </c>
      <c r="I1021" t="str">
        <f>PROPER(TRIM(lung_cancer_dataset!I1021))</f>
        <v>Current Smoker</v>
      </c>
      <c r="J1021">
        <v>24</v>
      </c>
      <c r="K1021">
        <v>20</v>
      </c>
      <c r="L1021">
        <v>24</v>
      </c>
      <c r="M1021" t="s">
        <v>52</v>
      </c>
      <c r="N1021" t="s">
        <v>53</v>
      </c>
      <c r="O1021" t="s">
        <v>53</v>
      </c>
      <c r="P1021" t="str">
        <f>PROPER(TRIM(lung_cancer_dataset!P1021))</f>
        <v>Moderate</v>
      </c>
      <c r="Q1021" t="s">
        <v>71</v>
      </c>
      <c r="R1021">
        <v>25.8</v>
      </c>
      <c r="S1021" t="s">
        <v>56</v>
      </c>
      <c r="T1021" t="s">
        <v>57</v>
      </c>
      <c r="U1021" t="s">
        <v>53</v>
      </c>
      <c r="V1021" t="s">
        <v>53</v>
      </c>
      <c r="W1021" t="s">
        <v>53</v>
      </c>
      <c r="X1021" t="s">
        <v>53</v>
      </c>
      <c r="Y1021">
        <v>1</v>
      </c>
      <c r="Z1021" t="s">
        <v>58</v>
      </c>
      <c r="AA1021" t="s">
        <v>53</v>
      </c>
      <c r="AB1021" t="s">
        <v>52</v>
      </c>
      <c r="AC1021" t="s">
        <v>52</v>
      </c>
      <c r="AD1021" t="s">
        <v>53</v>
      </c>
      <c r="AE1021" t="s">
        <v>52</v>
      </c>
      <c r="AF1021" t="s">
        <v>52</v>
      </c>
      <c r="AG1021" t="s">
        <v>52</v>
      </c>
      <c r="AH1021" t="s">
        <v>53</v>
      </c>
      <c r="AI1021" t="s">
        <v>52</v>
      </c>
      <c r="AJ1021" t="s">
        <v>53</v>
      </c>
      <c r="AK1021">
        <v>6</v>
      </c>
      <c r="AL1021" t="s">
        <v>59</v>
      </c>
      <c r="AM1021" t="s">
        <v>60</v>
      </c>
      <c r="AN1021" t="s">
        <v>90</v>
      </c>
      <c r="AO1021">
        <v>3.9</v>
      </c>
      <c r="AP1021" t="s">
        <v>52</v>
      </c>
      <c r="AQ1021" t="s">
        <v>62</v>
      </c>
      <c r="AR1021" t="s">
        <v>76</v>
      </c>
      <c r="AS1021">
        <v>3</v>
      </c>
      <c r="AT1021" t="s">
        <v>52</v>
      </c>
    </row>
    <row r="1022" spans="1:46" x14ac:dyDescent="0.25">
      <c r="A1022" t="s">
        <v>1189</v>
      </c>
      <c r="B1022">
        <v>2019</v>
      </c>
      <c r="C1022" s="1">
        <v>43762</v>
      </c>
      <c r="D1022" t="s">
        <v>47</v>
      </c>
      <c r="E1022" t="str">
        <f>TRIM(lung_cancer_dataset!E1022)</f>
        <v>Malaysia</v>
      </c>
      <c r="F1022">
        <v>52</v>
      </c>
      <c r="G1022" t="s">
        <v>79</v>
      </c>
      <c r="H1022" t="str">
        <f>PROPER(TRIM(lung_cancer_dataset!H1022))</f>
        <v>Female</v>
      </c>
      <c r="I1022" t="str">
        <f>PROPER(TRIM(lung_cancer_dataset!I1022))</f>
        <v>Current Smoker</v>
      </c>
      <c r="J1022">
        <v>35</v>
      </c>
      <c r="K1022">
        <v>34</v>
      </c>
      <c r="L1022">
        <v>59.5</v>
      </c>
      <c r="M1022" t="s">
        <v>53</v>
      </c>
      <c r="N1022" t="s">
        <v>53</v>
      </c>
      <c r="O1022" t="s">
        <v>53</v>
      </c>
      <c r="P1022" t="str">
        <f>PROPER(TRIM(lung_cancer_dataset!P1022))</f>
        <v>High</v>
      </c>
      <c r="Q1022" t="s">
        <v>54</v>
      </c>
      <c r="R1022">
        <v>31</v>
      </c>
      <c r="S1022" t="s">
        <v>72</v>
      </c>
      <c r="T1022" t="s">
        <v>70</v>
      </c>
      <c r="U1022" t="s">
        <v>52</v>
      </c>
      <c r="V1022" t="s">
        <v>53</v>
      </c>
      <c r="W1022" t="s">
        <v>53</v>
      </c>
      <c r="X1022" t="s">
        <v>53</v>
      </c>
      <c r="Y1022">
        <v>2</v>
      </c>
      <c r="Z1022" t="s">
        <v>97</v>
      </c>
      <c r="AA1022" t="s">
        <v>52</v>
      </c>
      <c r="AB1022" t="s">
        <v>53</v>
      </c>
      <c r="AC1022" t="s">
        <v>52</v>
      </c>
      <c r="AD1022" t="s">
        <v>53</v>
      </c>
      <c r="AE1022" t="s">
        <v>52</v>
      </c>
      <c r="AF1022" t="s">
        <v>52</v>
      </c>
      <c r="AG1022" t="s">
        <v>53</v>
      </c>
      <c r="AH1022" t="s">
        <v>53</v>
      </c>
      <c r="AI1022" t="s">
        <v>53</v>
      </c>
      <c r="AJ1022" t="s">
        <v>53</v>
      </c>
      <c r="AK1022">
        <v>4</v>
      </c>
      <c r="AL1022" t="s">
        <v>135</v>
      </c>
      <c r="AM1022" t="s">
        <v>136</v>
      </c>
      <c r="AN1022" t="s">
        <v>90</v>
      </c>
      <c r="AO1022">
        <v>7.5</v>
      </c>
      <c r="AP1022" t="s">
        <v>53</v>
      </c>
      <c r="AQ1022" t="s">
        <v>75</v>
      </c>
      <c r="AR1022" t="s">
        <v>63</v>
      </c>
      <c r="AS1022">
        <v>25</v>
      </c>
      <c r="AT1022" t="s">
        <v>53</v>
      </c>
    </row>
    <row r="1023" spans="1:46" x14ac:dyDescent="0.25">
      <c r="A1023" t="s">
        <v>1190</v>
      </c>
      <c r="B1023">
        <v>2023</v>
      </c>
      <c r="C1023" s="1">
        <v>45051</v>
      </c>
      <c r="D1023" t="s">
        <v>47</v>
      </c>
      <c r="E1023" t="str">
        <f>TRIM(lung_cancer_dataset!E1023)</f>
        <v>Australia</v>
      </c>
      <c r="F1023">
        <v>65</v>
      </c>
      <c r="G1023" t="s">
        <v>127</v>
      </c>
      <c r="H1023" t="str">
        <f>PROPER(TRIM(lung_cancer_dataset!H1023))</f>
        <v>Male</v>
      </c>
      <c r="I1023" t="str">
        <f>PROPER(TRIM(lung_cancer_dataset!I1023))</f>
        <v>Never Smoked</v>
      </c>
      <c r="J1023">
        <v>0</v>
      </c>
      <c r="K1023">
        <v>0</v>
      </c>
      <c r="L1023">
        <v>0</v>
      </c>
      <c r="M1023" t="s">
        <v>53</v>
      </c>
      <c r="N1023" t="s">
        <v>53</v>
      </c>
      <c r="O1023" t="s">
        <v>53</v>
      </c>
      <c r="P1023" t="str">
        <f>PROPER(TRIM(lung_cancer_dataset!P1023))</f>
        <v>High</v>
      </c>
      <c r="Q1023" t="s">
        <v>55</v>
      </c>
      <c r="R1023">
        <v>32.1</v>
      </c>
      <c r="S1023" t="s">
        <v>72</v>
      </c>
      <c r="T1023" t="s">
        <v>54</v>
      </c>
      <c r="U1023" t="s">
        <v>53</v>
      </c>
      <c r="V1023" t="s">
        <v>53</v>
      </c>
      <c r="W1023" t="s">
        <v>53</v>
      </c>
      <c r="X1023" t="s">
        <v>53</v>
      </c>
      <c r="Y1023">
        <v>1</v>
      </c>
      <c r="Z1023" t="s">
        <v>73</v>
      </c>
      <c r="AA1023" t="s">
        <v>53</v>
      </c>
      <c r="AB1023" t="s">
        <v>52</v>
      </c>
      <c r="AC1023" t="s">
        <v>52</v>
      </c>
      <c r="AD1023" t="s">
        <v>53</v>
      </c>
      <c r="AE1023" t="s">
        <v>53</v>
      </c>
      <c r="AF1023" t="s">
        <v>53</v>
      </c>
      <c r="AG1023" t="s">
        <v>53</v>
      </c>
      <c r="AH1023" t="s">
        <v>53</v>
      </c>
      <c r="AI1023" t="s">
        <v>53</v>
      </c>
      <c r="AJ1023" t="s">
        <v>53</v>
      </c>
      <c r="AK1023">
        <v>2</v>
      </c>
      <c r="AL1023" t="s">
        <v>135</v>
      </c>
      <c r="AM1023" t="s">
        <v>136</v>
      </c>
      <c r="AN1023" t="s">
        <v>74</v>
      </c>
      <c r="AO1023">
        <v>3.2</v>
      </c>
      <c r="AP1023" t="s">
        <v>53</v>
      </c>
      <c r="AQ1023" t="s">
        <v>82</v>
      </c>
      <c r="AR1023" t="s">
        <v>76</v>
      </c>
      <c r="AS1023">
        <v>46</v>
      </c>
      <c r="AT1023" t="s">
        <v>53</v>
      </c>
    </row>
    <row r="1024" spans="1:46" x14ac:dyDescent="0.25">
      <c r="A1024" t="s">
        <v>1191</v>
      </c>
      <c r="B1024">
        <v>2024</v>
      </c>
      <c r="C1024" s="1">
        <v>45451</v>
      </c>
      <c r="D1024" t="s">
        <v>94</v>
      </c>
      <c r="E1024" t="str">
        <f>TRIM(lung_cancer_dataset!E1024)</f>
        <v>Lebanon</v>
      </c>
      <c r="F1024">
        <v>60</v>
      </c>
      <c r="G1024" t="s">
        <v>127</v>
      </c>
      <c r="H1024" t="str">
        <f>PROPER(TRIM(lung_cancer_dataset!H1024))</f>
        <v>Male</v>
      </c>
      <c r="I1024" t="str">
        <f>PROPER(TRIM(lung_cancer_dataset!I1024))</f>
        <v>Never Smoked</v>
      </c>
      <c r="J1024">
        <v>0</v>
      </c>
      <c r="K1024">
        <v>0</v>
      </c>
      <c r="L1024">
        <v>0</v>
      </c>
      <c r="M1024" t="s">
        <v>53</v>
      </c>
      <c r="N1024" t="s">
        <v>53</v>
      </c>
      <c r="O1024" t="s">
        <v>53</v>
      </c>
      <c r="P1024" t="str">
        <f>PROPER(TRIM(lung_cancer_dataset!P1024))</f>
        <v>Low</v>
      </c>
      <c r="Q1024" t="s">
        <v>55</v>
      </c>
      <c r="R1024">
        <v>34.9</v>
      </c>
      <c r="S1024" t="s">
        <v>72</v>
      </c>
      <c r="T1024" t="s">
        <v>54</v>
      </c>
      <c r="U1024" t="s">
        <v>53</v>
      </c>
      <c r="V1024" t="s">
        <v>53</v>
      </c>
      <c r="W1024" t="s">
        <v>53</v>
      </c>
      <c r="X1024" t="s">
        <v>53</v>
      </c>
      <c r="Y1024">
        <v>0</v>
      </c>
      <c r="Z1024" t="s">
        <v>97</v>
      </c>
      <c r="AA1024" t="s">
        <v>52</v>
      </c>
      <c r="AB1024" t="s">
        <v>52</v>
      </c>
      <c r="AC1024" t="s">
        <v>53</v>
      </c>
      <c r="AD1024" t="s">
        <v>53</v>
      </c>
      <c r="AE1024" t="s">
        <v>53</v>
      </c>
      <c r="AF1024" t="s">
        <v>53</v>
      </c>
      <c r="AG1024" t="s">
        <v>52</v>
      </c>
      <c r="AH1024" t="s">
        <v>53</v>
      </c>
      <c r="AI1024" t="s">
        <v>53</v>
      </c>
      <c r="AJ1024" t="s">
        <v>53</v>
      </c>
      <c r="AK1024">
        <v>3</v>
      </c>
      <c r="AL1024" t="s">
        <v>59</v>
      </c>
      <c r="AM1024" t="s">
        <v>102</v>
      </c>
      <c r="AN1024" t="s">
        <v>98</v>
      </c>
      <c r="AO1024">
        <v>3.7</v>
      </c>
      <c r="AP1024" t="s">
        <v>53</v>
      </c>
      <c r="AQ1024" t="s">
        <v>112</v>
      </c>
      <c r="AR1024" t="s">
        <v>115</v>
      </c>
      <c r="AS1024">
        <v>28</v>
      </c>
      <c r="AT1024" t="s">
        <v>52</v>
      </c>
    </row>
    <row r="1025" spans="1:46" x14ac:dyDescent="0.25">
      <c r="A1025" t="s">
        <v>1192</v>
      </c>
      <c r="B1025">
        <v>2026</v>
      </c>
      <c r="C1025" s="1">
        <v>46169</v>
      </c>
      <c r="D1025" t="s">
        <v>65</v>
      </c>
      <c r="E1025" t="str">
        <f>TRIM(lung_cancer_dataset!E1025)</f>
        <v>Mexico</v>
      </c>
      <c r="F1025">
        <v>67</v>
      </c>
      <c r="G1025" t="s">
        <v>127</v>
      </c>
      <c r="H1025" t="str">
        <f>PROPER(TRIM(lung_cancer_dataset!H1025))</f>
        <v>Male</v>
      </c>
      <c r="I1025" t="str">
        <f>PROPER(TRIM(lung_cancer_dataset!I1025))</f>
        <v>Current Smoker</v>
      </c>
      <c r="J1025">
        <v>16</v>
      </c>
      <c r="K1025">
        <v>24</v>
      </c>
      <c r="L1025">
        <v>19.2</v>
      </c>
      <c r="M1025" t="s">
        <v>53</v>
      </c>
      <c r="N1025" t="s">
        <v>53</v>
      </c>
      <c r="O1025" t="s">
        <v>53</v>
      </c>
      <c r="P1025" t="str">
        <f>PROPER(TRIM(lung_cancer_dataset!P1025))</f>
        <v>High</v>
      </c>
      <c r="Q1025" t="s">
        <v>54</v>
      </c>
      <c r="R1025">
        <v>25.2</v>
      </c>
      <c r="S1025" t="s">
        <v>56</v>
      </c>
      <c r="T1025" t="s">
        <v>57</v>
      </c>
      <c r="U1025" t="s">
        <v>52</v>
      </c>
      <c r="V1025" t="s">
        <v>53</v>
      </c>
      <c r="W1025" t="s">
        <v>53</v>
      </c>
      <c r="X1025" t="s">
        <v>53</v>
      </c>
      <c r="Y1025">
        <v>2</v>
      </c>
      <c r="Z1025" t="s">
        <v>97</v>
      </c>
      <c r="AA1025" t="s">
        <v>52</v>
      </c>
      <c r="AB1025" t="s">
        <v>52</v>
      </c>
      <c r="AC1025" t="s">
        <v>52</v>
      </c>
      <c r="AD1025" t="s">
        <v>53</v>
      </c>
      <c r="AE1025" t="s">
        <v>52</v>
      </c>
      <c r="AF1025" t="s">
        <v>52</v>
      </c>
      <c r="AG1025" t="s">
        <v>53</v>
      </c>
      <c r="AH1025" t="s">
        <v>53</v>
      </c>
      <c r="AI1025" t="s">
        <v>53</v>
      </c>
      <c r="AJ1025" t="s">
        <v>53</v>
      </c>
      <c r="AK1025">
        <v>5</v>
      </c>
      <c r="AL1025" t="s">
        <v>59</v>
      </c>
      <c r="AM1025" t="s">
        <v>60</v>
      </c>
      <c r="AN1025" t="s">
        <v>74</v>
      </c>
      <c r="AO1025">
        <v>1.8</v>
      </c>
      <c r="AP1025" t="s">
        <v>53</v>
      </c>
      <c r="AQ1025" t="s">
        <v>171</v>
      </c>
      <c r="AR1025" t="s">
        <v>83</v>
      </c>
      <c r="AS1025">
        <v>57</v>
      </c>
      <c r="AT1025" t="s">
        <v>52</v>
      </c>
    </row>
    <row r="1026" spans="1:46" x14ac:dyDescent="0.25">
      <c r="A1026" t="s">
        <v>1193</v>
      </c>
      <c r="B1026">
        <v>2018</v>
      </c>
      <c r="C1026" s="1">
        <v>43330</v>
      </c>
      <c r="D1026" t="s">
        <v>65</v>
      </c>
      <c r="E1026" t="str">
        <f>TRIM(lung_cancer_dataset!E1026)</f>
        <v>Colombia</v>
      </c>
      <c r="F1026">
        <v>84</v>
      </c>
      <c r="G1026" t="s">
        <v>101</v>
      </c>
      <c r="H1026" t="str">
        <f>PROPER(TRIM(lung_cancer_dataset!H1026))</f>
        <v>Female</v>
      </c>
      <c r="I1026" t="str">
        <f>PROPER(TRIM(lung_cancer_dataset!I1026))</f>
        <v>Never Smoked</v>
      </c>
      <c r="J1026">
        <v>0</v>
      </c>
      <c r="K1026">
        <v>0</v>
      </c>
      <c r="L1026">
        <v>0</v>
      </c>
      <c r="M1026" t="s">
        <v>52</v>
      </c>
      <c r="N1026" t="s">
        <v>53</v>
      </c>
      <c r="O1026" t="s">
        <v>52</v>
      </c>
      <c r="P1026" t="str">
        <f>PROPER(TRIM(lung_cancer_dataset!P1026))</f>
        <v>Low</v>
      </c>
      <c r="Q1026" t="s">
        <v>71</v>
      </c>
      <c r="R1026">
        <v>29.5</v>
      </c>
      <c r="S1026" t="s">
        <v>56</v>
      </c>
      <c r="T1026" t="s">
        <v>57</v>
      </c>
      <c r="U1026" t="s">
        <v>53</v>
      </c>
      <c r="V1026" t="s">
        <v>53</v>
      </c>
      <c r="W1026" t="s">
        <v>52</v>
      </c>
      <c r="X1026" t="s">
        <v>53</v>
      </c>
      <c r="Y1026">
        <v>3</v>
      </c>
      <c r="Z1026" t="s">
        <v>97</v>
      </c>
      <c r="AA1026" t="s">
        <v>52</v>
      </c>
      <c r="AB1026" t="s">
        <v>53</v>
      </c>
      <c r="AC1026" t="s">
        <v>52</v>
      </c>
      <c r="AD1026" t="s">
        <v>53</v>
      </c>
      <c r="AE1026" t="s">
        <v>53</v>
      </c>
      <c r="AF1026" t="s">
        <v>53</v>
      </c>
      <c r="AG1026" t="s">
        <v>53</v>
      </c>
      <c r="AH1026" t="s">
        <v>53</v>
      </c>
      <c r="AI1026" t="s">
        <v>53</v>
      </c>
      <c r="AJ1026" t="s">
        <v>53</v>
      </c>
      <c r="AK1026">
        <v>2</v>
      </c>
      <c r="AL1026" t="s">
        <v>59</v>
      </c>
      <c r="AM1026" t="s">
        <v>102</v>
      </c>
      <c r="AN1026" t="s">
        <v>74</v>
      </c>
      <c r="AO1026">
        <v>0.5</v>
      </c>
      <c r="AP1026" t="s">
        <v>53</v>
      </c>
      <c r="AQ1026" t="s">
        <v>171</v>
      </c>
      <c r="AR1026" t="s">
        <v>76</v>
      </c>
      <c r="AS1026">
        <v>55</v>
      </c>
      <c r="AT1026" t="s">
        <v>52</v>
      </c>
    </row>
    <row r="1027" spans="1:46" x14ac:dyDescent="0.25">
      <c r="A1027" t="s">
        <v>1194</v>
      </c>
      <c r="B1027">
        <v>2016</v>
      </c>
      <c r="C1027" s="1">
        <v>42515</v>
      </c>
      <c r="D1027" t="s">
        <v>107</v>
      </c>
      <c r="E1027" t="str">
        <f>TRIM(lung_cancer_dataset!E1027)</f>
        <v>Poland</v>
      </c>
      <c r="F1027">
        <v>58</v>
      </c>
      <c r="G1027" t="s">
        <v>79</v>
      </c>
      <c r="H1027" t="str">
        <f>PROPER(TRIM(lung_cancer_dataset!H1027))</f>
        <v>Female</v>
      </c>
      <c r="I1027" t="str">
        <f>PROPER(TRIM(lung_cancer_dataset!I1027))</f>
        <v>Former Smoker</v>
      </c>
      <c r="J1027">
        <v>21</v>
      </c>
      <c r="K1027">
        <v>24</v>
      </c>
      <c r="L1027">
        <v>25.2</v>
      </c>
      <c r="M1027" t="s">
        <v>52</v>
      </c>
      <c r="N1027" t="s">
        <v>53</v>
      </c>
      <c r="O1027" t="s">
        <v>53</v>
      </c>
      <c r="P1027" t="str">
        <f>PROPER(TRIM(lung_cancer_dataset!P1027))</f>
        <v>Low</v>
      </c>
      <c r="Q1027" t="s">
        <v>54</v>
      </c>
      <c r="R1027">
        <v>25.9</v>
      </c>
      <c r="S1027" t="s">
        <v>56</v>
      </c>
      <c r="T1027" t="s">
        <v>54</v>
      </c>
      <c r="U1027" t="s">
        <v>52</v>
      </c>
      <c r="V1027" t="s">
        <v>53</v>
      </c>
      <c r="W1027" t="s">
        <v>53</v>
      </c>
      <c r="X1027" t="s">
        <v>52</v>
      </c>
      <c r="Y1027">
        <v>3</v>
      </c>
      <c r="Z1027" t="s">
        <v>58</v>
      </c>
      <c r="AA1027" t="s">
        <v>52</v>
      </c>
      <c r="AB1027" t="s">
        <v>53</v>
      </c>
      <c r="AC1027" t="s">
        <v>53</v>
      </c>
      <c r="AD1027" t="s">
        <v>52</v>
      </c>
      <c r="AE1027" t="s">
        <v>52</v>
      </c>
      <c r="AF1027" t="s">
        <v>52</v>
      </c>
      <c r="AG1027" t="s">
        <v>53</v>
      </c>
      <c r="AH1027" t="s">
        <v>53</v>
      </c>
      <c r="AI1027" t="s">
        <v>53</v>
      </c>
      <c r="AJ1027" t="s">
        <v>52</v>
      </c>
      <c r="AK1027">
        <v>5</v>
      </c>
      <c r="AL1027" t="s">
        <v>59</v>
      </c>
      <c r="AM1027" t="s">
        <v>81</v>
      </c>
      <c r="AN1027" t="s">
        <v>90</v>
      </c>
      <c r="AO1027">
        <v>6.3</v>
      </c>
      <c r="AP1027" t="s">
        <v>53</v>
      </c>
      <c r="AQ1027" t="s">
        <v>91</v>
      </c>
      <c r="AR1027" t="s">
        <v>92</v>
      </c>
      <c r="AS1027">
        <v>14</v>
      </c>
      <c r="AT1027" t="s">
        <v>53</v>
      </c>
    </row>
    <row r="1028" spans="1:46" x14ac:dyDescent="0.25">
      <c r="A1028" t="s">
        <v>1195</v>
      </c>
      <c r="B1028">
        <v>2026</v>
      </c>
      <c r="C1028" s="1">
        <v>46194</v>
      </c>
      <c r="D1028" t="s">
        <v>107</v>
      </c>
      <c r="E1028" t="str">
        <f>TRIM(lung_cancer_dataset!E1028)</f>
        <v>Poland</v>
      </c>
      <c r="F1028">
        <v>65</v>
      </c>
      <c r="G1028" t="s">
        <v>127</v>
      </c>
      <c r="H1028" t="str">
        <f>PROPER(TRIM(lung_cancer_dataset!H1028))</f>
        <v>Female</v>
      </c>
      <c r="I1028" t="str">
        <f>PROPER(TRIM(lung_cancer_dataset!I1028))</f>
        <v>Never Smoked</v>
      </c>
      <c r="J1028">
        <v>0</v>
      </c>
      <c r="K1028">
        <v>0</v>
      </c>
      <c r="L1028">
        <v>0</v>
      </c>
      <c r="M1028" t="s">
        <v>52</v>
      </c>
      <c r="N1028" t="s">
        <v>53</v>
      </c>
      <c r="O1028" t="s">
        <v>53</v>
      </c>
      <c r="P1028" t="str">
        <f>PROPER(TRIM(lung_cancer_dataset!P1028))</f>
        <v>High</v>
      </c>
      <c r="Q1028" t="s">
        <v>54</v>
      </c>
      <c r="R1028">
        <v>30.3</v>
      </c>
      <c r="S1028" t="s">
        <v>72</v>
      </c>
      <c r="T1028" t="s">
        <v>70</v>
      </c>
      <c r="U1028" t="s">
        <v>53</v>
      </c>
      <c r="V1028" t="s">
        <v>53</v>
      </c>
      <c r="W1028" t="s">
        <v>53</v>
      </c>
      <c r="X1028" t="s">
        <v>53</v>
      </c>
      <c r="Y1028">
        <v>2</v>
      </c>
      <c r="Z1028" t="s">
        <v>58</v>
      </c>
      <c r="AA1028" t="s">
        <v>53</v>
      </c>
      <c r="AB1028" t="s">
        <v>52</v>
      </c>
      <c r="AC1028" t="s">
        <v>53</v>
      </c>
      <c r="AD1028" t="s">
        <v>53</v>
      </c>
      <c r="AE1028" t="s">
        <v>52</v>
      </c>
      <c r="AF1028" t="s">
        <v>53</v>
      </c>
      <c r="AG1028" t="s">
        <v>53</v>
      </c>
      <c r="AH1028" t="s">
        <v>52</v>
      </c>
      <c r="AI1028" t="s">
        <v>53</v>
      </c>
      <c r="AJ1028" t="s">
        <v>52</v>
      </c>
      <c r="AK1028">
        <v>4</v>
      </c>
      <c r="AL1028" t="s">
        <v>59</v>
      </c>
      <c r="AM1028" t="s">
        <v>60</v>
      </c>
      <c r="AN1028" t="s">
        <v>61</v>
      </c>
      <c r="AO1028">
        <v>3.5</v>
      </c>
      <c r="AP1028" t="s">
        <v>52</v>
      </c>
      <c r="AQ1028" t="s">
        <v>62</v>
      </c>
      <c r="AR1028" t="s">
        <v>132</v>
      </c>
      <c r="AS1028">
        <v>4</v>
      </c>
      <c r="AT1028" t="s">
        <v>53</v>
      </c>
    </row>
    <row r="1029" spans="1:46" x14ac:dyDescent="0.25">
      <c r="A1029" t="s">
        <v>1196</v>
      </c>
      <c r="B1029">
        <v>2016</v>
      </c>
      <c r="C1029" s="1">
        <v>42588</v>
      </c>
      <c r="D1029" t="s">
        <v>107</v>
      </c>
      <c r="E1029" t="str">
        <f>TRIM(lung_cancer_dataset!E1029)</f>
        <v>Russia</v>
      </c>
      <c r="F1029">
        <v>52</v>
      </c>
      <c r="G1029" t="s">
        <v>79</v>
      </c>
      <c r="H1029" t="str">
        <f>PROPER(TRIM(lung_cancer_dataset!H1029))</f>
        <v>Female</v>
      </c>
      <c r="I1029" t="str">
        <f>PROPER(TRIM(lung_cancer_dataset!I1029))</f>
        <v>Never Smoked</v>
      </c>
      <c r="J1029">
        <v>0</v>
      </c>
      <c r="K1029">
        <v>0</v>
      </c>
      <c r="L1029">
        <v>0</v>
      </c>
      <c r="M1029" t="s">
        <v>53</v>
      </c>
      <c r="N1029" t="s">
        <v>52</v>
      </c>
      <c r="O1029" t="s">
        <v>53</v>
      </c>
      <c r="P1029" t="str">
        <f>PROPER(TRIM(lung_cancer_dataset!P1029))</f>
        <v>High</v>
      </c>
      <c r="Q1029" t="s">
        <v>55</v>
      </c>
      <c r="R1029">
        <v>20.2</v>
      </c>
      <c r="S1029" t="s">
        <v>96</v>
      </c>
      <c r="T1029" t="s">
        <v>54</v>
      </c>
      <c r="U1029" t="s">
        <v>53</v>
      </c>
      <c r="V1029" t="s">
        <v>53</v>
      </c>
      <c r="W1029" t="s">
        <v>53</v>
      </c>
      <c r="X1029" t="s">
        <v>53</v>
      </c>
      <c r="Y1029">
        <v>2</v>
      </c>
      <c r="Z1029" t="s">
        <v>97</v>
      </c>
      <c r="AA1029" t="s">
        <v>52</v>
      </c>
      <c r="AB1029" t="s">
        <v>53</v>
      </c>
      <c r="AC1029" t="s">
        <v>53</v>
      </c>
      <c r="AD1029" t="s">
        <v>53</v>
      </c>
      <c r="AE1029" t="s">
        <v>53</v>
      </c>
      <c r="AF1029" t="s">
        <v>53</v>
      </c>
      <c r="AG1029" t="s">
        <v>53</v>
      </c>
      <c r="AH1029" t="s">
        <v>53</v>
      </c>
      <c r="AI1029" t="s">
        <v>53</v>
      </c>
      <c r="AJ1029" t="s">
        <v>53</v>
      </c>
      <c r="AK1029">
        <v>1</v>
      </c>
      <c r="AL1029" t="s">
        <v>59</v>
      </c>
      <c r="AM1029" t="s">
        <v>60</v>
      </c>
      <c r="AN1029" t="s">
        <v>90</v>
      </c>
      <c r="AO1029">
        <v>4.0999999999999996</v>
      </c>
      <c r="AP1029" t="s">
        <v>53</v>
      </c>
      <c r="AQ1029" t="s">
        <v>75</v>
      </c>
      <c r="AR1029" t="s">
        <v>87</v>
      </c>
      <c r="AS1029">
        <v>34</v>
      </c>
      <c r="AT1029" t="s">
        <v>53</v>
      </c>
    </row>
    <row r="1030" spans="1:46" x14ac:dyDescent="0.25">
      <c r="A1030" t="s">
        <v>1197</v>
      </c>
      <c r="B1030">
        <v>2017</v>
      </c>
      <c r="C1030" s="1">
        <v>42799</v>
      </c>
      <c r="D1030" t="s">
        <v>122</v>
      </c>
      <c r="E1030" t="str">
        <f>TRIM(lung_cancer_dataset!E1030)</f>
        <v>Timor-Leste</v>
      </c>
      <c r="F1030">
        <v>59</v>
      </c>
      <c r="G1030" t="s">
        <v>79</v>
      </c>
      <c r="H1030" t="str">
        <f>PROPER(TRIM(lung_cancer_dataset!H1030))</f>
        <v>Female</v>
      </c>
      <c r="I1030" t="str">
        <f>PROPER(TRIM(lung_cancer_dataset!I1030))</f>
        <v>Never Smoked</v>
      </c>
      <c r="J1030">
        <v>0</v>
      </c>
      <c r="K1030">
        <v>0</v>
      </c>
      <c r="L1030">
        <v>0</v>
      </c>
      <c r="M1030" t="s">
        <v>52</v>
      </c>
      <c r="N1030" t="s">
        <v>53</v>
      </c>
      <c r="O1030" t="s">
        <v>53</v>
      </c>
      <c r="P1030" t="str">
        <f>PROPER(TRIM(lung_cancer_dataset!P1030))</f>
        <v>High</v>
      </c>
      <c r="Q1030" t="s">
        <v>54</v>
      </c>
      <c r="R1030">
        <v>24.9</v>
      </c>
      <c r="S1030" t="s">
        <v>96</v>
      </c>
      <c r="T1030" t="s">
        <v>70</v>
      </c>
      <c r="U1030" t="s">
        <v>53</v>
      </c>
      <c r="V1030" t="s">
        <v>53</v>
      </c>
      <c r="W1030" t="s">
        <v>53</v>
      </c>
      <c r="X1030" t="s">
        <v>53</v>
      </c>
      <c r="Y1030">
        <v>2</v>
      </c>
      <c r="Z1030" t="s">
        <v>58</v>
      </c>
      <c r="AA1030" t="s">
        <v>52</v>
      </c>
      <c r="AB1030" t="s">
        <v>52</v>
      </c>
      <c r="AC1030" t="s">
        <v>53</v>
      </c>
      <c r="AD1030" t="s">
        <v>53</v>
      </c>
      <c r="AE1030" t="s">
        <v>52</v>
      </c>
      <c r="AF1030" t="s">
        <v>53</v>
      </c>
      <c r="AG1030" t="s">
        <v>53</v>
      </c>
      <c r="AH1030" t="s">
        <v>53</v>
      </c>
      <c r="AI1030" t="s">
        <v>53</v>
      </c>
      <c r="AJ1030" t="s">
        <v>53</v>
      </c>
      <c r="AK1030">
        <v>3</v>
      </c>
      <c r="AL1030" t="s">
        <v>135</v>
      </c>
      <c r="AM1030" t="s">
        <v>136</v>
      </c>
      <c r="AN1030" t="s">
        <v>90</v>
      </c>
      <c r="AO1030">
        <v>6.8</v>
      </c>
      <c r="AP1030" t="s">
        <v>53</v>
      </c>
      <c r="AQ1030" t="s">
        <v>86</v>
      </c>
      <c r="AR1030" t="s">
        <v>132</v>
      </c>
      <c r="AS1030">
        <v>21</v>
      </c>
      <c r="AT1030" t="s">
        <v>53</v>
      </c>
    </row>
    <row r="1031" spans="1:46" x14ac:dyDescent="0.25">
      <c r="A1031" t="s">
        <v>1198</v>
      </c>
      <c r="B1031">
        <v>2023</v>
      </c>
      <c r="C1031" s="1">
        <v>45144</v>
      </c>
      <c r="D1031" t="s">
        <v>47</v>
      </c>
      <c r="E1031" t="str">
        <f>TRIM(lung_cancer_dataset!E1031)</f>
        <v>Singapore</v>
      </c>
      <c r="F1031">
        <v>55</v>
      </c>
      <c r="G1031" t="s">
        <v>79</v>
      </c>
      <c r="H1031" t="str">
        <f>PROPER(TRIM(lung_cancer_dataset!H1031))</f>
        <v>Male</v>
      </c>
      <c r="I1031" t="str">
        <f>PROPER(TRIM(lung_cancer_dataset!I1031))</f>
        <v>Never Smoked</v>
      </c>
      <c r="J1031">
        <v>0</v>
      </c>
      <c r="K1031">
        <v>0</v>
      </c>
      <c r="L1031">
        <v>0</v>
      </c>
      <c r="M1031" t="s">
        <v>53</v>
      </c>
      <c r="N1031" t="s">
        <v>53</v>
      </c>
      <c r="O1031" t="s">
        <v>53</v>
      </c>
      <c r="P1031" t="str">
        <f>PROPER(TRIM(lung_cancer_dataset!P1031))</f>
        <v>High</v>
      </c>
      <c r="Q1031" t="s">
        <v>71</v>
      </c>
      <c r="R1031">
        <v>24</v>
      </c>
      <c r="S1031" t="s">
        <v>96</v>
      </c>
      <c r="T1031" t="s">
        <v>57</v>
      </c>
      <c r="U1031" t="s">
        <v>53</v>
      </c>
      <c r="V1031" t="s">
        <v>53</v>
      </c>
      <c r="W1031" t="s">
        <v>53</v>
      </c>
      <c r="X1031" t="s">
        <v>53</v>
      </c>
      <c r="Y1031">
        <v>1</v>
      </c>
      <c r="Z1031" t="s">
        <v>186</v>
      </c>
      <c r="AA1031" t="s">
        <v>53</v>
      </c>
      <c r="AB1031" t="s">
        <v>53</v>
      </c>
      <c r="AC1031" t="s">
        <v>53</v>
      </c>
      <c r="AD1031" t="s">
        <v>53</v>
      </c>
      <c r="AE1031" t="s">
        <v>52</v>
      </c>
      <c r="AF1031" t="s">
        <v>53</v>
      </c>
      <c r="AG1031" t="s">
        <v>53</v>
      </c>
      <c r="AH1031" t="s">
        <v>53</v>
      </c>
      <c r="AI1031" t="s">
        <v>52</v>
      </c>
      <c r="AJ1031" t="s">
        <v>53</v>
      </c>
      <c r="AK1031">
        <v>2</v>
      </c>
      <c r="AL1031" t="s">
        <v>59</v>
      </c>
      <c r="AM1031" t="s">
        <v>102</v>
      </c>
      <c r="AN1031" t="s">
        <v>98</v>
      </c>
      <c r="AO1031">
        <v>2.4</v>
      </c>
      <c r="AP1031" t="s">
        <v>53</v>
      </c>
      <c r="AQ1031" t="s">
        <v>86</v>
      </c>
      <c r="AR1031" t="s">
        <v>76</v>
      </c>
      <c r="AS1031">
        <v>52</v>
      </c>
      <c r="AT1031" t="s">
        <v>53</v>
      </c>
    </row>
    <row r="1032" spans="1:46" x14ac:dyDescent="0.25">
      <c r="A1032" t="s">
        <v>1199</v>
      </c>
      <c r="B1032">
        <v>2024</v>
      </c>
      <c r="C1032" s="1">
        <v>45598</v>
      </c>
      <c r="D1032" t="s">
        <v>122</v>
      </c>
      <c r="E1032" t="str">
        <f>TRIM(lung_cancer_dataset!E1032)</f>
        <v>Timor-Leste</v>
      </c>
      <c r="F1032">
        <v>61</v>
      </c>
      <c r="G1032" t="s">
        <v>127</v>
      </c>
      <c r="H1032" t="str">
        <f>PROPER(TRIM(lung_cancer_dataset!H1032))</f>
        <v>Female</v>
      </c>
      <c r="I1032" t="str">
        <f>PROPER(TRIM(lung_cancer_dataset!I1032))</f>
        <v>Never Smoked</v>
      </c>
      <c r="J1032">
        <v>0</v>
      </c>
      <c r="K1032">
        <v>0</v>
      </c>
      <c r="L1032">
        <v>0</v>
      </c>
      <c r="M1032" t="s">
        <v>53</v>
      </c>
      <c r="N1032" t="s">
        <v>53</v>
      </c>
      <c r="O1032" t="s">
        <v>53</v>
      </c>
      <c r="P1032" t="str">
        <f>PROPER(TRIM(lung_cancer_dataset!P1032))</f>
        <v>High</v>
      </c>
      <c r="Q1032" t="s">
        <v>54</v>
      </c>
      <c r="R1032">
        <v>30.9</v>
      </c>
      <c r="S1032" t="s">
        <v>72</v>
      </c>
      <c r="T1032" t="s">
        <v>57</v>
      </c>
      <c r="U1032" t="s">
        <v>53</v>
      </c>
      <c r="V1032" t="s">
        <v>53</v>
      </c>
      <c r="W1032" t="s">
        <v>53</v>
      </c>
      <c r="X1032" t="s">
        <v>53</v>
      </c>
      <c r="Y1032">
        <v>1</v>
      </c>
      <c r="Z1032" t="s">
        <v>165</v>
      </c>
      <c r="AA1032" t="s">
        <v>53</v>
      </c>
      <c r="AB1032" t="s">
        <v>53</v>
      </c>
      <c r="AC1032" t="s">
        <v>52</v>
      </c>
      <c r="AD1032" t="s">
        <v>53</v>
      </c>
      <c r="AE1032" t="s">
        <v>53</v>
      </c>
      <c r="AF1032" t="s">
        <v>53</v>
      </c>
      <c r="AG1032" t="s">
        <v>53</v>
      </c>
      <c r="AH1032" t="s">
        <v>53</v>
      </c>
      <c r="AI1032" t="s">
        <v>53</v>
      </c>
      <c r="AJ1032" t="s">
        <v>53</v>
      </c>
      <c r="AK1032">
        <v>1</v>
      </c>
      <c r="AL1032" t="s">
        <v>59</v>
      </c>
      <c r="AM1032" t="s">
        <v>60</v>
      </c>
      <c r="AN1032" t="s">
        <v>98</v>
      </c>
      <c r="AO1032">
        <v>4.5</v>
      </c>
      <c r="AP1032" t="s">
        <v>53</v>
      </c>
      <c r="AQ1032" t="s">
        <v>75</v>
      </c>
      <c r="AR1032" t="s">
        <v>83</v>
      </c>
      <c r="AS1032">
        <v>20</v>
      </c>
      <c r="AT1032" t="s">
        <v>53</v>
      </c>
    </row>
    <row r="1033" spans="1:46" x14ac:dyDescent="0.25">
      <c r="A1033" t="s">
        <v>1200</v>
      </c>
      <c r="B1033">
        <v>2021</v>
      </c>
      <c r="C1033" s="1">
        <v>44223</v>
      </c>
      <c r="D1033" t="s">
        <v>122</v>
      </c>
      <c r="E1033" t="str">
        <f>TRIM(lung_cancer_dataset!E1033)</f>
        <v>Bangladesh</v>
      </c>
      <c r="F1033">
        <v>73</v>
      </c>
      <c r="G1033" t="s">
        <v>67</v>
      </c>
      <c r="H1033" t="str">
        <f>PROPER(TRIM(lung_cancer_dataset!H1033))</f>
        <v>Male</v>
      </c>
      <c r="I1033" t="str">
        <f>PROPER(TRIM(lung_cancer_dataset!I1033))</f>
        <v>Never Smoked</v>
      </c>
      <c r="J1033">
        <v>0</v>
      </c>
      <c r="K1033">
        <v>0</v>
      </c>
      <c r="L1033">
        <v>0</v>
      </c>
      <c r="M1033" t="s">
        <v>52</v>
      </c>
      <c r="N1033" t="s">
        <v>53</v>
      </c>
      <c r="O1033" t="s">
        <v>53</v>
      </c>
      <c r="P1033" t="str">
        <f>PROPER(TRIM(lung_cancer_dataset!P1033))</f>
        <v>Moderate</v>
      </c>
      <c r="Q1033" t="s">
        <v>54</v>
      </c>
      <c r="R1033">
        <v>28.1</v>
      </c>
      <c r="S1033" t="s">
        <v>56</v>
      </c>
      <c r="T1033" t="s">
        <v>54</v>
      </c>
      <c r="U1033" t="s">
        <v>53</v>
      </c>
      <c r="V1033" t="s">
        <v>53</v>
      </c>
      <c r="W1033" t="s">
        <v>53</v>
      </c>
      <c r="X1033" t="s">
        <v>53</v>
      </c>
      <c r="Y1033">
        <v>1</v>
      </c>
      <c r="Z1033" t="s">
        <v>97</v>
      </c>
      <c r="AA1033" t="s">
        <v>53</v>
      </c>
      <c r="AB1033" t="s">
        <v>52</v>
      </c>
      <c r="AC1033" t="s">
        <v>53</v>
      </c>
      <c r="AD1033" t="s">
        <v>53</v>
      </c>
      <c r="AE1033" t="s">
        <v>52</v>
      </c>
      <c r="AF1033" t="s">
        <v>53</v>
      </c>
      <c r="AG1033" t="s">
        <v>53</v>
      </c>
      <c r="AH1033" t="s">
        <v>53</v>
      </c>
      <c r="AI1033" t="s">
        <v>53</v>
      </c>
      <c r="AJ1033" t="s">
        <v>52</v>
      </c>
      <c r="AK1033">
        <v>3</v>
      </c>
      <c r="AL1033" t="s">
        <v>59</v>
      </c>
      <c r="AM1033" t="s">
        <v>60</v>
      </c>
      <c r="AN1033" t="s">
        <v>74</v>
      </c>
      <c r="AO1033">
        <v>2.1</v>
      </c>
      <c r="AP1033" t="s">
        <v>53</v>
      </c>
      <c r="AQ1033" t="s">
        <v>82</v>
      </c>
      <c r="AR1033" t="s">
        <v>83</v>
      </c>
      <c r="AS1033">
        <v>86</v>
      </c>
      <c r="AT1033" t="s">
        <v>52</v>
      </c>
    </row>
    <row r="1034" spans="1:46" x14ac:dyDescent="0.25">
      <c r="A1034" t="s">
        <v>1201</v>
      </c>
      <c r="B1034">
        <v>2017</v>
      </c>
      <c r="C1034" s="1">
        <v>43041</v>
      </c>
      <c r="D1034" t="s">
        <v>47</v>
      </c>
      <c r="E1034" t="str">
        <f>TRIM(lung_cancer_dataset!E1034)</f>
        <v>China</v>
      </c>
      <c r="F1034">
        <v>63</v>
      </c>
      <c r="G1034" t="s">
        <v>127</v>
      </c>
      <c r="H1034" t="str">
        <f>PROPER(TRIM(lung_cancer_dataset!H1034))</f>
        <v>Male</v>
      </c>
      <c r="I1034" t="str">
        <f>PROPER(TRIM(lung_cancer_dataset!I1034))</f>
        <v>Never Smoked</v>
      </c>
      <c r="J1034">
        <v>0</v>
      </c>
      <c r="K1034">
        <v>0</v>
      </c>
      <c r="L1034">
        <v>0</v>
      </c>
      <c r="M1034" t="s">
        <v>53</v>
      </c>
      <c r="N1034" t="s">
        <v>53</v>
      </c>
      <c r="O1034" t="s">
        <v>53</v>
      </c>
      <c r="P1034" t="str">
        <f>PROPER(TRIM(lung_cancer_dataset!P1034))</f>
        <v>Moderate</v>
      </c>
      <c r="Q1034" t="s">
        <v>54</v>
      </c>
      <c r="R1034">
        <v>24.9</v>
      </c>
      <c r="S1034" t="s">
        <v>96</v>
      </c>
      <c r="T1034" t="s">
        <v>57</v>
      </c>
      <c r="U1034" t="s">
        <v>53</v>
      </c>
      <c r="V1034" t="s">
        <v>53</v>
      </c>
      <c r="W1034" t="s">
        <v>53</v>
      </c>
      <c r="X1034" t="s">
        <v>53</v>
      </c>
      <c r="Y1034">
        <v>0</v>
      </c>
      <c r="Z1034" t="s">
        <v>58</v>
      </c>
      <c r="AA1034" t="s">
        <v>53</v>
      </c>
      <c r="AB1034" t="s">
        <v>53</v>
      </c>
      <c r="AC1034" t="s">
        <v>53</v>
      </c>
      <c r="AD1034" t="s">
        <v>53</v>
      </c>
      <c r="AE1034" t="s">
        <v>52</v>
      </c>
      <c r="AF1034" t="s">
        <v>53</v>
      </c>
      <c r="AG1034" t="s">
        <v>53</v>
      </c>
      <c r="AH1034" t="s">
        <v>53</v>
      </c>
      <c r="AI1034" t="s">
        <v>53</v>
      </c>
      <c r="AJ1034" t="s">
        <v>53</v>
      </c>
      <c r="AK1034">
        <v>1</v>
      </c>
      <c r="AL1034" t="s">
        <v>59</v>
      </c>
      <c r="AM1034" t="s">
        <v>60</v>
      </c>
      <c r="AN1034" t="s">
        <v>90</v>
      </c>
      <c r="AO1034">
        <v>8.5</v>
      </c>
      <c r="AP1034" t="s">
        <v>53</v>
      </c>
      <c r="AQ1034" t="s">
        <v>112</v>
      </c>
      <c r="AR1034" t="s">
        <v>63</v>
      </c>
      <c r="AS1034">
        <v>17</v>
      </c>
      <c r="AT1034" t="s">
        <v>53</v>
      </c>
    </row>
    <row r="1035" spans="1:46" x14ac:dyDescent="0.25">
      <c r="A1035" t="s">
        <v>1202</v>
      </c>
      <c r="B1035">
        <v>2018</v>
      </c>
      <c r="C1035" s="1">
        <v>43286</v>
      </c>
      <c r="D1035" t="s">
        <v>122</v>
      </c>
      <c r="E1035" t="str">
        <f>TRIM(lung_cancer_dataset!E1035)</f>
        <v>Thailand</v>
      </c>
      <c r="F1035">
        <v>81</v>
      </c>
      <c r="G1035" t="s">
        <v>101</v>
      </c>
      <c r="H1035" t="str">
        <f>PROPER(TRIM(lung_cancer_dataset!H1035))</f>
        <v>Male</v>
      </c>
      <c r="I1035" t="str">
        <f>PROPER(TRIM(lung_cancer_dataset!I1035))</f>
        <v>Never Smoked</v>
      </c>
      <c r="J1035">
        <v>0</v>
      </c>
      <c r="K1035">
        <v>0</v>
      </c>
      <c r="L1035">
        <v>0</v>
      </c>
      <c r="M1035" t="s">
        <v>53</v>
      </c>
      <c r="N1035" t="s">
        <v>53</v>
      </c>
      <c r="O1035" t="s">
        <v>52</v>
      </c>
      <c r="P1035" t="str">
        <f>PROPER(TRIM(lung_cancer_dataset!P1035))</f>
        <v>Moderate</v>
      </c>
      <c r="Q1035" t="s">
        <v>55</v>
      </c>
      <c r="R1035">
        <v>23.8</v>
      </c>
      <c r="S1035" t="s">
        <v>96</v>
      </c>
      <c r="T1035" t="s">
        <v>70</v>
      </c>
      <c r="U1035" t="s">
        <v>53</v>
      </c>
      <c r="V1035" t="s">
        <v>52</v>
      </c>
      <c r="W1035" t="s">
        <v>53</v>
      </c>
      <c r="X1035" t="s">
        <v>53</v>
      </c>
      <c r="Y1035">
        <v>2</v>
      </c>
      <c r="Z1035" t="s">
        <v>58</v>
      </c>
      <c r="AA1035" t="s">
        <v>53</v>
      </c>
      <c r="AB1035" t="s">
        <v>52</v>
      </c>
      <c r="AC1035" t="s">
        <v>53</v>
      </c>
      <c r="AD1035" t="s">
        <v>53</v>
      </c>
      <c r="AE1035" t="s">
        <v>53</v>
      </c>
      <c r="AF1035" t="s">
        <v>53</v>
      </c>
      <c r="AG1035" t="s">
        <v>52</v>
      </c>
      <c r="AH1035" t="s">
        <v>53</v>
      </c>
      <c r="AI1035" t="s">
        <v>53</v>
      </c>
      <c r="AJ1035" t="s">
        <v>53</v>
      </c>
      <c r="AK1035">
        <v>2</v>
      </c>
      <c r="AL1035" t="s">
        <v>59</v>
      </c>
      <c r="AM1035" t="s">
        <v>60</v>
      </c>
      <c r="AN1035" t="s">
        <v>74</v>
      </c>
      <c r="AO1035">
        <v>3</v>
      </c>
      <c r="AP1035" t="s">
        <v>53</v>
      </c>
      <c r="AQ1035" t="s">
        <v>82</v>
      </c>
      <c r="AR1035" t="s">
        <v>83</v>
      </c>
      <c r="AS1035">
        <v>39</v>
      </c>
      <c r="AT1035" t="s">
        <v>53</v>
      </c>
    </row>
    <row r="1036" spans="1:46" x14ac:dyDescent="0.25">
      <c r="A1036" t="s">
        <v>1203</v>
      </c>
      <c r="B1036">
        <v>2025</v>
      </c>
      <c r="C1036" s="1">
        <v>45711</v>
      </c>
      <c r="D1036" t="s">
        <v>107</v>
      </c>
      <c r="E1036" t="str">
        <f>TRIM(lung_cancer_dataset!E1036)</f>
        <v>France</v>
      </c>
      <c r="F1036">
        <v>54</v>
      </c>
      <c r="G1036" t="s">
        <v>79</v>
      </c>
      <c r="H1036" t="str">
        <f>PROPER(TRIM(lung_cancer_dataset!H1036))</f>
        <v>Male</v>
      </c>
      <c r="I1036" t="str">
        <f>PROPER(TRIM(lung_cancer_dataset!I1036))</f>
        <v>Never Smoked</v>
      </c>
      <c r="J1036">
        <v>0</v>
      </c>
      <c r="K1036">
        <v>0</v>
      </c>
      <c r="L1036">
        <v>0</v>
      </c>
      <c r="M1036" t="s">
        <v>53</v>
      </c>
      <c r="N1036" t="s">
        <v>53</v>
      </c>
      <c r="O1036" t="s">
        <v>52</v>
      </c>
      <c r="P1036" t="str">
        <f>PROPER(TRIM(lung_cancer_dataset!P1036))</f>
        <v>Low</v>
      </c>
      <c r="Q1036" t="s">
        <v>71</v>
      </c>
      <c r="R1036">
        <v>20.399999999999999</v>
      </c>
      <c r="S1036" t="s">
        <v>96</v>
      </c>
      <c r="T1036" t="s">
        <v>57</v>
      </c>
      <c r="U1036" t="s">
        <v>53</v>
      </c>
      <c r="V1036" t="s">
        <v>53</v>
      </c>
      <c r="W1036" t="s">
        <v>53</v>
      </c>
      <c r="X1036" t="s">
        <v>53</v>
      </c>
      <c r="Y1036">
        <v>1</v>
      </c>
      <c r="Z1036" t="s">
        <v>97</v>
      </c>
      <c r="AA1036" t="s">
        <v>53</v>
      </c>
      <c r="AB1036" t="s">
        <v>53</v>
      </c>
      <c r="AC1036" t="s">
        <v>53</v>
      </c>
      <c r="AD1036" t="s">
        <v>53</v>
      </c>
      <c r="AE1036" t="s">
        <v>52</v>
      </c>
      <c r="AF1036" t="s">
        <v>53</v>
      </c>
      <c r="AG1036" t="s">
        <v>52</v>
      </c>
      <c r="AH1036" t="s">
        <v>52</v>
      </c>
      <c r="AI1036" t="s">
        <v>53</v>
      </c>
      <c r="AJ1036" t="s">
        <v>53</v>
      </c>
      <c r="AK1036">
        <v>3</v>
      </c>
      <c r="AL1036" t="s">
        <v>59</v>
      </c>
      <c r="AM1036" t="s">
        <v>60</v>
      </c>
      <c r="AN1036" t="s">
        <v>61</v>
      </c>
      <c r="AO1036">
        <v>8.6999999999999993</v>
      </c>
      <c r="AP1036" t="s">
        <v>52</v>
      </c>
      <c r="AQ1036" t="s">
        <v>112</v>
      </c>
      <c r="AR1036" t="s">
        <v>87</v>
      </c>
      <c r="AS1036">
        <v>12</v>
      </c>
      <c r="AT1036" t="s">
        <v>53</v>
      </c>
    </row>
    <row r="1037" spans="1:46" x14ac:dyDescent="0.25">
      <c r="A1037" t="s">
        <v>1204</v>
      </c>
      <c r="B1037">
        <v>2026</v>
      </c>
      <c r="C1037" s="1">
        <v>46029</v>
      </c>
      <c r="D1037" t="s">
        <v>65</v>
      </c>
      <c r="E1037" t="str">
        <f>TRIM(lung_cancer_dataset!E1037)</f>
        <v>Cuba</v>
      </c>
      <c r="F1037">
        <v>51</v>
      </c>
      <c r="G1037" t="s">
        <v>79</v>
      </c>
      <c r="H1037" t="str">
        <f>PROPER(TRIM(lung_cancer_dataset!H1037))</f>
        <v>Female</v>
      </c>
      <c r="I1037" t="str">
        <f>PROPER(TRIM(lung_cancer_dataset!I1037))</f>
        <v>Never Smoked</v>
      </c>
      <c r="J1037">
        <v>0</v>
      </c>
      <c r="K1037">
        <v>0</v>
      </c>
      <c r="L1037">
        <v>0</v>
      </c>
      <c r="M1037" t="s">
        <v>52</v>
      </c>
      <c r="N1037" t="s">
        <v>52</v>
      </c>
      <c r="O1037" t="s">
        <v>53</v>
      </c>
      <c r="P1037" t="str">
        <f>PROPER(TRIM(lung_cancer_dataset!P1037))</f>
        <v>Low</v>
      </c>
      <c r="Q1037" t="s">
        <v>55</v>
      </c>
      <c r="R1037">
        <v>31.8</v>
      </c>
      <c r="S1037" t="s">
        <v>72</v>
      </c>
      <c r="T1037" t="s">
        <v>57</v>
      </c>
      <c r="U1037" t="s">
        <v>53</v>
      </c>
      <c r="V1037" t="s">
        <v>53</v>
      </c>
      <c r="W1037" t="s">
        <v>53</v>
      </c>
      <c r="X1037" t="s">
        <v>53</v>
      </c>
      <c r="Y1037">
        <v>2</v>
      </c>
      <c r="Z1037" t="s">
        <v>186</v>
      </c>
      <c r="AA1037" t="s">
        <v>53</v>
      </c>
      <c r="AB1037" t="s">
        <v>52</v>
      </c>
      <c r="AC1037" t="s">
        <v>53</v>
      </c>
      <c r="AD1037" t="s">
        <v>52</v>
      </c>
      <c r="AE1037" t="s">
        <v>52</v>
      </c>
      <c r="AF1037" t="s">
        <v>53</v>
      </c>
      <c r="AG1037" t="s">
        <v>53</v>
      </c>
      <c r="AH1037" t="s">
        <v>53</v>
      </c>
      <c r="AI1037" t="s">
        <v>53</v>
      </c>
      <c r="AJ1037" t="s">
        <v>53</v>
      </c>
      <c r="AK1037">
        <v>3</v>
      </c>
      <c r="AL1037" t="s">
        <v>59</v>
      </c>
      <c r="AM1037" t="s">
        <v>102</v>
      </c>
      <c r="AN1037" t="s">
        <v>61</v>
      </c>
      <c r="AO1037">
        <v>8.9</v>
      </c>
      <c r="AP1037" t="s">
        <v>52</v>
      </c>
      <c r="AQ1037" t="s">
        <v>86</v>
      </c>
      <c r="AR1037" t="s">
        <v>132</v>
      </c>
      <c r="AS1037">
        <v>1</v>
      </c>
      <c r="AT1037" t="s">
        <v>53</v>
      </c>
    </row>
    <row r="1038" spans="1:46" x14ac:dyDescent="0.25">
      <c r="A1038" t="s">
        <v>1205</v>
      </c>
      <c r="B1038">
        <v>2019</v>
      </c>
      <c r="C1038" s="1">
        <v>43689</v>
      </c>
      <c r="D1038" t="s">
        <v>65</v>
      </c>
      <c r="E1038" t="str">
        <f>TRIM(lung_cancer_dataset!E1038)</f>
        <v>USA</v>
      </c>
      <c r="F1038">
        <v>68</v>
      </c>
      <c r="G1038" t="s">
        <v>127</v>
      </c>
      <c r="H1038" t="str">
        <f>PROPER(TRIM(lung_cancer_dataset!H1038))</f>
        <v>Male</v>
      </c>
      <c r="I1038" t="str">
        <f>PROPER(TRIM(lung_cancer_dataset!I1038))</f>
        <v>Never Smoked</v>
      </c>
      <c r="J1038">
        <v>0</v>
      </c>
      <c r="K1038">
        <v>0</v>
      </c>
      <c r="L1038">
        <v>0</v>
      </c>
      <c r="M1038" t="s">
        <v>52</v>
      </c>
      <c r="N1038" t="s">
        <v>53</v>
      </c>
      <c r="O1038" t="s">
        <v>52</v>
      </c>
      <c r="P1038" t="str">
        <f>PROPER(TRIM(lung_cancer_dataset!P1038))</f>
        <v>Moderate</v>
      </c>
      <c r="Q1038" t="s">
        <v>54</v>
      </c>
      <c r="R1038">
        <v>25.6</v>
      </c>
      <c r="S1038" t="s">
        <v>56</v>
      </c>
      <c r="T1038" t="s">
        <v>54</v>
      </c>
      <c r="U1038" t="s">
        <v>53</v>
      </c>
      <c r="V1038" t="s">
        <v>53</v>
      </c>
      <c r="W1038" t="s">
        <v>53</v>
      </c>
      <c r="X1038" t="s">
        <v>53</v>
      </c>
      <c r="Y1038">
        <v>2</v>
      </c>
      <c r="Z1038" t="s">
        <v>58</v>
      </c>
      <c r="AA1038" t="s">
        <v>53</v>
      </c>
      <c r="AB1038" t="s">
        <v>52</v>
      </c>
      <c r="AC1038" t="s">
        <v>53</v>
      </c>
      <c r="AD1038" t="s">
        <v>53</v>
      </c>
      <c r="AE1038" t="s">
        <v>52</v>
      </c>
      <c r="AF1038" t="s">
        <v>53</v>
      </c>
      <c r="AG1038" t="s">
        <v>53</v>
      </c>
      <c r="AH1038" t="s">
        <v>53</v>
      </c>
      <c r="AI1038" t="s">
        <v>52</v>
      </c>
      <c r="AJ1038" t="s">
        <v>53</v>
      </c>
      <c r="AK1038">
        <v>3</v>
      </c>
      <c r="AL1038" t="s">
        <v>59</v>
      </c>
      <c r="AM1038" t="s">
        <v>60</v>
      </c>
      <c r="AN1038" t="s">
        <v>74</v>
      </c>
      <c r="AO1038">
        <v>2</v>
      </c>
      <c r="AP1038" t="s">
        <v>53</v>
      </c>
      <c r="AQ1038" t="s">
        <v>171</v>
      </c>
      <c r="AR1038" t="s">
        <v>83</v>
      </c>
      <c r="AS1038">
        <v>43</v>
      </c>
      <c r="AT1038" t="s">
        <v>52</v>
      </c>
    </row>
    <row r="1039" spans="1:46" x14ac:dyDescent="0.25">
      <c r="A1039" t="s">
        <v>1206</v>
      </c>
      <c r="B1039">
        <v>2025</v>
      </c>
      <c r="C1039" s="1">
        <v>45951</v>
      </c>
      <c r="D1039" t="s">
        <v>47</v>
      </c>
      <c r="E1039" t="str">
        <f>TRIM(lung_cancer_dataset!E1039)</f>
        <v>Mongolia</v>
      </c>
      <c r="F1039">
        <v>49</v>
      </c>
      <c r="G1039" t="s">
        <v>49</v>
      </c>
      <c r="H1039" t="str">
        <f>PROPER(TRIM(lung_cancer_dataset!H1039))</f>
        <v>Female</v>
      </c>
      <c r="I1039" t="str">
        <f>PROPER(TRIM(lung_cancer_dataset!I1039))</f>
        <v>Former Smoker</v>
      </c>
      <c r="J1039">
        <v>14</v>
      </c>
      <c r="K1039">
        <v>21</v>
      </c>
      <c r="L1039">
        <v>14.7</v>
      </c>
      <c r="M1039" t="s">
        <v>52</v>
      </c>
      <c r="N1039" t="s">
        <v>53</v>
      </c>
      <c r="O1039" t="s">
        <v>53</v>
      </c>
      <c r="P1039" t="str">
        <f>PROPER(TRIM(lung_cancer_dataset!P1039))</f>
        <v>Moderate</v>
      </c>
      <c r="Q1039" t="s">
        <v>71</v>
      </c>
      <c r="R1039">
        <v>33.200000000000003</v>
      </c>
      <c r="S1039" t="s">
        <v>72</v>
      </c>
      <c r="T1039" t="s">
        <v>57</v>
      </c>
      <c r="U1039" t="s">
        <v>52</v>
      </c>
      <c r="V1039" t="s">
        <v>53</v>
      </c>
      <c r="W1039" t="s">
        <v>53</v>
      </c>
      <c r="X1039" t="s">
        <v>53</v>
      </c>
      <c r="Y1039">
        <v>2</v>
      </c>
      <c r="Z1039" t="s">
        <v>73</v>
      </c>
      <c r="AA1039" t="s">
        <v>53</v>
      </c>
      <c r="AB1039" t="s">
        <v>52</v>
      </c>
      <c r="AC1039" t="s">
        <v>53</v>
      </c>
      <c r="AD1039" t="s">
        <v>53</v>
      </c>
      <c r="AE1039" t="s">
        <v>53</v>
      </c>
      <c r="AF1039" t="s">
        <v>52</v>
      </c>
      <c r="AG1039" t="s">
        <v>53</v>
      </c>
      <c r="AH1039" t="s">
        <v>53</v>
      </c>
      <c r="AI1039" t="s">
        <v>53</v>
      </c>
      <c r="AJ1039" t="s">
        <v>53</v>
      </c>
      <c r="AK1039">
        <v>2</v>
      </c>
      <c r="AL1039" t="s">
        <v>135</v>
      </c>
      <c r="AM1039" t="s">
        <v>136</v>
      </c>
      <c r="AN1039" t="s">
        <v>74</v>
      </c>
      <c r="AO1039">
        <v>1.8</v>
      </c>
      <c r="AP1039" t="s">
        <v>53</v>
      </c>
      <c r="AQ1039" t="s">
        <v>75</v>
      </c>
      <c r="AR1039" t="s">
        <v>83</v>
      </c>
      <c r="AS1039">
        <v>76</v>
      </c>
      <c r="AT1039" t="s">
        <v>52</v>
      </c>
    </row>
    <row r="1040" spans="1:46" x14ac:dyDescent="0.25">
      <c r="A1040" t="s">
        <v>1207</v>
      </c>
      <c r="B1040">
        <v>2022</v>
      </c>
      <c r="C1040" s="1">
        <v>44795</v>
      </c>
      <c r="D1040" t="s">
        <v>47</v>
      </c>
      <c r="E1040" t="str">
        <f>TRIM(lung_cancer_dataset!E1040)</f>
        <v>New Zealand</v>
      </c>
      <c r="F1040">
        <v>60</v>
      </c>
      <c r="G1040" t="s">
        <v>127</v>
      </c>
      <c r="H1040" t="str">
        <f>PROPER(TRIM(lung_cancer_dataset!H1040))</f>
        <v>Male</v>
      </c>
      <c r="I1040" t="str">
        <f>PROPER(TRIM(lung_cancer_dataset!I1040))</f>
        <v>Never Smoked</v>
      </c>
      <c r="J1040">
        <v>0</v>
      </c>
      <c r="K1040">
        <v>0</v>
      </c>
      <c r="L1040">
        <v>0</v>
      </c>
      <c r="M1040" t="s">
        <v>53</v>
      </c>
      <c r="N1040" t="s">
        <v>53</v>
      </c>
      <c r="O1040" t="s">
        <v>53</v>
      </c>
      <c r="P1040" t="str">
        <f>PROPER(TRIM(lung_cancer_dataset!P1040))</f>
        <v>Low</v>
      </c>
      <c r="Q1040" t="s">
        <v>54</v>
      </c>
      <c r="R1040">
        <v>21.6</v>
      </c>
      <c r="S1040" t="s">
        <v>96</v>
      </c>
      <c r="T1040" t="s">
        <v>57</v>
      </c>
      <c r="U1040" t="s">
        <v>53</v>
      </c>
      <c r="V1040" t="s">
        <v>53</v>
      </c>
      <c r="W1040" t="s">
        <v>53</v>
      </c>
      <c r="X1040" t="s">
        <v>53</v>
      </c>
      <c r="Y1040">
        <v>0</v>
      </c>
      <c r="Z1040" t="s">
        <v>131</v>
      </c>
      <c r="AA1040" t="s">
        <v>52</v>
      </c>
      <c r="AB1040" t="s">
        <v>52</v>
      </c>
      <c r="AC1040" t="s">
        <v>53</v>
      </c>
      <c r="AD1040" t="s">
        <v>53</v>
      </c>
      <c r="AE1040" t="s">
        <v>52</v>
      </c>
      <c r="AF1040" t="s">
        <v>52</v>
      </c>
      <c r="AG1040" t="s">
        <v>53</v>
      </c>
      <c r="AH1040" t="s">
        <v>53</v>
      </c>
      <c r="AI1040" t="s">
        <v>53</v>
      </c>
      <c r="AJ1040" t="s">
        <v>53</v>
      </c>
      <c r="AK1040">
        <v>4</v>
      </c>
      <c r="AL1040" t="s">
        <v>59</v>
      </c>
      <c r="AM1040" t="s">
        <v>60</v>
      </c>
      <c r="AN1040" t="s">
        <v>90</v>
      </c>
      <c r="AO1040">
        <v>6.6</v>
      </c>
      <c r="AP1040" t="s">
        <v>53</v>
      </c>
      <c r="AQ1040" t="s">
        <v>86</v>
      </c>
      <c r="AR1040" t="s">
        <v>87</v>
      </c>
      <c r="AS1040">
        <v>12</v>
      </c>
      <c r="AT1040" t="s">
        <v>52</v>
      </c>
    </row>
    <row r="1041" spans="1:46" x14ac:dyDescent="0.25">
      <c r="A1041" t="s">
        <v>1208</v>
      </c>
      <c r="B1041">
        <v>2022</v>
      </c>
      <c r="C1041" s="1">
        <v>44562</v>
      </c>
      <c r="D1041" t="s">
        <v>94</v>
      </c>
      <c r="E1041" t="str">
        <f>TRIM(lung_cancer_dataset!E1041)</f>
        <v>Qatar</v>
      </c>
      <c r="F1041">
        <v>30</v>
      </c>
      <c r="G1041" t="s">
        <v>212</v>
      </c>
      <c r="H1041" t="str">
        <f>PROPER(TRIM(lung_cancer_dataset!H1041))</f>
        <v>Male</v>
      </c>
      <c r="I1041" t="str">
        <f>PROPER(TRIM(lung_cancer_dataset!I1041))</f>
        <v>Never Smoked</v>
      </c>
      <c r="J1041">
        <v>0</v>
      </c>
      <c r="K1041">
        <v>0</v>
      </c>
      <c r="L1041">
        <v>0</v>
      </c>
      <c r="M1041" t="s">
        <v>52</v>
      </c>
      <c r="N1041" t="s">
        <v>53</v>
      </c>
      <c r="O1041" t="s">
        <v>53</v>
      </c>
      <c r="P1041" t="str">
        <f>PROPER(TRIM(lung_cancer_dataset!P1041))</f>
        <v>High</v>
      </c>
      <c r="Q1041" t="s">
        <v>55</v>
      </c>
      <c r="R1041">
        <v>27</v>
      </c>
      <c r="S1041" t="s">
        <v>56</v>
      </c>
      <c r="T1041" t="s">
        <v>54</v>
      </c>
      <c r="U1041" t="s">
        <v>53</v>
      </c>
      <c r="V1041" t="s">
        <v>53</v>
      </c>
      <c r="W1041" t="s">
        <v>53</v>
      </c>
      <c r="X1041" t="s">
        <v>53</v>
      </c>
      <c r="Y1041">
        <v>2</v>
      </c>
      <c r="Z1041" t="s">
        <v>97</v>
      </c>
      <c r="AA1041" t="s">
        <v>53</v>
      </c>
      <c r="AB1041" t="s">
        <v>53</v>
      </c>
      <c r="AC1041" t="s">
        <v>52</v>
      </c>
      <c r="AD1041" t="s">
        <v>52</v>
      </c>
      <c r="AE1041" t="s">
        <v>52</v>
      </c>
      <c r="AF1041" t="s">
        <v>53</v>
      </c>
      <c r="AG1041" t="s">
        <v>52</v>
      </c>
      <c r="AH1041" t="s">
        <v>52</v>
      </c>
      <c r="AI1041" t="s">
        <v>53</v>
      </c>
      <c r="AJ1041" t="s">
        <v>53</v>
      </c>
      <c r="AK1041">
        <v>5</v>
      </c>
      <c r="AL1041" t="s">
        <v>59</v>
      </c>
      <c r="AM1041" t="s">
        <v>81</v>
      </c>
      <c r="AN1041" t="s">
        <v>74</v>
      </c>
      <c r="AO1041">
        <v>1.6</v>
      </c>
      <c r="AP1041" t="s">
        <v>53</v>
      </c>
      <c r="AQ1041" t="s">
        <v>171</v>
      </c>
      <c r="AR1041" t="s">
        <v>83</v>
      </c>
      <c r="AS1041">
        <v>107</v>
      </c>
      <c r="AT1041" t="s">
        <v>53</v>
      </c>
    </row>
    <row r="1042" spans="1:46" x14ac:dyDescent="0.25">
      <c r="A1042" t="s">
        <v>1209</v>
      </c>
      <c r="B1042">
        <v>2018</v>
      </c>
      <c r="C1042" s="1">
        <v>43357</v>
      </c>
      <c r="D1042" t="s">
        <v>47</v>
      </c>
      <c r="E1042" t="str">
        <f>TRIM(lung_cancer_dataset!E1042)</f>
        <v>China</v>
      </c>
      <c r="F1042">
        <v>51</v>
      </c>
      <c r="G1042" t="s">
        <v>79</v>
      </c>
      <c r="H1042" t="str">
        <f>PROPER(TRIM(lung_cancer_dataset!H1042))</f>
        <v>Male</v>
      </c>
      <c r="I1042" t="str">
        <f>PROPER(TRIM(lung_cancer_dataset!I1042))</f>
        <v>Current Smoker</v>
      </c>
      <c r="J1042">
        <v>28</v>
      </c>
      <c r="K1042">
        <v>26</v>
      </c>
      <c r="L1042">
        <v>36.4</v>
      </c>
      <c r="M1042" t="s">
        <v>53</v>
      </c>
      <c r="N1042" t="s">
        <v>53</v>
      </c>
      <c r="O1042" t="s">
        <v>53</v>
      </c>
      <c r="P1042" t="str">
        <f>PROPER(TRIM(lung_cancer_dataset!P1042))</f>
        <v>Moderate</v>
      </c>
      <c r="Q1042" t="s">
        <v>54</v>
      </c>
      <c r="R1042">
        <v>25.7</v>
      </c>
      <c r="S1042" t="s">
        <v>56</v>
      </c>
      <c r="T1042" t="s">
        <v>57</v>
      </c>
      <c r="U1042" t="s">
        <v>53</v>
      </c>
      <c r="V1042" t="s">
        <v>53</v>
      </c>
      <c r="W1042" t="s">
        <v>52</v>
      </c>
      <c r="X1042" t="s">
        <v>53</v>
      </c>
      <c r="Y1042">
        <v>1</v>
      </c>
      <c r="Z1042" t="s">
        <v>73</v>
      </c>
      <c r="AA1042" t="s">
        <v>53</v>
      </c>
      <c r="AB1042" t="s">
        <v>53</v>
      </c>
      <c r="AC1042" t="s">
        <v>53</v>
      </c>
      <c r="AD1042" t="s">
        <v>52</v>
      </c>
      <c r="AE1042" t="s">
        <v>52</v>
      </c>
      <c r="AF1042" t="s">
        <v>52</v>
      </c>
      <c r="AG1042" t="s">
        <v>52</v>
      </c>
      <c r="AH1042" t="s">
        <v>52</v>
      </c>
      <c r="AI1042" t="s">
        <v>53</v>
      </c>
      <c r="AJ1042" t="s">
        <v>52</v>
      </c>
      <c r="AK1042">
        <v>6</v>
      </c>
      <c r="AL1042" t="s">
        <v>135</v>
      </c>
      <c r="AM1042" t="s">
        <v>136</v>
      </c>
      <c r="AN1042" t="s">
        <v>61</v>
      </c>
      <c r="AO1042">
        <v>5.2</v>
      </c>
      <c r="AP1042" t="s">
        <v>52</v>
      </c>
      <c r="AQ1042" t="s">
        <v>112</v>
      </c>
      <c r="AR1042" t="s">
        <v>132</v>
      </c>
      <c r="AS1042">
        <v>4</v>
      </c>
      <c r="AT1042" t="s">
        <v>53</v>
      </c>
    </row>
    <row r="1043" spans="1:46" x14ac:dyDescent="0.25">
      <c r="A1043" t="s">
        <v>1210</v>
      </c>
      <c r="B1043">
        <v>2025</v>
      </c>
      <c r="C1043" s="1">
        <v>45674</v>
      </c>
      <c r="D1043" t="s">
        <v>65</v>
      </c>
      <c r="E1043" t="str">
        <f>TRIM(lung_cancer_dataset!E1043)</f>
        <v>Argentina</v>
      </c>
      <c r="F1043">
        <v>56</v>
      </c>
      <c r="G1043" t="s">
        <v>79</v>
      </c>
      <c r="H1043" t="str">
        <f>PROPER(TRIM(lung_cancer_dataset!H1043))</f>
        <v>Male</v>
      </c>
      <c r="I1043" t="str">
        <f>PROPER(TRIM(lung_cancer_dataset!I1043))</f>
        <v>Current Smoker</v>
      </c>
      <c r="J1043">
        <v>16</v>
      </c>
      <c r="K1043">
        <v>28</v>
      </c>
      <c r="L1043">
        <v>22.4</v>
      </c>
      <c r="M1043" t="s">
        <v>53</v>
      </c>
      <c r="N1043" t="s">
        <v>52</v>
      </c>
      <c r="O1043" t="s">
        <v>52</v>
      </c>
      <c r="P1043" t="str">
        <f>PROPER(TRIM(lung_cancer_dataset!P1043))</f>
        <v>Moderate</v>
      </c>
      <c r="Q1043" t="s">
        <v>55</v>
      </c>
      <c r="R1043">
        <v>35.200000000000003</v>
      </c>
      <c r="S1043" t="s">
        <v>72</v>
      </c>
      <c r="T1043" t="s">
        <v>57</v>
      </c>
      <c r="U1043" t="s">
        <v>52</v>
      </c>
      <c r="V1043" t="s">
        <v>53</v>
      </c>
      <c r="W1043" t="s">
        <v>53</v>
      </c>
      <c r="X1043" t="s">
        <v>53</v>
      </c>
      <c r="Y1043">
        <v>3</v>
      </c>
      <c r="Z1043" t="s">
        <v>124</v>
      </c>
      <c r="AA1043" t="s">
        <v>52</v>
      </c>
      <c r="AB1043" t="s">
        <v>52</v>
      </c>
      <c r="AC1043" t="s">
        <v>52</v>
      </c>
      <c r="AD1043" t="s">
        <v>53</v>
      </c>
      <c r="AE1043" t="s">
        <v>52</v>
      </c>
      <c r="AF1043" t="s">
        <v>52</v>
      </c>
      <c r="AG1043" t="s">
        <v>53</v>
      </c>
      <c r="AH1043" t="s">
        <v>53</v>
      </c>
      <c r="AI1043" t="s">
        <v>53</v>
      </c>
      <c r="AJ1043" t="s">
        <v>53</v>
      </c>
      <c r="AK1043">
        <v>5</v>
      </c>
      <c r="AL1043" t="s">
        <v>59</v>
      </c>
      <c r="AM1043" t="s">
        <v>81</v>
      </c>
      <c r="AN1043" t="s">
        <v>90</v>
      </c>
      <c r="AO1043">
        <v>6.3</v>
      </c>
      <c r="AP1043" t="s">
        <v>53</v>
      </c>
      <c r="AQ1043" t="s">
        <v>112</v>
      </c>
      <c r="AR1043" t="s">
        <v>132</v>
      </c>
      <c r="AS1043">
        <v>31</v>
      </c>
      <c r="AT1043" t="s">
        <v>52</v>
      </c>
    </row>
    <row r="1044" spans="1:46" x14ac:dyDescent="0.25">
      <c r="A1044" t="s">
        <v>1211</v>
      </c>
      <c r="B1044">
        <v>2021</v>
      </c>
      <c r="C1044" s="1">
        <v>44449</v>
      </c>
      <c r="D1044" t="s">
        <v>110</v>
      </c>
      <c r="E1044" t="str">
        <f>TRIM(lung_cancer_dataset!E1044)</f>
        <v>Nigeria</v>
      </c>
      <c r="F1044">
        <v>62</v>
      </c>
      <c r="G1044" t="s">
        <v>127</v>
      </c>
      <c r="H1044" t="str">
        <f>PROPER(TRIM(lung_cancer_dataset!H1044))</f>
        <v>Male</v>
      </c>
      <c r="I1044" t="str">
        <f>PROPER(TRIM(lung_cancer_dataset!I1044))</f>
        <v>Never Smoked</v>
      </c>
      <c r="J1044">
        <v>0</v>
      </c>
      <c r="K1044">
        <v>0</v>
      </c>
      <c r="L1044">
        <v>0</v>
      </c>
      <c r="M1044" t="s">
        <v>53</v>
      </c>
      <c r="N1044" t="s">
        <v>53</v>
      </c>
      <c r="O1044" t="s">
        <v>53</v>
      </c>
      <c r="P1044" t="str">
        <f>PROPER(TRIM(lung_cancer_dataset!P1044))</f>
        <v>Moderate</v>
      </c>
      <c r="Q1044" t="s">
        <v>71</v>
      </c>
      <c r="R1044">
        <v>24.7</v>
      </c>
      <c r="S1044" t="s">
        <v>96</v>
      </c>
      <c r="T1044" t="s">
        <v>57</v>
      </c>
      <c r="U1044" t="s">
        <v>53</v>
      </c>
      <c r="V1044" t="s">
        <v>53</v>
      </c>
      <c r="W1044" t="s">
        <v>53</v>
      </c>
      <c r="X1044" t="s">
        <v>53</v>
      </c>
      <c r="Y1044">
        <v>0</v>
      </c>
      <c r="Z1044" t="s">
        <v>165</v>
      </c>
      <c r="AA1044" t="s">
        <v>52</v>
      </c>
      <c r="AB1044" t="s">
        <v>53</v>
      </c>
      <c r="AC1044" t="s">
        <v>53</v>
      </c>
      <c r="AD1044" t="s">
        <v>53</v>
      </c>
      <c r="AE1044" t="s">
        <v>52</v>
      </c>
      <c r="AF1044" t="s">
        <v>53</v>
      </c>
      <c r="AG1044" t="s">
        <v>53</v>
      </c>
      <c r="AH1044" t="s">
        <v>53</v>
      </c>
      <c r="AI1044" t="s">
        <v>53</v>
      </c>
      <c r="AJ1044" t="s">
        <v>52</v>
      </c>
      <c r="AK1044">
        <v>3</v>
      </c>
      <c r="AL1044" t="s">
        <v>59</v>
      </c>
      <c r="AM1044" t="s">
        <v>102</v>
      </c>
      <c r="AN1044" t="s">
        <v>61</v>
      </c>
      <c r="AO1044">
        <v>8.6999999999999993</v>
      </c>
      <c r="AP1044" t="s">
        <v>52</v>
      </c>
      <c r="AQ1044" t="s">
        <v>112</v>
      </c>
      <c r="AR1044" t="s">
        <v>87</v>
      </c>
      <c r="AS1044">
        <v>1</v>
      </c>
      <c r="AT1044" t="s">
        <v>53</v>
      </c>
    </row>
    <row r="1045" spans="1:46" x14ac:dyDescent="0.25">
      <c r="A1045" t="s">
        <v>1212</v>
      </c>
      <c r="B1045">
        <v>2025</v>
      </c>
      <c r="C1045" s="1">
        <v>45927</v>
      </c>
      <c r="D1045" t="s">
        <v>94</v>
      </c>
      <c r="E1045" t="str">
        <f>TRIM(lung_cancer_dataset!E1045)</f>
        <v>Lebanon</v>
      </c>
      <c r="F1045">
        <v>52</v>
      </c>
      <c r="G1045" t="s">
        <v>79</v>
      </c>
      <c r="H1045" t="str">
        <f>PROPER(TRIM(lung_cancer_dataset!H1045))</f>
        <v>Male</v>
      </c>
      <c r="I1045" t="str">
        <f>PROPER(TRIM(lung_cancer_dataset!I1045))</f>
        <v>Current Smoker</v>
      </c>
      <c r="J1045">
        <v>35</v>
      </c>
      <c r="K1045">
        <v>5</v>
      </c>
      <c r="L1045">
        <v>8.8000000000000007</v>
      </c>
      <c r="M1045" t="s">
        <v>53</v>
      </c>
      <c r="N1045" t="s">
        <v>53</v>
      </c>
      <c r="O1045" t="s">
        <v>53</v>
      </c>
      <c r="P1045" t="str">
        <f>PROPER(TRIM(lung_cancer_dataset!P1045))</f>
        <v>Moderate</v>
      </c>
      <c r="Q1045" t="s">
        <v>54</v>
      </c>
      <c r="R1045">
        <v>35.5</v>
      </c>
      <c r="S1045" t="s">
        <v>72</v>
      </c>
      <c r="T1045" t="s">
        <v>57</v>
      </c>
      <c r="U1045" t="s">
        <v>53</v>
      </c>
      <c r="V1045" t="s">
        <v>53</v>
      </c>
      <c r="W1045" t="s">
        <v>53</v>
      </c>
      <c r="X1045" t="s">
        <v>53</v>
      </c>
      <c r="Y1045">
        <v>0</v>
      </c>
      <c r="Z1045" t="s">
        <v>73</v>
      </c>
      <c r="AA1045" t="s">
        <v>52</v>
      </c>
      <c r="AB1045" t="s">
        <v>52</v>
      </c>
      <c r="AC1045" t="s">
        <v>52</v>
      </c>
      <c r="AD1045" t="s">
        <v>53</v>
      </c>
      <c r="AE1045" t="s">
        <v>52</v>
      </c>
      <c r="AF1045" t="s">
        <v>53</v>
      </c>
      <c r="AG1045" t="s">
        <v>52</v>
      </c>
      <c r="AH1045" t="s">
        <v>53</v>
      </c>
      <c r="AI1045" t="s">
        <v>52</v>
      </c>
      <c r="AJ1045" t="s">
        <v>53</v>
      </c>
      <c r="AK1045">
        <v>6</v>
      </c>
      <c r="AL1045" t="s">
        <v>59</v>
      </c>
      <c r="AM1045" t="s">
        <v>60</v>
      </c>
      <c r="AN1045" t="s">
        <v>90</v>
      </c>
      <c r="AO1045">
        <v>6.1</v>
      </c>
      <c r="AP1045" t="s">
        <v>53</v>
      </c>
      <c r="AQ1045" t="s">
        <v>75</v>
      </c>
      <c r="AR1045" t="s">
        <v>92</v>
      </c>
      <c r="AS1045">
        <v>26</v>
      </c>
      <c r="AT1045" t="s">
        <v>53</v>
      </c>
    </row>
    <row r="1046" spans="1:46" x14ac:dyDescent="0.25">
      <c r="A1046" t="s">
        <v>1213</v>
      </c>
      <c r="B1046">
        <v>2016</v>
      </c>
      <c r="C1046" s="1">
        <v>42433</v>
      </c>
      <c r="D1046" t="s">
        <v>47</v>
      </c>
      <c r="E1046" t="str">
        <f>TRIM(lung_cancer_dataset!E1046)</f>
        <v>Japan</v>
      </c>
      <c r="F1046">
        <v>59</v>
      </c>
      <c r="G1046" t="s">
        <v>79</v>
      </c>
      <c r="H1046" t="str">
        <f>PROPER(TRIM(lung_cancer_dataset!H1046))</f>
        <v>Female</v>
      </c>
      <c r="I1046" t="str">
        <f>PROPER(TRIM(lung_cancer_dataset!I1046))</f>
        <v>Never Smoked</v>
      </c>
      <c r="J1046">
        <v>0</v>
      </c>
      <c r="K1046">
        <v>0</v>
      </c>
      <c r="L1046">
        <v>0</v>
      </c>
      <c r="M1046" t="s">
        <v>53</v>
      </c>
      <c r="N1046" t="s">
        <v>53</v>
      </c>
      <c r="O1046" t="s">
        <v>53</v>
      </c>
      <c r="P1046" t="str">
        <f>PROPER(TRIM(lung_cancer_dataset!P1046))</f>
        <v>High</v>
      </c>
      <c r="Q1046" t="s">
        <v>55</v>
      </c>
      <c r="R1046">
        <v>33.9</v>
      </c>
      <c r="S1046" t="s">
        <v>72</v>
      </c>
      <c r="T1046" t="s">
        <v>57</v>
      </c>
      <c r="U1046" t="s">
        <v>53</v>
      </c>
      <c r="V1046" t="s">
        <v>52</v>
      </c>
      <c r="W1046" t="s">
        <v>53</v>
      </c>
      <c r="X1046" t="s">
        <v>53</v>
      </c>
      <c r="Y1046">
        <v>2</v>
      </c>
      <c r="Z1046" t="s">
        <v>131</v>
      </c>
      <c r="AA1046" t="s">
        <v>52</v>
      </c>
      <c r="AB1046" t="s">
        <v>53</v>
      </c>
      <c r="AC1046" t="s">
        <v>52</v>
      </c>
      <c r="AD1046" t="s">
        <v>53</v>
      </c>
      <c r="AE1046" t="s">
        <v>53</v>
      </c>
      <c r="AF1046" t="s">
        <v>53</v>
      </c>
      <c r="AG1046" t="s">
        <v>53</v>
      </c>
      <c r="AH1046" t="s">
        <v>53</v>
      </c>
      <c r="AI1046" t="s">
        <v>53</v>
      </c>
      <c r="AJ1046" t="s">
        <v>53</v>
      </c>
      <c r="AK1046">
        <v>2</v>
      </c>
      <c r="AL1046" t="s">
        <v>59</v>
      </c>
      <c r="AM1046" t="s">
        <v>60</v>
      </c>
      <c r="AN1046" t="s">
        <v>98</v>
      </c>
      <c r="AO1046">
        <v>2.5</v>
      </c>
      <c r="AP1046" t="s">
        <v>53</v>
      </c>
      <c r="AQ1046" t="s">
        <v>112</v>
      </c>
      <c r="AR1046" t="s">
        <v>83</v>
      </c>
      <c r="AS1046">
        <v>16</v>
      </c>
      <c r="AT1046" t="s">
        <v>53</v>
      </c>
    </row>
    <row r="1047" spans="1:46" x14ac:dyDescent="0.25">
      <c r="A1047" t="s">
        <v>1214</v>
      </c>
      <c r="B1047">
        <v>2019</v>
      </c>
      <c r="C1047" s="1">
        <v>43713</v>
      </c>
      <c r="D1047" t="s">
        <v>122</v>
      </c>
      <c r="E1047" t="str">
        <f>TRIM(lung_cancer_dataset!E1047)</f>
        <v>Thailand</v>
      </c>
      <c r="F1047">
        <v>64</v>
      </c>
      <c r="G1047" t="s">
        <v>127</v>
      </c>
      <c r="H1047" t="str">
        <f>PROPER(TRIM(lung_cancer_dataset!H1047))</f>
        <v>Male</v>
      </c>
      <c r="I1047" t="str">
        <f>PROPER(TRIM(lung_cancer_dataset!I1047))</f>
        <v>Never Smoked</v>
      </c>
      <c r="J1047">
        <v>0</v>
      </c>
      <c r="K1047">
        <v>0</v>
      </c>
      <c r="L1047">
        <v>0</v>
      </c>
      <c r="M1047" t="s">
        <v>52</v>
      </c>
      <c r="N1047" t="s">
        <v>53</v>
      </c>
      <c r="O1047" t="s">
        <v>53</v>
      </c>
      <c r="P1047" t="str">
        <f>PROPER(TRIM(lung_cancer_dataset!P1047))</f>
        <v>Moderate</v>
      </c>
      <c r="Q1047" t="s">
        <v>54</v>
      </c>
      <c r="R1047">
        <v>27</v>
      </c>
      <c r="S1047" t="s">
        <v>56</v>
      </c>
      <c r="T1047" t="s">
        <v>54</v>
      </c>
      <c r="U1047" t="s">
        <v>53</v>
      </c>
      <c r="V1047" t="s">
        <v>53</v>
      </c>
      <c r="W1047" t="s">
        <v>53</v>
      </c>
      <c r="X1047" t="s">
        <v>53</v>
      </c>
      <c r="Y1047">
        <v>1</v>
      </c>
      <c r="Z1047" t="s">
        <v>58</v>
      </c>
      <c r="AA1047" t="s">
        <v>53</v>
      </c>
      <c r="AB1047" t="s">
        <v>53</v>
      </c>
      <c r="AC1047" t="s">
        <v>53</v>
      </c>
      <c r="AD1047" t="s">
        <v>53</v>
      </c>
      <c r="AE1047" t="s">
        <v>52</v>
      </c>
      <c r="AF1047" t="s">
        <v>53</v>
      </c>
      <c r="AG1047" t="s">
        <v>53</v>
      </c>
      <c r="AH1047" t="s">
        <v>53</v>
      </c>
      <c r="AI1047" t="s">
        <v>53</v>
      </c>
      <c r="AJ1047" t="s">
        <v>53</v>
      </c>
      <c r="AK1047">
        <v>1</v>
      </c>
      <c r="AL1047" t="s">
        <v>59</v>
      </c>
      <c r="AM1047" t="s">
        <v>102</v>
      </c>
      <c r="AN1047" t="s">
        <v>90</v>
      </c>
      <c r="AO1047">
        <v>7</v>
      </c>
      <c r="AP1047" t="s">
        <v>53</v>
      </c>
      <c r="AQ1047" t="s">
        <v>112</v>
      </c>
      <c r="AR1047" t="s">
        <v>87</v>
      </c>
      <c r="AS1047">
        <v>25</v>
      </c>
      <c r="AT1047" t="s">
        <v>53</v>
      </c>
    </row>
    <row r="1048" spans="1:46" x14ac:dyDescent="0.25">
      <c r="A1048" t="s">
        <v>1215</v>
      </c>
      <c r="B1048">
        <v>2023</v>
      </c>
      <c r="C1048" s="1">
        <v>45036</v>
      </c>
      <c r="D1048" t="s">
        <v>122</v>
      </c>
      <c r="E1048" t="str">
        <f>TRIM(lung_cancer_dataset!E1048)</f>
        <v>Timor-Leste</v>
      </c>
      <c r="F1048">
        <v>53</v>
      </c>
      <c r="G1048" t="s">
        <v>79</v>
      </c>
      <c r="H1048" t="str">
        <f>PROPER(TRIM(lung_cancer_dataset!H1048))</f>
        <v>Female</v>
      </c>
      <c r="I1048" t="str">
        <f>PROPER(TRIM(lung_cancer_dataset!I1048))</f>
        <v>Never Smoked</v>
      </c>
      <c r="J1048">
        <v>0</v>
      </c>
      <c r="K1048">
        <v>0</v>
      </c>
      <c r="L1048">
        <v>0</v>
      </c>
      <c r="M1048" t="s">
        <v>52</v>
      </c>
      <c r="N1048" t="s">
        <v>53</v>
      </c>
      <c r="O1048" t="s">
        <v>53</v>
      </c>
      <c r="P1048" t="str">
        <f>PROPER(TRIM(lung_cancer_dataset!P1048))</f>
        <v>Low</v>
      </c>
      <c r="Q1048" t="s">
        <v>71</v>
      </c>
      <c r="R1048">
        <v>26.4</v>
      </c>
      <c r="S1048" t="s">
        <v>56</v>
      </c>
      <c r="T1048" t="s">
        <v>54</v>
      </c>
      <c r="U1048" t="s">
        <v>53</v>
      </c>
      <c r="V1048" t="s">
        <v>53</v>
      </c>
      <c r="W1048" t="s">
        <v>53</v>
      </c>
      <c r="X1048" t="s">
        <v>53</v>
      </c>
      <c r="Y1048">
        <v>1</v>
      </c>
      <c r="Z1048" t="s">
        <v>97</v>
      </c>
      <c r="AA1048" t="s">
        <v>52</v>
      </c>
      <c r="AB1048" t="s">
        <v>53</v>
      </c>
      <c r="AC1048" t="s">
        <v>52</v>
      </c>
      <c r="AD1048" t="s">
        <v>52</v>
      </c>
      <c r="AE1048" t="s">
        <v>53</v>
      </c>
      <c r="AF1048" t="s">
        <v>53</v>
      </c>
      <c r="AG1048" t="s">
        <v>53</v>
      </c>
      <c r="AH1048" t="s">
        <v>52</v>
      </c>
      <c r="AI1048" t="s">
        <v>52</v>
      </c>
      <c r="AJ1048" t="s">
        <v>53</v>
      </c>
      <c r="AK1048">
        <v>5</v>
      </c>
      <c r="AL1048" t="s">
        <v>59</v>
      </c>
      <c r="AM1048" t="s">
        <v>60</v>
      </c>
      <c r="AN1048" t="s">
        <v>98</v>
      </c>
      <c r="AO1048">
        <v>2.6</v>
      </c>
      <c r="AP1048" t="s">
        <v>53</v>
      </c>
      <c r="AQ1048" t="s">
        <v>86</v>
      </c>
      <c r="AR1048" t="s">
        <v>83</v>
      </c>
      <c r="AS1048">
        <v>22</v>
      </c>
      <c r="AT1048" t="s">
        <v>52</v>
      </c>
    </row>
    <row r="1049" spans="1:46" x14ac:dyDescent="0.25">
      <c r="A1049" t="s">
        <v>1216</v>
      </c>
      <c r="B1049">
        <v>2022</v>
      </c>
      <c r="C1049" s="1">
        <v>44708</v>
      </c>
      <c r="D1049" t="s">
        <v>107</v>
      </c>
      <c r="E1049" t="str">
        <f>TRIM(lung_cancer_dataset!E1049)</f>
        <v>Russia</v>
      </c>
      <c r="F1049">
        <v>62</v>
      </c>
      <c r="G1049" t="s">
        <v>127</v>
      </c>
      <c r="H1049" t="str">
        <f>PROPER(TRIM(lung_cancer_dataset!H1049))</f>
        <v>Female</v>
      </c>
      <c r="I1049" t="str">
        <f>PROPER(TRIM(lung_cancer_dataset!I1049))</f>
        <v>Never Smoked</v>
      </c>
      <c r="J1049">
        <v>0</v>
      </c>
      <c r="K1049">
        <v>0</v>
      </c>
      <c r="L1049">
        <v>0</v>
      </c>
      <c r="M1049" t="s">
        <v>52</v>
      </c>
      <c r="N1049" t="s">
        <v>53</v>
      </c>
      <c r="O1049" t="s">
        <v>53</v>
      </c>
      <c r="P1049" t="str">
        <f>PROPER(TRIM(lung_cancer_dataset!P1049))</f>
        <v>High</v>
      </c>
      <c r="Q1049" t="s">
        <v>55</v>
      </c>
      <c r="R1049">
        <v>31.6</v>
      </c>
      <c r="S1049" t="s">
        <v>72</v>
      </c>
      <c r="T1049" t="s">
        <v>54</v>
      </c>
      <c r="U1049" t="s">
        <v>53</v>
      </c>
      <c r="V1049" t="s">
        <v>53</v>
      </c>
      <c r="W1049" t="s">
        <v>53</v>
      </c>
      <c r="X1049" t="s">
        <v>53</v>
      </c>
      <c r="Y1049">
        <v>2</v>
      </c>
      <c r="Z1049" t="s">
        <v>58</v>
      </c>
      <c r="AA1049" t="s">
        <v>52</v>
      </c>
      <c r="AB1049" t="s">
        <v>52</v>
      </c>
      <c r="AC1049" t="s">
        <v>52</v>
      </c>
      <c r="AD1049" t="s">
        <v>53</v>
      </c>
      <c r="AE1049" t="s">
        <v>52</v>
      </c>
      <c r="AF1049" t="s">
        <v>53</v>
      </c>
      <c r="AG1049" t="s">
        <v>53</v>
      </c>
      <c r="AH1049" t="s">
        <v>52</v>
      </c>
      <c r="AI1049" t="s">
        <v>52</v>
      </c>
      <c r="AJ1049" t="s">
        <v>53</v>
      </c>
      <c r="AK1049">
        <v>6</v>
      </c>
      <c r="AL1049" t="s">
        <v>59</v>
      </c>
      <c r="AM1049" t="s">
        <v>102</v>
      </c>
      <c r="AN1049" t="s">
        <v>90</v>
      </c>
      <c r="AO1049">
        <v>6.4</v>
      </c>
      <c r="AP1049" t="s">
        <v>53</v>
      </c>
      <c r="AQ1049" t="s">
        <v>91</v>
      </c>
      <c r="AR1049" t="s">
        <v>87</v>
      </c>
      <c r="AS1049">
        <v>12</v>
      </c>
      <c r="AT1049" t="s">
        <v>53</v>
      </c>
    </row>
    <row r="1050" spans="1:46" x14ac:dyDescent="0.25">
      <c r="A1050" t="s">
        <v>1217</v>
      </c>
      <c r="B1050">
        <v>2023</v>
      </c>
      <c r="C1050" s="1">
        <v>45072</v>
      </c>
      <c r="D1050" t="s">
        <v>65</v>
      </c>
      <c r="E1050" t="str">
        <f>TRIM(lung_cancer_dataset!E1050)</f>
        <v>Chile</v>
      </c>
      <c r="F1050">
        <v>66</v>
      </c>
      <c r="G1050" t="s">
        <v>127</v>
      </c>
      <c r="H1050" t="str">
        <f>PROPER(TRIM(lung_cancer_dataset!H1050))</f>
        <v>Male</v>
      </c>
      <c r="I1050" t="str">
        <f>PROPER(TRIM(lung_cancer_dataset!I1050))</f>
        <v>Never Smoked</v>
      </c>
      <c r="J1050">
        <v>0</v>
      </c>
      <c r="K1050">
        <v>0</v>
      </c>
      <c r="L1050">
        <v>0</v>
      </c>
      <c r="M1050" t="s">
        <v>52</v>
      </c>
      <c r="N1050" t="s">
        <v>52</v>
      </c>
      <c r="O1050" t="s">
        <v>52</v>
      </c>
      <c r="P1050" t="str">
        <f>PROPER(TRIM(lung_cancer_dataset!P1050))</f>
        <v>Low</v>
      </c>
      <c r="Q1050" t="s">
        <v>71</v>
      </c>
      <c r="R1050">
        <v>27.1</v>
      </c>
      <c r="S1050" t="s">
        <v>56</v>
      </c>
      <c r="T1050" t="s">
        <v>57</v>
      </c>
      <c r="U1050" t="s">
        <v>53</v>
      </c>
      <c r="V1050" t="s">
        <v>53</v>
      </c>
      <c r="W1050" t="s">
        <v>53</v>
      </c>
      <c r="X1050" t="s">
        <v>53</v>
      </c>
      <c r="Y1050">
        <v>3</v>
      </c>
      <c r="Z1050" t="s">
        <v>97</v>
      </c>
      <c r="AA1050" t="s">
        <v>53</v>
      </c>
      <c r="AB1050" t="s">
        <v>53</v>
      </c>
      <c r="AC1050" t="s">
        <v>53</v>
      </c>
      <c r="AD1050" t="s">
        <v>53</v>
      </c>
      <c r="AE1050" t="s">
        <v>52</v>
      </c>
      <c r="AF1050" t="s">
        <v>53</v>
      </c>
      <c r="AG1050" t="s">
        <v>52</v>
      </c>
      <c r="AH1050" t="s">
        <v>53</v>
      </c>
      <c r="AI1050" t="s">
        <v>52</v>
      </c>
      <c r="AJ1050" t="s">
        <v>53</v>
      </c>
      <c r="AK1050">
        <v>3</v>
      </c>
      <c r="AL1050" t="s">
        <v>59</v>
      </c>
      <c r="AM1050" t="s">
        <v>60</v>
      </c>
      <c r="AN1050" t="s">
        <v>98</v>
      </c>
      <c r="AO1050">
        <v>4.3</v>
      </c>
      <c r="AP1050" t="s">
        <v>53</v>
      </c>
      <c r="AQ1050" t="s">
        <v>171</v>
      </c>
      <c r="AR1050" t="s">
        <v>87</v>
      </c>
      <c r="AS1050">
        <v>31</v>
      </c>
      <c r="AT1050" t="s">
        <v>52</v>
      </c>
    </row>
    <row r="1051" spans="1:46" x14ac:dyDescent="0.25">
      <c r="A1051" t="s">
        <v>1218</v>
      </c>
      <c r="B1051">
        <v>2017</v>
      </c>
      <c r="C1051" s="1">
        <v>42778</v>
      </c>
      <c r="D1051" t="s">
        <v>94</v>
      </c>
      <c r="E1051" t="str">
        <f>TRIM(lung_cancer_dataset!E1051)</f>
        <v>Lebanon</v>
      </c>
      <c r="F1051">
        <v>55</v>
      </c>
      <c r="G1051" t="s">
        <v>79</v>
      </c>
      <c r="H1051" t="str">
        <f>PROPER(TRIM(lung_cancer_dataset!H1051))</f>
        <v>Male</v>
      </c>
      <c r="I1051" t="str">
        <f>PROPER(TRIM(lung_cancer_dataset!I1051))</f>
        <v>Never Smoked</v>
      </c>
      <c r="J1051">
        <v>0</v>
      </c>
      <c r="K1051">
        <v>0</v>
      </c>
      <c r="L1051">
        <v>0</v>
      </c>
      <c r="M1051" t="s">
        <v>53</v>
      </c>
      <c r="N1051" t="s">
        <v>53</v>
      </c>
      <c r="O1051" t="s">
        <v>53</v>
      </c>
      <c r="P1051" t="str">
        <f>PROPER(TRIM(lung_cancer_dataset!P1051))</f>
        <v>High</v>
      </c>
      <c r="Q1051" t="s">
        <v>54</v>
      </c>
      <c r="R1051">
        <v>28.9</v>
      </c>
      <c r="S1051" t="s">
        <v>56</v>
      </c>
      <c r="T1051" t="s">
        <v>70</v>
      </c>
      <c r="U1051" t="s">
        <v>53</v>
      </c>
      <c r="V1051" t="s">
        <v>53</v>
      </c>
      <c r="W1051" t="s">
        <v>52</v>
      </c>
      <c r="X1051" t="s">
        <v>53</v>
      </c>
      <c r="Y1051">
        <v>2</v>
      </c>
      <c r="Z1051" t="s">
        <v>165</v>
      </c>
      <c r="AA1051" t="s">
        <v>52</v>
      </c>
      <c r="AB1051" t="s">
        <v>52</v>
      </c>
      <c r="AC1051" t="s">
        <v>53</v>
      </c>
      <c r="AD1051" t="s">
        <v>53</v>
      </c>
      <c r="AE1051" t="s">
        <v>53</v>
      </c>
      <c r="AF1051" t="s">
        <v>52</v>
      </c>
      <c r="AG1051" t="s">
        <v>53</v>
      </c>
      <c r="AH1051" t="s">
        <v>53</v>
      </c>
      <c r="AI1051" t="s">
        <v>53</v>
      </c>
      <c r="AJ1051" t="s">
        <v>53</v>
      </c>
      <c r="AK1051">
        <v>3</v>
      </c>
      <c r="AL1051" t="s">
        <v>59</v>
      </c>
      <c r="AM1051" t="s">
        <v>60</v>
      </c>
      <c r="AN1051" t="s">
        <v>74</v>
      </c>
      <c r="AO1051">
        <v>0.8</v>
      </c>
      <c r="AP1051" t="s">
        <v>53</v>
      </c>
      <c r="AQ1051" t="s">
        <v>82</v>
      </c>
      <c r="AR1051" t="s">
        <v>132</v>
      </c>
      <c r="AS1051">
        <v>41</v>
      </c>
      <c r="AT1051" t="s">
        <v>52</v>
      </c>
    </row>
    <row r="1052" spans="1:46" x14ac:dyDescent="0.25">
      <c r="A1052" t="s">
        <v>1219</v>
      </c>
      <c r="B1052">
        <v>2015</v>
      </c>
      <c r="C1052" s="1">
        <v>42235</v>
      </c>
      <c r="D1052" t="s">
        <v>65</v>
      </c>
      <c r="E1052" t="str">
        <f>TRIM(lung_cancer_dataset!E1052)</f>
        <v>Mexico</v>
      </c>
      <c r="F1052">
        <v>59</v>
      </c>
      <c r="G1052" t="s">
        <v>79</v>
      </c>
      <c r="H1052" t="str">
        <f>PROPER(TRIM(lung_cancer_dataset!H1052))</f>
        <v>Female</v>
      </c>
      <c r="I1052" t="str">
        <f>PROPER(TRIM(lung_cancer_dataset!I1052))</f>
        <v>Never Smoked</v>
      </c>
      <c r="J1052">
        <v>0</v>
      </c>
      <c r="K1052">
        <v>0</v>
      </c>
      <c r="L1052">
        <v>0</v>
      </c>
      <c r="M1052" t="s">
        <v>52</v>
      </c>
      <c r="N1052" t="s">
        <v>53</v>
      </c>
      <c r="O1052" t="s">
        <v>53</v>
      </c>
      <c r="P1052" t="str">
        <f>PROPER(TRIM(lung_cancer_dataset!P1052))</f>
        <v>Low</v>
      </c>
      <c r="Q1052" t="s">
        <v>55</v>
      </c>
      <c r="R1052">
        <v>27.8</v>
      </c>
      <c r="S1052" t="s">
        <v>56</v>
      </c>
      <c r="T1052" t="s">
        <v>70</v>
      </c>
      <c r="U1052" t="s">
        <v>53</v>
      </c>
      <c r="V1052" t="s">
        <v>53</v>
      </c>
      <c r="W1052" t="s">
        <v>53</v>
      </c>
      <c r="X1052" t="s">
        <v>53</v>
      </c>
      <c r="Y1052">
        <v>1</v>
      </c>
      <c r="Z1052" t="s">
        <v>131</v>
      </c>
      <c r="AA1052" t="s">
        <v>52</v>
      </c>
      <c r="AB1052" t="s">
        <v>53</v>
      </c>
      <c r="AC1052" t="s">
        <v>53</v>
      </c>
      <c r="AD1052" t="s">
        <v>53</v>
      </c>
      <c r="AE1052" t="s">
        <v>53</v>
      </c>
      <c r="AF1052" t="s">
        <v>52</v>
      </c>
      <c r="AG1052" t="s">
        <v>53</v>
      </c>
      <c r="AH1052" t="s">
        <v>53</v>
      </c>
      <c r="AI1052" t="s">
        <v>53</v>
      </c>
      <c r="AJ1052" t="s">
        <v>53</v>
      </c>
      <c r="AK1052">
        <v>2</v>
      </c>
      <c r="AL1052" t="s">
        <v>59</v>
      </c>
      <c r="AM1052" t="s">
        <v>60</v>
      </c>
      <c r="AN1052" t="s">
        <v>98</v>
      </c>
      <c r="AO1052">
        <v>4.9000000000000004</v>
      </c>
      <c r="AP1052" t="s">
        <v>53</v>
      </c>
      <c r="AQ1052" t="s">
        <v>82</v>
      </c>
      <c r="AR1052" t="s">
        <v>76</v>
      </c>
      <c r="AS1052">
        <v>26</v>
      </c>
      <c r="AT1052" t="s">
        <v>52</v>
      </c>
    </row>
    <row r="1053" spans="1:46" x14ac:dyDescent="0.25">
      <c r="A1053" t="s">
        <v>1220</v>
      </c>
      <c r="B1053">
        <v>2016</v>
      </c>
      <c r="C1053" s="1">
        <v>42712</v>
      </c>
      <c r="D1053" t="s">
        <v>47</v>
      </c>
      <c r="E1053" t="str">
        <f>TRIM(lung_cancer_dataset!E1053)</f>
        <v>Philippines</v>
      </c>
      <c r="F1053">
        <v>76</v>
      </c>
      <c r="G1053" t="s">
        <v>67</v>
      </c>
      <c r="H1053" t="str">
        <f>PROPER(TRIM(lung_cancer_dataset!H1053))</f>
        <v>Female</v>
      </c>
      <c r="I1053" t="str">
        <f>PROPER(TRIM(lung_cancer_dataset!I1053))</f>
        <v>Never Smoked</v>
      </c>
      <c r="J1053">
        <v>0</v>
      </c>
      <c r="K1053">
        <v>0</v>
      </c>
      <c r="L1053">
        <v>0</v>
      </c>
      <c r="M1053" t="s">
        <v>53</v>
      </c>
      <c r="N1053" t="s">
        <v>53</v>
      </c>
      <c r="O1053" t="s">
        <v>53</v>
      </c>
      <c r="P1053" t="str">
        <f>PROPER(TRIM(lung_cancer_dataset!P1053))</f>
        <v>Moderate</v>
      </c>
      <c r="Q1053" t="s">
        <v>54</v>
      </c>
      <c r="R1053">
        <v>27.2</v>
      </c>
      <c r="S1053" t="s">
        <v>56</v>
      </c>
      <c r="T1053" t="s">
        <v>70</v>
      </c>
      <c r="U1053" t="s">
        <v>53</v>
      </c>
      <c r="V1053" t="s">
        <v>53</v>
      </c>
      <c r="W1053" t="s">
        <v>53</v>
      </c>
      <c r="X1053" t="s">
        <v>53</v>
      </c>
      <c r="Y1053">
        <v>0</v>
      </c>
      <c r="Z1053" t="s">
        <v>58</v>
      </c>
      <c r="AA1053" t="s">
        <v>53</v>
      </c>
      <c r="AB1053" t="s">
        <v>53</v>
      </c>
      <c r="AC1053" t="s">
        <v>53</v>
      </c>
      <c r="AD1053" t="s">
        <v>52</v>
      </c>
      <c r="AE1053" t="s">
        <v>52</v>
      </c>
      <c r="AF1053" t="s">
        <v>53</v>
      </c>
      <c r="AG1053" t="s">
        <v>53</v>
      </c>
      <c r="AH1053" t="s">
        <v>53</v>
      </c>
      <c r="AI1053" t="s">
        <v>53</v>
      </c>
      <c r="AJ1053" t="s">
        <v>53</v>
      </c>
      <c r="AK1053">
        <v>2</v>
      </c>
      <c r="AL1053" t="s">
        <v>59</v>
      </c>
      <c r="AM1053" t="s">
        <v>81</v>
      </c>
      <c r="AN1053" t="s">
        <v>98</v>
      </c>
      <c r="AO1053">
        <v>5</v>
      </c>
      <c r="AP1053" t="s">
        <v>53</v>
      </c>
      <c r="AQ1053" t="s">
        <v>86</v>
      </c>
      <c r="AR1053" t="s">
        <v>115</v>
      </c>
      <c r="AS1053">
        <v>23</v>
      </c>
      <c r="AT1053" t="s">
        <v>53</v>
      </c>
    </row>
    <row r="1054" spans="1:46" x14ac:dyDescent="0.25">
      <c r="A1054" t="s">
        <v>1221</v>
      </c>
      <c r="B1054">
        <v>2018</v>
      </c>
      <c r="C1054" s="1">
        <v>43431</v>
      </c>
      <c r="D1054" t="s">
        <v>94</v>
      </c>
      <c r="E1054" t="str">
        <f>TRIM(lung_cancer_dataset!E1054)</f>
        <v>Iran</v>
      </c>
      <c r="F1054">
        <v>69</v>
      </c>
      <c r="G1054" t="s">
        <v>127</v>
      </c>
      <c r="H1054" t="str">
        <f>PROPER(TRIM(lung_cancer_dataset!H1054))</f>
        <v>Male</v>
      </c>
      <c r="I1054" t="str">
        <f>PROPER(TRIM(lung_cancer_dataset!I1054))</f>
        <v>Never Smoked</v>
      </c>
      <c r="J1054">
        <v>0</v>
      </c>
      <c r="K1054">
        <v>0</v>
      </c>
      <c r="L1054">
        <v>0</v>
      </c>
      <c r="M1054" t="s">
        <v>52</v>
      </c>
      <c r="N1054" t="s">
        <v>53</v>
      </c>
      <c r="O1054" t="s">
        <v>53</v>
      </c>
      <c r="P1054" t="str">
        <f>PROPER(TRIM(lung_cancer_dataset!P1054))</f>
        <v>Low</v>
      </c>
      <c r="Q1054" t="s">
        <v>55</v>
      </c>
      <c r="R1054">
        <v>24.6</v>
      </c>
      <c r="S1054" t="s">
        <v>96</v>
      </c>
      <c r="T1054" t="s">
        <v>57</v>
      </c>
      <c r="U1054" t="s">
        <v>53</v>
      </c>
      <c r="V1054" t="s">
        <v>53</v>
      </c>
      <c r="W1054" t="s">
        <v>53</v>
      </c>
      <c r="X1054" t="s">
        <v>53</v>
      </c>
      <c r="Y1054">
        <v>1</v>
      </c>
      <c r="Z1054" t="s">
        <v>58</v>
      </c>
      <c r="AA1054" t="s">
        <v>52</v>
      </c>
      <c r="AB1054" t="s">
        <v>53</v>
      </c>
      <c r="AC1054" t="s">
        <v>53</v>
      </c>
      <c r="AD1054" t="s">
        <v>53</v>
      </c>
      <c r="AE1054" t="s">
        <v>53</v>
      </c>
      <c r="AF1054" t="s">
        <v>52</v>
      </c>
      <c r="AG1054" t="s">
        <v>53</v>
      </c>
      <c r="AH1054" t="s">
        <v>53</v>
      </c>
      <c r="AI1054" t="s">
        <v>53</v>
      </c>
      <c r="AJ1054" t="s">
        <v>53</v>
      </c>
      <c r="AK1054">
        <v>2</v>
      </c>
      <c r="AL1054" t="s">
        <v>59</v>
      </c>
      <c r="AM1054" t="s">
        <v>60</v>
      </c>
      <c r="AN1054" t="s">
        <v>98</v>
      </c>
      <c r="AO1054">
        <v>4.7</v>
      </c>
      <c r="AP1054" t="s">
        <v>53</v>
      </c>
      <c r="AQ1054" t="s">
        <v>112</v>
      </c>
      <c r="AR1054" t="s">
        <v>92</v>
      </c>
      <c r="AS1054">
        <v>37</v>
      </c>
      <c r="AT1054" t="s">
        <v>52</v>
      </c>
    </row>
    <row r="1055" spans="1:46" x14ac:dyDescent="0.25">
      <c r="A1055" t="s">
        <v>1222</v>
      </c>
      <c r="B1055">
        <v>2018</v>
      </c>
      <c r="C1055" s="1">
        <v>43432</v>
      </c>
      <c r="D1055" t="s">
        <v>107</v>
      </c>
      <c r="E1055" t="str">
        <f>TRIM(lung_cancer_dataset!E1055)</f>
        <v>UK</v>
      </c>
      <c r="F1055">
        <v>58</v>
      </c>
      <c r="G1055" t="s">
        <v>79</v>
      </c>
      <c r="H1055" t="str">
        <f>PROPER(TRIM(lung_cancer_dataset!H1055))</f>
        <v>Male</v>
      </c>
      <c r="I1055" t="str">
        <f>PROPER(TRIM(lung_cancer_dataset!I1055))</f>
        <v>Never Smoked</v>
      </c>
      <c r="J1055">
        <v>0</v>
      </c>
      <c r="K1055">
        <v>0</v>
      </c>
      <c r="L1055">
        <v>0</v>
      </c>
      <c r="M1055" t="s">
        <v>52</v>
      </c>
      <c r="N1055" t="s">
        <v>53</v>
      </c>
      <c r="O1055" t="s">
        <v>53</v>
      </c>
      <c r="P1055" t="str">
        <f>PROPER(TRIM(lung_cancer_dataset!P1055))</f>
        <v>Low</v>
      </c>
      <c r="Q1055" t="s">
        <v>71</v>
      </c>
      <c r="R1055">
        <v>27.4</v>
      </c>
      <c r="S1055" t="s">
        <v>56</v>
      </c>
      <c r="T1055" t="s">
        <v>57</v>
      </c>
      <c r="U1055" t="s">
        <v>53</v>
      </c>
      <c r="V1055" t="s">
        <v>53</v>
      </c>
      <c r="W1055" t="s">
        <v>53</v>
      </c>
      <c r="X1055" t="s">
        <v>53</v>
      </c>
      <c r="Y1055">
        <v>1</v>
      </c>
      <c r="Z1055" t="s">
        <v>97</v>
      </c>
      <c r="AA1055" t="s">
        <v>52</v>
      </c>
      <c r="AB1055" t="s">
        <v>52</v>
      </c>
      <c r="AC1055" t="s">
        <v>52</v>
      </c>
      <c r="AD1055" t="s">
        <v>53</v>
      </c>
      <c r="AE1055" t="s">
        <v>52</v>
      </c>
      <c r="AF1055" t="s">
        <v>53</v>
      </c>
      <c r="AG1055" t="s">
        <v>53</v>
      </c>
      <c r="AH1055" t="s">
        <v>53</v>
      </c>
      <c r="AI1055" t="s">
        <v>52</v>
      </c>
      <c r="AJ1055" t="s">
        <v>52</v>
      </c>
      <c r="AK1055">
        <v>6</v>
      </c>
      <c r="AL1055" t="s">
        <v>59</v>
      </c>
      <c r="AM1055" t="s">
        <v>102</v>
      </c>
      <c r="AN1055" t="s">
        <v>90</v>
      </c>
      <c r="AO1055">
        <v>5</v>
      </c>
      <c r="AP1055" t="s">
        <v>53</v>
      </c>
      <c r="AQ1055" t="s">
        <v>112</v>
      </c>
      <c r="AR1055" t="s">
        <v>87</v>
      </c>
      <c r="AS1055">
        <v>18</v>
      </c>
      <c r="AT1055" t="s">
        <v>53</v>
      </c>
    </row>
    <row r="1056" spans="1:46" x14ac:dyDescent="0.25">
      <c r="A1056" t="s">
        <v>1223</v>
      </c>
      <c r="B1056">
        <v>2023</v>
      </c>
      <c r="C1056" s="1">
        <v>44970</v>
      </c>
      <c r="D1056" t="s">
        <v>47</v>
      </c>
      <c r="E1056" t="str">
        <f>TRIM(lung_cancer_dataset!E1056)</f>
        <v>Malaysia</v>
      </c>
      <c r="F1056">
        <v>63</v>
      </c>
      <c r="G1056" t="s">
        <v>127</v>
      </c>
      <c r="H1056" t="str">
        <f>PROPER(TRIM(lung_cancer_dataset!H1056))</f>
        <v>Female</v>
      </c>
      <c r="I1056" t="str">
        <f>PROPER(TRIM(lung_cancer_dataset!I1056))</f>
        <v>Current Smoker</v>
      </c>
      <c r="J1056">
        <v>9</v>
      </c>
      <c r="K1056">
        <v>30</v>
      </c>
      <c r="L1056">
        <v>13.5</v>
      </c>
      <c r="M1056" t="s">
        <v>53</v>
      </c>
      <c r="N1056" t="s">
        <v>53</v>
      </c>
      <c r="O1056" t="s">
        <v>52</v>
      </c>
      <c r="P1056" t="str">
        <f>PROPER(TRIM(lung_cancer_dataset!P1056))</f>
        <v>High</v>
      </c>
      <c r="Q1056" t="s">
        <v>55</v>
      </c>
      <c r="R1056">
        <v>25</v>
      </c>
      <c r="S1056" t="s">
        <v>56</v>
      </c>
      <c r="T1056" t="s">
        <v>70</v>
      </c>
      <c r="U1056" t="s">
        <v>53</v>
      </c>
      <c r="V1056" t="s">
        <v>52</v>
      </c>
      <c r="W1056" t="s">
        <v>53</v>
      </c>
      <c r="X1056" t="s">
        <v>53</v>
      </c>
      <c r="Y1056">
        <v>3</v>
      </c>
      <c r="Z1056" t="s">
        <v>165</v>
      </c>
      <c r="AA1056" t="s">
        <v>53</v>
      </c>
      <c r="AB1056" t="s">
        <v>52</v>
      </c>
      <c r="AC1056" t="s">
        <v>53</v>
      </c>
      <c r="AD1056" t="s">
        <v>53</v>
      </c>
      <c r="AE1056" t="s">
        <v>52</v>
      </c>
      <c r="AF1056" t="s">
        <v>52</v>
      </c>
      <c r="AG1056" t="s">
        <v>53</v>
      </c>
      <c r="AH1056" t="s">
        <v>52</v>
      </c>
      <c r="AI1056" t="s">
        <v>53</v>
      </c>
      <c r="AJ1056" t="s">
        <v>53</v>
      </c>
      <c r="AK1056">
        <v>4</v>
      </c>
      <c r="AL1056" t="s">
        <v>59</v>
      </c>
      <c r="AM1056" t="s">
        <v>81</v>
      </c>
      <c r="AN1056" t="s">
        <v>98</v>
      </c>
      <c r="AO1056">
        <v>3.7</v>
      </c>
      <c r="AP1056" t="s">
        <v>53</v>
      </c>
      <c r="AQ1056" t="s">
        <v>86</v>
      </c>
      <c r="AR1056" t="s">
        <v>76</v>
      </c>
      <c r="AS1056">
        <v>31</v>
      </c>
      <c r="AT1056" t="s">
        <v>52</v>
      </c>
    </row>
    <row r="1057" spans="1:46" x14ac:dyDescent="0.25">
      <c r="A1057" t="s">
        <v>1224</v>
      </c>
      <c r="B1057">
        <v>2025</v>
      </c>
      <c r="C1057" s="1">
        <v>45856</v>
      </c>
      <c r="D1057" t="s">
        <v>47</v>
      </c>
      <c r="E1057" t="str">
        <f>TRIM(lung_cancer_dataset!E1057)</f>
        <v>New Zealand</v>
      </c>
      <c r="F1057">
        <v>47</v>
      </c>
      <c r="G1057" t="s">
        <v>49</v>
      </c>
      <c r="H1057" t="str">
        <f>PROPER(TRIM(lung_cancer_dataset!H1057))</f>
        <v>Female</v>
      </c>
      <c r="I1057" t="str">
        <f>PROPER(TRIM(lung_cancer_dataset!I1057))</f>
        <v>Current Smoker</v>
      </c>
      <c r="J1057">
        <v>27</v>
      </c>
      <c r="K1057">
        <v>28</v>
      </c>
      <c r="L1057">
        <v>37.799999999999997</v>
      </c>
      <c r="M1057" t="s">
        <v>53</v>
      </c>
      <c r="N1057" t="s">
        <v>53</v>
      </c>
      <c r="O1057" t="s">
        <v>52</v>
      </c>
      <c r="P1057" t="str">
        <f>PROPER(TRIM(lung_cancer_dataset!P1057))</f>
        <v>Moderate</v>
      </c>
      <c r="Q1057" t="s">
        <v>71</v>
      </c>
      <c r="R1057">
        <v>35.799999999999997</v>
      </c>
      <c r="S1057" t="s">
        <v>72</v>
      </c>
      <c r="T1057" t="s">
        <v>70</v>
      </c>
      <c r="U1057" t="s">
        <v>52</v>
      </c>
      <c r="V1057" t="s">
        <v>53</v>
      </c>
      <c r="W1057" t="s">
        <v>53</v>
      </c>
      <c r="X1057" t="s">
        <v>53</v>
      </c>
      <c r="Y1057">
        <v>2</v>
      </c>
      <c r="Z1057" t="s">
        <v>73</v>
      </c>
      <c r="AA1057" t="s">
        <v>52</v>
      </c>
      <c r="AB1057" t="s">
        <v>52</v>
      </c>
      <c r="AC1057" t="s">
        <v>53</v>
      </c>
      <c r="AD1057" t="s">
        <v>53</v>
      </c>
      <c r="AE1057" t="s">
        <v>52</v>
      </c>
      <c r="AF1057" t="s">
        <v>52</v>
      </c>
      <c r="AG1057" t="s">
        <v>53</v>
      </c>
      <c r="AH1057" t="s">
        <v>53</v>
      </c>
      <c r="AI1057" t="s">
        <v>53</v>
      </c>
      <c r="AJ1057" t="s">
        <v>53</v>
      </c>
      <c r="AK1057">
        <v>4</v>
      </c>
      <c r="AL1057" t="s">
        <v>59</v>
      </c>
      <c r="AM1057" t="s">
        <v>60</v>
      </c>
      <c r="AN1057" t="s">
        <v>74</v>
      </c>
      <c r="AO1057">
        <v>1.6</v>
      </c>
      <c r="AP1057" t="s">
        <v>53</v>
      </c>
      <c r="AQ1057" t="s">
        <v>86</v>
      </c>
      <c r="AR1057" t="s">
        <v>76</v>
      </c>
      <c r="AS1057">
        <v>73</v>
      </c>
      <c r="AT1057" t="s">
        <v>53</v>
      </c>
    </row>
    <row r="1058" spans="1:46" x14ac:dyDescent="0.25">
      <c r="A1058" t="s">
        <v>1225</v>
      </c>
      <c r="B1058">
        <v>2023</v>
      </c>
      <c r="C1058" s="1">
        <v>44947</v>
      </c>
      <c r="D1058" t="s">
        <v>65</v>
      </c>
      <c r="E1058" t="str">
        <f>TRIM(lung_cancer_dataset!E1058)</f>
        <v>USA</v>
      </c>
      <c r="F1058">
        <v>54</v>
      </c>
      <c r="G1058" t="s">
        <v>79</v>
      </c>
      <c r="H1058" t="str">
        <f>PROPER(TRIM(lung_cancer_dataset!H1058))</f>
        <v>Female</v>
      </c>
      <c r="I1058" t="str">
        <f>PROPER(TRIM(lung_cancer_dataset!I1058))</f>
        <v>Never Smoked</v>
      </c>
      <c r="J1058">
        <v>0</v>
      </c>
      <c r="K1058">
        <v>0</v>
      </c>
      <c r="L1058">
        <v>0</v>
      </c>
      <c r="M1058" t="s">
        <v>52</v>
      </c>
      <c r="N1058" t="s">
        <v>52</v>
      </c>
      <c r="O1058" t="s">
        <v>53</v>
      </c>
      <c r="P1058" t="str">
        <f>PROPER(TRIM(lung_cancer_dataset!P1058))</f>
        <v>Moderate</v>
      </c>
      <c r="Q1058" t="s">
        <v>71</v>
      </c>
      <c r="R1058">
        <v>22.4</v>
      </c>
      <c r="S1058" t="s">
        <v>96</v>
      </c>
      <c r="T1058" t="s">
        <v>57</v>
      </c>
      <c r="U1058" t="s">
        <v>53</v>
      </c>
      <c r="V1058" t="s">
        <v>53</v>
      </c>
      <c r="W1058" t="s">
        <v>53</v>
      </c>
      <c r="X1058" t="s">
        <v>53</v>
      </c>
      <c r="Y1058">
        <v>2</v>
      </c>
      <c r="Z1058" t="s">
        <v>131</v>
      </c>
      <c r="AA1058" t="s">
        <v>53</v>
      </c>
      <c r="AB1058" t="s">
        <v>53</v>
      </c>
      <c r="AC1058" t="s">
        <v>52</v>
      </c>
      <c r="AD1058" t="s">
        <v>53</v>
      </c>
      <c r="AE1058" t="s">
        <v>52</v>
      </c>
      <c r="AF1058" t="s">
        <v>53</v>
      </c>
      <c r="AG1058" t="s">
        <v>52</v>
      </c>
      <c r="AH1058" t="s">
        <v>52</v>
      </c>
      <c r="AI1058" t="s">
        <v>53</v>
      </c>
      <c r="AJ1058" t="s">
        <v>53</v>
      </c>
      <c r="AK1058">
        <v>4</v>
      </c>
      <c r="AL1058" t="s">
        <v>59</v>
      </c>
      <c r="AM1058" t="s">
        <v>81</v>
      </c>
      <c r="AN1058" t="s">
        <v>61</v>
      </c>
      <c r="AO1058">
        <v>7.1</v>
      </c>
      <c r="AP1058" t="s">
        <v>52</v>
      </c>
      <c r="AQ1058" t="s">
        <v>75</v>
      </c>
      <c r="AR1058" t="s">
        <v>132</v>
      </c>
      <c r="AS1058">
        <v>8</v>
      </c>
      <c r="AT1058" t="s">
        <v>53</v>
      </c>
    </row>
    <row r="1059" spans="1:46" x14ac:dyDescent="0.25">
      <c r="A1059" t="s">
        <v>1226</v>
      </c>
      <c r="B1059">
        <v>2019</v>
      </c>
      <c r="C1059" s="1">
        <v>43805</v>
      </c>
      <c r="D1059" t="s">
        <v>65</v>
      </c>
      <c r="E1059" t="str">
        <f>TRIM(lung_cancer_dataset!E1059)</f>
        <v>Canada</v>
      </c>
      <c r="F1059">
        <v>60</v>
      </c>
      <c r="G1059" t="s">
        <v>127</v>
      </c>
      <c r="H1059" t="str">
        <f>PROPER(TRIM(lung_cancer_dataset!H1059))</f>
        <v>Male</v>
      </c>
      <c r="I1059" t="str">
        <f>PROPER(TRIM(lung_cancer_dataset!I1059))</f>
        <v>Never Smoked</v>
      </c>
      <c r="J1059">
        <v>0</v>
      </c>
      <c r="K1059">
        <v>0</v>
      </c>
      <c r="L1059">
        <v>0</v>
      </c>
      <c r="M1059" t="s">
        <v>53</v>
      </c>
      <c r="N1059" t="s">
        <v>53</v>
      </c>
      <c r="O1059" t="s">
        <v>53</v>
      </c>
      <c r="P1059" t="str">
        <f>PROPER(TRIM(lung_cancer_dataset!P1059))</f>
        <v>Low</v>
      </c>
      <c r="Q1059" t="s">
        <v>71</v>
      </c>
      <c r="R1059">
        <v>24.6</v>
      </c>
      <c r="S1059" t="s">
        <v>96</v>
      </c>
      <c r="T1059" t="s">
        <v>70</v>
      </c>
      <c r="U1059" t="s">
        <v>53</v>
      </c>
      <c r="V1059" t="s">
        <v>53</v>
      </c>
      <c r="W1059" t="s">
        <v>53</v>
      </c>
      <c r="X1059" t="s">
        <v>53</v>
      </c>
      <c r="Y1059">
        <v>0</v>
      </c>
      <c r="Z1059" t="s">
        <v>58</v>
      </c>
      <c r="AA1059" t="s">
        <v>52</v>
      </c>
      <c r="AB1059" t="s">
        <v>52</v>
      </c>
      <c r="AC1059" t="s">
        <v>53</v>
      </c>
      <c r="AD1059" t="s">
        <v>52</v>
      </c>
      <c r="AE1059" t="s">
        <v>53</v>
      </c>
      <c r="AF1059" t="s">
        <v>53</v>
      </c>
      <c r="AG1059" t="s">
        <v>52</v>
      </c>
      <c r="AH1059" t="s">
        <v>53</v>
      </c>
      <c r="AI1059" t="s">
        <v>53</v>
      </c>
      <c r="AJ1059" t="s">
        <v>53</v>
      </c>
      <c r="AK1059">
        <v>4</v>
      </c>
      <c r="AL1059" t="s">
        <v>59</v>
      </c>
      <c r="AM1059" t="s">
        <v>60</v>
      </c>
      <c r="AN1059" t="s">
        <v>74</v>
      </c>
      <c r="AO1059">
        <v>1.8</v>
      </c>
      <c r="AP1059" t="s">
        <v>53</v>
      </c>
      <c r="AQ1059" t="s">
        <v>86</v>
      </c>
      <c r="AR1059" t="s">
        <v>83</v>
      </c>
      <c r="AS1059">
        <v>69</v>
      </c>
      <c r="AT1059" t="s">
        <v>52</v>
      </c>
    </row>
    <row r="1060" spans="1:46" x14ac:dyDescent="0.25">
      <c r="A1060" t="s">
        <v>1227</v>
      </c>
      <c r="B1060">
        <v>2023</v>
      </c>
      <c r="C1060" s="1">
        <v>45166</v>
      </c>
      <c r="D1060" t="s">
        <v>65</v>
      </c>
      <c r="E1060" t="str">
        <f>TRIM(lung_cancer_dataset!E1060)</f>
        <v>Chile</v>
      </c>
      <c r="F1060">
        <v>61</v>
      </c>
      <c r="G1060" t="s">
        <v>127</v>
      </c>
      <c r="H1060" t="str">
        <f>PROPER(TRIM(lung_cancer_dataset!H1060))</f>
        <v>Male</v>
      </c>
      <c r="I1060" t="str">
        <f>PROPER(TRIM(lung_cancer_dataset!I1060))</f>
        <v>Former Smoker</v>
      </c>
      <c r="J1060">
        <v>16</v>
      </c>
      <c r="K1060">
        <v>8</v>
      </c>
      <c r="L1060">
        <v>6.4</v>
      </c>
      <c r="M1060" t="s">
        <v>53</v>
      </c>
      <c r="N1060" t="s">
        <v>53</v>
      </c>
      <c r="O1060" t="s">
        <v>53</v>
      </c>
      <c r="P1060" t="str">
        <f>PROPER(TRIM(lung_cancer_dataset!P1060))</f>
        <v>Low</v>
      </c>
      <c r="Q1060" t="s">
        <v>55</v>
      </c>
      <c r="R1060">
        <v>29.5</v>
      </c>
      <c r="S1060" t="s">
        <v>56</v>
      </c>
      <c r="T1060" t="s">
        <v>70</v>
      </c>
      <c r="U1060" t="s">
        <v>52</v>
      </c>
      <c r="V1060" t="s">
        <v>53</v>
      </c>
      <c r="W1060" t="s">
        <v>53</v>
      </c>
      <c r="X1060" t="s">
        <v>53</v>
      </c>
      <c r="Y1060">
        <v>1</v>
      </c>
      <c r="Z1060" t="s">
        <v>165</v>
      </c>
      <c r="AA1060" t="s">
        <v>52</v>
      </c>
      <c r="AB1060" t="s">
        <v>53</v>
      </c>
      <c r="AC1060" t="s">
        <v>52</v>
      </c>
      <c r="AD1060" t="s">
        <v>53</v>
      </c>
      <c r="AE1060" t="s">
        <v>52</v>
      </c>
      <c r="AF1060" t="s">
        <v>53</v>
      </c>
      <c r="AG1060" t="s">
        <v>53</v>
      </c>
      <c r="AH1060" t="s">
        <v>52</v>
      </c>
      <c r="AI1060" t="s">
        <v>53</v>
      </c>
      <c r="AJ1060" t="s">
        <v>53</v>
      </c>
      <c r="AK1060">
        <v>4</v>
      </c>
      <c r="AL1060" t="s">
        <v>59</v>
      </c>
      <c r="AM1060" t="s">
        <v>60</v>
      </c>
      <c r="AN1060" t="s">
        <v>61</v>
      </c>
      <c r="AO1060">
        <v>5.4</v>
      </c>
      <c r="AP1060" t="s">
        <v>52</v>
      </c>
      <c r="AQ1060" t="s">
        <v>86</v>
      </c>
      <c r="AR1060" t="s">
        <v>115</v>
      </c>
      <c r="AS1060">
        <v>10</v>
      </c>
      <c r="AT1060" t="s">
        <v>53</v>
      </c>
    </row>
    <row r="1061" spans="1:46" x14ac:dyDescent="0.25">
      <c r="A1061" t="s">
        <v>1228</v>
      </c>
      <c r="B1061">
        <v>2020</v>
      </c>
      <c r="C1061" s="1">
        <v>44161</v>
      </c>
      <c r="D1061" t="s">
        <v>47</v>
      </c>
      <c r="E1061" t="str">
        <f>TRIM(lung_cancer_dataset!E1061)</f>
        <v>Vietnam</v>
      </c>
      <c r="F1061">
        <v>55</v>
      </c>
      <c r="G1061" t="s">
        <v>79</v>
      </c>
      <c r="H1061" t="str">
        <f>PROPER(TRIM(lung_cancer_dataset!H1061))</f>
        <v>Male</v>
      </c>
      <c r="I1061" t="str">
        <f>PROPER(TRIM(lung_cancer_dataset!I1061))</f>
        <v>Current Smoker</v>
      </c>
      <c r="J1061">
        <v>21</v>
      </c>
      <c r="K1061">
        <v>27</v>
      </c>
      <c r="L1061">
        <v>28.4</v>
      </c>
      <c r="M1061" t="s">
        <v>53</v>
      </c>
      <c r="N1061" t="s">
        <v>53</v>
      </c>
      <c r="O1061" t="s">
        <v>53</v>
      </c>
      <c r="P1061" t="str">
        <f>PROPER(TRIM(lung_cancer_dataset!P1061))</f>
        <v>Moderate</v>
      </c>
      <c r="Q1061" t="s">
        <v>71</v>
      </c>
      <c r="R1061">
        <v>32.5</v>
      </c>
      <c r="S1061" t="s">
        <v>72</v>
      </c>
      <c r="T1061" t="s">
        <v>70</v>
      </c>
      <c r="U1061" t="s">
        <v>53</v>
      </c>
      <c r="V1061" t="s">
        <v>53</v>
      </c>
      <c r="W1061" t="s">
        <v>53</v>
      </c>
      <c r="X1061" t="s">
        <v>53</v>
      </c>
      <c r="Y1061">
        <v>0</v>
      </c>
      <c r="Z1061" t="s">
        <v>58</v>
      </c>
      <c r="AA1061" t="s">
        <v>52</v>
      </c>
      <c r="AB1061" t="s">
        <v>52</v>
      </c>
      <c r="AC1061" t="s">
        <v>53</v>
      </c>
      <c r="AD1061" t="s">
        <v>52</v>
      </c>
      <c r="AE1061" t="s">
        <v>53</v>
      </c>
      <c r="AF1061" t="s">
        <v>52</v>
      </c>
      <c r="AG1061" t="s">
        <v>53</v>
      </c>
      <c r="AH1061" t="s">
        <v>52</v>
      </c>
      <c r="AI1061" t="s">
        <v>52</v>
      </c>
      <c r="AJ1061" t="s">
        <v>52</v>
      </c>
      <c r="AK1061">
        <v>7</v>
      </c>
      <c r="AL1061" t="s">
        <v>135</v>
      </c>
      <c r="AM1061" t="s">
        <v>136</v>
      </c>
      <c r="AN1061" t="s">
        <v>90</v>
      </c>
      <c r="AO1061">
        <v>7.7</v>
      </c>
      <c r="AP1061" t="s">
        <v>52</v>
      </c>
      <c r="AQ1061" t="s">
        <v>112</v>
      </c>
      <c r="AR1061" t="s">
        <v>132</v>
      </c>
      <c r="AS1061">
        <v>29</v>
      </c>
      <c r="AT1061" t="s">
        <v>53</v>
      </c>
    </row>
    <row r="1062" spans="1:46" x14ac:dyDescent="0.25">
      <c r="A1062" t="s">
        <v>1229</v>
      </c>
      <c r="B1062">
        <v>2019</v>
      </c>
      <c r="C1062" s="1">
        <v>43766</v>
      </c>
      <c r="D1062" t="s">
        <v>65</v>
      </c>
      <c r="E1062" t="str">
        <f>TRIM(lung_cancer_dataset!E1062)</f>
        <v>Canada</v>
      </c>
      <c r="F1062">
        <v>54</v>
      </c>
      <c r="G1062" t="s">
        <v>79</v>
      </c>
      <c r="H1062" t="str">
        <f>PROPER(TRIM(lung_cancer_dataset!H1062))</f>
        <v>Female</v>
      </c>
      <c r="I1062" t="str">
        <f>PROPER(TRIM(lung_cancer_dataset!I1062))</f>
        <v>Never Smoked</v>
      </c>
      <c r="J1062">
        <v>0</v>
      </c>
      <c r="K1062">
        <v>0</v>
      </c>
      <c r="L1062">
        <v>0</v>
      </c>
      <c r="M1062" t="s">
        <v>52</v>
      </c>
      <c r="N1062" t="s">
        <v>53</v>
      </c>
      <c r="O1062" t="s">
        <v>53</v>
      </c>
      <c r="P1062" t="str">
        <f>PROPER(TRIM(lung_cancer_dataset!P1062))</f>
        <v>Low</v>
      </c>
      <c r="Q1062" t="s">
        <v>71</v>
      </c>
      <c r="R1062">
        <v>20.100000000000001</v>
      </c>
      <c r="S1062" t="s">
        <v>96</v>
      </c>
      <c r="T1062" t="s">
        <v>54</v>
      </c>
      <c r="U1062" t="s">
        <v>53</v>
      </c>
      <c r="V1062" t="s">
        <v>53</v>
      </c>
      <c r="W1062" t="s">
        <v>53</v>
      </c>
      <c r="X1062" t="s">
        <v>53</v>
      </c>
      <c r="Y1062">
        <v>1</v>
      </c>
      <c r="Z1062" t="s">
        <v>58</v>
      </c>
      <c r="AA1062" t="s">
        <v>53</v>
      </c>
      <c r="AB1062" t="s">
        <v>53</v>
      </c>
      <c r="AC1062" t="s">
        <v>53</v>
      </c>
      <c r="AD1062" t="s">
        <v>53</v>
      </c>
      <c r="AE1062" t="s">
        <v>52</v>
      </c>
      <c r="AF1062" t="s">
        <v>52</v>
      </c>
      <c r="AG1062" t="s">
        <v>53</v>
      </c>
      <c r="AH1062" t="s">
        <v>53</v>
      </c>
      <c r="AI1062" t="s">
        <v>53</v>
      </c>
      <c r="AJ1062" t="s">
        <v>53</v>
      </c>
      <c r="AK1062">
        <v>2</v>
      </c>
      <c r="AL1062" t="s">
        <v>59</v>
      </c>
      <c r="AM1062" t="s">
        <v>60</v>
      </c>
      <c r="AN1062" t="s">
        <v>74</v>
      </c>
      <c r="AO1062">
        <v>2.5</v>
      </c>
      <c r="AP1062" t="s">
        <v>53</v>
      </c>
      <c r="AQ1062" t="s">
        <v>86</v>
      </c>
      <c r="AR1062" t="s">
        <v>115</v>
      </c>
      <c r="AS1062">
        <v>51</v>
      </c>
      <c r="AT1062" t="s">
        <v>52</v>
      </c>
    </row>
    <row r="1063" spans="1:46" x14ac:dyDescent="0.25">
      <c r="A1063" t="s">
        <v>1230</v>
      </c>
      <c r="B1063">
        <v>2016</v>
      </c>
      <c r="C1063" s="1">
        <v>42615</v>
      </c>
      <c r="D1063" t="s">
        <v>107</v>
      </c>
      <c r="E1063" t="str">
        <f>TRIM(lung_cancer_dataset!E1063)</f>
        <v>Italy</v>
      </c>
      <c r="F1063">
        <v>78</v>
      </c>
      <c r="G1063" t="s">
        <v>67</v>
      </c>
      <c r="H1063" t="str">
        <f>PROPER(TRIM(lung_cancer_dataset!H1063))</f>
        <v>Male</v>
      </c>
      <c r="I1063" t="str">
        <f>PROPER(TRIM(lung_cancer_dataset!I1063))</f>
        <v>Current Smoker</v>
      </c>
      <c r="J1063">
        <v>27</v>
      </c>
      <c r="K1063">
        <v>31</v>
      </c>
      <c r="L1063">
        <v>41.8</v>
      </c>
      <c r="M1063" t="s">
        <v>52</v>
      </c>
      <c r="N1063" t="s">
        <v>53</v>
      </c>
      <c r="O1063" t="s">
        <v>53</v>
      </c>
      <c r="P1063" t="str">
        <f>PROPER(TRIM(lung_cancer_dataset!P1063))</f>
        <v>Low</v>
      </c>
      <c r="Q1063" t="s">
        <v>55</v>
      </c>
      <c r="R1063">
        <v>30.2</v>
      </c>
      <c r="S1063" t="s">
        <v>72</v>
      </c>
      <c r="T1063" t="s">
        <v>54</v>
      </c>
      <c r="U1063" t="s">
        <v>53</v>
      </c>
      <c r="V1063" t="s">
        <v>53</v>
      </c>
      <c r="W1063" t="s">
        <v>53</v>
      </c>
      <c r="X1063" t="s">
        <v>53</v>
      </c>
      <c r="Y1063">
        <v>1</v>
      </c>
      <c r="Z1063" t="s">
        <v>58</v>
      </c>
      <c r="AA1063" t="s">
        <v>52</v>
      </c>
      <c r="AB1063" t="s">
        <v>52</v>
      </c>
      <c r="AC1063" t="s">
        <v>52</v>
      </c>
      <c r="AD1063" t="s">
        <v>53</v>
      </c>
      <c r="AE1063" t="s">
        <v>52</v>
      </c>
      <c r="AF1063" t="s">
        <v>52</v>
      </c>
      <c r="AG1063" t="s">
        <v>53</v>
      </c>
      <c r="AH1063" t="s">
        <v>52</v>
      </c>
      <c r="AI1063" t="s">
        <v>53</v>
      </c>
      <c r="AJ1063" t="s">
        <v>53</v>
      </c>
      <c r="AK1063">
        <v>6</v>
      </c>
      <c r="AL1063" t="s">
        <v>135</v>
      </c>
      <c r="AM1063" t="s">
        <v>136</v>
      </c>
      <c r="AN1063" t="s">
        <v>98</v>
      </c>
      <c r="AO1063">
        <v>3.9</v>
      </c>
      <c r="AP1063" t="s">
        <v>53</v>
      </c>
      <c r="AQ1063" t="s">
        <v>75</v>
      </c>
      <c r="AR1063" t="s">
        <v>87</v>
      </c>
      <c r="AS1063">
        <v>47</v>
      </c>
      <c r="AT1063" t="s">
        <v>53</v>
      </c>
    </row>
    <row r="1064" spans="1:46" x14ac:dyDescent="0.25">
      <c r="A1064" t="s">
        <v>1231</v>
      </c>
      <c r="B1064">
        <v>2019</v>
      </c>
      <c r="C1064" s="1">
        <v>43583</v>
      </c>
      <c r="D1064" t="s">
        <v>107</v>
      </c>
      <c r="E1064" t="str">
        <f>TRIM(lung_cancer_dataset!E1064)</f>
        <v>Sweden</v>
      </c>
      <c r="F1064">
        <v>57</v>
      </c>
      <c r="G1064" t="s">
        <v>79</v>
      </c>
      <c r="H1064" t="str">
        <f>PROPER(TRIM(lung_cancer_dataset!H1064))</f>
        <v>Male</v>
      </c>
      <c r="I1064" t="str">
        <f>PROPER(TRIM(lung_cancer_dataset!I1064))</f>
        <v>Current Smoker</v>
      </c>
      <c r="J1064">
        <v>22</v>
      </c>
      <c r="K1064">
        <v>21</v>
      </c>
      <c r="L1064">
        <v>23.1</v>
      </c>
      <c r="M1064" t="s">
        <v>52</v>
      </c>
      <c r="N1064" t="s">
        <v>53</v>
      </c>
      <c r="O1064" t="s">
        <v>53</v>
      </c>
      <c r="P1064" t="str">
        <f>PROPER(TRIM(lung_cancer_dataset!P1064))</f>
        <v>Moderate</v>
      </c>
      <c r="Q1064" t="s">
        <v>55</v>
      </c>
      <c r="R1064">
        <v>24.3</v>
      </c>
      <c r="S1064" t="s">
        <v>96</v>
      </c>
      <c r="T1064" t="s">
        <v>70</v>
      </c>
      <c r="U1064" t="s">
        <v>53</v>
      </c>
      <c r="V1064" t="s">
        <v>53</v>
      </c>
      <c r="W1064" t="s">
        <v>53</v>
      </c>
      <c r="X1064" t="s">
        <v>53</v>
      </c>
      <c r="Y1064">
        <v>1</v>
      </c>
      <c r="Z1064" t="s">
        <v>165</v>
      </c>
      <c r="AA1064" t="s">
        <v>52</v>
      </c>
      <c r="AB1064" t="s">
        <v>52</v>
      </c>
      <c r="AC1064" t="s">
        <v>52</v>
      </c>
      <c r="AD1064" t="s">
        <v>53</v>
      </c>
      <c r="AE1064" t="s">
        <v>52</v>
      </c>
      <c r="AF1064" t="s">
        <v>53</v>
      </c>
      <c r="AG1064" t="s">
        <v>53</v>
      </c>
      <c r="AH1064" t="s">
        <v>53</v>
      </c>
      <c r="AI1064" t="s">
        <v>53</v>
      </c>
      <c r="AJ1064" t="s">
        <v>53</v>
      </c>
      <c r="AK1064">
        <v>4</v>
      </c>
      <c r="AL1064" t="s">
        <v>59</v>
      </c>
      <c r="AM1064" t="s">
        <v>60</v>
      </c>
      <c r="AN1064" t="s">
        <v>61</v>
      </c>
      <c r="AO1064">
        <v>10.7</v>
      </c>
      <c r="AP1064" t="s">
        <v>52</v>
      </c>
      <c r="AQ1064" t="s">
        <v>112</v>
      </c>
      <c r="AR1064" t="s">
        <v>92</v>
      </c>
      <c r="AS1064">
        <v>15</v>
      </c>
      <c r="AT1064" t="s">
        <v>53</v>
      </c>
    </row>
    <row r="1065" spans="1:46" x14ac:dyDescent="0.25">
      <c r="A1065" t="s">
        <v>1232</v>
      </c>
      <c r="B1065">
        <v>2025</v>
      </c>
      <c r="C1065" s="1">
        <v>45878</v>
      </c>
      <c r="D1065" t="s">
        <v>47</v>
      </c>
      <c r="E1065" t="str">
        <f>TRIM(lung_cancer_dataset!E1065)</f>
        <v>China</v>
      </c>
      <c r="F1065">
        <v>64</v>
      </c>
      <c r="G1065" t="s">
        <v>127</v>
      </c>
      <c r="H1065" t="str">
        <f>PROPER(TRIM(lung_cancer_dataset!H1065))</f>
        <v>Male</v>
      </c>
      <c r="I1065" t="str">
        <f>PROPER(TRIM(lung_cancer_dataset!I1065))</f>
        <v>Never Smoked</v>
      </c>
      <c r="J1065">
        <v>0</v>
      </c>
      <c r="K1065">
        <v>0</v>
      </c>
      <c r="L1065">
        <v>0</v>
      </c>
      <c r="M1065" t="s">
        <v>53</v>
      </c>
      <c r="N1065" t="s">
        <v>52</v>
      </c>
      <c r="O1065" t="s">
        <v>52</v>
      </c>
      <c r="P1065" t="str">
        <f>PROPER(TRIM(lung_cancer_dataset!P1065))</f>
        <v>High</v>
      </c>
      <c r="Q1065" t="s">
        <v>55</v>
      </c>
      <c r="R1065">
        <v>16</v>
      </c>
      <c r="S1065" t="s">
        <v>128</v>
      </c>
      <c r="T1065" t="s">
        <v>54</v>
      </c>
      <c r="U1065" t="s">
        <v>53</v>
      </c>
      <c r="V1065" t="s">
        <v>53</v>
      </c>
      <c r="W1065" t="s">
        <v>53</v>
      </c>
      <c r="X1065" t="s">
        <v>53</v>
      </c>
      <c r="Y1065">
        <v>3</v>
      </c>
      <c r="Z1065" t="s">
        <v>58</v>
      </c>
      <c r="AA1065" t="s">
        <v>52</v>
      </c>
      <c r="AB1065" t="s">
        <v>53</v>
      </c>
      <c r="AC1065" t="s">
        <v>53</v>
      </c>
      <c r="AD1065" t="s">
        <v>53</v>
      </c>
      <c r="AE1065" t="s">
        <v>52</v>
      </c>
      <c r="AF1065" t="s">
        <v>53</v>
      </c>
      <c r="AG1065" t="s">
        <v>53</v>
      </c>
      <c r="AH1065" t="s">
        <v>53</v>
      </c>
      <c r="AI1065" t="s">
        <v>53</v>
      </c>
      <c r="AJ1065" t="s">
        <v>52</v>
      </c>
      <c r="AK1065">
        <v>3</v>
      </c>
      <c r="AL1065" t="s">
        <v>59</v>
      </c>
      <c r="AM1065" t="s">
        <v>81</v>
      </c>
      <c r="AN1065" t="s">
        <v>61</v>
      </c>
      <c r="AO1065">
        <v>6.9</v>
      </c>
      <c r="AP1065" t="s">
        <v>52</v>
      </c>
      <c r="AQ1065" t="s">
        <v>75</v>
      </c>
      <c r="AR1065" t="s">
        <v>92</v>
      </c>
      <c r="AS1065">
        <v>10</v>
      </c>
      <c r="AT1065" t="s">
        <v>53</v>
      </c>
    </row>
    <row r="1066" spans="1:46" x14ac:dyDescent="0.25">
      <c r="A1066" t="s">
        <v>1233</v>
      </c>
      <c r="B1066">
        <v>2021</v>
      </c>
      <c r="C1066" s="1">
        <v>44249</v>
      </c>
      <c r="D1066" t="s">
        <v>47</v>
      </c>
      <c r="E1066" t="str">
        <f>TRIM(lung_cancer_dataset!E1066)</f>
        <v>Philippines</v>
      </c>
      <c r="F1066">
        <v>60</v>
      </c>
      <c r="G1066" t="s">
        <v>127</v>
      </c>
      <c r="H1066" t="str">
        <f>PROPER(TRIM(lung_cancer_dataset!H1066))</f>
        <v>Female</v>
      </c>
      <c r="I1066" t="str">
        <f>PROPER(TRIM(lung_cancer_dataset!I1066))</f>
        <v>Never Smoked</v>
      </c>
      <c r="J1066">
        <v>0</v>
      </c>
      <c r="K1066">
        <v>0</v>
      </c>
      <c r="L1066">
        <v>0</v>
      </c>
      <c r="M1066" t="s">
        <v>53</v>
      </c>
      <c r="N1066" t="s">
        <v>52</v>
      </c>
      <c r="O1066" t="s">
        <v>53</v>
      </c>
      <c r="P1066" t="str">
        <f>PROPER(TRIM(lung_cancer_dataset!P1066))</f>
        <v>Moderate</v>
      </c>
      <c r="Q1066" t="s">
        <v>54</v>
      </c>
      <c r="R1066">
        <v>29.1</v>
      </c>
      <c r="S1066" t="s">
        <v>56</v>
      </c>
      <c r="T1066" t="s">
        <v>70</v>
      </c>
      <c r="U1066" t="s">
        <v>53</v>
      </c>
      <c r="V1066" t="s">
        <v>53</v>
      </c>
      <c r="W1066" t="s">
        <v>53</v>
      </c>
      <c r="X1066" t="s">
        <v>53</v>
      </c>
      <c r="Y1066">
        <v>1</v>
      </c>
      <c r="Z1066" t="s">
        <v>97</v>
      </c>
      <c r="AA1066" t="s">
        <v>53</v>
      </c>
      <c r="AB1066" t="s">
        <v>53</v>
      </c>
      <c r="AC1066" t="s">
        <v>53</v>
      </c>
      <c r="AD1066" t="s">
        <v>53</v>
      </c>
      <c r="AE1066" t="s">
        <v>52</v>
      </c>
      <c r="AF1066" t="s">
        <v>53</v>
      </c>
      <c r="AG1066" t="s">
        <v>52</v>
      </c>
      <c r="AH1066" t="s">
        <v>53</v>
      </c>
      <c r="AI1066" t="s">
        <v>53</v>
      </c>
      <c r="AJ1066" t="s">
        <v>52</v>
      </c>
      <c r="AK1066">
        <v>3</v>
      </c>
      <c r="AL1066" t="s">
        <v>59</v>
      </c>
      <c r="AM1066" t="s">
        <v>60</v>
      </c>
      <c r="AN1066" t="s">
        <v>98</v>
      </c>
      <c r="AO1066">
        <v>4.9000000000000004</v>
      </c>
      <c r="AP1066" t="s">
        <v>53</v>
      </c>
      <c r="AQ1066" t="s">
        <v>91</v>
      </c>
      <c r="AR1066" t="s">
        <v>87</v>
      </c>
      <c r="AS1066">
        <v>48</v>
      </c>
      <c r="AT1066" t="s">
        <v>53</v>
      </c>
    </row>
    <row r="1067" spans="1:46" x14ac:dyDescent="0.25">
      <c r="A1067" t="s">
        <v>1234</v>
      </c>
      <c r="B1067">
        <v>2019</v>
      </c>
      <c r="C1067" s="1">
        <v>43727</v>
      </c>
      <c r="D1067" t="s">
        <v>47</v>
      </c>
      <c r="E1067" t="str">
        <f>TRIM(lung_cancer_dataset!E1067)</f>
        <v>China</v>
      </c>
      <c r="F1067">
        <v>49</v>
      </c>
      <c r="G1067" t="s">
        <v>49</v>
      </c>
      <c r="H1067" t="str">
        <f>PROPER(TRIM(lung_cancer_dataset!H1067))</f>
        <v>Female</v>
      </c>
      <c r="I1067" t="str">
        <f>PROPER(TRIM(lung_cancer_dataset!I1067))</f>
        <v>Former Smoker</v>
      </c>
      <c r="J1067">
        <v>12</v>
      </c>
      <c r="K1067">
        <v>6</v>
      </c>
      <c r="L1067">
        <v>3.6</v>
      </c>
      <c r="M1067" t="s">
        <v>53</v>
      </c>
      <c r="N1067" t="s">
        <v>53</v>
      </c>
      <c r="O1067" t="s">
        <v>53</v>
      </c>
      <c r="P1067" t="str">
        <f>PROPER(TRIM(lung_cancer_dataset!P1067))</f>
        <v>Low</v>
      </c>
      <c r="Q1067" t="s">
        <v>71</v>
      </c>
      <c r="R1067">
        <v>28.5</v>
      </c>
      <c r="S1067" t="s">
        <v>56</v>
      </c>
      <c r="T1067" t="s">
        <v>54</v>
      </c>
      <c r="U1067" t="s">
        <v>52</v>
      </c>
      <c r="V1067" t="s">
        <v>53</v>
      </c>
      <c r="W1067" t="s">
        <v>53</v>
      </c>
      <c r="X1067" t="s">
        <v>53</v>
      </c>
      <c r="Y1067">
        <v>1</v>
      </c>
      <c r="Z1067" t="s">
        <v>186</v>
      </c>
      <c r="AA1067" t="s">
        <v>52</v>
      </c>
      <c r="AB1067" t="s">
        <v>52</v>
      </c>
      <c r="AC1067" t="s">
        <v>53</v>
      </c>
      <c r="AD1067" t="s">
        <v>53</v>
      </c>
      <c r="AE1067" t="s">
        <v>52</v>
      </c>
      <c r="AF1067" t="s">
        <v>52</v>
      </c>
      <c r="AG1067" t="s">
        <v>53</v>
      </c>
      <c r="AH1067" t="s">
        <v>53</v>
      </c>
      <c r="AI1067" t="s">
        <v>53</v>
      </c>
      <c r="AJ1067" t="s">
        <v>53</v>
      </c>
      <c r="AK1067">
        <v>4</v>
      </c>
      <c r="AL1067" t="s">
        <v>59</v>
      </c>
      <c r="AM1067" t="s">
        <v>81</v>
      </c>
      <c r="AN1067" t="s">
        <v>74</v>
      </c>
      <c r="AO1067">
        <v>2</v>
      </c>
      <c r="AP1067" t="s">
        <v>53</v>
      </c>
      <c r="AQ1067" t="s">
        <v>75</v>
      </c>
      <c r="AR1067" t="s">
        <v>115</v>
      </c>
      <c r="AS1067">
        <v>78</v>
      </c>
      <c r="AT1067" t="s">
        <v>53</v>
      </c>
    </row>
    <row r="1068" spans="1:46" x14ac:dyDescent="0.25">
      <c r="A1068" t="s">
        <v>1235</v>
      </c>
      <c r="B1068">
        <v>2023</v>
      </c>
      <c r="C1068" s="1">
        <v>45013</v>
      </c>
      <c r="D1068" t="s">
        <v>122</v>
      </c>
      <c r="E1068" t="str">
        <f>TRIM(lung_cancer_dataset!E1068)</f>
        <v>Sri Lanka</v>
      </c>
      <c r="F1068">
        <v>69</v>
      </c>
      <c r="G1068" t="s">
        <v>127</v>
      </c>
      <c r="H1068" t="str">
        <f>PROPER(TRIM(lung_cancer_dataset!H1068))</f>
        <v>Male</v>
      </c>
      <c r="I1068" t="str">
        <f>PROPER(TRIM(lung_cancer_dataset!I1068))</f>
        <v>Never Smoked</v>
      </c>
      <c r="J1068">
        <v>0</v>
      </c>
      <c r="K1068">
        <v>0</v>
      </c>
      <c r="L1068">
        <v>0</v>
      </c>
      <c r="M1068" t="s">
        <v>52</v>
      </c>
      <c r="N1068" t="s">
        <v>53</v>
      </c>
      <c r="O1068" t="s">
        <v>53</v>
      </c>
      <c r="P1068" t="str">
        <f>PROPER(TRIM(lung_cancer_dataset!P1068))</f>
        <v>Moderate</v>
      </c>
      <c r="Q1068" t="s">
        <v>54</v>
      </c>
      <c r="R1068">
        <v>22.1</v>
      </c>
      <c r="S1068" t="s">
        <v>96</v>
      </c>
      <c r="T1068" t="s">
        <v>54</v>
      </c>
      <c r="U1068" t="s">
        <v>53</v>
      </c>
      <c r="V1068" t="s">
        <v>53</v>
      </c>
      <c r="W1068" t="s">
        <v>53</v>
      </c>
      <c r="X1068" t="s">
        <v>53</v>
      </c>
      <c r="Y1068">
        <v>1</v>
      </c>
      <c r="Z1068" t="s">
        <v>58</v>
      </c>
      <c r="AA1068" t="s">
        <v>53</v>
      </c>
      <c r="AB1068" t="s">
        <v>52</v>
      </c>
      <c r="AC1068" t="s">
        <v>52</v>
      </c>
      <c r="AD1068" t="s">
        <v>52</v>
      </c>
      <c r="AE1068" t="s">
        <v>52</v>
      </c>
      <c r="AF1068" t="s">
        <v>53</v>
      </c>
      <c r="AG1068" t="s">
        <v>52</v>
      </c>
      <c r="AH1068" t="s">
        <v>53</v>
      </c>
      <c r="AI1068" t="s">
        <v>53</v>
      </c>
      <c r="AJ1068" t="s">
        <v>53</v>
      </c>
      <c r="AK1068">
        <v>5</v>
      </c>
      <c r="AL1068" t="s">
        <v>59</v>
      </c>
      <c r="AM1068" t="s">
        <v>60</v>
      </c>
      <c r="AN1068" t="s">
        <v>74</v>
      </c>
      <c r="AO1068">
        <v>2</v>
      </c>
      <c r="AP1068" t="s">
        <v>53</v>
      </c>
      <c r="AQ1068" t="s">
        <v>82</v>
      </c>
      <c r="AR1068" t="s">
        <v>83</v>
      </c>
      <c r="AS1068">
        <v>55</v>
      </c>
      <c r="AT1068" t="s">
        <v>52</v>
      </c>
    </row>
    <row r="1069" spans="1:46" x14ac:dyDescent="0.25">
      <c r="A1069" t="s">
        <v>1236</v>
      </c>
      <c r="B1069">
        <v>2026</v>
      </c>
      <c r="C1069" s="1">
        <v>46029</v>
      </c>
      <c r="D1069" t="s">
        <v>107</v>
      </c>
      <c r="E1069" t="str">
        <f>TRIM(lung_cancer_dataset!E1069)</f>
        <v>Sweden</v>
      </c>
      <c r="F1069">
        <v>63</v>
      </c>
      <c r="G1069" t="s">
        <v>127</v>
      </c>
      <c r="H1069" t="str">
        <f>PROPER(TRIM(lung_cancer_dataset!H1069))</f>
        <v>Female</v>
      </c>
      <c r="I1069" t="str">
        <f>PROPER(TRIM(lung_cancer_dataset!I1069))</f>
        <v>Never Smoked</v>
      </c>
      <c r="J1069">
        <v>0</v>
      </c>
      <c r="K1069">
        <v>0</v>
      </c>
      <c r="L1069">
        <v>0</v>
      </c>
      <c r="M1069" t="s">
        <v>52</v>
      </c>
      <c r="N1069" t="s">
        <v>53</v>
      </c>
      <c r="O1069" t="s">
        <v>53</v>
      </c>
      <c r="P1069" t="str">
        <f>PROPER(TRIM(lung_cancer_dataset!P1069))</f>
        <v>High</v>
      </c>
      <c r="Q1069" t="s">
        <v>54</v>
      </c>
      <c r="R1069">
        <v>24.4</v>
      </c>
      <c r="S1069" t="s">
        <v>96</v>
      </c>
      <c r="T1069" t="s">
        <v>57</v>
      </c>
      <c r="U1069" t="s">
        <v>53</v>
      </c>
      <c r="V1069" t="s">
        <v>53</v>
      </c>
      <c r="W1069" t="s">
        <v>53</v>
      </c>
      <c r="X1069" t="s">
        <v>53</v>
      </c>
      <c r="Y1069">
        <v>2</v>
      </c>
      <c r="Z1069" t="s">
        <v>165</v>
      </c>
      <c r="AA1069" t="s">
        <v>53</v>
      </c>
      <c r="AB1069" t="s">
        <v>53</v>
      </c>
      <c r="AC1069" t="s">
        <v>53</v>
      </c>
      <c r="AD1069" t="s">
        <v>52</v>
      </c>
      <c r="AE1069" t="s">
        <v>52</v>
      </c>
      <c r="AF1069" t="s">
        <v>53</v>
      </c>
      <c r="AG1069" t="s">
        <v>53</v>
      </c>
      <c r="AH1069" t="s">
        <v>53</v>
      </c>
      <c r="AI1069" t="s">
        <v>53</v>
      </c>
      <c r="AJ1069" t="s">
        <v>53</v>
      </c>
      <c r="AK1069">
        <v>2</v>
      </c>
      <c r="AL1069" t="s">
        <v>135</v>
      </c>
      <c r="AM1069" t="s">
        <v>136</v>
      </c>
      <c r="AN1069" t="s">
        <v>74</v>
      </c>
      <c r="AO1069">
        <v>2.2000000000000002</v>
      </c>
      <c r="AP1069" t="s">
        <v>53</v>
      </c>
      <c r="AQ1069" t="s">
        <v>86</v>
      </c>
      <c r="AR1069" t="s">
        <v>83</v>
      </c>
      <c r="AS1069">
        <v>29</v>
      </c>
      <c r="AT1069" t="s">
        <v>52</v>
      </c>
    </row>
    <row r="1070" spans="1:46" x14ac:dyDescent="0.25">
      <c r="A1070" t="s">
        <v>1237</v>
      </c>
      <c r="B1070">
        <v>2016</v>
      </c>
      <c r="C1070" s="1">
        <v>42454</v>
      </c>
      <c r="D1070" t="s">
        <v>47</v>
      </c>
      <c r="E1070" t="str">
        <f>TRIM(lung_cancer_dataset!E1070)</f>
        <v>Malaysia</v>
      </c>
      <c r="F1070">
        <v>56</v>
      </c>
      <c r="G1070" t="s">
        <v>79</v>
      </c>
      <c r="H1070" t="str">
        <f>PROPER(TRIM(lung_cancer_dataset!H1070))</f>
        <v>Female</v>
      </c>
      <c r="I1070" t="str">
        <f>PROPER(TRIM(lung_cancer_dataset!I1070))</f>
        <v>Current Smoker</v>
      </c>
      <c r="J1070">
        <v>34</v>
      </c>
      <c r="K1070">
        <v>16</v>
      </c>
      <c r="L1070">
        <v>27.2</v>
      </c>
      <c r="M1070" t="s">
        <v>53</v>
      </c>
      <c r="N1070" t="s">
        <v>52</v>
      </c>
      <c r="O1070" t="s">
        <v>53</v>
      </c>
      <c r="P1070" t="str">
        <f>PROPER(TRIM(lung_cancer_dataset!P1070))</f>
        <v>Low</v>
      </c>
      <c r="Q1070" t="s">
        <v>55</v>
      </c>
      <c r="R1070">
        <v>26</v>
      </c>
      <c r="S1070" t="s">
        <v>56</v>
      </c>
      <c r="T1070" t="s">
        <v>70</v>
      </c>
      <c r="U1070" t="s">
        <v>53</v>
      </c>
      <c r="V1070" t="s">
        <v>53</v>
      </c>
      <c r="W1070" t="s">
        <v>53</v>
      </c>
      <c r="X1070" t="s">
        <v>53</v>
      </c>
      <c r="Y1070">
        <v>1</v>
      </c>
      <c r="Z1070" t="s">
        <v>58</v>
      </c>
      <c r="AA1070" t="s">
        <v>53</v>
      </c>
      <c r="AB1070" t="s">
        <v>52</v>
      </c>
      <c r="AC1070" t="s">
        <v>52</v>
      </c>
      <c r="AD1070" t="s">
        <v>52</v>
      </c>
      <c r="AE1070" t="s">
        <v>53</v>
      </c>
      <c r="AF1070" t="s">
        <v>53</v>
      </c>
      <c r="AG1070" t="s">
        <v>52</v>
      </c>
      <c r="AH1070" t="s">
        <v>53</v>
      </c>
      <c r="AI1070" t="s">
        <v>53</v>
      </c>
      <c r="AJ1070" t="s">
        <v>53</v>
      </c>
      <c r="AK1070">
        <v>4</v>
      </c>
      <c r="AL1070" t="s">
        <v>59</v>
      </c>
      <c r="AM1070" t="s">
        <v>81</v>
      </c>
      <c r="AN1070" t="s">
        <v>98</v>
      </c>
      <c r="AO1070">
        <v>4.2</v>
      </c>
      <c r="AP1070" t="s">
        <v>53</v>
      </c>
      <c r="AQ1070" t="s">
        <v>86</v>
      </c>
      <c r="AR1070" t="s">
        <v>87</v>
      </c>
      <c r="AS1070">
        <v>32</v>
      </c>
      <c r="AT1070" t="s">
        <v>52</v>
      </c>
    </row>
    <row r="1071" spans="1:46" x14ac:dyDescent="0.25">
      <c r="A1071" t="s">
        <v>1238</v>
      </c>
      <c r="B1071">
        <v>2020</v>
      </c>
      <c r="C1071" s="1">
        <v>43871</v>
      </c>
      <c r="D1071" t="s">
        <v>107</v>
      </c>
      <c r="E1071" t="str">
        <f>TRIM(lung_cancer_dataset!E1071)</f>
        <v>France</v>
      </c>
      <c r="F1071">
        <v>69</v>
      </c>
      <c r="G1071" t="s">
        <v>127</v>
      </c>
      <c r="H1071" t="str">
        <f>PROPER(TRIM(lung_cancer_dataset!H1071))</f>
        <v>Male</v>
      </c>
      <c r="I1071" t="str">
        <f>PROPER(TRIM(lung_cancer_dataset!I1071))</f>
        <v>Current Smoker</v>
      </c>
      <c r="J1071">
        <v>30</v>
      </c>
      <c r="K1071">
        <v>22</v>
      </c>
      <c r="L1071">
        <v>33</v>
      </c>
      <c r="M1071" t="s">
        <v>53</v>
      </c>
      <c r="N1071" t="s">
        <v>53</v>
      </c>
      <c r="O1071" t="s">
        <v>53</v>
      </c>
      <c r="P1071" t="str">
        <f>PROPER(TRIM(lung_cancer_dataset!P1071))</f>
        <v>Low</v>
      </c>
      <c r="Q1071" t="s">
        <v>55</v>
      </c>
      <c r="R1071">
        <v>27</v>
      </c>
      <c r="S1071" t="s">
        <v>56</v>
      </c>
      <c r="T1071" t="s">
        <v>54</v>
      </c>
      <c r="U1071" t="s">
        <v>52</v>
      </c>
      <c r="V1071" t="s">
        <v>53</v>
      </c>
      <c r="W1071" t="s">
        <v>53</v>
      </c>
      <c r="X1071" t="s">
        <v>53</v>
      </c>
      <c r="Y1071">
        <v>1</v>
      </c>
      <c r="Z1071" t="s">
        <v>58</v>
      </c>
      <c r="AA1071" t="s">
        <v>52</v>
      </c>
      <c r="AB1071" t="s">
        <v>53</v>
      </c>
      <c r="AC1071" t="s">
        <v>52</v>
      </c>
      <c r="AD1071" t="s">
        <v>52</v>
      </c>
      <c r="AE1071" t="s">
        <v>52</v>
      </c>
      <c r="AF1071" t="s">
        <v>53</v>
      </c>
      <c r="AG1071" t="s">
        <v>52</v>
      </c>
      <c r="AH1071" t="s">
        <v>53</v>
      </c>
      <c r="AI1071" t="s">
        <v>53</v>
      </c>
      <c r="AJ1071" t="s">
        <v>53</v>
      </c>
      <c r="AK1071">
        <v>5</v>
      </c>
      <c r="AL1071" t="s">
        <v>59</v>
      </c>
      <c r="AM1071" t="s">
        <v>81</v>
      </c>
      <c r="AN1071" t="s">
        <v>61</v>
      </c>
      <c r="AO1071">
        <v>6.3</v>
      </c>
      <c r="AP1071" t="s">
        <v>52</v>
      </c>
      <c r="AQ1071" t="s">
        <v>91</v>
      </c>
      <c r="AR1071" t="s">
        <v>92</v>
      </c>
      <c r="AS1071">
        <v>18</v>
      </c>
      <c r="AT1071" t="s">
        <v>53</v>
      </c>
    </row>
    <row r="1072" spans="1:46" x14ac:dyDescent="0.25">
      <c r="A1072" t="s">
        <v>1239</v>
      </c>
      <c r="B1072">
        <v>2016</v>
      </c>
      <c r="C1072" s="1">
        <v>42651</v>
      </c>
      <c r="D1072" t="s">
        <v>122</v>
      </c>
      <c r="E1072" t="str">
        <f>TRIM(lung_cancer_dataset!E1072)</f>
        <v>Bhutan</v>
      </c>
      <c r="F1072">
        <v>52</v>
      </c>
      <c r="G1072" t="s">
        <v>79</v>
      </c>
      <c r="H1072" t="str">
        <f>PROPER(TRIM(lung_cancer_dataset!H1072))</f>
        <v>Female</v>
      </c>
      <c r="I1072" t="str">
        <f>PROPER(TRIM(lung_cancer_dataset!I1072))</f>
        <v>Never Smoked</v>
      </c>
      <c r="J1072">
        <v>0</v>
      </c>
      <c r="K1072">
        <v>0</v>
      </c>
      <c r="L1072">
        <v>0</v>
      </c>
      <c r="M1072" t="s">
        <v>53</v>
      </c>
      <c r="N1072" t="s">
        <v>53</v>
      </c>
      <c r="O1072" t="s">
        <v>53</v>
      </c>
      <c r="P1072" t="str">
        <f>PROPER(TRIM(lung_cancer_dataset!P1072))</f>
        <v>Moderate</v>
      </c>
      <c r="Q1072" t="s">
        <v>71</v>
      </c>
      <c r="R1072">
        <v>25</v>
      </c>
      <c r="S1072" t="s">
        <v>56</v>
      </c>
      <c r="T1072" t="s">
        <v>54</v>
      </c>
      <c r="U1072" t="s">
        <v>53</v>
      </c>
      <c r="V1072" t="s">
        <v>53</v>
      </c>
      <c r="W1072" t="s">
        <v>53</v>
      </c>
      <c r="X1072" t="s">
        <v>53</v>
      </c>
      <c r="Y1072">
        <v>0</v>
      </c>
      <c r="Z1072" t="s">
        <v>58</v>
      </c>
      <c r="AA1072" t="s">
        <v>53</v>
      </c>
      <c r="AB1072" t="s">
        <v>52</v>
      </c>
      <c r="AC1072" t="s">
        <v>53</v>
      </c>
      <c r="AD1072" t="s">
        <v>53</v>
      </c>
      <c r="AE1072" t="s">
        <v>52</v>
      </c>
      <c r="AF1072" t="s">
        <v>53</v>
      </c>
      <c r="AG1072" t="s">
        <v>53</v>
      </c>
      <c r="AH1072" t="s">
        <v>53</v>
      </c>
      <c r="AI1072" t="s">
        <v>53</v>
      </c>
      <c r="AJ1072" t="s">
        <v>52</v>
      </c>
      <c r="AK1072">
        <v>3</v>
      </c>
      <c r="AL1072" t="s">
        <v>135</v>
      </c>
      <c r="AM1072" t="s">
        <v>136</v>
      </c>
      <c r="AN1072" t="s">
        <v>61</v>
      </c>
      <c r="AO1072">
        <v>3.5</v>
      </c>
      <c r="AP1072" t="s">
        <v>52</v>
      </c>
      <c r="AQ1072" t="s">
        <v>75</v>
      </c>
      <c r="AR1072" t="s">
        <v>63</v>
      </c>
      <c r="AS1072">
        <v>13</v>
      </c>
      <c r="AT1072" t="s">
        <v>53</v>
      </c>
    </row>
    <row r="1073" spans="1:46" x14ac:dyDescent="0.25">
      <c r="A1073" t="s">
        <v>1240</v>
      </c>
      <c r="B1073">
        <v>2026</v>
      </c>
      <c r="C1073" s="1">
        <v>46210</v>
      </c>
      <c r="D1073" t="s">
        <v>47</v>
      </c>
      <c r="E1073" t="str">
        <f>TRIM(lung_cancer_dataset!E1073)</f>
        <v>Singapore</v>
      </c>
      <c r="F1073">
        <v>55</v>
      </c>
      <c r="G1073" t="s">
        <v>79</v>
      </c>
      <c r="H1073" t="str">
        <f>PROPER(TRIM(lung_cancer_dataset!H1073))</f>
        <v>Female</v>
      </c>
      <c r="I1073" t="str">
        <f>PROPER(TRIM(lung_cancer_dataset!I1073))</f>
        <v>Never Smoked</v>
      </c>
      <c r="J1073">
        <v>0</v>
      </c>
      <c r="K1073">
        <v>0</v>
      </c>
      <c r="L1073">
        <v>0</v>
      </c>
      <c r="M1073" t="s">
        <v>52</v>
      </c>
      <c r="N1073" t="s">
        <v>53</v>
      </c>
      <c r="O1073" t="s">
        <v>52</v>
      </c>
      <c r="P1073" t="str">
        <f>PROPER(TRIM(lung_cancer_dataset!P1073))</f>
        <v>High</v>
      </c>
      <c r="Q1073" t="s">
        <v>54</v>
      </c>
      <c r="R1073">
        <v>16</v>
      </c>
      <c r="S1073" t="s">
        <v>128</v>
      </c>
      <c r="T1073" t="s">
        <v>70</v>
      </c>
      <c r="U1073" t="s">
        <v>53</v>
      </c>
      <c r="V1073" t="s">
        <v>53</v>
      </c>
      <c r="W1073" t="s">
        <v>53</v>
      </c>
      <c r="X1073" t="s">
        <v>53</v>
      </c>
      <c r="Y1073">
        <v>3</v>
      </c>
      <c r="Z1073" t="s">
        <v>58</v>
      </c>
      <c r="AA1073" t="s">
        <v>52</v>
      </c>
      <c r="AB1073" t="s">
        <v>52</v>
      </c>
      <c r="AC1073" t="s">
        <v>53</v>
      </c>
      <c r="AD1073" t="s">
        <v>53</v>
      </c>
      <c r="AE1073" t="s">
        <v>52</v>
      </c>
      <c r="AF1073" t="s">
        <v>53</v>
      </c>
      <c r="AG1073" t="s">
        <v>53</v>
      </c>
      <c r="AH1073" t="s">
        <v>53</v>
      </c>
      <c r="AI1073" t="s">
        <v>53</v>
      </c>
      <c r="AJ1073" t="s">
        <v>53</v>
      </c>
      <c r="AK1073">
        <v>3</v>
      </c>
      <c r="AL1073" t="s">
        <v>59</v>
      </c>
      <c r="AM1073" t="s">
        <v>60</v>
      </c>
      <c r="AN1073" t="s">
        <v>74</v>
      </c>
      <c r="AO1073">
        <v>3.3</v>
      </c>
      <c r="AP1073" t="s">
        <v>53</v>
      </c>
      <c r="AQ1073" t="s">
        <v>82</v>
      </c>
      <c r="AR1073" t="s">
        <v>83</v>
      </c>
      <c r="AS1073">
        <v>62</v>
      </c>
      <c r="AT1073" t="s">
        <v>53</v>
      </c>
    </row>
    <row r="1074" spans="1:46" x14ac:dyDescent="0.25">
      <c r="A1074" t="s">
        <v>1241</v>
      </c>
      <c r="B1074">
        <v>2015</v>
      </c>
      <c r="C1074" s="1">
        <v>42168</v>
      </c>
      <c r="D1074" t="s">
        <v>107</v>
      </c>
      <c r="E1074" t="str">
        <f>TRIM(lung_cancer_dataset!E1074)</f>
        <v>France</v>
      </c>
      <c r="F1074">
        <v>54</v>
      </c>
      <c r="G1074" t="s">
        <v>79</v>
      </c>
      <c r="H1074" t="str">
        <f>PROPER(TRIM(lung_cancer_dataset!H1074))</f>
        <v>Male</v>
      </c>
      <c r="I1074" t="str">
        <f>PROPER(TRIM(lung_cancer_dataset!I1074))</f>
        <v>Current Smoker</v>
      </c>
      <c r="J1074">
        <v>18</v>
      </c>
      <c r="K1074">
        <v>16</v>
      </c>
      <c r="L1074">
        <v>14.4</v>
      </c>
      <c r="M1074" t="s">
        <v>53</v>
      </c>
      <c r="N1074" t="s">
        <v>53</v>
      </c>
      <c r="O1074" t="s">
        <v>53</v>
      </c>
      <c r="P1074" t="str">
        <f>PROPER(TRIM(lung_cancer_dataset!P1074))</f>
        <v>High</v>
      </c>
      <c r="Q1074" t="s">
        <v>54</v>
      </c>
      <c r="R1074">
        <v>27.9</v>
      </c>
      <c r="S1074" t="s">
        <v>56</v>
      </c>
      <c r="T1074" t="s">
        <v>57</v>
      </c>
      <c r="U1074" t="s">
        <v>53</v>
      </c>
      <c r="V1074" t="s">
        <v>53</v>
      </c>
      <c r="W1074" t="s">
        <v>53</v>
      </c>
      <c r="X1074" t="s">
        <v>53</v>
      </c>
      <c r="Y1074">
        <v>1</v>
      </c>
      <c r="Z1074" t="s">
        <v>73</v>
      </c>
      <c r="AA1074" t="s">
        <v>52</v>
      </c>
      <c r="AB1074" t="s">
        <v>52</v>
      </c>
      <c r="AC1074" t="s">
        <v>52</v>
      </c>
      <c r="AD1074" t="s">
        <v>52</v>
      </c>
      <c r="AE1074" t="s">
        <v>52</v>
      </c>
      <c r="AF1074" t="s">
        <v>53</v>
      </c>
      <c r="AG1074" t="s">
        <v>53</v>
      </c>
      <c r="AH1074" t="s">
        <v>53</v>
      </c>
      <c r="AI1074" t="s">
        <v>53</v>
      </c>
      <c r="AJ1074" t="s">
        <v>53</v>
      </c>
      <c r="AK1074">
        <v>5</v>
      </c>
      <c r="AL1074" t="s">
        <v>59</v>
      </c>
      <c r="AM1074" t="s">
        <v>81</v>
      </c>
      <c r="AN1074" t="s">
        <v>61</v>
      </c>
      <c r="AO1074">
        <v>8.3000000000000007</v>
      </c>
      <c r="AP1074" t="s">
        <v>52</v>
      </c>
      <c r="AQ1074" t="s">
        <v>86</v>
      </c>
      <c r="AR1074" t="s">
        <v>115</v>
      </c>
      <c r="AS1074">
        <v>10</v>
      </c>
      <c r="AT1074" t="s">
        <v>53</v>
      </c>
    </row>
    <row r="1075" spans="1:46" x14ac:dyDescent="0.25">
      <c r="A1075" t="s">
        <v>1242</v>
      </c>
      <c r="B1075">
        <v>2024</v>
      </c>
      <c r="C1075" s="1">
        <v>45650</v>
      </c>
      <c r="D1075" t="s">
        <v>47</v>
      </c>
      <c r="E1075" t="str">
        <f>TRIM(lung_cancer_dataset!E1075)</f>
        <v>Japan</v>
      </c>
      <c r="F1075">
        <v>70</v>
      </c>
      <c r="G1075" t="s">
        <v>67</v>
      </c>
      <c r="H1075" t="str">
        <f>PROPER(TRIM(lung_cancer_dataset!H1075))</f>
        <v>Female</v>
      </c>
      <c r="I1075" t="str">
        <f>PROPER(TRIM(lung_cancer_dataset!I1075))</f>
        <v>Never Smoked</v>
      </c>
      <c r="J1075">
        <v>0</v>
      </c>
      <c r="K1075">
        <v>0</v>
      </c>
      <c r="L1075">
        <v>0</v>
      </c>
      <c r="M1075" t="s">
        <v>53</v>
      </c>
      <c r="N1075" t="s">
        <v>53</v>
      </c>
      <c r="O1075" t="s">
        <v>53</v>
      </c>
      <c r="P1075" t="str">
        <f>PROPER(TRIM(lung_cancer_dataset!P1075))</f>
        <v>High</v>
      </c>
      <c r="Q1075" t="s">
        <v>71</v>
      </c>
      <c r="R1075">
        <v>20.2</v>
      </c>
      <c r="S1075" t="s">
        <v>96</v>
      </c>
      <c r="T1075" t="s">
        <v>57</v>
      </c>
      <c r="U1075" t="s">
        <v>53</v>
      </c>
      <c r="V1075" t="s">
        <v>53</v>
      </c>
      <c r="W1075" t="s">
        <v>53</v>
      </c>
      <c r="X1075" t="s">
        <v>53</v>
      </c>
      <c r="Y1075">
        <v>1</v>
      </c>
      <c r="Z1075" t="s">
        <v>58</v>
      </c>
      <c r="AA1075" t="s">
        <v>53</v>
      </c>
      <c r="AB1075" t="s">
        <v>52</v>
      </c>
      <c r="AC1075" t="s">
        <v>52</v>
      </c>
      <c r="AD1075" t="s">
        <v>52</v>
      </c>
      <c r="AE1075" t="s">
        <v>52</v>
      </c>
      <c r="AF1075" t="s">
        <v>53</v>
      </c>
      <c r="AG1075" t="s">
        <v>53</v>
      </c>
      <c r="AH1075" t="s">
        <v>52</v>
      </c>
      <c r="AI1075" t="s">
        <v>53</v>
      </c>
      <c r="AJ1075" t="s">
        <v>53</v>
      </c>
      <c r="AK1075">
        <v>5</v>
      </c>
      <c r="AL1075" t="s">
        <v>59</v>
      </c>
      <c r="AM1075" t="s">
        <v>60</v>
      </c>
      <c r="AN1075" t="s">
        <v>90</v>
      </c>
      <c r="AO1075">
        <v>4.5999999999999996</v>
      </c>
      <c r="AP1075" t="s">
        <v>53</v>
      </c>
      <c r="AQ1075" t="s">
        <v>86</v>
      </c>
      <c r="AR1075" t="s">
        <v>87</v>
      </c>
      <c r="AS1075">
        <v>35</v>
      </c>
      <c r="AT1075" t="s">
        <v>53</v>
      </c>
    </row>
    <row r="1076" spans="1:46" x14ac:dyDescent="0.25">
      <c r="A1076" t="s">
        <v>1243</v>
      </c>
      <c r="B1076">
        <v>2020</v>
      </c>
      <c r="C1076" s="1">
        <v>44098</v>
      </c>
      <c r="D1076" t="s">
        <v>107</v>
      </c>
      <c r="E1076" t="str">
        <f>TRIM(lung_cancer_dataset!E1076)</f>
        <v>Russia</v>
      </c>
      <c r="F1076">
        <v>38</v>
      </c>
      <c r="G1076" t="s">
        <v>212</v>
      </c>
      <c r="H1076" t="str">
        <f>PROPER(TRIM(lung_cancer_dataset!H1076))</f>
        <v>Female</v>
      </c>
      <c r="I1076" t="str">
        <f>PROPER(TRIM(lung_cancer_dataset!I1076))</f>
        <v>Never Smoked</v>
      </c>
      <c r="J1076">
        <v>0</v>
      </c>
      <c r="K1076">
        <v>0</v>
      </c>
      <c r="L1076">
        <v>0</v>
      </c>
      <c r="M1076" t="s">
        <v>52</v>
      </c>
      <c r="N1076" t="s">
        <v>52</v>
      </c>
      <c r="O1076" t="s">
        <v>53</v>
      </c>
      <c r="P1076" t="str">
        <f>PROPER(TRIM(lung_cancer_dataset!P1076))</f>
        <v>Moderate</v>
      </c>
      <c r="Q1076" t="s">
        <v>54</v>
      </c>
      <c r="R1076">
        <v>22.4</v>
      </c>
      <c r="S1076" t="s">
        <v>96</v>
      </c>
      <c r="T1076" t="s">
        <v>57</v>
      </c>
      <c r="U1076" t="s">
        <v>53</v>
      </c>
      <c r="V1076" t="s">
        <v>53</v>
      </c>
      <c r="W1076" t="s">
        <v>53</v>
      </c>
      <c r="X1076" t="s">
        <v>53</v>
      </c>
      <c r="Y1076">
        <v>2</v>
      </c>
      <c r="Z1076" t="s">
        <v>73</v>
      </c>
      <c r="AA1076" t="s">
        <v>53</v>
      </c>
      <c r="AB1076" t="s">
        <v>53</v>
      </c>
      <c r="AC1076" t="s">
        <v>53</v>
      </c>
      <c r="AD1076" t="s">
        <v>53</v>
      </c>
      <c r="AE1076" t="s">
        <v>52</v>
      </c>
      <c r="AF1076" t="s">
        <v>53</v>
      </c>
      <c r="AG1076" t="s">
        <v>53</v>
      </c>
      <c r="AH1076" t="s">
        <v>53</v>
      </c>
      <c r="AI1076" t="s">
        <v>53</v>
      </c>
      <c r="AJ1076" t="s">
        <v>53</v>
      </c>
      <c r="AK1076">
        <v>1</v>
      </c>
      <c r="AL1076" t="s">
        <v>59</v>
      </c>
      <c r="AM1076" t="s">
        <v>81</v>
      </c>
      <c r="AN1076" t="s">
        <v>90</v>
      </c>
      <c r="AO1076">
        <v>5.7</v>
      </c>
      <c r="AP1076" t="s">
        <v>53</v>
      </c>
      <c r="AQ1076" t="s">
        <v>171</v>
      </c>
      <c r="AR1076" t="s">
        <v>76</v>
      </c>
      <c r="AS1076">
        <v>35</v>
      </c>
      <c r="AT1076" t="s">
        <v>52</v>
      </c>
    </row>
    <row r="1077" spans="1:46" x14ac:dyDescent="0.25">
      <c r="A1077" t="s">
        <v>1244</v>
      </c>
      <c r="B1077">
        <v>2021</v>
      </c>
      <c r="C1077" s="1">
        <v>44200</v>
      </c>
      <c r="D1077" t="s">
        <v>47</v>
      </c>
      <c r="E1077" t="str">
        <f>TRIM(lung_cancer_dataset!E1077)</f>
        <v>Malaysia</v>
      </c>
      <c r="F1077">
        <v>74</v>
      </c>
      <c r="G1077" t="s">
        <v>67</v>
      </c>
      <c r="H1077" t="str">
        <f>PROPER(TRIM(lung_cancer_dataset!H1077))</f>
        <v>Female</v>
      </c>
      <c r="I1077" t="str">
        <f>PROPER(TRIM(lung_cancer_dataset!I1077))</f>
        <v>Current Smoker</v>
      </c>
      <c r="J1077">
        <v>16</v>
      </c>
      <c r="K1077">
        <v>36</v>
      </c>
      <c r="L1077">
        <v>28.8</v>
      </c>
      <c r="M1077" t="s">
        <v>52</v>
      </c>
      <c r="N1077" t="s">
        <v>52</v>
      </c>
      <c r="O1077" t="s">
        <v>53</v>
      </c>
      <c r="P1077" t="str">
        <f>PROPER(TRIM(lung_cancer_dataset!P1077))</f>
        <v>High</v>
      </c>
      <c r="Q1077" t="s">
        <v>71</v>
      </c>
      <c r="R1077">
        <v>25.4</v>
      </c>
      <c r="S1077" t="s">
        <v>56</v>
      </c>
      <c r="T1077" t="s">
        <v>70</v>
      </c>
      <c r="U1077" t="s">
        <v>53</v>
      </c>
      <c r="V1077" t="s">
        <v>53</v>
      </c>
      <c r="W1077" t="s">
        <v>53</v>
      </c>
      <c r="X1077" t="s">
        <v>53</v>
      </c>
      <c r="Y1077">
        <v>3</v>
      </c>
      <c r="Z1077" t="s">
        <v>73</v>
      </c>
      <c r="AA1077" t="s">
        <v>52</v>
      </c>
      <c r="AB1077" t="s">
        <v>53</v>
      </c>
      <c r="AC1077" t="s">
        <v>53</v>
      </c>
      <c r="AD1077" t="s">
        <v>52</v>
      </c>
      <c r="AE1077" t="s">
        <v>52</v>
      </c>
      <c r="AF1077" t="s">
        <v>53</v>
      </c>
      <c r="AG1077" t="s">
        <v>52</v>
      </c>
      <c r="AH1077" t="s">
        <v>53</v>
      </c>
      <c r="AI1077" t="s">
        <v>53</v>
      </c>
      <c r="AJ1077" t="s">
        <v>53</v>
      </c>
      <c r="AK1077">
        <v>4</v>
      </c>
      <c r="AL1077" t="s">
        <v>59</v>
      </c>
      <c r="AM1077" t="s">
        <v>60</v>
      </c>
      <c r="AN1077" t="s">
        <v>61</v>
      </c>
      <c r="AO1077">
        <v>8.5</v>
      </c>
      <c r="AP1077" t="s">
        <v>52</v>
      </c>
      <c r="AQ1077" t="s">
        <v>82</v>
      </c>
      <c r="AR1077" t="s">
        <v>92</v>
      </c>
      <c r="AS1077">
        <v>10</v>
      </c>
      <c r="AT1077" t="s">
        <v>53</v>
      </c>
    </row>
    <row r="1078" spans="1:46" x14ac:dyDescent="0.25">
      <c r="A1078" t="s">
        <v>1245</v>
      </c>
      <c r="B1078">
        <v>2023</v>
      </c>
      <c r="C1078" s="1">
        <v>45043</v>
      </c>
      <c r="D1078" t="s">
        <v>94</v>
      </c>
      <c r="E1078" t="str">
        <f>TRIM(lung_cancer_dataset!E1078)</f>
        <v>Iran</v>
      </c>
      <c r="F1078">
        <v>48</v>
      </c>
      <c r="G1078" t="s">
        <v>49</v>
      </c>
      <c r="H1078" t="str">
        <f>PROPER(TRIM(lung_cancer_dataset!H1078))</f>
        <v>Male</v>
      </c>
      <c r="I1078" t="str">
        <f>PROPER(TRIM(lung_cancer_dataset!I1078))</f>
        <v>Former Smoker</v>
      </c>
      <c r="J1078">
        <v>24</v>
      </c>
      <c r="K1078">
        <v>9</v>
      </c>
      <c r="L1078">
        <v>10.8</v>
      </c>
      <c r="M1078" t="s">
        <v>52</v>
      </c>
      <c r="N1078" t="s">
        <v>52</v>
      </c>
      <c r="O1078" t="s">
        <v>53</v>
      </c>
      <c r="P1078" t="str">
        <f>PROPER(TRIM(lung_cancer_dataset!P1078))</f>
        <v>High</v>
      </c>
      <c r="Q1078" t="s">
        <v>55</v>
      </c>
      <c r="R1078">
        <v>21.2</v>
      </c>
      <c r="S1078" t="s">
        <v>96</v>
      </c>
      <c r="T1078" t="s">
        <v>57</v>
      </c>
      <c r="U1078" t="s">
        <v>52</v>
      </c>
      <c r="V1078" t="s">
        <v>53</v>
      </c>
      <c r="W1078" t="s">
        <v>53</v>
      </c>
      <c r="X1078" t="s">
        <v>53</v>
      </c>
      <c r="Y1078">
        <v>4</v>
      </c>
      <c r="Z1078" t="s">
        <v>165</v>
      </c>
      <c r="AA1078" t="s">
        <v>52</v>
      </c>
      <c r="AB1078" t="s">
        <v>53</v>
      </c>
      <c r="AC1078" t="s">
        <v>53</v>
      </c>
      <c r="AD1078" t="s">
        <v>52</v>
      </c>
      <c r="AE1078" t="s">
        <v>52</v>
      </c>
      <c r="AF1078" t="s">
        <v>53</v>
      </c>
      <c r="AG1078" t="s">
        <v>53</v>
      </c>
      <c r="AH1078" t="s">
        <v>52</v>
      </c>
      <c r="AI1078" t="s">
        <v>53</v>
      </c>
      <c r="AJ1078" t="s">
        <v>53</v>
      </c>
      <c r="AK1078">
        <v>4</v>
      </c>
      <c r="AL1078" t="s">
        <v>59</v>
      </c>
      <c r="AM1078" t="s">
        <v>60</v>
      </c>
      <c r="AN1078" t="s">
        <v>90</v>
      </c>
      <c r="AO1078">
        <v>5.7</v>
      </c>
      <c r="AP1078" t="s">
        <v>53</v>
      </c>
      <c r="AQ1078" t="s">
        <v>86</v>
      </c>
      <c r="AR1078" t="s">
        <v>87</v>
      </c>
      <c r="AS1078">
        <v>23</v>
      </c>
      <c r="AT1078" t="s">
        <v>52</v>
      </c>
    </row>
    <row r="1079" spans="1:46" x14ac:dyDescent="0.25">
      <c r="A1079" t="s">
        <v>1246</v>
      </c>
      <c r="B1079">
        <v>2021</v>
      </c>
      <c r="C1079" s="1">
        <v>44367</v>
      </c>
      <c r="D1079" t="s">
        <v>122</v>
      </c>
      <c r="E1079" t="str">
        <f>TRIM(lung_cancer_dataset!E1079)</f>
        <v>Bhutan</v>
      </c>
      <c r="F1079">
        <v>80</v>
      </c>
      <c r="G1079" t="s">
        <v>101</v>
      </c>
      <c r="H1079" t="str">
        <f>PROPER(TRIM(lung_cancer_dataset!H1079))</f>
        <v>Female</v>
      </c>
      <c r="I1079" t="str">
        <f>PROPER(TRIM(lung_cancer_dataset!I1079))</f>
        <v>Never Smoked</v>
      </c>
      <c r="J1079">
        <v>0</v>
      </c>
      <c r="K1079">
        <v>0</v>
      </c>
      <c r="L1079">
        <v>0</v>
      </c>
      <c r="M1079" t="s">
        <v>52</v>
      </c>
      <c r="N1079" t="s">
        <v>53</v>
      </c>
      <c r="O1079" t="s">
        <v>53</v>
      </c>
      <c r="P1079" t="str">
        <f>PROPER(TRIM(lung_cancer_dataset!P1079))</f>
        <v>Low</v>
      </c>
      <c r="Q1079" t="s">
        <v>54</v>
      </c>
      <c r="R1079">
        <v>21.7</v>
      </c>
      <c r="S1079" t="s">
        <v>96</v>
      </c>
      <c r="T1079" t="s">
        <v>57</v>
      </c>
      <c r="U1079" t="s">
        <v>53</v>
      </c>
      <c r="V1079" t="s">
        <v>53</v>
      </c>
      <c r="W1079" t="s">
        <v>52</v>
      </c>
      <c r="X1079" t="s">
        <v>53</v>
      </c>
      <c r="Y1079">
        <v>2</v>
      </c>
      <c r="Z1079" t="s">
        <v>58</v>
      </c>
      <c r="AA1079" t="s">
        <v>52</v>
      </c>
      <c r="AB1079" t="s">
        <v>53</v>
      </c>
      <c r="AC1079" t="s">
        <v>53</v>
      </c>
      <c r="AD1079" t="s">
        <v>53</v>
      </c>
      <c r="AE1079" t="s">
        <v>52</v>
      </c>
      <c r="AF1079" t="s">
        <v>53</v>
      </c>
      <c r="AG1079" t="s">
        <v>52</v>
      </c>
      <c r="AH1079" t="s">
        <v>52</v>
      </c>
      <c r="AI1079" t="s">
        <v>53</v>
      </c>
      <c r="AJ1079" t="s">
        <v>53</v>
      </c>
      <c r="AK1079">
        <v>4</v>
      </c>
      <c r="AL1079" t="s">
        <v>59</v>
      </c>
      <c r="AM1079" t="s">
        <v>81</v>
      </c>
      <c r="AN1079" t="s">
        <v>74</v>
      </c>
      <c r="AO1079">
        <v>2.2999999999999998</v>
      </c>
      <c r="AP1079" t="s">
        <v>53</v>
      </c>
      <c r="AQ1079" t="s">
        <v>82</v>
      </c>
      <c r="AR1079" t="s">
        <v>83</v>
      </c>
      <c r="AS1079">
        <v>82</v>
      </c>
      <c r="AT1079" t="s">
        <v>52</v>
      </c>
    </row>
    <row r="1080" spans="1:46" x14ac:dyDescent="0.25">
      <c r="A1080" t="s">
        <v>1247</v>
      </c>
      <c r="B1080">
        <v>2020</v>
      </c>
      <c r="C1080" s="1">
        <v>44117</v>
      </c>
      <c r="D1080" t="s">
        <v>65</v>
      </c>
      <c r="E1080" t="str">
        <f>TRIM(lung_cancer_dataset!E1080)</f>
        <v>Colombia</v>
      </c>
      <c r="F1080">
        <v>43</v>
      </c>
      <c r="G1080" t="s">
        <v>49</v>
      </c>
      <c r="H1080" t="str">
        <f>PROPER(TRIM(lung_cancer_dataset!H1080))</f>
        <v>Male</v>
      </c>
      <c r="I1080" t="str">
        <f>PROPER(TRIM(lung_cancer_dataset!I1080))</f>
        <v>Never Smoked</v>
      </c>
      <c r="J1080">
        <v>0</v>
      </c>
      <c r="K1080">
        <v>0</v>
      </c>
      <c r="L1080">
        <v>0</v>
      </c>
      <c r="M1080" t="s">
        <v>52</v>
      </c>
      <c r="N1080" t="s">
        <v>53</v>
      </c>
      <c r="O1080" t="s">
        <v>53</v>
      </c>
      <c r="P1080" t="str">
        <f>PROPER(TRIM(lung_cancer_dataset!P1080))</f>
        <v>Moderate</v>
      </c>
      <c r="Q1080" t="s">
        <v>54</v>
      </c>
      <c r="R1080">
        <v>25.6</v>
      </c>
      <c r="S1080" t="s">
        <v>56</v>
      </c>
      <c r="T1080" t="s">
        <v>57</v>
      </c>
      <c r="U1080" t="s">
        <v>52</v>
      </c>
      <c r="V1080" t="s">
        <v>53</v>
      </c>
      <c r="W1080" t="s">
        <v>52</v>
      </c>
      <c r="X1080" t="s">
        <v>53</v>
      </c>
      <c r="Y1080">
        <v>3</v>
      </c>
      <c r="Z1080" t="s">
        <v>97</v>
      </c>
      <c r="AA1080" t="s">
        <v>53</v>
      </c>
      <c r="AB1080" t="s">
        <v>53</v>
      </c>
      <c r="AC1080" t="s">
        <v>53</v>
      </c>
      <c r="AD1080" t="s">
        <v>53</v>
      </c>
      <c r="AE1080" t="s">
        <v>52</v>
      </c>
      <c r="AF1080" t="s">
        <v>52</v>
      </c>
      <c r="AG1080" t="s">
        <v>52</v>
      </c>
      <c r="AH1080" t="s">
        <v>52</v>
      </c>
      <c r="AI1080" t="s">
        <v>53</v>
      </c>
      <c r="AJ1080" t="s">
        <v>52</v>
      </c>
      <c r="AK1080">
        <v>5</v>
      </c>
      <c r="AL1080" t="s">
        <v>59</v>
      </c>
      <c r="AM1080" t="s">
        <v>102</v>
      </c>
      <c r="AN1080" t="s">
        <v>74</v>
      </c>
      <c r="AO1080">
        <v>2.1</v>
      </c>
      <c r="AP1080" t="s">
        <v>53</v>
      </c>
      <c r="AQ1080" t="s">
        <v>91</v>
      </c>
      <c r="AR1080" t="s">
        <v>132</v>
      </c>
      <c r="AS1080">
        <v>63</v>
      </c>
      <c r="AT1080" t="s">
        <v>52</v>
      </c>
    </row>
    <row r="1081" spans="1:46" x14ac:dyDescent="0.25">
      <c r="A1081" t="s">
        <v>1248</v>
      </c>
      <c r="B1081">
        <v>2017</v>
      </c>
      <c r="C1081" s="1">
        <v>42756</v>
      </c>
      <c r="D1081" t="s">
        <v>65</v>
      </c>
      <c r="E1081" t="str">
        <f>TRIM(lung_cancer_dataset!E1081)</f>
        <v>Argentina</v>
      </c>
      <c r="F1081">
        <v>57</v>
      </c>
      <c r="G1081" t="s">
        <v>79</v>
      </c>
      <c r="H1081" t="str">
        <f>PROPER(TRIM(lung_cancer_dataset!H1081))</f>
        <v>Male</v>
      </c>
      <c r="I1081" t="str">
        <f>PROPER(TRIM(lung_cancer_dataset!I1081))</f>
        <v>Current Smoker</v>
      </c>
      <c r="J1081">
        <v>31</v>
      </c>
      <c r="K1081">
        <v>20</v>
      </c>
      <c r="L1081">
        <v>31</v>
      </c>
      <c r="M1081" t="s">
        <v>52</v>
      </c>
      <c r="N1081" t="s">
        <v>53</v>
      </c>
      <c r="O1081" t="s">
        <v>53</v>
      </c>
      <c r="P1081" t="str">
        <f>PROPER(TRIM(lung_cancer_dataset!P1081))</f>
        <v>Moderate</v>
      </c>
      <c r="Q1081" t="s">
        <v>54</v>
      </c>
      <c r="R1081">
        <v>27.6</v>
      </c>
      <c r="S1081" t="s">
        <v>56</v>
      </c>
      <c r="T1081" t="s">
        <v>57</v>
      </c>
      <c r="U1081" t="s">
        <v>53</v>
      </c>
      <c r="V1081" t="s">
        <v>53</v>
      </c>
      <c r="W1081" t="s">
        <v>53</v>
      </c>
      <c r="X1081" t="s">
        <v>53</v>
      </c>
      <c r="Y1081">
        <v>1</v>
      </c>
      <c r="Z1081" t="s">
        <v>165</v>
      </c>
      <c r="AA1081" t="s">
        <v>52</v>
      </c>
      <c r="AB1081" t="s">
        <v>52</v>
      </c>
      <c r="AC1081" t="s">
        <v>52</v>
      </c>
      <c r="AD1081" t="s">
        <v>53</v>
      </c>
      <c r="AE1081" t="s">
        <v>52</v>
      </c>
      <c r="AF1081" t="s">
        <v>53</v>
      </c>
      <c r="AG1081" t="s">
        <v>53</v>
      </c>
      <c r="AH1081" t="s">
        <v>53</v>
      </c>
      <c r="AI1081" t="s">
        <v>53</v>
      </c>
      <c r="AJ1081" t="s">
        <v>53</v>
      </c>
      <c r="AK1081">
        <v>4</v>
      </c>
      <c r="AL1081" t="s">
        <v>59</v>
      </c>
      <c r="AM1081" t="s">
        <v>60</v>
      </c>
      <c r="AN1081" t="s">
        <v>90</v>
      </c>
      <c r="AO1081">
        <v>5.6</v>
      </c>
      <c r="AP1081" t="s">
        <v>53</v>
      </c>
      <c r="AQ1081" t="s">
        <v>171</v>
      </c>
      <c r="AR1081" t="s">
        <v>63</v>
      </c>
      <c r="AS1081">
        <v>8</v>
      </c>
      <c r="AT1081" t="s">
        <v>53</v>
      </c>
    </row>
    <row r="1082" spans="1:46" x14ac:dyDescent="0.25">
      <c r="A1082" t="s">
        <v>1249</v>
      </c>
      <c r="B1082">
        <v>2021</v>
      </c>
      <c r="C1082" s="1">
        <v>44424</v>
      </c>
      <c r="D1082" t="s">
        <v>47</v>
      </c>
      <c r="E1082" t="str">
        <f>TRIM(lung_cancer_dataset!E1082)</f>
        <v>Australia</v>
      </c>
      <c r="F1082">
        <v>64</v>
      </c>
      <c r="G1082" t="s">
        <v>127</v>
      </c>
      <c r="H1082" t="str">
        <f>PROPER(TRIM(lung_cancer_dataset!H1082))</f>
        <v>Female</v>
      </c>
      <c r="I1082" t="str">
        <f>PROPER(TRIM(lung_cancer_dataset!I1082))</f>
        <v>Never Smoked</v>
      </c>
      <c r="J1082">
        <v>0</v>
      </c>
      <c r="K1082">
        <v>0</v>
      </c>
      <c r="L1082">
        <v>0</v>
      </c>
      <c r="M1082" t="s">
        <v>53</v>
      </c>
      <c r="N1082" t="s">
        <v>53</v>
      </c>
      <c r="O1082" t="s">
        <v>52</v>
      </c>
      <c r="P1082" t="str">
        <f>PROPER(TRIM(lung_cancer_dataset!P1082))</f>
        <v>High</v>
      </c>
      <c r="Q1082" t="s">
        <v>55</v>
      </c>
      <c r="R1082">
        <v>27.4</v>
      </c>
      <c r="S1082" t="s">
        <v>56</v>
      </c>
      <c r="T1082" t="s">
        <v>57</v>
      </c>
      <c r="U1082" t="s">
        <v>53</v>
      </c>
      <c r="V1082" t="s">
        <v>53</v>
      </c>
      <c r="W1082" t="s">
        <v>53</v>
      </c>
      <c r="X1082" t="s">
        <v>53</v>
      </c>
      <c r="Y1082">
        <v>2</v>
      </c>
      <c r="Z1082" t="s">
        <v>58</v>
      </c>
      <c r="AA1082" t="s">
        <v>52</v>
      </c>
      <c r="AB1082" t="s">
        <v>53</v>
      </c>
      <c r="AC1082" t="s">
        <v>52</v>
      </c>
      <c r="AD1082" t="s">
        <v>52</v>
      </c>
      <c r="AE1082" t="s">
        <v>52</v>
      </c>
      <c r="AF1082" t="s">
        <v>53</v>
      </c>
      <c r="AG1082" t="s">
        <v>52</v>
      </c>
      <c r="AH1082" t="s">
        <v>53</v>
      </c>
      <c r="AI1082" t="s">
        <v>53</v>
      </c>
      <c r="AJ1082" t="s">
        <v>53</v>
      </c>
      <c r="AK1082">
        <v>5</v>
      </c>
      <c r="AL1082" t="s">
        <v>59</v>
      </c>
      <c r="AM1082" t="s">
        <v>60</v>
      </c>
      <c r="AN1082" t="s">
        <v>61</v>
      </c>
      <c r="AO1082">
        <v>8.6</v>
      </c>
      <c r="AP1082" t="s">
        <v>52</v>
      </c>
      <c r="AQ1082" t="s">
        <v>75</v>
      </c>
      <c r="AR1082" t="s">
        <v>281</v>
      </c>
      <c r="AS1082">
        <v>7</v>
      </c>
      <c r="AT1082" t="s">
        <v>53</v>
      </c>
    </row>
    <row r="1083" spans="1:46" x14ac:dyDescent="0.25">
      <c r="A1083" t="s">
        <v>1250</v>
      </c>
      <c r="B1083">
        <v>2018</v>
      </c>
      <c r="C1083" s="1">
        <v>43269</v>
      </c>
      <c r="D1083" t="s">
        <v>47</v>
      </c>
      <c r="E1083" t="str">
        <f>TRIM(lung_cancer_dataset!E1083)</f>
        <v>Malaysia</v>
      </c>
      <c r="F1083">
        <v>56</v>
      </c>
      <c r="G1083" t="s">
        <v>79</v>
      </c>
      <c r="H1083" t="str">
        <f>PROPER(TRIM(lung_cancer_dataset!H1083))</f>
        <v>Male</v>
      </c>
      <c r="I1083" t="str">
        <f>PROPER(TRIM(lung_cancer_dataset!I1083))</f>
        <v>Current Smoker</v>
      </c>
      <c r="J1083">
        <v>35</v>
      </c>
      <c r="K1083">
        <v>26</v>
      </c>
      <c r="L1083">
        <v>45.5</v>
      </c>
      <c r="M1083" t="s">
        <v>52</v>
      </c>
      <c r="N1083" t="s">
        <v>52</v>
      </c>
      <c r="O1083" t="s">
        <v>53</v>
      </c>
      <c r="P1083" t="str">
        <f>PROPER(TRIM(lung_cancer_dataset!P1083))</f>
        <v>Moderate</v>
      </c>
      <c r="Q1083" t="s">
        <v>54</v>
      </c>
      <c r="R1083">
        <v>22.8</v>
      </c>
      <c r="S1083" t="s">
        <v>96</v>
      </c>
      <c r="T1083" t="s">
        <v>57</v>
      </c>
      <c r="U1083" t="s">
        <v>52</v>
      </c>
      <c r="V1083" t="s">
        <v>53</v>
      </c>
      <c r="W1083" t="s">
        <v>53</v>
      </c>
      <c r="X1083" t="s">
        <v>53</v>
      </c>
      <c r="Y1083">
        <v>3</v>
      </c>
      <c r="Z1083" t="s">
        <v>58</v>
      </c>
      <c r="AA1083" t="s">
        <v>52</v>
      </c>
      <c r="AB1083" t="s">
        <v>53</v>
      </c>
      <c r="AC1083" t="s">
        <v>52</v>
      </c>
      <c r="AD1083" t="s">
        <v>53</v>
      </c>
      <c r="AE1083" t="s">
        <v>52</v>
      </c>
      <c r="AF1083" t="s">
        <v>52</v>
      </c>
      <c r="AG1083" t="s">
        <v>52</v>
      </c>
      <c r="AH1083" t="s">
        <v>53</v>
      </c>
      <c r="AI1083" t="s">
        <v>52</v>
      </c>
      <c r="AJ1083" t="s">
        <v>53</v>
      </c>
      <c r="AK1083">
        <v>6</v>
      </c>
      <c r="AL1083" t="s">
        <v>59</v>
      </c>
      <c r="AM1083" t="s">
        <v>60</v>
      </c>
      <c r="AN1083" t="s">
        <v>98</v>
      </c>
      <c r="AO1083">
        <v>2.2000000000000002</v>
      </c>
      <c r="AP1083" t="s">
        <v>53</v>
      </c>
      <c r="AQ1083" t="s">
        <v>86</v>
      </c>
      <c r="AR1083" t="s">
        <v>76</v>
      </c>
      <c r="AS1083">
        <v>35</v>
      </c>
      <c r="AT1083" t="s">
        <v>52</v>
      </c>
    </row>
    <row r="1084" spans="1:46" x14ac:dyDescent="0.25">
      <c r="A1084" t="s">
        <v>1251</v>
      </c>
      <c r="B1084">
        <v>2021</v>
      </c>
      <c r="C1084" s="1">
        <v>44383</v>
      </c>
      <c r="D1084" t="s">
        <v>122</v>
      </c>
      <c r="E1084" t="str">
        <f>TRIM(lung_cancer_dataset!E1084)</f>
        <v>Bhutan</v>
      </c>
      <c r="F1084">
        <v>61</v>
      </c>
      <c r="G1084" t="s">
        <v>127</v>
      </c>
      <c r="H1084" t="str">
        <f>PROPER(TRIM(lung_cancer_dataset!H1084))</f>
        <v>Female</v>
      </c>
      <c r="I1084" t="str">
        <f>PROPER(TRIM(lung_cancer_dataset!I1084))</f>
        <v>Never Smoked</v>
      </c>
      <c r="J1084">
        <v>0</v>
      </c>
      <c r="K1084">
        <v>0</v>
      </c>
      <c r="L1084">
        <v>0</v>
      </c>
      <c r="M1084" t="s">
        <v>53</v>
      </c>
      <c r="N1084" t="s">
        <v>53</v>
      </c>
      <c r="O1084" t="s">
        <v>53</v>
      </c>
      <c r="P1084" t="str">
        <f>PROPER(TRIM(lung_cancer_dataset!P1084))</f>
        <v>High</v>
      </c>
      <c r="Q1084" t="s">
        <v>55</v>
      </c>
      <c r="R1084">
        <v>25.5</v>
      </c>
      <c r="S1084" t="s">
        <v>56</v>
      </c>
      <c r="T1084" t="s">
        <v>54</v>
      </c>
      <c r="U1084" t="s">
        <v>53</v>
      </c>
      <c r="V1084" t="s">
        <v>53</v>
      </c>
      <c r="W1084" t="s">
        <v>53</v>
      </c>
      <c r="X1084" t="s">
        <v>53</v>
      </c>
      <c r="Y1084">
        <v>1</v>
      </c>
      <c r="Z1084" t="s">
        <v>186</v>
      </c>
      <c r="AA1084" t="s">
        <v>52</v>
      </c>
      <c r="AB1084" t="s">
        <v>53</v>
      </c>
      <c r="AC1084" t="s">
        <v>52</v>
      </c>
      <c r="AD1084" t="s">
        <v>53</v>
      </c>
      <c r="AE1084" t="s">
        <v>53</v>
      </c>
      <c r="AF1084" t="s">
        <v>53</v>
      </c>
      <c r="AG1084" t="s">
        <v>53</v>
      </c>
      <c r="AH1084" t="s">
        <v>53</v>
      </c>
      <c r="AI1084" t="s">
        <v>52</v>
      </c>
      <c r="AJ1084" t="s">
        <v>53</v>
      </c>
      <c r="AK1084">
        <v>3</v>
      </c>
      <c r="AL1084" t="s">
        <v>59</v>
      </c>
      <c r="AM1084" t="s">
        <v>60</v>
      </c>
      <c r="AN1084" t="s">
        <v>98</v>
      </c>
      <c r="AO1084">
        <v>3.9</v>
      </c>
      <c r="AP1084" t="s">
        <v>53</v>
      </c>
      <c r="AQ1084" t="s">
        <v>75</v>
      </c>
      <c r="AR1084" t="s">
        <v>76</v>
      </c>
      <c r="AS1084">
        <v>30</v>
      </c>
      <c r="AT1084" t="s">
        <v>52</v>
      </c>
    </row>
    <row r="1085" spans="1:46" x14ac:dyDescent="0.25">
      <c r="A1085" t="s">
        <v>1252</v>
      </c>
      <c r="B1085">
        <v>2023</v>
      </c>
      <c r="C1085" s="1">
        <v>45243</v>
      </c>
      <c r="D1085" t="s">
        <v>65</v>
      </c>
      <c r="E1085" t="str">
        <f>TRIM(lung_cancer_dataset!E1085)</f>
        <v>Canada</v>
      </c>
      <c r="F1085">
        <v>64</v>
      </c>
      <c r="G1085" t="s">
        <v>127</v>
      </c>
      <c r="H1085" t="str">
        <f>PROPER(TRIM(lung_cancer_dataset!H1085))</f>
        <v>Female</v>
      </c>
      <c r="I1085" t="str">
        <f>PROPER(TRIM(lung_cancer_dataset!I1085))</f>
        <v>Never Smoked</v>
      </c>
      <c r="J1085">
        <v>0</v>
      </c>
      <c r="K1085">
        <v>0</v>
      </c>
      <c r="L1085">
        <v>0</v>
      </c>
      <c r="M1085" t="s">
        <v>52</v>
      </c>
      <c r="N1085" t="s">
        <v>53</v>
      </c>
      <c r="O1085" t="s">
        <v>53</v>
      </c>
      <c r="P1085" t="str">
        <f>PROPER(TRIM(lung_cancer_dataset!P1085))</f>
        <v>Low</v>
      </c>
      <c r="Q1085" t="s">
        <v>55</v>
      </c>
      <c r="R1085">
        <v>25.7</v>
      </c>
      <c r="S1085" t="s">
        <v>56</v>
      </c>
      <c r="T1085" t="s">
        <v>57</v>
      </c>
      <c r="U1085" t="s">
        <v>53</v>
      </c>
      <c r="V1085" t="s">
        <v>52</v>
      </c>
      <c r="W1085" t="s">
        <v>53</v>
      </c>
      <c r="X1085" t="s">
        <v>53</v>
      </c>
      <c r="Y1085">
        <v>2</v>
      </c>
      <c r="Z1085" t="s">
        <v>58</v>
      </c>
      <c r="AA1085" t="s">
        <v>52</v>
      </c>
      <c r="AB1085" t="s">
        <v>53</v>
      </c>
      <c r="AC1085" t="s">
        <v>53</v>
      </c>
      <c r="AD1085" t="s">
        <v>53</v>
      </c>
      <c r="AE1085" t="s">
        <v>53</v>
      </c>
      <c r="AF1085" t="s">
        <v>53</v>
      </c>
      <c r="AG1085" t="s">
        <v>53</v>
      </c>
      <c r="AH1085" t="s">
        <v>52</v>
      </c>
      <c r="AI1085" t="s">
        <v>53</v>
      </c>
      <c r="AJ1085" t="s">
        <v>52</v>
      </c>
      <c r="AK1085">
        <v>3</v>
      </c>
      <c r="AL1085" t="s">
        <v>59</v>
      </c>
      <c r="AM1085" t="s">
        <v>60</v>
      </c>
      <c r="AN1085" t="s">
        <v>98</v>
      </c>
      <c r="AO1085">
        <v>3.6</v>
      </c>
      <c r="AP1085" t="s">
        <v>53</v>
      </c>
      <c r="AQ1085" t="s">
        <v>86</v>
      </c>
      <c r="AR1085" t="s">
        <v>115</v>
      </c>
      <c r="AS1085">
        <v>6</v>
      </c>
      <c r="AT1085" t="s">
        <v>53</v>
      </c>
    </row>
    <row r="1086" spans="1:46" x14ac:dyDescent="0.25">
      <c r="A1086" t="s">
        <v>1253</v>
      </c>
      <c r="B1086">
        <v>2020</v>
      </c>
      <c r="C1086" s="1">
        <v>44114</v>
      </c>
      <c r="D1086" t="s">
        <v>107</v>
      </c>
      <c r="E1086" t="str">
        <f>TRIM(lung_cancer_dataset!E1086)</f>
        <v>Italy</v>
      </c>
      <c r="F1086">
        <v>57</v>
      </c>
      <c r="G1086" t="s">
        <v>79</v>
      </c>
      <c r="H1086" t="str">
        <f>PROPER(TRIM(lung_cancer_dataset!H1086))</f>
        <v>Male</v>
      </c>
      <c r="I1086" t="str">
        <f>PROPER(TRIM(lung_cancer_dataset!I1086))</f>
        <v>Current Smoker</v>
      </c>
      <c r="J1086">
        <v>15</v>
      </c>
      <c r="K1086">
        <v>29</v>
      </c>
      <c r="L1086">
        <v>21.8</v>
      </c>
      <c r="M1086" t="s">
        <v>53</v>
      </c>
      <c r="N1086" t="s">
        <v>53</v>
      </c>
      <c r="O1086" t="s">
        <v>53</v>
      </c>
      <c r="P1086" t="str">
        <f>PROPER(TRIM(lung_cancer_dataset!P1086))</f>
        <v>Moderate</v>
      </c>
      <c r="Q1086" t="s">
        <v>54</v>
      </c>
      <c r="R1086">
        <v>24.5</v>
      </c>
      <c r="S1086" t="s">
        <v>96</v>
      </c>
      <c r="T1086" t="s">
        <v>57</v>
      </c>
      <c r="U1086" t="s">
        <v>53</v>
      </c>
      <c r="V1086" t="s">
        <v>53</v>
      </c>
      <c r="W1086" t="s">
        <v>53</v>
      </c>
      <c r="X1086" t="s">
        <v>53</v>
      </c>
      <c r="Y1086">
        <v>0</v>
      </c>
      <c r="Z1086" t="s">
        <v>58</v>
      </c>
      <c r="AA1086" t="s">
        <v>52</v>
      </c>
      <c r="AB1086" t="s">
        <v>53</v>
      </c>
      <c r="AC1086" t="s">
        <v>53</v>
      </c>
      <c r="AD1086" t="s">
        <v>52</v>
      </c>
      <c r="AE1086" t="s">
        <v>52</v>
      </c>
      <c r="AF1086" t="s">
        <v>52</v>
      </c>
      <c r="AG1086" t="s">
        <v>52</v>
      </c>
      <c r="AH1086" t="s">
        <v>52</v>
      </c>
      <c r="AI1086" t="s">
        <v>53</v>
      </c>
      <c r="AJ1086" t="s">
        <v>53</v>
      </c>
      <c r="AK1086">
        <v>6</v>
      </c>
      <c r="AL1086" t="s">
        <v>59</v>
      </c>
      <c r="AM1086" t="s">
        <v>81</v>
      </c>
      <c r="AN1086" t="s">
        <v>61</v>
      </c>
      <c r="AO1086">
        <v>5.6</v>
      </c>
      <c r="AP1086" t="s">
        <v>52</v>
      </c>
      <c r="AQ1086" t="s">
        <v>86</v>
      </c>
      <c r="AR1086" t="s">
        <v>92</v>
      </c>
      <c r="AS1086">
        <v>3</v>
      </c>
      <c r="AT1086" t="s">
        <v>53</v>
      </c>
    </row>
    <row r="1087" spans="1:46" x14ac:dyDescent="0.25">
      <c r="A1087" t="s">
        <v>1254</v>
      </c>
      <c r="B1087">
        <v>2026</v>
      </c>
      <c r="C1087" s="1">
        <v>46176</v>
      </c>
      <c r="D1087" t="s">
        <v>107</v>
      </c>
      <c r="E1087" t="str">
        <f>TRIM(lung_cancer_dataset!E1087)</f>
        <v>Germany</v>
      </c>
      <c r="F1087">
        <v>52</v>
      </c>
      <c r="G1087" t="s">
        <v>79</v>
      </c>
      <c r="H1087" t="str">
        <f>PROPER(TRIM(lung_cancer_dataset!H1087))</f>
        <v>Female</v>
      </c>
      <c r="I1087" t="str">
        <f>PROPER(TRIM(lung_cancer_dataset!I1087))</f>
        <v>Never Smoked</v>
      </c>
      <c r="J1087">
        <v>0</v>
      </c>
      <c r="K1087">
        <v>0</v>
      </c>
      <c r="L1087">
        <v>0</v>
      </c>
      <c r="M1087" t="s">
        <v>52</v>
      </c>
      <c r="N1087" t="s">
        <v>53</v>
      </c>
      <c r="O1087" t="s">
        <v>52</v>
      </c>
      <c r="P1087" t="str">
        <f>PROPER(TRIM(lung_cancer_dataset!P1087))</f>
        <v>High</v>
      </c>
      <c r="Q1087" t="s">
        <v>54</v>
      </c>
      <c r="R1087">
        <v>24.5</v>
      </c>
      <c r="S1087" t="s">
        <v>96</v>
      </c>
      <c r="T1087" t="s">
        <v>57</v>
      </c>
      <c r="U1087" t="s">
        <v>53</v>
      </c>
      <c r="V1087" t="s">
        <v>53</v>
      </c>
      <c r="W1087" t="s">
        <v>52</v>
      </c>
      <c r="X1087" t="s">
        <v>53</v>
      </c>
      <c r="Y1087">
        <v>4</v>
      </c>
      <c r="Z1087" t="s">
        <v>58</v>
      </c>
      <c r="AA1087" t="s">
        <v>52</v>
      </c>
      <c r="AB1087" t="s">
        <v>52</v>
      </c>
      <c r="AC1087" t="s">
        <v>53</v>
      </c>
      <c r="AD1087" t="s">
        <v>53</v>
      </c>
      <c r="AE1087" t="s">
        <v>52</v>
      </c>
      <c r="AF1087" t="s">
        <v>53</v>
      </c>
      <c r="AG1087" t="s">
        <v>53</v>
      </c>
      <c r="AH1087" t="s">
        <v>53</v>
      </c>
      <c r="AI1087" t="s">
        <v>52</v>
      </c>
      <c r="AJ1087" t="s">
        <v>53</v>
      </c>
      <c r="AK1087">
        <v>4</v>
      </c>
      <c r="AL1087" t="s">
        <v>59</v>
      </c>
      <c r="AM1087" t="s">
        <v>60</v>
      </c>
      <c r="AN1087" t="s">
        <v>90</v>
      </c>
      <c r="AO1087">
        <v>5.0999999999999996</v>
      </c>
      <c r="AP1087" t="s">
        <v>52</v>
      </c>
      <c r="AQ1087" t="s">
        <v>91</v>
      </c>
      <c r="AR1087" t="s">
        <v>115</v>
      </c>
      <c r="AS1087">
        <v>8</v>
      </c>
      <c r="AT1087" t="s">
        <v>53</v>
      </c>
    </row>
    <row r="1088" spans="1:46" x14ac:dyDescent="0.25">
      <c r="A1088" t="s">
        <v>1255</v>
      </c>
      <c r="B1088">
        <v>2018</v>
      </c>
      <c r="C1088" s="1">
        <v>43225</v>
      </c>
      <c r="D1088" t="s">
        <v>110</v>
      </c>
      <c r="E1088" t="str">
        <f>TRIM(lung_cancer_dataset!E1088)</f>
        <v>Tanzania</v>
      </c>
      <c r="F1088">
        <v>39</v>
      </c>
      <c r="G1088" t="s">
        <v>212</v>
      </c>
      <c r="H1088" t="str">
        <f>PROPER(TRIM(lung_cancer_dataset!H1088))</f>
        <v>Male</v>
      </c>
      <c r="I1088" t="str">
        <f>PROPER(TRIM(lung_cancer_dataset!I1088))</f>
        <v>Never Smoked</v>
      </c>
      <c r="J1088">
        <v>0</v>
      </c>
      <c r="K1088">
        <v>0</v>
      </c>
      <c r="L1088">
        <v>0</v>
      </c>
      <c r="M1088" t="s">
        <v>53</v>
      </c>
      <c r="N1088" t="s">
        <v>53</v>
      </c>
      <c r="O1088" t="s">
        <v>53</v>
      </c>
      <c r="P1088" t="str">
        <f>PROPER(TRIM(lung_cancer_dataset!P1088))</f>
        <v>Moderate</v>
      </c>
      <c r="Q1088" t="s">
        <v>55</v>
      </c>
      <c r="R1088">
        <v>24.2</v>
      </c>
      <c r="S1088" t="s">
        <v>96</v>
      </c>
      <c r="T1088" t="s">
        <v>57</v>
      </c>
      <c r="U1088" t="s">
        <v>53</v>
      </c>
      <c r="V1088" t="s">
        <v>53</v>
      </c>
      <c r="W1088" t="s">
        <v>53</v>
      </c>
      <c r="X1088" t="s">
        <v>53</v>
      </c>
      <c r="Y1088">
        <v>0</v>
      </c>
      <c r="Z1088" t="s">
        <v>165</v>
      </c>
      <c r="AA1088" t="s">
        <v>52</v>
      </c>
      <c r="AB1088" t="s">
        <v>53</v>
      </c>
      <c r="AC1088" t="s">
        <v>53</v>
      </c>
      <c r="AD1088" t="s">
        <v>52</v>
      </c>
      <c r="AE1088" t="s">
        <v>52</v>
      </c>
      <c r="AF1088" t="s">
        <v>53</v>
      </c>
      <c r="AG1088" t="s">
        <v>53</v>
      </c>
      <c r="AH1088" t="s">
        <v>52</v>
      </c>
      <c r="AI1088" t="s">
        <v>53</v>
      </c>
      <c r="AJ1088" t="s">
        <v>53</v>
      </c>
      <c r="AK1088">
        <v>4</v>
      </c>
      <c r="AL1088" t="s">
        <v>59</v>
      </c>
      <c r="AM1088" t="s">
        <v>60</v>
      </c>
      <c r="AN1088" t="s">
        <v>61</v>
      </c>
      <c r="AO1088">
        <v>5.9</v>
      </c>
      <c r="AP1088" t="s">
        <v>52</v>
      </c>
      <c r="AQ1088" t="s">
        <v>75</v>
      </c>
      <c r="AR1088" t="s">
        <v>132</v>
      </c>
      <c r="AS1088">
        <v>10</v>
      </c>
      <c r="AT1088" t="s">
        <v>53</v>
      </c>
    </row>
    <row r="1089" spans="1:46" x14ac:dyDescent="0.25">
      <c r="A1089" t="s">
        <v>1256</v>
      </c>
      <c r="B1089">
        <v>2018</v>
      </c>
      <c r="C1089" s="1">
        <v>43460</v>
      </c>
      <c r="D1089" t="s">
        <v>122</v>
      </c>
      <c r="E1089" t="str">
        <f>TRIM(lung_cancer_dataset!E1089)</f>
        <v>Indonesia</v>
      </c>
      <c r="F1089">
        <v>50</v>
      </c>
      <c r="G1089" t="s">
        <v>79</v>
      </c>
      <c r="H1089" t="str">
        <f>PROPER(TRIM(lung_cancer_dataset!H1089))</f>
        <v>Female</v>
      </c>
      <c r="I1089" t="str">
        <f>PROPER(TRIM(lung_cancer_dataset!I1089))</f>
        <v>Never Smoked</v>
      </c>
      <c r="J1089">
        <v>0</v>
      </c>
      <c r="K1089">
        <v>0</v>
      </c>
      <c r="L1089">
        <v>0</v>
      </c>
      <c r="M1089" t="s">
        <v>53</v>
      </c>
      <c r="N1089" t="s">
        <v>52</v>
      </c>
      <c r="O1089" t="s">
        <v>53</v>
      </c>
      <c r="P1089" t="str">
        <f>PROPER(TRIM(lung_cancer_dataset!P1089))</f>
        <v>High</v>
      </c>
      <c r="Q1089" t="s">
        <v>54</v>
      </c>
      <c r="R1089">
        <v>23.9</v>
      </c>
      <c r="S1089" t="s">
        <v>96</v>
      </c>
      <c r="T1089" t="s">
        <v>70</v>
      </c>
      <c r="U1089" t="s">
        <v>53</v>
      </c>
      <c r="V1089" t="s">
        <v>53</v>
      </c>
      <c r="W1089" t="s">
        <v>53</v>
      </c>
      <c r="X1089" t="s">
        <v>52</v>
      </c>
      <c r="Y1089">
        <v>3</v>
      </c>
      <c r="Z1089" t="s">
        <v>97</v>
      </c>
      <c r="AA1089" t="s">
        <v>53</v>
      </c>
      <c r="AB1089" t="s">
        <v>53</v>
      </c>
      <c r="AC1089" t="s">
        <v>52</v>
      </c>
      <c r="AD1089" t="s">
        <v>53</v>
      </c>
      <c r="AE1089" t="s">
        <v>53</v>
      </c>
      <c r="AF1089" t="s">
        <v>53</v>
      </c>
      <c r="AG1089" t="s">
        <v>52</v>
      </c>
      <c r="AH1089" t="s">
        <v>53</v>
      </c>
      <c r="AI1089" t="s">
        <v>53</v>
      </c>
      <c r="AJ1089" t="s">
        <v>53</v>
      </c>
      <c r="AK1089">
        <v>2</v>
      </c>
      <c r="AL1089" t="s">
        <v>59</v>
      </c>
      <c r="AM1089" t="s">
        <v>102</v>
      </c>
      <c r="AN1089" t="s">
        <v>74</v>
      </c>
      <c r="AO1089">
        <v>2.1</v>
      </c>
      <c r="AP1089" t="s">
        <v>53</v>
      </c>
      <c r="AQ1089" t="s">
        <v>86</v>
      </c>
      <c r="AR1089" t="s">
        <v>83</v>
      </c>
      <c r="AS1089">
        <v>80</v>
      </c>
      <c r="AT1089" t="s">
        <v>53</v>
      </c>
    </row>
    <row r="1090" spans="1:46" x14ac:dyDescent="0.25">
      <c r="A1090" t="s">
        <v>1257</v>
      </c>
      <c r="B1090">
        <v>2025</v>
      </c>
      <c r="C1090" s="1">
        <v>46004</v>
      </c>
      <c r="D1090" t="s">
        <v>122</v>
      </c>
      <c r="E1090" t="str">
        <f>TRIM(lung_cancer_dataset!E1090)</f>
        <v>Sri Lanka</v>
      </c>
      <c r="F1090">
        <v>56</v>
      </c>
      <c r="G1090" t="s">
        <v>79</v>
      </c>
      <c r="H1090" t="str">
        <f>PROPER(TRIM(lung_cancer_dataset!H1090))</f>
        <v>Male</v>
      </c>
      <c r="I1090" t="str">
        <f>PROPER(TRIM(lung_cancer_dataset!I1090))</f>
        <v>Never Smoked</v>
      </c>
      <c r="J1090">
        <v>0</v>
      </c>
      <c r="K1090">
        <v>0</v>
      </c>
      <c r="L1090">
        <v>0</v>
      </c>
      <c r="M1090" t="s">
        <v>52</v>
      </c>
      <c r="N1090" t="s">
        <v>53</v>
      </c>
      <c r="O1090" t="s">
        <v>53</v>
      </c>
      <c r="P1090" t="str">
        <f>PROPER(TRIM(lung_cancer_dataset!P1090))</f>
        <v>High</v>
      </c>
      <c r="Q1090" t="s">
        <v>54</v>
      </c>
      <c r="R1090">
        <v>25.7</v>
      </c>
      <c r="S1090" t="s">
        <v>56</v>
      </c>
      <c r="T1090" t="s">
        <v>70</v>
      </c>
      <c r="U1090" t="s">
        <v>53</v>
      </c>
      <c r="V1090" t="s">
        <v>53</v>
      </c>
      <c r="W1090" t="s">
        <v>53</v>
      </c>
      <c r="X1090" t="s">
        <v>53</v>
      </c>
      <c r="Y1090">
        <v>2</v>
      </c>
      <c r="Z1090" t="s">
        <v>97</v>
      </c>
      <c r="AA1090" t="s">
        <v>53</v>
      </c>
      <c r="AB1090" t="s">
        <v>52</v>
      </c>
      <c r="AC1090" t="s">
        <v>52</v>
      </c>
      <c r="AD1090" t="s">
        <v>53</v>
      </c>
      <c r="AE1090" t="s">
        <v>53</v>
      </c>
      <c r="AF1090" t="s">
        <v>52</v>
      </c>
      <c r="AG1090" t="s">
        <v>53</v>
      </c>
      <c r="AH1090" t="s">
        <v>53</v>
      </c>
      <c r="AI1090" t="s">
        <v>53</v>
      </c>
      <c r="AJ1090" t="s">
        <v>53</v>
      </c>
      <c r="AK1090">
        <v>3</v>
      </c>
      <c r="AL1090" t="s">
        <v>59</v>
      </c>
      <c r="AM1090" t="s">
        <v>81</v>
      </c>
      <c r="AN1090" t="s">
        <v>90</v>
      </c>
      <c r="AO1090">
        <v>5.5</v>
      </c>
      <c r="AP1090" t="s">
        <v>52</v>
      </c>
      <c r="AQ1090" t="s">
        <v>75</v>
      </c>
      <c r="AR1090" t="s">
        <v>63</v>
      </c>
      <c r="AS1090">
        <v>19</v>
      </c>
      <c r="AT1090" t="s">
        <v>53</v>
      </c>
    </row>
    <row r="1091" spans="1:46" x14ac:dyDescent="0.25">
      <c r="A1091" t="s">
        <v>1258</v>
      </c>
      <c r="B1091">
        <v>2024</v>
      </c>
      <c r="C1091" s="1">
        <v>45447</v>
      </c>
      <c r="D1091" t="s">
        <v>65</v>
      </c>
      <c r="E1091" t="str">
        <f>TRIM(lung_cancer_dataset!E1091)</f>
        <v>Canada</v>
      </c>
      <c r="F1091">
        <v>65</v>
      </c>
      <c r="G1091" t="s">
        <v>127</v>
      </c>
      <c r="H1091" t="str">
        <f>PROPER(TRIM(lung_cancer_dataset!H1091))</f>
        <v>Male</v>
      </c>
      <c r="I1091" t="str">
        <f>PROPER(TRIM(lung_cancer_dataset!I1091))</f>
        <v>Never Smoked</v>
      </c>
      <c r="J1091">
        <v>0</v>
      </c>
      <c r="K1091">
        <v>0</v>
      </c>
      <c r="L1091">
        <v>0</v>
      </c>
      <c r="M1091" t="s">
        <v>53</v>
      </c>
      <c r="N1091" t="s">
        <v>52</v>
      </c>
      <c r="O1091" t="s">
        <v>53</v>
      </c>
      <c r="P1091" t="str">
        <f>PROPER(TRIM(lung_cancer_dataset!P1091))</f>
        <v>Low</v>
      </c>
      <c r="Q1091" t="s">
        <v>54</v>
      </c>
      <c r="R1091">
        <v>23.3</v>
      </c>
      <c r="S1091" t="s">
        <v>96</v>
      </c>
      <c r="T1091" t="s">
        <v>54</v>
      </c>
      <c r="U1091" t="s">
        <v>53</v>
      </c>
      <c r="V1091" t="s">
        <v>53</v>
      </c>
      <c r="W1091" t="s">
        <v>53</v>
      </c>
      <c r="X1091" t="s">
        <v>53</v>
      </c>
      <c r="Y1091">
        <v>1</v>
      </c>
      <c r="Z1091" t="s">
        <v>97</v>
      </c>
      <c r="AA1091" t="s">
        <v>53</v>
      </c>
      <c r="AB1091" t="s">
        <v>53</v>
      </c>
      <c r="AC1091" t="s">
        <v>53</v>
      </c>
      <c r="AD1091" t="s">
        <v>53</v>
      </c>
      <c r="AE1091" t="s">
        <v>53</v>
      </c>
      <c r="AF1091" t="s">
        <v>53</v>
      </c>
      <c r="AG1091" t="s">
        <v>53</v>
      </c>
      <c r="AH1091" t="s">
        <v>53</v>
      </c>
      <c r="AI1091" t="s">
        <v>53</v>
      </c>
      <c r="AJ1091" t="s">
        <v>53</v>
      </c>
      <c r="AK1091">
        <v>0</v>
      </c>
      <c r="AL1091" t="s">
        <v>59</v>
      </c>
      <c r="AM1091" t="s">
        <v>60</v>
      </c>
      <c r="AN1091" t="s">
        <v>90</v>
      </c>
      <c r="AO1091">
        <v>3.8</v>
      </c>
      <c r="AP1091" t="s">
        <v>52</v>
      </c>
      <c r="AQ1091" t="s">
        <v>86</v>
      </c>
      <c r="AR1091" t="s">
        <v>92</v>
      </c>
      <c r="AS1091">
        <v>23</v>
      </c>
      <c r="AT1091" t="s">
        <v>53</v>
      </c>
    </row>
    <row r="1092" spans="1:46" x14ac:dyDescent="0.25">
      <c r="A1092" t="s">
        <v>1259</v>
      </c>
      <c r="B1092">
        <v>2026</v>
      </c>
      <c r="C1092" s="1">
        <v>46032</v>
      </c>
      <c r="D1092" t="s">
        <v>47</v>
      </c>
      <c r="E1092" t="str">
        <f>TRIM(lung_cancer_dataset!E1092)</f>
        <v>New Zealand</v>
      </c>
      <c r="F1092">
        <v>48</v>
      </c>
      <c r="G1092" t="s">
        <v>49</v>
      </c>
      <c r="H1092" t="str">
        <f>PROPER(TRIM(lung_cancer_dataset!H1092))</f>
        <v>Male</v>
      </c>
      <c r="I1092" t="str">
        <f>PROPER(TRIM(lung_cancer_dataset!I1092))</f>
        <v>Never Smoked</v>
      </c>
      <c r="J1092">
        <v>0</v>
      </c>
      <c r="K1092">
        <v>0</v>
      </c>
      <c r="L1092">
        <v>0</v>
      </c>
      <c r="M1092" t="s">
        <v>52</v>
      </c>
      <c r="N1092" t="s">
        <v>53</v>
      </c>
      <c r="O1092" t="s">
        <v>53</v>
      </c>
      <c r="P1092" t="str">
        <f>PROPER(TRIM(lung_cancer_dataset!P1092))</f>
        <v>Moderate</v>
      </c>
      <c r="Q1092" t="s">
        <v>54</v>
      </c>
      <c r="R1092">
        <v>21.5</v>
      </c>
      <c r="S1092" t="s">
        <v>96</v>
      </c>
      <c r="T1092" t="s">
        <v>54</v>
      </c>
      <c r="U1092" t="s">
        <v>53</v>
      </c>
      <c r="V1092" t="s">
        <v>53</v>
      </c>
      <c r="W1092" t="s">
        <v>53</v>
      </c>
      <c r="X1092" t="s">
        <v>52</v>
      </c>
      <c r="Y1092">
        <v>2</v>
      </c>
      <c r="Z1092" t="s">
        <v>97</v>
      </c>
      <c r="AA1092" t="s">
        <v>53</v>
      </c>
      <c r="AB1092" t="s">
        <v>52</v>
      </c>
      <c r="AC1092" t="s">
        <v>52</v>
      </c>
      <c r="AD1092" t="s">
        <v>53</v>
      </c>
      <c r="AE1092" t="s">
        <v>52</v>
      </c>
      <c r="AF1092" t="s">
        <v>52</v>
      </c>
      <c r="AG1092" t="s">
        <v>53</v>
      </c>
      <c r="AH1092" t="s">
        <v>53</v>
      </c>
      <c r="AI1092" t="s">
        <v>52</v>
      </c>
      <c r="AJ1092" t="s">
        <v>53</v>
      </c>
      <c r="AK1092">
        <v>5</v>
      </c>
      <c r="AL1092" t="s">
        <v>59</v>
      </c>
      <c r="AM1092" t="s">
        <v>60</v>
      </c>
      <c r="AN1092" t="s">
        <v>90</v>
      </c>
      <c r="AO1092">
        <v>7</v>
      </c>
      <c r="AP1092" t="s">
        <v>53</v>
      </c>
      <c r="AQ1092" t="s">
        <v>112</v>
      </c>
      <c r="AR1092" t="s">
        <v>63</v>
      </c>
      <c r="AS1092">
        <v>17</v>
      </c>
      <c r="AT1092" t="s">
        <v>53</v>
      </c>
    </row>
    <row r="1093" spans="1:46" x14ac:dyDescent="0.25">
      <c r="A1093" t="s">
        <v>1260</v>
      </c>
      <c r="B1093">
        <v>2025</v>
      </c>
      <c r="C1093" s="1">
        <v>45833</v>
      </c>
      <c r="D1093" t="s">
        <v>47</v>
      </c>
      <c r="E1093" t="str">
        <f>TRIM(lung_cancer_dataset!E1093)</f>
        <v>Philippines</v>
      </c>
      <c r="F1093">
        <v>59</v>
      </c>
      <c r="G1093" t="s">
        <v>79</v>
      </c>
      <c r="H1093" t="str">
        <f>PROPER(TRIM(lung_cancer_dataset!H1093))</f>
        <v>Male</v>
      </c>
      <c r="I1093" t="str">
        <f>PROPER(TRIM(lung_cancer_dataset!I1093))</f>
        <v>Current Smoker</v>
      </c>
      <c r="J1093">
        <v>14</v>
      </c>
      <c r="K1093">
        <v>24</v>
      </c>
      <c r="L1093">
        <v>16.8</v>
      </c>
      <c r="M1093" t="s">
        <v>53</v>
      </c>
      <c r="N1093" t="s">
        <v>53</v>
      </c>
      <c r="O1093" t="s">
        <v>53</v>
      </c>
      <c r="P1093" t="str">
        <f>PROPER(TRIM(lung_cancer_dataset!P1093))</f>
        <v>Moderate</v>
      </c>
      <c r="Q1093" t="s">
        <v>55</v>
      </c>
      <c r="R1093">
        <v>25</v>
      </c>
      <c r="S1093" t="s">
        <v>56</v>
      </c>
      <c r="T1093" t="s">
        <v>54</v>
      </c>
      <c r="U1093" t="s">
        <v>53</v>
      </c>
      <c r="V1093" t="s">
        <v>53</v>
      </c>
      <c r="W1093" t="s">
        <v>53</v>
      </c>
      <c r="X1093" t="s">
        <v>53</v>
      </c>
      <c r="Y1093">
        <v>0</v>
      </c>
      <c r="Z1093" t="s">
        <v>124</v>
      </c>
      <c r="AA1093" t="s">
        <v>52</v>
      </c>
      <c r="AB1093" t="s">
        <v>52</v>
      </c>
      <c r="AC1093" t="s">
        <v>53</v>
      </c>
      <c r="AD1093" t="s">
        <v>52</v>
      </c>
      <c r="AE1093" t="s">
        <v>53</v>
      </c>
      <c r="AF1093" t="s">
        <v>52</v>
      </c>
      <c r="AG1093" t="s">
        <v>53</v>
      </c>
      <c r="AH1093" t="s">
        <v>53</v>
      </c>
      <c r="AI1093" t="s">
        <v>53</v>
      </c>
      <c r="AJ1093" t="s">
        <v>53</v>
      </c>
      <c r="AK1093">
        <v>4</v>
      </c>
      <c r="AL1093" t="s">
        <v>59</v>
      </c>
      <c r="AM1093" t="s">
        <v>102</v>
      </c>
      <c r="AN1093" t="s">
        <v>74</v>
      </c>
      <c r="AO1093">
        <v>1.6</v>
      </c>
      <c r="AP1093" t="s">
        <v>53</v>
      </c>
      <c r="AQ1093" t="s">
        <v>171</v>
      </c>
      <c r="AR1093" t="s">
        <v>115</v>
      </c>
      <c r="AS1093">
        <v>36</v>
      </c>
      <c r="AT1093" t="s">
        <v>52</v>
      </c>
    </row>
    <row r="1094" spans="1:46" x14ac:dyDescent="0.25">
      <c r="A1094" t="s">
        <v>1261</v>
      </c>
      <c r="B1094">
        <v>2016</v>
      </c>
      <c r="C1094" s="1">
        <v>42405</v>
      </c>
      <c r="D1094" t="s">
        <v>107</v>
      </c>
      <c r="E1094" t="str">
        <f>TRIM(lung_cancer_dataset!E1094)</f>
        <v>Germany</v>
      </c>
      <c r="F1094">
        <v>63</v>
      </c>
      <c r="G1094" t="s">
        <v>127</v>
      </c>
      <c r="H1094" t="str">
        <f>PROPER(TRIM(lung_cancer_dataset!H1094))</f>
        <v>Male</v>
      </c>
      <c r="I1094" t="str">
        <f>PROPER(TRIM(lung_cancer_dataset!I1094))</f>
        <v>Never Smoked</v>
      </c>
      <c r="J1094">
        <v>0</v>
      </c>
      <c r="K1094">
        <v>0</v>
      </c>
      <c r="L1094">
        <v>0</v>
      </c>
      <c r="M1094" t="s">
        <v>53</v>
      </c>
      <c r="N1094" t="s">
        <v>53</v>
      </c>
      <c r="O1094" t="s">
        <v>53</v>
      </c>
      <c r="P1094" t="str">
        <f>PROPER(TRIM(lung_cancer_dataset!P1094))</f>
        <v>Moderate</v>
      </c>
      <c r="Q1094" t="s">
        <v>54</v>
      </c>
      <c r="R1094">
        <v>19.5</v>
      </c>
      <c r="S1094" t="s">
        <v>96</v>
      </c>
      <c r="T1094" t="s">
        <v>70</v>
      </c>
      <c r="U1094" t="s">
        <v>53</v>
      </c>
      <c r="V1094" t="s">
        <v>53</v>
      </c>
      <c r="W1094" t="s">
        <v>53</v>
      </c>
      <c r="X1094" t="s">
        <v>53</v>
      </c>
      <c r="Y1094">
        <v>0</v>
      </c>
      <c r="Z1094" t="s">
        <v>97</v>
      </c>
      <c r="AA1094" t="s">
        <v>52</v>
      </c>
      <c r="AB1094" t="s">
        <v>53</v>
      </c>
      <c r="AC1094" t="s">
        <v>53</v>
      </c>
      <c r="AD1094" t="s">
        <v>53</v>
      </c>
      <c r="AE1094" t="s">
        <v>53</v>
      </c>
      <c r="AF1094" t="s">
        <v>53</v>
      </c>
      <c r="AG1094" t="s">
        <v>52</v>
      </c>
      <c r="AH1094" t="s">
        <v>53</v>
      </c>
      <c r="AI1094" t="s">
        <v>53</v>
      </c>
      <c r="AJ1094" t="s">
        <v>53</v>
      </c>
      <c r="AK1094">
        <v>2</v>
      </c>
      <c r="AL1094" t="s">
        <v>59</v>
      </c>
      <c r="AM1094" t="s">
        <v>60</v>
      </c>
      <c r="AN1094" t="s">
        <v>74</v>
      </c>
      <c r="AO1094">
        <v>1.8</v>
      </c>
      <c r="AP1094" t="s">
        <v>53</v>
      </c>
      <c r="AQ1094" t="s">
        <v>82</v>
      </c>
      <c r="AR1094" t="s">
        <v>83</v>
      </c>
      <c r="AS1094">
        <v>78</v>
      </c>
      <c r="AT1094" t="s">
        <v>52</v>
      </c>
    </row>
    <row r="1095" spans="1:46" x14ac:dyDescent="0.25">
      <c r="A1095" t="s">
        <v>1262</v>
      </c>
      <c r="B1095">
        <v>2017</v>
      </c>
      <c r="C1095" s="1">
        <v>42808</v>
      </c>
      <c r="D1095" t="s">
        <v>122</v>
      </c>
      <c r="E1095" t="str">
        <f>TRIM(lung_cancer_dataset!E1095)</f>
        <v>Maldives</v>
      </c>
      <c r="F1095">
        <v>56</v>
      </c>
      <c r="G1095" t="s">
        <v>79</v>
      </c>
      <c r="H1095" t="str">
        <f>PROPER(TRIM(lung_cancer_dataset!H1095))</f>
        <v>Male</v>
      </c>
      <c r="I1095" t="str">
        <f>PROPER(TRIM(lung_cancer_dataset!I1095))</f>
        <v>Never Smoked</v>
      </c>
      <c r="J1095">
        <v>0</v>
      </c>
      <c r="K1095">
        <v>0</v>
      </c>
      <c r="L1095">
        <v>0</v>
      </c>
      <c r="M1095" t="s">
        <v>53</v>
      </c>
      <c r="N1095" t="s">
        <v>53</v>
      </c>
      <c r="O1095" t="s">
        <v>52</v>
      </c>
      <c r="P1095" t="str">
        <f>PROPER(TRIM(lung_cancer_dataset!P1095))</f>
        <v>Moderate</v>
      </c>
      <c r="Q1095" t="s">
        <v>54</v>
      </c>
      <c r="R1095">
        <v>26.5</v>
      </c>
      <c r="S1095" t="s">
        <v>56</v>
      </c>
      <c r="T1095" t="s">
        <v>70</v>
      </c>
      <c r="U1095" t="s">
        <v>53</v>
      </c>
      <c r="V1095" t="s">
        <v>53</v>
      </c>
      <c r="W1095" t="s">
        <v>53</v>
      </c>
      <c r="X1095" t="s">
        <v>53</v>
      </c>
      <c r="Y1095">
        <v>1</v>
      </c>
      <c r="Z1095" t="s">
        <v>58</v>
      </c>
      <c r="AA1095" t="s">
        <v>52</v>
      </c>
      <c r="AB1095" t="s">
        <v>53</v>
      </c>
      <c r="AC1095" t="s">
        <v>53</v>
      </c>
      <c r="AD1095" t="s">
        <v>53</v>
      </c>
      <c r="AE1095" t="s">
        <v>52</v>
      </c>
      <c r="AF1095" t="s">
        <v>53</v>
      </c>
      <c r="AG1095" t="s">
        <v>53</v>
      </c>
      <c r="AH1095" t="s">
        <v>53</v>
      </c>
      <c r="AI1095" t="s">
        <v>53</v>
      </c>
      <c r="AJ1095" t="s">
        <v>53</v>
      </c>
      <c r="AK1095">
        <v>2</v>
      </c>
      <c r="AL1095" t="s">
        <v>59</v>
      </c>
      <c r="AM1095" t="s">
        <v>102</v>
      </c>
      <c r="AN1095" t="s">
        <v>74</v>
      </c>
      <c r="AO1095">
        <v>1.8</v>
      </c>
      <c r="AP1095" t="s">
        <v>53</v>
      </c>
      <c r="AQ1095" t="s">
        <v>91</v>
      </c>
      <c r="AR1095" t="s">
        <v>83</v>
      </c>
      <c r="AS1095">
        <v>41</v>
      </c>
      <c r="AT1095" t="s">
        <v>52</v>
      </c>
    </row>
    <row r="1096" spans="1:46" x14ac:dyDescent="0.25">
      <c r="A1096" t="s">
        <v>1263</v>
      </c>
      <c r="B1096">
        <v>2016</v>
      </c>
      <c r="C1096" s="1">
        <v>42631</v>
      </c>
      <c r="D1096" t="s">
        <v>47</v>
      </c>
      <c r="E1096" t="str">
        <f>TRIM(lung_cancer_dataset!E1096)</f>
        <v>Singapore</v>
      </c>
      <c r="F1096">
        <v>48</v>
      </c>
      <c r="G1096" t="s">
        <v>49</v>
      </c>
      <c r="H1096" t="str">
        <f>PROPER(TRIM(lung_cancer_dataset!H1096))</f>
        <v>Female</v>
      </c>
      <c r="I1096" t="str">
        <f>PROPER(TRIM(lung_cancer_dataset!I1096))</f>
        <v>Never Smoked</v>
      </c>
      <c r="J1096">
        <v>0</v>
      </c>
      <c r="K1096">
        <v>0</v>
      </c>
      <c r="L1096">
        <v>0</v>
      </c>
      <c r="M1096" t="s">
        <v>52</v>
      </c>
      <c r="N1096" t="s">
        <v>53</v>
      </c>
      <c r="O1096" t="s">
        <v>53</v>
      </c>
      <c r="P1096" t="str">
        <f>PROPER(TRIM(lung_cancer_dataset!P1096))</f>
        <v>High</v>
      </c>
      <c r="Q1096" t="s">
        <v>55</v>
      </c>
      <c r="R1096">
        <v>33.1</v>
      </c>
      <c r="S1096" t="s">
        <v>72</v>
      </c>
      <c r="T1096" t="s">
        <v>57</v>
      </c>
      <c r="U1096" t="s">
        <v>52</v>
      </c>
      <c r="V1096" t="s">
        <v>53</v>
      </c>
      <c r="W1096" t="s">
        <v>53</v>
      </c>
      <c r="X1096" t="s">
        <v>53</v>
      </c>
      <c r="Y1096">
        <v>3</v>
      </c>
      <c r="Z1096" t="s">
        <v>97</v>
      </c>
      <c r="AA1096" t="s">
        <v>53</v>
      </c>
      <c r="AB1096" t="s">
        <v>52</v>
      </c>
      <c r="AC1096" t="s">
        <v>53</v>
      </c>
      <c r="AD1096" t="s">
        <v>53</v>
      </c>
      <c r="AE1096" t="s">
        <v>53</v>
      </c>
      <c r="AF1096" t="s">
        <v>53</v>
      </c>
      <c r="AG1096" t="s">
        <v>53</v>
      </c>
      <c r="AH1096" t="s">
        <v>53</v>
      </c>
      <c r="AI1096" t="s">
        <v>53</v>
      </c>
      <c r="AJ1096" t="s">
        <v>53</v>
      </c>
      <c r="AK1096">
        <v>1</v>
      </c>
      <c r="AL1096" t="s">
        <v>59</v>
      </c>
      <c r="AM1096" t="s">
        <v>102</v>
      </c>
      <c r="AN1096" t="s">
        <v>98</v>
      </c>
      <c r="AO1096">
        <v>2.9</v>
      </c>
      <c r="AP1096" t="s">
        <v>53</v>
      </c>
      <c r="AQ1096" t="s">
        <v>86</v>
      </c>
      <c r="AR1096" t="s">
        <v>92</v>
      </c>
      <c r="AS1096">
        <v>57</v>
      </c>
      <c r="AT1096" t="s">
        <v>53</v>
      </c>
    </row>
    <row r="1097" spans="1:46" x14ac:dyDescent="0.25">
      <c r="A1097" t="s">
        <v>1264</v>
      </c>
      <c r="B1097">
        <v>2025</v>
      </c>
      <c r="C1097" s="1">
        <v>45842</v>
      </c>
      <c r="D1097" t="s">
        <v>47</v>
      </c>
      <c r="E1097" t="str">
        <f>TRIM(lung_cancer_dataset!E1097)</f>
        <v>China</v>
      </c>
      <c r="F1097">
        <v>74</v>
      </c>
      <c r="G1097" t="s">
        <v>67</v>
      </c>
      <c r="H1097" t="str">
        <f>PROPER(TRIM(lung_cancer_dataset!H1097))</f>
        <v>Female</v>
      </c>
      <c r="I1097" t="str">
        <f>PROPER(TRIM(lung_cancer_dataset!I1097))</f>
        <v>Never Smoked</v>
      </c>
      <c r="J1097">
        <v>0</v>
      </c>
      <c r="K1097">
        <v>0</v>
      </c>
      <c r="L1097">
        <v>0</v>
      </c>
      <c r="M1097" t="s">
        <v>52</v>
      </c>
      <c r="N1097" t="s">
        <v>53</v>
      </c>
      <c r="O1097" t="s">
        <v>53</v>
      </c>
      <c r="P1097" t="str">
        <f>PROPER(TRIM(lung_cancer_dataset!P1097))</f>
        <v>High</v>
      </c>
      <c r="Q1097" t="s">
        <v>55</v>
      </c>
      <c r="R1097">
        <v>22.6</v>
      </c>
      <c r="S1097" t="s">
        <v>96</v>
      </c>
      <c r="T1097" t="s">
        <v>70</v>
      </c>
      <c r="U1097" t="s">
        <v>53</v>
      </c>
      <c r="V1097" t="s">
        <v>53</v>
      </c>
      <c r="W1097" t="s">
        <v>53</v>
      </c>
      <c r="X1097" t="s">
        <v>53</v>
      </c>
      <c r="Y1097">
        <v>2</v>
      </c>
      <c r="Z1097" t="s">
        <v>131</v>
      </c>
      <c r="AA1097" t="s">
        <v>52</v>
      </c>
      <c r="AB1097" t="s">
        <v>53</v>
      </c>
      <c r="AC1097" t="s">
        <v>53</v>
      </c>
      <c r="AD1097" t="s">
        <v>53</v>
      </c>
      <c r="AE1097" t="s">
        <v>52</v>
      </c>
      <c r="AF1097" t="s">
        <v>53</v>
      </c>
      <c r="AG1097" t="s">
        <v>53</v>
      </c>
      <c r="AH1097" t="s">
        <v>53</v>
      </c>
      <c r="AI1097" t="s">
        <v>52</v>
      </c>
      <c r="AJ1097" t="s">
        <v>52</v>
      </c>
      <c r="AK1097">
        <v>4</v>
      </c>
      <c r="AL1097" t="s">
        <v>59</v>
      </c>
      <c r="AM1097" t="s">
        <v>102</v>
      </c>
      <c r="AN1097" t="s">
        <v>90</v>
      </c>
      <c r="AO1097">
        <v>6.7</v>
      </c>
      <c r="AP1097" t="s">
        <v>53</v>
      </c>
      <c r="AQ1097" t="s">
        <v>112</v>
      </c>
      <c r="AR1097" t="s">
        <v>63</v>
      </c>
      <c r="AS1097">
        <v>25</v>
      </c>
      <c r="AT1097" t="s">
        <v>53</v>
      </c>
    </row>
    <row r="1098" spans="1:46" x14ac:dyDescent="0.25">
      <c r="A1098" t="s">
        <v>1265</v>
      </c>
      <c r="B1098">
        <v>2026</v>
      </c>
      <c r="C1098" s="1">
        <v>46034</v>
      </c>
      <c r="D1098" t="s">
        <v>47</v>
      </c>
      <c r="E1098" t="str">
        <f>TRIM(lung_cancer_dataset!E1098)</f>
        <v>Singapore</v>
      </c>
      <c r="F1098">
        <v>60</v>
      </c>
      <c r="G1098" t="s">
        <v>127</v>
      </c>
      <c r="H1098" t="str">
        <f>PROPER(TRIM(lung_cancer_dataset!H1098))</f>
        <v>Female</v>
      </c>
      <c r="I1098" t="str">
        <f>PROPER(TRIM(lung_cancer_dataset!I1098))</f>
        <v>Never Smoked</v>
      </c>
      <c r="J1098">
        <v>0</v>
      </c>
      <c r="K1098">
        <v>0</v>
      </c>
      <c r="L1098">
        <v>0</v>
      </c>
      <c r="M1098" t="s">
        <v>53</v>
      </c>
      <c r="N1098" t="s">
        <v>53</v>
      </c>
      <c r="O1098" t="s">
        <v>53</v>
      </c>
      <c r="P1098" t="str">
        <f>PROPER(TRIM(lung_cancer_dataset!P1098))</f>
        <v>Moderate</v>
      </c>
      <c r="Q1098" t="s">
        <v>71</v>
      </c>
      <c r="R1098">
        <v>22.4</v>
      </c>
      <c r="S1098" t="s">
        <v>96</v>
      </c>
      <c r="T1098" t="s">
        <v>54</v>
      </c>
      <c r="U1098" t="s">
        <v>53</v>
      </c>
      <c r="V1098" t="s">
        <v>53</v>
      </c>
      <c r="W1098" t="s">
        <v>53</v>
      </c>
      <c r="X1098" t="s">
        <v>52</v>
      </c>
      <c r="Y1098">
        <v>1</v>
      </c>
      <c r="Z1098" t="s">
        <v>104</v>
      </c>
      <c r="AA1098" t="s">
        <v>52</v>
      </c>
      <c r="AB1098" t="s">
        <v>53</v>
      </c>
      <c r="AC1098" t="s">
        <v>53</v>
      </c>
      <c r="AD1098" t="s">
        <v>53</v>
      </c>
      <c r="AE1098" t="s">
        <v>53</v>
      </c>
      <c r="AF1098" t="s">
        <v>53</v>
      </c>
      <c r="AG1098" t="s">
        <v>53</v>
      </c>
      <c r="AH1098" t="s">
        <v>53</v>
      </c>
      <c r="AI1098" t="s">
        <v>52</v>
      </c>
      <c r="AJ1098" t="s">
        <v>53</v>
      </c>
      <c r="AK1098">
        <v>2</v>
      </c>
      <c r="AL1098" t="s">
        <v>59</v>
      </c>
      <c r="AM1098" t="s">
        <v>102</v>
      </c>
      <c r="AN1098" t="s">
        <v>61</v>
      </c>
      <c r="AO1098">
        <v>9.9</v>
      </c>
      <c r="AP1098" t="s">
        <v>52</v>
      </c>
      <c r="AQ1098" t="s">
        <v>75</v>
      </c>
      <c r="AR1098" t="s">
        <v>87</v>
      </c>
      <c r="AS1098">
        <v>17</v>
      </c>
      <c r="AT1098" t="s">
        <v>53</v>
      </c>
    </row>
    <row r="1099" spans="1:46" x14ac:dyDescent="0.25">
      <c r="A1099" t="s">
        <v>1266</v>
      </c>
      <c r="B1099">
        <v>2015</v>
      </c>
      <c r="C1099" s="1">
        <v>42055</v>
      </c>
      <c r="D1099" t="s">
        <v>107</v>
      </c>
      <c r="E1099" t="str">
        <f>TRIM(lung_cancer_dataset!E1099)</f>
        <v>Sweden</v>
      </c>
      <c r="F1099">
        <v>53</v>
      </c>
      <c r="G1099" t="s">
        <v>79</v>
      </c>
      <c r="H1099" t="str">
        <f>PROPER(TRIM(lung_cancer_dataset!H1099))</f>
        <v>Female</v>
      </c>
      <c r="I1099" t="str">
        <f>PROPER(TRIM(lung_cancer_dataset!I1099))</f>
        <v>Never Smoked</v>
      </c>
      <c r="J1099">
        <v>0</v>
      </c>
      <c r="K1099">
        <v>0</v>
      </c>
      <c r="L1099">
        <v>0</v>
      </c>
      <c r="M1099" t="s">
        <v>53</v>
      </c>
      <c r="N1099" t="s">
        <v>53</v>
      </c>
      <c r="O1099" t="s">
        <v>53</v>
      </c>
      <c r="P1099" t="str">
        <f>PROPER(TRIM(lung_cancer_dataset!P1099))</f>
        <v>Low</v>
      </c>
      <c r="Q1099" t="s">
        <v>54</v>
      </c>
      <c r="R1099">
        <v>29.5</v>
      </c>
      <c r="S1099" t="s">
        <v>56</v>
      </c>
      <c r="T1099" t="s">
        <v>70</v>
      </c>
      <c r="U1099" t="s">
        <v>53</v>
      </c>
      <c r="V1099" t="s">
        <v>53</v>
      </c>
      <c r="W1099" t="s">
        <v>53</v>
      </c>
      <c r="X1099" t="s">
        <v>53</v>
      </c>
      <c r="Y1099">
        <v>0</v>
      </c>
      <c r="Z1099" t="s">
        <v>58</v>
      </c>
      <c r="AA1099" t="s">
        <v>52</v>
      </c>
      <c r="AB1099" t="s">
        <v>53</v>
      </c>
      <c r="AC1099" t="s">
        <v>53</v>
      </c>
      <c r="AD1099" t="s">
        <v>53</v>
      </c>
      <c r="AE1099" t="s">
        <v>52</v>
      </c>
      <c r="AF1099" t="s">
        <v>53</v>
      </c>
      <c r="AG1099" t="s">
        <v>53</v>
      </c>
      <c r="AH1099" t="s">
        <v>53</v>
      </c>
      <c r="AI1099" t="s">
        <v>52</v>
      </c>
      <c r="AJ1099" t="s">
        <v>53</v>
      </c>
      <c r="AK1099">
        <v>3</v>
      </c>
      <c r="AL1099" t="s">
        <v>59</v>
      </c>
      <c r="AM1099" t="s">
        <v>60</v>
      </c>
      <c r="AN1099" t="s">
        <v>74</v>
      </c>
      <c r="AO1099">
        <v>1.4</v>
      </c>
      <c r="AP1099" t="s">
        <v>53</v>
      </c>
      <c r="AQ1099" t="s">
        <v>82</v>
      </c>
      <c r="AR1099" t="s">
        <v>83</v>
      </c>
      <c r="AS1099">
        <v>34</v>
      </c>
      <c r="AT1099" t="s">
        <v>52</v>
      </c>
    </row>
    <row r="1100" spans="1:46" x14ac:dyDescent="0.25">
      <c r="A1100" t="s">
        <v>1267</v>
      </c>
      <c r="B1100">
        <v>2025</v>
      </c>
      <c r="C1100" s="1">
        <v>45836</v>
      </c>
      <c r="D1100" t="s">
        <v>107</v>
      </c>
      <c r="E1100" t="str">
        <f>TRIM(lung_cancer_dataset!E1100)</f>
        <v>Turkey</v>
      </c>
      <c r="F1100">
        <v>68</v>
      </c>
      <c r="G1100" t="s">
        <v>127</v>
      </c>
      <c r="H1100" t="str">
        <f>PROPER(TRIM(lung_cancer_dataset!H1100))</f>
        <v>Male</v>
      </c>
      <c r="I1100" t="str">
        <f>PROPER(TRIM(lung_cancer_dataset!I1100))</f>
        <v>Current Smoker</v>
      </c>
      <c r="J1100">
        <v>6</v>
      </c>
      <c r="K1100">
        <v>28</v>
      </c>
      <c r="L1100">
        <v>8.4</v>
      </c>
      <c r="M1100" t="s">
        <v>52</v>
      </c>
      <c r="N1100" t="s">
        <v>53</v>
      </c>
      <c r="O1100" t="s">
        <v>53</v>
      </c>
      <c r="P1100" t="str">
        <f>PROPER(TRIM(lung_cancer_dataset!P1100))</f>
        <v>Low</v>
      </c>
      <c r="Q1100" t="s">
        <v>55</v>
      </c>
      <c r="R1100">
        <v>21.3</v>
      </c>
      <c r="S1100" t="s">
        <v>96</v>
      </c>
      <c r="T1100" t="s">
        <v>70</v>
      </c>
      <c r="U1100" t="s">
        <v>52</v>
      </c>
      <c r="V1100" t="s">
        <v>53</v>
      </c>
      <c r="W1100" t="s">
        <v>53</v>
      </c>
      <c r="X1100" t="s">
        <v>52</v>
      </c>
      <c r="Y1100">
        <v>3</v>
      </c>
      <c r="Z1100" t="s">
        <v>58</v>
      </c>
      <c r="AA1100" t="s">
        <v>52</v>
      </c>
      <c r="AB1100" t="s">
        <v>52</v>
      </c>
      <c r="AC1100" t="s">
        <v>53</v>
      </c>
      <c r="AD1100" t="s">
        <v>52</v>
      </c>
      <c r="AE1100" t="s">
        <v>52</v>
      </c>
      <c r="AF1100" t="s">
        <v>52</v>
      </c>
      <c r="AG1100" t="s">
        <v>53</v>
      </c>
      <c r="AH1100" t="s">
        <v>53</v>
      </c>
      <c r="AI1100" t="s">
        <v>53</v>
      </c>
      <c r="AJ1100" t="s">
        <v>53</v>
      </c>
      <c r="AK1100">
        <v>5</v>
      </c>
      <c r="AL1100" t="s">
        <v>59</v>
      </c>
      <c r="AM1100" t="s">
        <v>102</v>
      </c>
      <c r="AN1100" t="s">
        <v>90</v>
      </c>
      <c r="AO1100">
        <v>5.0999999999999996</v>
      </c>
      <c r="AP1100" t="s">
        <v>53</v>
      </c>
      <c r="AQ1100" t="s">
        <v>171</v>
      </c>
      <c r="AR1100" t="s">
        <v>63</v>
      </c>
      <c r="AS1100">
        <v>20</v>
      </c>
      <c r="AT1100" t="s">
        <v>53</v>
      </c>
    </row>
    <row r="1101" spans="1:46" x14ac:dyDescent="0.25">
      <c r="A1101" t="s">
        <v>1268</v>
      </c>
      <c r="B1101">
        <v>2023</v>
      </c>
      <c r="C1101" s="1">
        <v>44936</v>
      </c>
      <c r="D1101" t="s">
        <v>107</v>
      </c>
      <c r="E1101" t="str">
        <f>TRIM(lung_cancer_dataset!E1101)</f>
        <v>Turkey</v>
      </c>
      <c r="F1101">
        <v>47</v>
      </c>
      <c r="G1101" t="s">
        <v>49</v>
      </c>
      <c r="H1101" t="str">
        <f>PROPER(TRIM(lung_cancer_dataset!H1101))</f>
        <v>Male</v>
      </c>
      <c r="I1101" t="str">
        <f>PROPER(TRIM(lung_cancer_dataset!I1101))</f>
        <v>Current Smoker</v>
      </c>
      <c r="J1101">
        <v>31</v>
      </c>
      <c r="K1101">
        <v>26</v>
      </c>
      <c r="L1101">
        <v>40.299999999999997</v>
      </c>
      <c r="M1101" t="s">
        <v>52</v>
      </c>
      <c r="N1101" t="s">
        <v>52</v>
      </c>
      <c r="O1101" t="s">
        <v>53</v>
      </c>
      <c r="P1101" t="str">
        <f>PROPER(TRIM(lung_cancer_dataset!P1101))</f>
        <v>Moderate</v>
      </c>
      <c r="Q1101" t="s">
        <v>54</v>
      </c>
      <c r="R1101">
        <v>27.7</v>
      </c>
      <c r="S1101" t="s">
        <v>56</v>
      </c>
      <c r="T1101" t="s">
        <v>54</v>
      </c>
      <c r="U1101" t="s">
        <v>53</v>
      </c>
      <c r="V1101" t="s">
        <v>53</v>
      </c>
      <c r="W1101" t="s">
        <v>53</v>
      </c>
      <c r="X1101" t="s">
        <v>53</v>
      </c>
      <c r="Y1101">
        <v>2</v>
      </c>
      <c r="Z1101" t="s">
        <v>73</v>
      </c>
      <c r="AA1101" t="s">
        <v>52</v>
      </c>
      <c r="AB1101" t="s">
        <v>52</v>
      </c>
      <c r="AC1101" t="s">
        <v>53</v>
      </c>
      <c r="AD1101" t="s">
        <v>52</v>
      </c>
      <c r="AE1101" t="s">
        <v>52</v>
      </c>
      <c r="AF1101" t="s">
        <v>52</v>
      </c>
      <c r="AG1101" t="s">
        <v>52</v>
      </c>
      <c r="AH1101" t="s">
        <v>53</v>
      </c>
      <c r="AI1101" t="s">
        <v>53</v>
      </c>
      <c r="AJ1101" t="s">
        <v>53</v>
      </c>
      <c r="AK1101">
        <v>6</v>
      </c>
      <c r="AL1101" t="s">
        <v>59</v>
      </c>
      <c r="AM1101" t="s">
        <v>81</v>
      </c>
      <c r="AN1101" t="s">
        <v>98</v>
      </c>
      <c r="AO1101">
        <v>4.9000000000000004</v>
      </c>
      <c r="AP1101" t="s">
        <v>53</v>
      </c>
      <c r="AQ1101" t="s">
        <v>75</v>
      </c>
      <c r="AR1101" t="s">
        <v>83</v>
      </c>
      <c r="AS1101">
        <v>32</v>
      </c>
      <c r="AT1101" t="s">
        <v>52</v>
      </c>
    </row>
    <row r="1102" spans="1:46" x14ac:dyDescent="0.25">
      <c r="A1102" t="s">
        <v>1269</v>
      </c>
      <c r="B1102">
        <v>2024</v>
      </c>
      <c r="C1102" s="1">
        <v>45498</v>
      </c>
      <c r="D1102" t="s">
        <v>47</v>
      </c>
      <c r="E1102" t="str">
        <f>TRIM(lung_cancer_dataset!E1102)</f>
        <v>Japan</v>
      </c>
      <c r="F1102">
        <v>65</v>
      </c>
      <c r="G1102" t="s">
        <v>127</v>
      </c>
      <c r="H1102" t="str">
        <f>PROPER(TRIM(lung_cancer_dataset!H1102))</f>
        <v>Male</v>
      </c>
      <c r="I1102" t="str">
        <f>PROPER(TRIM(lung_cancer_dataset!I1102))</f>
        <v>Former Smoker</v>
      </c>
      <c r="J1102">
        <v>24</v>
      </c>
      <c r="K1102">
        <v>14</v>
      </c>
      <c r="L1102">
        <v>16.8</v>
      </c>
      <c r="M1102" t="s">
        <v>53</v>
      </c>
      <c r="N1102" t="s">
        <v>53</v>
      </c>
      <c r="O1102" t="s">
        <v>53</v>
      </c>
      <c r="P1102" t="str">
        <f>PROPER(TRIM(lung_cancer_dataset!P1102))</f>
        <v>Low</v>
      </c>
      <c r="Q1102" t="s">
        <v>54</v>
      </c>
      <c r="R1102">
        <v>30.5</v>
      </c>
      <c r="S1102" t="s">
        <v>72</v>
      </c>
      <c r="T1102" t="s">
        <v>54</v>
      </c>
      <c r="U1102" t="s">
        <v>53</v>
      </c>
      <c r="V1102" t="s">
        <v>53</v>
      </c>
      <c r="W1102" t="s">
        <v>53</v>
      </c>
      <c r="X1102" t="s">
        <v>53</v>
      </c>
      <c r="Y1102">
        <v>0</v>
      </c>
      <c r="Z1102" t="s">
        <v>165</v>
      </c>
      <c r="AA1102" t="s">
        <v>53</v>
      </c>
      <c r="AB1102" t="s">
        <v>52</v>
      </c>
      <c r="AC1102" t="s">
        <v>52</v>
      </c>
      <c r="AD1102" t="s">
        <v>53</v>
      </c>
      <c r="AE1102" t="s">
        <v>52</v>
      </c>
      <c r="AF1102" t="s">
        <v>53</v>
      </c>
      <c r="AG1102" t="s">
        <v>52</v>
      </c>
      <c r="AH1102" t="s">
        <v>53</v>
      </c>
      <c r="AI1102" t="s">
        <v>53</v>
      </c>
      <c r="AJ1102" t="s">
        <v>53</v>
      </c>
      <c r="AK1102">
        <v>4</v>
      </c>
      <c r="AL1102" t="s">
        <v>59</v>
      </c>
      <c r="AM1102" t="s">
        <v>60</v>
      </c>
      <c r="AN1102" t="s">
        <v>74</v>
      </c>
      <c r="AO1102">
        <v>2.2999999999999998</v>
      </c>
      <c r="AP1102" t="s">
        <v>53</v>
      </c>
      <c r="AQ1102" t="s">
        <v>86</v>
      </c>
      <c r="AR1102" t="s">
        <v>115</v>
      </c>
      <c r="AS1102">
        <v>71</v>
      </c>
      <c r="AT1102" t="s">
        <v>52</v>
      </c>
    </row>
    <row r="1103" spans="1:46" x14ac:dyDescent="0.25">
      <c r="A1103" t="s">
        <v>1270</v>
      </c>
      <c r="B1103">
        <v>2020</v>
      </c>
      <c r="C1103" s="1">
        <v>44183</v>
      </c>
      <c r="D1103" t="s">
        <v>47</v>
      </c>
      <c r="E1103" t="str">
        <f>TRIM(lung_cancer_dataset!E1103)</f>
        <v>Australia</v>
      </c>
      <c r="F1103">
        <v>68</v>
      </c>
      <c r="G1103" t="s">
        <v>127</v>
      </c>
      <c r="H1103" t="str">
        <f>PROPER(TRIM(lung_cancer_dataset!H1103))</f>
        <v>Male</v>
      </c>
      <c r="I1103" t="str">
        <f>PROPER(TRIM(lung_cancer_dataset!I1103))</f>
        <v>Former Smoker</v>
      </c>
      <c r="J1103">
        <v>3</v>
      </c>
      <c r="K1103">
        <v>29</v>
      </c>
      <c r="L1103">
        <v>4.4000000000000004</v>
      </c>
      <c r="M1103" t="s">
        <v>52</v>
      </c>
      <c r="N1103" t="s">
        <v>53</v>
      </c>
      <c r="O1103" t="s">
        <v>53</v>
      </c>
      <c r="P1103" t="str">
        <f>PROPER(TRIM(lung_cancer_dataset!P1103))</f>
        <v>High</v>
      </c>
      <c r="Q1103" t="s">
        <v>55</v>
      </c>
      <c r="R1103">
        <v>26.2</v>
      </c>
      <c r="S1103" t="s">
        <v>56</v>
      </c>
      <c r="T1103" t="s">
        <v>54</v>
      </c>
      <c r="U1103" t="s">
        <v>53</v>
      </c>
      <c r="V1103" t="s">
        <v>53</v>
      </c>
      <c r="W1103" t="s">
        <v>53</v>
      </c>
      <c r="X1103" t="s">
        <v>53</v>
      </c>
      <c r="Y1103">
        <v>2</v>
      </c>
      <c r="Z1103" t="s">
        <v>73</v>
      </c>
      <c r="AA1103" t="s">
        <v>53</v>
      </c>
      <c r="AB1103" t="s">
        <v>53</v>
      </c>
      <c r="AC1103" t="s">
        <v>53</v>
      </c>
      <c r="AD1103" t="s">
        <v>53</v>
      </c>
      <c r="AE1103" t="s">
        <v>52</v>
      </c>
      <c r="AF1103" t="s">
        <v>52</v>
      </c>
      <c r="AG1103" t="s">
        <v>53</v>
      </c>
      <c r="AH1103" t="s">
        <v>53</v>
      </c>
      <c r="AI1103" t="s">
        <v>53</v>
      </c>
      <c r="AJ1103" t="s">
        <v>52</v>
      </c>
      <c r="AK1103">
        <v>3</v>
      </c>
      <c r="AL1103" t="s">
        <v>59</v>
      </c>
      <c r="AM1103" t="s">
        <v>81</v>
      </c>
      <c r="AN1103" t="s">
        <v>74</v>
      </c>
      <c r="AO1103">
        <v>1.1000000000000001</v>
      </c>
      <c r="AP1103" t="s">
        <v>53</v>
      </c>
      <c r="AQ1103" t="s">
        <v>171</v>
      </c>
      <c r="AR1103" t="s">
        <v>83</v>
      </c>
      <c r="AS1103">
        <v>44</v>
      </c>
      <c r="AT1103" t="s">
        <v>52</v>
      </c>
    </row>
    <row r="1104" spans="1:46" x14ac:dyDescent="0.25">
      <c r="A1104" t="s">
        <v>1271</v>
      </c>
      <c r="B1104">
        <v>2022</v>
      </c>
      <c r="C1104" s="1">
        <v>44851</v>
      </c>
      <c r="D1104" t="s">
        <v>122</v>
      </c>
      <c r="E1104" t="str">
        <f>TRIM(lung_cancer_dataset!E1104)</f>
        <v>Indonesia</v>
      </c>
      <c r="F1104">
        <v>51</v>
      </c>
      <c r="G1104" t="s">
        <v>79</v>
      </c>
      <c r="H1104" t="str">
        <f>PROPER(TRIM(lung_cancer_dataset!H1104))</f>
        <v>Female</v>
      </c>
      <c r="I1104" t="str">
        <f>PROPER(TRIM(lung_cancer_dataset!I1104))</f>
        <v>Former Smoker</v>
      </c>
      <c r="J1104">
        <v>21</v>
      </c>
      <c r="K1104">
        <v>13</v>
      </c>
      <c r="L1104">
        <v>13.6</v>
      </c>
      <c r="M1104" t="s">
        <v>52</v>
      </c>
      <c r="N1104" t="s">
        <v>53</v>
      </c>
      <c r="O1104" t="s">
        <v>53</v>
      </c>
      <c r="P1104" t="str">
        <f>PROPER(TRIM(lung_cancer_dataset!P1104))</f>
        <v>Moderate</v>
      </c>
      <c r="Q1104" t="s">
        <v>54</v>
      </c>
      <c r="R1104">
        <v>30.7</v>
      </c>
      <c r="S1104" t="s">
        <v>72</v>
      </c>
      <c r="T1104" t="s">
        <v>54</v>
      </c>
      <c r="U1104" t="s">
        <v>53</v>
      </c>
      <c r="V1104" t="s">
        <v>53</v>
      </c>
      <c r="W1104" t="s">
        <v>53</v>
      </c>
      <c r="X1104" t="s">
        <v>53</v>
      </c>
      <c r="Y1104">
        <v>1</v>
      </c>
      <c r="Z1104" t="s">
        <v>58</v>
      </c>
      <c r="AA1104" t="s">
        <v>52</v>
      </c>
      <c r="AB1104" t="s">
        <v>53</v>
      </c>
      <c r="AC1104" t="s">
        <v>52</v>
      </c>
      <c r="AD1104" t="s">
        <v>53</v>
      </c>
      <c r="AE1104" t="s">
        <v>52</v>
      </c>
      <c r="AF1104" t="s">
        <v>53</v>
      </c>
      <c r="AG1104" t="s">
        <v>53</v>
      </c>
      <c r="AH1104" t="s">
        <v>53</v>
      </c>
      <c r="AI1104" t="s">
        <v>53</v>
      </c>
      <c r="AJ1104" t="s">
        <v>53</v>
      </c>
      <c r="AK1104">
        <v>3</v>
      </c>
      <c r="AL1104" t="s">
        <v>135</v>
      </c>
      <c r="AM1104" t="s">
        <v>136</v>
      </c>
      <c r="AN1104" t="s">
        <v>61</v>
      </c>
      <c r="AO1104">
        <v>4.7</v>
      </c>
      <c r="AP1104" t="s">
        <v>52</v>
      </c>
      <c r="AQ1104" t="s">
        <v>75</v>
      </c>
      <c r="AR1104" t="s">
        <v>132</v>
      </c>
      <c r="AS1104">
        <v>7</v>
      </c>
      <c r="AT1104" t="s">
        <v>53</v>
      </c>
    </row>
    <row r="1105" spans="1:46" x14ac:dyDescent="0.25">
      <c r="A1105" t="s">
        <v>1272</v>
      </c>
      <c r="B1105">
        <v>2021</v>
      </c>
      <c r="C1105" s="1">
        <v>44513</v>
      </c>
      <c r="D1105" t="s">
        <v>94</v>
      </c>
      <c r="E1105" t="str">
        <f>TRIM(lung_cancer_dataset!E1105)</f>
        <v>Saudi Arabia</v>
      </c>
      <c r="F1105">
        <v>62</v>
      </c>
      <c r="G1105" t="s">
        <v>127</v>
      </c>
      <c r="H1105" t="str">
        <f>PROPER(TRIM(lung_cancer_dataset!H1105))</f>
        <v>Male</v>
      </c>
      <c r="I1105" t="str">
        <f>PROPER(TRIM(lung_cancer_dataset!I1105))</f>
        <v>Former Smoker</v>
      </c>
      <c r="J1105">
        <v>13</v>
      </c>
      <c r="K1105">
        <v>19</v>
      </c>
      <c r="L1105">
        <v>12.4</v>
      </c>
      <c r="M1105" t="s">
        <v>53</v>
      </c>
      <c r="N1105" t="s">
        <v>53</v>
      </c>
      <c r="O1105" t="s">
        <v>52</v>
      </c>
      <c r="P1105" t="str">
        <f>PROPER(TRIM(lung_cancer_dataset!P1105))</f>
        <v>High</v>
      </c>
      <c r="Q1105" t="s">
        <v>54</v>
      </c>
      <c r="R1105">
        <v>26</v>
      </c>
      <c r="S1105" t="s">
        <v>56</v>
      </c>
      <c r="T1105" t="s">
        <v>54</v>
      </c>
      <c r="U1105" t="s">
        <v>52</v>
      </c>
      <c r="V1105" t="s">
        <v>52</v>
      </c>
      <c r="W1105" t="s">
        <v>53</v>
      </c>
      <c r="X1105" t="s">
        <v>53</v>
      </c>
      <c r="Y1105">
        <v>4</v>
      </c>
      <c r="Z1105" t="s">
        <v>58</v>
      </c>
      <c r="AA1105" t="s">
        <v>53</v>
      </c>
      <c r="AB1105" t="s">
        <v>52</v>
      </c>
      <c r="AC1105" t="s">
        <v>53</v>
      </c>
      <c r="AD1105" t="s">
        <v>53</v>
      </c>
      <c r="AE1105" t="s">
        <v>53</v>
      </c>
      <c r="AF1105" t="s">
        <v>53</v>
      </c>
      <c r="AG1105" t="s">
        <v>53</v>
      </c>
      <c r="AH1105" t="s">
        <v>53</v>
      </c>
      <c r="AI1105" t="s">
        <v>52</v>
      </c>
      <c r="AJ1105" t="s">
        <v>53</v>
      </c>
      <c r="AK1105">
        <v>2</v>
      </c>
      <c r="AL1105" t="s">
        <v>59</v>
      </c>
      <c r="AM1105" t="s">
        <v>81</v>
      </c>
      <c r="AN1105" t="s">
        <v>61</v>
      </c>
      <c r="AO1105">
        <v>7.4</v>
      </c>
      <c r="AP1105" t="s">
        <v>52</v>
      </c>
      <c r="AQ1105" t="s">
        <v>112</v>
      </c>
      <c r="AR1105" t="s">
        <v>132</v>
      </c>
      <c r="AS1105">
        <v>1</v>
      </c>
      <c r="AT1105" t="s">
        <v>53</v>
      </c>
    </row>
    <row r="1106" spans="1:46" x14ac:dyDescent="0.25">
      <c r="A1106" t="s">
        <v>1273</v>
      </c>
      <c r="B1106">
        <v>2022</v>
      </c>
      <c r="C1106" s="1">
        <v>44629</v>
      </c>
      <c r="D1106" t="s">
        <v>65</v>
      </c>
      <c r="E1106" t="str">
        <f>TRIM(lung_cancer_dataset!E1106)</f>
        <v>Argentina</v>
      </c>
      <c r="F1106">
        <v>68</v>
      </c>
      <c r="G1106" t="s">
        <v>127</v>
      </c>
      <c r="H1106" t="str">
        <f>PROPER(TRIM(lung_cancer_dataset!H1106))</f>
        <v>Male</v>
      </c>
      <c r="I1106" t="str">
        <f>PROPER(TRIM(lung_cancer_dataset!I1106))</f>
        <v>Never Smoked</v>
      </c>
      <c r="J1106">
        <v>0</v>
      </c>
      <c r="K1106">
        <v>0</v>
      </c>
      <c r="L1106">
        <v>0</v>
      </c>
      <c r="M1106" t="s">
        <v>53</v>
      </c>
      <c r="N1106" t="s">
        <v>53</v>
      </c>
      <c r="O1106" t="s">
        <v>53</v>
      </c>
      <c r="P1106" t="str">
        <f>PROPER(TRIM(lung_cancer_dataset!P1106))</f>
        <v>Low</v>
      </c>
      <c r="Q1106" t="s">
        <v>55</v>
      </c>
      <c r="R1106">
        <v>22.9</v>
      </c>
      <c r="S1106" t="s">
        <v>96</v>
      </c>
      <c r="T1106" t="s">
        <v>57</v>
      </c>
      <c r="U1106" t="s">
        <v>53</v>
      </c>
      <c r="V1106" t="s">
        <v>53</v>
      </c>
      <c r="W1106" t="s">
        <v>53</v>
      </c>
      <c r="X1106" t="s">
        <v>53</v>
      </c>
      <c r="Y1106">
        <v>0</v>
      </c>
      <c r="Z1106" t="s">
        <v>73</v>
      </c>
      <c r="AA1106" t="s">
        <v>53</v>
      </c>
      <c r="AB1106" t="s">
        <v>53</v>
      </c>
      <c r="AC1106" t="s">
        <v>53</v>
      </c>
      <c r="AD1106" t="s">
        <v>53</v>
      </c>
      <c r="AE1106" t="s">
        <v>53</v>
      </c>
      <c r="AF1106" t="s">
        <v>53</v>
      </c>
      <c r="AG1106" t="s">
        <v>52</v>
      </c>
      <c r="AH1106" t="s">
        <v>52</v>
      </c>
      <c r="AI1106" t="s">
        <v>53</v>
      </c>
      <c r="AJ1106" t="s">
        <v>53</v>
      </c>
      <c r="AK1106">
        <v>2</v>
      </c>
      <c r="AL1106" t="s">
        <v>59</v>
      </c>
      <c r="AM1106" t="s">
        <v>60</v>
      </c>
      <c r="AN1106" t="s">
        <v>98</v>
      </c>
      <c r="AO1106">
        <v>4.5</v>
      </c>
      <c r="AP1106" t="s">
        <v>53</v>
      </c>
      <c r="AQ1106" t="s">
        <v>75</v>
      </c>
      <c r="AR1106" t="s">
        <v>132</v>
      </c>
      <c r="AS1106">
        <v>12</v>
      </c>
      <c r="AT1106" t="s">
        <v>52</v>
      </c>
    </row>
    <row r="1107" spans="1:46" x14ac:dyDescent="0.25">
      <c r="A1107" t="s">
        <v>1274</v>
      </c>
      <c r="B1107">
        <v>2023</v>
      </c>
      <c r="C1107" s="1">
        <v>45062</v>
      </c>
      <c r="D1107" t="s">
        <v>65</v>
      </c>
      <c r="E1107" t="str">
        <f>TRIM(lung_cancer_dataset!E1107)</f>
        <v>Brazil</v>
      </c>
      <c r="F1107">
        <v>52</v>
      </c>
      <c r="G1107" t="s">
        <v>79</v>
      </c>
      <c r="H1107" t="str">
        <f>PROPER(TRIM(lung_cancer_dataset!H1107))</f>
        <v>Male</v>
      </c>
      <c r="I1107" t="str">
        <f>PROPER(TRIM(lung_cancer_dataset!I1107))</f>
        <v>Never Smoked</v>
      </c>
      <c r="J1107">
        <v>0</v>
      </c>
      <c r="K1107">
        <v>0</v>
      </c>
      <c r="L1107">
        <v>0</v>
      </c>
      <c r="M1107" t="s">
        <v>53</v>
      </c>
      <c r="N1107" t="s">
        <v>53</v>
      </c>
      <c r="O1107" t="s">
        <v>53</v>
      </c>
      <c r="P1107" t="str">
        <f>PROPER(TRIM(lung_cancer_dataset!P1107))</f>
        <v>Moderate</v>
      </c>
      <c r="Q1107" t="s">
        <v>55</v>
      </c>
      <c r="R1107">
        <v>30.9</v>
      </c>
      <c r="S1107" t="s">
        <v>72</v>
      </c>
      <c r="T1107" t="s">
        <v>70</v>
      </c>
      <c r="U1107" t="s">
        <v>53</v>
      </c>
      <c r="V1107" t="s">
        <v>53</v>
      </c>
      <c r="W1107" t="s">
        <v>53</v>
      </c>
      <c r="X1107" t="s">
        <v>53</v>
      </c>
      <c r="Y1107">
        <v>0</v>
      </c>
      <c r="Z1107" t="s">
        <v>131</v>
      </c>
      <c r="AA1107" t="s">
        <v>53</v>
      </c>
      <c r="AB1107" t="s">
        <v>52</v>
      </c>
      <c r="AC1107" t="s">
        <v>53</v>
      </c>
      <c r="AD1107" t="s">
        <v>53</v>
      </c>
      <c r="AE1107" t="s">
        <v>52</v>
      </c>
      <c r="AF1107" t="s">
        <v>53</v>
      </c>
      <c r="AG1107" t="s">
        <v>53</v>
      </c>
      <c r="AH1107" t="s">
        <v>53</v>
      </c>
      <c r="AI1107" t="s">
        <v>53</v>
      </c>
      <c r="AJ1107" t="s">
        <v>53</v>
      </c>
      <c r="AK1107">
        <v>2</v>
      </c>
      <c r="AL1107" t="s">
        <v>59</v>
      </c>
      <c r="AM1107" t="s">
        <v>81</v>
      </c>
      <c r="AN1107" t="s">
        <v>61</v>
      </c>
      <c r="AO1107">
        <v>6.7</v>
      </c>
      <c r="AP1107" t="s">
        <v>52</v>
      </c>
      <c r="AQ1107" t="s">
        <v>86</v>
      </c>
      <c r="AR1107" t="s">
        <v>92</v>
      </c>
      <c r="AS1107">
        <v>9</v>
      </c>
      <c r="AT1107" t="s">
        <v>53</v>
      </c>
    </row>
    <row r="1108" spans="1:46" x14ac:dyDescent="0.25">
      <c r="A1108" t="s">
        <v>1275</v>
      </c>
      <c r="B1108">
        <v>2017</v>
      </c>
      <c r="C1108" s="1">
        <v>42772</v>
      </c>
      <c r="D1108" t="s">
        <v>65</v>
      </c>
      <c r="E1108" t="str">
        <f>TRIM(lung_cancer_dataset!E1108)</f>
        <v>Chile</v>
      </c>
      <c r="F1108">
        <v>55</v>
      </c>
      <c r="G1108" t="s">
        <v>79</v>
      </c>
      <c r="H1108" t="str">
        <f>PROPER(TRIM(lung_cancer_dataset!H1108))</f>
        <v>Female</v>
      </c>
      <c r="I1108" t="str">
        <f>PROPER(TRIM(lung_cancer_dataset!I1108))</f>
        <v>Current Smoker</v>
      </c>
      <c r="J1108">
        <v>33</v>
      </c>
      <c r="K1108">
        <v>13</v>
      </c>
      <c r="L1108">
        <v>21.4</v>
      </c>
      <c r="M1108" t="s">
        <v>52</v>
      </c>
      <c r="N1108" t="s">
        <v>53</v>
      </c>
      <c r="O1108" t="s">
        <v>53</v>
      </c>
      <c r="P1108" t="str">
        <f>PROPER(TRIM(lung_cancer_dataset!P1108))</f>
        <v>High</v>
      </c>
      <c r="Q1108" t="s">
        <v>54</v>
      </c>
      <c r="R1108">
        <v>28.1</v>
      </c>
      <c r="S1108" t="s">
        <v>56</v>
      </c>
      <c r="T1108" t="s">
        <v>57</v>
      </c>
      <c r="U1108" t="s">
        <v>53</v>
      </c>
      <c r="V1108" t="s">
        <v>53</v>
      </c>
      <c r="W1108" t="s">
        <v>53</v>
      </c>
      <c r="X1108" t="s">
        <v>53</v>
      </c>
      <c r="Y1108">
        <v>2</v>
      </c>
      <c r="Z1108" t="s">
        <v>58</v>
      </c>
      <c r="AA1108" t="s">
        <v>52</v>
      </c>
      <c r="AB1108" t="s">
        <v>52</v>
      </c>
      <c r="AC1108" t="s">
        <v>52</v>
      </c>
      <c r="AD1108" t="s">
        <v>53</v>
      </c>
      <c r="AE1108" t="s">
        <v>53</v>
      </c>
      <c r="AF1108" t="s">
        <v>53</v>
      </c>
      <c r="AG1108" t="s">
        <v>52</v>
      </c>
      <c r="AH1108" t="s">
        <v>53</v>
      </c>
      <c r="AI1108" t="s">
        <v>53</v>
      </c>
      <c r="AJ1108" t="s">
        <v>53</v>
      </c>
      <c r="AK1108">
        <v>4</v>
      </c>
      <c r="AL1108" t="s">
        <v>59</v>
      </c>
      <c r="AM1108" t="s">
        <v>81</v>
      </c>
      <c r="AN1108" t="s">
        <v>98</v>
      </c>
      <c r="AO1108">
        <v>4.8</v>
      </c>
      <c r="AP1108" t="s">
        <v>53</v>
      </c>
      <c r="AQ1108" t="s">
        <v>112</v>
      </c>
      <c r="AR1108" t="s">
        <v>76</v>
      </c>
      <c r="AS1108">
        <v>28</v>
      </c>
      <c r="AT1108" t="s">
        <v>52</v>
      </c>
    </row>
    <row r="1109" spans="1:46" x14ac:dyDescent="0.25">
      <c r="A1109" t="s">
        <v>1276</v>
      </c>
      <c r="B1109">
        <v>2025</v>
      </c>
      <c r="C1109" s="1">
        <v>45791</v>
      </c>
      <c r="D1109" t="s">
        <v>47</v>
      </c>
      <c r="E1109" t="str">
        <f>TRIM(lung_cancer_dataset!E1109)</f>
        <v>Philippines</v>
      </c>
      <c r="F1109">
        <v>63</v>
      </c>
      <c r="G1109" t="s">
        <v>127</v>
      </c>
      <c r="H1109" t="str">
        <f>PROPER(TRIM(lung_cancer_dataset!H1109))</f>
        <v>Male</v>
      </c>
      <c r="I1109" t="str">
        <f>PROPER(TRIM(lung_cancer_dataset!I1109))</f>
        <v>Former Smoker</v>
      </c>
      <c r="J1109">
        <v>9</v>
      </c>
      <c r="K1109">
        <v>21</v>
      </c>
      <c r="L1109">
        <v>9.5</v>
      </c>
      <c r="M1109" t="s">
        <v>52</v>
      </c>
      <c r="N1109" t="s">
        <v>53</v>
      </c>
      <c r="O1109" t="s">
        <v>52</v>
      </c>
      <c r="P1109" t="str">
        <f>PROPER(TRIM(lung_cancer_dataset!P1109))</f>
        <v>Low</v>
      </c>
      <c r="Q1109" t="s">
        <v>55</v>
      </c>
      <c r="R1109">
        <v>23.8</v>
      </c>
      <c r="S1109" t="s">
        <v>96</v>
      </c>
      <c r="T1109" t="s">
        <v>54</v>
      </c>
      <c r="U1109" t="s">
        <v>52</v>
      </c>
      <c r="V1109" t="s">
        <v>53</v>
      </c>
      <c r="W1109" t="s">
        <v>53</v>
      </c>
      <c r="X1109" t="s">
        <v>52</v>
      </c>
      <c r="Y1109">
        <v>4</v>
      </c>
      <c r="Z1109" t="s">
        <v>58</v>
      </c>
      <c r="AA1109" t="s">
        <v>53</v>
      </c>
      <c r="AB1109" t="s">
        <v>53</v>
      </c>
      <c r="AC1109" t="s">
        <v>53</v>
      </c>
      <c r="AD1109" t="s">
        <v>52</v>
      </c>
      <c r="AE1109" t="s">
        <v>52</v>
      </c>
      <c r="AF1109" t="s">
        <v>52</v>
      </c>
      <c r="AG1109" t="s">
        <v>53</v>
      </c>
      <c r="AH1109" t="s">
        <v>53</v>
      </c>
      <c r="AI1109" t="s">
        <v>52</v>
      </c>
      <c r="AJ1109" t="s">
        <v>53</v>
      </c>
      <c r="AK1109">
        <v>4</v>
      </c>
      <c r="AL1109" t="s">
        <v>59</v>
      </c>
      <c r="AM1109" t="s">
        <v>60</v>
      </c>
      <c r="AN1109" t="s">
        <v>90</v>
      </c>
      <c r="AO1109">
        <v>4</v>
      </c>
      <c r="AP1109" t="s">
        <v>53</v>
      </c>
      <c r="AQ1109" t="s">
        <v>112</v>
      </c>
      <c r="AR1109" t="s">
        <v>87</v>
      </c>
      <c r="AS1109">
        <v>19</v>
      </c>
      <c r="AT1109" t="s">
        <v>53</v>
      </c>
    </row>
    <row r="1110" spans="1:46" x14ac:dyDescent="0.25">
      <c r="A1110" t="s">
        <v>1277</v>
      </c>
      <c r="B1110">
        <v>2024</v>
      </c>
      <c r="C1110" s="1">
        <v>45530</v>
      </c>
      <c r="D1110" t="s">
        <v>65</v>
      </c>
      <c r="E1110" t="str">
        <f>TRIM(lung_cancer_dataset!E1110)</f>
        <v>Canada</v>
      </c>
      <c r="F1110">
        <v>58</v>
      </c>
      <c r="G1110" t="s">
        <v>79</v>
      </c>
      <c r="H1110" t="str">
        <f>PROPER(TRIM(lung_cancer_dataset!H1110))</f>
        <v>Male</v>
      </c>
      <c r="I1110" t="str">
        <f>PROPER(TRIM(lung_cancer_dataset!I1110))</f>
        <v>Never Smoked</v>
      </c>
      <c r="J1110">
        <v>0</v>
      </c>
      <c r="K1110">
        <v>0</v>
      </c>
      <c r="L1110">
        <v>0</v>
      </c>
      <c r="M1110" t="s">
        <v>53</v>
      </c>
      <c r="N1110" t="s">
        <v>53</v>
      </c>
      <c r="O1110" t="s">
        <v>52</v>
      </c>
      <c r="P1110" t="str">
        <f>PROPER(TRIM(lung_cancer_dataset!P1110))</f>
        <v>High</v>
      </c>
      <c r="Q1110" t="s">
        <v>55</v>
      </c>
      <c r="R1110">
        <v>30.4</v>
      </c>
      <c r="S1110" t="s">
        <v>72</v>
      </c>
      <c r="T1110" t="s">
        <v>54</v>
      </c>
      <c r="U1110" t="s">
        <v>53</v>
      </c>
      <c r="V1110" t="s">
        <v>53</v>
      </c>
      <c r="W1110" t="s">
        <v>53</v>
      </c>
      <c r="X1110" t="s">
        <v>53</v>
      </c>
      <c r="Y1110">
        <v>2</v>
      </c>
      <c r="Z1110" t="s">
        <v>58</v>
      </c>
      <c r="AA1110" t="s">
        <v>53</v>
      </c>
      <c r="AB1110" t="s">
        <v>52</v>
      </c>
      <c r="AC1110" t="s">
        <v>53</v>
      </c>
      <c r="AD1110" t="s">
        <v>52</v>
      </c>
      <c r="AE1110" t="s">
        <v>52</v>
      </c>
      <c r="AF1110" t="s">
        <v>53</v>
      </c>
      <c r="AG1110" t="s">
        <v>53</v>
      </c>
      <c r="AH1110" t="s">
        <v>52</v>
      </c>
      <c r="AI1110" t="s">
        <v>53</v>
      </c>
      <c r="AJ1110" t="s">
        <v>53</v>
      </c>
      <c r="AK1110">
        <v>4</v>
      </c>
      <c r="AL1110" t="s">
        <v>59</v>
      </c>
      <c r="AM1110" t="s">
        <v>60</v>
      </c>
      <c r="AN1110" t="s">
        <v>61</v>
      </c>
      <c r="AO1110">
        <v>9.6</v>
      </c>
      <c r="AP1110" t="s">
        <v>52</v>
      </c>
      <c r="AQ1110" t="s">
        <v>86</v>
      </c>
      <c r="AR1110" t="s">
        <v>87</v>
      </c>
      <c r="AS1110">
        <v>11</v>
      </c>
      <c r="AT1110" t="s">
        <v>53</v>
      </c>
    </row>
    <row r="1111" spans="1:46" x14ac:dyDescent="0.25">
      <c r="A1111" t="s">
        <v>1278</v>
      </c>
      <c r="B1111">
        <v>2016</v>
      </c>
      <c r="C1111" s="1">
        <v>42530</v>
      </c>
      <c r="D1111" t="s">
        <v>65</v>
      </c>
      <c r="E1111" t="str">
        <f>TRIM(lung_cancer_dataset!E1111)</f>
        <v>Mexico</v>
      </c>
      <c r="F1111">
        <v>61</v>
      </c>
      <c r="G1111" t="s">
        <v>127</v>
      </c>
      <c r="H1111" t="str">
        <f>PROPER(TRIM(lung_cancer_dataset!H1111))</f>
        <v>Male</v>
      </c>
      <c r="I1111" t="str">
        <f>PROPER(TRIM(lung_cancer_dataset!I1111))</f>
        <v>Never Smoked</v>
      </c>
      <c r="J1111">
        <v>0</v>
      </c>
      <c r="K1111">
        <v>0</v>
      </c>
      <c r="L1111">
        <v>0</v>
      </c>
      <c r="M1111" t="s">
        <v>52</v>
      </c>
      <c r="N1111" t="s">
        <v>53</v>
      </c>
      <c r="O1111" t="s">
        <v>53</v>
      </c>
      <c r="P1111" t="str">
        <f>PROPER(TRIM(lung_cancer_dataset!P1111))</f>
        <v>Low</v>
      </c>
      <c r="Q1111" t="s">
        <v>54</v>
      </c>
      <c r="R1111">
        <v>31.6</v>
      </c>
      <c r="S1111" t="s">
        <v>72</v>
      </c>
      <c r="T1111" t="s">
        <v>57</v>
      </c>
      <c r="U1111" t="s">
        <v>53</v>
      </c>
      <c r="V1111" t="s">
        <v>53</v>
      </c>
      <c r="W1111" t="s">
        <v>53</v>
      </c>
      <c r="X1111" t="s">
        <v>53</v>
      </c>
      <c r="Y1111">
        <v>1</v>
      </c>
      <c r="Z1111" t="s">
        <v>97</v>
      </c>
      <c r="AA1111" t="s">
        <v>53</v>
      </c>
      <c r="AB1111" t="s">
        <v>53</v>
      </c>
      <c r="AC1111" t="s">
        <v>53</v>
      </c>
      <c r="AD1111" t="s">
        <v>53</v>
      </c>
      <c r="AE1111" t="s">
        <v>53</v>
      </c>
      <c r="AF1111" t="s">
        <v>53</v>
      </c>
      <c r="AG1111" t="s">
        <v>53</v>
      </c>
      <c r="AH1111" t="s">
        <v>52</v>
      </c>
      <c r="AI1111" t="s">
        <v>53</v>
      </c>
      <c r="AJ1111" t="s">
        <v>53</v>
      </c>
      <c r="AK1111">
        <v>1</v>
      </c>
      <c r="AL1111" t="s">
        <v>59</v>
      </c>
      <c r="AM1111" t="s">
        <v>60</v>
      </c>
      <c r="AN1111" t="s">
        <v>90</v>
      </c>
      <c r="AO1111">
        <v>5.9</v>
      </c>
      <c r="AP1111" t="s">
        <v>53</v>
      </c>
      <c r="AQ1111" t="s">
        <v>75</v>
      </c>
      <c r="AR1111" t="s">
        <v>63</v>
      </c>
      <c r="AS1111">
        <v>19</v>
      </c>
      <c r="AT1111" t="s">
        <v>53</v>
      </c>
    </row>
    <row r="1112" spans="1:46" x14ac:dyDescent="0.25">
      <c r="A1112" t="s">
        <v>1279</v>
      </c>
      <c r="B1112">
        <v>2025</v>
      </c>
      <c r="C1112" s="1">
        <v>46012</v>
      </c>
      <c r="D1112" t="s">
        <v>107</v>
      </c>
      <c r="E1112" t="str">
        <f>TRIM(lung_cancer_dataset!E1112)</f>
        <v>Poland</v>
      </c>
      <c r="F1112">
        <v>64</v>
      </c>
      <c r="G1112" t="s">
        <v>127</v>
      </c>
      <c r="H1112" t="str">
        <f>PROPER(TRIM(lung_cancer_dataset!H1112))</f>
        <v>Male</v>
      </c>
      <c r="I1112" t="str">
        <f>PROPER(TRIM(lung_cancer_dataset!I1112))</f>
        <v>Current Smoker</v>
      </c>
      <c r="J1112">
        <v>25</v>
      </c>
      <c r="K1112">
        <v>23</v>
      </c>
      <c r="L1112">
        <v>28.8</v>
      </c>
      <c r="M1112" t="s">
        <v>53</v>
      </c>
      <c r="N1112" t="s">
        <v>53</v>
      </c>
      <c r="O1112" t="s">
        <v>53</v>
      </c>
      <c r="P1112" t="str">
        <f>PROPER(TRIM(lung_cancer_dataset!P1112))</f>
        <v>Moderate</v>
      </c>
      <c r="Q1112" t="s">
        <v>71</v>
      </c>
      <c r="R1112">
        <v>30</v>
      </c>
      <c r="S1112" t="s">
        <v>72</v>
      </c>
      <c r="T1112" t="s">
        <v>70</v>
      </c>
      <c r="U1112" t="s">
        <v>53</v>
      </c>
      <c r="V1112" t="s">
        <v>53</v>
      </c>
      <c r="W1112" t="s">
        <v>53</v>
      </c>
      <c r="X1112" t="s">
        <v>53</v>
      </c>
      <c r="Y1112">
        <v>0</v>
      </c>
      <c r="Z1112" t="s">
        <v>58</v>
      </c>
      <c r="AA1112" t="s">
        <v>52</v>
      </c>
      <c r="AB1112" t="s">
        <v>52</v>
      </c>
      <c r="AC1112" t="s">
        <v>52</v>
      </c>
      <c r="AD1112" t="s">
        <v>52</v>
      </c>
      <c r="AE1112" t="s">
        <v>53</v>
      </c>
      <c r="AF1112" t="s">
        <v>52</v>
      </c>
      <c r="AG1112" t="s">
        <v>52</v>
      </c>
      <c r="AH1112" t="s">
        <v>53</v>
      </c>
      <c r="AI1112" t="s">
        <v>53</v>
      </c>
      <c r="AJ1112" t="s">
        <v>53</v>
      </c>
      <c r="AK1112">
        <v>6</v>
      </c>
      <c r="AL1112" t="s">
        <v>59</v>
      </c>
      <c r="AM1112" t="s">
        <v>81</v>
      </c>
      <c r="AN1112" t="s">
        <v>74</v>
      </c>
      <c r="AO1112">
        <v>2.9</v>
      </c>
      <c r="AP1112" t="s">
        <v>53</v>
      </c>
      <c r="AQ1112" t="s">
        <v>82</v>
      </c>
      <c r="AR1112" t="s">
        <v>83</v>
      </c>
      <c r="AS1112">
        <v>63</v>
      </c>
      <c r="AT1112" t="s">
        <v>52</v>
      </c>
    </row>
    <row r="1113" spans="1:46" x14ac:dyDescent="0.25">
      <c r="A1113" t="s">
        <v>1280</v>
      </c>
      <c r="B1113">
        <v>2016</v>
      </c>
      <c r="C1113" s="1">
        <v>42663</v>
      </c>
      <c r="D1113" t="s">
        <v>47</v>
      </c>
      <c r="E1113" t="str">
        <f>TRIM(lung_cancer_dataset!E1113)</f>
        <v>Australia</v>
      </c>
      <c r="F1113">
        <v>55</v>
      </c>
      <c r="G1113" t="s">
        <v>79</v>
      </c>
      <c r="H1113" t="str">
        <f>PROPER(TRIM(lung_cancer_dataset!H1113))</f>
        <v>Male</v>
      </c>
      <c r="I1113" t="str">
        <f>PROPER(TRIM(lung_cancer_dataset!I1113))</f>
        <v>Never Smoked</v>
      </c>
      <c r="J1113">
        <v>0</v>
      </c>
      <c r="K1113">
        <v>0</v>
      </c>
      <c r="L1113">
        <v>0</v>
      </c>
      <c r="M1113" t="s">
        <v>52</v>
      </c>
      <c r="N1113" t="s">
        <v>53</v>
      </c>
      <c r="O1113" t="s">
        <v>52</v>
      </c>
      <c r="P1113" t="str">
        <f>PROPER(TRIM(lung_cancer_dataset!P1113))</f>
        <v>High</v>
      </c>
      <c r="Q1113" t="s">
        <v>71</v>
      </c>
      <c r="R1113">
        <v>26.4</v>
      </c>
      <c r="S1113" t="s">
        <v>56</v>
      </c>
      <c r="T1113" t="s">
        <v>54</v>
      </c>
      <c r="U1113" t="s">
        <v>53</v>
      </c>
      <c r="V1113" t="s">
        <v>53</v>
      </c>
      <c r="W1113" t="s">
        <v>53</v>
      </c>
      <c r="X1113" t="s">
        <v>53</v>
      </c>
      <c r="Y1113">
        <v>3</v>
      </c>
      <c r="Z1113" t="s">
        <v>131</v>
      </c>
      <c r="AA1113" t="s">
        <v>53</v>
      </c>
      <c r="AB1113" t="s">
        <v>53</v>
      </c>
      <c r="AC1113" t="s">
        <v>53</v>
      </c>
      <c r="AD1113" t="s">
        <v>53</v>
      </c>
      <c r="AE1113" t="s">
        <v>52</v>
      </c>
      <c r="AF1113" t="s">
        <v>53</v>
      </c>
      <c r="AG1113" t="s">
        <v>53</v>
      </c>
      <c r="AH1113" t="s">
        <v>52</v>
      </c>
      <c r="AI1113" t="s">
        <v>53</v>
      </c>
      <c r="AJ1113" t="s">
        <v>53</v>
      </c>
      <c r="AK1113">
        <v>2</v>
      </c>
      <c r="AL1113" t="s">
        <v>59</v>
      </c>
      <c r="AM1113" t="s">
        <v>60</v>
      </c>
      <c r="AN1113" t="s">
        <v>98</v>
      </c>
      <c r="AO1113">
        <v>2.4</v>
      </c>
      <c r="AP1113" t="s">
        <v>53</v>
      </c>
      <c r="AQ1113" t="s">
        <v>75</v>
      </c>
      <c r="AR1113" t="s">
        <v>132</v>
      </c>
      <c r="AS1113">
        <v>36</v>
      </c>
      <c r="AT1113" t="s">
        <v>52</v>
      </c>
    </row>
    <row r="1114" spans="1:46" x14ac:dyDescent="0.25">
      <c r="A1114" t="s">
        <v>1281</v>
      </c>
      <c r="B1114">
        <v>2026</v>
      </c>
      <c r="C1114" s="1">
        <v>46116</v>
      </c>
      <c r="D1114" t="s">
        <v>110</v>
      </c>
      <c r="E1114" t="str">
        <f>TRIM(lung_cancer_dataset!E1114)</f>
        <v>Kenya</v>
      </c>
      <c r="F1114">
        <v>53</v>
      </c>
      <c r="G1114" t="s">
        <v>79</v>
      </c>
      <c r="H1114" t="str">
        <f>PROPER(TRIM(lung_cancer_dataset!H1114))</f>
        <v>Male</v>
      </c>
      <c r="I1114" t="str">
        <f>PROPER(TRIM(lung_cancer_dataset!I1114))</f>
        <v>Never Smoked</v>
      </c>
      <c r="J1114">
        <v>0</v>
      </c>
      <c r="K1114">
        <v>0</v>
      </c>
      <c r="L1114">
        <v>0</v>
      </c>
      <c r="M1114" t="s">
        <v>53</v>
      </c>
      <c r="N1114" t="s">
        <v>53</v>
      </c>
      <c r="O1114" t="s">
        <v>52</v>
      </c>
      <c r="P1114" t="str">
        <f>PROPER(TRIM(lung_cancer_dataset!P1114))</f>
        <v>Low</v>
      </c>
      <c r="Q1114" t="s">
        <v>55</v>
      </c>
      <c r="R1114">
        <v>30.1</v>
      </c>
      <c r="S1114" t="s">
        <v>72</v>
      </c>
      <c r="T1114" t="s">
        <v>57</v>
      </c>
      <c r="U1114" t="s">
        <v>53</v>
      </c>
      <c r="V1114" t="s">
        <v>53</v>
      </c>
      <c r="W1114" t="s">
        <v>52</v>
      </c>
      <c r="X1114" t="s">
        <v>53</v>
      </c>
      <c r="Y1114">
        <v>2</v>
      </c>
      <c r="Z1114" t="s">
        <v>97</v>
      </c>
      <c r="AA1114" t="s">
        <v>53</v>
      </c>
      <c r="AB1114" t="s">
        <v>52</v>
      </c>
      <c r="AC1114" t="s">
        <v>52</v>
      </c>
      <c r="AD1114" t="s">
        <v>53</v>
      </c>
      <c r="AE1114" t="s">
        <v>52</v>
      </c>
      <c r="AF1114" t="s">
        <v>53</v>
      </c>
      <c r="AG1114" t="s">
        <v>53</v>
      </c>
      <c r="AH1114" t="s">
        <v>52</v>
      </c>
      <c r="AI1114" t="s">
        <v>53</v>
      </c>
      <c r="AJ1114" t="s">
        <v>53</v>
      </c>
      <c r="AK1114">
        <v>4</v>
      </c>
      <c r="AL1114" t="s">
        <v>59</v>
      </c>
      <c r="AM1114" t="s">
        <v>60</v>
      </c>
      <c r="AN1114" t="s">
        <v>98</v>
      </c>
      <c r="AO1114">
        <v>2</v>
      </c>
      <c r="AP1114" t="s">
        <v>53</v>
      </c>
      <c r="AQ1114" t="s">
        <v>75</v>
      </c>
      <c r="AR1114" t="s">
        <v>87</v>
      </c>
      <c r="AS1114">
        <v>51</v>
      </c>
      <c r="AT1114" t="s">
        <v>53</v>
      </c>
    </row>
    <row r="1115" spans="1:46" x14ac:dyDescent="0.25">
      <c r="A1115" t="s">
        <v>1282</v>
      </c>
      <c r="B1115">
        <v>2020</v>
      </c>
      <c r="C1115" s="1">
        <v>43952</v>
      </c>
      <c r="D1115" t="s">
        <v>94</v>
      </c>
      <c r="E1115" t="str">
        <f>TRIM(lung_cancer_dataset!E1115)</f>
        <v>Lebanon</v>
      </c>
      <c r="F1115">
        <v>44</v>
      </c>
      <c r="G1115" t="s">
        <v>49</v>
      </c>
      <c r="H1115" t="str">
        <f>PROPER(TRIM(lung_cancer_dataset!H1115))</f>
        <v>Female</v>
      </c>
      <c r="I1115" t="str">
        <f>PROPER(TRIM(lung_cancer_dataset!I1115))</f>
        <v>Never Smoked</v>
      </c>
      <c r="J1115">
        <v>0</v>
      </c>
      <c r="K1115">
        <v>0</v>
      </c>
      <c r="L1115">
        <v>0</v>
      </c>
      <c r="M1115" t="s">
        <v>53</v>
      </c>
      <c r="N1115" t="s">
        <v>53</v>
      </c>
      <c r="O1115" t="s">
        <v>53</v>
      </c>
      <c r="P1115" t="str">
        <f>PROPER(TRIM(lung_cancer_dataset!P1115))</f>
        <v>High</v>
      </c>
      <c r="Q1115" t="s">
        <v>55</v>
      </c>
      <c r="R1115">
        <v>28</v>
      </c>
      <c r="S1115" t="s">
        <v>56</v>
      </c>
      <c r="T1115" t="s">
        <v>54</v>
      </c>
      <c r="U1115" t="s">
        <v>53</v>
      </c>
      <c r="V1115" t="s">
        <v>53</v>
      </c>
      <c r="W1115" t="s">
        <v>53</v>
      </c>
      <c r="X1115" t="s">
        <v>53</v>
      </c>
      <c r="Y1115">
        <v>1</v>
      </c>
      <c r="Z1115" t="s">
        <v>58</v>
      </c>
      <c r="AA1115" t="s">
        <v>53</v>
      </c>
      <c r="AB1115" t="s">
        <v>53</v>
      </c>
      <c r="AC1115" t="s">
        <v>53</v>
      </c>
      <c r="AD1115" t="s">
        <v>53</v>
      </c>
      <c r="AE1115" t="s">
        <v>52</v>
      </c>
      <c r="AF1115" t="s">
        <v>52</v>
      </c>
      <c r="AG1115" t="s">
        <v>52</v>
      </c>
      <c r="AH1115" t="s">
        <v>52</v>
      </c>
      <c r="AI1115" t="s">
        <v>53</v>
      </c>
      <c r="AJ1115" t="s">
        <v>53</v>
      </c>
      <c r="AK1115">
        <v>4</v>
      </c>
      <c r="AL1115" t="s">
        <v>59</v>
      </c>
      <c r="AM1115" t="s">
        <v>60</v>
      </c>
      <c r="AN1115" t="s">
        <v>61</v>
      </c>
      <c r="AO1115">
        <v>6.3</v>
      </c>
      <c r="AP1115" t="s">
        <v>52</v>
      </c>
      <c r="AQ1115" t="s">
        <v>112</v>
      </c>
      <c r="AR1115" t="s">
        <v>92</v>
      </c>
      <c r="AS1115">
        <v>14</v>
      </c>
      <c r="AT1115" t="s">
        <v>53</v>
      </c>
    </row>
    <row r="1116" spans="1:46" x14ac:dyDescent="0.25">
      <c r="A1116" t="s">
        <v>1283</v>
      </c>
      <c r="B1116">
        <v>2025</v>
      </c>
      <c r="C1116" s="1">
        <v>45835</v>
      </c>
      <c r="D1116" t="s">
        <v>94</v>
      </c>
      <c r="E1116" t="str">
        <f>TRIM(lung_cancer_dataset!E1116)</f>
        <v>Kuwait</v>
      </c>
      <c r="F1116">
        <v>66</v>
      </c>
      <c r="G1116" t="s">
        <v>127</v>
      </c>
      <c r="H1116" t="str">
        <f>PROPER(TRIM(lung_cancer_dataset!H1116))</f>
        <v>Male</v>
      </c>
      <c r="I1116" t="str">
        <f>PROPER(TRIM(lung_cancer_dataset!I1116))</f>
        <v>Current Smoker</v>
      </c>
      <c r="J1116">
        <v>22</v>
      </c>
      <c r="K1116">
        <v>41</v>
      </c>
      <c r="L1116">
        <v>45.1</v>
      </c>
      <c r="M1116" t="s">
        <v>53</v>
      </c>
      <c r="N1116" t="s">
        <v>53</v>
      </c>
      <c r="O1116" t="s">
        <v>53</v>
      </c>
      <c r="P1116" t="str">
        <f>PROPER(TRIM(lung_cancer_dataset!P1116))</f>
        <v>High</v>
      </c>
      <c r="Q1116" t="s">
        <v>54</v>
      </c>
      <c r="R1116">
        <v>30.2</v>
      </c>
      <c r="S1116" t="s">
        <v>72</v>
      </c>
      <c r="T1116" t="s">
        <v>54</v>
      </c>
      <c r="U1116" t="s">
        <v>53</v>
      </c>
      <c r="V1116" t="s">
        <v>53</v>
      </c>
      <c r="W1116" t="s">
        <v>53</v>
      </c>
      <c r="X1116" t="s">
        <v>53</v>
      </c>
      <c r="Y1116">
        <v>1</v>
      </c>
      <c r="Z1116" t="s">
        <v>73</v>
      </c>
      <c r="AA1116" t="s">
        <v>53</v>
      </c>
      <c r="AB1116" t="s">
        <v>52</v>
      </c>
      <c r="AC1116" t="s">
        <v>53</v>
      </c>
      <c r="AD1116" t="s">
        <v>53</v>
      </c>
      <c r="AE1116" t="s">
        <v>52</v>
      </c>
      <c r="AF1116" t="s">
        <v>52</v>
      </c>
      <c r="AG1116" t="s">
        <v>52</v>
      </c>
      <c r="AH1116" t="s">
        <v>53</v>
      </c>
      <c r="AI1116" t="s">
        <v>53</v>
      </c>
      <c r="AJ1116" t="s">
        <v>53</v>
      </c>
      <c r="AK1116">
        <v>4</v>
      </c>
      <c r="AL1116" t="s">
        <v>135</v>
      </c>
      <c r="AM1116" t="s">
        <v>136</v>
      </c>
      <c r="AN1116" t="s">
        <v>74</v>
      </c>
      <c r="AO1116">
        <v>1.7</v>
      </c>
      <c r="AP1116" t="s">
        <v>53</v>
      </c>
      <c r="AQ1116" t="s">
        <v>86</v>
      </c>
      <c r="AR1116" t="s">
        <v>83</v>
      </c>
      <c r="AS1116">
        <v>42</v>
      </c>
      <c r="AT1116" t="s">
        <v>52</v>
      </c>
    </row>
    <row r="1117" spans="1:46" x14ac:dyDescent="0.25">
      <c r="A1117" t="s">
        <v>1284</v>
      </c>
      <c r="B1117">
        <v>2024</v>
      </c>
      <c r="C1117" s="1">
        <v>45499</v>
      </c>
      <c r="D1117" t="s">
        <v>107</v>
      </c>
      <c r="E1117" t="str">
        <f>TRIM(lung_cancer_dataset!E1117)</f>
        <v>Russia</v>
      </c>
      <c r="F1117">
        <v>59</v>
      </c>
      <c r="G1117" t="s">
        <v>79</v>
      </c>
      <c r="H1117" t="str">
        <f>PROPER(TRIM(lung_cancer_dataset!H1117))</f>
        <v>Male</v>
      </c>
      <c r="I1117" t="str">
        <f>PROPER(TRIM(lung_cancer_dataset!I1117))</f>
        <v>Former Smoker</v>
      </c>
      <c r="J1117">
        <v>10</v>
      </c>
      <c r="K1117">
        <v>24</v>
      </c>
      <c r="L1117">
        <v>12</v>
      </c>
      <c r="M1117" t="s">
        <v>53</v>
      </c>
      <c r="N1117" t="s">
        <v>53</v>
      </c>
      <c r="O1117" t="s">
        <v>52</v>
      </c>
      <c r="P1117" t="str">
        <f>PROPER(TRIM(lung_cancer_dataset!P1117))</f>
        <v>Low</v>
      </c>
      <c r="Q1117" t="s">
        <v>55</v>
      </c>
      <c r="R1117">
        <v>24.2</v>
      </c>
      <c r="S1117" t="s">
        <v>96</v>
      </c>
      <c r="T1117" t="s">
        <v>57</v>
      </c>
      <c r="U1117" t="s">
        <v>53</v>
      </c>
      <c r="V1117" t="s">
        <v>53</v>
      </c>
      <c r="W1117" t="s">
        <v>53</v>
      </c>
      <c r="X1117" t="s">
        <v>53</v>
      </c>
      <c r="Y1117">
        <v>1</v>
      </c>
      <c r="Z1117" t="s">
        <v>131</v>
      </c>
      <c r="AA1117" t="s">
        <v>53</v>
      </c>
      <c r="AB1117" t="s">
        <v>53</v>
      </c>
      <c r="AC1117" t="s">
        <v>53</v>
      </c>
      <c r="AD1117" t="s">
        <v>53</v>
      </c>
      <c r="AE1117" t="s">
        <v>53</v>
      </c>
      <c r="AF1117" t="s">
        <v>53</v>
      </c>
      <c r="AG1117" t="s">
        <v>53</v>
      </c>
      <c r="AH1117" t="s">
        <v>53</v>
      </c>
      <c r="AI1117" t="s">
        <v>53</v>
      </c>
      <c r="AJ1117" t="s">
        <v>53</v>
      </c>
      <c r="AK1117">
        <v>0</v>
      </c>
      <c r="AL1117" t="s">
        <v>59</v>
      </c>
      <c r="AM1117" t="s">
        <v>60</v>
      </c>
      <c r="AN1117" t="s">
        <v>74</v>
      </c>
      <c r="AO1117">
        <v>2.5</v>
      </c>
      <c r="AP1117" t="s">
        <v>53</v>
      </c>
      <c r="AQ1117" t="s">
        <v>82</v>
      </c>
      <c r="AR1117" t="s">
        <v>83</v>
      </c>
      <c r="AS1117">
        <v>61</v>
      </c>
      <c r="AT1117" t="s">
        <v>52</v>
      </c>
    </row>
    <row r="1118" spans="1:46" x14ac:dyDescent="0.25">
      <c r="A1118" t="s">
        <v>1285</v>
      </c>
      <c r="B1118">
        <v>2018</v>
      </c>
      <c r="C1118" s="1">
        <v>43323</v>
      </c>
      <c r="D1118" t="s">
        <v>94</v>
      </c>
      <c r="E1118" t="str">
        <f>TRIM(lung_cancer_dataset!E1118)</f>
        <v>Lebanon</v>
      </c>
      <c r="F1118">
        <v>68</v>
      </c>
      <c r="G1118" t="s">
        <v>127</v>
      </c>
      <c r="H1118" t="str">
        <f>PROPER(TRIM(lung_cancer_dataset!H1118))</f>
        <v>Female</v>
      </c>
      <c r="I1118" t="str">
        <f>PROPER(TRIM(lung_cancer_dataset!I1118))</f>
        <v>Never Smoked</v>
      </c>
      <c r="J1118">
        <v>0</v>
      </c>
      <c r="K1118">
        <v>0</v>
      </c>
      <c r="L1118">
        <v>0</v>
      </c>
      <c r="M1118" t="s">
        <v>52</v>
      </c>
      <c r="N1118" t="s">
        <v>53</v>
      </c>
      <c r="O1118" t="s">
        <v>53</v>
      </c>
      <c r="P1118" t="str">
        <f>PROPER(TRIM(lung_cancer_dataset!P1118))</f>
        <v>High</v>
      </c>
      <c r="Q1118" t="s">
        <v>55</v>
      </c>
      <c r="R1118">
        <v>17.8</v>
      </c>
      <c r="S1118" t="s">
        <v>128</v>
      </c>
      <c r="T1118" t="s">
        <v>57</v>
      </c>
      <c r="U1118" t="s">
        <v>53</v>
      </c>
      <c r="V1118" t="s">
        <v>53</v>
      </c>
      <c r="W1118" t="s">
        <v>53</v>
      </c>
      <c r="X1118" t="s">
        <v>52</v>
      </c>
      <c r="Y1118">
        <v>3</v>
      </c>
      <c r="Z1118" t="s">
        <v>97</v>
      </c>
      <c r="AA1118" t="s">
        <v>52</v>
      </c>
      <c r="AB1118" t="s">
        <v>53</v>
      </c>
      <c r="AC1118" t="s">
        <v>53</v>
      </c>
      <c r="AD1118" t="s">
        <v>53</v>
      </c>
      <c r="AE1118" t="s">
        <v>52</v>
      </c>
      <c r="AF1118" t="s">
        <v>53</v>
      </c>
      <c r="AG1118" t="s">
        <v>53</v>
      </c>
      <c r="AH1118" t="s">
        <v>53</v>
      </c>
      <c r="AI1118" t="s">
        <v>53</v>
      </c>
      <c r="AJ1118" t="s">
        <v>53</v>
      </c>
      <c r="AK1118">
        <v>2</v>
      </c>
      <c r="AL1118" t="s">
        <v>135</v>
      </c>
      <c r="AM1118" t="s">
        <v>136</v>
      </c>
      <c r="AN1118" t="s">
        <v>61</v>
      </c>
      <c r="AO1118">
        <v>6.2</v>
      </c>
      <c r="AP1118" t="s">
        <v>52</v>
      </c>
      <c r="AQ1118" t="s">
        <v>91</v>
      </c>
      <c r="AR1118" t="s">
        <v>281</v>
      </c>
      <c r="AS1118">
        <v>15</v>
      </c>
      <c r="AT1118" t="s">
        <v>53</v>
      </c>
    </row>
    <row r="1119" spans="1:46" x14ac:dyDescent="0.25">
      <c r="A1119" t="s">
        <v>1286</v>
      </c>
      <c r="B1119">
        <v>2024</v>
      </c>
      <c r="C1119" s="1">
        <v>45616</v>
      </c>
      <c r="D1119" t="s">
        <v>47</v>
      </c>
      <c r="E1119" t="str">
        <f>TRIM(lung_cancer_dataset!E1119)</f>
        <v>South Korea</v>
      </c>
      <c r="F1119">
        <v>55</v>
      </c>
      <c r="G1119" t="s">
        <v>79</v>
      </c>
      <c r="H1119" t="str">
        <f>PROPER(TRIM(lung_cancer_dataset!H1119))</f>
        <v>Female</v>
      </c>
      <c r="I1119" t="str">
        <f>PROPER(TRIM(lung_cancer_dataset!I1119))</f>
        <v>Never Smoked</v>
      </c>
      <c r="J1119">
        <v>0</v>
      </c>
      <c r="K1119">
        <v>0</v>
      </c>
      <c r="L1119">
        <v>0</v>
      </c>
      <c r="M1119" t="s">
        <v>52</v>
      </c>
      <c r="N1119" t="s">
        <v>52</v>
      </c>
      <c r="O1119" t="s">
        <v>53</v>
      </c>
      <c r="P1119" t="str">
        <f>PROPER(TRIM(lung_cancer_dataset!P1119))</f>
        <v>High</v>
      </c>
      <c r="Q1119" t="s">
        <v>55</v>
      </c>
      <c r="R1119">
        <v>30.9</v>
      </c>
      <c r="S1119" t="s">
        <v>72</v>
      </c>
      <c r="T1119" t="s">
        <v>57</v>
      </c>
      <c r="U1119" t="s">
        <v>53</v>
      </c>
      <c r="V1119" t="s">
        <v>53</v>
      </c>
      <c r="W1119" t="s">
        <v>53</v>
      </c>
      <c r="X1119" t="s">
        <v>52</v>
      </c>
      <c r="Y1119">
        <v>4</v>
      </c>
      <c r="Z1119" t="s">
        <v>58</v>
      </c>
      <c r="AA1119" t="s">
        <v>52</v>
      </c>
      <c r="AB1119" t="s">
        <v>53</v>
      </c>
      <c r="AC1119" t="s">
        <v>52</v>
      </c>
      <c r="AD1119" t="s">
        <v>53</v>
      </c>
      <c r="AE1119" t="s">
        <v>52</v>
      </c>
      <c r="AF1119" t="s">
        <v>53</v>
      </c>
      <c r="AG1119" t="s">
        <v>53</v>
      </c>
      <c r="AH1119" t="s">
        <v>52</v>
      </c>
      <c r="AI1119" t="s">
        <v>52</v>
      </c>
      <c r="AJ1119" t="s">
        <v>53</v>
      </c>
      <c r="AK1119">
        <v>5</v>
      </c>
      <c r="AL1119" t="s">
        <v>59</v>
      </c>
      <c r="AM1119" t="s">
        <v>60</v>
      </c>
      <c r="AN1119" t="s">
        <v>90</v>
      </c>
      <c r="AO1119">
        <v>5</v>
      </c>
      <c r="AP1119" t="s">
        <v>53</v>
      </c>
      <c r="AQ1119" t="s">
        <v>75</v>
      </c>
      <c r="AR1119" t="s">
        <v>87</v>
      </c>
      <c r="AS1119">
        <v>12</v>
      </c>
      <c r="AT1119" t="s">
        <v>53</v>
      </c>
    </row>
    <row r="1120" spans="1:46" x14ac:dyDescent="0.25">
      <c r="A1120" t="s">
        <v>1287</v>
      </c>
      <c r="B1120">
        <v>2021</v>
      </c>
      <c r="C1120" s="1">
        <v>44327</v>
      </c>
      <c r="D1120" t="s">
        <v>110</v>
      </c>
      <c r="E1120" t="str">
        <f>TRIM(lung_cancer_dataset!E1120)</f>
        <v>Uganda</v>
      </c>
      <c r="F1120">
        <v>42</v>
      </c>
      <c r="G1120" t="s">
        <v>49</v>
      </c>
      <c r="H1120" t="str">
        <f>PROPER(TRIM(lung_cancer_dataset!H1120))</f>
        <v>Female</v>
      </c>
      <c r="I1120" t="str">
        <f>PROPER(TRIM(lung_cancer_dataset!I1120))</f>
        <v>Never Smoked</v>
      </c>
      <c r="J1120">
        <v>0</v>
      </c>
      <c r="K1120">
        <v>0</v>
      </c>
      <c r="L1120">
        <v>0</v>
      </c>
      <c r="M1120" t="s">
        <v>52</v>
      </c>
      <c r="N1120" t="s">
        <v>53</v>
      </c>
      <c r="O1120" t="s">
        <v>52</v>
      </c>
      <c r="P1120" t="str">
        <f>PROPER(TRIM(lung_cancer_dataset!P1120))</f>
        <v>High</v>
      </c>
      <c r="Q1120" t="s">
        <v>55</v>
      </c>
      <c r="R1120">
        <v>21.8</v>
      </c>
      <c r="S1120" t="s">
        <v>96</v>
      </c>
      <c r="T1120" t="s">
        <v>70</v>
      </c>
      <c r="U1120" t="s">
        <v>53</v>
      </c>
      <c r="V1120" t="s">
        <v>52</v>
      </c>
      <c r="W1120" t="s">
        <v>52</v>
      </c>
      <c r="X1120" t="s">
        <v>53</v>
      </c>
      <c r="Y1120">
        <v>5</v>
      </c>
      <c r="Z1120" t="s">
        <v>58</v>
      </c>
      <c r="AA1120" t="s">
        <v>53</v>
      </c>
      <c r="AB1120" t="s">
        <v>53</v>
      </c>
      <c r="AC1120" t="s">
        <v>52</v>
      </c>
      <c r="AD1120" t="s">
        <v>53</v>
      </c>
      <c r="AE1120" t="s">
        <v>52</v>
      </c>
      <c r="AF1120" t="s">
        <v>53</v>
      </c>
      <c r="AG1120" t="s">
        <v>53</v>
      </c>
      <c r="AH1120" t="s">
        <v>53</v>
      </c>
      <c r="AI1120" t="s">
        <v>52</v>
      </c>
      <c r="AJ1120" t="s">
        <v>52</v>
      </c>
      <c r="AK1120">
        <v>4</v>
      </c>
      <c r="AL1120" t="s">
        <v>59</v>
      </c>
      <c r="AM1120" t="s">
        <v>60</v>
      </c>
      <c r="AN1120" t="s">
        <v>74</v>
      </c>
      <c r="AO1120">
        <v>1.8</v>
      </c>
      <c r="AP1120" t="s">
        <v>53</v>
      </c>
      <c r="AQ1120" t="s">
        <v>75</v>
      </c>
      <c r="AR1120" t="s">
        <v>83</v>
      </c>
      <c r="AS1120">
        <v>51</v>
      </c>
      <c r="AT1120" t="s">
        <v>52</v>
      </c>
    </row>
    <row r="1121" spans="1:46" x14ac:dyDescent="0.25">
      <c r="A1121" t="s">
        <v>1288</v>
      </c>
      <c r="B1121">
        <v>2015</v>
      </c>
      <c r="C1121" s="1">
        <v>42345</v>
      </c>
      <c r="D1121" t="s">
        <v>47</v>
      </c>
      <c r="E1121" t="str">
        <f>TRIM(lung_cancer_dataset!E1121)</f>
        <v>New Zealand</v>
      </c>
      <c r="F1121">
        <v>73</v>
      </c>
      <c r="G1121" t="s">
        <v>67</v>
      </c>
      <c r="H1121" t="str">
        <f>PROPER(TRIM(lung_cancer_dataset!H1121))</f>
        <v>Male</v>
      </c>
      <c r="I1121" t="str">
        <f>PROPER(TRIM(lung_cancer_dataset!I1121))</f>
        <v>Never Smoked</v>
      </c>
      <c r="J1121">
        <v>0</v>
      </c>
      <c r="K1121">
        <v>0</v>
      </c>
      <c r="L1121">
        <v>0</v>
      </c>
      <c r="M1121" t="s">
        <v>53</v>
      </c>
      <c r="N1121" t="s">
        <v>52</v>
      </c>
      <c r="O1121" t="s">
        <v>52</v>
      </c>
      <c r="P1121" t="str">
        <f>PROPER(TRIM(lung_cancer_dataset!P1121))</f>
        <v>High</v>
      </c>
      <c r="Q1121" t="s">
        <v>55</v>
      </c>
      <c r="R1121">
        <v>22</v>
      </c>
      <c r="S1121" t="s">
        <v>96</v>
      </c>
      <c r="T1121" t="s">
        <v>57</v>
      </c>
      <c r="U1121" t="s">
        <v>53</v>
      </c>
      <c r="V1121" t="s">
        <v>53</v>
      </c>
      <c r="W1121" t="s">
        <v>53</v>
      </c>
      <c r="X1121" t="s">
        <v>53</v>
      </c>
      <c r="Y1121">
        <v>3</v>
      </c>
      <c r="Z1121" t="s">
        <v>142</v>
      </c>
      <c r="AA1121" t="s">
        <v>53</v>
      </c>
      <c r="AB1121" t="s">
        <v>53</v>
      </c>
      <c r="AC1121" t="s">
        <v>53</v>
      </c>
      <c r="AD1121" t="s">
        <v>53</v>
      </c>
      <c r="AE1121" t="s">
        <v>52</v>
      </c>
      <c r="AF1121" t="s">
        <v>53</v>
      </c>
      <c r="AG1121" t="s">
        <v>53</v>
      </c>
      <c r="AH1121" t="s">
        <v>53</v>
      </c>
      <c r="AI1121" t="s">
        <v>53</v>
      </c>
      <c r="AJ1121" t="s">
        <v>53</v>
      </c>
      <c r="AK1121">
        <v>1</v>
      </c>
      <c r="AL1121" t="s">
        <v>59</v>
      </c>
      <c r="AM1121" t="s">
        <v>60</v>
      </c>
      <c r="AN1121" t="s">
        <v>74</v>
      </c>
      <c r="AO1121">
        <v>2.9</v>
      </c>
      <c r="AP1121" t="s">
        <v>53</v>
      </c>
      <c r="AQ1121" t="s">
        <v>82</v>
      </c>
      <c r="AR1121" t="s">
        <v>115</v>
      </c>
      <c r="AS1121">
        <v>39</v>
      </c>
      <c r="AT1121" t="s">
        <v>52</v>
      </c>
    </row>
    <row r="1122" spans="1:46" x14ac:dyDescent="0.25">
      <c r="A1122" t="s">
        <v>1289</v>
      </c>
      <c r="B1122">
        <v>2024</v>
      </c>
      <c r="C1122" s="1">
        <v>45449</v>
      </c>
      <c r="D1122" t="s">
        <v>47</v>
      </c>
      <c r="E1122" t="str">
        <f>TRIM(lung_cancer_dataset!E1122)</f>
        <v>Malaysia</v>
      </c>
      <c r="F1122">
        <v>57</v>
      </c>
      <c r="G1122" t="s">
        <v>79</v>
      </c>
      <c r="H1122" t="str">
        <f>PROPER(TRIM(lung_cancer_dataset!H1122))</f>
        <v>Female</v>
      </c>
      <c r="I1122" t="str">
        <f>PROPER(TRIM(lung_cancer_dataset!I1122))</f>
        <v>Never Smoked</v>
      </c>
      <c r="J1122">
        <v>0</v>
      </c>
      <c r="K1122">
        <v>0</v>
      </c>
      <c r="L1122">
        <v>0</v>
      </c>
      <c r="M1122" t="s">
        <v>52</v>
      </c>
      <c r="N1122" t="s">
        <v>53</v>
      </c>
      <c r="O1122" t="s">
        <v>52</v>
      </c>
      <c r="P1122" t="str">
        <f>PROPER(TRIM(lung_cancer_dataset!P1122))</f>
        <v>Moderate</v>
      </c>
      <c r="Q1122" t="s">
        <v>55</v>
      </c>
      <c r="R1122">
        <v>23.7</v>
      </c>
      <c r="S1122" t="s">
        <v>96</v>
      </c>
      <c r="T1122" t="s">
        <v>70</v>
      </c>
      <c r="U1122" t="s">
        <v>53</v>
      </c>
      <c r="V1122" t="s">
        <v>52</v>
      </c>
      <c r="W1122" t="s">
        <v>53</v>
      </c>
      <c r="X1122" t="s">
        <v>53</v>
      </c>
      <c r="Y1122">
        <v>3</v>
      </c>
      <c r="Z1122" t="s">
        <v>58</v>
      </c>
      <c r="AA1122" t="s">
        <v>52</v>
      </c>
      <c r="AB1122" t="s">
        <v>52</v>
      </c>
      <c r="AC1122" t="s">
        <v>53</v>
      </c>
      <c r="AD1122" t="s">
        <v>53</v>
      </c>
      <c r="AE1122" t="s">
        <v>52</v>
      </c>
      <c r="AF1122" t="s">
        <v>53</v>
      </c>
      <c r="AG1122" t="s">
        <v>53</v>
      </c>
      <c r="AH1122" t="s">
        <v>53</v>
      </c>
      <c r="AI1122" t="s">
        <v>53</v>
      </c>
      <c r="AJ1122" t="s">
        <v>53</v>
      </c>
      <c r="AK1122">
        <v>3</v>
      </c>
      <c r="AL1122" t="s">
        <v>135</v>
      </c>
      <c r="AM1122" t="s">
        <v>136</v>
      </c>
      <c r="AN1122" t="s">
        <v>98</v>
      </c>
      <c r="AO1122">
        <v>4.8</v>
      </c>
      <c r="AP1122" t="s">
        <v>53</v>
      </c>
      <c r="AQ1122" t="s">
        <v>86</v>
      </c>
      <c r="AR1122" t="s">
        <v>115</v>
      </c>
      <c r="AS1122">
        <v>22</v>
      </c>
      <c r="AT1122" t="s">
        <v>52</v>
      </c>
    </row>
    <row r="1123" spans="1:46" x14ac:dyDescent="0.25">
      <c r="A1123" t="s">
        <v>1290</v>
      </c>
      <c r="B1123">
        <v>2018</v>
      </c>
      <c r="C1123" s="1">
        <v>43261</v>
      </c>
      <c r="D1123" t="s">
        <v>47</v>
      </c>
      <c r="E1123" t="str">
        <f>TRIM(lung_cancer_dataset!E1123)</f>
        <v>New Zealand</v>
      </c>
      <c r="F1123">
        <v>59</v>
      </c>
      <c r="G1123" t="s">
        <v>79</v>
      </c>
      <c r="H1123" t="str">
        <f>PROPER(TRIM(lung_cancer_dataset!H1123))</f>
        <v>Female</v>
      </c>
      <c r="I1123" t="str">
        <f>PROPER(TRIM(lung_cancer_dataset!I1123))</f>
        <v>Never Smoked</v>
      </c>
      <c r="J1123">
        <v>0</v>
      </c>
      <c r="K1123">
        <v>0</v>
      </c>
      <c r="L1123">
        <v>0</v>
      </c>
      <c r="M1123" t="s">
        <v>53</v>
      </c>
      <c r="N1123" t="s">
        <v>53</v>
      </c>
      <c r="O1123" t="s">
        <v>53</v>
      </c>
      <c r="P1123" t="str">
        <f>PROPER(TRIM(lung_cancer_dataset!P1123))</f>
        <v>High</v>
      </c>
      <c r="Q1123" t="s">
        <v>71</v>
      </c>
      <c r="R1123">
        <v>30.4</v>
      </c>
      <c r="S1123" t="s">
        <v>72</v>
      </c>
      <c r="T1123" t="s">
        <v>70</v>
      </c>
      <c r="U1123" t="s">
        <v>53</v>
      </c>
      <c r="V1123" t="s">
        <v>53</v>
      </c>
      <c r="W1123" t="s">
        <v>53</v>
      </c>
      <c r="X1123" t="s">
        <v>53</v>
      </c>
      <c r="Y1123">
        <v>1</v>
      </c>
      <c r="Z1123" t="s">
        <v>58</v>
      </c>
      <c r="AA1123" t="s">
        <v>53</v>
      </c>
      <c r="AB1123" t="s">
        <v>52</v>
      </c>
      <c r="AC1123" t="s">
        <v>53</v>
      </c>
      <c r="AD1123" t="s">
        <v>53</v>
      </c>
      <c r="AE1123" t="s">
        <v>53</v>
      </c>
      <c r="AF1123" t="s">
        <v>52</v>
      </c>
      <c r="AG1123" t="s">
        <v>53</v>
      </c>
      <c r="AH1123" t="s">
        <v>53</v>
      </c>
      <c r="AI1123" t="s">
        <v>53</v>
      </c>
      <c r="AJ1123" t="s">
        <v>53</v>
      </c>
      <c r="AK1123">
        <v>2</v>
      </c>
      <c r="AL1123" t="s">
        <v>59</v>
      </c>
      <c r="AM1123" t="s">
        <v>60</v>
      </c>
      <c r="AN1123" t="s">
        <v>98</v>
      </c>
      <c r="AO1123">
        <v>3.2</v>
      </c>
      <c r="AP1123" t="s">
        <v>53</v>
      </c>
      <c r="AQ1123" t="s">
        <v>75</v>
      </c>
      <c r="AR1123" t="s">
        <v>132</v>
      </c>
      <c r="AS1123">
        <v>48</v>
      </c>
      <c r="AT1123" t="s">
        <v>53</v>
      </c>
    </row>
    <row r="1124" spans="1:46" x14ac:dyDescent="0.25">
      <c r="A1124" t="s">
        <v>1291</v>
      </c>
      <c r="B1124">
        <v>2015</v>
      </c>
      <c r="C1124" s="1">
        <v>42303</v>
      </c>
      <c r="D1124" t="s">
        <v>107</v>
      </c>
      <c r="E1124" t="str">
        <f>TRIM(lung_cancer_dataset!E1124)</f>
        <v>Italy</v>
      </c>
      <c r="F1124">
        <v>71</v>
      </c>
      <c r="G1124" t="s">
        <v>67</v>
      </c>
      <c r="H1124" t="str">
        <f>PROPER(TRIM(lung_cancer_dataset!H1124))</f>
        <v>Female</v>
      </c>
      <c r="I1124" t="str">
        <f>PROPER(TRIM(lung_cancer_dataset!I1124))</f>
        <v>Never Smoked</v>
      </c>
      <c r="J1124">
        <v>0</v>
      </c>
      <c r="K1124">
        <v>0</v>
      </c>
      <c r="L1124">
        <v>0</v>
      </c>
      <c r="M1124" t="s">
        <v>53</v>
      </c>
      <c r="N1124" t="s">
        <v>52</v>
      </c>
      <c r="O1124" t="s">
        <v>52</v>
      </c>
      <c r="P1124" t="str">
        <f>PROPER(TRIM(lung_cancer_dataset!P1124))</f>
        <v>Moderate</v>
      </c>
      <c r="Q1124" t="s">
        <v>54</v>
      </c>
      <c r="R1124">
        <v>27.4</v>
      </c>
      <c r="S1124" t="s">
        <v>56</v>
      </c>
      <c r="T1124" t="s">
        <v>54</v>
      </c>
      <c r="U1124" t="s">
        <v>53</v>
      </c>
      <c r="V1124" t="s">
        <v>53</v>
      </c>
      <c r="W1124" t="s">
        <v>53</v>
      </c>
      <c r="X1124" t="s">
        <v>53</v>
      </c>
      <c r="Y1124">
        <v>2</v>
      </c>
      <c r="Z1124" t="s">
        <v>73</v>
      </c>
      <c r="AA1124" t="s">
        <v>53</v>
      </c>
      <c r="AB1124" t="s">
        <v>53</v>
      </c>
      <c r="AC1124" t="s">
        <v>53</v>
      </c>
      <c r="AD1124" t="s">
        <v>53</v>
      </c>
      <c r="AE1124" t="s">
        <v>52</v>
      </c>
      <c r="AF1124" t="s">
        <v>53</v>
      </c>
      <c r="AG1124" t="s">
        <v>53</v>
      </c>
      <c r="AH1124" t="s">
        <v>53</v>
      </c>
      <c r="AI1124" t="s">
        <v>53</v>
      </c>
      <c r="AJ1124" t="s">
        <v>53</v>
      </c>
      <c r="AK1124">
        <v>1</v>
      </c>
      <c r="AL1124" t="s">
        <v>59</v>
      </c>
      <c r="AM1124" t="s">
        <v>60</v>
      </c>
      <c r="AN1124" t="s">
        <v>90</v>
      </c>
      <c r="AO1124">
        <v>6.2</v>
      </c>
      <c r="AP1124" t="s">
        <v>53</v>
      </c>
      <c r="AQ1124" t="s">
        <v>91</v>
      </c>
      <c r="AR1124" t="s">
        <v>63</v>
      </c>
      <c r="AS1124">
        <v>9</v>
      </c>
      <c r="AT1124" t="s">
        <v>53</v>
      </c>
    </row>
    <row r="1125" spans="1:46" x14ac:dyDescent="0.25">
      <c r="A1125" t="s">
        <v>1292</v>
      </c>
      <c r="B1125">
        <v>2020</v>
      </c>
      <c r="C1125" s="1">
        <v>43995</v>
      </c>
      <c r="D1125" t="s">
        <v>107</v>
      </c>
      <c r="E1125" t="str">
        <f>TRIM(lung_cancer_dataset!E1125)</f>
        <v>Spain</v>
      </c>
      <c r="F1125">
        <v>63</v>
      </c>
      <c r="G1125" t="s">
        <v>127</v>
      </c>
      <c r="H1125" t="str">
        <f>PROPER(TRIM(lung_cancer_dataset!H1125))</f>
        <v>Male</v>
      </c>
      <c r="I1125" t="str">
        <f>PROPER(TRIM(lung_cancer_dataset!I1125))</f>
        <v>Current Smoker</v>
      </c>
      <c r="J1125">
        <v>50</v>
      </c>
      <c r="K1125">
        <v>24</v>
      </c>
      <c r="L1125">
        <v>60</v>
      </c>
      <c r="M1125" t="s">
        <v>52</v>
      </c>
      <c r="N1125" t="s">
        <v>53</v>
      </c>
      <c r="O1125" t="s">
        <v>53</v>
      </c>
      <c r="P1125" t="str">
        <f>PROPER(TRIM(lung_cancer_dataset!P1125))</f>
        <v>Moderate</v>
      </c>
      <c r="Q1125" t="s">
        <v>54</v>
      </c>
      <c r="R1125">
        <v>24</v>
      </c>
      <c r="S1125" t="s">
        <v>96</v>
      </c>
      <c r="T1125" t="s">
        <v>57</v>
      </c>
      <c r="U1125" t="s">
        <v>53</v>
      </c>
      <c r="V1125" t="s">
        <v>53</v>
      </c>
      <c r="W1125" t="s">
        <v>52</v>
      </c>
      <c r="X1125" t="s">
        <v>53</v>
      </c>
      <c r="Y1125">
        <v>2</v>
      </c>
      <c r="Z1125" t="s">
        <v>97</v>
      </c>
      <c r="AA1125" t="s">
        <v>52</v>
      </c>
      <c r="AB1125" t="s">
        <v>52</v>
      </c>
      <c r="AC1125" t="s">
        <v>53</v>
      </c>
      <c r="AD1125" t="s">
        <v>53</v>
      </c>
      <c r="AE1125" t="s">
        <v>53</v>
      </c>
      <c r="AF1125" t="s">
        <v>53</v>
      </c>
      <c r="AG1125" t="s">
        <v>53</v>
      </c>
      <c r="AH1125" t="s">
        <v>52</v>
      </c>
      <c r="AI1125" t="s">
        <v>53</v>
      </c>
      <c r="AJ1125" t="s">
        <v>53</v>
      </c>
      <c r="AK1125">
        <v>3</v>
      </c>
      <c r="AL1125" t="s">
        <v>59</v>
      </c>
      <c r="AM1125" t="s">
        <v>60</v>
      </c>
      <c r="AN1125" t="s">
        <v>98</v>
      </c>
      <c r="AO1125">
        <v>2.8</v>
      </c>
      <c r="AP1125" t="s">
        <v>53</v>
      </c>
      <c r="AQ1125" t="s">
        <v>112</v>
      </c>
      <c r="AR1125" t="s">
        <v>76</v>
      </c>
      <c r="AS1125">
        <v>13</v>
      </c>
      <c r="AT1125" t="s">
        <v>52</v>
      </c>
    </row>
    <row r="1126" spans="1:46" x14ac:dyDescent="0.25">
      <c r="A1126" t="s">
        <v>1293</v>
      </c>
      <c r="B1126">
        <v>2025</v>
      </c>
      <c r="C1126" s="1">
        <v>45850</v>
      </c>
      <c r="D1126" t="s">
        <v>47</v>
      </c>
      <c r="E1126" t="str">
        <f>TRIM(lung_cancer_dataset!E1126)</f>
        <v>Japan</v>
      </c>
      <c r="F1126">
        <v>42</v>
      </c>
      <c r="G1126" t="s">
        <v>49</v>
      </c>
      <c r="H1126" t="str">
        <f>PROPER(TRIM(lung_cancer_dataset!H1126))</f>
        <v>Female</v>
      </c>
      <c r="I1126" t="str">
        <f>PROPER(TRIM(lung_cancer_dataset!I1126))</f>
        <v>Never Smoked</v>
      </c>
      <c r="J1126">
        <v>0</v>
      </c>
      <c r="K1126">
        <v>0</v>
      </c>
      <c r="L1126">
        <v>0</v>
      </c>
      <c r="M1126" t="s">
        <v>53</v>
      </c>
      <c r="N1126" t="s">
        <v>52</v>
      </c>
      <c r="O1126" t="s">
        <v>52</v>
      </c>
      <c r="P1126" t="str">
        <f>PROPER(TRIM(lung_cancer_dataset!P1126))</f>
        <v>High</v>
      </c>
      <c r="Q1126" t="s">
        <v>55</v>
      </c>
      <c r="R1126">
        <v>32.799999999999997</v>
      </c>
      <c r="S1126" t="s">
        <v>72</v>
      </c>
      <c r="T1126" t="s">
        <v>70</v>
      </c>
      <c r="U1126" t="s">
        <v>53</v>
      </c>
      <c r="V1126" t="s">
        <v>53</v>
      </c>
      <c r="W1126" t="s">
        <v>53</v>
      </c>
      <c r="X1126" t="s">
        <v>53</v>
      </c>
      <c r="Y1126">
        <v>3</v>
      </c>
      <c r="Z1126" t="s">
        <v>97</v>
      </c>
      <c r="AA1126" t="s">
        <v>53</v>
      </c>
      <c r="AB1126" t="s">
        <v>52</v>
      </c>
      <c r="AC1126" t="s">
        <v>53</v>
      </c>
      <c r="AD1126" t="s">
        <v>53</v>
      </c>
      <c r="AE1126" t="s">
        <v>53</v>
      </c>
      <c r="AF1126" t="s">
        <v>52</v>
      </c>
      <c r="AG1126" t="s">
        <v>53</v>
      </c>
      <c r="AH1126" t="s">
        <v>53</v>
      </c>
      <c r="AI1126" t="s">
        <v>52</v>
      </c>
      <c r="AJ1126" t="s">
        <v>53</v>
      </c>
      <c r="AK1126">
        <v>3</v>
      </c>
      <c r="AL1126" t="s">
        <v>59</v>
      </c>
      <c r="AM1126" t="s">
        <v>60</v>
      </c>
      <c r="AN1126" t="s">
        <v>98</v>
      </c>
      <c r="AO1126">
        <v>3.1</v>
      </c>
      <c r="AP1126" t="s">
        <v>53</v>
      </c>
      <c r="AQ1126" t="s">
        <v>91</v>
      </c>
      <c r="AR1126" t="s">
        <v>76</v>
      </c>
      <c r="AS1126">
        <v>33</v>
      </c>
      <c r="AT1126" t="s">
        <v>53</v>
      </c>
    </row>
    <row r="1127" spans="1:46" x14ac:dyDescent="0.25">
      <c r="A1127" t="s">
        <v>1294</v>
      </c>
      <c r="B1127">
        <v>2022</v>
      </c>
      <c r="C1127" s="1">
        <v>44841</v>
      </c>
      <c r="D1127" t="s">
        <v>47</v>
      </c>
      <c r="E1127" t="str">
        <f>TRIM(lung_cancer_dataset!E1127)</f>
        <v>Mongolia</v>
      </c>
      <c r="F1127">
        <v>50</v>
      </c>
      <c r="G1127" t="s">
        <v>79</v>
      </c>
      <c r="H1127" t="str">
        <f>PROPER(TRIM(lung_cancer_dataset!H1127))</f>
        <v>Female</v>
      </c>
      <c r="I1127" t="str">
        <f>PROPER(TRIM(lung_cancer_dataset!I1127))</f>
        <v>Never Smoked</v>
      </c>
      <c r="J1127">
        <v>0</v>
      </c>
      <c r="K1127">
        <v>0</v>
      </c>
      <c r="L1127">
        <v>0</v>
      </c>
      <c r="M1127" t="s">
        <v>52</v>
      </c>
      <c r="N1127" t="s">
        <v>53</v>
      </c>
      <c r="O1127" t="s">
        <v>53</v>
      </c>
      <c r="P1127" t="str">
        <f>PROPER(TRIM(lung_cancer_dataset!P1127))</f>
        <v>High</v>
      </c>
      <c r="Q1127" t="s">
        <v>55</v>
      </c>
      <c r="R1127">
        <v>24.4</v>
      </c>
      <c r="S1127" t="s">
        <v>96</v>
      </c>
      <c r="T1127" t="s">
        <v>70</v>
      </c>
      <c r="U1127" t="s">
        <v>53</v>
      </c>
      <c r="V1127" t="s">
        <v>53</v>
      </c>
      <c r="W1127" t="s">
        <v>53</v>
      </c>
      <c r="X1127" t="s">
        <v>53</v>
      </c>
      <c r="Y1127">
        <v>2</v>
      </c>
      <c r="Z1127" t="s">
        <v>104</v>
      </c>
      <c r="AA1127" t="s">
        <v>53</v>
      </c>
      <c r="AB1127" t="s">
        <v>53</v>
      </c>
      <c r="AC1127" t="s">
        <v>52</v>
      </c>
      <c r="AD1127" t="s">
        <v>53</v>
      </c>
      <c r="AE1127" t="s">
        <v>53</v>
      </c>
      <c r="AF1127" t="s">
        <v>53</v>
      </c>
      <c r="AG1127" t="s">
        <v>53</v>
      </c>
      <c r="AH1127" t="s">
        <v>53</v>
      </c>
      <c r="AI1127" t="s">
        <v>53</v>
      </c>
      <c r="AJ1127" t="s">
        <v>53</v>
      </c>
      <c r="AK1127">
        <v>1</v>
      </c>
      <c r="AL1127" t="s">
        <v>59</v>
      </c>
      <c r="AM1127" t="s">
        <v>60</v>
      </c>
      <c r="AN1127" t="s">
        <v>74</v>
      </c>
      <c r="AO1127">
        <v>1.8</v>
      </c>
      <c r="AP1127" t="s">
        <v>53</v>
      </c>
      <c r="AQ1127" t="s">
        <v>86</v>
      </c>
      <c r="AR1127" t="s">
        <v>115</v>
      </c>
      <c r="AS1127">
        <v>98</v>
      </c>
      <c r="AT1127" t="s">
        <v>53</v>
      </c>
    </row>
    <row r="1128" spans="1:46" x14ac:dyDescent="0.25">
      <c r="A1128" t="s">
        <v>1295</v>
      </c>
      <c r="B1128">
        <v>2026</v>
      </c>
      <c r="C1128" s="1">
        <v>46148</v>
      </c>
      <c r="D1128" t="s">
        <v>47</v>
      </c>
      <c r="E1128" t="str">
        <f>TRIM(lung_cancer_dataset!E1128)</f>
        <v>Singapore</v>
      </c>
      <c r="F1128">
        <v>53</v>
      </c>
      <c r="G1128" t="s">
        <v>79</v>
      </c>
      <c r="H1128" t="str">
        <f>PROPER(TRIM(lung_cancer_dataset!H1128))</f>
        <v>Male</v>
      </c>
      <c r="I1128" t="str">
        <f>PROPER(TRIM(lung_cancer_dataset!I1128))</f>
        <v>Current Smoker</v>
      </c>
      <c r="J1128">
        <v>14</v>
      </c>
      <c r="K1128">
        <v>18</v>
      </c>
      <c r="L1128">
        <v>12.6</v>
      </c>
      <c r="M1128" t="s">
        <v>52</v>
      </c>
      <c r="N1128" t="s">
        <v>52</v>
      </c>
      <c r="O1128" t="s">
        <v>52</v>
      </c>
      <c r="P1128" t="str">
        <f>PROPER(TRIM(lung_cancer_dataset!P1128))</f>
        <v>Low</v>
      </c>
      <c r="Q1128" t="s">
        <v>54</v>
      </c>
      <c r="R1128">
        <v>19.399999999999999</v>
      </c>
      <c r="S1128" t="s">
        <v>96</v>
      </c>
      <c r="T1128" t="s">
        <v>57</v>
      </c>
      <c r="U1128" t="s">
        <v>53</v>
      </c>
      <c r="V1128" t="s">
        <v>52</v>
      </c>
      <c r="W1128" t="s">
        <v>53</v>
      </c>
      <c r="X1128" t="s">
        <v>53</v>
      </c>
      <c r="Y1128">
        <v>4</v>
      </c>
      <c r="Z1128" t="s">
        <v>58</v>
      </c>
      <c r="AA1128" t="s">
        <v>52</v>
      </c>
      <c r="AB1128" t="s">
        <v>53</v>
      </c>
      <c r="AC1128" t="s">
        <v>52</v>
      </c>
      <c r="AD1128" t="s">
        <v>53</v>
      </c>
      <c r="AE1128" t="s">
        <v>52</v>
      </c>
      <c r="AF1128" t="s">
        <v>52</v>
      </c>
      <c r="AG1128" t="s">
        <v>52</v>
      </c>
      <c r="AH1128" t="s">
        <v>53</v>
      </c>
      <c r="AI1128" t="s">
        <v>53</v>
      </c>
      <c r="AJ1128" t="s">
        <v>53</v>
      </c>
      <c r="AK1128">
        <v>5</v>
      </c>
      <c r="AL1128" t="s">
        <v>135</v>
      </c>
      <c r="AM1128" t="s">
        <v>136</v>
      </c>
      <c r="AN1128" t="s">
        <v>61</v>
      </c>
      <c r="AO1128">
        <v>5.9</v>
      </c>
      <c r="AP1128" t="s">
        <v>52</v>
      </c>
      <c r="AQ1128" t="s">
        <v>75</v>
      </c>
      <c r="AR1128" t="s">
        <v>132</v>
      </c>
      <c r="AS1128">
        <v>7</v>
      </c>
      <c r="AT1128" t="s">
        <v>53</v>
      </c>
    </row>
    <row r="1129" spans="1:46" x14ac:dyDescent="0.25">
      <c r="A1129" t="s">
        <v>1296</v>
      </c>
      <c r="B1129">
        <v>2021</v>
      </c>
      <c r="C1129" s="1">
        <v>44220</v>
      </c>
      <c r="D1129" t="s">
        <v>47</v>
      </c>
      <c r="E1129" t="str">
        <f>TRIM(lung_cancer_dataset!E1129)</f>
        <v>New Zealand</v>
      </c>
      <c r="F1129">
        <v>44</v>
      </c>
      <c r="G1129" t="s">
        <v>49</v>
      </c>
      <c r="H1129" t="str">
        <f>PROPER(TRIM(lung_cancer_dataset!H1129))</f>
        <v>Female</v>
      </c>
      <c r="I1129" t="str">
        <f>PROPER(TRIM(lung_cancer_dataset!I1129))</f>
        <v>Current Smoker</v>
      </c>
      <c r="J1129">
        <v>16</v>
      </c>
      <c r="K1129">
        <v>16</v>
      </c>
      <c r="L1129">
        <v>12.8</v>
      </c>
      <c r="M1129" t="s">
        <v>52</v>
      </c>
      <c r="N1129" t="s">
        <v>53</v>
      </c>
      <c r="O1129" t="s">
        <v>53</v>
      </c>
      <c r="P1129" t="str">
        <f>PROPER(TRIM(lung_cancer_dataset!P1129))</f>
        <v>High</v>
      </c>
      <c r="Q1129" t="s">
        <v>54</v>
      </c>
      <c r="R1129">
        <v>25.4</v>
      </c>
      <c r="S1129" t="s">
        <v>56</v>
      </c>
      <c r="T1129" t="s">
        <v>70</v>
      </c>
      <c r="U1129" t="s">
        <v>53</v>
      </c>
      <c r="V1129" t="s">
        <v>53</v>
      </c>
      <c r="W1129" t="s">
        <v>53</v>
      </c>
      <c r="X1129" t="s">
        <v>53</v>
      </c>
      <c r="Y1129">
        <v>2</v>
      </c>
      <c r="Z1129" t="s">
        <v>73</v>
      </c>
      <c r="AA1129" t="s">
        <v>52</v>
      </c>
      <c r="AB1129" t="s">
        <v>52</v>
      </c>
      <c r="AC1129" t="s">
        <v>53</v>
      </c>
      <c r="AD1129" t="s">
        <v>53</v>
      </c>
      <c r="AE1129" t="s">
        <v>52</v>
      </c>
      <c r="AF1129" t="s">
        <v>53</v>
      </c>
      <c r="AG1129" t="s">
        <v>52</v>
      </c>
      <c r="AH1129" t="s">
        <v>52</v>
      </c>
      <c r="AI1129" t="s">
        <v>53</v>
      </c>
      <c r="AJ1129" t="s">
        <v>53</v>
      </c>
      <c r="AK1129">
        <v>5</v>
      </c>
      <c r="AL1129" t="s">
        <v>59</v>
      </c>
      <c r="AM1129" t="s">
        <v>60</v>
      </c>
      <c r="AN1129" t="s">
        <v>61</v>
      </c>
      <c r="AO1129">
        <v>9.5</v>
      </c>
      <c r="AP1129" t="s">
        <v>52</v>
      </c>
      <c r="AQ1129" t="s">
        <v>171</v>
      </c>
      <c r="AR1129" t="s">
        <v>87</v>
      </c>
      <c r="AS1129">
        <v>1</v>
      </c>
      <c r="AT1129" t="s">
        <v>53</v>
      </c>
    </row>
    <row r="1130" spans="1:46" x14ac:dyDescent="0.25">
      <c r="A1130" t="s">
        <v>1297</v>
      </c>
      <c r="B1130">
        <v>2021</v>
      </c>
      <c r="C1130" s="1">
        <v>44537</v>
      </c>
      <c r="D1130" t="s">
        <v>110</v>
      </c>
      <c r="E1130" t="str">
        <f>TRIM(lung_cancer_dataset!E1130)</f>
        <v>Morocco</v>
      </c>
      <c r="F1130">
        <v>62</v>
      </c>
      <c r="G1130" t="s">
        <v>127</v>
      </c>
      <c r="H1130" t="str">
        <f>PROPER(TRIM(lung_cancer_dataset!H1130))</f>
        <v>Male</v>
      </c>
      <c r="I1130" t="str">
        <f>PROPER(TRIM(lung_cancer_dataset!I1130))</f>
        <v>Never Smoked</v>
      </c>
      <c r="J1130">
        <v>0</v>
      </c>
      <c r="K1130">
        <v>0</v>
      </c>
      <c r="L1130">
        <v>0</v>
      </c>
      <c r="M1130" t="s">
        <v>53</v>
      </c>
      <c r="N1130" t="s">
        <v>53</v>
      </c>
      <c r="O1130" t="s">
        <v>53</v>
      </c>
      <c r="P1130" t="str">
        <f>PROPER(TRIM(lung_cancer_dataset!P1130))</f>
        <v>Low</v>
      </c>
      <c r="Q1130" t="s">
        <v>54</v>
      </c>
      <c r="R1130">
        <v>22.2</v>
      </c>
      <c r="S1130" t="s">
        <v>96</v>
      </c>
      <c r="T1130" t="s">
        <v>57</v>
      </c>
      <c r="U1130" t="s">
        <v>53</v>
      </c>
      <c r="V1130" t="s">
        <v>53</v>
      </c>
      <c r="W1130" t="s">
        <v>53</v>
      </c>
      <c r="X1130" t="s">
        <v>53</v>
      </c>
      <c r="Y1130">
        <v>0</v>
      </c>
      <c r="Z1130" t="s">
        <v>131</v>
      </c>
      <c r="AA1130" t="s">
        <v>52</v>
      </c>
      <c r="AB1130" t="s">
        <v>53</v>
      </c>
      <c r="AC1130" t="s">
        <v>53</v>
      </c>
      <c r="AD1130" t="s">
        <v>53</v>
      </c>
      <c r="AE1130" t="s">
        <v>52</v>
      </c>
      <c r="AF1130" t="s">
        <v>52</v>
      </c>
      <c r="AG1130" t="s">
        <v>53</v>
      </c>
      <c r="AH1130" t="s">
        <v>53</v>
      </c>
      <c r="AI1130" t="s">
        <v>53</v>
      </c>
      <c r="AJ1130" t="s">
        <v>53</v>
      </c>
      <c r="AK1130">
        <v>3</v>
      </c>
      <c r="AL1130" t="s">
        <v>59</v>
      </c>
      <c r="AM1130" t="s">
        <v>60</v>
      </c>
      <c r="AN1130" t="s">
        <v>61</v>
      </c>
      <c r="AO1130">
        <v>3.8</v>
      </c>
      <c r="AP1130" t="s">
        <v>52</v>
      </c>
      <c r="AQ1130" t="s">
        <v>75</v>
      </c>
      <c r="AR1130" t="s">
        <v>87</v>
      </c>
      <c r="AS1130">
        <v>15</v>
      </c>
      <c r="AT1130" t="s">
        <v>53</v>
      </c>
    </row>
    <row r="1131" spans="1:46" x14ac:dyDescent="0.25">
      <c r="A1131" t="s">
        <v>1298</v>
      </c>
      <c r="B1131">
        <v>2024</v>
      </c>
      <c r="C1131" s="1">
        <v>45439</v>
      </c>
      <c r="D1131" t="s">
        <v>47</v>
      </c>
      <c r="E1131" t="str">
        <f>TRIM(lung_cancer_dataset!E1131)</f>
        <v>Japan</v>
      </c>
      <c r="F1131">
        <v>59</v>
      </c>
      <c r="G1131" t="s">
        <v>79</v>
      </c>
      <c r="H1131" t="str">
        <f>PROPER(TRIM(lung_cancer_dataset!H1131))</f>
        <v>Female</v>
      </c>
      <c r="I1131" t="str">
        <f>PROPER(TRIM(lung_cancer_dataset!I1131))</f>
        <v>Never Smoked</v>
      </c>
      <c r="J1131">
        <v>0</v>
      </c>
      <c r="K1131">
        <v>0</v>
      </c>
      <c r="L1131">
        <v>0</v>
      </c>
      <c r="M1131" t="s">
        <v>52</v>
      </c>
      <c r="N1131" t="s">
        <v>53</v>
      </c>
      <c r="O1131" t="s">
        <v>53</v>
      </c>
      <c r="P1131" t="str">
        <f>PROPER(TRIM(lung_cancer_dataset!P1131))</f>
        <v>High</v>
      </c>
      <c r="Q1131" t="s">
        <v>55</v>
      </c>
      <c r="R1131">
        <v>35.4</v>
      </c>
      <c r="S1131" t="s">
        <v>72</v>
      </c>
      <c r="T1131" t="s">
        <v>70</v>
      </c>
      <c r="U1131" t="s">
        <v>53</v>
      </c>
      <c r="V1131" t="s">
        <v>53</v>
      </c>
      <c r="W1131" t="s">
        <v>53</v>
      </c>
      <c r="X1131" t="s">
        <v>53</v>
      </c>
      <c r="Y1131">
        <v>2</v>
      </c>
      <c r="Z1131" t="s">
        <v>73</v>
      </c>
      <c r="AA1131" t="s">
        <v>52</v>
      </c>
      <c r="AB1131" t="s">
        <v>52</v>
      </c>
      <c r="AC1131" t="s">
        <v>52</v>
      </c>
      <c r="AD1131" t="s">
        <v>53</v>
      </c>
      <c r="AE1131" t="s">
        <v>52</v>
      </c>
      <c r="AF1131" t="s">
        <v>53</v>
      </c>
      <c r="AG1131" t="s">
        <v>53</v>
      </c>
      <c r="AH1131" t="s">
        <v>53</v>
      </c>
      <c r="AI1131" t="s">
        <v>53</v>
      </c>
      <c r="AJ1131" t="s">
        <v>53</v>
      </c>
      <c r="AK1131">
        <v>4</v>
      </c>
      <c r="AL1131" t="s">
        <v>59</v>
      </c>
      <c r="AM1131" t="s">
        <v>60</v>
      </c>
      <c r="AN1131" t="s">
        <v>90</v>
      </c>
      <c r="AO1131">
        <v>6.9</v>
      </c>
      <c r="AP1131" t="s">
        <v>53</v>
      </c>
      <c r="AQ1131" t="s">
        <v>91</v>
      </c>
      <c r="AR1131" t="s">
        <v>87</v>
      </c>
      <c r="AS1131">
        <v>24</v>
      </c>
      <c r="AT1131" t="s">
        <v>53</v>
      </c>
    </row>
    <row r="1132" spans="1:46" x14ac:dyDescent="0.25">
      <c r="A1132" t="s">
        <v>1299</v>
      </c>
      <c r="B1132">
        <v>2024</v>
      </c>
      <c r="C1132" s="1">
        <v>45495</v>
      </c>
      <c r="D1132" t="s">
        <v>47</v>
      </c>
      <c r="E1132" t="str">
        <f>TRIM(lung_cancer_dataset!E1132)</f>
        <v>New Zealand</v>
      </c>
      <c r="F1132">
        <v>54</v>
      </c>
      <c r="G1132" t="s">
        <v>79</v>
      </c>
      <c r="H1132" t="str">
        <f>PROPER(TRIM(lung_cancer_dataset!H1132))</f>
        <v>Female</v>
      </c>
      <c r="I1132" t="str">
        <f>PROPER(TRIM(lung_cancer_dataset!I1132))</f>
        <v>Never Smoked</v>
      </c>
      <c r="J1132">
        <v>0</v>
      </c>
      <c r="K1132">
        <v>0</v>
      </c>
      <c r="L1132">
        <v>0</v>
      </c>
      <c r="M1132" t="s">
        <v>52</v>
      </c>
      <c r="N1132" t="s">
        <v>53</v>
      </c>
      <c r="O1132" t="s">
        <v>53</v>
      </c>
      <c r="P1132" t="str">
        <f>PROPER(TRIM(lung_cancer_dataset!P1132))</f>
        <v>Moderate</v>
      </c>
      <c r="Q1132" t="s">
        <v>55</v>
      </c>
      <c r="R1132">
        <v>27.6</v>
      </c>
      <c r="S1132" t="s">
        <v>56</v>
      </c>
      <c r="T1132" t="s">
        <v>70</v>
      </c>
      <c r="U1132" t="s">
        <v>53</v>
      </c>
      <c r="V1132" t="s">
        <v>53</v>
      </c>
      <c r="W1132" t="s">
        <v>53</v>
      </c>
      <c r="X1132" t="s">
        <v>53</v>
      </c>
      <c r="Y1132">
        <v>1</v>
      </c>
      <c r="Z1132" t="s">
        <v>104</v>
      </c>
      <c r="AA1132" t="s">
        <v>53</v>
      </c>
      <c r="AB1132" t="s">
        <v>53</v>
      </c>
      <c r="AC1132" t="s">
        <v>53</v>
      </c>
      <c r="AD1132" t="s">
        <v>53</v>
      </c>
      <c r="AE1132" t="s">
        <v>53</v>
      </c>
      <c r="AF1132" t="s">
        <v>53</v>
      </c>
      <c r="AG1132" t="s">
        <v>52</v>
      </c>
      <c r="AH1132" t="s">
        <v>52</v>
      </c>
      <c r="AI1132" t="s">
        <v>53</v>
      </c>
      <c r="AJ1132" t="s">
        <v>53</v>
      </c>
      <c r="AK1132">
        <v>2</v>
      </c>
      <c r="AL1132" t="s">
        <v>59</v>
      </c>
      <c r="AM1132" t="s">
        <v>60</v>
      </c>
      <c r="AN1132" t="s">
        <v>98</v>
      </c>
      <c r="AO1132">
        <v>2.5</v>
      </c>
      <c r="AP1132" t="s">
        <v>53</v>
      </c>
      <c r="AQ1132" t="s">
        <v>91</v>
      </c>
      <c r="AR1132" t="s">
        <v>115</v>
      </c>
      <c r="AS1132">
        <v>22</v>
      </c>
      <c r="AT1132" t="s">
        <v>53</v>
      </c>
    </row>
    <row r="1133" spans="1:46" x14ac:dyDescent="0.25">
      <c r="A1133" t="s">
        <v>1300</v>
      </c>
      <c r="B1133">
        <v>2025</v>
      </c>
      <c r="C1133" s="1">
        <v>45737</v>
      </c>
      <c r="D1133" t="s">
        <v>122</v>
      </c>
      <c r="E1133" t="str">
        <f>TRIM(lung_cancer_dataset!E1133)</f>
        <v>Myanmar</v>
      </c>
      <c r="F1133">
        <v>62</v>
      </c>
      <c r="G1133" t="s">
        <v>127</v>
      </c>
      <c r="H1133" t="str">
        <f>PROPER(TRIM(lung_cancer_dataset!H1133))</f>
        <v>Male</v>
      </c>
      <c r="I1133" t="str">
        <f>PROPER(TRIM(lung_cancer_dataset!I1133))</f>
        <v>Never Smoked</v>
      </c>
      <c r="J1133">
        <v>0</v>
      </c>
      <c r="K1133">
        <v>0</v>
      </c>
      <c r="L1133">
        <v>0</v>
      </c>
      <c r="M1133" t="s">
        <v>53</v>
      </c>
      <c r="N1133" t="s">
        <v>53</v>
      </c>
      <c r="O1133" t="s">
        <v>52</v>
      </c>
      <c r="P1133" t="str">
        <f>PROPER(TRIM(lung_cancer_dataset!P1133))</f>
        <v>High</v>
      </c>
      <c r="Q1133" t="s">
        <v>71</v>
      </c>
      <c r="R1133">
        <v>24.5</v>
      </c>
      <c r="S1133" t="s">
        <v>96</v>
      </c>
      <c r="T1133" t="s">
        <v>57</v>
      </c>
      <c r="U1133" t="s">
        <v>53</v>
      </c>
      <c r="V1133" t="s">
        <v>53</v>
      </c>
      <c r="W1133" t="s">
        <v>53</v>
      </c>
      <c r="X1133" t="s">
        <v>53</v>
      </c>
      <c r="Y1133">
        <v>2</v>
      </c>
      <c r="Z1133" t="s">
        <v>131</v>
      </c>
      <c r="AA1133" t="s">
        <v>52</v>
      </c>
      <c r="AB1133" t="s">
        <v>53</v>
      </c>
      <c r="AC1133" t="s">
        <v>53</v>
      </c>
      <c r="AD1133" t="s">
        <v>52</v>
      </c>
      <c r="AE1133" t="s">
        <v>52</v>
      </c>
      <c r="AF1133" t="s">
        <v>53</v>
      </c>
      <c r="AG1133" t="s">
        <v>53</v>
      </c>
      <c r="AH1133" t="s">
        <v>53</v>
      </c>
      <c r="AI1133" t="s">
        <v>53</v>
      </c>
      <c r="AJ1133" t="s">
        <v>53</v>
      </c>
      <c r="AK1133">
        <v>3</v>
      </c>
      <c r="AL1133" t="s">
        <v>59</v>
      </c>
      <c r="AM1133" t="s">
        <v>81</v>
      </c>
      <c r="AN1133" t="s">
        <v>74</v>
      </c>
      <c r="AO1133">
        <v>3.2</v>
      </c>
      <c r="AP1133" t="s">
        <v>53</v>
      </c>
      <c r="AQ1133" t="s">
        <v>91</v>
      </c>
      <c r="AR1133" t="s">
        <v>83</v>
      </c>
      <c r="AS1133">
        <v>82</v>
      </c>
      <c r="AT1133" t="s">
        <v>52</v>
      </c>
    </row>
    <row r="1134" spans="1:46" x14ac:dyDescent="0.25">
      <c r="A1134" t="s">
        <v>1301</v>
      </c>
      <c r="B1134">
        <v>2017</v>
      </c>
      <c r="C1134" s="1">
        <v>42834</v>
      </c>
      <c r="D1134" t="s">
        <v>122</v>
      </c>
      <c r="E1134" t="str">
        <f>TRIM(lung_cancer_dataset!E1134)</f>
        <v>Indonesia</v>
      </c>
      <c r="F1134">
        <v>64</v>
      </c>
      <c r="G1134" t="s">
        <v>127</v>
      </c>
      <c r="H1134" t="str">
        <f>PROPER(TRIM(lung_cancer_dataset!H1134))</f>
        <v>Female</v>
      </c>
      <c r="I1134" t="str">
        <f>PROPER(TRIM(lung_cancer_dataset!I1134))</f>
        <v>Never Smoked</v>
      </c>
      <c r="J1134">
        <v>0</v>
      </c>
      <c r="K1134">
        <v>0</v>
      </c>
      <c r="L1134">
        <v>0</v>
      </c>
      <c r="M1134" t="s">
        <v>53</v>
      </c>
      <c r="N1134" t="s">
        <v>53</v>
      </c>
      <c r="O1134" t="s">
        <v>53</v>
      </c>
      <c r="P1134" t="str">
        <f>PROPER(TRIM(lung_cancer_dataset!P1134))</f>
        <v>High</v>
      </c>
      <c r="Q1134" t="s">
        <v>55</v>
      </c>
      <c r="R1134">
        <v>25.2</v>
      </c>
      <c r="S1134" t="s">
        <v>56</v>
      </c>
      <c r="T1134" t="s">
        <v>57</v>
      </c>
      <c r="U1134" t="s">
        <v>53</v>
      </c>
      <c r="V1134" t="s">
        <v>53</v>
      </c>
      <c r="W1134" t="s">
        <v>53</v>
      </c>
      <c r="X1134" t="s">
        <v>53</v>
      </c>
      <c r="Y1134">
        <v>1</v>
      </c>
      <c r="Z1134" t="s">
        <v>73</v>
      </c>
      <c r="AA1134" t="s">
        <v>53</v>
      </c>
      <c r="AB1134" t="s">
        <v>53</v>
      </c>
      <c r="AC1134" t="s">
        <v>52</v>
      </c>
      <c r="AD1134" t="s">
        <v>53</v>
      </c>
      <c r="AE1134" t="s">
        <v>53</v>
      </c>
      <c r="AF1134" t="s">
        <v>53</v>
      </c>
      <c r="AG1134" t="s">
        <v>53</v>
      </c>
      <c r="AH1134" t="s">
        <v>52</v>
      </c>
      <c r="AI1134" t="s">
        <v>53</v>
      </c>
      <c r="AJ1134" t="s">
        <v>52</v>
      </c>
      <c r="AK1134">
        <v>3</v>
      </c>
      <c r="AL1134" t="s">
        <v>59</v>
      </c>
      <c r="AM1134" t="s">
        <v>60</v>
      </c>
      <c r="AN1134" t="s">
        <v>74</v>
      </c>
      <c r="AO1134">
        <v>1.7</v>
      </c>
      <c r="AP1134" t="s">
        <v>53</v>
      </c>
      <c r="AQ1134" t="s">
        <v>82</v>
      </c>
      <c r="AR1134" t="s">
        <v>83</v>
      </c>
      <c r="AS1134">
        <v>47</v>
      </c>
      <c r="AT1134" t="s">
        <v>52</v>
      </c>
    </row>
    <row r="1135" spans="1:46" x14ac:dyDescent="0.25">
      <c r="A1135" t="s">
        <v>1302</v>
      </c>
      <c r="B1135">
        <v>2018</v>
      </c>
      <c r="C1135" s="1">
        <v>43448</v>
      </c>
      <c r="D1135" t="s">
        <v>65</v>
      </c>
      <c r="E1135" t="str">
        <f>TRIM(lung_cancer_dataset!E1135)</f>
        <v>Chile</v>
      </c>
      <c r="F1135">
        <v>75</v>
      </c>
      <c r="G1135" t="s">
        <v>67</v>
      </c>
      <c r="H1135" t="str">
        <f>PROPER(TRIM(lung_cancer_dataset!H1135))</f>
        <v>Male</v>
      </c>
      <c r="I1135" t="str">
        <f>PROPER(TRIM(lung_cancer_dataset!I1135))</f>
        <v>Current Smoker</v>
      </c>
      <c r="J1135">
        <v>24</v>
      </c>
      <c r="K1135">
        <v>50</v>
      </c>
      <c r="L1135">
        <v>60</v>
      </c>
      <c r="M1135" t="s">
        <v>53</v>
      </c>
      <c r="N1135" t="s">
        <v>53</v>
      </c>
      <c r="O1135" t="s">
        <v>53</v>
      </c>
      <c r="P1135" t="str">
        <f>PROPER(TRIM(lung_cancer_dataset!P1135))</f>
        <v>Low</v>
      </c>
      <c r="Q1135" t="s">
        <v>55</v>
      </c>
      <c r="R1135">
        <v>28.8</v>
      </c>
      <c r="S1135" t="s">
        <v>56</v>
      </c>
      <c r="T1135" t="s">
        <v>54</v>
      </c>
      <c r="U1135" t="s">
        <v>53</v>
      </c>
      <c r="V1135" t="s">
        <v>53</v>
      </c>
      <c r="W1135" t="s">
        <v>53</v>
      </c>
      <c r="X1135" t="s">
        <v>53</v>
      </c>
      <c r="Y1135">
        <v>0</v>
      </c>
      <c r="Z1135" t="s">
        <v>58</v>
      </c>
      <c r="AA1135" t="s">
        <v>52</v>
      </c>
      <c r="AB1135" t="s">
        <v>52</v>
      </c>
      <c r="AC1135" t="s">
        <v>53</v>
      </c>
      <c r="AD1135" t="s">
        <v>52</v>
      </c>
      <c r="AE1135" t="s">
        <v>53</v>
      </c>
      <c r="AF1135" t="s">
        <v>53</v>
      </c>
      <c r="AG1135" t="s">
        <v>52</v>
      </c>
      <c r="AH1135" t="s">
        <v>53</v>
      </c>
      <c r="AI1135" t="s">
        <v>53</v>
      </c>
      <c r="AJ1135" t="s">
        <v>53</v>
      </c>
      <c r="AK1135">
        <v>4</v>
      </c>
      <c r="AL1135" t="s">
        <v>59</v>
      </c>
      <c r="AM1135" t="s">
        <v>60</v>
      </c>
      <c r="AN1135" t="s">
        <v>61</v>
      </c>
      <c r="AO1135">
        <v>6.9</v>
      </c>
      <c r="AP1135" t="s">
        <v>52</v>
      </c>
      <c r="AQ1135" t="s">
        <v>112</v>
      </c>
      <c r="AR1135" t="s">
        <v>87</v>
      </c>
      <c r="AS1135">
        <v>4</v>
      </c>
      <c r="AT1135" t="s">
        <v>53</v>
      </c>
    </row>
    <row r="1136" spans="1:46" x14ac:dyDescent="0.25">
      <c r="A1136" t="s">
        <v>1303</v>
      </c>
      <c r="B1136">
        <v>2022</v>
      </c>
      <c r="C1136" s="1">
        <v>44607</v>
      </c>
      <c r="D1136" t="s">
        <v>107</v>
      </c>
      <c r="E1136" t="str">
        <f>TRIM(lung_cancer_dataset!E1136)</f>
        <v>Sweden</v>
      </c>
      <c r="F1136">
        <v>75</v>
      </c>
      <c r="G1136" t="s">
        <v>67</v>
      </c>
      <c r="H1136" t="str">
        <f>PROPER(TRIM(lung_cancer_dataset!H1136))</f>
        <v>Male</v>
      </c>
      <c r="I1136" t="str">
        <f>PROPER(TRIM(lung_cancer_dataset!I1136))</f>
        <v>Former Smoker</v>
      </c>
      <c r="J1136">
        <v>24</v>
      </c>
      <c r="K1136">
        <v>10</v>
      </c>
      <c r="L1136">
        <v>12</v>
      </c>
      <c r="M1136" t="s">
        <v>53</v>
      </c>
      <c r="N1136" t="s">
        <v>53</v>
      </c>
      <c r="O1136" t="s">
        <v>53</v>
      </c>
      <c r="P1136" t="str">
        <f>PROPER(TRIM(lung_cancer_dataset!P1136))</f>
        <v>Low</v>
      </c>
      <c r="Q1136" t="s">
        <v>55</v>
      </c>
      <c r="R1136">
        <v>30.5</v>
      </c>
      <c r="S1136" t="s">
        <v>72</v>
      </c>
      <c r="T1136" t="s">
        <v>54</v>
      </c>
      <c r="U1136" t="s">
        <v>53</v>
      </c>
      <c r="V1136" t="s">
        <v>53</v>
      </c>
      <c r="W1136" t="s">
        <v>53</v>
      </c>
      <c r="X1136" t="s">
        <v>53</v>
      </c>
      <c r="Y1136">
        <v>0</v>
      </c>
      <c r="Z1136" t="s">
        <v>58</v>
      </c>
      <c r="AA1136" t="s">
        <v>53</v>
      </c>
      <c r="AB1136" t="s">
        <v>52</v>
      </c>
      <c r="AC1136" t="s">
        <v>53</v>
      </c>
      <c r="AD1136" t="s">
        <v>53</v>
      </c>
      <c r="AE1136" t="s">
        <v>52</v>
      </c>
      <c r="AF1136" t="s">
        <v>52</v>
      </c>
      <c r="AG1136" t="s">
        <v>52</v>
      </c>
      <c r="AH1136" t="s">
        <v>53</v>
      </c>
      <c r="AI1136" t="s">
        <v>52</v>
      </c>
      <c r="AJ1136" t="s">
        <v>53</v>
      </c>
      <c r="AK1136">
        <v>5</v>
      </c>
      <c r="AL1136" t="s">
        <v>59</v>
      </c>
      <c r="AM1136" t="s">
        <v>60</v>
      </c>
      <c r="AN1136" t="s">
        <v>90</v>
      </c>
      <c r="AO1136">
        <v>5.4</v>
      </c>
      <c r="AP1136" t="s">
        <v>53</v>
      </c>
      <c r="AQ1136" t="s">
        <v>91</v>
      </c>
      <c r="AR1136" t="s">
        <v>63</v>
      </c>
      <c r="AS1136">
        <v>28</v>
      </c>
      <c r="AT1136" t="s">
        <v>53</v>
      </c>
    </row>
    <row r="1137" spans="1:46" x14ac:dyDescent="0.25">
      <c r="A1137" t="s">
        <v>1304</v>
      </c>
      <c r="B1137">
        <v>2021</v>
      </c>
      <c r="C1137" s="1">
        <v>44427</v>
      </c>
      <c r="D1137" t="s">
        <v>65</v>
      </c>
      <c r="E1137" t="str">
        <f>TRIM(lung_cancer_dataset!E1137)</f>
        <v>Chile</v>
      </c>
      <c r="F1137">
        <v>37</v>
      </c>
      <c r="G1137" t="s">
        <v>212</v>
      </c>
      <c r="H1137" t="str">
        <f>PROPER(TRIM(lung_cancer_dataset!H1137))</f>
        <v>Female</v>
      </c>
      <c r="I1137" t="str">
        <f>PROPER(TRIM(lung_cancer_dataset!I1137))</f>
        <v>Never Smoked</v>
      </c>
      <c r="J1137">
        <v>0</v>
      </c>
      <c r="K1137">
        <v>0</v>
      </c>
      <c r="L1137">
        <v>0</v>
      </c>
      <c r="M1137" t="s">
        <v>53</v>
      </c>
      <c r="N1137" t="s">
        <v>52</v>
      </c>
      <c r="O1137" t="s">
        <v>53</v>
      </c>
      <c r="P1137" t="str">
        <f>PROPER(TRIM(lung_cancer_dataset!P1137))</f>
        <v>Low</v>
      </c>
      <c r="Q1137" t="s">
        <v>54</v>
      </c>
      <c r="R1137">
        <v>28.1</v>
      </c>
      <c r="S1137" t="s">
        <v>56</v>
      </c>
      <c r="T1137" t="s">
        <v>54</v>
      </c>
      <c r="U1137" t="s">
        <v>53</v>
      </c>
      <c r="V1137" t="s">
        <v>53</v>
      </c>
      <c r="W1137" t="s">
        <v>53</v>
      </c>
      <c r="X1137" t="s">
        <v>53</v>
      </c>
      <c r="Y1137">
        <v>1</v>
      </c>
      <c r="Z1137" t="s">
        <v>186</v>
      </c>
      <c r="AA1137" t="s">
        <v>53</v>
      </c>
      <c r="AB1137" t="s">
        <v>53</v>
      </c>
      <c r="AC1137" t="s">
        <v>53</v>
      </c>
      <c r="AD1137" t="s">
        <v>53</v>
      </c>
      <c r="AE1137" t="s">
        <v>52</v>
      </c>
      <c r="AF1137" t="s">
        <v>52</v>
      </c>
      <c r="AG1137" t="s">
        <v>53</v>
      </c>
      <c r="AH1137" t="s">
        <v>53</v>
      </c>
      <c r="AI1137" t="s">
        <v>53</v>
      </c>
      <c r="AJ1137" t="s">
        <v>53</v>
      </c>
      <c r="AK1137">
        <v>2</v>
      </c>
      <c r="AL1137" t="s">
        <v>59</v>
      </c>
      <c r="AM1137" t="s">
        <v>60</v>
      </c>
      <c r="AN1137" t="s">
        <v>98</v>
      </c>
      <c r="AO1137">
        <v>2</v>
      </c>
      <c r="AP1137" t="s">
        <v>53</v>
      </c>
      <c r="AQ1137" t="s">
        <v>112</v>
      </c>
      <c r="AR1137" t="s">
        <v>76</v>
      </c>
      <c r="AS1137">
        <v>19</v>
      </c>
      <c r="AT1137" t="s">
        <v>53</v>
      </c>
    </row>
    <row r="1138" spans="1:46" x14ac:dyDescent="0.25">
      <c r="A1138" t="s">
        <v>1305</v>
      </c>
      <c r="B1138">
        <v>2025</v>
      </c>
      <c r="C1138" s="1">
        <v>45917</v>
      </c>
      <c r="D1138" t="s">
        <v>122</v>
      </c>
      <c r="E1138" t="str">
        <f>TRIM(lung_cancer_dataset!E1138)</f>
        <v>Nepal</v>
      </c>
      <c r="F1138">
        <v>49</v>
      </c>
      <c r="G1138" t="s">
        <v>49</v>
      </c>
      <c r="H1138" t="str">
        <f>PROPER(TRIM(lung_cancer_dataset!H1138))</f>
        <v>Male</v>
      </c>
      <c r="I1138" t="str">
        <f>PROPER(TRIM(lung_cancer_dataset!I1138))</f>
        <v>Former Smoker</v>
      </c>
      <c r="J1138">
        <v>17</v>
      </c>
      <c r="K1138">
        <v>7</v>
      </c>
      <c r="L1138">
        <v>6</v>
      </c>
      <c r="M1138" t="s">
        <v>53</v>
      </c>
      <c r="N1138" t="s">
        <v>53</v>
      </c>
      <c r="O1138" t="s">
        <v>52</v>
      </c>
      <c r="P1138" t="str">
        <f>PROPER(TRIM(lung_cancer_dataset!P1138))</f>
        <v>High</v>
      </c>
      <c r="Q1138" t="s">
        <v>54</v>
      </c>
      <c r="R1138">
        <v>33.299999999999997</v>
      </c>
      <c r="S1138" t="s">
        <v>72</v>
      </c>
      <c r="T1138" t="s">
        <v>54</v>
      </c>
      <c r="U1138" t="s">
        <v>53</v>
      </c>
      <c r="V1138" t="s">
        <v>53</v>
      </c>
      <c r="W1138" t="s">
        <v>52</v>
      </c>
      <c r="X1138" t="s">
        <v>53</v>
      </c>
      <c r="Y1138">
        <v>3</v>
      </c>
      <c r="Z1138" t="s">
        <v>58</v>
      </c>
      <c r="AA1138" t="s">
        <v>52</v>
      </c>
      <c r="AB1138" t="s">
        <v>53</v>
      </c>
      <c r="AC1138" t="s">
        <v>53</v>
      </c>
      <c r="AD1138" t="s">
        <v>53</v>
      </c>
      <c r="AE1138" t="s">
        <v>52</v>
      </c>
      <c r="AF1138" t="s">
        <v>53</v>
      </c>
      <c r="AG1138" t="s">
        <v>52</v>
      </c>
      <c r="AH1138" t="s">
        <v>53</v>
      </c>
      <c r="AI1138" t="s">
        <v>53</v>
      </c>
      <c r="AJ1138" t="s">
        <v>53</v>
      </c>
      <c r="AK1138">
        <v>3</v>
      </c>
      <c r="AL1138" t="s">
        <v>59</v>
      </c>
      <c r="AM1138" t="s">
        <v>81</v>
      </c>
      <c r="AN1138" t="s">
        <v>90</v>
      </c>
      <c r="AO1138">
        <v>7.7</v>
      </c>
      <c r="AP1138" t="s">
        <v>53</v>
      </c>
      <c r="AQ1138" t="s">
        <v>86</v>
      </c>
      <c r="AR1138" t="s">
        <v>76</v>
      </c>
      <c r="AS1138">
        <v>21</v>
      </c>
      <c r="AT1138" t="s">
        <v>53</v>
      </c>
    </row>
    <row r="1139" spans="1:46" x14ac:dyDescent="0.25">
      <c r="A1139" t="s">
        <v>1306</v>
      </c>
      <c r="B1139">
        <v>2025</v>
      </c>
      <c r="C1139" s="1">
        <v>45902</v>
      </c>
      <c r="D1139" t="s">
        <v>107</v>
      </c>
      <c r="E1139" t="str">
        <f>TRIM(lung_cancer_dataset!E1139)</f>
        <v>Russia</v>
      </c>
      <c r="F1139">
        <v>49</v>
      </c>
      <c r="G1139" t="s">
        <v>49</v>
      </c>
      <c r="H1139" t="str">
        <f>PROPER(TRIM(lung_cancer_dataset!H1139))</f>
        <v>Female</v>
      </c>
      <c r="I1139" t="str">
        <f>PROPER(TRIM(lung_cancer_dataset!I1139))</f>
        <v>Never Smoked</v>
      </c>
      <c r="J1139">
        <v>0</v>
      </c>
      <c r="K1139">
        <v>0</v>
      </c>
      <c r="L1139">
        <v>0</v>
      </c>
      <c r="M1139" t="s">
        <v>52</v>
      </c>
      <c r="N1139" t="s">
        <v>53</v>
      </c>
      <c r="O1139" t="s">
        <v>52</v>
      </c>
      <c r="P1139" t="str">
        <f>PROPER(TRIM(lung_cancer_dataset!P1139))</f>
        <v>Moderate</v>
      </c>
      <c r="Q1139" t="s">
        <v>54</v>
      </c>
      <c r="R1139">
        <v>24</v>
      </c>
      <c r="S1139" t="s">
        <v>96</v>
      </c>
      <c r="T1139" t="s">
        <v>57</v>
      </c>
      <c r="U1139" t="s">
        <v>53</v>
      </c>
      <c r="V1139" t="s">
        <v>53</v>
      </c>
      <c r="W1139" t="s">
        <v>53</v>
      </c>
      <c r="X1139" t="s">
        <v>53</v>
      </c>
      <c r="Y1139">
        <v>2</v>
      </c>
      <c r="Z1139" t="s">
        <v>58</v>
      </c>
      <c r="AA1139" t="s">
        <v>53</v>
      </c>
      <c r="AB1139" t="s">
        <v>53</v>
      </c>
      <c r="AC1139" t="s">
        <v>53</v>
      </c>
      <c r="AD1139" t="s">
        <v>53</v>
      </c>
      <c r="AE1139" t="s">
        <v>52</v>
      </c>
      <c r="AF1139" t="s">
        <v>53</v>
      </c>
      <c r="AG1139" t="s">
        <v>53</v>
      </c>
      <c r="AH1139" t="s">
        <v>53</v>
      </c>
      <c r="AI1139" t="s">
        <v>53</v>
      </c>
      <c r="AJ1139" t="s">
        <v>53</v>
      </c>
      <c r="AK1139">
        <v>1</v>
      </c>
      <c r="AL1139" t="s">
        <v>135</v>
      </c>
      <c r="AM1139" t="s">
        <v>136</v>
      </c>
      <c r="AN1139" t="s">
        <v>74</v>
      </c>
      <c r="AO1139">
        <v>1.3</v>
      </c>
      <c r="AP1139" t="s">
        <v>53</v>
      </c>
      <c r="AQ1139" t="s">
        <v>86</v>
      </c>
      <c r="AR1139" t="s">
        <v>83</v>
      </c>
      <c r="AS1139">
        <v>70</v>
      </c>
      <c r="AT1139" t="s">
        <v>52</v>
      </c>
    </row>
    <row r="1140" spans="1:46" x14ac:dyDescent="0.25">
      <c r="A1140" t="s">
        <v>1307</v>
      </c>
      <c r="B1140">
        <v>2023</v>
      </c>
      <c r="C1140" s="1">
        <v>45286</v>
      </c>
      <c r="D1140" t="s">
        <v>107</v>
      </c>
      <c r="E1140" t="str">
        <f>TRIM(lung_cancer_dataset!E1140)</f>
        <v>Netherlands</v>
      </c>
      <c r="F1140">
        <v>53</v>
      </c>
      <c r="G1140" t="s">
        <v>79</v>
      </c>
      <c r="H1140" t="str">
        <f>PROPER(TRIM(lung_cancer_dataset!H1140))</f>
        <v>Male</v>
      </c>
      <c r="I1140" t="str">
        <f>PROPER(TRIM(lung_cancer_dataset!I1140))</f>
        <v>Current Smoker</v>
      </c>
      <c r="J1140">
        <v>37</v>
      </c>
      <c r="K1140">
        <v>15</v>
      </c>
      <c r="L1140">
        <v>27.8</v>
      </c>
      <c r="M1140" t="s">
        <v>53</v>
      </c>
      <c r="N1140" t="s">
        <v>53</v>
      </c>
      <c r="O1140" t="s">
        <v>53</v>
      </c>
      <c r="P1140" t="str">
        <f>PROPER(TRIM(lung_cancer_dataset!P1140))</f>
        <v>High</v>
      </c>
      <c r="Q1140" t="s">
        <v>55</v>
      </c>
      <c r="R1140">
        <v>24.3</v>
      </c>
      <c r="S1140" t="s">
        <v>96</v>
      </c>
      <c r="T1140" t="s">
        <v>54</v>
      </c>
      <c r="U1140" t="s">
        <v>53</v>
      </c>
      <c r="V1140" t="s">
        <v>53</v>
      </c>
      <c r="W1140" t="s">
        <v>53</v>
      </c>
      <c r="X1140" t="s">
        <v>53</v>
      </c>
      <c r="Y1140">
        <v>1</v>
      </c>
      <c r="Z1140" t="s">
        <v>73</v>
      </c>
      <c r="AA1140" t="s">
        <v>52</v>
      </c>
      <c r="AB1140" t="s">
        <v>52</v>
      </c>
      <c r="AC1140" t="s">
        <v>52</v>
      </c>
      <c r="AD1140" t="s">
        <v>52</v>
      </c>
      <c r="AE1140" t="s">
        <v>52</v>
      </c>
      <c r="AF1140" t="s">
        <v>52</v>
      </c>
      <c r="AG1140" t="s">
        <v>52</v>
      </c>
      <c r="AH1140" t="s">
        <v>53</v>
      </c>
      <c r="AI1140" t="s">
        <v>53</v>
      </c>
      <c r="AJ1140" t="s">
        <v>53</v>
      </c>
      <c r="AK1140">
        <v>7</v>
      </c>
      <c r="AL1140" t="s">
        <v>135</v>
      </c>
      <c r="AM1140" t="s">
        <v>136</v>
      </c>
      <c r="AN1140" t="s">
        <v>90</v>
      </c>
      <c r="AO1140">
        <v>5.9</v>
      </c>
      <c r="AP1140" t="s">
        <v>52</v>
      </c>
      <c r="AQ1140" t="s">
        <v>86</v>
      </c>
      <c r="AR1140" t="s">
        <v>92</v>
      </c>
      <c r="AS1140">
        <v>13</v>
      </c>
      <c r="AT1140" t="s">
        <v>53</v>
      </c>
    </row>
    <row r="1141" spans="1:46" x14ac:dyDescent="0.25">
      <c r="A1141" t="s">
        <v>1308</v>
      </c>
      <c r="B1141">
        <v>2020</v>
      </c>
      <c r="C1141" s="1">
        <v>44125</v>
      </c>
      <c r="D1141" t="s">
        <v>122</v>
      </c>
      <c r="E1141" t="str">
        <f>TRIM(lung_cancer_dataset!E1141)</f>
        <v>Bangladesh</v>
      </c>
      <c r="F1141">
        <v>67</v>
      </c>
      <c r="G1141" t="s">
        <v>127</v>
      </c>
      <c r="H1141" t="str">
        <f>PROPER(TRIM(lung_cancer_dataset!H1141))</f>
        <v>Female</v>
      </c>
      <c r="I1141" t="str">
        <f>PROPER(TRIM(lung_cancer_dataset!I1141))</f>
        <v>Never Smoked</v>
      </c>
      <c r="J1141">
        <v>0</v>
      </c>
      <c r="K1141">
        <v>0</v>
      </c>
      <c r="L1141">
        <v>0</v>
      </c>
      <c r="M1141" t="s">
        <v>52</v>
      </c>
      <c r="N1141" t="s">
        <v>53</v>
      </c>
      <c r="O1141" t="s">
        <v>53</v>
      </c>
      <c r="P1141" t="str">
        <f>PROPER(TRIM(lung_cancer_dataset!P1141))</f>
        <v>High</v>
      </c>
      <c r="Q1141" t="s">
        <v>55</v>
      </c>
      <c r="R1141">
        <v>24.4</v>
      </c>
      <c r="S1141" t="s">
        <v>96</v>
      </c>
      <c r="T1141" t="s">
        <v>57</v>
      </c>
      <c r="U1141" t="s">
        <v>53</v>
      </c>
      <c r="V1141" t="s">
        <v>53</v>
      </c>
      <c r="W1141" t="s">
        <v>52</v>
      </c>
      <c r="X1141" t="s">
        <v>53</v>
      </c>
      <c r="Y1141">
        <v>3</v>
      </c>
      <c r="Z1141" t="s">
        <v>142</v>
      </c>
      <c r="AA1141" t="s">
        <v>52</v>
      </c>
      <c r="AB1141" t="s">
        <v>53</v>
      </c>
      <c r="AC1141" t="s">
        <v>53</v>
      </c>
      <c r="AD1141" t="s">
        <v>53</v>
      </c>
      <c r="AE1141" t="s">
        <v>53</v>
      </c>
      <c r="AF1141" t="s">
        <v>53</v>
      </c>
      <c r="AG1141" t="s">
        <v>53</v>
      </c>
      <c r="AH1141" t="s">
        <v>52</v>
      </c>
      <c r="AI1141" t="s">
        <v>53</v>
      </c>
      <c r="AJ1141" t="s">
        <v>53</v>
      </c>
      <c r="AK1141">
        <v>2</v>
      </c>
      <c r="AL1141" t="s">
        <v>59</v>
      </c>
      <c r="AM1141" t="s">
        <v>60</v>
      </c>
      <c r="AN1141" t="s">
        <v>74</v>
      </c>
      <c r="AO1141">
        <v>2.9</v>
      </c>
      <c r="AP1141" t="s">
        <v>53</v>
      </c>
      <c r="AQ1141" t="s">
        <v>112</v>
      </c>
      <c r="AR1141" t="s">
        <v>83</v>
      </c>
      <c r="AS1141">
        <v>73</v>
      </c>
      <c r="AT1141" t="s">
        <v>52</v>
      </c>
    </row>
    <row r="1142" spans="1:46" x14ac:dyDescent="0.25">
      <c r="A1142" t="s">
        <v>1309</v>
      </c>
      <c r="B1142">
        <v>2017</v>
      </c>
      <c r="C1142" s="1">
        <v>42791</v>
      </c>
      <c r="D1142" t="s">
        <v>47</v>
      </c>
      <c r="E1142" t="str">
        <f>TRIM(lung_cancer_dataset!E1142)</f>
        <v>Australia</v>
      </c>
      <c r="F1142">
        <v>64</v>
      </c>
      <c r="G1142" t="s">
        <v>127</v>
      </c>
      <c r="H1142" t="str">
        <f>PROPER(TRIM(lung_cancer_dataset!H1142))</f>
        <v>Female</v>
      </c>
      <c r="I1142" t="str">
        <f>PROPER(TRIM(lung_cancer_dataset!I1142))</f>
        <v>Current Smoker</v>
      </c>
      <c r="J1142">
        <v>29</v>
      </c>
      <c r="K1142">
        <v>16</v>
      </c>
      <c r="L1142">
        <v>23.2</v>
      </c>
      <c r="M1142" t="s">
        <v>53</v>
      </c>
      <c r="N1142" t="s">
        <v>52</v>
      </c>
      <c r="O1142" t="s">
        <v>53</v>
      </c>
      <c r="P1142" t="str">
        <f>PROPER(TRIM(lung_cancer_dataset!P1142))</f>
        <v>High</v>
      </c>
      <c r="Q1142" t="s">
        <v>55</v>
      </c>
      <c r="R1142">
        <v>22.2</v>
      </c>
      <c r="S1142" t="s">
        <v>96</v>
      </c>
      <c r="T1142" t="s">
        <v>57</v>
      </c>
      <c r="U1142" t="s">
        <v>52</v>
      </c>
      <c r="V1142" t="s">
        <v>53</v>
      </c>
      <c r="W1142" t="s">
        <v>53</v>
      </c>
      <c r="X1142" t="s">
        <v>53</v>
      </c>
      <c r="Y1142">
        <v>3</v>
      </c>
      <c r="Z1142" t="s">
        <v>58</v>
      </c>
      <c r="AA1142" t="s">
        <v>52</v>
      </c>
      <c r="AB1142" t="s">
        <v>52</v>
      </c>
      <c r="AC1142" t="s">
        <v>53</v>
      </c>
      <c r="AD1142" t="s">
        <v>53</v>
      </c>
      <c r="AE1142" t="s">
        <v>52</v>
      </c>
      <c r="AF1142" t="s">
        <v>52</v>
      </c>
      <c r="AG1142" t="s">
        <v>52</v>
      </c>
      <c r="AH1142" t="s">
        <v>53</v>
      </c>
      <c r="AI1142" t="s">
        <v>52</v>
      </c>
      <c r="AJ1142" t="s">
        <v>53</v>
      </c>
      <c r="AK1142">
        <v>6</v>
      </c>
      <c r="AL1142" t="s">
        <v>59</v>
      </c>
      <c r="AM1142" t="s">
        <v>60</v>
      </c>
      <c r="AN1142" t="s">
        <v>98</v>
      </c>
      <c r="AO1142">
        <v>2.5</v>
      </c>
      <c r="AP1142" t="s">
        <v>53</v>
      </c>
      <c r="AQ1142" t="s">
        <v>171</v>
      </c>
      <c r="AR1142" t="s">
        <v>87</v>
      </c>
      <c r="AS1142">
        <v>66</v>
      </c>
      <c r="AT1142" t="s">
        <v>52</v>
      </c>
    </row>
    <row r="1143" spans="1:46" x14ac:dyDescent="0.25">
      <c r="A1143" t="s">
        <v>1310</v>
      </c>
      <c r="B1143">
        <v>2020</v>
      </c>
      <c r="C1143" s="1">
        <v>44157</v>
      </c>
      <c r="D1143" t="s">
        <v>107</v>
      </c>
      <c r="E1143" t="str">
        <f>TRIM(lung_cancer_dataset!E1143)</f>
        <v>Russia</v>
      </c>
      <c r="F1143">
        <v>57</v>
      </c>
      <c r="G1143" t="s">
        <v>79</v>
      </c>
      <c r="H1143" t="str">
        <f>PROPER(TRIM(lung_cancer_dataset!H1143))</f>
        <v>Male</v>
      </c>
      <c r="I1143" t="str">
        <f>PROPER(TRIM(lung_cancer_dataset!I1143))</f>
        <v>Never Smoked</v>
      </c>
      <c r="J1143">
        <v>0</v>
      </c>
      <c r="K1143">
        <v>0</v>
      </c>
      <c r="L1143">
        <v>0</v>
      </c>
      <c r="M1143" t="s">
        <v>53</v>
      </c>
      <c r="N1143" t="s">
        <v>53</v>
      </c>
      <c r="O1143" t="s">
        <v>53</v>
      </c>
      <c r="P1143" t="str">
        <f>PROPER(TRIM(lung_cancer_dataset!P1143))</f>
        <v>Moderate</v>
      </c>
      <c r="Q1143" t="s">
        <v>54</v>
      </c>
      <c r="R1143">
        <v>23.7</v>
      </c>
      <c r="S1143" t="s">
        <v>96</v>
      </c>
      <c r="T1143" t="s">
        <v>54</v>
      </c>
      <c r="U1143" t="s">
        <v>53</v>
      </c>
      <c r="V1143" t="s">
        <v>53</v>
      </c>
      <c r="W1143" t="s">
        <v>53</v>
      </c>
      <c r="X1143" t="s">
        <v>53</v>
      </c>
      <c r="Y1143">
        <v>0</v>
      </c>
      <c r="Z1143" t="s">
        <v>58</v>
      </c>
      <c r="AA1143" t="s">
        <v>53</v>
      </c>
      <c r="AB1143" t="s">
        <v>53</v>
      </c>
      <c r="AC1143" t="s">
        <v>53</v>
      </c>
      <c r="AD1143" t="s">
        <v>52</v>
      </c>
      <c r="AE1143" t="s">
        <v>52</v>
      </c>
      <c r="AF1143" t="s">
        <v>52</v>
      </c>
      <c r="AG1143" t="s">
        <v>52</v>
      </c>
      <c r="AH1143" t="s">
        <v>53</v>
      </c>
      <c r="AI1143" t="s">
        <v>52</v>
      </c>
      <c r="AJ1143" t="s">
        <v>53</v>
      </c>
      <c r="AK1143">
        <v>5</v>
      </c>
      <c r="AL1143" t="s">
        <v>59</v>
      </c>
      <c r="AM1143" t="s">
        <v>60</v>
      </c>
      <c r="AN1143" t="s">
        <v>74</v>
      </c>
      <c r="AO1143">
        <v>1.8</v>
      </c>
      <c r="AP1143" t="s">
        <v>53</v>
      </c>
      <c r="AQ1143" t="s">
        <v>75</v>
      </c>
      <c r="AR1143" t="s">
        <v>76</v>
      </c>
      <c r="AS1143">
        <v>73</v>
      </c>
      <c r="AT1143" t="s">
        <v>52</v>
      </c>
    </row>
    <row r="1144" spans="1:46" x14ac:dyDescent="0.25">
      <c r="A1144" t="s">
        <v>1311</v>
      </c>
      <c r="B1144">
        <v>2022</v>
      </c>
      <c r="C1144" s="1">
        <v>44641</v>
      </c>
      <c r="D1144" t="s">
        <v>122</v>
      </c>
      <c r="E1144" t="str">
        <f>TRIM(lung_cancer_dataset!E1144)</f>
        <v>Bhutan</v>
      </c>
      <c r="F1144">
        <v>65</v>
      </c>
      <c r="G1144" t="s">
        <v>127</v>
      </c>
      <c r="H1144" t="str">
        <f>PROPER(TRIM(lung_cancer_dataset!H1144))</f>
        <v>Male</v>
      </c>
      <c r="I1144" t="str">
        <f>PROPER(TRIM(lung_cancer_dataset!I1144))</f>
        <v>Never Smoked</v>
      </c>
      <c r="J1144">
        <v>0</v>
      </c>
      <c r="K1144">
        <v>0</v>
      </c>
      <c r="L1144">
        <v>0</v>
      </c>
      <c r="M1144" t="s">
        <v>52</v>
      </c>
      <c r="N1144" t="s">
        <v>53</v>
      </c>
      <c r="O1144" t="s">
        <v>52</v>
      </c>
      <c r="P1144" t="str">
        <f>PROPER(TRIM(lung_cancer_dataset!P1144))</f>
        <v>Low</v>
      </c>
      <c r="Q1144" t="s">
        <v>71</v>
      </c>
      <c r="R1144">
        <v>25.7</v>
      </c>
      <c r="S1144" t="s">
        <v>56</v>
      </c>
      <c r="T1144" t="s">
        <v>54</v>
      </c>
      <c r="U1144" t="s">
        <v>53</v>
      </c>
      <c r="V1144" t="s">
        <v>53</v>
      </c>
      <c r="W1144" t="s">
        <v>53</v>
      </c>
      <c r="X1144" t="s">
        <v>53</v>
      </c>
      <c r="Y1144">
        <v>2</v>
      </c>
      <c r="Z1144" t="s">
        <v>131</v>
      </c>
      <c r="AA1144" t="s">
        <v>53</v>
      </c>
      <c r="AB1144" t="s">
        <v>53</v>
      </c>
      <c r="AC1144" t="s">
        <v>52</v>
      </c>
      <c r="AD1144" t="s">
        <v>53</v>
      </c>
      <c r="AE1144" t="s">
        <v>53</v>
      </c>
      <c r="AF1144" t="s">
        <v>53</v>
      </c>
      <c r="AG1144" t="s">
        <v>53</v>
      </c>
      <c r="AH1144" t="s">
        <v>52</v>
      </c>
      <c r="AI1144" t="s">
        <v>53</v>
      </c>
      <c r="AJ1144" t="s">
        <v>53</v>
      </c>
      <c r="AK1144">
        <v>2</v>
      </c>
      <c r="AL1144" t="s">
        <v>59</v>
      </c>
      <c r="AM1144" t="s">
        <v>60</v>
      </c>
      <c r="AN1144" t="s">
        <v>74</v>
      </c>
      <c r="AO1144">
        <v>1.7</v>
      </c>
      <c r="AP1144" t="s">
        <v>53</v>
      </c>
      <c r="AQ1144" t="s">
        <v>75</v>
      </c>
      <c r="AR1144" t="s">
        <v>83</v>
      </c>
      <c r="AS1144">
        <v>47</v>
      </c>
      <c r="AT1144" t="s">
        <v>53</v>
      </c>
    </row>
    <row r="1145" spans="1:46" x14ac:dyDescent="0.25">
      <c r="A1145" t="s">
        <v>1312</v>
      </c>
      <c r="B1145">
        <v>2018</v>
      </c>
      <c r="C1145" s="1">
        <v>43119</v>
      </c>
      <c r="D1145" t="s">
        <v>47</v>
      </c>
      <c r="E1145" t="str">
        <f>TRIM(lung_cancer_dataset!E1145)</f>
        <v>Malaysia</v>
      </c>
      <c r="F1145">
        <v>40</v>
      </c>
      <c r="G1145" t="s">
        <v>49</v>
      </c>
      <c r="H1145" t="str">
        <f>PROPER(TRIM(lung_cancer_dataset!H1145))</f>
        <v>Female</v>
      </c>
      <c r="I1145" t="str">
        <f>PROPER(TRIM(lung_cancer_dataset!I1145))</f>
        <v>Never Smoked</v>
      </c>
      <c r="J1145">
        <v>0</v>
      </c>
      <c r="K1145">
        <v>0</v>
      </c>
      <c r="L1145">
        <v>0</v>
      </c>
      <c r="M1145" t="s">
        <v>53</v>
      </c>
      <c r="N1145" t="s">
        <v>52</v>
      </c>
      <c r="O1145" t="s">
        <v>53</v>
      </c>
      <c r="P1145" t="str">
        <f>PROPER(TRIM(lung_cancer_dataset!P1145))</f>
        <v>Moderate</v>
      </c>
      <c r="Q1145" t="s">
        <v>54</v>
      </c>
      <c r="R1145">
        <v>27.2</v>
      </c>
      <c r="S1145" t="s">
        <v>56</v>
      </c>
      <c r="T1145" t="s">
        <v>54</v>
      </c>
      <c r="U1145" t="s">
        <v>53</v>
      </c>
      <c r="V1145" t="s">
        <v>53</v>
      </c>
      <c r="W1145" t="s">
        <v>53</v>
      </c>
      <c r="X1145" t="s">
        <v>53</v>
      </c>
      <c r="Y1145">
        <v>1</v>
      </c>
      <c r="Z1145" t="s">
        <v>58</v>
      </c>
      <c r="AA1145" t="s">
        <v>53</v>
      </c>
      <c r="AB1145" t="s">
        <v>53</v>
      </c>
      <c r="AC1145" t="s">
        <v>52</v>
      </c>
      <c r="AD1145" t="s">
        <v>53</v>
      </c>
      <c r="AE1145" t="s">
        <v>52</v>
      </c>
      <c r="AF1145" t="s">
        <v>53</v>
      </c>
      <c r="AG1145" t="s">
        <v>53</v>
      </c>
      <c r="AH1145" t="s">
        <v>53</v>
      </c>
      <c r="AI1145" t="s">
        <v>52</v>
      </c>
      <c r="AJ1145" t="s">
        <v>53</v>
      </c>
      <c r="AK1145">
        <v>3</v>
      </c>
      <c r="AL1145" t="s">
        <v>59</v>
      </c>
      <c r="AM1145" t="s">
        <v>102</v>
      </c>
      <c r="AN1145" t="s">
        <v>61</v>
      </c>
      <c r="AO1145">
        <v>6.6</v>
      </c>
      <c r="AP1145" t="s">
        <v>52</v>
      </c>
      <c r="AQ1145" t="s">
        <v>75</v>
      </c>
      <c r="AR1145" t="s">
        <v>87</v>
      </c>
      <c r="AS1145">
        <v>11</v>
      </c>
      <c r="AT1145" t="s">
        <v>53</v>
      </c>
    </row>
    <row r="1146" spans="1:46" x14ac:dyDescent="0.25">
      <c r="A1146" t="s">
        <v>1313</v>
      </c>
      <c r="B1146">
        <v>2024</v>
      </c>
      <c r="C1146" s="1">
        <v>45469</v>
      </c>
      <c r="D1146" t="s">
        <v>122</v>
      </c>
      <c r="E1146" t="str">
        <f>TRIM(lung_cancer_dataset!E1146)</f>
        <v>Nepal</v>
      </c>
      <c r="F1146">
        <v>74</v>
      </c>
      <c r="G1146" t="s">
        <v>67</v>
      </c>
      <c r="H1146" t="str">
        <f>PROPER(TRIM(lung_cancer_dataset!H1146))</f>
        <v>Male</v>
      </c>
      <c r="I1146" t="str">
        <f>PROPER(TRIM(lung_cancer_dataset!I1146))</f>
        <v>Never Smoked</v>
      </c>
      <c r="J1146">
        <v>0</v>
      </c>
      <c r="K1146">
        <v>0</v>
      </c>
      <c r="L1146">
        <v>0</v>
      </c>
      <c r="M1146" t="s">
        <v>53</v>
      </c>
      <c r="N1146" t="s">
        <v>53</v>
      </c>
      <c r="O1146" t="s">
        <v>53</v>
      </c>
      <c r="P1146" t="str">
        <f>PROPER(TRIM(lung_cancer_dataset!P1146))</f>
        <v>High</v>
      </c>
      <c r="Q1146" t="s">
        <v>55</v>
      </c>
      <c r="R1146">
        <v>27.6</v>
      </c>
      <c r="S1146" t="s">
        <v>56</v>
      </c>
      <c r="T1146" t="s">
        <v>70</v>
      </c>
      <c r="U1146" t="s">
        <v>53</v>
      </c>
      <c r="V1146" t="s">
        <v>53</v>
      </c>
      <c r="W1146" t="s">
        <v>53</v>
      </c>
      <c r="X1146" t="s">
        <v>53</v>
      </c>
      <c r="Y1146">
        <v>1</v>
      </c>
      <c r="Z1146" t="s">
        <v>97</v>
      </c>
      <c r="AA1146" t="s">
        <v>52</v>
      </c>
      <c r="AB1146" t="s">
        <v>52</v>
      </c>
      <c r="AC1146" t="s">
        <v>53</v>
      </c>
      <c r="AD1146" t="s">
        <v>53</v>
      </c>
      <c r="AE1146" t="s">
        <v>52</v>
      </c>
      <c r="AF1146" t="s">
        <v>52</v>
      </c>
      <c r="AG1146" t="s">
        <v>53</v>
      </c>
      <c r="AH1146" t="s">
        <v>53</v>
      </c>
      <c r="AI1146" t="s">
        <v>53</v>
      </c>
      <c r="AJ1146" t="s">
        <v>52</v>
      </c>
      <c r="AK1146">
        <v>5</v>
      </c>
      <c r="AL1146" t="s">
        <v>59</v>
      </c>
      <c r="AM1146" t="s">
        <v>60</v>
      </c>
      <c r="AN1146" t="s">
        <v>90</v>
      </c>
      <c r="AO1146">
        <v>5</v>
      </c>
      <c r="AP1146" t="s">
        <v>53</v>
      </c>
      <c r="AQ1146" t="s">
        <v>75</v>
      </c>
      <c r="AR1146" t="s">
        <v>76</v>
      </c>
      <c r="AS1146">
        <v>12</v>
      </c>
      <c r="AT1146" t="s">
        <v>53</v>
      </c>
    </row>
    <row r="1147" spans="1:46" x14ac:dyDescent="0.25">
      <c r="A1147" t="s">
        <v>1314</v>
      </c>
      <c r="B1147">
        <v>2018</v>
      </c>
      <c r="C1147" s="1">
        <v>43132</v>
      </c>
      <c r="D1147" t="s">
        <v>107</v>
      </c>
      <c r="E1147" t="str">
        <f>TRIM(lung_cancer_dataset!E1147)</f>
        <v>Germany</v>
      </c>
      <c r="F1147">
        <v>54</v>
      </c>
      <c r="G1147" t="s">
        <v>79</v>
      </c>
      <c r="H1147" t="str">
        <f>PROPER(TRIM(lung_cancer_dataset!H1147))</f>
        <v>Male</v>
      </c>
      <c r="I1147" t="str">
        <f>PROPER(TRIM(lung_cancer_dataset!I1147))</f>
        <v>Current Smoker</v>
      </c>
      <c r="J1147">
        <v>9</v>
      </c>
      <c r="K1147">
        <v>7</v>
      </c>
      <c r="L1147">
        <v>3.2</v>
      </c>
      <c r="M1147" t="s">
        <v>53</v>
      </c>
      <c r="N1147" t="s">
        <v>53</v>
      </c>
      <c r="O1147" t="s">
        <v>52</v>
      </c>
      <c r="P1147" t="str">
        <f>PROPER(TRIM(lung_cancer_dataset!P1147))</f>
        <v>High</v>
      </c>
      <c r="Q1147" t="s">
        <v>71</v>
      </c>
      <c r="R1147">
        <v>22.8</v>
      </c>
      <c r="S1147" t="s">
        <v>96</v>
      </c>
      <c r="T1147" t="s">
        <v>54</v>
      </c>
      <c r="U1147" t="s">
        <v>53</v>
      </c>
      <c r="V1147" t="s">
        <v>53</v>
      </c>
      <c r="W1147" t="s">
        <v>53</v>
      </c>
      <c r="X1147" t="s">
        <v>53</v>
      </c>
      <c r="Y1147">
        <v>2</v>
      </c>
      <c r="Z1147" t="s">
        <v>73</v>
      </c>
      <c r="AA1147" t="s">
        <v>52</v>
      </c>
      <c r="AB1147" t="s">
        <v>52</v>
      </c>
      <c r="AC1147" t="s">
        <v>52</v>
      </c>
      <c r="AD1147" t="s">
        <v>52</v>
      </c>
      <c r="AE1147" t="s">
        <v>53</v>
      </c>
      <c r="AF1147" t="s">
        <v>53</v>
      </c>
      <c r="AG1147" t="s">
        <v>53</v>
      </c>
      <c r="AH1147" t="s">
        <v>53</v>
      </c>
      <c r="AI1147" t="s">
        <v>53</v>
      </c>
      <c r="AJ1147" t="s">
        <v>53</v>
      </c>
      <c r="AK1147">
        <v>4</v>
      </c>
      <c r="AL1147" t="s">
        <v>135</v>
      </c>
      <c r="AM1147" t="s">
        <v>136</v>
      </c>
      <c r="AN1147" t="s">
        <v>61</v>
      </c>
      <c r="AO1147">
        <v>6.5</v>
      </c>
      <c r="AP1147" t="s">
        <v>52</v>
      </c>
      <c r="AQ1147" t="s">
        <v>75</v>
      </c>
      <c r="AR1147" t="s">
        <v>115</v>
      </c>
      <c r="AS1147">
        <v>2</v>
      </c>
      <c r="AT1147" t="s">
        <v>53</v>
      </c>
    </row>
    <row r="1148" spans="1:46" x14ac:dyDescent="0.25">
      <c r="A1148" t="s">
        <v>1315</v>
      </c>
      <c r="B1148">
        <v>2025</v>
      </c>
      <c r="C1148" s="1">
        <v>45785</v>
      </c>
      <c r="D1148" t="s">
        <v>65</v>
      </c>
      <c r="E1148" t="str">
        <f>TRIM(lung_cancer_dataset!E1148)</f>
        <v>Cuba</v>
      </c>
      <c r="F1148">
        <v>73</v>
      </c>
      <c r="G1148" t="s">
        <v>67</v>
      </c>
      <c r="H1148" t="str">
        <f>PROPER(TRIM(lung_cancer_dataset!H1148))</f>
        <v>Female</v>
      </c>
      <c r="I1148" t="str">
        <f>PROPER(TRIM(lung_cancer_dataset!I1148))</f>
        <v>Current Smoker</v>
      </c>
      <c r="J1148">
        <v>29</v>
      </c>
      <c r="K1148">
        <v>34</v>
      </c>
      <c r="L1148">
        <v>49.3</v>
      </c>
      <c r="M1148" t="s">
        <v>53</v>
      </c>
      <c r="N1148" t="s">
        <v>53</v>
      </c>
      <c r="O1148" t="s">
        <v>53</v>
      </c>
      <c r="P1148" t="str">
        <f>PROPER(TRIM(lung_cancer_dataset!P1148))</f>
        <v>Low</v>
      </c>
      <c r="Q1148" t="s">
        <v>55</v>
      </c>
      <c r="R1148">
        <v>23.4</v>
      </c>
      <c r="S1148" t="s">
        <v>96</v>
      </c>
      <c r="T1148" t="s">
        <v>70</v>
      </c>
      <c r="U1148" t="s">
        <v>52</v>
      </c>
      <c r="V1148" t="s">
        <v>53</v>
      </c>
      <c r="W1148" t="s">
        <v>53</v>
      </c>
      <c r="X1148" t="s">
        <v>53</v>
      </c>
      <c r="Y1148">
        <v>1</v>
      </c>
      <c r="Z1148" t="s">
        <v>165</v>
      </c>
      <c r="AA1148" t="s">
        <v>53</v>
      </c>
      <c r="AB1148" t="s">
        <v>53</v>
      </c>
      <c r="AC1148" t="s">
        <v>53</v>
      </c>
      <c r="AD1148" t="s">
        <v>53</v>
      </c>
      <c r="AE1148" t="s">
        <v>52</v>
      </c>
      <c r="AF1148" t="s">
        <v>53</v>
      </c>
      <c r="AG1148" t="s">
        <v>52</v>
      </c>
      <c r="AH1148" t="s">
        <v>53</v>
      </c>
      <c r="AI1148" t="s">
        <v>53</v>
      </c>
      <c r="AJ1148" t="s">
        <v>53</v>
      </c>
      <c r="AK1148">
        <v>2</v>
      </c>
      <c r="AL1148" t="s">
        <v>59</v>
      </c>
      <c r="AM1148" t="s">
        <v>102</v>
      </c>
      <c r="AN1148" t="s">
        <v>61</v>
      </c>
      <c r="AO1148">
        <v>10</v>
      </c>
      <c r="AP1148" t="s">
        <v>52</v>
      </c>
      <c r="AQ1148" t="s">
        <v>112</v>
      </c>
      <c r="AR1148" t="s">
        <v>87</v>
      </c>
      <c r="AS1148">
        <v>2</v>
      </c>
      <c r="AT1148" t="s">
        <v>53</v>
      </c>
    </row>
    <row r="1149" spans="1:46" x14ac:dyDescent="0.25">
      <c r="A1149" t="s">
        <v>1316</v>
      </c>
      <c r="B1149">
        <v>2016</v>
      </c>
      <c r="C1149" s="1">
        <v>42721</v>
      </c>
      <c r="D1149" t="s">
        <v>65</v>
      </c>
      <c r="E1149" t="str">
        <f>TRIM(lung_cancer_dataset!E1149)</f>
        <v>Cuba</v>
      </c>
      <c r="F1149">
        <v>56</v>
      </c>
      <c r="G1149" t="s">
        <v>79</v>
      </c>
      <c r="H1149" t="str">
        <f>PROPER(TRIM(lung_cancer_dataset!H1149))</f>
        <v>Female</v>
      </c>
      <c r="I1149" t="str">
        <f>PROPER(TRIM(lung_cancer_dataset!I1149))</f>
        <v>Never Smoked</v>
      </c>
      <c r="J1149">
        <v>0</v>
      </c>
      <c r="K1149">
        <v>0</v>
      </c>
      <c r="L1149">
        <v>0</v>
      </c>
      <c r="M1149" t="s">
        <v>52</v>
      </c>
      <c r="N1149" t="s">
        <v>53</v>
      </c>
      <c r="O1149" t="s">
        <v>53</v>
      </c>
      <c r="P1149" t="str">
        <f>PROPER(TRIM(lung_cancer_dataset!P1149))</f>
        <v>High</v>
      </c>
      <c r="Q1149" t="s">
        <v>55</v>
      </c>
      <c r="R1149">
        <v>32.9</v>
      </c>
      <c r="S1149" t="s">
        <v>72</v>
      </c>
      <c r="T1149" t="s">
        <v>54</v>
      </c>
      <c r="U1149" t="s">
        <v>53</v>
      </c>
      <c r="V1149" t="s">
        <v>52</v>
      </c>
      <c r="W1149" t="s">
        <v>53</v>
      </c>
      <c r="X1149" t="s">
        <v>53</v>
      </c>
      <c r="Y1149">
        <v>3</v>
      </c>
      <c r="Z1149" t="s">
        <v>97</v>
      </c>
      <c r="AA1149" t="s">
        <v>53</v>
      </c>
      <c r="AB1149" t="s">
        <v>53</v>
      </c>
      <c r="AC1149" t="s">
        <v>53</v>
      </c>
      <c r="AD1149" t="s">
        <v>53</v>
      </c>
      <c r="AE1149" t="s">
        <v>53</v>
      </c>
      <c r="AF1149" t="s">
        <v>53</v>
      </c>
      <c r="AG1149" t="s">
        <v>53</v>
      </c>
      <c r="AH1149" t="s">
        <v>52</v>
      </c>
      <c r="AI1149" t="s">
        <v>53</v>
      </c>
      <c r="AJ1149" t="s">
        <v>53</v>
      </c>
      <c r="AK1149">
        <v>1</v>
      </c>
      <c r="AL1149" t="s">
        <v>59</v>
      </c>
      <c r="AM1149" t="s">
        <v>60</v>
      </c>
      <c r="AN1149" t="s">
        <v>61</v>
      </c>
      <c r="AO1149">
        <v>4.8</v>
      </c>
      <c r="AP1149" t="s">
        <v>52</v>
      </c>
      <c r="AQ1149" t="s">
        <v>112</v>
      </c>
      <c r="AR1149" t="s">
        <v>87</v>
      </c>
      <c r="AS1149">
        <v>5</v>
      </c>
      <c r="AT1149" t="s">
        <v>53</v>
      </c>
    </row>
    <row r="1150" spans="1:46" x14ac:dyDescent="0.25">
      <c r="A1150" t="s">
        <v>1317</v>
      </c>
      <c r="B1150">
        <v>2026</v>
      </c>
      <c r="C1150" s="1">
        <v>46165</v>
      </c>
      <c r="D1150" t="s">
        <v>122</v>
      </c>
      <c r="E1150" t="str">
        <f>TRIM(lung_cancer_dataset!E1150)</f>
        <v>Bhutan</v>
      </c>
      <c r="F1150">
        <v>65</v>
      </c>
      <c r="G1150" t="s">
        <v>127</v>
      </c>
      <c r="H1150" t="str">
        <f>PROPER(TRIM(lung_cancer_dataset!H1150))</f>
        <v>Female</v>
      </c>
      <c r="I1150" t="str">
        <f>PROPER(TRIM(lung_cancer_dataset!I1150))</f>
        <v>Never Smoked</v>
      </c>
      <c r="J1150">
        <v>0</v>
      </c>
      <c r="K1150">
        <v>0</v>
      </c>
      <c r="L1150">
        <v>0</v>
      </c>
      <c r="M1150" t="s">
        <v>53</v>
      </c>
      <c r="N1150" t="s">
        <v>53</v>
      </c>
      <c r="O1150" t="s">
        <v>52</v>
      </c>
      <c r="P1150" t="str">
        <f>PROPER(TRIM(lung_cancer_dataset!P1150))</f>
        <v>High</v>
      </c>
      <c r="Q1150" t="s">
        <v>55</v>
      </c>
      <c r="R1150">
        <v>24.7</v>
      </c>
      <c r="S1150" t="s">
        <v>96</v>
      </c>
      <c r="T1150" t="s">
        <v>70</v>
      </c>
      <c r="U1150" t="s">
        <v>53</v>
      </c>
      <c r="V1150" t="s">
        <v>52</v>
      </c>
      <c r="W1150" t="s">
        <v>53</v>
      </c>
      <c r="X1150" t="s">
        <v>53</v>
      </c>
      <c r="Y1150">
        <v>3</v>
      </c>
      <c r="Z1150" t="s">
        <v>186</v>
      </c>
      <c r="AA1150" t="s">
        <v>52</v>
      </c>
      <c r="AB1150" t="s">
        <v>53</v>
      </c>
      <c r="AC1150" t="s">
        <v>53</v>
      </c>
      <c r="AD1150" t="s">
        <v>53</v>
      </c>
      <c r="AE1150" t="s">
        <v>52</v>
      </c>
      <c r="AF1150" t="s">
        <v>53</v>
      </c>
      <c r="AG1150" t="s">
        <v>53</v>
      </c>
      <c r="AH1150" t="s">
        <v>53</v>
      </c>
      <c r="AI1150" t="s">
        <v>53</v>
      </c>
      <c r="AJ1150" t="s">
        <v>53</v>
      </c>
      <c r="AK1150">
        <v>2</v>
      </c>
      <c r="AL1150" t="s">
        <v>59</v>
      </c>
      <c r="AM1150" t="s">
        <v>60</v>
      </c>
      <c r="AN1150" t="s">
        <v>98</v>
      </c>
      <c r="AO1150">
        <v>6.2</v>
      </c>
      <c r="AP1150" t="s">
        <v>53</v>
      </c>
      <c r="AQ1150" t="s">
        <v>91</v>
      </c>
      <c r="AR1150" t="s">
        <v>132</v>
      </c>
      <c r="AS1150">
        <v>52</v>
      </c>
      <c r="AT1150" t="s">
        <v>52</v>
      </c>
    </row>
    <row r="1151" spans="1:46" x14ac:dyDescent="0.25">
      <c r="A1151" t="s">
        <v>1318</v>
      </c>
      <c r="B1151">
        <v>2025</v>
      </c>
      <c r="C1151" s="1">
        <v>45762</v>
      </c>
      <c r="D1151" t="s">
        <v>47</v>
      </c>
      <c r="E1151" t="str">
        <f>TRIM(lung_cancer_dataset!E1151)</f>
        <v>Vietnam</v>
      </c>
      <c r="F1151">
        <v>72</v>
      </c>
      <c r="G1151" t="s">
        <v>67</v>
      </c>
      <c r="H1151" t="str">
        <f>PROPER(TRIM(lung_cancer_dataset!H1151))</f>
        <v>Male</v>
      </c>
      <c r="I1151" t="str">
        <f>PROPER(TRIM(lung_cancer_dataset!I1151))</f>
        <v>Current Smoker</v>
      </c>
      <c r="J1151">
        <v>34</v>
      </c>
      <c r="K1151">
        <v>35</v>
      </c>
      <c r="L1151">
        <v>59.5</v>
      </c>
      <c r="M1151" t="s">
        <v>53</v>
      </c>
      <c r="N1151" t="s">
        <v>53</v>
      </c>
      <c r="O1151" t="s">
        <v>52</v>
      </c>
      <c r="P1151" t="str">
        <f>PROPER(TRIM(lung_cancer_dataset!P1151))</f>
        <v>Low</v>
      </c>
      <c r="Q1151" t="s">
        <v>55</v>
      </c>
      <c r="R1151">
        <v>24.6</v>
      </c>
      <c r="S1151" t="s">
        <v>96</v>
      </c>
      <c r="T1151" t="s">
        <v>54</v>
      </c>
      <c r="U1151" t="s">
        <v>53</v>
      </c>
      <c r="V1151" t="s">
        <v>53</v>
      </c>
      <c r="W1151" t="s">
        <v>53</v>
      </c>
      <c r="X1151" t="s">
        <v>53</v>
      </c>
      <c r="Y1151">
        <v>1</v>
      </c>
      <c r="Z1151" t="s">
        <v>97</v>
      </c>
      <c r="AA1151" t="s">
        <v>52</v>
      </c>
      <c r="AB1151" t="s">
        <v>52</v>
      </c>
      <c r="AC1151" t="s">
        <v>52</v>
      </c>
      <c r="AD1151" t="s">
        <v>52</v>
      </c>
      <c r="AE1151" t="s">
        <v>53</v>
      </c>
      <c r="AF1151" t="s">
        <v>52</v>
      </c>
      <c r="AG1151" t="s">
        <v>52</v>
      </c>
      <c r="AH1151" t="s">
        <v>53</v>
      </c>
      <c r="AI1151" t="s">
        <v>53</v>
      </c>
      <c r="AJ1151" t="s">
        <v>53</v>
      </c>
      <c r="AK1151">
        <v>6</v>
      </c>
      <c r="AL1151" t="s">
        <v>135</v>
      </c>
      <c r="AM1151" t="s">
        <v>136</v>
      </c>
      <c r="AN1151" t="s">
        <v>74</v>
      </c>
      <c r="AO1151">
        <v>2</v>
      </c>
      <c r="AP1151" t="s">
        <v>53</v>
      </c>
      <c r="AQ1151" t="s">
        <v>75</v>
      </c>
      <c r="AR1151" t="s">
        <v>115</v>
      </c>
      <c r="AS1151">
        <v>43</v>
      </c>
      <c r="AT1151" t="s">
        <v>53</v>
      </c>
    </row>
    <row r="1152" spans="1:46" x14ac:dyDescent="0.25">
      <c r="A1152" t="s">
        <v>1319</v>
      </c>
      <c r="B1152">
        <v>2019</v>
      </c>
      <c r="C1152" s="1">
        <v>43661</v>
      </c>
      <c r="D1152" t="s">
        <v>65</v>
      </c>
      <c r="E1152" t="str">
        <f>TRIM(lung_cancer_dataset!E1152)</f>
        <v>Venezuela</v>
      </c>
      <c r="F1152">
        <v>70</v>
      </c>
      <c r="G1152" t="s">
        <v>67</v>
      </c>
      <c r="H1152" t="str">
        <f>PROPER(TRIM(lung_cancer_dataset!H1152))</f>
        <v>Male</v>
      </c>
      <c r="I1152" t="str">
        <f>PROPER(TRIM(lung_cancer_dataset!I1152))</f>
        <v>Never Smoked</v>
      </c>
      <c r="J1152">
        <v>0</v>
      </c>
      <c r="K1152">
        <v>0</v>
      </c>
      <c r="L1152">
        <v>0</v>
      </c>
      <c r="M1152" t="s">
        <v>53</v>
      </c>
      <c r="N1152" t="s">
        <v>53</v>
      </c>
      <c r="O1152" t="s">
        <v>53</v>
      </c>
      <c r="P1152" t="str">
        <f>PROPER(TRIM(lung_cancer_dataset!P1152))</f>
        <v>Moderate</v>
      </c>
      <c r="Q1152" t="s">
        <v>54</v>
      </c>
      <c r="R1152">
        <v>27.7</v>
      </c>
      <c r="S1152" t="s">
        <v>56</v>
      </c>
      <c r="T1152" t="s">
        <v>54</v>
      </c>
      <c r="U1152" t="s">
        <v>53</v>
      </c>
      <c r="V1152" t="s">
        <v>53</v>
      </c>
      <c r="W1152" t="s">
        <v>53</v>
      </c>
      <c r="X1152" t="s">
        <v>53</v>
      </c>
      <c r="Y1152">
        <v>0</v>
      </c>
      <c r="Z1152" t="s">
        <v>97</v>
      </c>
      <c r="AA1152" t="s">
        <v>52</v>
      </c>
      <c r="AB1152" t="s">
        <v>53</v>
      </c>
      <c r="AC1152" t="s">
        <v>53</v>
      </c>
      <c r="AD1152" t="s">
        <v>52</v>
      </c>
      <c r="AE1152" t="s">
        <v>52</v>
      </c>
      <c r="AF1152" t="s">
        <v>53</v>
      </c>
      <c r="AG1152" t="s">
        <v>52</v>
      </c>
      <c r="AH1152" t="s">
        <v>53</v>
      </c>
      <c r="AI1152" t="s">
        <v>53</v>
      </c>
      <c r="AJ1152" t="s">
        <v>53</v>
      </c>
      <c r="AK1152">
        <v>4</v>
      </c>
      <c r="AL1152" t="s">
        <v>59</v>
      </c>
      <c r="AM1152" t="s">
        <v>60</v>
      </c>
      <c r="AN1152" t="s">
        <v>61</v>
      </c>
      <c r="AO1152">
        <v>10.5</v>
      </c>
      <c r="AP1152" t="s">
        <v>52</v>
      </c>
      <c r="AQ1152" t="s">
        <v>91</v>
      </c>
      <c r="AR1152" t="s">
        <v>63</v>
      </c>
      <c r="AS1152">
        <v>1</v>
      </c>
      <c r="AT1152" t="s">
        <v>53</v>
      </c>
    </row>
    <row r="1153" spans="1:46" x14ac:dyDescent="0.25">
      <c r="A1153" t="s">
        <v>1320</v>
      </c>
      <c r="B1153">
        <v>2020</v>
      </c>
      <c r="C1153" s="1">
        <v>44182</v>
      </c>
      <c r="D1153" t="s">
        <v>107</v>
      </c>
      <c r="E1153" t="str">
        <f>TRIM(lung_cancer_dataset!E1153)</f>
        <v>France</v>
      </c>
      <c r="F1153">
        <v>56</v>
      </c>
      <c r="G1153" t="s">
        <v>79</v>
      </c>
      <c r="H1153" t="str">
        <f>PROPER(TRIM(lung_cancer_dataset!H1153))</f>
        <v>Male</v>
      </c>
      <c r="I1153" t="str">
        <f>PROPER(TRIM(lung_cancer_dataset!I1153))</f>
        <v>Never Smoked</v>
      </c>
      <c r="J1153">
        <v>0</v>
      </c>
      <c r="K1153">
        <v>0</v>
      </c>
      <c r="L1153">
        <v>0</v>
      </c>
      <c r="M1153" t="s">
        <v>52</v>
      </c>
      <c r="N1153" t="s">
        <v>53</v>
      </c>
      <c r="O1153" t="s">
        <v>53</v>
      </c>
      <c r="P1153" t="str">
        <f>PROPER(TRIM(lung_cancer_dataset!P1153))</f>
        <v>Moderate</v>
      </c>
      <c r="Q1153" t="s">
        <v>55</v>
      </c>
      <c r="R1153">
        <v>29.9</v>
      </c>
      <c r="S1153" t="s">
        <v>56</v>
      </c>
      <c r="T1153" t="s">
        <v>70</v>
      </c>
      <c r="U1153" t="s">
        <v>53</v>
      </c>
      <c r="V1153" t="s">
        <v>53</v>
      </c>
      <c r="W1153" t="s">
        <v>53</v>
      </c>
      <c r="X1153" t="s">
        <v>53</v>
      </c>
      <c r="Y1153">
        <v>1</v>
      </c>
      <c r="Z1153" t="s">
        <v>97</v>
      </c>
      <c r="AA1153" t="s">
        <v>52</v>
      </c>
      <c r="AB1153" t="s">
        <v>52</v>
      </c>
      <c r="AC1153" t="s">
        <v>52</v>
      </c>
      <c r="AD1153" t="s">
        <v>53</v>
      </c>
      <c r="AE1153" t="s">
        <v>52</v>
      </c>
      <c r="AF1153" t="s">
        <v>52</v>
      </c>
      <c r="AG1153" t="s">
        <v>53</v>
      </c>
      <c r="AH1153" t="s">
        <v>53</v>
      </c>
      <c r="AI1153" t="s">
        <v>53</v>
      </c>
      <c r="AJ1153" t="s">
        <v>53</v>
      </c>
      <c r="AK1153">
        <v>5</v>
      </c>
      <c r="AL1153" t="s">
        <v>59</v>
      </c>
      <c r="AM1153" t="s">
        <v>60</v>
      </c>
      <c r="AN1153" t="s">
        <v>61</v>
      </c>
      <c r="AO1153">
        <v>5.0999999999999996</v>
      </c>
      <c r="AP1153" t="s">
        <v>52</v>
      </c>
      <c r="AQ1153" t="s">
        <v>86</v>
      </c>
      <c r="AR1153" t="s">
        <v>281</v>
      </c>
      <c r="AS1153">
        <v>12</v>
      </c>
      <c r="AT1153" t="s">
        <v>53</v>
      </c>
    </row>
    <row r="1154" spans="1:46" x14ac:dyDescent="0.25">
      <c r="A1154" t="s">
        <v>1321</v>
      </c>
      <c r="B1154">
        <v>2019</v>
      </c>
      <c r="C1154" s="1">
        <v>43617</v>
      </c>
      <c r="D1154" t="s">
        <v>94</v>
      </c>
      <c r="E1154" t="str">
        <f>TRIM(lung_cancer_dataset!E1154)</f>
        <v>Oman</v>
      </c>
      <c r="F1154">
        <v>41</v>
      </c>
      <c r="G1154" t="s">
        <v>49</v>
      </c>
      <c r="H1154" t="str">
        <f>PROPER(TRIM(lung_cancer_dataset!H1154))</f>
        <v>Female</v>
      </c>
      <c r="I1154" t="str">
        <f>PROPER(TRIM(lung_cancer_dataset!I1154))</f>
        <v>Current Smoker</v>
      </c>
      <c r="J1154">
        <v>5</v>
      </c>
      <c r="K1154">
        <v>23</v>
      </c>
      <c r="L1154">
        <v>5.8</v>
      </c>
      <c r="M1154" t="s">
        <v>52</v>
      </c>
      <c r="N1154" t="s">
        <v>53</v>
      </c>
      <c r="O1154" t="s">
        <v>53</v>
      </c>
      <c r="P1154" t="str">
        <f>PROPER(TRIM(lung_cancer_dataset!P1154))</f>
        <v>Moderate</v>
      </c>
      <c r="Q1154" t="s">
        <v>55</v>
      </c>
      <c r="R1154">
        <v>24.3</v>
      </c>
      <c r="S1154" t="s">
        <v>96</v>
      </c>
      <c r="T1154" t="s">
        <v>70</v>
      </c>
      <c r="U1154" t="s">
        <v>53</v>
      </c>
      <c r="V1154" t="s">
        <v>53</v>
      </c>
      <c r="W1154" t="s">
        <v>53</v>
      </c>
      <c r="X1154" t="s">
        <v>53</v>
      </c>
      <c r="Y1154">
        <v>1</v>
      </c>
      <c r="Z1154" t="s">
        <v>208</v>
      </c>
      <c r="AA1154" t="s">
        <v>53</v>
      </c>
      <c r="AB1154" t="s">
        <v>53</v>
      </c>
      <c r="AC1154" t="s">
        <v>52</v>
      </c>
      <c r="AD1154" t="s">
        <v>53</v>
      </c>
      <c r="AE1154" t="s">
        <v>53</v>
      </c>
      <c r="AF1154" t="s">
        <v>52</v>
      </c>
      <c r="AG1154" t="s">
        <v>52</v>
      </c>
      <c r="AH1154" t="s">
        <v>52</v>
      </c>
      <c r="AI1154" t="s">
        <v>53</v>
      </c>
      <c r="AJ1154" t="s">
        <v>53</v>
      </c>
      <c r="AK1154">
        <v>4</v>
      </c>
      <c r="AL1154" t="s">
        <v>135</v>
      </c>
      <c r="AM1154" t="s">
        <v>136</v>
      </c>
      <c r="AN1154" t="s">
        <v>61</v>
      </c>
      <c r="AO1154">
        <v>8.9</v>
      </c>
      <c r="AP1154" t="s">
        <v>52</v>
      </c>
      <c r="AQ1154" t="s">
        <v>112</v>
      </c>
      <c r="AR1154" t="s">
        <v>132</v>
      </c>
      <c r="AS1154">
        <v>9</v>
      </c>
      <c r="AT1154" t="s">
        <v>53</v>
      </c>
    </row>
    <row r="1155" spans="1:46" x14ac:dyDescent="0.25">
      <c r="A1155" t="s">
        <v>1322</v>
      </c>
      <c r="B1155">
        <v>2026</v>
      </c>
      <c r="C1155" s="1">
        <v>46032</v>
      </c>
      <c r="D1155" t="s">
        <v>47</v>
      </c>
      <c r="E1155" t="str">
        <f>TRIM(lung_cancer_dataset!E1155)</f>
        <v>Malaysia</v>
      </c>
      <c r="F1155">
        <v>55</v>
      </c>
      <c r="G1155" t="s">
        <v>79</v>
      </c>
      <c r="H1155" t="str">
        <f>PROPER(TRIM(lung_cancer_dataset!H1155))</f>
        <v>Female</v>
      </c>
      <c r="I1155" t="str">
        <f>PROPER(TRIM(lung_cancer_dataset!I1155))</f>
        <v>Never Smoked</v>
      </c>
      <c r="J1155">
        <v>0</v>
      </c>
      <c r="K1155">
        <v>0</v>
      </c>
      <c r="L1155">
        <v>0</v>
      </c>
      <c r="M1155" t="s">
        <v>53</v>
      </c>
      <c r="N1155" t="s">
        <v>52</v>
      </c>
      <c r="O1155" t="s">
        <v>53</v>
      </c>
      <c r="P1155" t="str">
        <f>PROPER(TRIM(lung_cancer_dataset!P1155))</f>
        <v>Moderate</v>
      </c>
      <c r="Q1155" t="s">
        <v>55</v>
      </c>
      <c r="R1155">
        <v>29.8</v>
      </c>
      <c r="S1155" t="s">
        <v>56</v>
      </c>
      <c r="T1155" t="s">
        <v>70</v>
      </c>
      <c r="U1155" t="s">
        <v>52</v>
      </c>
      <c r="V1155" t="s">
        <v>53</v>
      </c>
      <c r="W1155" t="s">
        <v>53</v>
      </c>
      <c r="X1155" t="s">
        <v>53</v>
      </c>
      <c r="Y1155">
        <v>2</v>
      </c>
      <c r="Z1155" t="s">
        <v>186</v>
      </c>
      <c r="AA1155" t="s">
        <v>53</v>
      </c>
      <c r="AB1155" t="s">
        <v>52</v>
      </c>
      <c r="AC1155" t="s">
        <v>53</v>
      </c>
      <c r="AD1155" t="s">
        <v>53</v>
      </c>
      <c r="AE1155" t="s">
        <v>53</v>
      </c>
      <c r="AF1155" t="s">
        <v>52</v>
      </c>
      <c r="AG1155" t="s">
        <v>53</v>
      </c>
      <c r="AH1155" t="s">
        <v>53</v>
      </c>
      <c r="AI1155" t="s">
        <v>53</v>
      </c>
      <c r="AJ1155" t="s">
        <v>53</v>
      </c>
      <c r="AK1155">
        <v>2</v>
      </c>
      <c r="AL1155" t="s">
        <v>59</v>
      </c>
      <c r="AM1155" t="s">
        <v>102</v>
      </c>
      <c r="AN1155" t="s">
        <v>98</v>
      </c>
      <c r="AO1155">
        <v>3.4</v>
      </c>
      <c r="AP1155" t="s">
        <v>53</v>
      </c>
      <c r="AQ1155" t="s">
        <v>112</v>
      </c>
      <c r="AR1155" t="s">
        <v>87</v>
      </c>
      <c r="AS1155">
        <v>32</v>
      </c>
      <c r="AT1155" t="s">
        <v>52</v>
      </c>
    </row>
    <row r="1156" spans="1:46" x14ac:dyDescent="0.25">
      <c r="A1156" t="s">
        <v>1323</v>
      </c>
      <c r="B1156">
        <v>2020</v>
      </c>
      <c r="C1156" s="1">
        <v>43865</v>
      </c>
      <c r="D1156" t="s">
        <v>107</v>
      </c>
      <c r="E1156" t="str">
        <f>TRIM(lung_cancer_dataset!E1156)</f>
        <v>France</v>
      </c>
      <c r="F1156">
        <v>54</v>
      </c>
      <c r="G1156" t="s">
        <v>79</v>
      </c>
      <c r="H1156" t="str">
        <f>PROPER(TRIM(lung_cancer_dataset!H1156))</f>
        <v>Female</v>
      </c>
      <c r="I1156" t="str">
        <f>PROPER(TRIM(lung_cancer_dataset!I1156))</f>
        <v>Former Smoker</v>
      </c>
      <c r="J1156">
        <v>6</v>
      </c>
      <c r="K1156">
        <v>23</v>
      </c>
      <c r="L1156">
        <v>6.9</v>
      </c>
      <c r="M1156" t="s">
        <v>53</v>
      </c>
      <c r="N1156" t="s">
        <v>53</v>
      </c>
      <c r="O1156" t="s">
        <v>53</v>
      </c>
      <c r="P1156" t="str">
        <f>PROPER(TRIM(lung_cancer_dataset!P1156))</f>
        <v>Moderate</v>
      </c>
      <c r="Q1156" t="s">
        <v>55</v>
      </c>
      <c r="R1156">
        <v>27.9</v>
      </c>
      <c r="S1156" t="s">
        <v>56</v>
      </c>
      <c r="T1156" t="s">
        <v>57</v>
      </c>
      <c r="U1156" t="s">
        <v>53</v>
      </c>
      <c r="V1156" t="s">
        <v>53</v>
      </c>
      <c r="W1156" t="s">
        <v>53</v>
      </c>
      <c r="X1156" t="s">
        <v>53</v>
      </c>
      <c r="Y1156">
        <v>0</v>
      </c>
      <c r="Z1156" t="s">
        <v>58</v>
      </c>
      <c r="AA1156" t="s">
        <v>52</v>
      </c>
      <c r="AB1156" t="s">
        <v>53</v>
      </c>
      <c r="AC1156" t="s">
        <v>52</v>
      </c>
      <c r="AD1156" t="s">
        <v>52</v>
      </c>
      <c r="AE1156" t="s">
        <v>52</v>
      </c>
      <c r="AF1156" t="s">
        <v>53</v>
      </c>
      <c r="AG1156" t="s">
        <v>52</v>
      </c>
      <c r="AH1156" t="s">
        <v>53</v>
      </c>
      <c r="AI1156" t="s">
        <v>52</v>
      </c>
      <c r="AJ1156" t="s">
        <v>53</v>
      </c>
      <c r="AK1156">
        <v>6</v>
      </c>
      <c r="AL1156" t="s">
        <v>59</v>
      </c>
      <c r="AM1156" t="s">
        <v>81</v>
      </c>
      <c r="AN1156" t="s">
        <v>61</v>
      </c>
      <c r="AO1156">
        <v>8.8000000000000007</v>
      </c>
      <c r="AP1156" t="s">
        <v>52</v>
      </c>
      <c r="AQ1156" t="s">
        <v>86</v>
      </c>
      <c r="AR1156" t="s">
        <v>87</v>
      </c>
      <c r="AS1156">
        <v>7</v>
      </c>
      <c r="AT1156" t="s">
        <v>53</v>
      </c>
    </row>
    <row r="1157" spans="1:46" x14ac:dyDescent="0.25">
      <c r="A1157" t="s">
        <v>1324</v>
      </c>
      <c r="B1157">
        <v>2017</v>
      </c>
      <c r="C1157" s="1">
        <v>42896</v>
      </c>
      <c r="D1157" t="s">
        <v>47</v>
      </c>
      <c r="E1157" t="str">
        <f>TRIM(lung_cancer_dataset!E1157)</f>
        <v>Vietnam</v>
      </c>
      <c r="F1157">
        <v>56</v>
      </c>
      <c r="G1157" t="s">
        <v>79</v>
      </c>
      <c r="H1157" t="str">
        <f>PROPER(TRIM(lung_cancer_dataset!H1157))</f>
        <v>Female</v>
      </c>
      <c r="I1157" t="str">
        <f>PROPER(TRIM(lung_cancer_dataset!I1157))</f>
        <v>Never Smoked</v>
      </c>
      <c r="J1157">
        <v>0</v>
      </c>
      <c r="K1157">
        <v>0</v>
      </c>
      <c r="L1157">
        <v>0</v>
      </c>
      <c r="M1157" t="s">
        <v>52</v>
      </c>
      <c r="N1157" t="s">
        <v>52</v>
      </c>
      <c r="O1157" t="s">
        <v>53</v>
      </c>
      <c r="P1157" t="str">
        <f>PROPER(TRIM(lung_cancer_dataset!P1157))</f>
        <v>Moderate</v>
      </c>
      <c r="Q1157" t="s">
        <v>54</v>
      </c>
      <c r="R1157">
        <v>30.6</v>
      </c>
      <c r="S1157" t="s">
        <v>72</v>
      </c>
      <c r="T1157" t="s">
        <v>57</v>
      </c>
      <c r="U1157" t="s">
        <v>53</v>
      </c>
      <c r="V1157" t="s">
        <v>53</v>
      </c>
      <c r="W1157" t="s">
        <v>53</v>
      </c>
      <c r="X1157" t="s">
        <v>53</v>
      </c>
      <c r="Y1157">
        <v>2</v>
      </c>
      <c r="Z1157" t="s">
        <v>97</v>
      </c>
      <c r="AA1157" t="s">
        <v>53</v>
      </c>
      <c r="AB1157" t="s">
        <v>53</v>
      </c>
      <c r="AC1157" t="s">
        <v>52</v>
      </c>
      <c r="AD1157" t="s">
        <v>52</v>
      </c>
      <c r="AE1157" t="s">
        <v>52</v>
      </c>
      <c r="AF1157" t="s">
        <v>53</v>
      </c>
      <c r="AG1157" t="s">
        <v>53</v>
      </c>
      <c r="AH1157" t="s">
        <v>53</v>
      </c>
      <c r="AI1157" t="s">
        <v>52</v>
      </c>
      <c r="AJ1157" t="s">
        <v>53</v>
      </c>
      <c r="AK1157">
        <v>4</v>
      </c>
      <c r="AL1157" t="s">
        <v>59</v>
      </c>
      <c r="AM1157" t="s">
        <v>60</v>
      </c>
      <c r="AN1157" t="s">
        <v>90</v>
      </c>
      <c r="AO1157">
        <v>6.2</v>
      </c>
      <c r="AP1157" t="s">
        <v>53</v>
      </c>
      <c r="AQ1157" t="s">
        <v>86</v>
      </c>
      <c r="AR1157" t="s">
        <v>92</v>
      </c>
      <c r="AS1157">
        <v>12</v>
      </c>
      <c r="AT1157" t="s">
        <v>53</v>
      </c>
    </row>
    <row r="1158" spans="1:46" x14ac:dyDescent="0.25">
      <c r="A1158" t="s">
        <v>1325</v>
      </c>
      <c r="B1158">
        <v>2021</v>
      </c>
      <c r="C1158" s="1">
        <v>44434</v>
      </c>
      <c r="D1158" t="s">
        <v>65</v>
      </c>
      <c r="E1158" t="str">
        <f>TRIM(lung_cancer_dataset!E1158)</f>
        <v>Mexico</v>
      </c>
      <c r="F1158">
        <v>48</v>
      </c>
      <c r="G1158" t="s">
        <v>49</v>
      </c>
      <c r="H1158" t="str">
        <f>PROPER(TRIM(lung_cancer_dataset!H1158))</f>
        <v>Female</v>
      </c>
      <c r="I1158" t="str">
        <f>PROPER(TRIM(lung_cancer_dataset!I1158))</f>
        <v>Never Smoked</v>
      </c>
      <c r="J1158">
        <v>0</v>
      </c>
      <c r="K1158">
        <v>0</v>
      </c>
      <c r="L1158">
        <v>0</v>
      </c>
      <c r="M1158" t="s">
        <v>52</v>
      </c>
      <c r="N1158" t="s">
        <v>53</v>
      </c>
      <c r="O1158" t="s">
        <v>52</v>
      </c>
      <c r="P1158" t="str">
        <f>PROPER(TRIM(lung_cancer_dataset!P1158))</f>
        <v>Low</v>
      </c>
      <c r="Q1158" t="s">
        <v>71</v>
      </c>
      <c r="R1158">
        <v>33.6</v>
      </c>
      <c r="S1158" t="s">
        <v>72</v>
      </c>
      <c r="T1158" t="s">
        <v>57</v>
      </c>
      <c r="U1158" t="s">
        <v>53</v>
      </c>
      <c r="V1158" t="s">
        <v>53</v>
      </c>
      <c r="W1158" t="s">
        <v>52</v>
      </c>
      <c r="X1158" t="s">
        <v>53</v>
      </c>
      <c r="Y1158">
        <v>3</v>
      </c>
      <c r="Z1158" t="s">
        <v>58</v>
      </c>
      <c r="AA1158" t="s">
        <v>53</v>
      </c>
      <c r="AB1158" t="s">
        <v>53</v>
      </c>
      <c r="AC1158" t="s">
        <v>52</v>
      </c>
      <c r="AD1158" t="s">
        <v>53</v>
      </c>
      <c r="AE1158" t="s">
        <v>52</v>
      </c>
      <c r="AF1158" t="s">
        <v>53</v>
      </c>
      <c r="AG1158" t="s">
        <v>53</v>
      </c>
      <c r="AH1158" t="s">
        <v>53</v>
      </c>
      <c r="AI1158" t="s">
        <v>53</v>
      </c>
      <c r="AJ1158" t="s">
        <v>53</v>
      </c>
      <c r="AK1158">
        <v>2</v>
      </c>
      <c r="AL1158" t="s">
        <v>135</v>
      </c>
      <c r="AM1158" t="s">
        <v>136</v>
      </c>
      <c r="AN1158" t="s">
        <v>74</v>
      </c>
      <c r="AO1158">
        <v>0.8</v>
      </c>
      <c r="AP1158" t="s">
        <v>52</v>
      </c>
      <c r="AQ1158" t="s">
        <v>86</v>
      </c>
      <c r="AR1158" t="s">
        <v>83</v>
      </c>
      <c r="AS1158">
        <v>39</v>
      </c>
      <c r="AT1158" t="s">
        <v>52</v>
      </c>
    </row>
    <row r="1159" spans="1:46" x14ac:dyDescent="0.25">
      <c r="A1159" t="s">
        <v>1326</v>
      </c>
      <c r="B1159">
        <v>2023</v>
      </c>
      <c r="C1159" s="1">
        <v>45185</v>
      </c>
      <c r="D1159" t="s">
        <v>122</v>
      </c>
      <c r="E1159" t="str">
        <f>TRIM(lung_cancer_dataset!E1159)</f>
        <v>Sri Lanka</v>
      </c>
      <c r="F1159">
        <v>65</v>
      </c>
      <c r="G1159" t="s">
        <v>127</v>
      </c>
      <c r="H1159" t="str">
        <f>PROPER(TRIM(lung_cancer_dataset!H1159))</f>
        <v>Male</v>
      </c>
      <c r="I1159" t="str">
        <f>PROPER(TRIM(lung_cancer_dataset!I1159))</f>
        <v>Current Smoker</v>
      </c>
      <c r="J1159">
        <v>35</v>
      </c>
      <c r="K1159">
        <v>26</v>
      </c>
      <c r="L1159">
        <v>45.5</v>
      </c>
      <c r="M1159" t="s">
        <v>52</v>
      </c>
      <c r="N1159" t="s">
        <v>53</v>
      </c>
      <c r="O1159" t="s">
        <v>52</v>
      </c>
      <c r="P1159" t="str">
        <f>PROPER(TRIM(lung_cancer_dataset!P1159))</f>
        <v>High</v>
      </c>
      <c r="Q1159" t="s">
        <v>71</v>
      </c>
      <c r="R1159">
        <v>28.9</v>
      </c>
      <c r="S1159" t="s">
        <v>56</v>
      </c>
      <c r="T1159" t="s">
        <v>57</v>
      </c>
      <c r="U1159" t="s">
        <v>52</v>
      </c>
      <c r="V1159" t="s">
        <v>52</v>
      </c>
      <c r="W1159" t="s">
        <v>53</v>
      </c>
      <c r="X1159" t="s">
        <v>53</v>
      </c>
      <c r="Y1159">
        <v>5</v>
      </c>
      <c r="Z1159" t="s">
        <v>165</v>
      </c>
      <c r="AA1159" t="s">
        <v>52</v>
      </c>
      <c r="AB1159" t="s">
        <v>52</v>
      </c>
      <c r="AC1159" t="s">
        <v>52</v>
      </c>
      <c r="AD1159" t="s">
        <v>52</v>
      </c>
      <c r="AE1159" t="s">
        <v>52</v>
      </c>
      <c r="AF1159" t="s">
        <v>53</v>
      </c>
      <c r="AG1159" t="s">
        <v>52</v>
      </c>
      <c r="AH1159" t="s">
        <v>53</v>
      </c>
      <c r="AI1159" t="s">
        <v>52</v>
      </c>
      <c r="AJ1159" t="s">
        <v>53</v>
      </c>
      <c r="AK1159">
        <v>7</v>
      </c>
      <c r="AL1159" t="s">
        <v>59</v>
      </c>
      <c r="AM1159" t="s">
        <v>60</v>
      </c>
      <c r="AN1159" t="s">
        <v>90</v>
      </c>
      <c r="AO1159">
        <v>7.5</v>
      </c>
      <c r="AP1159" t="s">
        <v>53</v>
      </c>
      <c r="AQ1159" t="s">
        <v>75</v>
      </c>
      <c r="AR1159" t="s">
        <v>87</v>
      </c>
      <c r="AS1159">
        <v>12</v>
      </c>
      <c r="AT1159" t="s">
        <v>53</v>
      </c>
    </row>
    <row r="1160" spans="1:46" x14ac:dyDescent="0.25">
      <c r="A1160" t="s">
        <v>1327</v>
      </c>
      <c r="B1160">
        <v>2025</v>
      </c>
      <c r="C1160" s="1">
        <v>45873</v>
      </c>
      <c r="D1160" t="s">
        <v>107</v>
      </c>
      <c r="E1160" t="str">
        <f>TRIM(lung_cancer_dataset!E1160)</f>
        <v>Poland</v>
      </c>
      <c r="F1160">
        <v>68</v>
      </c>
      <c r="G1160" t="s">
        <v>127</v>
      </c>
      <c r="H1160" t="str">
        <f>PROPER(TRIM(lung_cancer_dataset!H1160))</f>
        <v>Male</v>
      </c>
      <c r="I1160" t="str">
        <f>PROPER(TRIM(lung_cancer_dataset!I1160))</f>
        <v>Never Smoked</v>
      </c>
      <c r="J1160">
        <v>0</v>
      </c>
      <c r="K1160">
        <v>0</v>
      </c>
      <c r="L1160">
        <v>0</v>
      </c>
      <c r="M1160" t="s">
        <v>52</v>
      </c>
      <c r="N1160" t="s">
        <v>53</v>
      </c>
      <c r="O1160" t="s">
        <v>53</v>
      </c>
      <c r="P1160" t="str">
        <f>PROPER(TRIM(lung_cancer_dataset!P1160))</f>
        <v>Moderate</v>
      </c>
      <c r="Q1160" t="s">
        <v>71</v>
      </c>
      <c r="R1160">
        <v>28.9</v>
      </c>
      <c r="S1160" t="s">
        <v>56</v>
      </c>
      <c r="T1160" t="s">
        <v>54</v>
      </c>
      <c r="U1160" t="s">
        <v>53</v>
      </c>
      <c r="V1160" t="s">
        <v>53</v>
      </c>
      <c r="W1160" t="s">
        <v>53</v>
      </c>
      <c r="X1160" t="s">
        <v>53</v>
      </c>
      <c r="Y1160">
        <v>1</v>
      </c>
      <c r="Z1160" t="s">
        <v>97</v>
      </c>
      <c r="AA1160" t="s">
        <v>52</v>
      </c>
      <c r="AB1160" t="s">
        <v>52</v>
      </c>
      <c r="AC1160" t="s">
        <v>53</v>
      </c>
      <c r="AD1160" t="s">
        <v>53</v>
      </c>
      <c r="AE1160" t="s">
        <v>53</v>
      </c>
      <c r="AF1160" t="s">
        <v>53</v>
      </c>
      <c r="AG1160" t="s">
        <v>53</v>
      </c>
      <c r="AH1160" t="s">
        <v>52</v>
      </c>
      <c r="AI1160" t="s">
        <v>53</v>
      </c>
      <c r="AJ1160" t="s">
        <v>52</v>
      </c>
      <c r="AK1160">
        <v>4</v>
      </c>
      <c r="AL1160" t="s">
        <v>135</v>
      </c>
      <c r="AM1160" t="s">
        <v>136</v>
      </c>
      <c r="AN1160" t="s">
        <v>98</v>
      </c>
      <c r="AO1160">
        <v>2</v>
      </c>
      <c r="AP1160" t="s">
        <v>53</v>
      </c>
      <c r="AQ1160" t="s">
        <v>86</v>
      </c>
      <c r="AR1160" t="s">
        <v>83</v>
      </c>
      <c r="AS1160">
        <v>45</v>
      </c>
      <c r="AT1160" t="s">
        <v>52</v>
      </c>
    </row>
    <row r="1161" spans="1:46" x14ac:dyDescent="0.25">
      <c r="A1161" t="s">
        <v>1328</v>
      </c>
      <c r="B1161">
        <v>2025</v>
      </c>
      <c r="C1161" s="1">
        <v>46014</v>
      </c>
      <c r="D1161" t="s">
        <v>107</v>
      </c>
      <c r="E1161" t="str">
        <f>TRIM(lung_cancer_dataset!E1161)</f>
        <v>Poland</v>
      </c>
      <c r="F1161">
        <v>70</v>
      </c>
      <c r="G1161" t="s">
        <v>67</v>
      </c>
      <c r="H1161" t="str">
        <f>PROPER(TRIM(lung_cancer_dataset!H1161))</f>
        <v>Male</v>
      </c>
      <c r="I1161" t="str">
        <f>PROPER(TRIM(lung_cancer_dataset!I1161))</f>
        <v>Former Smoker</v>
      </c>
      <c r="J1161">
        <v>26</v>
      </c>
      <c r="K1161">
        <v>16</v>
      </c>
      <c r="L1161">
        <v>20.8</v>
      </c>
      <c r="M1161" t="s">
        <v>53</v>
      </c>
      <c r="N1161" t="s">
        <v>53</v>
      </c>
      <c r="O1161" t="s">
        <v>53</v>
      </c>
      <c r="P1161" t="str">
        <f>PROPER(TRIM(lung_cancer_dataset!P1161))</f>
        <v>High</v>
      </c>
      <c r="Q1161" t="s">
        <v>71</v>
      </c>
      <c r="R1161">
        <v>25.8</v>
      </c>
      <c r="S1161" t="s">
        <v>56</v>
      </c>
      <c r="T1161" t="s">
        <v>57</v>
      </c>
      <c r="U1161" t="s">
        <v>52</v>
      </c>
      <c r="V1161" t="s">
        <v>53</v>
      </c>
      <c r="W1161" t="s">
        <v>53</v>
      </c>
      <c r="X1161" t="s">
        <v>53</v>
      </c>
      <c r="Y1161">
        <v>2</v>
      </c>
      <c r="Z1161" t="s">
        <v>58</v>
      </c>
      <c r="AA1161" t="s">
        <v>53</v>
      </c>
      <c r="AB1161" t="s">
        <v>53</v>
      </c>
      <c r="AC1161" t="s">
        <v>53</v>
      </c>
      <c r="AD1161" t="s">
        <v>52</v>
      </c>
      <c r="AE1161" t="s">
        <v>52</v>
      </c>
      <c r="AF1161" t="s">
        <v>53</v>
      </c>
      <c r="AG1161" t="s">
        <v>53</v>
      </c>
      <c r="AH1161" t="s">
        <v>53</v>
      </c>
      <c r="AI1161" t="s">
        <v>53</v>
      </c>
      <c r="AJ1161" t="s">
        <v>53</v>
      </c>
      <c r="AK1161">
        <v>2</v>
      </c>
      <c r="AL1161" t="s">
        <v>59</v>
      </c>
      <c r="AM1161" t="s">
        <v>60</v>
      </c>
      <c r="AN1161" t="s">
        <v>74</v>
      </c>
      <c r="AO1161">
        <v>2.5</v>
      </c>
      <c r="AP1161" t="s">
        <v>53</v>
      </c>
      <c r="AQ1161" t="s">
        <v>86</v>
      </c>
      <c r="AR1161" t="s">
        <v>92</v>
      </c>
      <c r="AS1161">
        <v>61</v>
      </c>
      <c r="AT1161" t="s">
        <v>52</v>
      </c>
    </row>
    <row r="1162" spans="1:46" x14ac:dyDescent="0.25">
      <c r="A1162" t="s">
        <v>1329</v>
      </c>
      <c r="B1162">
        <v>2024</v>
      </c>
      <c r="C1162" s="1">
        <v>45446</v>
      </c>
      <c r="D1162" t="s">
        <v>110</v>
      </c>
      <c r="E1162" t="str">
        <f>TRIM(lung_cancer_dataset!E1162)</f>
        <v>Ethiopia</v>
      </c>
      <c r="F1162">
        <v>74</v>
      </c>
      <c r="G1162" t="s">
        <v>67</v>
      </c>
      <c r="H1162" t="str">
        <f>PROPER(TRIM(lung_cancer_dataset!H1162))</f>
        <v>Male</v>
      </c>
      <c r="I1162" t="str">
        <f>PROPER(TRIM(lung_cancer_dataset!I1162))</f>
        <v>Former Smoker</v>
      </c>
      <c r="J1162">
        <v>21</v>
      </c>
      <c r="K1162">
        <v>28</v>
      </c>
      <c r="L1162">
        <v>29.4</v>
      </c>
      <c r="M1162" t="s">
        <v>53</v>
      </c>
      <c r="N1162" t="s">
        <v>52</v>
      </c>
      <c r="O1162" t="s">
        <v>53</v>
      </c>
      <c r="P1162" t="str">
        <f>PROPER(TRIM(lung_cancer_dataset!P1162))</f>
        <v>Moderate</v>
      </c>
      <c r="Q1162" t="s">
        <v>55</v>
      </c>
      <c r="R1162">
        <v>27.1</v>
      </c>
      <c r="S1162" t="s">
        <v>56</v>
      </c>
      <c r="T1162" t="s">
        <v>54</v>
      </c>
      <c r="U1162" t="s">
        <v>52</v>
      </c>
      <c r="V1162" t="s">
        <v>53</v>
      </c>
      <c r="W1162" t="s">
        <v>53</v>
      </c>
      <c r="X1162" t="s">
        <v>53</v>
      </c>
      <c r="Y1162">
        <v>2</v>
      </c>
      <c r="Z1162" t="s">
        <v>58</v>
      </c>
      <c r="AA1162" t="s">
        <v>53</v>
      </c>
      <c r="AB1162" t="s">
        <v>52</v>
      </c>
      <c r="AC1162" t="s">
        <v>53</v>
      </c>
      <c r="AD1162" t="s">
        <v>53</v>
      </c>
      <c r="AE1162" t="s">
        <v>53</v>
      </c>
      <c r="AF1162" t="s">
        <v>53</v>
      </c>
      <c r="AG1162" t="s">
        <v>52</v>
      </c>
      <c r="AH1162" t="s">
        <v>53</v>
      </c>
      <c r="AI1162" t="s">
        <v>53</v>
      </c>
      <c r="AJ1162" t="s">
        <v>53</v>
      </c>
      <c r="AK1162">
        <v>2</v>
      </c>
      <c r="AL1162" t="s">
        <v>59</v>
      </c>
      <c r="AM1162" t="s">
        <v>60</v>
      </c>
      <c r="AN1162" t="s">
        <v>74</v>
      </c>
      <c r="AO1162">
        <v>1.7</v>
      </c>
      <c r="AP1162" t="s">
        <v>53</v>
      </c>
      <c r="AQ1162" t="s">
        <v>82</v>
      </c>
      <c r="AR1162" t="s">
        <v>83</v>
      </c>
      <c r="AS1162">
        <v>48</v>
      </c>
      <c r="AT1162" t="s">
        <v>52</v>
      </c>
    </row>
    <row r="1163" spans="1:46" x14ac:dyDescent="0.25">
      <c r="A1163" t="s">
        <v>1330</v>
      </c>
      <c r="B1163">
        <v>2026</v>
      </c>
      <c r="C1163" s="1">
        <v>46048</v>
      </c>
      <c r="D1163" t="s">
        <v>122</v>
      </c>
      <c r="E1163" t="str">
        <f>TRIM(lung_cancer_dataset!E1163)</f>
        <v>Bangladesh</v>
      </c>
      <c r="F1163">
        <v>60</v>
      </c>
      <c r="G1163" t="s">
        <v>127</v>
      </c>
      <c r="H1163" t="str">
        <f>PROPER(TRIM(lung_cancer_dataset!H1163))</f>
        <v>Female</v>
      </c>
      <c r="I1163" t="str">
        <f>PROPER(TRIM(lung_cancer_dataset!I1163))</f>
        <v>Never Smoked</v>
      </c>
      <c r="J1163">
        <v>0</v>
      </c>
      <c r="K1163">
        <v>0</v>
      </c>
      <c r="L1163">
        <v>0</v>
      </c>
      <c r="M1163" t="s">
        <v>52</v>
      </c>
      <c r="N1163" t="s">
        <v>53</v>
      </c>
      <c r="O1163" t="s">
        <v>52</v>
      </c>
      <c r="P1163" t="str">
        <f>PROPER(TRIM(lung_cancer_dataset!P1163))</f>
        <v>High</v>
      </c>
      <c r="Q1163" t="s">
        <v>55</v>
      </c>
      <c r="R1163">
        <v>27.8</v>
      </c>
      <c r="S1163" t="s">
        <v>56</v>
      </c>
      <c r="T1163" t="s">
        <v>70</v>
      </c>
      <c r="U1163" t="s">
        <v>53</v>
      </c>
      <c r="V1163" t="s">
        <v>53</v>
      </c>
      <c r="W1163" t="s">
        <v>53</v>
      </c>
      <c r="X1163" t="s">
        <v>53</v>
      </c>
      <c r="Y1163">
        <v>3</v>
      </c>
      <c r="Z1163" t="s">
        <v>58</v>
      </c>
      <c r="AA1163" t="s">
        <v>53</v>
      </c>
      <c r="AB1163" t="s">
        <v>53</v>
      </c>
      <c r="AC1163" t="s">
        <v>52</v>
      </c>
      <c r="AD1163" t="s">
        <v>53</v>
      </c>
      <c r="AE1163" t="s">
        <v>52</v>
      </c>
      <c r="AF1163" t="s">
        <v>53</v>
      </c>
      <c r="AG1163" t="s">
        <v>53</v>
      </c>
      <c r="AH1163" t="s">
        <v>52</v>
      </c>
      <c r="AI1163" t="s">
        <v>53</v>
      </c>
      <c r="AJ1163" t="s">
        <v>53</v>
      </c>
      <c r="AK1163">
        <v>3</v>
      </c>
      <c r="AL1163" t="s">
        <v>59</v>
      </c>
      <c r="AM1163" t="s">
        <v>60</v>
      </c>
      <c r="AN1163" t="s">
        <v>98</v>
      </c>
      <c r="AO1163">
        <v>2.4</v>
      </c>
      <c r="AP1163" t="s">
        <v>53</v>
      </c>
      <c r="AQ1163" t="s">
        <v>112</v>
      </c>
      <c r="AR1163" t="s">
        <v>87</v>
      </c>
      <c r="AS1163">
        <v>48</v>
      </c>
      <c r="AT1163" t="s">
        <v>53</v>
      </c>
    </row>
    <row r="1164" spans="1:46" x14ac:dyDescent="0.25">
      <c r="A1164" t="s">
        <v>1331</v>
      </c>
      <c r="B1164">
        <v>2021</v>
      </c>
      <c r="C1164" s="1">
        <v>44224</v>
      </c>
      <c r="D1164" t="s">
        <v>47</v>
      </c>
      <c r="E1164" t="str">
        <f>TRIM(lung_cancer_dataset!E1164)</f>
        <v>Vietnam</v>
      </c>
      <c r="F1164">
        <v>70</v>
      </c>
      <c r="G1164" t="s">
        <v>67</v>
      </c>
      <c r="H1164" t="str">
        <f>PROPER(TRIM(lung_cancer_dataset!H1164))</f>
        <v>Female</v>
      </c>
      <c r="I1164" t="str">
        <f>PROPER(TRIM(lung_cancer_dataset!I1164))</f>
        <v>Never Smoked</v>
      </c>
      <c r="J1164">
        <v>0</v>
      </c>
      <c r="K1164">
        <v>0</v>
      </c>
      <c r="L1164">
        <v>0</v>
      </c>
      <c r="M1164" t="s">
        <v>53</v>
      </c>
      <c r="N1164" t="s">
        <v>53</v>
      </c>
      <c r="O1164" t="s">
        <v>53</v>
      </c>
      <c r="P1164" t="str">
        <f>PROPER(TRIM(lung_cancer_dataset!P1164))</f>
        <v>High</v>
      </c>
      <c r="Q1164" t="s">
        <v>55</v>
      </c>
      <c r="R1164">
        <v>22.4</v>
      </c>
      <c r="S1164" t="s">
        <v>96</v>
      </c>
      <c r="T1164" t="s">
        <v>54</v>
      </c>
      <c r="U1164" t="s">
        <v>53</v>
      </c>
      <c r="V1164" t="s">
        <v>53</v>
      </c>
      <c r="W1164" t="s">
        <v>52</v>
      </c>
      <c r="X1164" t="s">
        <v>53</v>
      </c>
      <c r="Y1164">
        <v>2</v>
      </c>
      <c r="Z1164" t="s">
        <v>73</v>
      </c>
      <c r="AA1164" t="s">
        <v>52</v>
      </c>
      <c r="AB1164" t="s">
        <v>52</v>
      </c>
      <c r="AC1164" t="s">
        <v>53</v>
      </c>
      <c r="AD1164" t="s">
        <v>52</v>
      </c>
      <c r="AE1164" t="s">
        <v>52</v>
      </c>
      <c r="AF1164" t="s">
        <v>52</v>
      </c>
      <c r="AG1164" t="s">
        <v>53</v>
      </c>
      <c r="AH1164" t="s">
        <v>52</v>
      </c>
      <c r="AI1164" t="s">
        <v>53</v>
      </c>
      <c r="AJ1164" t="s">
        <v>53</v>
      </c>
      <c r="AK1164">
        <v>6</v>
      </c>
      <c r="AL1164" t="s">
        <v>59</v>
      </c>
      <c r="AM1164" t="s">
        <v>60</v>
      </c>
      <c r="AN1164" t="s">
        <v>74</v>
      </c>
      <c r="AO1164">
        <v>2.2000000000000002</v>
      </c>
      <c r="AP1164" t="s">
        <v>53</v>
      </c>
      <c r="AQ1164" t="s">
        <v>75</v>
      </c>
      <c r="AR1164" t="s">
        <v>76</v>
      </c>
      <c r="AS1164">
        <v>60</v>
      </c>
      <c r="AT1164" t="s">
        <v>52</v>
      </c>
    </row>
    <row r="1165" spans="1:46" x14ac:dyDescent="0.25">
      <c r="A1165" t="s">
        <v>1332</v>
      </c>
      <c r="B1165">
        <v>2021</v>
      </c>
      <c r="C1165" s="1">
        <v>44504</v>
      </c>
      <c r="D1165" t="s">
        <v>107</v>
      </c>
      <c r="E1165" t="str">
        <f>TRIM(lung_cancer_dataset!E1165)</f>
        <v>France</v>
      </c>
      <c r="F1165">
        <v>54</v>
      </c>
      <c r="G1165" t="s">
        <v>79</v>
      </c>
      <c r="H1165" t="str">
        <f>PROPER(TRIM(lung_cancer_dataset!H1165))</f>
        <v>Male</v>
      </c>
      <c r="I1165" t="str">
        <f>PROPER(TRIM(lung_cancer_dataset!I1165))</f>
        <v>Never Smoked</v>
      </c>
      <c r="J1165">
        <v>0</v>
      </c>
      <c r="K1165">
        <v>0</v>
      </c>
      <c r="L1165">
        <v>0</v>
      </c>
      <c r="M1165" t="s">
        <v>53</v>
      </c>
      <c r="N1165" t="s">
        <v>52</v>
      </c>
      <c r="O1165" t="s">
        <v>53</v>
      </c>
      <c r="P1165" t="str">
        <f>PROPER(TRIM(lung_cancer_dataset!P1165))</f>
        <v>Low</v>
      </c>
      <c r="Q1165" t="s">
        <v>55</v>
      </c>
      <c r="R1165">
        <v>26.9</v>
      </c>
      <c r="S1165" t="s">
        <v>56</v>
      </c>
      <c r="T1165" t="s">
        <v>54</v>
      </c>
      <c r="U1165" t="s">
        <v>52</v>
      </c>
      <c r="V1165" t="s">
        <v>53</v>
      </c>
      <c r="W1165" t="s">
        <v>52</v>
      </c>
      <c r="X1165" t="s">
        <v>53</v>
      </c>
      <c r="Y1165">
        <v>3</v>
      </c>
      <c r="Z1165" t="s">
        <v>73</v>
      </c>
      <c r="AA1165" t="s">
        <v>53</v>
      </c>
      <c r="AB1165" t="s">
        <v>53</v>
      </c>
      <c r="AC1165" t="s">
        <v>52</v>
      </c>
      <c r="AD1165" t="s">
        <v>53</v>
      </c>
      <c r="AE1165" t="s">
        <v>53</v>
      </c>
      <c r="AF1165" t="s">
        <v>53</v>
      </c>
      <c r="AG1165" t="s">
        <v>53</v>
      </c>
      <c r="AH1165" t="s">
        <v>53</v>
      </c>
      <c r="AI1165" t="s">
        <v>53</v>
      </c>
      <c r="AJ1165" t="s">
        <v>53</v>
      </c>
      <c r="AK1165">
        <v>1</v>
      </c>
      <c r="AL1165" t="s">
        <v>59</v>
      </c>
      <c r="AM1165" t="s">
        <v>60</v>
      </c>
      <c r="AN1165" t="s">
        <v>61</v>
      </c>
      <c r="AO1165">
        <v>6.2</v>
      </c>
      <c r="AP1165" t="s">
        <v>52</v>
      </c>
      <c r="AQ1165" t="s">
        <v>86</v>
      </c>
      <c r="AR1165" t="s">
        <v>92</v>
      </c>
      <c r="AS1165">
        <v>8</v>
      </c>
      <c r="AT1165" t="s">
        <v>53</v>
      </c>
    </row>
    <row r="1166" spans="1:46" x14ac:dyDescent="0.25">
      <c r="A1166" t="s">
        <v>1333</v>
      </c>
      <c r="B1166">
        <v>2019</v>
      </c>
      <c r="C1166" s="1">
        <v>43807</v>
      </c>
      <c r="D1166" t="s">
        <v>47</v>
      </c>
      <c r="E1166" t="str">
        <f>TRIM(lung_cancer_dataset!E1166)</f>
        <v>Singapore</v>
      </c>
      <c r="F1166">
        <v>52</v>
      </c>
      <c r="G1166" t="s">
        <v>79</v>
      </c>
      <c r="H1166" t="str">
        <f>PROPER(TRIM(lung_cancer_dataset!H1166))</f>
        <v>Male</v>
      </c>
      <c r="I1166" t="str">
        <f>PROPER(TRIM(lung_cancer_dataset!I1166))</f>
        <v>Current Smoker</v>
      </c>
      <c r="J1166">
        <v>5</v>
      </c>
      <c r="K1166">
        <v>10</v>
      </c>
      <c r="L1166">
        <v>2.5</v>
      </c>
      <c r="M1166" t="s">
        <v>53</v>
      </c>
      <c r="N1166" t="s">
        <v>53</v>
      </c>
      <c r="O1166" t="s">
        <v>52</v>
      </c>
      <c r="P1166" t="str">
        <f>PROPER(TRIM(lung_cancer_dataset!P1166))</f>
        <v>High</v>
      </c>
      <c r="Q1166" t="s">
        <v>55</v>
      </c>
      <c r="R1166">
        <v>22.3</v>
      </c>
      <c r="S1166" t="s">
        <v>96</v>
      </c>
      <c r="T1166" t="s">
        <v>57</v>
      </c>
      <c r="U1166" t="s">
        <v>53</v>
      </c>
      <c r="V1166" t="s">
        <v>52</v>
      </c>
      <c r="W1166" t="s">
        <v>53</v>
      </c>
      <c r="X1166" t="s">
        <v>53</v>
      </c>
      <c r="Y1166">
        <v>3</v>
      </c>
      <c r="Z1166" t="s">
        <v>58</v>
      </c>
      <c r="AA1166" t="s">
        <v>52</v>
      </c>
      <c r="AB1166" t="s">
        <v>52</v>
      </c>
      <c r="AC1166" t="s">
        <v>52</v>
      </c>
      <c r="AD1166" t="s">
        <v>52</v>
      </c>
      <c r="AE1166" t="s">
        <v>52</v>
      </c>
      <c r="AF1166" t="s">
        <v>53</v>
      </c>
      <c r="AG1166" t="s">
        <v>53</v>
      </c>
      <c r="AH1166" t="s">
        <v>52</v>
      </c>
      <c r="AI1166" t="s">
        <v>53</v>
      </c>
      <c r="AJ1166" t="s">
        <v>53</v>
      </c>
      <c r="AK1166">
        <v>6</v>
      </c>
      <c r="AL1166" t="s">
        <v>59</v>
      </c>
      <c r="AM1166" t="s">
        <v>60</v>
      </c>
      <c r="AN1166" t="s">
        <v>61</v>
      </c>
      <c r="AO1166">
        <v>3.8</v>
      </c>
      <c r="AP1166" t="s">
        <v>52</v>
      </c>
      <c r="AQ1166" t="s">
        <v>91</v>
      </c>
      <c r="AR1166" t="s">
        <v>115</v>
      </c>
      <c r="AS1166">
        <v>11</v>
      </c>
      <c r="AT1166" t="s">
        <v>53</v>
      </c>
    </row>
    <row r="1167" spans="1:46" x14ac:dyDescent="0.25">
      <c r="A1167" t="s">
        <v>1334</v>
      </c>
      <c r="B1167">
        <v>2024</v>
      </c>
      <c r="C1167" s="1">
        <v>45369</v>
      </c>
      <c r="D1167" t="s">
        <v>110</v>
      </c>
      <c r="E1167" t="str">
        <f>TRIM(lung_cancer_dataset!E1167)</f>
        <v>Kenya</v>
      </c>
      <c r="F1167">
        <v>38</v>
      </c>
      <c r="G1167" t="s">
        <v>212</v>
      </c>
      <c r="H1167" t="str">
        <f>PROPER(TRIM(lung_cancer_dataset!H1167))</f>
        <v>Female</v>
      </c>
      <c r="I1167" t="str">
        <f>PROPER(TRIM(lung_cancer_dataset!I1167))</f>
        <v>Never Smoked</v>
      </c>
      <c r="J1167">
        <v>0</v>
      </c>
      <c r="K1167">
        <v>0</v>
      </c>
      <c r="L1167">
        <v>0</v>
      </c>
      <c r="M1167" t="s">
        <v>53</v>
      </c>
      <c r="N1167" t="s">
        <v>52</v>
      </c>
      <c r="O1167" t="s">
        <v>52</v>
      </c>
      <c r="P1167" t="str">
        <f>PROPER(TRIM(lung_cancer_dataset!P1167))</f>
        <v>Moderate</v>
      </c>
      <c r="Q1167" t="s">
        <v>55</v>
      </c>
      <c r="R1167">
        <v>28.3</v>
      </c>
      <c r="S1167" t="s">
        <v>56</v>
      </c>
      <c r="T1167" t="s">
        <v>57</v>
      </c>
      <c r="U1167" t="s">
        <v>53</v>
      </c>
      <c r="V1167" t="s">
        <v>53</v>
      </c>
      <c r="W1167" t="s">
        <v>53</v>
      </c>
      <c r="X1167" t="s">
        <v>53</v>
      </c>
      <c r="Y1167">
        <v>2</v>
      </c>
      <c r="Z1167" t="s">
        <v>97</v>
      </c>
      <c r="AA1167" t="s">
        <v>52</v>
      </c>
      <c r="AB1167" t="s">
        <v>53</v>
      </c>
      <c r="AC1167" t="s">
        <v>53</v>
      </c>
      <c r="AD1167" t="s">
        <v>53</v>
      </c>
      <c r="AE1167" t="s">
        <v>52</v>
      </c>
      <c r="AF1167" t="s">
        <v>53</v>
      </c>
      <c r="AG1167" t="s">
        <v>53</v>
      </c>
      <c r="AH1167" t="s">
        <v>53</v>
      </c>
      <c r="AI1167" t="s">
        <v>52</v>
      </c>
      <c r="AJ1167" t="s">
        <v>53</v>
      </c>
      <c r="AK1167">
        <v>3</v>
      </c>
      <c r="AL1167" t="s">
        <v>59</v>
      </c>
      <c r="AM1167" t="s">
        <v>60</v>
      </c>
      <c r="AN1167" t="s">
        <v>74</v>
      </c>
      <c r="AO1167">
        <v>2.6</v>
      </c>
      <c r="AP1167" t="s">
        <v>53</v>
      </c>
      <c r="AQ1167" t="s">
        <v>91</v>
      </c>
      <c r="AR1167" t="s">
        <v>76</v>
      </c>
      <c r="AS1167">
        <v>93</v>
      </c>
      <c r="AT1167" t="s">
        <v>52</v>
      </c>
    </row>
    <row r="1168" spans="1:46" x14ac:dyDescent="0.25">
      <c r="A1168" t="s">
        <v>1335</v>
      </c>
      <c r="B1168">
        <v>2024</v>
      </c>
      <c r="C1168" s="1">
        <v>45461</v>
      </c>
      <c r="D1168" t="s">
        <v>107</v>
      </c>
      <c r="E1168" t="str">
        <f>TRIM(lung_cancer_dataset!E1168)</f>
        <v>Turkey</v>
      </c>
      <c r="F1168">
        <v>47</v>
      </c>
      <c r="G1168" t="s">
        <v>49</v>
      </c>
      <c r="H1168" t="str">
        <f>PROPER(TRIM(lung_cancer_dataset!H1168))</f>
        <v>Female</v>
      </c>
      <c r="I1168" t="str">
        <f>PROPER(TRIM(lung_cancer_dataset!I1168))</f>
        <v>Former Smoker</v>
      </c>
      <c r="J1168">
        <v>33</v>
      </c>
      <c r="K1168">
        <v>15</v>
      </c>
      <c r="L1168">
        <v>24.8</v>
      </c>
      <c r="M1168" t="s">
        <v>52</v>
      </c>
      <c r="N1168" t="s">
        <v>53</v>
      </c>
      <c r="O1168" t="s">
        <v>53</v>
      </c>
      <c r="P1168" t="str">
        <f>PROPER(TRIM(lung_cancer_dataset!P1168))</f>
        <v>Low</v>
      </c>
      <c r="Q1168" t="s">
        <v>71</v>
      </c>
      <c r="R1168">
        <v>21.2</v>
      </c>
      <c r="S1168" t="s">
        <v>96</v>
      </c>
      <c r="T1168" t="s">
        <v>57</v>
      </c>
      <c r="U1168" t="s">
        <v>53</v>
      </c>
      <c r="V1168" t="s">
        <v>53</v>
      </c>
      <c r="W1168" t="s">
        <v>53</v>
      </c>
      <c r="X1168" t="s">
        <v>53</v>
      </c>
      <c r="Y1168">
        <v>1</v>
      </c>
      <c r="Z1168" t="s">
        <v>58</v>
      </c>
      <c r="AA1168" t="s">
        <v>53</v>
      </c>
      <c r="AB1168" t="s">
        <v>52</v>
      </c>
      <c r="AC1168" t="s">
        <v>53</v>
      </c>
      <c r="AD1168" t="s">
        <v>53</v>
      </c>
      <c r="AE1168" t="s">
        <v>52</v>
      </c>
      <c r="AF1168" t="s">
        <v>53</v>
      </c>
      <c r="AG1168" t="s">
        <v>53</v>
      </c>
      <c r="AH1168" t="s">
        <v>53</v>
      </c>
      <c r="AI1168" t="s">
        <v>53</v>
      </c>
      <c r="AJ1168" t="s">
        <v>53</v>
      </c>
      <c r="AK1168">
        <v>2</v>
      </c>
      <c r="AL1168" t="s">
        <v>59</v>
      </c>
      <c r="AM1168" t="s">
        <v>81</v>
      </c>
      <c r="AN1168" t="s">
        <v>90</v>
      </c>
      <c r="AO1168">
        <v>6.7</v>
      </c>
      <c r="AP1168" t="s">
        <v>53</v>
      </c>
      <c r="AQ1168" t="s">
        <v>112</v>
      </c>
      <c r="AR1168" t="s">
        <v>115</v>
      </c>
      <c r="AS1168">
        <v>21</v>
      </c>
      <c r="AT1168" t="s">
        <v>53</v>
      </c>
    </row>
    <row r="1169" spans="1:46" x14ac:dyDescent="0.25">
      <c r="A1169" t="s">
        <v>1336</v>
      </c>
      <c r="B1169">
        <v>2022</v>
      </c>
      <c r="C1169" s="1">
        <v>44781</v>
      </c>
      <c r="D1169" t="s">
        <v>122</v>
      </c>
      <c r="E1169" t="str">
        <f>TRIM(lung_cancer_dataset!E1169)</f>
        <v>Nepal</v>
      </c>
      <c r="F1169">
        <v>63</v>
      </c>
      <c r="G1169" t="s">
        <v>127</v>
      </c>
      <c r="H1169" t="str">
        <f>PROPER(TRIM(lung_cancer_dataset!H1169))</f>
        <v>Male</v>
      </c>
      <c r="I1169" t="str">
        <f>PROPER(TRIM(lung_cancer_dataset!I1169))</f>
        <v>Never Smoked</v>
      </c>
      <c r="J1169">
        <v>0</v>
      </c>
      <c r="K1169">
        <v>0</v>
      </c>
      <c r="L1169">
        <v>0</v>
      </c>
      <c r="M1169" t="s">
        <v>52</v>
      </c>
      <c r="N1169" t="s">
        <v>53</v>
      </c>
      <c r="O1169" t="s">
        <v>52</v>
      </c>
      <c r="P1169" t="str">
        <f>PROPER(TRIM(lung_cancer_dataset!P1169))</f>
        <v>High</v>
      </c>
      <c r="Q1169" t="s">
        <v>54</v>
      </c>
      <c r="R1169">
        <v>20.6</v>
      </c>
      <c r="S1169" t="s">
        <v>96</v>
      </c>
      <c r="T1169" t="s">
        <v>70</v>
      </c>
      <c r="U1169" t="s">
        <v>53</v>
      </c>
      <c r="V1169" t="s">
        <v>53</v>
      </c>
      <c r="W1169" t="s">
        <v>52</v>
      </c>
      <c r="X1169" t="s">
        <v>53</v>
      </c>
      <c r="Y1169">
        <v>4</v>
      </c>
      <c r="Z1169" t="s">
        <v>73</v>
      </c>
      <c r="AA1169" t="s">
        <v>52</v>
      </c>
      <c r="AB1169" t="s">
        <v>52</v>
      </c>
      <c r="AC1169" t="s">
        <v>52</v>
      </c>
      <c r="AD1169" t="s">
        <v>53</v>
      </c>
      <c r="AE1169" t="s">
        <v>52</v>
      </c>
      <c r="AF1169" t="s">
        <v>53</v>
      </c>
      <c r="AG1169" t="s">
        <v>53</v>
      </c>
      <c r="AH1169" t="s">
        <v>53</v>
      </c>
      <c r="AI1169" t="s">
        <v>53</v>
      </c>
      <c r="AJ1169" t="s">
        <v>53</v>
      </c>
      <c r="AK1169">
        <v>4</v>
      </c>
      <c r="AL1169" t="s">
        <v>59</v>
      </c>
      <c r="AM1169" t="s">
        <v>60</v>
      </c>
      <c r="AN1169" t="s">
        <v>98</v>
      </c>
      <c r="AO1169">
        <v>4.5</v>
      </c>
      <c r="AP1169" t="s">
        <v>53</v>
      </c>
      <c r="AQ1169" t="s">
        <v>75</v>
      </c>
      <c r="AR1169" t="s">
        <v>87</v>
      </c>
      <c r="AS1169">
        <v>40</v>
      </c>
      <c r="AT1169" t="s">
        <v>53</v>
      </c>
    </row>
    <row r="1170" spans="1:46" x14ac:dyDescent="0.25">
      <c r="A1170" t="s">
        <v>1337</v>
      </c>
      <c r="B1170">
        <v>2020</v>
      </c>
      <c r="C1170" s="1">
        <v>44141</v>
      </c>
      <c r="D1170" t="s">
        <v>122</v>
      </c>
      <c r="E1170" t="str">
        <f>TRIM(lung_cancer_dataset!E1170)</f>
        <v>Indonesia</v>
      </c>
      <c r="F1170">
        <v>72</v>
      </c>
      <c r="G1170" t="s">
        <v>67</v>
      </c>
      <c r="H1170" t="str">
        <f>PROPER(TRIM(lung_cancer_dataset!H1170))</f>
        <v>Female</v>
      </c>
      <c r="I1170" t="str">
        <f>PROPER(TRIM(lung_cancer_dataset!I1170))</f>
        <v>Never Smoked</v>
      </c>
      <c r="J1170">
        <v>0</v>
      </c>
      <c r="K1170">
        <v>0</v>
      </c>
      <c r="L1170">
        <v>0</v>
      </c>
      <c r="M1170" t="s">
        <v>52</v>
      </c>
      <c r="N1170" t="s">
        <v>53</v>
      </c>
      <c r="O1170" t="s">
        <v>52</v>
      </c>
      <c r="P1170" t="str">
        <f>PROPER(TRIM(lung_cancer_dataset!P1170))</f>
        <v>Moderate</v>
      </c>
      <c r="Q1170" t="s">
        <v>55</v>
      </c>
      <c r="R1170">
        <v>25.4</v>
      </c>
      <c r="S1170" t="s">
        <v>56</v>
      </c>
      <c r="T1170" t="s">
        <v>57</v>
      </c>
      <c r="U1170" t="s">
        <v>53</v>
      </c>
      <c r="V1170" t="s">
        <v>53</v>
      </c>
      <c r="W1170" t="s">
        <v>52</v>
      </c>
      <c r="X1170" t="s">
        <v>53</v>
      </c>
      <c r="Y1170">
        <v>3</v>
      </c>
      <c r="Z1170" t="s">
        <v>58</v>
      </c>
      <c r="AA1170" t="s">
        <v>53</v>
      </c>
      <c r="AB1170" t="s">
        <v>53</v>
      </c>
      <c r="AC1170" t="s">
        <v>53</v>
      </c>
      <c r="AD1170" t="s">
        <v>53</v>
      </c>
      <c r="AE1170" t="s">
        <v>52</v>
      </c>
      <c r="AF1170" t="s">
        <v>53</v>
      </c>
      <c r="AG1170" t="s">
        <v>53</v>
      </c>
      <c r="AH1170" t="s">
        <v>53</v>
      </c>
      <c r="AI1170" t="s">
        <v>53</v>
      </c>
      <c r="AJ1170" t="s">
        <v>53</v>
      </c>
      <c r="AK1170">
        <v>1</v>
      </c>
      <c r="AL1170" t="s">
        <v>59</v>
      </c>
      <c r="AM1170" t="s">
        <v>60</v>
      </c>
      <c r="AN1170" t="s">
        <v>74</v>
      </c>
      <c r="AO1170">
        <v>1.7</v>
      </c>
      <c r="AP1170" t="s">
        <v>53</v>
      </c>
      <c r="AQ1170" t="s">
        <v>86</v>
      </c>
      <c r="AR1170" t="s">
        <v>83</v>
      </c>
      <c r="AS1170">
        <v>79</v>
      </c>
      <c r="AT1170" t="s">
        <v>52</v>
      </c>
    </row>
    <row r="1171" spans="1:46" x14ac:dyDescent="0.25">
      <c r="A1171" t="s">
        <v>1338</v>
      </c>
      <c r="B1171">
        <v>2019</v>
      </c>
      <c r="C1171" s="1">
        <v>43791</v>
      </c>
      <c r="D1171" t="s">
        <v>122</v>
      </c>
      <c r="E1171" t="str">
        <f>TRIM(lung_cancer_dataset!E1171)</f>
        <v>Nepal</v>
      </c>
      <c r="F1171">
        <v>53</v>
      </c>
      <c r="G1171" t="s">
        <v>79</v>
      </c>
      <c r="H1171" t="str">
        <f>PROPER(TRIM(lung_cancer_dataset!H1171))</f>
        <v>Male</v>
      </c>
      <c r="I1171" t="str">
        <f>PROPER(TRIM(lung_cancer_dataset!I1171))</f>
        <v>Never Smoked</v>
      </c>
      <c r="J1171">
        <v>0</v>
      </c>
      <c r="K1171">
        <v>0</v>
      </c>
      <c r="L1171">
        <v>0</v>
      </c>
      <c r="M1171" t="s">
        <v>52</v>
      </c>
      <c r="N1171" t="s">
        <v>52</v>
      </c>
      <c r="O1171" t="s">
        <v>53</v>
      </c>
      <c r="P1171" t="str">
        <f>PROPER(TRIM(lung_cancer_dataset!P1171))</f>
        <v>Moderate</v>
      </c>
      <c r="Q1171" t="s">
        <v>54</v>
      </c>
      <c r="R1171">
        <v>25.7</v>
      </c>
      <c r="S1171" t="s">
        <v>56</v>
      </c>
      <c r="T1171" t="s">
        <v>70</v>
      </c>
      <c r="U1171" t="s">
        <v>53</v>
      </c>
      <c r="V1171" t="s">
        <v>53</v>
      </c>
      <c r="W1171" t="s">
        <v>53</v>
      </c>
      <c r="X1171" t="s">
        <v>53</v>
      </c>
      <c r="Y1171">
        <v>2</v>
      </c>
      <c r="Z1171" t="s">
        <v>104</v>
      </c>
      <c r="AA1171" t="s">
        <v>53</v>
      </c>
      <c r="AB1171" t="s">
        <v>52</v>
      </c>
      <c r="AC1171" t="s">
        <v>53</v>
      </c>
      <c r="AD1171" t="s">
        <v>53</v>
      </c>
      <c r="AE1171" t="s">
        <v>53</v>
      </c>
      <c r="AF1171" t="s">
        <v>52</v>
      </c>
      <c r="AG1171" t="s">
        <v>52</v>
      </c>
      <c r="AH1171" t="s">
        <v>52</v>
      </c>
      <c r="AI1171" t="s">
        <v>53</v>
      </c>
      <c r="AJ1171" t="s">
        <v>53</v>
      </c>
      <c r="AK1171">
        <v>4</v>
      </c>
      <c r="AL1171" t="s">
        <v>59</v>
      </c>
      <c r="AM1171" t="s">
        <v>60</v>
      </c>
      <c r="AN1171" t="s">
        <v>98</v>
      </c>
      <c r="AO1171">
        <v>5.4</v>
      </c>
      <c r="AP1171" t="s">
        <v>53</v>
      </c>
      <c r="AQ1171" t="s">
        <v>112</v>
      </c>
      <c r="AR1171" t="s">
        <v>115</v>
      </c>
      <c r="AS1171">
        <v>30</v>
      </c>
      <c r="AT1171" t="s">
        <v>52</v>
      </c>
    </row>
    <row r="1172" spans="1:46" x14ac:dyDescent="0.25">
      <c r="A1172" t="s">
        <v>1339</v>
      </c>
      <c r="B1172">
        <v>2015</v>
      </c>
      <c r="C1172" s="1">
        <v>42186</v>
      </c>
      <c r="D1172" t="s">
        <v>47</v>
      </c>
      <c r="E1172" t="str">
        <f>TRIM(lung_cancer_dataset!E1172)</f>
        <v>Mongolia</v>
      </c>
      <c r="F1172">
        <v>82</v>
      </c>
      <c r="G1172" t="s">
        <v>101</v>
      </c>
      <c r="H1172" t="str">
        <f>PROPER(TRIM(lung_cancer_dataset!H1172))</f>
        <v>Male</v>
      </c>
      <c r="I1172" t="str">
        <f>PROPER(TRIM(lung_cancer_dataset!I1172))</f>
        <v>Never Smoked</v>
      </c>
      <c r="J1172">
        <v>0</v>
      </c>
      <c r="K1172">
        <v>0</v>
      </c>
      <c r="L1172">
        <v>0</v>
      </c>
      <c r="M1172" t="s">
        <v>52</v>
      </c>
      <c r="N1172" t="s">
        <v>53</v>
      </c>
      <c r="O1172" t="s">
        <v>53</v>
      </c>
      <c r="P1172" t="str">
        <f>PROPER(TRIM(lung_cancer_dataset!P1172))</f>
        <v>High</v>
      </c>
      <c r="Q1172" t="s">
        <v>54</v>
      </c>
      <c r="R1172">
        <v>23.8</v>
      </c>
      <c r="S1172" t="s">
        <v>96</v>
      </c>
      <c r="T1172" t="s">
        <v>54</v>
      </c>
      <c r="U1172" t="s">
        <v>53</v>
      </c>
      <c r="V1172" t="s">
        <v>53</v>
      </c>
      <c r="W1172" t="s">
        <v>53</v>
      </c>
      <c r="X1172" t="s">
        <v>53</v>
      </c>
      <c r="Y1172">
        <v>2</v>
      </c>
      <c r="Z1172" t="s">
        <v>58</v>
      </c>
      <c r="AA1172" t="s">
        <v>52</v>
      </c>
      <c r="AB1172" t="s">
        <v>53</v>
      </c>
      <c r="AC1172" t="s">
        <v>52</v>
      </c>
      <c r="AD1172" t="s">
        <v>53</v>
      </c>
      <c r="AE1172" t="s">
        <v>53</v>
      </c>
      <c r="AF1172" t="s">
        <v>53</v>
      </c>
      <c r="AG1172" t="s">
        <v>53</v>
      </c>
      <c r="AH1172" t="s">
        <v>52</v>
      </c>
      <c r="AI1172" t="s">
        <v>53</v>
      </c>
      <c r="AJ1172" t="s">
        <v>53</v>
      </c>
      <c r="AK1172">
        <v>3</v>
      </c>
      <c r="AL1172" t="s">
        <v>59</v>
      </c>
      <c r="AM1172" t="s">
        <v>60</v>
      </c>
      <c r="AN1172" t="s">
        <v>61</v>
      </c>
      <c r="AO1172">
        <v>11.6</v>
      </c>
      <c r="AP1172" t="s">
        <v>52</v>
      </c>
      <c r="AQ1172" t="s">
        <v>86</v>
      </c>
      <c r="AR1172" t="s">
        <v>281</v>
      </c>
      <c r="AS1172">
        <v>21</v>
      </c>
      <c r="AT1172" t="s">
        <v>53</v>
      </c>
    </row>
    <row r="1173" spans="1:46" x14ac:dyDescent="0.25">
      <c r="A1173" t="s">
        <v>1340</v>
      </c>
      <c r="B1173">
        <v>2016</v>
      </c>
      <c r="C1173" s="1">
        <v>42475</v>
      </c>
      <c r="D1173" t="s">
        <v>122</v>
      </c>
      <c r="E1173" t="str">
        <f>TRIM(lung_cancer_dataset!E1173)</f>
        <v>Bhutan</v>
      </c>
      <c r="F1173">
        <v>80</v>
      </c>
      <c r="G1173" t="s">
        <v>101</v>
      </c>
      <c r="H1173" t="str">
        <f>PROPER(TRIM(lung_cancer_dataset!H1173))</f>
        <v>Male</v>
      </c>
      <c r="I1173" t="str">
        <f>PROPER(TRIM(lung_cancer_dataset!I1173))</f>
        <v>Former Smoker</v>
      </c>
      <c r="J1173">
        <v>13</v>
      </c>
      <c r="K1173">
        <v>24</v>
      </c>
      <c r="L1173">
        <v>15.6</v>
      </c>
      <c r="M1173" t="s">
        <v>53</v>
      </c>
      <c r="N1173" t="s">
        <v>52</v>
      </c>
      <c r="O1173" t="s">
        <v>53</v>
      </c>
      <c r="P1173" t="str">
        <f>PROPER(TRIM(lung_cancer_dataset!P1173))</f>
        <v>High</v>
      </c>
      <c r="Q1173" t="s">
        <v>71</v>
      </c>
      <c r="R1173">
        <v>25.7</v>
      </c>
      <c r="S1173" t="s">
        <v>56</v>
      </c>
      <c r="T1173" t="s">
        <v>70</v>
      </c>
      <c r="U1173" t="s">
        <v>53</v>
      </c>
      <c r="V1173" t="s">
        <v>53</v>
      </c>
      <c r="W1173" t="s">
        <v>53</v>
      </c>
      <c r="X1173" t="s">
        <v>53</v>
      </c>
      <c r="Y1173">
        <v>2</v>
      </c>
      <c r="Z1173" t="s">
        <v>73</v>
      </c>
      <c r="AA1173" t="s">
        <v>52</v>
      </c>
      <c r="AB1173" t="s">
        <v>52</v>
      </c>
      <c r="AC1173" t="s">
        <v>53</v>
      </c>
      <c r="AD1173" t="s">
        <v>53</v>
      </c>
      <c r="AE1173" t="s">
        <v>52</v>
      </c>
      <c r="AF1173" t="s">
        <v>53</v>
      </c>
      <c r="AG1173" t="s">
        <v>52</v>
      </c>
      <c r="AH1173" t="s">
        <v>53</v>
      </c>
      <c r="AI1173" t="s">
        <v>53</v>
      </c>
      <c r="AJ1173" t="s">
        <v>52</v>
      </c>
      <c r="AK1173">
        <v>5</v>
      </c>
      <c r="AL1173" t="s">
        <v>59</v>
      </c>
      <c r="AM1173" t="s">
        <v>60</v>
      </c>
      <c r="AN1173" t="s">
        <v>98</v>
      </c>
      <c r="AO1173">
        <v>5.0999999999999996</v>
      </c>
      <c r="AP1173" t="s">
        <v>53</v>
      </c>
      <c r="AQ1173" t="s">
        <v>91</v>
      </c>
      <c r="AR1173" t="s">
        <v>115</v>
      </c>
      <c r="AS1173">
        <v>39</v>
      </c>
      <c r="AT1173" t="s">
        <v>52</v>
      </c>
    </row>
    <row r="1174" spans="1:46" x14ac:dyDescent="0.25">
      <c r="A1174" t="s">
        <v>1341</v>
      </c>
      <c r="B1174">
        <v>2023</v>
      </c>
      <c r="C1174" s="1">
        <v>45120</v>
      </c>
      <c r="D1174" t="s">
        <v>94</v>
      </c>
      <c r="E1174" t="str">
        <f>TRIM(lung_cancer_dataset!E1174)</f>
        <v>Pakistan</v>
      </c>
      <c r="F1174">
        <v>64</v>
      </c>
      <c r="G1174" t="s">
        <v>127</v>
      </c>
      <c r="H1174" t="str">
        <f>PROPER(TRIM(lung_cancer_dataset!H1174))</f>
        <v>Male</v>
      </c>
      <c r="I1174" t="str">
        <f>PROPER(TRIM(lung_cancer_dataset!I1174))</f>
        <v>Never Smoked</v>
      </c>
      <c r="J1174">
        <v>0</v>
      </c>
      <c r="K1174">
        <v>0</v>
      </c>
      <c r="L1174">
        <v>0</v>
      </c>
      <c r="M1174" t="s">
        <v>53</v>
      </c>
      <c r="N1174" t="s">
        <v>53</v>
      </c>
      <c r="O1174" t="s">
        <v>53</v>
      </c>
      <c r="P1174" t="str">
        <f>PROPER(TRIM(lung_cancer_dataset!P1174))</f>
        <v>Moderate</v>
      </c>
      <c r="Q1174" t="s">
        <v>54</v>
      </c>
      <c r="R1174">
        <v>28.7</v>
      </c>
      <c r="S1174" t="s">
        <v>56</v>
      </c>
      <c r="T1174" t="s">
        <v>54</v>
      </c>
      <c r="U1174" t="s">
        <v>53</v>
      </c>
      <c r="V1174" t="s">
        <v>53</v>
      </c>
      <c r="W1174" t="s">
        <v>53</v>
      </c>
      <c r="X1174" t="s">
        <v>53</v>
      </c>
      <c r="Y1174">
        <v>0</v>
      </c>
      <c r="Z1174" t="s">
        <v>58</v>
      </c>
      <c r="AA1174" t="s">
        <v>53</v>
      </c>
      <c r="AB1174" t="s">
        <v>53</v>
      </c>
      <c r="AC1174" t="s">
        <v>53</v>
      </c>
      <c r="AD1174" t="s">
        <v>53</v>
      </c>
      <c r="AE1174" t="s">
        <v>52</v>
      </c>
      <c r="AF1174" t="s">
        <v>53</v>
      </c>
      <c r="AG1174" t="s">
        <v>53</v>
      </c>
      <c r="AH1174" t="s">
        <v>53</v>
      </c>
      <c r="AI1174" t="s">
        <v>53</v>
      </c>
      <c r="AJ1174" t="s">
        <v>53</v>
      </c>
      <c r="AK1174">
        <v>1</v>
      </c>
      <c r="AL1174" t="s">
        <v>59</v>
      </c>
      <c r="AM1174" t="s">
        <v>60</v>
      </c>
      <c r="AN1174" t="s">
        <v>74</v>
      </c>
      <c r="AO1174">
        <v>3.5</v>
      </c>
      <c r="AP1174" t="s">
        <v>53</v>
      </c>
      <c r="AQ1174" t="s">
        <v>91</v>
      </c>
      <c r="AR1174" t="s">
        <v>83</v>
      </c>
      <c r="AS1174">
        <v>51</v>
      </c>
      <c r="AT1174" t="s">
        <v>52</v>
      </c>
    </row>
    <row r="1175" spans="1:46" x14ac:dyDescent="0.25">
      <c r="A1175" t="s">
        <v>1342</v>
      </c>
      <c r="B1175">
        <v>2018</v>
      </c>
      <c r="C1175" s="1">
        <v>43441</v>
      </c>
      <c r="D1175" t="s">
        <v>122</v>
      </c>
      <c r="E1175" t="str">
        <f>TRIM(lung_cancer_dataset!E1175)</f>
        <v>Thailand</v>
      </c>
      <c r="F1175">
        <v>63</v>
      </c>
      <c r="G1175" t="s">
        <v>127</v>
      </c>
      <c r="H1175" t="str">
        <f>PROPER(TRIM(lung_cancer_dataset!H1175))</f>
        <v>Male</v>
      </c>
      <c r="I1175" t="str">
        <f>PROPER(TRIM(lung_cancer_dataset!I1175))</f>
        <v>Never Smoked</v>
      </c>
      <c r="J1175">
        <v>0</v>
      </c>
      <c r="K1175">
        <v>0</v>
      </c>
      <c r="L1175">
        <v>0</v>
      </c>
      <c r="M1175" t="s">
        <v>52</v>
      </c>
      <c r="N1175" t="s">
        <v>53</v>
      </c>
      <c r="O1175" t="s">
        <v>53</v>
      </c>
      <c r="P1175" t="str">
        <f>PROPER(TRIM(lung_cancer_dataset!P1175))</f>
        <v>Moderate</v>
      </c>
      <c r="Q1175" t="s">
        <v>55</v>
      </c>
      <c r="R1175">
        <v>26.8</v>
      </c>
      <c r="S1175" t="s">
        <v>56</v>
      </c>
      <c r="T1175" t="s">
        <v>70</v>
      </c>
      <c r="U1175" t="s">
        <v>52</v>
      </c>
      <c r="V1175" t="s">
        <v>53</v>
      </c>
      <c r="W1175" t="s">
        <v>53</v>
      </c>
      <c r="X1175" t="s">
        <v>53</v>
      </c>
      <c r="Y1175">
        <v>2</v>
      </c>
      <c r="Z1175" t="s">
        <v>97</v>
      </c>
      <c r="AA1175" t="s">
        <v>52</v>
      </c>
      <c r="AB1175" t="s">
        <v>53</v>
      </c>
      <c r="AC1175" t="s">
        <v>53</v>
      </c>
      <c r="AD1175" t="s">
        <v>53</v>
      </c>
      <c r="AE1175" t="s">
        <v>52</v>
      </c>
      <c r="AF1175" t="s">
        <v>52</v>
      </c>
      <c r="AG1175" t="s">
        <v>53</v>
      </c>
      <c r="AH1175" t="s">
        <v>53</v>
      </c>
      <c r="AI1175" t="s">
        <v>53</v>
      </c>
      <c r="AJ1175" t="s">
        <v>53</v>
      </c>
      <c r="AK1175">
        <v>3</v>
      </c>
      <c r="AL1175" t="s">
        <v>59</v>
      </c>
      <c r="AM1175" t="s">
        <v>60</v>
      </c>
      <c r="AN1175" t="s">
        <v>74</v>
      </c>
      <c r="AO1175">
        <v>2.2000000000000002</v>
      </c>
      <c r="AP1175" t="s">
        <v>53</v>
      </c>
      <c r="AQ1175" t="s">
        <v>171</v>
      </c>
      <c r="AR1175" t="s">
        <v>83</v>
      </c>
      <c r="AS1175">
        <v>54</v>
      </c>
      <c r="AT1175" t="s">
        <v>52</v>
      </c>
    </row>
    <row r="1176" spans="1:46" x14ac:dyDescent="0.25">
      <c r="A1176" t="s">
        <v>1343</v>
      </c>
      <c r="B1176">
        <v>2022</v>
      </c>
      <c r="C1176" s="1">
        <v>44706</v>
      </c>
      <c r="D1176" t="s">
        <v>47</v>
      </c>
      <c r="E1176" t="str">
        <f>TRIM(lung_cancer_dataset!E1176)</f>
        <v>Japan</v>
      </c>
      <c r="F1176">
        <v>55</v>
      </c>
      <c r="G1176" t="s">
        <v>79</v>
      </c>
      <c r="H1176" t="str">
        <f>PROPER(TRIM(lung_cancer_dataset!H1176))</f>
        <v>Female</v>
      </c>
      <c r="I1176" t="str">
        <f>PROPER(TRIM(lung_cancer_dataset!I1176))</f>
        <v>Current Smoker</v>
      </c>
      <c r="J1176">
        <v>30</v>
      </c>
      <c r="K1176">
        <v>29</v>
      </c>
      <c r="L1176">
        <v>43.5</v>
      </c>
      <c r="M1176" t="s">
        <v>53</v>
      </c>
      <c r="N1176" t="s">
        <v>53</v>
      </c>
      <c r="O1176" t="s">
        <v>53</v>
      </c>
      <c r="P1176" t="str">
        <f>PROPER(TRIM(lung_cancer_dataset!P1176))</f>
        <v>Moderate</v>
      </c>
      <c r="Q1176" t="s">
        <v>54</v>
      </c>
      <c r="R1176">
        <v>28.7</v>
      </c>
      <c r="S1176" t="s">
        <v>56</v>
      </c>
      <c r="T1176" t="s">
        <v>57</v>
      </c>
      <c r="U1176" t="s">
        <v>52</v>
      </c>
      <c r="V1176" t="s">
        <v>53</v>
      </c>
      <c r="W1176" t="s">
        <v>53</v>
      </c>
      <c r="X1176" t="s">
        <v>53</v>
      </c>
      <c r="Y1176">
        <v>1</v>
      </c>
      <c r="Z1176" t="s">
        <v>58</v>
      </c>
      <c r="AA1176" t="s">
        <v>52</v>
      </c>
      <c r="AB1176" t="s">
        <v>52</v>
      </c>
      <c r="AC1176" t="s">
        <v>52</v>
      </c>
      <c r="AD1176" t="s">
        <v>52</v>
      </c>
      <c r="AE1176" t="s">
        <v>52</v>
      </c>
      <c r="AF1176" t="s">
        <v>52</v>
      </c>
      <c r="AG1176" t="s">
        <v>52</v>
      </c>
      <c r="AH1176" t="s">
        <v>52</v>
      </c>
      <c r="AI1176" t="s">
        <v>53</v>
      </c>
      <c r="AJ1176" t="s">
        <v>53</v>
      </c>
      <c r="AK1176">
        <v>8</v>
      </c>
      <c r="AL1176" t="s">
        <v>59</v>
      </c>
      <c r="AM1176" t="s">
        <v>81</v>
      </c>
      <c r="AN1176" t="s">
        <v>61</v>
      </c>
      <c r="AO1176">
        <v>8.3000000000000007</v>
      </c>
      <c r="AP1176" t="s">
        <v>52</v>
      </c>
      <c r="AQ1176" t="s">
        <v>112</v>
      </c>
      <c r="AR1176" t="s">
        <v>63</v>
      </c>
      <c r="AS1176">
        <v>4</v>
      </c>
      <c r="AT1176" t="s">
        <v>53</v>
      </c>
    </row>
    <row r="1177" spans="1:46" x14ac:dyDescent="0.25">
      <c r="A1177" t="s">
        <v>1344</v>
      </c>
      <c r="B1177">
        <v>2021</v>
      </c>
      <c r="C1177" s="1">
        <v>44473</v>
      </c>
      <c r="D1177" t="s">
        <v>110</v>
      </c>
      <c r="E1177" t="str">
        <f>TRIM(lung_cancer_dataset!E1177)</f>
        <v>Algeria</v>
      </c>
      <c r="F1177">
        <v>63</v>
      </c>
      <c r="G1177" t="s">
        <v>127</v>
      </c>
      <c r="H1177" t="str">
        <f>PROPER(TRIM(lung_cancer_dataset!H1177))</f>
        <v>Female</v>
      </c>
      <c r="I1177" t="str">
        <f>PROPER(TRIM(lung_cancer_dataset!I1177))</f>
        <v>Never Smoked</v>
      </c>
      <c r="J1177">
        <v>0</v>
      </c>
      <c r="K1177">
        <v>0</v>
      </c>
      <c r="L1177">
        <v>0</v>
      </c>
      <c r="M1177" t="s">
        <v>52</v>
      </c>
      <c r="N1177" t="s">
        <v>53</v>
      </c>
      <c r="O1177" t="s">
        <v>53</v>
      </c>
      <c r="P1177" t="str">
        <f>PROPER(TRIM(lung_cancer_dataset!P1177))</f>
        <v>High</v>
      </c>
      <c r="Q1177" t="s">
        <v>54</v>
      </c>
      <c r="R1177">
        <v>34.200000000000003</v>
      </c>
      <c r="S1177" t="s">
        <v>72</v>
      </c>
      <c r="T1177" t="s">
        <v>57</v>
      </c>
      <c r="U1177" t="s">
        <v>53</v>
      </c>
      <c r="V1177" t="s">
        <v>53</v>
      </c>
      <c r="W1177" t="s">
        <v>53</v>
      </c>
      <c r="X1177" t="s">
        <v>52</v>
      </c>
      <c r="Y1177">
        <v>3</v>
      </c>
      <c r="Z1177" t="s">
        <v>208</v>
      </c>
      <c r="AA1177" t="s">
        <v>52</v>
      </c>
      <c r="AB1177" t="s">
        <v>53</v>
      </c>
      <c r="AC1177" t="s">
        <v>52</v>
      </c>
      <c r="AD1177" t="s">
        <v>53</v>
      </c>
      <c r="AE1177" t="s">
        <v>53</v>
      </c>
      <c r="AF1177" t="s">
        <v>53</v>
      </c>
      <c r="AG1177" t="s">
        <v>53</v>
      </c>
      <c r="AH1177" t="s">
        <v>53</v>
      </c>
      <c r="AI1177" t="s">
        <v>53</v>
      </c>
      <c r="AJ1177" t="s">
        <v>52</v>
      </c>
      <c r="AK1177">
        <v>3</v>
      </c>
      <c r="AL1177" t="s">
        <v>59</v>
      </c>
      <c r="AM1177" t="s">
        <v>60</v>
      </c>
      <c r="AN1177" t="s">
        <v>61</v>
      </c>
      <c r="AO1177">
        <v>4.8</v>
      </c>
      <c r="AP1177" t="s">
        <v>52</v>
      </c>
      <c r="AQ1177" t="s">
        <v>75</v>
      </c>
      <c r="AR1177" t="s">
        <v>92</v>
      </c>
      <c r="AS1177">
        <v>7</v>
      </c>
      <c r="AT1177" t="s">
        <v>53</v>
      </c>
    </row>
    <row r="1178" spans="1:46" x14ac:dyDescent="0.25">
      <c r="A1178" t="s">
        <v>1345</v>
      </c>
      <c r="B1178">
        <v>2025</v>
      </c>
      <c r="C1178" s="1">
        <v>45728</v>
      </c>
      <c r="D1178" t="s">
        <v>107</v>
      </c>
      <c r="E1178" t="str">
        <f>TRIM(lung_cancer_dataset!E1178)</f>
        <v>Russia</v>
      </c>
      <c r="F1178">
        <v>43</v>
      </c>
      <c r="G1178" t="s">
        <v>49</v>
      </c>
      <c r="H1178" t="str">
        <f>PROPER(TRIM(lung_cancer_dataset!H1178))</f>
        <v>Male</v>
      </c>
      <c r="I1178" t="str">
        <f>PROPER(TRIM(lung_cancer_dataset!I1178))</f>
        <v>Never Smoked</v>
      </c>
      <c r="J1178">
        <v>0</v>
      </c>
      <c r="K1178">
        <v>0</v>
      </c>
      <c r="L1178">
        <v>0</v>
      </c>
      <c r="M1178" t="s">
        <v>53</v>
      </c>
      <c r="N1178" t="s">
        <v>52</v>
      </c>
      <c r="O1178" t="s">
        <v>53</v>
      </c>
      <c r="P1178" t="str">
        <f>PROPER(TRIM(lung_cancer_dataset!P1178))</f>
        <v>High</v>
      </c>
      <c r="Q1178" t="s">
        <v>54</v>
      </c>
      <c r="R1178">
        <v>23.4</v>
      </c>
      <c r="S1178" t="s">
        <v>96</v>
      </c>
      <c r="T1178" t="s">
        <v>54</v>
      </c>
      <c r="U1178" t="s">
        <v>53</v>
      </c>
      <c r="V1178" t="s">
        <v>53</v>
      </c>
      <c r="W1178" t="s">
        <v>53</v>
      </c>
      <c r="X1178" t="s">
        <v>53</v>
      </c>
      <c r="Y1178">
        <v>2</v>
      </c>
      <c r="Z1178" t="s">
        <v>97</v>
      </c>
      <c r="AA1178" t="s">
        <v>53</v>
      </c>
      <c r="AB1178" t="s">
        <v>52</v>
      </c>
      <c r="AC1178" t="s">
        <v>53</v>
      </c>
      <c r="AD1178" t="s">
        <v>53</v>
      </c>
      <c r="AE1178" t="s">
        <v>53</v>
      </c>
      <c r="AF1178" t="s">
        <v>53</v>
      </c>
      <c r="AG1178" t="s">
        <v>52</v>
      </c>
      <c r="AH1178" t="s">
        <v>53</v>
      </c>
      <c r="AI1178" t="s">
        <v>53</v>
      </c>
      <c r="AJ1178" t="s">
        <v>52</v>
      </c>
      <c r="AK1178">
        <v>3</v>
      </c>
      <c r="AL1178" t="s">
        <v>59</v>
      </c>
      <c r="AM1178" t="s">
        <v>60</v>
      </c>
      <c r="AN1178" t="s">
        <v>98</v>
      </c>
      <c r="AO1178">
        <v>4.5999999999999996</v>
      </c>
      <c r="AP1178" t="s">
        <v>53</v>
      </c>
      <c r="AQ1178" t="s">
        <v>86</v>
      </c>
      <c r="AR1178" t="s">
        <v>83</v>
      </c>
      <c r="AS1178">
        <v>25</v>
      </c>
      <c r="AT1178" t="s">
        <v>53</v>
      </c>
    </row>
    <row r="1179" spans="1:46" x14ac:dyDescent="0.25">
      <c r="A1179" t="s">
        <v>1346</v>
      </c>
      <c r="B1179">
        <v>2017</v>
      </c>
      <c r="C1179" s="1">
        <v>42840</v>
      </c>
      <c r="D1179" t="s">
        <v>122</v>
      </c>
      <c r="E1179" t="str">
        <f>TRIM(lung_cancer_dataset!E1179)</f>
        <v>Bangladesh</v>
      </c>
      <c r="F1179">
        <v>53</v>
      </c>
      <c r="G1179" t="s">
        <v>79</v>
      </c>
      <c r="H1179" t="str">
        <f>PROPER(TRIM(lung_cancer_dataset!H1179))</f>
        <v>Female</v>
      </c>
      <c r="I1179" t="str">
        <f>PROPER(TRIM(lung_cancer_dataset!I1179))</f>
        <v>Current Smoker</v>
      </c>
      <c r="J1179">
        <v>30</v>
      </c>
      <c r="K1179">
        <v>27</v>
      </c>
      <c r="L1179">
        <v>40.5</v>
      </c>
      <c r="M1179" t="s">
        <v>52</v>
      </c>
      <c r="N1179" t="s">
        <v>53</v>
      </c>
      <c r="O1179" t="s">
        <v>53</v>
      </c>
      <c r="P1179" t="str">
        <f>PROPER(TRIM(lung_cancer_dataset!P1179))</f>
        <v>Low</v>
      </c>
      <c r="Q1179" t="s">
        <v>55</v>
      </c>
      <c r="R1179">
        <v>30.4</v>
      </c>
      <c r="S1179" t="s">
        <v>72</v>
      </c>
      <c r="T1179" t="s">
        <v>57</v>
      </c>
      <c r="U1179" t="s">
        <v>53</v>
      </c>
      <c r="V1179" t="s">
        <v>53</v>
      </c>
      <c r="W1179" t="s">
        <v>53</v>
      </c>
      <c r="X1179" t="s">
        <v>53</v>
      </c>
      <c r="Y1179">
        <v>1</v>
      </c>
      <c r="Z1179" t="s">
        <v>208</v>
      </c>
      <c r="AA1179" t="s">
        <v>52</v>
      </c>
      <c r="AB1179" t="s">
        <v>53</v>
      </c>
      <c r="AC1179" t="s">
        <v>52</v>
      </c>
      <c r="AD1179" t="s">
        <v>53</v>
      </c>
      <c r="AE1179" t="s">
        <v>53</v>
      </c>
      <c r="AF1179" t="s">
        <v>53</v>
      </c>
      <c r="AG1179" t="s">
        <v>52</v>
      </c>
      <c r="AH1179" t="s">
        <v>53</v>
      </c>
      <c r="AI1179" t="s">
        <v>52</v>
      </c>
      <c r="AJ1179" t="s">
        <v>53</v>
      </c>
      <c r="AK1179">
        <v>4</v>
      </c>
      <c r="AL1179" t="s">
        <v>135</v>
      </c>
      <c r="AM1179" t="s">
        <v>136</v>
      </c>
      <c r="AN1179" t="s">
        <v>90</v>
      </c>
      <c r="AO1179">
        <v>3.5</v>
      </c>
      <c r="AP1179" t="s">
        <v>53</v>
      </c>
      <c r="AQ1179" t="s">
        <v>91</v>
      </c>
      <c r="AR1179" t="s">
        <v>132</v>
      </c>
      <c r="AS1179">
        <v>22</v>
      </c>
      <c r="AT1179" t="s">
        <v>53</v>
      </c>
    </row>
    <row r="1180" spans="1:46" x14ac:dyDescent="0.25">
      <c r="A1180" t="s">
        <v>1347</v>
      </c>
      <c r="B1180">
        <v>2017</v>
      </c>
      <c r="C1180" s="1">
        <v>42877</v>
      </c>
      <c r="D1180" t="s">
        <v>94</v>
      </c>
      <c r="E1180" t="str">
        <f>TRIM(lung_cancer_dataset!E1180)</f>
        <v>Oman</v>
      </c>
      <c r="F1180">
        <v>50</v>
      </c>
      <c r="G1180" t="s">
        <v>79</v>
      </c>
      <c r="H1180" t="str">
        <f>PROPER(TRIM(lung_cancer_dataset!H1180))</f>
        <v>Male</v>
      </c>
      <c r="I1180" t="str">
        <f>PROPER(TRIM(lung_cancer_dataset!I1180))</f>
        <v>Never Smoked</v>
      </c>
      <c r="J1180">
        <v>0</v>
      </c>
      <c r="K1180">
        <v>0</v>
      </c>
      <c r="L1180">
        <v>0</v>
      </c>
      <c r="M1180" t="s">
        <v>52</v>
      </c>
      <c r="N1180" t="s">
        <v>53</v>
      </c>
      <c r="O1180" t="s">
        <v>53</v>
      </c>
      <c r="P1180" t="str">
        <f>PROPER(TRIM(lung_cancer_dataset!P1180))</f>
        <v>Moderate</v>
      </c>
      <c r="Q1180" t="s">
        <v>55</v>
      </c>
      <c r="R1180">
        <v>29.4</v>
      </c>
      <c r="S1180" t="s">
        <v>56</v>
      </c>
      <c r="T1180" t="s">
        <v>57</v>
      </c>
      <c r="U1180" t="s">
        <v>53</v>
      </c>
      <c r="V1180" t="s">
        <v>53</v>
      </c>
      <c r="W1180" t="s">
        <v>53</v>
      </c>
      <c r="X1180" t="s">
        <v>53</v>
      </c>
      <c r="Y1180">
        <v>1</v>
      </c>
      <c r="Z1180" t="s">
        <v>97</v>
      </c>
      <c r="AA1180" t="s">
        <v>52</v>
      </c>
      <c r="AB1180" t="s">
        <v>53</v>
      </c>
      <c r="AC1180" t="s">
        <v>53</v>
      </c>
      <c r="AD1180" t="s">
        <v>53</v>
      </c>
      <c r="AE1180" t="s">
        <v>53</v>
      </c>
      <c r="AF1180" t="s">
        <v>52</v>
      </c>
      <c r="AG1180" t="s">
        <v>53</v>
      </c>
      <c r="AH1180" t="s">
        <v>53</v>
      </c>
      <c r="AI1180" t="s">
        <v>53</v>
      </c>
      <c r="AJ1180" t="s">
        <v>53</v>
      </c>
      <c r="AK1180">
        <v>2</v>
      </c>
      <c r="AL1180" t="s">
        <v>59</v>
      </c>
      <c r="AM1180" t="s">
        <v>60</v>
      </c>
      <c r="AN1180" t="s">
        <v>90</v>
      </c>
      <c r="AO1180">
        <v>6.5</v>
      </c>
      <c r="AP1180" t="s">
        <v>53</v>
      </c>
      <c r="AQ1180" t="s">
        <v>75</v>
      </c>
      <c r="AR1180" t="s">
        <v>63</v>
      </c>
      <c r="AS1180">
        <v>22</v>
      </c>
      <c r="AT1180" t="s">
        <v>52</v>
      </c>
    </row>
    <row r="1181" spans="1:46" x14ac:dyDescent="0.25">
      <c r="A1181" t="s">
        <v>1348</v>
      </c>
      <c r="B1181">
        <v>2023</v>
      </c>
      <c r="C1181" s="1">
        <v>45190</v>
      </c>
      <c r="D1181" t="s">
        <v>47</v>
      </c>
      <c r="E1181" t="str">
        <f>TRIM(lung_cancer_dataset!E1181)</f>
        <v>Vietnam</v>
      </c>
      <c r="F1181">
        <v>58</v>
      </c>
      <c r="G1181" t="s">
        <v>79</v>
      </c>
      <c r="H1181" t="str">
        <f>PROPER(TRIM(lung_cancer_dataset!H1181))</f>
        <v>Female</v>
      </c>
      <c r="I1181" t="str">
        <f>PROPER(TRIM(lung_cancer_dataset!I1181))</f>
        <v>Never Smoked</v>
      </c>
      <c r="J1181">
        <v>0</v>
      </c>
      <c r="K1181">
        <v>0</v>
      </c>
      <c r="L1181">
        <v>0</v>
      </c>
      <c r="M1181" t="s">
        <v>52</v>
      </c>
      <c r="N1181" t="s">
        <v>52</v>
      </c>
      <c r="O1181" t="s">
        <v>52</v>
      </c>
      <c r="P1181" t="str">
        <f>PROPER(TRIM(lung_cancer_dataset!P1181))</f>
        <v>High</v>
      </c>
      <c r="Q1181" t="s">
        <v>55</v>
      </c>
      <c r="R1181">
        <v>20.9</v>
      </c>
      <c r="S1181" t="s">
        <v>96</v>
      </c>
      <c r="T1181" t="s">
        <v>57</v>
      </c>
      <c r="U1181" t="s">
        <v>53</v>
      </c>
      <c r="V1181" t="s">
        <v>53</v>
      </c>
      <c r="W1181" t="s">
        <v>52</v>
      </c>
      <c r="X1181" t="s">
        <v>53</v>
      </c>
      <c r="Y1181">
        <v>5</v>
      </c>
      <c r="Z1181" t="s">
        <v>58</v>
      </c>
      <c r="AA1181" t="s">
        <v>52</v>
      </c>
      <c r="AB1181" t="s">
        <v>53</v>
      </c>
      <c r="AC1181" t="s">
        <v>53</v>
      </c>
      <c r="AD1181" t="s">
        <v>53</v>
      </c>
      <c r="AE1181" t="s">
        <v>52</v>
      </c>
      <c r="AF1181" t="s">
        <v>53</v>
      </c>
      <c r="AG1181" t="s">
        <v>53</v>
      </c>
      <c r="AH1181" t="s">
        <v>52</v>
      </c>
      <c r="AI1181" t="s">
        <v>53</v>
      </c>
      <c r="AJ1181" t="s">
        <v>53</v>
      </c>
      <c r="AK1181">
        <v>3</v>
      </c>
      <c r="AL1181" t="s">
        <v>59</v>
      </c>
      <c r="AM1181" t="s">
        <v>60</v>
      </c>
      <c r="AN1181" t="s">
        <v>98</v>
      </c>
      <c r="AO1181">
        <v>2.4</v>
      </c>
      <c r="AP1181" t="s">
        <v>53</v>
      </c>
      <c r="AQ1181" t="s">
        <v>75</v>
      </c>
      <c r="AR1181" t="s">
        <v>92</v>
      </c>
      <c r="AS1181">
        <v>18</v>
      </c>
      <c r="AT1181" t="s">
        <v>53</v>
      </c>
    </row>
    <row r="1182" spans="1:46" x14ac:dyDescent="0.25">
      <c r="A1182" t="s">
        <v>1349</v>
      </c>
      <c r="B1182">
        <v>2021</v>
      </c>
      <c r="C1182" s="1">
        <v>44482</v>
      </c>
      <c r="D1182" t="s">
        <v>47</v>
      </c>
      <c r="E1182" t="str">
        <f>TRIM(lung_cancer_dataset!E1182)</f>
        <v>Mongolia</v>
      </c>
      <c r="F1182">
        <v>45</v>
      </c>
      <c r="G1182" t="s">
        <v>49</v>
      </c>
      <c r="H1182" t="str">
        <f>PROPER(TRIM(lung_cancer_dataset!H1182))</f>
        <v>Female</v>
      </c>
      <c r="I1182" t="str">
        <f>PROPER(TRIM(lung_cancer_dataset!I1182))</f>
        <v>Never Smoked</v>
      </c>
      <c r="J1182">
        <v>0</v>
      </c>
      <c r="K1182">
        <v>0</v>
      </c>
      <c r="L1182">
        <v>0</v>
      </c>
      <c r="M1182" t="s">
        <v>52</v>
      </c>
      <c r="N1182" t="s">
        <v>53</v>
      </c>
      <c r="O1182" t="s">
        <v>53</v>
      </c>
      <c r="P1182" t="str">
        <f>PROPER(TRIM(lung_cancer_dataset!P1182))</f>
        <v>Moderate</v>
      </c>
      <c r="Q1182" t="s">
        <v>54</v>
      </c>
      <c r="R1182">
        <v>27.9</v>
      </c>
      <c r="S1182" t="s">
        <v>56</v>
      </c>
      <c r="T1182" t="s">
        <v>57</v>
      </c>
      <c r="U1182" t="s">
        <v>53</v>
      </c>
      <c r="V1182" t="s">
        <v>53</v>
      </c>
      <c r="W1182" t="s">
        <v>53</v>
      </c>
      <c r="X1182" t="s">
        <v>53</v>
      </c>
      <c r="Y1182">
        <v>1</v>
      </c>
      <c r="Z1182" t="s">
        <v>104</v>
      </c>
      <c r="AA1182" t="s">
        <v>53</v>
      </c>
      <c r="AB1182" t="s">
        <v>53</v>
      </c>
      <c r="AC1182" t="s">
        <v>53</v>
      </c>
      <c r="AD1182" t="s">
        <v>52</v>
      </c>
      <c r="AE1182" t="s">
        <v>52</v>
      </c>
      <c r="AF1182" t="s">
        <v>53</v>
      </c>
      <c r="AG1182" t="s">
        <v>52</v>
      </c>
      <c r="AH1182" t="s">
        <v>53</v>
      </c>
      <c r="AI1182" t="s">
        <v>53</v>
      </c>
      <c r="AJ1182" t="s">
        <v>53</v>
      </c>
      <c r="AK1182">
        <v>3</v>
      </c>
      <c r="AL1182" t="s">
        <v>59</v>
      </c>
      <c r="AM1182" t="s">
        <v>102</v>
      </c>
      <c r="AN1182" t="s">
        <v>74</v>
      </c>
      <c r="AO1182">
        <v>1.6</v>
      </c>
      <c r="AP1182" t="s">
        <v>53</v>
      </c>
      <c r="AQ1182" t="s">
        <v>75</v>
      </c>
      <c r="AR1182" t="s">
        <v>83</v>
      </c>
      <c r="AS1182">
        <v>66</v>
      </c>
      <c r="AT1182" t="s">
        <v>53</v>
      </c>
    </row>
    <row r="1183" spans="1:46" x14ac:dyDescent="0.25">
      <c r="A1183" t="s">
        <v>1350</v>
      </c>
      <c r="B1183">
        <v>2017</v>
      </c>
      <c r="C1183" s="1">
        <v>42935</v>
      </c>
      <c r="D1183" t="s">
        <v>107</v>
      </c>
      <c r="E1183" t="str">
        <f>TRIM(lung_cancer_dataset!E1183)</f>
        <v>Germany</v>
      </c>
      <c r="F1183">
        <v>59</v>
      </c>
      <c r="G1183" t="s">
        <v>79</v>
      </c>
      <c r="H1183" t="str">
        <f>PROPER(TRIM(lung_cancer_dataset!H1183))</f>
        <v>Male</v>
      </c>
      <c r="I1183" t="str">
        <f>PROPER(TRIM(lung_cancer_dataset!I1183))</f>
        <v>Current Smoker</v>
      </c>
      <c r="J1183">
        <v>21</v>
      </c>
      <c r="K1183">
        <v>37</v>
      </c>
      <c r="L1183">
        <v>38.799999999999997</v>
      </c>
      <c r="M1183" t="s">
        <v>52</v>
      </c>
      <c r="N1183" t="s">
        <v>53</v>
      </c>
      <c r="O1183" t="s">
        <v>53</v>
      </c>
      <c r="P1183" t="str">
        <f>PROPER(TRIM(lung_cancer_dataset!P1183))</f>
        <v>High</v>
      </c>
      <c r="Q1183" t="s">
        <v>71</v>
      </c>
      <c r="R1183">
        <v>32.299999999999997</v>
      </c>
      <c r="S1183" t="s">
        <v>72</v>
      </c>
      <c r="T1183" t="s">
        <v>70</v>
      </c>
      <c r="U1183" t="s">
        <v>53</v>
      </c>
      <c r="V1183" t="s">
        <v>53</v>
      </c>
      <c r="W1183" t="s">
        <v>53</v>
      </c>
      <c r="X1183" t="s">
        <v>53</v>
      </c>
      <c r="Y1183">
        <v>2</v>
      </c>
      <c r="Z1183" t="s">
        <v>73</v>
      </c>
      <c r="AA1183" t="s">
        <v>53</v>
      </c>
      <c r="AB1183" t="s">
        <v>53</v>
      </c>
      <c r="AC1183" t="s">
        <v>52</v>
      </c>
      <c r="AD1183" t="s">
        <v>52</v>
      </c>
      <c r="AE1183" t="s">
        <v>52</v>
      </c>
      <c r="AF1183" t="s">
        <v>53</v>
      </c>
      <c r="AG1183" t="s">
        <v>52</v>
      </c>
      <c r="AH1183" t="s">
        <v>53</v>
      </c>
      <c r="AI1183" t="s">
        <v>53</v>
      </c>
      <c r="AJ1183" t="s">
        <v>53</v>
      </c>
      <c r="AK1183">
        <v>4</v>
      </c>
      <c r="AL1183" t="s">
        <v>59</v>
      </c>
      <c r="AM1183" t="s">
        <v>81</v>
      </c>
      <c r="AN1183" t="s">
        <v>90</v>
      </c>
      <c r="AO1183">
        <v>5.2</v>
      </c>
      <c r="AP1183" t="s">
        <v>53</v>
      </c>
      <c r="AQ1183" t="s">
        <v>82</v>
      </c>
      <c r="AR1183" t="s">
        <v>87</v>
      </c>
      <c r="AS1183">
        <v>25</v>
      </c>
      <c r="AT1183" t="s">
        <v>53</v>
      </c>
    </row>
    <row r="1184" spans="1:46" x14ac:dyDescent="0.25">
      <c r="A1184" t="s">
        <v>1351</v>
      </c>
      <c r="B1184">
        <v>2023</v>
      </c>
      <c r="C1184" s="1">
        <v>45089</v>
      </c>
      <c r="D1184" t="s">
        <v>94</v>
      </c>
      <c r="E1184" t="str">
        <f>TRIM(lung_cancer_dataset!E1184)</f>
        <v>Oman</v>
      </c>
      <c r="F1184">
        <v>43</v>
      </c>
      <c r="G1184" t="s">
        <v>49</v>
      </c>
      <c r="H1184" t="str">
        <f>PROPER(TRIM(lung_cancer_dataset!H1184))</f>
        <v>Male</v>
      </c>
      <c r="I1184" t="str">
        <f>PROPER(TRIM(lung_cancer_dataset!I1184))</f>
        <v>Never Smoked</v>
      </c>
      <c r="J1184">
        <v>0</v>
      </c>
      <c r="K1184">
        <v>0</v>
      </c>
      <c r="L1184">
        <v>0</v>
      </c>
      <c r="M1184" t="s">
        <v>53</v>
      </c>
      <c r="N1184" t="s">
        <v>53</v>
      </c>
      <c r="O1184" t="s">
        <v>53</v>
      </c>
      <c r="P1184" t="str">
        <f>PROPER(TRIM(lung_cancer_dataset!P1184))</f>
        <v>Moderate</v>
      </c>
      <c r="Q1184" t="s">
        <v>55</v>
      </c>
      <c r="R1184">
        <v>24.4</v>
      </c>
      <c r="S1184" t="s">
        <v>96</v>
      </c>
      <c r="T1184" t="s">
        <v>57</v>
      </c>
      <c r="U1184" t="s">
        <v>53</v>
      </c>
      <c r="V1184" t="s">
        <v>53</v>
      </c>
      <c r="W1184" t="s">
        <v>53</v>
      </c>
      <c r="X1184" t="s">
        <v>53</v>
      </c>
      <c r="Y1184">
        <v>0</v>
      </c>
      <c r="Z1184" t="s">
        <v>58</v>
      </c>
      <c r="AA1184" t="s">
        <v>53</v>
      </c>
      <c r="AB1184" t="s">
        <v>52</v>
      </c>
      <c r="AC1184" t="s">
        <v>52</v>
      </c>
      <c r="AD1184" t="s">
        <v>53</v>
      </c>
      <c r="AE1184" t="s">
        <v>52</v>
      </c>
      <c r="AF1184" t="s">
        <v>53</v>
      </c>
      <c r="AG1184" t="s">
        <v>53</v>
      </c>
      <c r="AH1184" t="s">
        <v>53</v>
      </c>
      <c r="AI1184" t="s">
        <v>52</v>
      </c>
      <c r="AJ1184" t="s">
        <v>53</v>
      </c>
      <c r="AK1184">
        <v>4</v>
      </c>
      <c r="AL1184" t="s">
        <v>59</v>
      </c>
      <c r="AM1184" t="s">
        <v>60</v>
      </c>
      <c r="AN1184" t="s">
        <v>74</v>
      </c>
      <c r="AO1184">
        <v>3.1</v>
      </c>
      <c r="AP1184" t="s">
        <v>53</v>
      </c>
      <c r="AQ1184" t="s">
        <v>86</v>
      </c>
      <c r="AR1184" t="s">
        <v>92</v>
      </c>
      <c r="AS1184">
        <v>85</v>
      </c>
      <c r="AT1184" t="s">
        <v>52</v>
      </c>
    </row>
    <row r="1185" spans="1:46" x14ac:dyDescent="0.25">
      <c r="A1185" t="s">
        <v>1352</v>
      </c>
      <c r="B1185">
        <v>2021</v>
      </c>
      <c r="C1185" s="1">
        <v>44475</v>
      </c>
      <c r="D1185" t="s">
        <v>65</v>
      </c>
      <c r="E1185" t="str">
        <f>TRIM(lung_cancer_dataset!E1185)</f>
        <v>Argentina</v>
      </c>
      <c r="F1185">
        <v>68</v>
      </c>
      <c r="G1185" t="s">
        <v>127</v>
      </c>
      <c r="H1185" t="str">
        <f>PROPER(TRIM(lung_cancer_dataset!H1185))</f>
        <v>Male</v>
      </c>
      <c r="I1185" t="str">
        <f>PROPER(TRIM(lung_cancer_dataset!I1185))</f>
        <v>Never Smoked</v>
      </c>
      <c r="J1185">
        <v>0</v>
      </c>
      <c r="K1185">
        <v>0</v>
      </c>
      <c r="L1185">
        <v>0</v>
      </c>
      <c r="M1185" t="s">
        <v>52</v>
      </c>
      <c r="N1185" t="s">
        <v>53</v>
      </c>
      <c r="O1185" t="s">
        <v>53</v>
      </c>
      <c r="P1185" t="str">
        <f>PROPER(TRIM(lung_cancer_dataset!P1185))</f>
        <v>Low</v>
      </c>
      <c r="Q1185" t="s">
        <v>55</v>
      </c>
      <c r="R1185">
        <v>30.7</v>
      </c>
      <c r="S1185" t="s">
        <v>72</v>
      </c>
      <c r="T1185" t="s">
        <v>54</v>
      </c>
      <c r="U1185" t="s">
        <v>53</v>
      </c>
      <c r="V1185" t="s">
        <v>53</v>
      </c>
      <c r="W1185" t="s">
        <v>53</v>
      </c>
      <c r="X1185" t="s">
        <v>53</v>
      </c>
      <c r="Y1185">
        <v>1</v>
      </c>
      <c r="Z1185" t="s">
        <v>58</v>
      </c>
      <c r="AA1185" t="s">
        <v>52</v>
      </c>
      <c r="AB1185" t="s">
        <v>53</v>
      </c>
      <c r="AC1185" t="s">
        <v>53</v>
      </c>
      <c r="AD1185" t="s">
        <v>52</v>
      </c>
      <c r="AE1185" t="s">
        <v>53</v>
      </c>
      <c r="AF1185" t="s">
        <v>53</v>
      </c>
      <c r="AG1185" t="s">
        <v>53</v>
      </c>
      <c r="AH1185" t="s">
        <v>53</v>
      </c>
      <c r="AI1185" t="s">
        <v>53</v>
      </c>
      <c r="AJ1185" t="s">
        <v>53</v>
      </c>
      <c r="AK1185">
        <v>2</v>
      </c>
      <c r="AL1185" t="s">
        <v>59</v>
      </c>
      <c r="AM1185" t="s">
        <v>60</v>
      </c>
      <c r="AN1185" t="s">
        <v>61</v>
      </c>
      <c r="AO1185">
        <v>5.4</v>
      </c>
      <c r="AP1185" t="s">
        <v>52</v>
      </c>
      <c r="AQ1185" t="s">
        <v>112</v>
      </c>
      <c r="AR1185" t="s">
        <v>87</v>
      </c>
      <c r="AS1185">
        <v>10</v>
      </c>
      <c r="AT1185" t="s">
        <v>53</v>
      </c>
    </row>
    <row r="1186" spans="1:46" x14ac:dyDescent="0.25">
      <c r="A1186" t="s">
        <v>1353</v>
      </c>
      <c r="B1186">
        <v>2026</v>
      </c>
      <c r="C1186" s="1">
        <v>46161</v>
      </c>
      <c r="D1186" t="s">
        <v>47</v>
      </c>
      <c r="E1186" t="str">
        <f>TRIM(lung_cancer_dataset!E1186)</f>
        <v>Japan</v>
      </c>
      <c r="F1186">
        <v>63</v>
      </c>
      <c r="G1186" t="s">
        <v>127</v>
      </c>
      <c r="H1186" t="str">
        <f>PROPER(TRIM(lung_cancer_dataset!H1186))</f>
        <v>Male</v>
      </c>
      <c r="I1186" t="str">
        <f>PROPER(TRIM(lung_cancer_dataset!I1186))</f>
        <v>Never Smoked</v>
      </c>
      <c r="J1186">
        <v>0</v>
      </c>
      <c r="K1186">
        <v>0</v>
      </c>
      <c r="L1186">
        <v>0</v>
      </c>
      <c r="M1186" t="s">
        <v>52</v>
      </c>
      <c r="N1186" t="s">
        <v>53</v>
      </c>
      <c r="O1186" t="s">
        <v>53</v>
      </c>
      <c r="P1186" t="str">
        <f>PROPER(TRIM(lung_cancer_dataset!P1186))</f>
        <v>High</v>
      </c>
      <c r="Q1186" t="s">
        <v>54</v>
      </c>
      <c r="R1186">
        <v>22.3</v>
      </c>
      <c r="S1186" t="s">
        <v>96</v>
      </c>
      <c r="T1186" t="s">
        <v>70</v>
      </c>
      <c r="U1186" t="s">
        <v>53</v>
      </c>
      <c r="V1186" t="s">
        <v>53</v>
      </c>
      <c r="W1186" t="s">
        <v>52</v>
      </c>
      <c r="X1186" t="s">
        <v>53</v>
      </c>
      <c r="Y1186">
        <v>3</v>
      </c>
      <c r="Z1186" t="s">
        <v>58</v>
      </c>
      <c r="AA1186" t="s">
        <v>52</v>
      </c>
      <c r="AB1186" t="s">
        <v>53</v>
      </c>
      <c r="AC1186" t="s">
        <v>53</v>
      </c>
      <c r="AD1186" t="s">
        <v>53</v>
      </c>
      <c r="AE1186" t="s">
        <v>52</v>
      </c>
      <c r="AF1186" t="s">
        <v>53</v>
      </c>
      <c r="AG1186" t="s">
        <v>53</v>
      </c>
      <c r="AH1186" t="s">
        <v>53</v>
      </c>
      <c r="AI1186" t="s">
        <v>52</v>
      </c>
      <c r="AJ1186" t="s">
        <v>52</v>
      </c>
      <c r="AK1186">
        <v>4</v>
      </c>
      <c r="AL1186" t="s">
        <v>59</v>
      </c>
      <c r="AM1186" t="s">
        <v>60</v>
      </c>
      <c r="AN1186" t="s">
        <v>98</v>
      </c>
      <c r="AO1186">
        <v>5.0999999999999996</v>
      </c>
      <c r="AP1186" t="s">
        <v>53</v>
      </c>
      <c r="AQ1186" t="s">
        <v>62</v>
      </c>
      <c r="AR1186" t="s">
        <v>115</v>
      </c>
      <c r="AS1186">
        <v>31</v>
      </c>
      <c r="AT1186" t="s">
        <v>52</v>
      </c>
    </row>
    <row r="1187" spans="1:46" x14ac:dyDescent="0.25">
      <c r="A1187" t="s">
        <v>1354</v>
      </c>
      <c r="B1187">
        <v>2025</v>
      </c>
      <c r="C1187" s="1">
        <v>45966</v>
      </c>
      <c r="D1187" t="s">
        <v>107</v>
      </c>
      <c r="E1187" t="str">
        <f>TRIM(lung_cancer_dataset!E1187)</f>
        <v>Russia</v>
      </c>
      <c r="F1187">
        <v>57</v>
      </c>
      <c r="G1187" t="s">
        <v>79</v>
      </c>
      <c r="H1187" t="str">
        <f>PROPER(TRIM(lung_cancer_dataset!H1187))</f>
        <v>Female</v>
      </c>
      <c r="I1187" t="str">
        <f>PROPER(TRIM(lung_cancer_dataset!I1187))</f>
        <v>Former Smoker</v>
      </c>
      <c r="J1187">
        <v>19</v>
      </c>
      <c r="K1187">
        <v>15</v>
      </c>
      <c r="L1187">
        <v>14.2</v>
      </c>
      <c r="M1187" t="s">
        <v>52</v>
      </c>
      <c r="N1187" t="s">
        <v>53</v>
      </c>
      <c r="O1187" t="s">
        <v>53</v>
      </c>
      <c r="P1187" t="str">
        <f>PROPER(TRIM(lung_cancer_dataset!P1187))</f>
        <v>Low</v>
      </c>
      <c r="Q1187" t="s">
        <v>54</v>
      </c>
      <c r="R1187">
        <v>26.5</v>
      </c>
      <c r="S1187" t="s">
        <v>56</v>
      </c>
      <c r="T1187" t="s">
        <v>57</v>
      </c>
      <c r="U1187" t="s">
        <v>53</v>
      </c>
      <c r="V1187" t="s">
        <v>53</v>
      </c>
      <c r="W1187" t="s">
        <v>53</v>
      </c>
      <c r="X1187" t="s">
        <v>53</v>
      </c>
      <c r="Y1187">
        <v>1</v>
      </c>
      <c r="Z1187" t="s">
        <v>97</v>
      </c>
      <c r="AA1187" t="s">
        <v>53</v>
      </c>
      <c r="AB1187" t="s">
        <v>52</v>
      </c>
      <c r="AC1187" t="s">
        <v>52</v>
      </c>
      <c r="AD1187" t="s">
        <v>52</v>
      </c>
      <c r="AE1187" t="s">
        <v>52</v>
      </c>
      <c r="AF1187" t="s">
        <v>52</v>
      </c>
      <c r="AG1187" t="s">
        <v>53</v>
      </c>
      <c r="AH1187" t="s">
        <v>53</v>
      </c>
      <c r="AI1187" t="s">
        <v>53</v>
      </c>
      <c r="AJ1187" t="s">
        <v>53</v>
      </c>
      <c r="AK1187">
        <v>5</v>
      </c>
      <c r="AL1187" t="s">
        <v>59</v>
      </c>
      <c r="AM1187" t="s">
        <v>60</v>
      </c>
      <c r="AN1187" t="s">
        <v>74</v>
      </c>
      <c r="AO1187">
        <v>1.3</v>
      </c>
      <c r="AP1187" t="s">
        <v>53</v>
      </c>
      <c r="AQ1187" t="s">
        <v>91</v>
      </c>
      <c r="AR1187" t="s">
        <v>92</v>
      </c>
      <c r="AS1187">
        <v>30</v>
      </c>
      <c r="AT1187" t="s">
        <v>52</v>
      </c>
    </row>
    <row r="1188" spans="1:46" x14ac:dyDescent="0.25">
      <c r="A1188" t="s">
        <v>1355</v>
      </c>
      <c r="B1188">
        <v>2024</v>
      </c>
      <c r="C1188" s="1">
        <v>45330</v>
      </c>
      <c r="D1188" t="s">
        <v>47</v>
      </c>
      <c r="E1188" t="str">
        <f>TRIM(lung_cancer_dataset!E1188)</f>
        <v>Philippines</v>
      </c>
      <c r="F1188">
        <v>83</v>
      </c>
      <c r="G1188" t="s">
        <v>101</v>
      </c>
      <c r="H1188" t="str">
        <f>PROPER(TRIM(lung_cancer_dataset!H1188))</f>
        <v>Male</v>
      </c>
      <c r="I1188" t="str">
        <f>PROPER(TRIM(lung_cancer_dataset!I1188))</f>
        <v>Never Smoked</v>
      </c>
      <c r="J1188">
        <v>0</v>
      </c>
      <c r="K1188">
        <v>0</v>
      </c>
      <c r="L1188">
        <v>0</v>
      </c>
      <c r="M1188" t="s">
        <v>52</v>
      </c>
      <c r="N1188" t="s">
        <v>53</v>
      </c>
      <c r="O1188" t="s">
        <v>53</v>
      </c>
      <c r="P1188" t="str">
        <f>PROPER(TRIM(lung_cancer_dataset!P1188))</f>
        <v>Low</v>
      </c>
      <c r="Q1188" t="s">
        <v>54</v>
      </c>
      <c r="R1188">
        <v>25.4</v>
      </c>
      <c r="S1188" t="s">
        <v>56</v>
      </c>
      <c r="T1188" t="s">
        <v>54</v>
      </c>
      <c r="U1188" t="s">
        <v>53</v>
      </c>
      <c r="V1188" t="s">
        <v>53</v>
      </c>
      <c r="W1188" t="s">
        <v>53</v>
      </c>
      <c r="X1188" t="s">
        <v>53</v>
      </c>
      <c r="Y1188">
        <v>1</v>
      </c>
      <c r="Z1188" t="s">
        <v>131</v>
      </c>
      <c r="AA1188" t="s">
        <v>53</v>
      </c>
      <c r="AB1188" t="s">
        <v>53</v>
      </c>
      <c r="AC1188" t="s">
        <v>53</v>
      </c>
      <c r="AD1188" t="s">
        <v>53</v>
      </c>
      <c r="AE1188" t="s">
        <v>53</v>
      </c>
      <c r="AF1188" t="s">
        <v>53</v>
      </c>
      <c r="AG1188" t="s">
        <v>53</v>
      </c>
      <c r="AH1188" t="s">
        <v>53</v>
      </c>
      <c r="AI1188" t="s">
        <v>53</v>
      </c>
      <c r="AJ1188" t="s">
        <v>53</v>
      </c>
      <c r="AK1188">
        <v>0</v>
      </c>
      <c r="AL1188" t="s">
        <v>59</v>
      </c>
      <c r="AM1188" t="s">
        <v>60</v>
      </c>
      <c r="AN1188" t="s">
        <v>90</v>
      </c>
      <c r="AO1188">
        <v>5.2</v>
      </c>
      <c r="AP1188" t="s">
        <v>53</v>
      </c>
      <c r="AQ1188" t="s">
        <v>86</v>
      </c>
      <c r="AR1188" t="s">
        <v>76</v>
      </c>
      <c r="AS1188">
        <v>8</v>
      </c>
      <c r="AT1188" t="s">
        <v>53</v>
      </c>
    </row>
    <row r="1189" spans="1:46" x14ac:dyDescent="0.25">
      <c r="A1189" t="s">
        <v>1356</v>
      </c>
      <c r="B1189">
        <v>2018</v>
      </c>
      <c r="C1189" s="1">
        <v>43137</v>
      </c>
      <c r="D1189" t="s">
        <v>122</v>
      </c>
      <c r="E1189" t="str">
        <f>TRIM(lung_cancer_dataset!E1189)</f>
        <v>Sri Lanka</v>
      </c>
      <c r="F1189">
        <v>64</v>
      </c>
      <c r="G1189" t="s">
        <v>127</v>
      </c>
      <c r="H1189" t="str">
        <f>PROPER(TRIM(lung_cancer_dataset!H1189))</f>
        <v>Male</v>
      </c>
      <c r="I1189" t="str">
        <f>PROPER(TRIM(lung_cancer_dataset!I1189))</f>
        <v>Never Smoked</v>
      </c>
      <c r="J1189">
        <v>0</v>
      </c>
      <c r="K1189">
        <v>0</v>
      </c>
      <c r="L1189">
        <v>0</v>
      </c>
      <c r="M1189" t="s">
        <v>52</v>
      </c>
      <c r="N1189" t="s">
        <v>53</v>
      </c>
      <c r="O1189" t="s">
        <v>53</v>
      </c>
      <c r="P1189" t="str">
        <f>PROPER(TRIM(lung_cancer_dataset!P1189))</f>
        <v>Moderate</v>
      </c>
      <c r="Q1189" t="s">
        <v>54</v>
      </c>
      <c r="R1189">
        <v>23.2</v>
      </c>
      <c r="S1189" t="s">
        <v>96</v>
      </c>
      <c r="T1189" t="s">
        <v>57</v>
      </c>
      <c r="U1189" t="s">
        <v>53</v>
      </c>
      <c r="V1189" t="s">
        <v>53</v>
      </c>
      <c r="W1189" t="s">
        <v>53</v>
      </c>
      <c r="X1189" t="s">
        <v>53</v>
      </c>
      <c r="Y1189">
        <v>1</v>
      </c>
      <c r="Z1189" t="s">
        <v>73</v>
      </c>
      <c r="AA1189" t="s">
        <v>52</v>
      </c>
      <c r="AB1189" t="s">
        <v>53</v>
      </c>
      <c r="AC1189" t="s">
        <v>53</v>
      </c>
      <c r="AD1189" t="s">
        <v>53</v>
      </c>
      <c r="AE1189" t="s">
        <v>52</v>
      </c>
      <c r="AF1189" t="s">
        <v>52</v>
      </c>
      <c r="AG1189" t="s">
        <v>53</v>
      </c>
      <c r="AH1189" t="s">
        <v>52</v>
      </c>
      <c r="AI1189" t="s">
        <v>53</v>
      </c>
      <c r="AJ1189" t="s">
        <v>53</v>
      </c>
      <c r="AK1189">
        <v>4</v>
      </c>
      <c r="AL1189" t="s">
        <v>59</v>
      </c>
      <c r="AM1189" t="s">
        <v>60</v>
      </c>
      <c r="AN1189" t="s">
        <v>61</v>
      </c>
      <c r="AO1189">
        <v>8.1</v>
      </c>
      <c r="AP1189" t="s">
        <v>52</v>
      </c>
      <c r="AQ1189" t="s">
        <v>75</v>
      </c>
      <c r="AR1189" t="s">
        <v>87</v>
      </c>
      <c r="AS1189">
        <v>12</v>
      </c>
      <c r="AT1189" t="s">
        <v>53</v>
      </c>
    </row>
    <row r="1190" spans="1:46" x14ac:dyDescent="0.25">
      <c r="A1190" t="s">
        <v>1357</v>
      </c>
      <c r="B1190">
        <v>2022</v>
      </c>
      <c r="C1190" s="1">
        <v>44900</v>
      </c>
      <c r="D1190" t="s">
        <v>122</v>
      </c>
      <c r="E1190" t="str">
        <f>TRIM(lung_cancer_dataset!E1190)</f>
        <v>Timor-Leste</v>
      </c>
      <c r="F1190">
        <v>77</v>
      </c>
      <c r="G1190" t="s">
        <v>67</v>
      </c>
      <c r="H1190" t="str">
        <f>PROPER(TRIM(lung_cancer_dataset!H1190))</f>
        <v>Male</v>
      </c>
      <c r="I1190" t="str">
        <f>PROPER(TRIM(lung_cancer_dataset!I1190))</f>
        <v>Never Smoked</v>
      </c>
      <c r="J1190">
        <v>0</v>
      </c>
      <c r="K1190">
        <v>0</v>
      </c>
      <c r="L1190">
        <v>0</v>
      </c>
      <c r="M1190" t="s">
        <v>52</v>
      </c>
      <c r="N1190" t="s">
        <v>53</v>
      </c>
      <c r="O1190" t="s">
        <v>53</v>
      </c>
      <c r="P1190" t="str">
        <f>PROPER(TRIM(lung_cancer_dataset!P1190))</f>
        <v>Moderate</v>
      </c>
      <c r="Q1190" t="s">
        <v>54</v>
      </c>
      <c r="R1190">
        <v>24.2</v>
      </c>
      <c r="S1190" t="s">
        <v>96</v>
      </c>
      <c r="T1190" t="s">
        <v>57</v>
      </c>
      <c r="U1190" t="s">
        <v>53</v>
      </c>
      <c r="V1190" t="s">
        <v>53</v>
      </c>
      <c r="W1190" t="s">
        <v>53</v>
      </c>
      <c r="X1190" t="s">
        <v>53</v>
      </c>
      <c r="Y1190">
        <v>1</v>
      </c>
      <c r="Z1190" t="s">
        <v>58</v>
      </c>
      <c r="AA1190" t="s">
        <v>53</v>
      </c>
      <c r="AB1190" t="s">
        <v>52</v>
      </c>
      <c r="AC1190" t="s">
        <v>53</v>
      </c>
      <c r="AD1190" t="s">
        <v>53</v>
      </c>
      <c r="AE1190" t="s">
        <v>52</v>
      </c>
      <c r="AF1190" t="s">
        <v>53</v>
      </c>
      <c r="AG1190" t="s">
        <v>52</v>
      </c>
      <c r="AH1190" t="s">
        <v>52</v>
      </c>
      <c r="AI1190" t="s">
        <v>52</v>
      </c>
      <c r="AJ1190" t="s">
        <v>53</v>
      </c>
      <c r="AK1190">
        <v>5</v>
      </c>
      <c r="AL1190" t="s">
        <v>59</v>
      </c>
      <c r="AM1190" t="s">
        <v>60</v>
      </c>
      <c r="AN1190" t="s">
        <v>98</v>
      </c>
      <c r="AO1190">
        <v>6.4</v>
      </c>
      <c r="AP1190" t="s">
        <v>53</v>
      </c>
      <c r="AQ1190" t="s">
        <v>112</v>
      </c>
      <c r="AR1190" t="s">
        <v>76</v>
      </c>
      <c r="AS1190">
        <v>58</v>
      </c>
      <c r="AT1190" t="s">
        <v>52</v>
      </c>
    </row>
    <row r="1191" spans="1:46" x14ac:dyDescent="0.25">
      <c r="A1191" t="s">
        <v>1358</v>
      </c>
      <c r="B1191">
        <v>2016</v>
      </c>
      <c r="C1191" s="1">
        <v>42565</v>
      </c>
      <c r="D1191" t="s">
        <v>65</v>
      </c>
      <c r="E1191" t="str">
        <f>TRIM(lung_cancer_dataset!E1191)</f>
        <v>Venezuela</v>
      </c>
      <c r="F1191">
        <v>65</v>
      </c>
      <c r="G1191" t="s">
        <v>127</v>
      </c>
      <c r="H1191" t="str">
        <f>PROPER(TRIM(lung_cancer_dataset!H1191))</f>
        <v>Female</v>
      </c>
      <c r="I1191" t="str">
        <f>PROPER(TRIM(lung_cancer_dataset!I1191))</f>
        <v>Never Smoked</v>
      </c>
      <c r="J1191">
        <v>0</v>
      </c>
      <c r="K1191">
        <v>0</v>
      </c>
      <c r="L1191">
        <v>0</v>
      </c>
      <c r="M1191" t="s">
        <v>52</v>
      </c>
      <c r="N1191" t="s">
        <v>53</v>
      </c>
      <c r="O1191" t="s">
        <v>52</v>
      </c>
      <c r="P1191" t="str">
        <f>PROPER(TRIM(lung_cancer_dataset!P1191))</f>
        <v>Moderate</v>
      </c>
      <c r="Q1191" t="s">
        <v>54</v>
      </c>
      <c r="R1191">
        <v>29</v>
      </c>
      <c r="S1191" t="s">
        <v>56</v>
      </c>
      <c r="T1191" t="s">
        <v>70</v>
      </c>
      <c r="U1191" t="s">
        <v>53</v>
      </c>
      <c r="V1191" t="s">
        <v>53</v>
      </c>
      <c r="W1191" t="s">
        <v>53</v>
      </c>
      <c r="X1191" t="s">
        <v>52</v>
      </c>
      <c r="Y1191">
        <v>3</v>
      </c>
      <c r="Z1191" t="s">
        <v>58</v>
      </c>
      <c r="AA1191" t="s">
        <v>53</v>
      </c>
      <c r="AB1191" t="s">
        <v>53</v>
      </c>
      <c r="AC1191" t="s">
        <v>53</v>
      </c>
      <c r="AD1191" t="s">
        <v>53</v>
      </c>
      <c r="AE1191" t="s">
        <v>53</v>
      </c>
      <c r="AF1191" t="s">
        <v>52</v>
      </c>
      <c r="AG1191" t="s">
        <v>53</v>
      </c>
      <c r="AH1191" t="s">
        <v>53</v>
      </c>
      <c r="AI1191" t="s">
        <v>53</v>
      </c>
      <c r="AJ1191" t="s">
        <v>53</v>
      </c>
      <c r="AK1191">
        <v>1</v>
      </c>
      <c r="AL1191" t="s">
        <v>59</v>
      </c>
      <c r="AM1191" t="s">
        <v>102</v>
      </c>
      <c r="AN1191" t="s">
        <v>90</v>
      </c>
      <c r="AO1191">
        <v>9</v>
      </c>
      <c r="AP1191" t="s">
        <v>52</v>
      </c>
      <c r="AQ1191" t="s">
        <v>112</v>
      </c>
      <c r="AR1191" t="s">
        <v>87</v>
      </c>
      <c r="AS1191">
        <v>15</v>
      </c>
      <c r="AT1191" t="s">
        <v>53</v>
      </c>
    </row>
    <row r="1192" spans="1:46" x14ac:dyDescent="0.25">
      <c r="A1192" t="s">
        <v>1359</v>
      </c>
      <c r="B1192">
        <v>2017</v>
      </c>
      <c r="C1192" s="1">
        <v>42813</v>
      </c>
      <c r="D1192" t="s">
        <v>122</v>
      </c>
      <c r="E1192" t="str">
        <f>TRIM(lung_cancer_dataset!E1192)</f>
        <v>Nepal</v>
      </c>
      <c r="F1192">
        <v>47</v>
      </c>
      <c r="G1192" t="s">
        <v>49</v>
      </c>
      <c r="H1192" t="str">
        <f>PROPER(TRIM(lung_cancer_dataset!H1192))</f>
        <v>Male</v>
      </c>
      <c r="I1192" t="str">
        <f>PROPER(TRIM(lung_cancer_dataset!I1192))</f>
        <v>Never Smoked</v>
      </c>
      <c r="J1192">
        <v>0</v>
      </c>
      <c r="K1192">
        <v>0</v>
      </c>
      <c r="L1192">
        <v>0</v>
      </c>
      <c r="M1192" t="s">
        <v>53</v>
      </c>
      <c r="N1192" t="s">
        <v>52</v>
      </c>
      <c r="O1192" t="s">
        <v>53</v>
      </c>
      <c r="P1192" t="str">
        <f>PROPER(TRIM(lung_cancer_dataset!P1192))</f>
        <v>High</v>
      </c>
      <c r="Q1192" t="s">
        <v>54</v>
      </c>
      <c r="R1192">
        <v>31.9</v>
      </c>
      <c r="S1192" t="s">
        <v>72</v>
      </c>
      <c r="T1192" t="s">
        <v>70</v>
      </c>
      <c r="U1192" t="s">
        <v>53</v>
      </c>
      <c r="V1192" t="s">
        <v>53</v>
      </c>
      <c r="W1192" t="s">
        <v>53</v>
      </c>
      <c r="X1192" t="s">
        <v>53</v>
      </c>
      <c r="Y1192">
        <v>2</v>
      </c>
      <c r="Z1192" t="s">
        <v>73</v>
      </c>
      <c r="AA1192" t="s">
        <v>53</v>
      </c>
      <c r="AB1192" t="s">
        <v>52</v>
      </c>
      <c r="AC1192" t="s">
        <v>52</v>
      </c>
      <c r="AD1192" t="s">
        <v>53</v>
      </c>
      <c r="AE1192" t="s">
        <v>52</v>
      </c>
      <c r="AF1192" t="s">
        <v>53</v>
      </c>
      <c r="AG1192" t="s">
        <v>53</v>
      </c>
      <c r="AH1192" t="s">
        <v>53</v>
      </c>
      <c r="AI1192" t="s">
        <v>52</v>
      </c>
      <c r="AJ1192" t="s">
        <v>53</v>
      </c>
      <c r="AK1192">
        <v>4</v>
      </c>
      <c r="AL1192" t="s">
        <v>59</v>
      </c>
      <c r="AM1192" t="s">
        <v>102</v>
      </c>
      <c r="AN1192" t="s">
        <v>74</v>
      </c>
      <c r="AO1192">
        <v>2</v>
      </c>
      <c r="AP1192" t="s">
        <v>53</v>
      </c>
      <c r="AQ1192" t="s">
        <v>75</v>
      </c>
      <c r="AR1192" t="s">
        <v>132</v>
      </c>
      <c r="AS1192">
        <v>69</v>
      </c>
      <c r="AT1192" t="s">
        <v>52</v>
      </c>
    </row>
    <row r="1193" spans="1:46" x14ac:dyDescent="0.25">
      <c r="A1193" t="s">
        <v>1360</v>
      </c>
      <c r="B1193">
        <v>2026</v>
      </c>
      <c r="C1193" s="1">
        <v>46118</v>
      </c>
      <c r="D1193" t="s">
        <v>122</v>
      </c>
      <c r="E1193" t="str">
        <f>TRIM(lung_cancer_dataset!E1193)</f>
        <v>Maldives</v>
      </c>
      <c r="F1193">
        <v>63</v>
      </c>
      <c r="G1193" t="s">
        <v>127</v>
      </c>
      <c r="H1193" t="str">
        <f>PROPER(TRIM(lung_cancer_dataset!H1193))</f>
        <v>Female</v>
      </c>
      <c r="I1193" t="str">
        <f>PROPER(TRIM(lung_cancer_dataset!I1193))</f>
        <v>Never Smoked</v>
      </c>
      <c r="J1193">
        <v>0</v>
      </c>
      <c r="K1193">
        <v>0</v>
      </c>
      <c r="L1193">
        <v>0</v>
      </c>
      <c r="M1193" t="s">
        <v>53</v>
      </c>
      <c r="N1193" t="s">
        <v>52</v>
      </c>
      <c r="O1193" t="s">
        <v>53</v>
      </c>
      <c r="P1193" t="str">
        <f>PROPER(TRIM(lung_cancer_dataset!P1193))</f>
        <v>High</v>
      </c>
      <c r="Q1193" t="s">
        <v>71</v>
      </c>
      <c r="R1193">
        <v>22.6</v>
      </c>
      <c r="S1193" t="s">
        <v>96</v>
      </c>
      <c r="T1193" t="s">
        <v>57</v>
      </c>
      <c r="U1193" t="s">
        <v>53</v>
      </c>
      <c r="V1193" t="s">
        <v>53</v>
      </c>
      <c r="W1193" t="s">
        <v>53</v>
      </c>
      <c r="X1193" t="s">
        <v>53</v>
      </c>
      <c r="Y1193">
        <v>2</v>
      </c>
      <c r="Z1193" t="s">
        <v>97</v>
      </c>
      <c r="AA1193" t="s">
        <v>53</v>
      </c>
      <c r="AB1193" t="s">
        <v>53</v>
      </c>
      <c r="AC1193" t="s">
        <v>52</v>
      </c>
      <c r="AD1193" t="s">
        <v>53</v>
      </c>
      <c r="AE1193" t="s">
        <v>53</v>
      </c>
      <c r="AF1193" t="s">
        <v>53</v>
      </c>
      <c r="AG1193" t="s">
        <v>52</v>
      </c>
      <c r="AH1193" t="s">
        <v>52</v>
      </c>
      <c r="AI1193" t="s">
        <v>53</v>
      </c>
      <c r="AJ1193" t="s">
        <v>53</v>
      </c>
      <c r="AK1193">
        <v>3</v>
      </c>
      <c r="AL1193" t="s">
        <v>135</v>
      </c>
      <c r="AM1193" t="s">
        <v>136</v>
      </c>
      <c r="AN1193" t="s">
        <v>90</v>
      </c>
      <c r="AO1193">
        <v>5.4</v>
      </c>
      <c r="AP1193" t="s">
        <v>52</v>
      </c>
      <c r="AQ1193" t="s">
        <v>112</v>
      </c>
      <c r="AR1193" t="s">
        <v>92</v>
      </c>
      <c r="AS1193">
        <v>25</v>
      </c>
      <c r="AT1193" t="s">
        <v>53</v>
      </c>
    </row>
    <row r="1194" spans="1:46" x14ac:dyDescent="0.25">
      <c r="A1194" t="s">
        <v>1361</v>
      </c>
      <c r="B1194">
        <v>2023</v>
      </c>
      <c r="C1194" s="1">
        <v>45248</v>
      </c>
      <c r="D1194" t="s">
        <v>94</v>
      </c>
      <c r="E1194" t="str">
        <f>TRIM(lung_cancer_dataset!E1194)</f>
        <v>Saudi Arabia</v>
      </c>
      <c r="F1194">
        <v>57</v>
      </c>
      <c r="G1194" t="s">
        <v>79</v>
      </c>
      <c r="H1194" t="str">
        <f>PROPER(TRIM(lung_cancer_dataset!H1194))</f>
        <v>Female</v>
      </c>
      <c r="I1194" t="str">
        <f>PROPER(TRIM(lung_cancer_dataset!I1194))</f>
        <v>Never Smoked</v>
      </c>
      <c r="J1194">
        <v>0</v>
      </c>
      <c r="K1194">
        <v>0</v>
      </c>
      <c r="L1194">
        <v>0</v>
      </c>
      <c r="M1194" t="s">
        <v>52</v>
      </c>
      <c r="N1194" t="s">
        <v>53</v>
      </c>
      <c r="O1194" t="s">
        <v>53</v>
      </c>
      <c r="P1194" t="str">
        <f>PROPER(TRIM(lung_cancer_dataset!P1194))</f>
        <v>High</v>
      </c>
      <c r="Q1194" t="s">
        <v>55</v>
      </c>
      <c r="R1194">
        <v>29.4</v>
      </c>
      <c r="S1194" t="s">
        <v>56</v>
      </c>
      <c r="T1194" t="s">
        <v>54</v>
      </c>
      <c r="U1194" t="s">
        <v>53</v>
      </c>
      <c r="V1194" t="s">
        <v>53</v>
      </c>
      <c r="W1194" t="s">
        <v>52</v>
      </c>
      <c r="X1194" t="s">
        <v>53</v>
      </c>
      <c r="Y1194">
        <v>3</v>
      </c>
      <c r="Z1194" t="s">
        <v>104</v>
      </c>
      <c r="AA1194" t="s">
        <v>52</v>
      </c>
      <c r="AB1194" t="s">
        <v>52</v>
      </c>
      <c r="AC1194" t="s">
        <v>52</v>
      </c>
      <c r="AD1194" t="s">
        <v>53</v>
      </c>
      <c r="AE1194" t="s">
        <v>52</v>
      </c>
      <c r="AF1194" t="s">
        <v>53</v>
      </c>
      <c r="AG1194" t="s">
        <v>53</v>
      </c>
      <c r="AH1194" t="s">
        <v>53</v>
      </c>
      <c r="AI1194" t="s">
        <v>53</v>
      </c>
      <c r="AJ1194" t="s">
        <v>53</v>
      </c>
      <c r="AK1194">
        <v>4</v>
      </c>
      <c r="AL1194" t="s">
        <v>59</v>
      </c>
      <c r="AM1194" t="s">
        <v>102</v>
      </c>
      <c r="AN1194" t="s">
        <v>74</v>
      </c>
      <c r="AO1194">
        <v>1.6</v>
      </c>
      <c r="AP1194" t="s">
        <v>53</v>
      </c>
      <c r="AQ1194" t="s">
        <v>82</v>
      </c>
      <c r="AR1194" t="s">
        <v>92</v>
      </c>
      <c r="AS1194">
        <v>54</v>
      </c>
      <c r="AT1194" t="s">
        <v>53</v>
      </c>
    </row>
    <row r="1195" spans="1:46" x14ac:dyDescent="0.25">
      <c r="A1195" t="s">
        <v>1362</v>
      </c>
      <c r="B1195">
        <v>2020</v>
      </c>
      <c r="C1195" s="1">
        <v>44080</v>
      </c>
      <c r="D1195" t="s">
        <v>47</v>
      </c>
      <c r="E1195" t="str">
        <f>TRIM(lung_cancer_dataset!E1195)</f>
        <v>New Zealand</v>
      </c>
      <c r="F1195">
        <v>65</v>
      </c>
      <c r="G1195" t="s">
        <v>127</v>
      </c>
      <c r="H1195" t="str">
        <f>PROPER(TRIM(lung_cancer_dataset!H1195))</f>
        <v>Male</v>
      </c>
      <c r="I1195" t="str">
        <f>PROPER(TRIM(lung_cancer_dataset!I1195))</f>
        <v>Never Smoked</v>
      </c>
      <c r="J1195">
        <v>0</v>
      </c>
      <c r="K1195">
        <v>0</v>
      </c>
      <c r="L1195">
        <v>0</v>
      </c>
      <c r="M1195" t="s">
        <v>53</v>
      </c>
      <c r="N1195" t="s">
        <v>53</v>
      </c>
      <c r="O1195" t="s">
        <v>52</v>
      </c>
      <c r="P1195" t="str">
        <f>PROPER(TRIM(lung_cancer_dataset!P1195))</f>
        <v>High</v>
      </c>
      <c r="Q1195" t="s">
        <v>54</v>
      </c>
      <c r="R1195">
        <v>24.8</v>
      </c>
      <c r="S1195" t="s">
        <v>96</v>
      </c>
      <c r="T1195" t="s">
        <v>57</v>
      </c>
      <c r="U1195" t="s">
        <v>53</v>
      </c>
      <c r="V1195" t="s">
        <v>53</v>
      </c>
      <c r="W1195" t="s">
        <v>53</v>
      </c>
      <c r="X1195" t="s">
        <v>53</v>
      </c>
      <c r="Y1195">
        <v>2</v>
      </c>
      <c r="Z1195" t="s">
        <v>165</v>
      </c>
      <c r="AA1195" t="s">
        <v>52</v>
      </c>
      <c r="AB1195" t="s">
        <v>53</v>
      </c>
      <c r="AC1195" t="s">
        <v>53</v>
      </c>
      <c r="AD1195" t="s">
        <v>53</v>
      </c>
      <c r="AE1195" t="s">
        <v>52</v>
      </c>
      <c r="AF1195" t="s">
        <v>53</v>
      </c>
      <c r="AG1195" t="s">
        <v>53</v>
      </c>
      <c r="AH1195" t="s">
        <v>53</v>
      </c>
      <c r="AI1195" t="s">
        <v>53</v>
      </c>
      <c r="AJ1195" t="s">
        <v>53</v>
      </c>
      <c r="AK1195">
        <v>2</v>
      </c>
      <c r="AL1195" t="s">
        <v>59</v>
      </c>
      <c r="AM1195" t="s">
        <v>60</v>
      </c>
      <c r="AN1195" t="s">
        <v>74</v>
      </c>
      <c r="AO1195">
        <v>2</v>
      </c>
      <c r="AP1195" t="s">
        <v>53</v>
      </c>
      <c r="AQ1195" t="s">
        <v>86</v>
      </c>
      <c r="AR1195" t="s">
        <v>83</v>
      </c>
      <c r="AS1195">
        <v>60</v>
      </c>
      <c r="AT1195" t="s">
        <v>52</v>
      </c>
    </row>
    <row r="1196" spans="1:46" x14ac:dyDescent="0.25">
      <c r="A1196" t="s">
        <v>1363</v>
      </c>
      <c r="B1196">
        <v>2018</v>
      </c>
      <c r="C1196" s="1">
        <v>43225</v>
      </c>
      <c r="D1196" t="s">
        <v>65</v>
      </c>
      <c r="E1196" t="str">
        <f>TRIM(lung_cancer_dataset!E1196)</f>
        <v>Brazil</v>
      </c>
      <c r="F1196">
        <v>61</v>
      </c>
      <c r="G1196" t="s">
        <v>127</v>
      </c>
      <c r="H1196" t="str">
        <f>PROPER(TRIM(lung_cancer_dataset!H1196))</f>
        <v>Male</v>
      </c>
      <c r="I1196" t="str">
        <f>PROPER(TRIM(lung_cancer_dataset!I1196))</f>
        <v>Former Smoker</v>
      </c>
      <c r="J1196">
        <v>3</v>
      </c>
      <c r="K1196">
        <v>3</v>
      </c>
      <c r="L1196">
        <v>0.4</v>
      </c>
      <c r="M1196" t="s">
        <v>53</v>
      </c>
      <c r="N1196" t="s">
        <v>53</v>
      </c>
      <c r="O1196" t="s">
        <v>53</v>
      </c>
      <c r="P1196" t="str">
        <f>PROPER(TRIM(lung_cancer_dataset!P1196))</f>
        <v>Low</v>
      </c>
      <c r="Q1196" t="s">
        <v>55</v>
      </c>
      <c r="R1196">
        <v>29.5</v>
      </c>
      <c r="S1196" t="s">
        <v>56</v>
      </c>
      <c r="T1196" t="s">
        <v>57</v>
      </c>
      <c r="U1196" t="s">
        <v>52</v>
      </c>
      <c r="V1196" t="s">
        <v>53</v>
      </c>
      <c r="W1196" t="s">
        <v>53</v>
      </c>
      <c r="X1196" t="s">
        <v>53</v>
      </c>
      <c r="Y1196">
        <v>1</v>
      </c>
      <c r="Z1196" t="s">
        <v>58</v>
      </c>
      <c r="AA1196" t="s">
        <v>52</v>
      </c>
      <c r="AB1196" t="s">
        <v>52</v>
      </c>
      <c r="AC1196" t="s">
        <v>53</v>
      </c>
      <c r="AD1196" t="s">
        <v>52</v>
      </c>
      <c r="AE1196" t="s">
        <v>53</v>
      </c>
      <c r="AF1196" t="s">
        <v>53</v>
      </c>
      <c r="AG1196" t="s">
        <v>53</v>
      </c>
      <c r="AH1196" t="s">
        <v>52</v>
      </c>
      <c r="AI1196" t="s">
        <v>53</v>
      </c>
      <c r="AJ1196" t="s">
        <v>53</v>
      </c>
      <c r="AK1196">
        <v>4</v>
      </c>
      <c r="AL1196" t="s">
        <v>135</v>
      </c>
      <c r="AM1196" t="s">
        <v>136</v>
      </c>
      <c r="AN1196" t="s">
        <v>61</v>
      </c>
      <c r="AO1196">
        <v>5</v>
      </c>
      <c r="AP1196" t="s">
        <v>52</v>
      </c>
      <c r="AQ1196" t="s">
        <v>86</v>
      </c>
      <c r="AR1196" t="s">
        <v>281</v>
      </c>
      <c r="AS1196">
        <v>5</v>
      </c>
      <c r="AT1196" t="s">
        <v>53</v>
      </c>
    </row>
    <row r="1197" spans="1:46" x14ac:dyDescent="0.25">
      <c r="A1197" t="s">
        <v>1364</v>
      </c>
      <c r="B1197">
        <v>2019</v>
      </c>
      <c r="C1197" s="1">
        <v>43643</v>
      </c>
      <c r="D1197" t="s">
        <v>47</v>
      </c>
      <c r="E1197" t="str">
        <f>TRIM(lung_cancer_dataset!E1197)</f>
        <v>New Zealand</v>
      </c>
      <c r="F1197">
        <v>58</v>
      </c>
      <c r="G1197" t="s">
        <v>79</v>
      </c>
      <c r="H1197" t="str">
        <f>PROPER(TRIM(lung_cancer_dataset!H1197))</f>
        <v>Male</v>
      </c>
      <c r="I1197" t="str">
        <f>PROPER(TRIM(lung_cancer_dataset!I1197))</f>
        <v>Never Smoked</v>
      </c>
      <c r="J1197">
        <v>0</v>
      </c>
      <c r="K1197">
        <v>0</v>
      </c>
      <c r="L1197">
        <v>0</v>
      </c>
      <c r="M1197" t="s">
        <v>52</v>
      </c>
      <c r="N1197" t="s">
        <v>53</v>
      </c>
      <c r="O1197" t="s">
        <v>52</v>
      </c>
      <c r="P1197" t="str">
        <f>PROPER(TRIM(lung_cancer_dataset!P1197))</f>
        <v>High</v>
      </c>
      <c r="Q1197" t="s">
        <v>54</v>
      </c>
      <c r="R1197">
        <v>30.4</v>
      </c>
      <c r="S1197" t="s">
        <v>72</v>
      </c>
      <c r="T1197" t="s">
        <v>70</v>
      </c>
      <c r="U1197" t="s">
        <v>53</v>
      </c>
      <c r="V1197" t="s">
        <v>52</v>
      </c>
      <c r="W1197" t="s">
        <v>53</v>
      </c>
      <c r="X1197" t="s">
        <v>53</v>
      </c>
      <c r="Y1197">
        <v>4</v>
      </c>
      <c r="Z1197" t="s">
        <v>131</v>
      </c>
      <c r="AA1197" t="s">
        <v>52</v>
      </c>
      <c r="AB1197" t="s">
        <v>52</v>
      </c>
      <c r="AC1197" t="s">
        <v>53</v>
      </c>
      <c r="AD1197" t="s">
        <v>53</v>
      </c>
      <c r="AE1197" t="s">
        <v>52</v>
      </c>
      <c r="AF1197" t="s">
        <v>52</v>
      </c>
      <c r="AG1197" t="s">
        <v>53</v>
      </c>
      <c r="AH1197" t="s">
        <v>53</v>
      </c>
      <c r="AI1197" t="s">
        <v>53</v>
      </c>
      <c r="AJ1197" t="s">
        <v>52</v>
      </c>
      <c r="AK1197">
        <v>5</v>
      </c>
      <c r="AL1197" t="s">
        <v>59</v>
      </c>
      <c r="AM1197" t="s">
        <v>60</v>
      </c>
      <c r="AN1197" t="s">
        <v>61</v>
      </c>
      <c r="AO1197">
        <v>5</v>
      </c>
      <c r="AP1197" t="s">
        <v>52</v>
      </c>
      <c r="AQ1197" t="s">
        <v>171</v>
      </c>
      <c r="AR1197" t="s">
        <v>281</v>
      </c>
      <c r="AS1197">
        <v>7</v>
      </c>
      <c r="AT1197" t="s">
        <v>53</v>
      </c>
    </row>
    <row r="1198" spans="1:46" x14ac:dyDescent="0.25">
      <c r="A1198" t="s">
        <v>1365</v>
      </c>
      <c r="B1198">
        <v>2023</v>
      </c>
      <c r="C1198" s="1">
        <v>45201</v>
      </c>
      <c r="D1198" t="s">
        <v>122</v>
      </c>
      <c r="E1198" t="str">
        <f>TRIM(lung_cancer_dataset!E1198)</f>
        <v>Sri Lanka</v>
      </c>
      <c r="F1198">
        <v>67</v>
      </c>
      <c r="G1198" t="s">
        <v>127</v>
      </c>
      <c r="H1198" t="str">
        <f>PROPER(TRIM(lung_cancer_dataset!H1198))</f>
        <v>Female</v>
      </c>
      <c r="I1198" t="str">
        <f>PROPER(TRIM(lung_cancer_dataset!I1198))</f>
        <v>Never Smoked</v>
      </c>
      <c r="J1198">
        <v>0</v>
      </c>
      <c r="K1198">
        <v>0</v>
      </c>
      <c r="L1198">
        <v>0</v>
      </c>
      <c r="M1198" t="s">
        <v>52</v>
      </c>
      <c r="N1198" t="s">
        <v>53</v>
      </c>
      <c r="O1198" t="s">
        <v>53</v>
      </c>
      <c r="P1198" t="str">
        <f>PROPER(TRIM(lung_cancer_dataset!P1198))</f>
        <v>High</v>
      </c>
      <c r="Q1198" t="s">
        <v>54</v>
      </c>
      <c r="R1198">
        <v>34.1</v>
      </c>
      <c r="S1198" t="s">
        <v>72</v>
      </c>
      <c r="T1198" t="s">
        <v>54</v>
      </c>
      <c r="U1198" t="s">
        <v>53</v>
      </c>
      <c r="V1198" t="s">
        <v>53</v>
      </c>
      <c r="W1198" t="s">
        <v>53</v>
      </c>
      <c r="X1198" t="s">
        <v>53</v>
      </c>
      <c r="Y1198">
        <v>2</v>
      </c>
      <c r="Z1198" t="s">
        <v>165</v>
      </c>
      <c r="AA1198" t="s">
        <v>52</v>
      </c>
      <c r="AB1198" t="s">
        <v>53</v>
      </c>
      <c r="AC1198" t="s">
        <v>52</v>
      </c>
      <c r="AD1198" t="s">
        <v>53</v>
      </c>
      <c r="AE1198" t="s">
        <v>52</v>
      </c>
      <c r="AF1198" t="s">
        <v>53</v>
      </c>
      <c r="AG1198" t="s">
        <v>52</v>
      </c>
      <c r="AH1198" t="s">
        <v>53</v>
      </c>
      <c r="AI1198" t="s">
        <v>53</v>
      </c>
      <c r="AJ1198" t="s">
        <v>53</v>
      </c>
      <c r="AK1198">
        <v>4</v>
      </c>
      <c r="AL1198" t="s">
        <v>59</v>
      </c>
      <c r="AM1198" t="s">
        <v>60</v>
      </c>
      <c r="AN1198" t="s">
        <v>61</v>
      </c>
      <c r="AO1198">
        <v>6.5</v>
      </c>
      <c r="AP1198" t="s">
        <v>52</v>
      </c>
      <c r="AQ1198" t="s">
        <v>91</v>
      </c>
      <c r="AR1198" t="s">
        <v>63</v>
      </c>
      <c r="AS1198">
        <v>2</v>
      </c>
      <c r="AT1198" t="s">
        <v>53</v>
      </c>
    </row>
    <row r="1199" spans="1:46" x14ac:dyDescent="0.25">
      <c r="A1199" t="s">
        <v>1366</v>
      </c>
      <c r="B1199">
        <v>2023</v>
      </c>
      <c r="C1199" s="1">
        <v>44942</v>
      </c>
      <c r="D1199" t="s">
        <v>47</v>
      </c>
      <c r="E1199" t="str">
        <f>TRIM(lung_cancer_dataset!E1199)</f>
        <v>South Korea</v>
      </c>
      <c r="F1199">
        <v>48</v>
      </c>
      <c r="G1199" t="s">
        <v>49</v>
      </c>
      <c r="H1199" t="str">
        <f>PROPER(TRIM(lung_cancer_dataset!H1199))</f>
        <v>Female</v>
      </c>
      <c r="I1199" t="str">
        <f>PROPER(TRIM(lung_cancer_dataset!I1199))</f>
        <v>Current Smoker</v>
      </c>
      <c r="J1199">
        <v>13</v>
      </c>
      <c r="K1199">
        <v>15</v>
      </c>
      <c r="L1199">
        <v>9.8000000000000007</v>
      </c>
      <c r="M1199" t="s">
        <v>53</v>
      </c>
      <c r="N1199" t="s">
        <v>53</v>
      </c>
      <c r="O1199" t="s">
        <v>53</v>
      </c>
      <c r="P1199" t="str">
        <f>PROPER(TRIM(lung_cancer_dataset!P1199))</f>
        <v>Low</v>
      </c>
      <c r="Q1199" t="s">
        <v>55</v>
      </c>
      <c r="R1199">
        <v>30.1</v>
      </c>
      <c r="S1199" t="s">
        <v>72</v>
      </c>
      <c r="T1199" t="s">
        <v>70</v>
      </c>
      <c r="U1199" t="s">
        <v>53</v>
      </c>
      <c r="V1199" t="s">
        <v>53</v>
      </c>
      <c r="W1199" t="s">
        <v>53</v>
      </c>
      <c r="X1199" t="s">
        <v>53</v>
      </c>
      <c r="Y1199">
        <v>0</v>
      </c>
      <c r="Z1199" t="s">
        <v>58</v>
      </c>
      <c r="AA1199" t="s">
        <v>53</v>
      </c>
      <c r="AB1199" t="s">
        <v>52</v>
      </c>
      <c r="AC1199" t="s">
        <v>52</v>
      </c>
      <c r="AD1199" t="s">
        <v>52</v>
      </c>
      <c r="AE1199" t="s">
        <v>53</v>
      </c>
      <c r="AF1199" t="s">
        <v>52</v>
      </c>
      <c r="AG1199" t="s">
        <v>52</v>
      </c>
      <c r="AH1199" t="s">
        <v>52</v>
      </c>
      <c r="AI1199" t="s">
        <v>53</v>
      </c>
      <c r="AJ1199" t="s">
        <v>53</v>
      </c>
      <c r="AK1199">
        <v>6</v>
      </c>
      <c r="AL1199" t="s">
        <v>135</v>
      </c>
      <c r="AM1199" t="s">
        <v>136</v>
      </c>
      <c r="AN1199" t="s">
        <v>90</v>
      </c>
      <c r="AO1199">
        <v>7.1</v>
      </c>
      <c r="AP1199" t="s">
        <v>52</v>
      </c>
      <c r="AQ1199" t="s">
        <v>62</v>
      </c>
      <c r="AR1199" t="s">
        <v>87</v>
      </c>
      <c r="AS1199">
        <v>16</v>
      </c>
      <c r="AT1199" t="s">
        <v>53</v>
      </c>
    </row>
    <row r="1200" spans="1:46" x14ac:dyDescent="0.25">
      <c r="A1200" t="s">
        <v>1367</v>
      </c>
      <c r="B1200">
        <v>2015</v>
      </c>
      <c r="C1200" s="1">
        <v>42121</v>
      </c>
      <c r="D1200" t="s">
        <v>122</v>
      </c>
      <c r="E1200" t="str">
        <f>TRIM(lung_cancer_dataset!E1200)</f>
        <v>Nepal</v>
      </c>
      <c r="F1200">
        <v>51</v>
      </c>
      <c r="G1200" t="s">
        <v>79</v>
      </c>
      <c r="H1200" t="str">
        <f>PROPER(TRIM(lung_cancer_dataset!H1200))</f>
        <v>Male</v>
      </c>
      <c r="I1200" t="str">
        <f>PROPER(TRIM(lung_cancer_dataset!I1200))</f>
        <v>Current Smoker</v>
      </c>
      <c r="J1200">
        <v>24</v>
      </c>
      <c r="K1200">
        <v>23</v>
      </c>
      <c r="L1200">
        <v>27.6</v>
      </c>
      <c r="M1200" t="s">
        <v>53</v>
      </c>
      <c r="N1200" t="s">
        <v>53</v>
      </c>
      <c r="O1200" t="s">
        <v>53</v>
      </c>
      <c r="P1200" t="str">
        <f>PROPER(TRIM(lung_cancer_dataset!P1200))</f>
        <v>Moderate</v>
      </c>
      <c r="Q1200" t="s">
        <v>55</v>
      </c>
      <c r="R1200">
        <v>27</v>
      </c>
      <c r="S1200" t="s">
        <v>56</v>
      </c>
      <c r="T1200" t="s">
        <v>57</v>
      </c>
      <c r="U1200" t="s">
        <v>53</v>
      </c>
      <c r="V1200" t="s">
        <v>53</v>
      </c>
      <c r="W1200" t="s">
        <v>53</v>
      </c>
      <c r="X1200" t="s">
        <v>52</v>
      </c>
      <c r="Y1200">
        <v>1</v>
      </c>
      <c r="Z1200" t="s">
        <v>73</v>
      </c>
      <c r="AA1200" t="s">
        <v>52</v>
      </c>
      <c r="AB1200" t="s">
        <v>52</v>
      </c>
      <c r="AC1200" t="s">
        <v>52</v>
      </c>
      <c r="AD1200" t="s">
        <v>52</v>
      </c>
      <c r="AE1200" t="s">
        <v>52</v>
      </c>
      <c r="AF1200" t="s">
        <v>53</v>
      </c>
      <c r="AG1200" t="s">
        <v>53</v>
      </c>
      <c r="AH1200" t="s">
        <v>52</v>
      </c>
      <c r="AI1200" t="s">
        <v>53</v>
      </c>
      <c r="AJ1200" t="s">
        <v>53</v>
      </c>
      <c r="AK1200">
        <v>6</v>
      </c>
      <c r="AL1200" t="s">
        <v>59</v>
      </c>
      <c r="AM1200" t="s">
        <v>81</v>
      </c>
      <c r="AN1200" t="s">
        <v>98</v>
      </c>
      <c r="AO1200">
        <v>2.8</v>
      </c>
      <c r="AP1200" t="s">
        <v>53</v>
      </c>
      <c r="AQ1200" t="s">
        <v>91</v>
      </c>
      <c r="AR1200" t="s">
        <v>83</v>
      </c>
      <c r="AS1200">
        <v>44</v>
      </c>
      <c r="AT1200" t="s">
        <v>53</v>
      </c>
    </row>
    <row r="1201" spans="1:46" x14ac:dyDescent="0.25">
      <c r="A1201" t="s">
        <v>1368</v>
      </c>
      <c r="B1201">
        <v>2026</v>
      </c>
      <c r="C1201" s="1">
        <v>46159</v>
      </c>
      <c r="D1201" t="s">
        <v>107</v>
      </c>
      <c r="E1201" t="str">
        <f>TRIM(lung_cancer_dataset!E1201)</f>
        <v>Poland</v>
      </c>
      <c r="F1201">
        <v>63</v>
      </c>
      <c r="G1201" t="s">
        <v>127</v>
      </c>
      <c r="H1201" t="str">
        <f>PROPER(TRIM(lung_cancer_dataset!H1201))</f>
        <v>Male</v>
      </c>
      <c r="I1201" t="str">
        <f>PROPER(TRIM(lung_cancer_dataset!I1201))</f>
        <v>Current Smoker</v>
      </c>
      <c r="J1201">
        <v>33</v>
      </c>
      <c r="K1201">
        <v>34</v>
      </c>
      <c r="L1201">
        <v>56.1</v>
      </c>
      <c r="M1201" t="s">
        <v>52</v>
      </c>
      <c r="N1201" t="s">
        <v>53</v>
      </c>
      <c r="O1201" t="s">
        <v>53</v>
      </c>
      <c r="P1201" t="str">
        <f>PROPER(TRIM(lung_cancer_dataset!P1201))</f>
        <v>Low</v>
      </c>
      <c r="Q1201" t="s">
        <v>71</v>
      </c>
      <c r="R1201">
        <v>32.4</v>
      </c>
      <c r="S1201" t="s">
        <v>72</v>
      </c>
      <c r="T1201" t="s">
        <v>57</v>
      </c>
      <c r="U1201" t="s">
        <v>52</v>
      </c>
      <c r="V1201" t="s">
        <v>53</v>
      </c>
      <c r="W1201" t="s">
        <v>53</v>
      </c>
      <c r="X1201" t="s">
        <v>53</v>
      </c>
      <c r="Y1201">
        <v>2</v>
      </c>
      <c r="Z1201" t="s">
        <v>73</v>
      </c>
      <c r="AA1201" t="s">
        <v>53</v>
      </c>
      <c r="AB1201" t="s">
        <v>52</v>
      </c>
      <c r="AC1201" t="s">
        <v>52</v>
      </c>
      <c r="AD1201" t="s">
        <v>53</v>
      </c>
      <c r="AE1201" t="s">
        <v>52</v>
      </c>
      <c r="AF1201" t="s">
        <v>53</v>
      </c>
      <c r="AG1201" t="s">
        <v>53</v>
      </c>
      <c r="AH1201" t="s">
        <v>53</v>
      </c>
      <c r="AI1201" t="s">
        <v>53</v>
      </c>
      <c r="AJ1201" t="s">
        <v>53</v>
      </c>
      <c r="AK1201">
        <v>3</v>
      </c>
      <c r="AL1201" t="s">
        <v>59</v>
      </c>
      <c r="AM1201" t="s">
        <v>81</v>
      </c>
      <c r="AN1201" t="s">
        <v>90</v>
      </c>
      <c r="AO1201">
        <v>5.5</v>
      </c>
      <c r="AP1201" t="s">
        <v>53</v>
      </c>
      <c r="AQ1201" t="s">
        <v>82</v>
      </c>
      <c r="AR1201" t="s">
        <v>63</v>
      </c>
      <c r="AS1201">
        <v>30</v>
      </c>
      <c r="AT1201" t="s">
        <v>53</v>
      </c>
    </row>
    <row r="1202" spans="1:46" x14ac:dyDescent="0.25">
      <c r="A1202" t="s">
        <v>1369</v>
      </c>
      <c r="B1202">
        <v>2025</v>
      </c>
      <c r="C1202" s="1">
        <v>45860</v>
      </c>
      <c r="D1202" t="s">
        <v>65</v>
      </c>
      <c r="E1202" t="str">
        <f>TRIM(lung_cancer_dataset!E1202)</f>
        <v>Peru</v>
      </c>
      <c r="F1202">
        <v>64</v>
      </c>
      <c r="G1202" t="s">
        <v>127</v>
      </c>
      <c r="H1202" t="str">
        <f>PROPER(TRIM(lung_cancer_dataset!H1202))</f>
        <v>Female</v>
      </c>
      <c r="I1202" t="str">
        <f>PROPER(TRIM(lung_cancer_dataset!I1202))</f>
        <v>Never Smoked</v>
      </c>
      <c r="J1202">
        <v>0</v>
      </c>
      <c r="K1202">
        <v>0</v>
      </c>
      <c r="L1202">
        <v>0</v>
      </c>
      <c r="M1202" t="s">
        <v>53</v>
      </c>
      <c r="N1202" t="s">
        <v>53</v>
      </c>
      <c r="O1202" t="s">
        <v>53</v>
      </c>
      <c r="P1202" t="str">
        <f>PROPER(TRIM(lung_cancer_dataset!P1202))</f>
        <v>Low</v>
      </c>
      <c r="Q1202" t="s">
        <v>55</v>
      </c>
      <c r="R1202">
        <v>35.299999999999997</v>
      </c>
      <c r="S1202" t="s">
        <v>72</v>
      </c>
      <c r="T1202" t="s">
        <v>70</v>
      </c>
      <c r="U1202" t="s">
        <v>53</v>
      </c>
      <c r="V1202" t="s">
        <v>53</v>
      </c>
      <c r="W1202" t="s">
        <v>53</v>
      </c>
      <c r="X1202" t="s">
        <v>53</v>
      </c>
      <c r="Y1202">
        <v>0</v>
      </c>
      <c r="Z1202" t="s">
        <v>97</v>
      </c>
      <c r="AA1202" t="s">
        <v>53</v>
      </c>
      <c r="AB1202" t="s">
        <v>53</v>
      </c>
      <c r="AC1202" t="s">
        <v>53</v>
      </c>
      <c r="AD1202" t="s">
        <v>53</v>
      </c>
      <c r="AE1202" t="s">
        <v>52</v>
      </c>
      <c r="AF1202" t="s">
        <v>53</v>
      </c>
      <c r="AG1202" t="s">
        <v>52</v>
      </c>
      <c r="AH1202" t="s">
        <v>53</v>
      </c>
      <c r="AI1202" t="s">
        <v>53</v>
      </c>
      <c r="AJ1202" t="s">
        <v>53</v>
      </c>
      <c r="AK1202">
        <v>2</v>
      </c>
      <c r="AL1202" t="s">
        <v>59</v>
      </c>
      <c r="AM1202" t="s">
        <v>102</v>
      </c>
      <c r="AN1202" t="s">
        <v>74</v>
      </c>
      <c r="AO1202">
        <v>1.5</v>
      </c>
      <c r="AP1202" t="s">
        <v>53</v>
      </c>
      <c r="AQ1202" t="s">
        <v>171</v>
      </c>
      <c r="AR1202" t="s">
        <v>83</v>
      </c>
      <c r="AS1202">
        <v>45</v>
      </c>
      <c r="AT1202" t="s">
        <v>53</v>
      </c>
    </row>
    <row r="1203" spans="1:46" x14ac:dyDescent="0.25">
      <c r="A1203" t="s">
        <v>1370</v>
      </c>
      <c r="B1203">
        <v>2023</v>
      </c>
      <c r="C1203" s="1">
        <v>45130</v>
      </c>
      <c r="D1203" t="s">
        <v>47</v>
      </c>
      <c r="E1203" t="str">
        <f>TRIM(lung_cancer_dataset!E1203)</f>
        <v>New Zealand</v>
      </c>
      <c r="F1203">
        <v>54</v>
      </c>
      <c r="G1203" t="s">
        <v>79</v>
      </c>
      <c r="H1203" t="str">
        <f>PROPER(TRIM(lung_cancer_dataset!H1203))</f>
        <v>Male</v>
      </c>
      <c r="I1203" t="str">
        <f>PROPER(TRIM(lung_cancer_dataset!I1203))</f>
        <v>Never Smoked</v>
      </c>
      <c r="J1203">
        <v>0</v>
      </c>
      <c r="K1203">
        <v>0</v>
      </c>
      <c r="L1203">
        <v>0</v>
      </c>
      <c r="M1203" t="s">
        <v>52</v>
      </c>
      <c r="N1203" t="s">
        <v>53</v>
      </c>
      <c r="O1203" t="s">
        <v>53</v>
      </c>
      <c r="P1203" t="str">
        <f>PROPER(TRIM(lung_cancer_dataset!P1203))</f>
        <v>Moderate</v>
      </c>
      <c r="Q1203" t="s">
        <v>55</v>
      </c>
      <c r="R1203">
        <v>28.6</v>
      </c>
      <c r="S1203" t="s">
        <v>56</v>
      </c>
      <c r="T1203" t="s">
        <v>57</v>
      </c>
      <c r="U1203" t="s">
        <v>53</v>
      </c>
      <c r="V1203" t="s">
        <v>53</v>
      </c>
      <c r="W1203" t="s">
        <v>53</v>
      </c>
      <c r="X1203" t="s">
        <v>53</v>
      </c>
      <c r="Y1203">
        <v>1</v>
      </c>
      <c r="Z1203" t="s">
        <v>58</v>
      </c>
      <c r="AA1203" t="s">
        <v>53</v>
      </c>
      <c r="AB1203" t="s">
        <v>52</v>
      </c>
      <c r="AC1203" t="s">
        <v>53</v>
      </c>
      <c r="AD1203" t="s">
        <v>53</v>
      </c>
      <c r="AE1203" t="s">
        <v>52</v>
      </c>
      <c r="AF1203" t="s">
        <v>53</v>
      </c>
      <c r="AG1203" t="s">
        <v>53</v>
      </c>
      <c r="AH1203" t="s">
        <v>52</v>
      </c>
      <c r="AI1203" t="s">
        <v>53</v>
      </c>
      <c r="AJ1203" t="s">
        <v>53</v>
      </c>
      <c r="AK1203">
        <v>3</v>
      </c>
      <c r="AL1203" t="s">
        <v>59</v>
      </c>
      <c r="AM1203" t="s">
        <v>102</v>
      </c>
      <c r="AN1203" t="s">
        <v>90</v>
      </c>
      <c r="AO1203">
        <v>9.1999999999999993</v>
      </c>
      <c r="AP1203" t="s">
        <v>52</v>
      </c>
      <c r="AQ1203" t="s">
        <v>86</v>
      </c>
      <c r="AR1203" t="s">
        <v>132</v>
      </c>
      <c r="AS1203">
        <v>10</v>
      </c>
      <c r="AT1203" t="s">
        <v>53</v>
      </c>
    </row>
    <row r="1204" spans="1:46" x14ac:dyDescent="0.25">
      <c r="A1204" t="s">
        <v>1371</v>
      </c>
      <c r="B1204">
        <v>2016</v>
      </c>
      <c r="C1204" s="1">
        <v>42588</v>
      </c>
      <c r="D1204" t="s">
        <v>107</v>
      </c>
      <c r="E1204" t="str">
        <f>TRIM(lung_cancer_dataset!E1204)</f>
        <v>Germany</v>
      </c>
      <c r="F1204">
        <v>42</v>
      </c>
      <c r="G1204" t="s">
        <v>49</v>
      </c>
      <c r="H1204" t="str">
        <f>PROPER(TRIM(lung_cancer_dataset!H1204))</f>
        <v>Male</v>
      </c>
      <c r="I1204" t="str">
        <f>PROPER(TRIM(lung_cancer_dataset!I1204))</f>
        <v>Never Smoked</v>
      </c>
      <c r="J1204">
        <v>0</v>
      </c>
      <c r="K1204">
        <v>0</v>
      </c>
      <c r="L1204">
        <v>0</v>
      </c>
      <c r="M1204" t="s">
        <v>53</v>
      </c>
      <c r="N1204" t="s">
        <v>53</v>
      </c>
      <c r="O1204" t="s">
        <v>53</v>
      </c>
      <c r="P1204" t="str">
        <f>PROPER(TRIM(lung_cancer_dataset!P1204))</f>
        <v>High</v>
      </c>
      <c r="Q1204" t="s">
        <v>54</v>
      </c>
      <c r="R1204">
        <v>29.1</v>
      </c>
      <c r="S1204" t="s">
        <v>56</v>
      </c>
      <c r="T1204" t="s">
        <v>70</v>
      </c>
      <c r="U1204" t="s">
        <v>53</v>
      </c>
      <c r="V1204" t="s">
        <v>53</v>
      </c>
      <c r="W1204" t="s">
        <v>53</v>
      </c>
      <c r="X1204" t="s">
        <v>53</v>
      </c>
      <c r="Y1204">
        <v>1</v>
      </c>
      <c r="Z1204" t="s">
        <v>58</v>
      </c>
      <c r="AA1204" t="s">
        <v>53</v>
      </c>
      <c r="AB1204" t="s">
        <v>52</v>
      </c>
      <c r="AC1204" t="s">
        <v>53</v>
      </c>
      <c r="AD1204" t="s">
        <v>53</v>
      </c>
      <c r="AE1204" t="s">
        <v>53</v>
      </c>
      <c r="AF1204" t="s">
        <v>53</v>
      </c>
      <c r="AG1204" t="s">
        <v>53</v>
      </c>
      <c r="AH1204" t="s">
        <v>53</v>
      </c>
      <c r="AI1204" t="s">
        <v>53</v>
      </c>
      <c r="AJ1204" t="s">
        <v>53</v>
      </c>
      <c r="AK1204">
        <v>1</v>
      </c>
      <c r="AL1204" t="s">
        <v>59</v>
      </c>
      <c r="AM1204" t="s">
        <v>60</v>
      </c>
      <c r="AN1204" t="s">
        <v>74</v>
      </c>
      <c r="AO1204">
        <v>2.7</v>
      </c>
      <c r="AP1204" t="s">
        <v>53</v>
      </c>
      <c r="AQ1204" t="s">
        <v>75</v>
      </c>
      <c r="AR1204" t="s">
        <v>132</v>
      </c>
      <c r="AS1204">
        <v>58</v>
      </c>
      <c r="AT1204" t="s">
        <v>52</v>
      </c>
    </row>
    <row r="1205" spans="1:46" x14ac:dyDescent="0.25">
      <c r="A1205" t="s">
        <v>1372</v>
      </c>
      <c r="B1205">
        <v>2026</v>
      </c>
      <c r="C1205" s="1">
        <v>46143</v>
      </c>
      <c r="D1205" t="s">
        <v>122</v>
      </c>
      <c r="E1205" t="str">
        <f>TRIM(lung_cancer_dataset!E1205)</f>
        <v>Thailand</v>
      </c>
      <c r="F1205">
        <v>54</v>
      </c>
      <c r="G1205" t="s">
        <v>79</v>
      </c>
      <c r="H1205" t="str">
        <f>PROPER(TRIM(lung_cancer_dataset!H1205))</f>
        <v>Male</v>
      </c>
      <c r="I1205" t="str">
        <f>PROPER(TRIM(lung_cancer_dataset!I1205))</f>
        <v>Current Smoker</v>
      </c>
      <c r="J1205">
        <v>31</v>
      </c>
      <c r="K1205">
        <v>35</v>
      </c>
      <c r="L1205">
        <v>54.2</v>
      </c>
      <c r="M1205" t="s">
        <v>53</v>
      </c>
      <c r="N1205" t="s">
        <v>53</v>
      </c>
      <c r="O1205" t="s">
        <v>52</v>
      </c>
      <c r="P1205" t="str">
        <f>PROPER(TRIM(lung_cancer_dataset!P1205))</f>
        <v>High</v>
      </c>
      <c r="Q1205" t="s">
        <v>55</v>
      </c>
      <c r="R1205">
        <v>21.4</v>
      </c>
      <c r="S1205" t="s">
        <v>96</v>
      </c>
      <c r="T1205" t="s">
        <v>57</v>
      </c>
      <c r="U1205" t="s">
        <v>53</v>
      </c>
      <c r="V1205" t="s">
        <v>53</v>
      </c>
      <c r="W1205" t="s">
        <v>53</v>
      </c>
      <c r="X1205" t="s">
        <v>53</v>
      </c>
      <c r="Y1205">
        <v>2</v>
      </c>
      <c r="Z1205" t="s">
        <v>58</v>
      </c>
      <c r="AA1205" t="s">
        <v>53</v>
      </c>
      <c r="AB1205" t="s">
        <v>53</v>
      </c>
      <c r="AC1205" t="s">
        <v>53</v>
      </c>
      <c r="AD1205" t="s">
        <v>52</v>
      </c>
      <c r="AE1205" t="s">
        <v>52</v>
      </c>
      <c r="AF1205" t="s">
        <v>52</v>
      </c>
      <c r="AG1205" t="s">
        <v>53</v>
      </c>
      <c r="AH1205" t="s">
        <v>53</v>
      </c>
      <c r="AI1205" t="s">
        <v>53</v>
      </c>
      <c r="AJ1205" t="s">
        <v>53</v>
      </c>
      <c r="AK1205">
        <v>3</v>
      </c>
      <c r="AL1205" t="s">
        <v>59</v>
      </c>
      <c r="AM1205" t="s">
        <v>102</v>
      </c>
      <c r="AN1205" t="s">
        <v>98</v>
      </c>
      <c r="AO1205">
        <v>4.4000000000000004</v>
      </c>
      <c r="AP1205" t="s">
        <v>53</v>
      </c>
      <c r="AQ1205" t="s">
        <v>91</v>
      </c>
      <c r="AR1205" t="s">
        <v>87</v>
      </c>
      <c r="AS1205">
        <v>36</v>
      </c>
      <c r="AT1205" t="s">
        <v>53</v>
      </c>
    </row>
    <row r="1206" spans="1:46" x14ac:dyDescent="0.25">
      <c r="A1206" t="s">
        <v>1373</v>
      </c>
      <c r="B1206">
        <v>2017</v>
      </c>
      <c r="C1206" s="1">
        <v>42857</v>
      </c>
      <c r="D1206" t="s">
        <v>122</v>
      </c>
      <c r="E1206" t="str">
        <f>TRIM(lung_cancer_dataset!E1206)</f>
        <v>Myanmar</v>
      </c>
      <c r="F1206">
        <v>48</v>
      </c>
      <c r="G1206" t="s">
        <v>49</v>
      </c>
      <c r="H1206" t="str">
        <f>PROPER(TRIM(lung_cancer_dataset!H1206))</f>
        <v>Male</v>
      </c>
      <c r="I1206" t="str">
        <f>PROPER(TRIM(lung_cancer_dataset!I1206))</f>
        <v>Never Smoked</v>
      </c>
      <c r="J1206">
        <v>0</v>
      </c>
      <c r="K1206">
        <v>0</v>
      </c>
      <c r="L1206">
        <v>0</v>
      </c>
      <c r="M1206" t="s">
        <v>53</v>
      </c>
      <c r="N1206" t="s">
        <v>53</v>
      </c>
      <c r="O1206" t="s">
        <v>52</v>
      </c>
      <c r="P1206" t="str">
        <f>PROPER(TRIM(lung_cancer_dataset!P1206))</f>
        <v>High</v>
      </c>
      <c r="Q1206" t="s">
        <v>54</v>
      </c>
      <c r="R1206">
        <v>25.5</v>
      </c>
      <c r="S1206" t="s">
        <v>56</v>
      </c>
      <c r="T1206" t="s">
        <v>57</v>
      </c>
      <c r="U1206" t="s">
        <v>53</v>
      </c>
      <c r="V1206" t="s">
        <v>53</v>
      </c>
      <c r="W1206" t="s">
        <v>53</v>
      </c>
      <c r="X1206" t="s">
        <v>53</v>
      </c>
      <c r="Y1206">
        <v>2</v>
      </c>
      <c r="Z1206" t="s">
        <v>58</v>
      </c>
      <c r="AA1206" t="s">
        <v>53</v>
      </c>
      <c r="AB1206" t="s">
        <v>52</v>
      </c>
      <c r="AC1206" t="s">
        <v>52</v>
      </c>
      <c r="AD1206" t="s">
        <v>53</v>
      </c>
      <c r="AE1206" t="s">
        <v>52</v>
      </c>
      <c r="AF1206" t="s">
        <v>52</v>
      </c>
      <c r="AG1206" t="s">
        <v>53</v>
      </c>
      <c r="AH1206" t="s">
        <v>53</v>
      </c>
      <c r="AI1206" t="s">
        <v>53</v>
      </c>
      <c r="AJ1206" t="s">
        <v>53</v>
      </c>
      <c r="AK1206">
        <v>4</v>
      </c>
      <c r="AL1206" t="s">
        <v>59</v>
      </c>
      <c r="AM1206" t="s">
        <v>60</v>
      </c>
      <c r="AN1206" t="s">
        <v>90</v>
      </c>
      <c r="AO1206">
        <v>5.4</v>
      </c>
      <c r="AP1206" t="s">
        <v>53</v>
      </c>
      <c r="AQ1206" t="s">
        <v>75</v>
      </c>
      <c r="AR1206" t="s">
        <v>92</v>
      </c>
      <c r="AS1206">
        <v>15</v>
      </c>
      <c r="AT1206" t="s">
        <v>53</v>
      </c>
    </row>
    <row r="1207" spans="1:46" x14ac:dyDescent="0.25">
      <c r="A1207" t="s">
        <v>1374</v>
      </c>
      <c r="B1207">
        <v>2016</v>
      </c>
      <c r="C1207" s="1">
        <v>42478</v>
      </c>
      <c r="D1207" t="s">
        <v>107</v>
      </c>
      <c r="E1207" t="str">
        <f>TRIM(lung_cancer_dataset!E1207)</f>
        <v>Spain</v>
      </c>
      <c r="F1207">
        <v>76</v>
      </c>
      <c r="G1207" t="s">
        <v>67</v>
      </c>
      <c r="H1207" t="str">
        <f>PROPER(TRIM(lung_cancer_dataset!H1207))</f>
        <v>Male</v>
      </c>
      <c r="I1207" t="str">
        <f>PROPER(TRIM(lung_cancer_dataset!I1207))</f>
        <v>Never Smoked</v>
      </c>
      <c r="J1207">
        <v>0</v>
      </c>
      <c r="K1207">
        <v>0</v>
      </c>
      <c r="L1207">
        <v>0</v>
      </c>
      <c r="M1207" t="s">
        <v>52</v>
      </c>
      <c r="N1207" t="s">
        <v>52</v>
      </c>
      <c r="O1207" t="s">
        <v>53</v>
      </c>
      <c r="P1207" t="str">
        <f>PROPER(TRIM(lung_cancer_dataset!P1207))</f>
        <v>Low</v>
      </c>
      <c r="Q1207" t="s">
        <v>55</v>
      </c>
      <c r="R1207">
        <v>28.5</v>
      </c>
      <c r="S1207" t="s">
        <v>56</v>
      </c>
      <c r="T1207" t="s">
        <v>54</v>
      </c>
      <c r="U1207" t="s">
        <v>53</v>
      </c>
      <c r="V1207" t="s">
        <v>53</v>
      </c>
      <c r="W1207" t="s">
        <v>53</v>
      </c>
      <c r="X1207" t="s">
        <v>53</v>
      </c>
      <c r="Y1207">
        <v>2</v>
      </c>
      <c r="Z1207" t="s">
        <v>131</v>
      </c>
      <c r="AA1207" t="s">
        <v>53</v>
      </c>
      <c r="AB1207" t="s">
        <v>53</v>
      </c>
      <c r="AC1207" t="s">
        <v>53</v>
      </c>
      <c r="AD1207" t="s">
        <v>53</v>
      </c>
      <c r="AE1207" t="s">
        <v>52</v>
      </c>
      <c r="AF1207" t="s">
        <v>52</v>
      </c>
      <c r="AG1207" t="s">
        <v>53</v>
      </c>
      <c r="AH1207" t="s">
        <v>53</v>
      </c>
      <c r="AI1207" t="s">
        <v>53</v>
      </c>
      <c r="AJ1207" t="s">
        <v>53</v>
      </c>
      <c r="AK1207">
        <v>2</v>
      </c>
      <c r="AL1207" t="s">
        <v>59</v>
      </c>
      <c r="AM1207" t="s">
        <v>60</v>
      </c>
      <c r="AN1207" t="s">
        <v>74</v>
      </c>
      <c r="AO1207">
        <v>2.9</v>
      </c>
      <c r="AP1207" t="s">
        <v>53</v>
      </c>
      <c r="AQ1207" t="s">
        <v>82</v>
      </c>
      <c r="AR1207" t="s">
        <v>83</v>
      </c>
      <c r="AS1207">
        <v>52</v>
      </c>
      <c r="AT1207" t="s">
        <v>52</v>
      </c>
    </row>
    <row r="1208" spans="1:46" x14ac:dyDescent="0.25">
      <c r="A1208" t="s">
        <v>1375</v>
      </c>
      <c r="B1208">
        <v>2017</v>
      </c>
      <c r="C1208" s="1">
        <v>42819</v>
      </c>
      <c r="D1208" t="s">
        <v>47</v>
      </c>
      <c r="E1208" t="str">
        <f>TRIM(lung_cancer_dataset!E1208)</f>
        <v>New Zealand</v>
      </c>
      <c r="F1208">
        <v>57</v>
      </c>
      <c r="G1208" t="s">
        <v>79</v>
      </c>
      <c r="H1208" t="str">
        <f>PROPER(TRIM(lung_cancer_dataset!H1208))</f>
        <v>Male</v>
      </c>
      <c r="I1208" t="str">
        <f>PROPER(TRIM(lung_cancer_dataset!I1208))</f>
        <v>Current Smoker</v>
      </c>
      <c r="J1208">
        <v>33</v>
      </c>
      <c r="K1208">
        <v>9</v>
      </c>
      <c r="L1208">
        <v>14.8</v>
      </c>
      <c r="M1208" t="s">
        <v>53</v>
      </c>
      <c r="N1208" t="s">
        <v>52</v>
      </c>
      <c r="O1208" t="s">
        <v>53</v>
      </c>
      <c r="P1208" t="str">
        <f>PROPER(TRIM(lung_cancer_dataset!P1208))</f>
        <v>Low</v>
      </c>
      <c r="Q1208" t="s">
        <v>55</v>
      </c>
      <c r="R1208">
        <v>32.5</v>
      </c>
      <c r="S1208" t="s">
        <v>72</v>
      </c>
      <c r="T1208" t="s">
        <v>54</v>
      </c>
      <c r="U1208" t="s">
        <v>52</v>
      </c>
      <c r="V1208" t="s">
        <v>53</v>
      </c>
      <c r="W1208" t="s">
        <v>53</v>
      </c>
      <c r="X1208" t="s">
        <v>52</v>
      </c>
      <c r="Y1208">
        <v>3</v>
      </c>
      <c r="Z1208" t="s">
        <v>73</v>
      </c>
      <c r="AA1208" t="s">
        <v>52</v>
      </c>
      <c r="AB1208" t="s">
        <v>52</v>
      </c>
      <c r="AC1208" t="s">
        <v>52</v>
      </c>
      <c r="AD1208" t="s">
        <v>53</v>
      </c>
      <c r="AE1208" t="s">
        <v>52</v>
      </c>
      <c r="AF1208" t="s">
        <v>52</v>
      </c>
      <c r="AG1208" t="s">
        <v>52</v>
      </c>
      <c r="AH1208" t="s">
        <v>53</v>
      </c>
      <c r="AI1208" t="s">
        <v>53</v>
      </c>
      <c r="AJ1208" t="s">
        <v>52</v>
      </c>
      <c r="AK1208">
        <v>7</v>
      </c>
      <c r="AL1208" t="s">
        <v>135</v>
      </c>
      <c r="AM1208" t="s">
        <v>136</v>
      </c>
      <c r="AN1208" t="s">
        <v>61</v>
      </c>
      <c r="AO1208">
        <v>6.6</v>
      </c>
      <c r="AP1208" t="s">
        <v>52</v>
      </c>
      <c r="AQ1208" t="s">
        <v>86</v>
      </c>
      <c r="AR1208" t="s">
        <v>115</v>
      </c>
      <c r="AS1208">
        <v>13</v>
      </c>
      <c r="AT1208" t="s">
        <v>53</v>
      </c>
    </row>
    <row r="1209" spans="1:46" x14ac:dyDescent="0.25">
      <c r="A1209" t="s">
        <v>1376</v>
      </c>
      <c r="B1209">
        <v>2022</v>
      </c>
      <c r="C1209" s="1">
        <v>44858</v>
      </c>
      <c r="D1209" t="s">
        <v>122</v>
      </c>
      <c r="E1209" t="str">
        <f>TRIM(lung_cancer_dataset!E1209)</f>
        <v>Maldives</v>
      </c>
      <c r="F1209">
        <v>47</v>
      </c>
      <c r="G1209" t="s">
        <v>49</v>
      </c>
      <c r="H1209" t="str">
        <f>PROPER(TRIM(lung_cancer_dataset!H1209))</f>
        <v>Female</v>
      </c>
      <c r="I1209" t="str">
        <f>PROPER(TRIM(lung_cancer_dataset!I1209))</f>
        <v>Current Smoker</v>
      </c>
      <c r="J1209">
        <v>17</v>
      </c>
      <c r="K1209">
        <v>19</v>
      </c>
      <c r="L1209">
        <v>16.2</v>
      </c>
      <c r="M1209" t="s">
        <v>53</v>
      </c>
      <c r="N1209" t="s">
        <v>52</v>
      </c>
      <c r="O1209" t="s">
        <v>53</v>
      </c>
      <c r="P1209" t="str">
        <f>PROPER(TRIM(lung_cancer_dataset!P1209))</f>
        <v>High</v>
      </c>
      <c r="Q1209" t="s">
        <v>54</v>
      </c>
      <c r="R1209">
        <v>25.1</v>
      </c>
      <c r="S1209" t="s">
        <v>56</v>
      </c>
      <c r="T1209" t="s">
        <v>70</v>
      </c>
      <c r="U1209" t="s">
        <v>53</v>
      </c>
      <c r="V1209" t="s">
        <v>53</v>
      </c>
      <c r="W1209" t="s">
        <v>53</v>
      </c>
      <c r="X1209" t="s">
        <v>52</v>
      </c>
      <c r="Y1209">
        <v>3</v>
      </c>
      <c r="Z1209" t="s">
        <v>58</v>
      </c>
      <c r="AA1209" t="s">
        <v>52</v>
      </c>
      <c r="AB1209" t="s">
        <v>52</v>
      </c>
      <c r="AC1209" t="s">
        <v>53</v>
      </c>
      <c r="AD1209" t="s">
        <v>53</v>
      </c>
      <c r="AE1209" t="s">
        <v>52</v>
      </c>
      <c r="AF1209" t="s">
        <v>52</v>
      </c>
      <c r="AG1209" t="s">
        <v>52</v>
      </c>
      <c r="AH1209" t="s">
        <v>53</v>
      </c>
      <c r="AI1209" t="s">
        <v>52</v>
      </c>
      <c r="AJ1209" t="s">
        <v>53</v>
      </c>
      <c r="AK1209">
        <v>6</v>
      </c>
      <c r="AL1209" t="s">
        <v>59</v>
      </c>
      <c r="AM1209" t="s">
        <v>60</v>
      </c>
      <c r="AN1209" t="s">
        <v>90</v>
      </c>
      <c r="AO1209">
        <v>6.6</v>
      </c>
      <c r="AP1209" t="s">
        <v>53</v>
      </c>
      <c r="AQ1209" t="s">
        <v>91</v>
      </c>
      <c r="AR1209" t="s">
        <v>115</v>
      </c>
      <c r="AS1209">
        <v>20</v>
      </c>
      <c r="AT1209" t="s">
        <v>52</v>
      </c>
    </row>
    <row r="1210" spans="1:46" x14ac:dyDescent="0.25">
      <c r="A1210" t="s">
        <v>1377</v>
      </c>
      <c r="B1210">
        <v>2024</v>
      </c>
      <c r="C1210" s="1">
        <v>45552</v>
      </c>
      <c r="D1210" t="s">
        <v>47</v>
      </c>
      <c r="E1210" t="str">
        <f>TRIM(lung_cancer_dataset!E1210)</f>
        <v>Japan</v>
      </c>
      <c r="F1210">
        <v>69</v>
      </c>
      <c r="G1210" t="s">
        <v>127</v>
      </c>
      <c r="H1210" t="str">
        <f>PROPER(TRIM(lung_cancer_dataset!H1210))</f>
        <v>Male</v>
      </c>
      <c r="I1210" t="str">
        <f>PROPER(TRIM(lung_cancer_dataset!I1210))</f>
        <v>Current Smoker</v>
      </c>
      <c r="J1210">
        <v>34</v>
      </c>
      <c r="K1210">
        <v>34</v>
      </c>
      <c r="L1210">
        <v>57.8</v>
      </c>
      <c r="M1210" t="s">
        <v>52</v>
      </c>
      <c r="N1210" t="s">
        <v>52</v>
      </c>
      <c r="O1210" t="s">
        <v>53</v>
      </c>
      <c r="P1210" t="str">
        <f>PROPER(TRIM(lung_cancer_dataset!P1210))</f>
        <v>High</v>
      </c>
      <c r="Q1210" t="s">
        <v>54</v>
      </c>
      <c r="R1210">
        <v>23.9</v>
      </c>
      <c r="S1210" t="s">
        <v>96</v>
      </c>
      <c r="T1210" t="s">
        <v>70</v>
      </c>
      <c r="U1210" t="s">
        <v>52</v>
      </c>
      <c r="V1210" t="s">
        <v>53</v>
      </c>
      <c r="W1210" t="s">
        <v>53</v>
      </c>
      <c r="X1210" t="s">
        <v>53</v>
      </c>
      <c r="Y1210">
        <v>4</v>
      </c>
      <c r="Z1210" t="s">
        <v>165</v>
      </c>
      <c r="AA1210" t="s">
        <v>52</v>
      </c>
      <c r="AB1210" t="s">
        <v>52</v>
      </c>
      <c r="AC1210" t="s">
        <v>53</v>
      </c>
      <c r="AD1210" t="s">
        <v>52</v>
      </c>
      <c r="AE1210" t="s">
        <v>52</v>
      </c>
      <c r="AF1210" t="s">
        <v>52</v>
      </c>
      <c r="AG1210" t="s">
        <v>52</v>
      </c>
      <c r="AH1210" t="s">
        <v>53</v>
      </c>
      <c r="AI1210" t="s">
        <v>52</v>
      </c>
      <c r="AJ1210" t="s">
        <v>53</v>
      </c>
      <c r="AK1210">
        <v>7</v>
      </c>
      <c r="AL1210" t="s">
        <v>59</v>
      </c>
      <c r="AM1210" t="s">
        <v>60</v>
      </c>
      <c r="AN1210" t="s">
        <v>74</v>
      </c>
      <c r="AO1210">
        <v>2.5</v>
      </c>
      <c r="AP1210" t="s">
        <v>53</v>
      </c>
      <c r="AQ1210" t="s">
        <v>75</v>
      </c>
      <c r="AR1210" t="s">
        <v>83</v>
      </c>
      <c r="AS1210">
        <v>77</v>
      </c>
      <c r="AT1210" t="s">
        <v>52</v>
      </c>
    </row>
    <row r="1211" spans="1:46" x14ac:dyDescent="0.25">
      <c r="A1211" t="s">
        <v>1378</v>
      </c>
      <c r="B1211">
        <v>2023</v>
      </c>
      <c r="C1211" s="1">
        <v>45203</v>
      </c>
      <c r="D1211" t="s">
        <v>122</v>
      </c>
      <c r="E1211" t="str">
        <f>TRIM(lung_cancer_dataset!E1211)</f>
        <v>Myanmar</v>
      </c>
      <c r="F1211">
        <v>61</v>
      </c>
      <c r="G1211" t="s">
        <v>127</v>
      </c>
      <c r="H1211" t="str">
        <f>PROPER(TRIM(lung_cancer_dataset!H1211))</f>
        <v>Male</v>
      </c>
      <c r="I1211" t="str">
        <f>PROPER(TRIM(lung_cancer_dataset!I1211))</f>
        <v>Never Smoked</v>
      </c>
      <c r="J1211">
        <v>0</v>
      </c>
      <c r="K1211">
        <v>0</v>
      </c>
      <c r="L1211">
        <v>0</v>
      </c>
      <c r="M1211" t="s">
        <v>53</v>
      </c>
      <c r="N1211" t="s">
        <v>52</v>
      </c>
      <c r="O1211" t="s">
        <v>52</v>
      </c>
      <c r="P1211" t="str">
        <f>PROPER(TRIM(lung_cancer_dataset!P1211))</f>
        <v>High</v>
      </c>
      <c r="Q1211" t="s">
        <v>71</v>
      </c>
      <c r="R1211">
        <v>27.1</v>
      </c>
      <c r="S1211" t="s">
        <v>56</v>
      </c>
      <c r="T1211" t="s">
        <v>57</v>
      </c>
      <c r="U1211" t="s">
        <v>53</v>
      </c>
      <c r="V1211" t="s">
        <v>52</v>
      </c>
      <c r="W1211" t="s">
        <v>53</v>
      </c>
      <c r="X1211" t="s">
        <v>52</v>
      </c>
      <c r="Y1211">
        <v>5</v>
      </c>
      <c r="Z1211" t="s">
        <v>104</v>
      </c>
      <c r="AA1211" t="s">
        <v>53</v>
      </c>
      <c r="AB1211" t="s">
        <v>53</v>
      </c>
      <c r="AC1211" t="s">
        <v>53</v>
      </c>
      <c r="AD1211" t="s">
        <v>53</v>
      </c>
      <c r="AE1211" t="s">
        <v>52</v>
      </c>
      <c r="AF1211" t="s">
        <v>52</v>
      </c>
      <c r="AG1211" t="s">
        <v>53</v>
      </c>
      <c r="AH1211" t="s">
        <v>53</v>
      </c>
      <c r="AI1211" t="s">
        <v>53</v>
      </c>
      <c r="AJ1211" t="s">
        <v>52</v>
      </c>
      <c r="AK1211">
        <v>3</v>
      </c>
      <c r="AL1211" t="s">
        <v>59</v>
      </c>
      <c r="AM1211" t="s">
        <v>60</v>
      </c>
      <c r="AN1211" t="s">
        <v>98</v>
      </c>
      <c r="AO1211">
        <v>4.7</v>
      </c>
      <c r="AP1211" t="s">
        <v>53</v>
      </c>
      <c r="AQ1211" t="s">
        <v>86</v>
      </c>
      <c r="AR1211" t="s">
        <v>132</v>
      </c>
      <c r="AS1211">
        <v>41</v>
      </c>
      <c r="AT1211" t="s">
        <v>53</v>
      </c>
    </row>
    <row r="1212" spans="1:46" x14ac:dyDescent="0.25">
      <c r="A1212" t="s">
        <v>1379</v>
      </c>
      <c r="B1212">
        <v>2023</v>
      </c>
      <c r="C1212" s="1">
        <v>45196</v>
      </c>
      <c r="D1212" t="s">
        <v>47</v>
      </c>
      <c r="E1212" t="str">
        <f>TRIM(lung_cancer_dataset!E1212)</f>
        <v>Vietnam</v>
      </c>
      <c r="F1212">
        <v>45</v>
      </c>
      <c r="G1212" t="s">
        <v>49</v>
      </c>
      <c r="H1212" t="str">
        <f>PROPER(TRIM(lung_cancer_dataset!H1212))</f>
        <v>Male</v>
      </c>
      <c r="I1212" t="str">
        <f>PROPER(TRIM(lung_cancer_dataset!I1212))</f>
        <v>Former Smoker</v>
      </c>
      <c r="J1212">
        <v>26</v>
      </c>
      <c r="K1212">
        <v>11</v>
      </c>
      <c r="L1212">
        <v>14.3</v>
      </c>
      <c r="M1212" t="s">
        <v>52</v>
      </c>
      <c r="N1212" t="s">
        <v>53</v>
      </c>
      <c r="O1212" t="s">
        <v>52</v>
      </c>
      <c r="P1212" t="str">
        <f>PROPER(TRIM(lung_cancer_dataset!P1212))</f>
        <v>High</v>
      </c>
      <c r="Q1212" t="s">
        <v>71</v>
      </c>
      <c r="R1212">
        <v>30</v>
      </c>
      <c r="S1212" t="s">
        <v>72</v>
      </c>
      <c r="T1212" t="s">
        <v>70</v>
      </c>
      <c r="U1212" t="s">
        <v>53</v>
      </c>
      <c r="V1212" t="s">
        <v>53</v>
      </c>
      <c r="W1212" t="s">
        <v>53</v>
      </c>
      <c r="X1212" t="s">
        <v>53</v>
      </c>
      <c r="Y1212">
        <v>3</v>
      </c>
      <c r="Z1212" t="s">
        <v>73</v>
      </c>
      <c r="AA1212" t="s">
        <v>52</v>
      </c>
      <c r="AB1212" t="s">
        <v>53</v>
      </c>
      <c r="AC1212" t="s">
        <v>53</v>
      </c>
      <c r="AD1212" t="s">
        <v>53</v>
      </c>
      <c r="AE1212" t="s">
        <v>53</v>
      </c>
      <c r="AF1212" t="s">
        <v>53</v>
      </c>
      <c r="AG1212" t="s">
        <v>53</v>
      </c>
      <c r="AH1212" t="s">
        <v>52</v>
      </c>
      <c r="AI1212" t="s">
        <v>53</v>
      </c>
      <c r="AJ1212" t="s">
        <v>53</v>
      </c>
      <c r="AK1212">
        <v>2</v>
      </c>
      <c r="AL1212" t="s">
        <v>59</v>
      </c>
      <c r="AM1212" t="s">
        <v>60</v>
      </c>
      <c r="AN1212" t="s">
        <v>61</v>
      </c>
      <c r="AO1212">
        <v>7.4</v>
      </c>
      <c r="AP1212" t="s">
        <v>52</v>
      </c>
      <c r="AQ1212" t="s">
        <v>86</v>
      </c>
      <c r="AR1212" t="s">
        <v>87</v>
      </c>
      <c r="AS1212">
        <v>10</v>
      </c>
      <c r="AT1212" t="s">
        <v>53</v>
      </c>
    </row>
    <row r="1213" spans="1:46" x14ac:dyDescent="0.25">
      <c r="A1213" t="s">
        <v>1380</v>
      </c>
      <c r="B1213">
        <v>2024</v>
      </c>
      <c r="C1213" s="1">
        <v>45562</v>
      </c>
      <c r="D1213" t="s">
        <v>47</v>
      </c>
      <c r="E1213" t="str">
        <f>TRIM(lung_cancer_dataset!E1213)</f>
        <v>China</v>
      </c>
      <c r="F1213">
        <v>45</v>
      </c>
      <c r="G1213" t="s">
        <v>49</v>
      </c>
      <c r="H1213" t="str">
        <f>PROPER(TRIM(lung_cancer_dataset!H1213))</f>
        <v>Male</v>
      </c>
      <c r="I1213" t="str">
        <f>PROPER(TRIM(lung_cancer_dataset!I1213))</f>
        <v>Current Smoker</v>
      </c>
      <c r="J1213">
        <v>32</v>
      </c>
      <c r="K1213">
        <v>23</v>
      </c>
      <c r="L1213">
        <v>36.799999999999997</v>
      </c>
      <c r="M1213" t="s">
        <v>53</v>
      </c>
      <c r="N1213" t="s">
        <v>53</v>
      </c>
      <c r="O1213" t="s">
        <v>53</v>
      </c>
      <c r="P1213" t="str">
        <f>PROPER(TRIM(lung_cancer_dataset!P1213))</f>
        <v>Moderate</v>
      </c>
      <c r="Q1213" t="s">
        <v>54</v>
      </c>
      <c r="R1213">
        <v>21.3</v>
      </c>
      <c r="S1213" t="s">
        <v>96</v>
      </c>
      <c r="T1213" t="s">
        <v>70</v>
      </c>
      <c r="U1213" t="s">
        <v>52</v>
      </c>
      <c r="V1213" t="s">
        <v>53</v>
      </c>
      <c r="W1213" t="s">
        <v>53</v>
      </c>
      <c r="X1213" t="s">
        <v>53</v>
      </c>
      <c r="Y1213">
        <v>1</v>
      </c>
      <c r="Z1213" t="s">
        <v>58</v>
      </c>
      <c r="AA1213" t="s">
        <v>52</v>
      </c>
      <c r="AB1213" t="s">
        <v>52</v>
      </c>
      <c r="AC1213" t="s">
        <v>52</v>
      </c>
      <c r="AD1213" t="s">
        <v>53</v>
      </c>
      <c r="AE1213" t="s">
        <v>52</v>
      </c>
      <c r="AF1213" t="s">
        <v>52</v>
      </c>
      <c r="AG1213" t="s">
        <v>53</v>
      </c>
      <c r="AH1213" t="s">
        <v>53</v>
      </c>
      <c r="AI1213" t="s">
        <v>53</v>
      </c>
      <c r="AJ1213" t="s">
        <v>53</v>
      </c>
      <c r="AK1213">
        <v>5</v>
      </c>
      <c r="AL1213" t="s">
        <v>135</v>
      </c>
      <c r="AM1213" t="s">
        <v>136</v>
      </c>
      <c r="AN1213" t="s">
        <v>74</v>
      </c>
      <c r="AO1213">
        <v>1.7</v>
      </c>
      <c r="AP1213" t="s">
        <v>53</v>
      </c>
      <c r="AQ1213" t="s">
        <v>86</v>
      </c>
      <c r="AR1213" t="s">
        <v>115</v>
      </c>
      <c r="AS1213">
        <v>58</v>
      </c>
      <c r="AT1213" t="s">
        <v>53</v>
      </c>
    </row>
    <row r="1214" spans="1:46" x14ac:dyDescent="0.25">
      <c r="A1214" t="s">
        <v>1381</v>
      </c>
      <c r="B1214">
        <v>2025</v>
      </c>
      <c r="C1214" s="1">
        <v>46006</v>
      </c>
      <c r="D1214" t="s">
        <v>94</v>
      </c>
      <c r="E1214" t="str">
        <f>TRIM(lung_cancer_dataset!E1214)</f>
        <v>Qatar</v>
      </c>
      <c r="F1214">
        <v>64</v>
      </c>
      <c r="G1214" t="s">
        <v>127</v>
      </c>
      <c r="H1214" t="str">
        <f>PROPER(TRIM(lung_cancer_dataset!H1214))</f>
        <v>Female</v>
      </c>
      <c r="I1214" t="str">
        <f>PROPER(TRIM(lung_cancer_dataset!I1214))</f>
        <v>Never Smoked</v>
      </c>
      <c r="J1214">
        <v>0</v>
      </c>
      <c r="K1214">
        <v>0</v>
      </c>
      <c r="L1214">
        <v>0</v>
      </c>
      <c r="M1214" t="s">
        <v>53</v>
      </c>
      <c r="N1214" t="s">
        <v>53</v>
      </c>
      <c r="O1214" t="s">
        <v>53</v>
      </c>
      <c r="P1214" t="str">
        <f>PROPER(TRIM(lung_cancer_dataset!P1214))</f>
        <v>Moderate</v>
      </c>
      <c r="Q1214" t="s">
        <v>71</v>
      </c>
      <c r="R1214">
        <v>30.4</v>
      </c>
      <c r="S1214" t="s">
        <v>72</v>
      </c>
      <c r="T1214" t="s">
        <v>57</v>
      </c>
      <c r="U1214" t="s">
        <v>53</v>
      </c>
      <c r="V1214" t="s">
        <v>53</v>
      </c>
      <c r="W1214" t="s">
        <v>53</v>
      </c>
      <c r="X1214" t="s">
        <v>53</v>
      </c>
      <c r="Y1214">
        <v>0</v>
      </c>
      <c r="Z1214" t="s">
        <v>58</v>
      </c>
      <c r="AA1214" t="s">
        <v>53</v>
      </c>
      <c r="AB1214" t="s">
        <v>53</v>
      </c>
      <c r="AC1214" t="s">
        <v>53</v>
      </c>
      <c r="AD1214" t="s">
        <v>53</v>
      </c>
      <c r="AE1214" t="s">
        <v>52</v>
      </c>
      <c r="AF1214" t="s">
        <v>53</v>
      </c>
      <c r="AG1214" t="s">
        <v>53</v>
      </c>
      <c r="AH1214" t="s">
        <v>53</v>
      </c>
      <c r="AI1214" t="s">
        <v>53</v>
      </c>
      <c r="AJ1214" t="s">
        <v>53</v>
      </c>
      <c r="AK1214">
        <v>1</v>
      </c>
      <c r="AL1214" t="s">
        <v>59</v>
      </c>
      <c r="AM1214" t="s">
        <v>60</v>
      </c>
      <c r="AN1214" t="s">
        <v>98</v>
      </c>
      <c r="AO1214">
        <v>2.9</v>
      </c>
      <c r="AP1214" t="s">
        <v>53</v>
      </c>
      <c r="AQ1214" t="s">
        <v>112</v>
      </c>
      <c r="AR1214" t="s">
        <v>87</v>
      </c>
      <c r="AS1214">
        <v>50</v>
      </c>
      <c r="AT1214" t="s">
        <v>53</v>
      </c>
    </row>
    <row r="1215" spans="1:46" x14ac:dyDescent="0.25">
      <c r="A1215" t="s">
        <v>1382</v>
      </c>
      <c r="B1215">
        <v>2017</v>
      </c>
      <c r="C1215" s="1">
        <v>42839</v>
      </c>
      <c r="D1215" t="s">
        <v>94</v>
      </c>
      <c r="E1215" t="str">
        <f>TRIM(lung_cancer_dataset!E1215)</f>
        <v>Iran</v>
      </c>
      <c r="F1215">
        <v>84</v>
      </c>
      <c r="G1215" t="s">
        <v>101</v>
      </c>
      <c r="H1215" t="str">
        <f>PROPER(TRIM(lung_cancer_dataset!H1215))</f>
        <v>Male</v>
      </c>
      <c r="I1215" t="str">
        <f>PROPER(TRIM(lung_cancer_dataset!I1215))</f>
        <v>Never Smoked</v>
      </c>
      <c r="J1215">
        <v>0</v>
      </c>
      <c r="K1215">
        <v>0</v>
      </c>
      <c r="L1215">
        <v>0</v>
      </c>
      <c r="M1215" t="s">
        <v>53</v>
      </c>
      <c r="N1215" t="s">
        <v>53</v>
      </c>
      <c r="O1215" t="s">
        <v>53</v>
      </c>
      <c r="P1215" t="str">
        <f>PROPER(TRIM(lung_cancer_dataset!P1215))</f>
        <v>High</v>
      </c>
      <c r="Q1215" t="s">
        <v>55</v>
      </c>
      <c r="R1215">
        <v>28.7</v>
      </c>
      <c r="S1215" t="s">
        <v>56</v>
      </c>
      <c r="T1215" t="s">
        <v>57</v>
      </c>
      <c r="U1215" t="s">
        <v>53</v>
      </c>
      <c r="V1215" t="s">
        <v>53</v>
      </c>
      <c r="W1215" t="s">
        <v>53</v>
      </c>
      <c r="X1215" t="s">
        <v>53</v>
      </c>
      <c r="Y1215">
        <v>1</v>
      </c>
      <c r="Z1215" t="s">
        <v>97</v>
      </c>
      <c r="AA1215" t="s">
        <v>53</v>
      </c>
      <c r="AB1215" t="s">
        <v>53</v>
      </c>
      <c r="AC1215" t="s">
        <v>53</v>
      </c>
      <c r="AD1215" t="s">
        <v>53</v>
      </c>
      <c r="AE1215" t="s">
        <v>53</v>
      </c>
      <c r="AF1215" t="s">
        <v>53</v>
      </c>
      <c r="AG1215" t="s">
        <v>53</v>
      </c>
      <c r="AH1215" t="s">
        <v>53</v>
      </c>
      <c r="AI1215" t="s">
        <v>53</v>
      </c>
      <c r="AJ1215" t="s">
        <v>53</v>
      </c>
      <c r="AK1215">
        <v>0</v>
      </c>
      <c r="AL1215" t="s">
        <v>59</v>
      </c>
      <c r="AM1215" t="s">
        <v>102</v>
      </c>
      <c r="AN1215" t="s">
        <v>90</v>
      </c>
      <c r="AO1215">
        <v>5</v>
      </c>
      <c r="AP1215" t="s">
        <v>53</v>
      </c>
      <c r="AQ1215" t="s">
        <v>171</v>
      </c>
      <c r="AR1215" t="s">
        <v>92</v>
      </c>
      <c r="AS1215">
        <v>11</v>
      </c>
      <c r="AT1215" t="s">
        <v>53</v>
      </c>
    </row>
    <row r="1216" spans="1:46" x14ac:dyDescent="0.25">
      <c r="A1216" t="s">
        <v>1383</v>
      </c>
      <c r="B1216">
        <v>2021</v>
      </c>
      <c r="C1216" s="1">
        <v>44557</v>
      </c>
      <c r="D1216" t="s">
        <v>107</v>
      </c>
      <c r="E1216" t="str">
        <f>TRIM(lung_cancer_dataset!E1216)</f>
        <v>Italy</v>
      </c>
      <c r="F1216">
        <v>73</v>
      </c>
      <c r="G1216" t="s">
        <v>67</v>
      </c>
      <c r="H1216" t="str">
        <f>PROPER(TRIM(lung_cancer_dataset!H1216))</f>
        <v>Male</v>
      </c>
      <c r="I1216" t="str">
        <f>PROPER(TRIM(lung_cancer_dataset!I1216))</f>
        <v>Current Smoker</v>
      </c>
      <c r="J1216">
        <v>10</v>
      </c>
      <c r="K1216">
        <v>33</v>
      </c>
      <c r="L1216">
        <v>16.5</v>
      </c>
      <c r="M1216" t="s">
        <v>53</v>
      </c>
      <c r="N1216" t="s">
        <v>52</v>
      </c>
      <c r="O1216" t="s">
        <v>52</v>
      </c>
      <c r="P1216" t="str">
        <f>PROPER(TRIM(lung_cancer_dataset!P1216))</f>
        <v>High</v>
      </c>
      <c r="Q1216" t="s">
        <v>55</v>
      </c>
      <c r="R1216">
        <v>22</v>
      </c>
      <c r="S1216" t="s">
        <v>96</v>
      </c>
      <c r="T1216" t="s">
        <v>57</v>
      </c>
      <c r="U1216" t="s">
        <v>52</v>
      </c>
      <c r="V1216" t="s">
        <v>53</v>
      </c>
      <c r="W1216" t="s">
        <v>53</v>
      </c>
      <c r="X1216" t="s">
        <v>53</v>
      </c>
      <c r="Y1216">
        <v>4</v>
      </c>
      <c r="Z1216" t="s">
        <v>165</v>
      </c>
      <c r="AA1216" t="s">
        <v>52</v>
      </c>
      <c r="AB1216" t="s">
        <v>53</v>
      </c>
      <c r="AC1216" t="s">
        <v>52</v>
      </c>
      <c r="AD1216" t="s">
        <v>53</v>
      </c>
      <c r="AE1216" t="s">
        <v>52</v>
      </c>
      <c r="AF1216" t="s">
        <v>52</v>
      </c>
      <c r="AG1216" t="s">
        <v>53</v>
      </c>
      <c r="AH1216" t="s">
        <v>53</v>
      </c>
      <c r="AI1216" t="s">
        <v>53</v>
      </c>
      <c r="AJ1216" t="s">
        <v>52</v>
      </c>
      <c r="AK1216">
        <v>5</v>
      </c>
      <c r="AL1216" t="s">
        <v>59</v>
      </c>
      <c r="AM1216" t="s">
        <v>60</v>
      </c>
      <c r="AN1216" t="s">
        <v>74</v>
      </c>
      <c r="AO1216">
        <v>3</v>
      </c>
      <c r="AP1216" t="s">
        <v>53</v>
      </c>
      <c r="AQ1216" t="s">
        <v>75</v>
      </c>
      <c r="AR1216" t="s">
        <v>83</v>
      </c>
      <c r="AS1216">
        <v>38</v>
      </c>
      <c r="AT1216" t="s">
        <v>53</v>
      </c>
    </row>
    <row r="1217" spans="1:46" x14ac:dyDescent="0.25">
      <c r="A1217" t="s">
        <v>1384</v>
      </c>
      <c r="B1217">
        <v>2025</v>
      </c>
      <c r="C1217" s="1">
        <v>45805</v>
      </c>
      <c r="D1217" t="s">
        <v>107</v>
      </c>
      <c r="E1217" t="str">
        <f>TRIM(lung_cancer_dataset!E1217)</f>
        <v>UK</v>
      </c>
      <c r="F1217">
        <v>51</v>
      </c>
      <c r="G1217" t="s">
        <v>79</v>
      </c>
      <c r="H1217" t="str">
        <f>PROPER(TRIM(lung_cancer_dataset!H1217))</f>
        <v>Male</v>
      </c>
      <c r="I1217" t="str">
        <f>PROPER(TRIM(lung_cancer_dataset!I1217))</f>
        <v>Never Smoked</v>
      </c>
      <c r="J1217">
        <v>0</v>
      </c>
      <c r="K1217">
        <v>0</v>
      </c>
      <c r="L1217">
        <v>0</v>
      </c>
      <c r="M1217" t="s">
        <v>53</v>
      </c>
      <c r="N1217" t="s">
        <v>53</v>
      </c>
      <c r="O1217" t="s">
        <v>53</v>
      </c>
      <c r="P1217" t="str">
        <f>PROPER(TRIM(lung_cancer_dataset!P1217))</f>
        <v>Moderate</v>
      </c>
      <c r="Q1217" t="s">
        <v>54</v>
      </c>
      <c r="R1217">
        <v>18.899999999999999</v>
      </c>
      <c r="S1217" t="s">
        <v>96</v>
      </c>
      <c r="T1217" t="s">
        <v>57</v>
      </c>
      <c r="U1217" t="s">
        <v>52</v>
      </c>
      <c r="V1217" t="s">
        <v>53</v>
      </c>
      <c r="W1217" t="s">
        <v>53</v>
      </c>
      <c r="X1217" t="s">
        <v>53</v>
      </c>
      <c r="Y1217">
        <v>1</v>
      </c>
      <c r="Z1217" t="s">
        <v>165</v>
      </c>
      <c r="AA1217" t="s">
        <v>52</v>
      </c>
      <c r="AB1217" t="s">
        <v>53</v>
      </c>
      <c r="AC1217" t="s">
        <v>52</v>
      </c>
      <c r="AD1217" t="s">
        <v>53</v>
      </c>
      <c r="AE1217" t="s">
        <v>52</v>
      </c>
      <c r="AF1217" t="s">
        <v>53</v>
      </c>
      <c r="AG1217" t="s">
        <v>52</v>
      </c>
      <c r="AH1217" t="s">
        <v>53</v>
      </c>
      <c r="AI1217" t="s">
        <v>53</v>
      </c>
      <c r="AJ1217" t="s">
        <v>53</v>
      </c>
      <c r="AK1217">
        <v>4</v>
      </c>
      <c r="AL1217" t="s">
        <v>59</v>
      </c>
      <c r="AM1217" t="s">
        <v>60</v>
      </c>
      <c r="AN1217" t="s">
        <v>74</v>
      </c>
      <c r="AO1217">
        <v>3.2</v>
      </c>
      <c r="AP1217" t="s">
        <v>53</v>
      </c>
      <c r="AQ1217" t="s">
        <v>75</v>
      </c>
      <c r="AR1217" t="s">
        <v>83</v>
      </c>
      <c r="AS1217">
        <v>87</v>
      </c>
      <c r="AT1217" t="s">
        <v>52</v>
      </c>
    </row>
    <row r="1218" spans="1:46" x14ac:dyDescent="0.25">
      <c r="A1218" t="s">
        <v>1385</v>
      </c>
      <c r="B1218">
        <v>2025</v>
      </c>
      <c r="C1218" s="1">
        <v>45878</v>
      </c>
      <c r="D1218" t="s">
        <v>47</v>
      </c>
      <c r="E1218" t="str">
        <f>TRIM(lung_cancer_dataset!E1218)</f>
        <v>Vietnam</v>
      </c>
      <c r="F1218">
        <v>55</v>
      </c>
      <c r="G1218" t="s">
        <v>79</v>
      </c>
      <c r="H1218" t="str">
        <f>PROPER(TRIM(lung_cancer_dataset!H1218))</f>
        <v>Male</v>
      </c>
      <c r="I1218" t="str">
        <f>PROPER(TRIM(lung_cancer_dataset!I1218))</f>
        <v>Current Smoker</v>
      </c>
      <c r="J1218">
        <v>27</v>
      </c>
      <c r="K1218">
        <v>32</v>
      </c>
      <c r="L1218">
        <v>43.2</v>
      </c>
      <c r="M1218" t="s">
        <v>53</v>
      </c>
      <c r="N1218" t="s">
        <v>53</v>
      </c>
      <c r="O1218" t="s">
        <v>52</v>
      </c>
      <c r="P1218" t="str">
        <f>PROPER(TRIM(lung_cancer_dataset!P1218))</f>
        <v>Moderate</v>
      </c>
      <c r="Q1218" t="s">
        <v>54</v>
      </c>
      <c r="R1218">
        <v>26.3</v>
      </c>
      <c r="S1218" t="s">
        <v>56</v>
      </c>
      <c r="T1218" t="s">
        <v>70</v>
      </c>
      <c r="U1218" t="s">
        <v>52</v>
      </c>
      <c r="V1218" t="s">
        <v>53</v>
      </c>
      <c r="W1218" t="s">
        <v>53</v>
      </c>
      <c r="X1218" t="s">
        <v>53</v>
      </c>
      <c r="Y1218">
        <v>2</v>
      </c>
      <c r="Z1218" t="s">
        <v>58</v>
      </c>
      <c r="AA1218" t="s">
        <v>52</v>
      </c>
      <c r="AB1218" t="s">
        <v>53</v>
      </c>
      <c r="AC1218" t="s">
        <v>53</v>
      </c>
      <c r="AD1218" t="s">
        <v>53</v>
      </c>
      <c r="AE1218" t="s">
        <v>53</v>
      </c>
      <c r="AF1218" t="s">
        <v>53</v>
      </c>
      <c r="AG1218" t="s">
        <v>52</v>
      </c>
      <c r="AH1218" t="s">
        <v>52</v>
      </c>
      <c r="AI1218" t="s">
        <v>53</v>
      </c>
      <c r="AJ1218" t="s">
        <v>53</v>
      </c>
      <c r="AK1218">
        <v>3</v>
      </c>
      <c r="AL1218" t="s">
        <v>59</v>
      </c>
      <c r="AM1218" t="s">
        <v>81</v>
      </c>
      <c r="AN1218" t="s">
        <v>74</v>
      </c>
      <c r="AO1218">
        <v>1.3</v>
      </c>
      <c r="AP1218" t="s">
        <v>53</v>
      </c>
      <c r="AQ1218" t="s">
        <v>82</v>
      </c>
      <c r="AR1218" t="s">
        <v>83</v>
      </c>
      <c r="AS1218">
        <v>71</v>
      </c>
      <c r="AT1218" t="s">
        <v>53</v>
      </c>
    </row>
    <row r="1219" spans="1:46" x14ac:dyDescent="0.25">
      <c r="A1219" t="s">
        <v>1386</v>
      </c>
      <c r="B1219">
        <v>2023</v>
      </c>
      <c r="C1219" s="1">
        <v>44972</v>
      </c>
      <c r="D1219" t="s">
        <v>110</v>
      </c>
      <c r="E1219" t="str">
        <f>TRIM(lung_cancer_dataset!E1219)</f>
        <v>South Africa</v>
      </c>
      <c r="F1219">
        <v>68</v>
      </c>
      <c r="G1219" t="s">
        <v>127</v>
      </c>
      <c r="H1219" t="str">
        <f>PROPER(TRIM(lung_cancer_dataset!H1219))</f>
        <v>Male</v>
      </c>
      <c r="I1219" t="str">
        <f>PROPER(TRIM(lung_cancer_dataset!I1219))</f>
        <v>Former Smoker</v>
      </c>
      <c r="J1219">
        <v>23</v>
      </c>
      <c r="K1219">
        <v>11</v>
      </c>
      <c r="L1219">
        <v>12.6</v>
      </c>
      <c r="M1219" t="s">
        <v>52</v>
      </c>
      <c r="N1219" t="s">
        <v>52</v>
      </c>
      <c r="O1219" t="s">
        <v>53</v>
      </c>
      <c r="P1219" t="str">
        <f>PROPER(TRIM(lung_cancer_dataset!P1219))</f>
        <v>High</v>
      </c>
      <c r="Q1219" t="s">
        <v>54</v>
      </c>
      <c r="R1219">
        <v>23.8</v>
      </c>
      <c r="S1219" t="s">
        <v>96</v>
      </c>
      <c r="T1219" t="s">
        <v>70</v>
      </c>
      <c r="U1219" t="s">
        <v>53</v>
      </c>
      <c r="V1219" t="s">
        <v>53</v>
      </c>
      <c r="W1219" t="s">
        <v>53</v>
      </c>
      <c r="X1219" t="s">
        <v>53</v>
      </c>
      <c r="Y1219">
        <v>3</v>
      </c>
      <c r="Z1219" t="s">
        <v>58</v>
      </c>
      <c r="AA1219" t="s">
        <v>52</v>
      </c>
      <c r="AB1219" t="s">
        <v>52</v>
      </c>
      <c r="AC1219" t="s">
        <v>52</v>
      </c>
      <c r="AD1219" t="s">
        <v>53</v>
      </c>
      <c r="AE1219" t="s">
        <v>52</v>
      </c>
      <c r="AF1219" t="s">
        <v>52</v>
      </c>
      <c r="AG1219" t="s">
        <v>53</v>
      </c>
      <c r="AH1219" t="s">
        <v>53</v>
      </c>
      <c r="AI1219" t="s">
        <v>53</v>
      </c>
      <c r="AJ1219" t="s">
        <v>53</v>
      </c>
      <c r="AK1219">
        <v>5</v>
      </c>
      <c r="AL1219" t="s">
        <v>59</v>
      </c>
      <c r="AM1219" t="s">
        <v>60</v>
      </c>
      <c r="AN1219" t="s">
        <v>74</v>
      </c>
      <c r="AO1219">
        <v>3.7</v>
      </c>
      <c r="AP1219" t="s">
        <v>53</v>
      </c>
      <c r="AQ1219" t="s">
        <v>82</v>
      </c>
      <c r="AR1219" t="s">
        <v>83</v>
      </c>
      <c r="AS1219">
        <v>44</v>
      </c>
      <c r="AT1219" t="s">
        <v>52</v>
      </c>
    </row>
    <row r="1220" spans="1:46" x14ac:dyDescent="0.25">
      <c r="A1220" t="s">
        <v>1387</v>
      </c>
      <c r="B1220">
        <v>2022</v>
      </c>
      <c r="C1220" s="1">
        <v>44658</v>
      </c>
      <c r="D1220" t="s">
        <v>107</v>
      </c>
      <c r="E1220" t="str">
        <f>TRIM(lung_cancer_dataset!E1220)</f>
        <v>Sweden</v>
      </c>
      <c r="F1220">
        <v>54</v>
      </c>
      <c r="G1220" t="s">
        <v>79</v>
      </c>
      <c r="H1220" t="str">
        <f>PROPER(TRIM(lung_cancer_dataset!H1220))</f>
        <v>Male</v>
      </c>
      <c r="I1220" t="str">
        <f>PROPER(TRIM(lung_cancer_dataset!I1220))</f>
        <v>Current Smoker</v>
      </c>
      <c r="J1220">
        <v>37</v>
      </c>
      <c r="K1220">
        <v>36</v>
      </c>
      <c r="L1220">
        <v>66.599999999999994</v>
      </c>
      <c r="M1220" t="s">
        <v>53</v>
      </c>
      <c r="N1220" t="s">
        <v>52</v>
      </c>
      <c r="O1220" t="s">
        <v>53</v>
      </c>
      <c r="P1220" t="str">
        <f>PROPER(TRIM(lung_cancer_dataset!P1220))</f>
        <v>Moderate</v>
      </c>
      <c r="Q1220" t="s">
        <v>55</v>
      </c>
      <c r="R1220">
        <v>29.4</v>
      </c>
      <c r="S1220" t="s">
        <v>56</v>
      </c>
      <c r="T1220" t="s">
        <v>57</v>
      </c>
      <c r="U1220" t="s">
        <v>52</v>
      </c>
      <c r="V1220" t="s">
        <v>53</v>
      </c>
      <c r="W1220" t="s">
        <v>53</v>
      </c>
      <c r="X1220" t="s">
        <v>53</v>
      </c>
      <c r="Y1220">
        <v>2</v>
      </c>
      <c r="Z1220" t="s">
        <v>73</v>
      </c>
      <c r="AA1220" t="s">
        <v>53</v>
      </c>
      <c r="AB1220" t="s">
        <v>52</v>
      </c>
      <c r="AC1220" t="s">
        <v>52</v>
      </c>
      <c r="AD1220" t="s">
        <v>53</v>
      </c>
      <c r="AE1220" t="s">
        <v>52</v>
      </c>
      <c r="AF1220" t="s">
        <v>52</v>
      </c>
      <c r="AG1220" t="s">
        <v>53</v>
      </c>
      <c r="AH1220" t="s">
        <v>53</v>
      </c>
      <c r="AI1220" t="s">
        <v>53</v>
      </c>
      <c r="AJ1220" t="s">
        <v>53</v>
      </c>
      <c r="AK1220">
        <v>4</v>
      </c>
      <c r="AL1220" t="s">
        <v>135</v>
      </c>
      <c r="AM1220" t="s">
        <v>136</v>
      </c>
      <c r="AN1220" t="s">
        <v>61</v>
      </c>
      <c r="AO1220">
        <v>5.5</v>
      </c>
      <c r="AP1220" t="s">
        <v>52</v>
      </c>
      <c r="AQ1220" t="s">
        <v>112</v>
      </c>
      <c r="AR1220" t="s">
        <v>87</v>
      </c>
      <c r="AS1220">
        <v>6</v>
      </c>
      <c r="AT1220" t="s">
        <v>53</v>
      </c>
    </row>
    <row r="1221" spans="1:46" x14ac:dyDescent="0.25">
      <c r="A1221" t="s">
        <v>1388</v>
      </c>
      <c r="B1221">
        <v>2025</v>
      </c>
      <c r="C1221" s="1">
        <v>46003</v>
      </c>
      <c r="D1221" t="s">
        <v>107</v>
      </c>
      <c r="E1221" t="str">
        <f>TRIM(lung_cancer_dataset!E1221)</f>
        <v>Sweden</v>
      </c>
      <c r="F1221">
        <v>77</v>
      </c>
      <c r="G1221" t="s">
        <v>67</v>
      </c>
      <c r="H1221" t="str">
        <f>PROPER(TRIM(lung_cancer_dataset!H1221))</f>
        <v>Male</v>
      </c>
      <c r="I1221" t="str">
        <f>PROPER(TRIM(lung_cancer_dataset!I1221))</f>
        <v>Never Smoked</v>
      </c>
      <c r="J1221">
        <v>0</v>
      </c>
      <c r="K1221">
        <v>0</v>
      </c>
      <c r="L1221">
        <v>0</v>
      </c>
      <c r="M1221" t="s">
        <v>52</v>
      </c>
      <c r="N1221" t="s">
        <v>52</v>
      </c>
      <c r="O1221" t="s">
        <v>53</v>
      </c>
      <c r="P1221" t="str">
        <f>PROPER(TRIM(lung_cancer_dataset!P1221))</f>
        <v>Low</v>
      </c>
      <c r="Q1221" t="s">
        <v>55</v>
      </c>
      <c r="R1221">
        <v>31</v>
      </c>
      <c r="S1221" t="s">
        <v>72</v>
      </c>
      <c r="T1221" t="s">
        <v>70</v>
      </c>
      <c r="U1221" t="s">
        <v>53</v>
      </c>
      <c r="V1221" t="s">
        <v>53</v>
      </c>
      <c r="W1221" t="s">
        <v>53</v>
      </c>
      <c r="X1221" t="s">
        <v>53</v>
      </c>
      <c r="Y1221">
        <v>2</v>
      </c>
      <c r="Z1221" t="s">
        <v>97</v>
      </c>
      <c r="AA1221" t="s">
        <v>52</v>
      </c>
      <c r="AB1221" t="s">
        <v>52</v>
      </c>
      <c r="AC1221" t="s">
        <v>53</v>
      </c>
      <c r="AD1221" t="s">
        <v>53</v>
      </c>
      <c r="AE1221" t="s">
        <v>52</v>
      </c>
      <c r="AF1221" t="s">
        <v>52</v>
      </c>
      <c r="AG1221" t="s">
        <v>52</v>
      </c>
      <c r="AH1221" t="s">
        <v>53</v>
      </c>
      <c r="AI1221" t="s">
        <v>53</v>
      </c>
      <c r="AJ1221" t="s">
        <v>52</v>
      </c>
      <c r="AK1221">
        <v>6</v>
      </c>
      <c r="AL1221" t="s">
        <v>59</v>
      </c>
      <c r="AM1221" t="s">
        <v>60</v>
      </c>
      <c r="AN1221" t="s">
        <v>74</v>
      </c>
      <c r="AO1221">
        <v>1.9</v>
      </c>
      <c r="AP1221" t="s">
        <v>53</v>
      </c>
      <c r="AQ1221" t="s">
        <v>82</v>
      </c>
      <c r="AR1221" t="s">
        <v>76</v>
      </c>
      <c r="AS1221">
        <v>82</v>
      </c>
      <c r="AT1221" t="s">
        <v>52</v>
      </c>
    </row>
    <row r="1222" spans="1:46" x14ac:dyDescent="0.25">
      <c r="A1222" t="s">
        <v>1389</v>
      </c>
      <c r="B1222">
        <v>2017</v>
      </c>
      <c r="C1222" s="1">
        <v>43053</v>
      </c>
      <c r="D1222" t="s">
        <v>65</v>
      </c>
      <c r="E1222" t="str">
        <f>TRIM(lung_cancer_dataset!E1222)</f>
        <v>Brazil</v>
      </c>
      <c r="F1222">
        <v>68</v>
      </c>
      <c r="G1222" t="s">
        <v>127</v>
      </c>
      <c r="H1222" t="str">
        <f>PROPER(TRIM(lung_cancer_dataset!H1222))</f>
        <v>Male</v>
      </c>
      <c r="I1222" t="str">
        <f>PROPER(TRIM(lung_cancer_dataset!I1222))</f>
        <v>Current Smoker</v>
      </c>
      <c r="J1222">
        <v>35</v>
      </c>
      <c r="K1222">
        <v>41</v>
      </c>
      <c r="L1222">
        <v>71.8</v>
      </c>
      <c r="M1222" t="s">
        <v>52</v>
      </c>
      <c r="N1222" t="s">
        <v>53</v>
      </c>
      <c r="O1222" t="s">
        <v>53</v>
      </c>
      <c r="P1222" t="str">
        <f>PROPER(TRIM(lung_cancer_dataset!P1222))</f>
        <v>Moderate</v>
      </c>
      <c r="Q1222" t="s">
        <v>54</v>
      </c>
      <c r="R1222">
        <v>24.1</v>
      </c>
      <c r="S1222" t="s">
        <v>96</v>
      </c>
      <c r="T1222" t="s">
        <v>54</v>
      </c>
      <c r="U1222" t="s">
        <v>52</v>
      </c>
      <c r="V1222" t="s">
        <v>53</v>
      </c>
      <c r="W1222" t="s">
        <v>53</v>
      </c>
      <c r="X1222" t="s">
        <v>53</v>
      </c>
      <c r="Y1222">
        <v>2</v>
      </c>
      <c r="Z1222" t="s">
        <v>58</v>
      </c>
      <c r="AA1222" t="s">
        <v>52</v>
      </c>
      <c r="AB1222" t="s">
        <v>52</v>
      </c>
      <c r="AC1222" t="s">
        <v>52</v>
      </c>
      <c r="AD1222" t="s">
        <v>53</v>
      </c>
      <c r="AE1222" t="s">
        <v>52</v>
      </c>
      <c r="AF1222" t="s">
        <v>53</v>
      </c>
      <c r="AG1222" t="s">
        <v>52</v>
      </c>
      <c r="AH1222" t="s">
        <v>53</v>
      </c>
      <c r="AI1222" t="s">
        <v>53</v>
      </c>
      <c r="AJ1222" t="s">
        <v>53</v>
      </c>
      <c r="AK1222">
        <v>5</v>
      </c>
      <c r="AL1222" t="s">
        <v>59</v>
      </c>
      <c r="AM1222" t="s">
        <v>81</v>
      </c>
      <c r="AN1222" t="s">
        <v>61</v>
      </c>
      <c r="AO1222">
        <v>12.9</v>
      </c>
      <c r="AP1222" t="s">
        <v>52</v>
      </c>
      <c r="AQ1222" t="s">
        <v>75</v>
      </c>
      <c r="AR1222" t="s">
        <v>92</v>
      </c>
      <c r="AS1222">
        <v>11</v>
      </c>
      <c r="AT1222" t="s">
        <v>53</v>
      </c>
    </row>
    <row r="1223" spans="1:46" x14ac:dyDescent="0.25">
      <c r="A1223" t="s">
        <v>1390</v>
      </c>
      <c r="B1223">
        <v>2023</v>
      </c>
      <c r="C1223" s="1">
        <v>45204</v>
      </c>
      <c r="D1223" t="s">
        <v>47</v>
      </c>
      <c r="E1223" t="str">
        <f>TRIM(lung_cancer_dataset!E1223)</f>
        <v>Australia</v>
      </c>
      <c r="F1223">
        <v>53</v>
      </c>
      <c r="G1223" t="s">
        <v>79</v>
      </c>
      <c r="H1223" t="str">
        <f>PROPER(TRIM(lung_cancer_dataset!H1223))</f>
        <v>Male</v>
      </c>
      <c r="I1223" t="str">
        <f>PROPER(TRIM(lung_cancer_dataset!I1223))</f>
        <v>Current Smoker</v>
      </c>
      <c r="J1223">
        <v>34</v>
      </c>
      <c r="K1223">
        <v>27</v>
      </c>
      <c r="L1223">
        <v>45.9</v>
      </c>
      <c r="M1223" t="s">
        <v>53</v>
      </c>
      <c r="N1223" t="s">
        <v>53</v>
      </c>
      <c r="O1223" t="s">
        <v>52</v>
      </c>
      <c r="P1223" t="str">
        <f>PROPER(TRIM(lung_cancer_dataset!P1223))</f>
        <v>Low</v>
      </c>
      <c r="Q1223" t="s">
        <v>55</v>
      </c>
      <c r="R1223">
        <v>29.8</v>
      </c>
      <c r="S1223" t="s">
        <v>56</v>
      </c>
      <c r="T1223" t="s">
        <v>57</v>
      </c>
      <c r="U1223" t="s">
        <v>53</v>
      </c>
      <c r="V1223" t="s">
        <v>53</v>
      </c>
      <c r="W1223" t="s">
        <v>53</v>
      </c>
      <c r="X1223" t="s">
        <v>53</v>
      </c>
      <c r="Y1223">
        <v>1</v>
      </c>
      <c r="Z1223" t="s">
        <v>58</v>
      </c>
      <c r="AA1223" t="s">
        <v>52</v>
      </c>
      <c r="AB1223" t="s">
        <v>52</v>
      </c>
      <c r="AC1223" t="s">
        <v>52</v>
      </c>
      <c r="AD1223" t="s">
        <v>53</v>
      </c>
      <c r="AE1223" t="s">
        <v>52</v>
      </c>
      <c r="AF1223" t="s">
        <v>53</v>
      </c>
      <c r="AG1223" t="s">
        <v>52</v>
      </c>
      <c r="AH1223" t="s">
        <v>53</v>
      </c>
      <c r="AI1223" t="s">
        <v>53</v>
      </c>
      <c r="AJ1223" t="s">
        <v>52</v>
      </c>
      <c r="AK1223">
        <v>6</v>
      </c>
      <c r="AL1223" t="s">
        <v>59</v>
      </c>
      <c r="AM1223" t="s">
        <v>81</v>
      </c>
      <c r="AN1223" t="s">
        <v>98</v>
      </c>
      <c r="AO1223">
        <v>4.5</v>
      </c>
      <c r="AP1223" t="s">
        <v>53</v>
      </c>
      <c r="AQ1223" t="s">
        <v>86</v>
      </c>
      <c r="AR1223" t="s">
        <v>76</v>
      </c>
      <c r="AS1223">
        <v>67</v>
      </c>
      <c r="AT1223" t="s">
        <v>52</v>
      </c>
    </row>
    <row r="1224" spans="1:46" x14ac:dyDescent="0.25">
      <c r="A1224" t="s">
        <v>1391</v>
      </c>
      <c r="B1224">
        <v>2023</v>
      </c>
      <c r="C1224" s="1">
        <v>45042</v>
      </c>
      <c r="D1224" t="s">
        <v>47</v>
      </c>
      <c r="E1224" t="str">
        <f>TRIM(lung_cancer_dataset!E1224)</f>
        <v>China</v>
      </c>
      <c r="F1224">
        <v>52</v>
      </c>
      <c r="G1224" t="s">
        <v>79</v>
      </c>
      <c r="H1224" t="str">
        <f>PROPER(TRIM(lung_cancer_dataset!H1224))</f>
        <v>Female</v>
      </c>
      <c r="I1224" t="str">
        <f>PROPER(TRIM(lung_cancer_dataset!I1224))</f>
        <v>Never Smoked</v>
      </c>
      <c r="J1224">
        <v>0</v>
      </c>
      <c r="K1224">
        <v>0</v>
      </c>
      <c r="L1224">
        <v>0</v>
      </c>
      <c r="M1224" t="s">
        <v>52</v>
      </c>
      <c r="N1224" t="s">
        <v>52</v>
      </c>
      <c r="O1224" t="s">
        <v>53</v>
      </c>
      <c r="P1224" t="str">
        <f>PROPER(TRIM(lung_cancer_dataset!P1224))</f>
        <v>Low</v>
      </c>
      <c r="Q1224" t="s">
        <v>55</v>
      </c>
      <c r="R1224">
        <v>16</v>
      </c>
      <c r="S1224" t="s">
        <v>128</v>
      </c>
      <c r="T1224" t="s">
        <v>57</v>
      </c>
      <c r="U1224" t="s">
        <v>53</v>
      </c>
      <c r="V1224" t="s">
        <v>53</v>
      </c>
      <c r="W1224" t="s">
        <v>53</v>
      </c>
      <c r="X1224" t="s">
        <v>53</v>
      </c>
      <c r="Y1224">
        <v>2</v>
      </c>
      <c r="Z1224" t="s">
        <v>58</v>
      </c>
      <c r="AA1224" t="s">
        <v>52</v>
      </c>
      <c r="AB1224" t="s">
        <v>52</v>
      </c>
      <c r="AC1224" t="s">
        <v>53</v>
      </c>
      <c r="AD1224" t="s">
        <v>53</v>
      </c>
      <c r="AE1224" t="s">
        <v>52</v>
      </c>
      <c r="AF1224" t="s">
        <v>53</v>
      </c>
      <c r="AG1224" t="s">
        <v>53</v>
      </c>
      <c r="AH1224" t="s">
        <v>53</v>
      </c>
      <c r="AI1224" t="s">
        <v>53</v>
      </c>
      <c r="AJ1224" t="s">
        <v>53</v>
      </c>
      <c r="AK1224">
        <v>3</v>
      </c>
      <c r="AL1224" t="s">
        <v>59</v>
      </c>
      <c r="AM1224" t="s">
        <v>60</v>
      </c>
      <c r="AN1224" t="s">
        <v>90</v>
      </c>
      <c r="AO1224">
        <v>3.3</v>
      </c>
      <c r="AP1224" t="s">
        <v>53</v>
      </c>
      <c r="AQ1224" t="s">
        <v>86</v>
      </c>
      <c r="AR1224" t="s">
        <v>92</v>
      </c>
      <c r="AS1224">
        <v>17</v>
      </c>
      <c r="AT1224" t="s">
        <v>53</v>
      </c>
    </row>
    <row r="1225" spans="1:46" x14ac:dyDescent="0.25">
      <c r="A1225" t="s">
        <v>1392</v>
      </c>
      <c r="B1225">
        <v>2023</v>
      </c>
      <c r="C1225" s="1">
        <v>45211</v>
      </c>
      <c r="D1225" t="s">
        <v>65</v>
      </c>
      <c r="E1225" t="str">
        <f>TRIM(lung_cancer_dataset!E1225)</f>
        <v>Cuba</v>
      </c>
      <c r="F1225">
        <v>61</v>
      </c>
      <c r="G1225" t="s">
        <v>127</v>
      </c>
      <c r="H1225" t="str">
        <f>PROPER(TRIM(lung_cancer_dataset!H1225))</f>
        <v>Male</v>
      </c>
      <c r="I1225" t="str">
        <f>PROPER(TRIM(lung_cancer_dataset!I1225))</f>
        <v>Current Smoker</v>
      </c>
      <c r="J1225">
        <v>23</v>
      </c>
      <c r="K1225">
        <v>25</v>
      </c>
      <c r="L1225">
        <v>28.7</v>
      </c>
      <c r="M1225" t="s">
        <v>53</v>
      </c>
      <c r="N1225" t="s">
        <v>53</v>
      </c>
      <c r="O1225" t="s">
        <v>53</v>
      </c>
      <c r="P1225" t="str">
        <f>PROPER(TRIM(lung_cancer_dataset!P1225))</f>
        <v>Low</v>
      </c>
      <c r="Q1225" t="s">
        <v>71</v>
      </c>
      <c r="R1225">
        <v>32.5</v>
      </c>
      <c r="S1225" t="s">
        <v>72</v>
      </c>
      <c r="T1225" t="s">
        <v>70</v>
      </c>
      <c r="U1225" t="s">
        <v>52</v>
      </c>
      <c r="V1225" t="s">
        <v>53</v>
      </c>
      <c r="W1225" t="s">
        <v>52</v>
      </c>
      <c r="X1225" t="s">
        <v>52</v>
      </c>
      <c r="Y1225">
        <v>3</v>
      </c>
      <c r="Z1225" t="s">
        <v>73</v>
      </c>
      <c r="AA1225" t="s">
        <v>53</v>
      </c>
      <c r="AB1225" t="s">
        <v>52</v>
      </c>
      <c r="AC1225" t="s">
        <v>52</v>
      </c>
      <c r="AD1225" t="s">
        <v>53</v>
      </c>
      <c r="AE1225" t="s">
        <v>52</v>
      </c>
      <c r="AF1225" t="s">
        <v>52</v>
      </c>
      <c r="AG1225" t="s">
        <v>53</v>
      </c>
      <c r="AH1225" t="s">
        <v>53</v>
      </c>
      <c r="AI1225" t="s">
        <v>53</v>
      </c>
      <c r="AJ1225" t="s">
        <v>53</v>
      </c>
      <c r="AK1225">
        <v>4</v>
      </c>
      <c r="AL1225" t="s">
        <v>135</v>
      </c>
      <c r="AM1225" t="s">
        <v>136</v>
      </c>
      <c r="AN1225" t="s">
        <v>61</v>
      </c>
      <c r="AO1225">
        <v>6.7</v>
      </c>
      <c r="AP1225" t="s">
        <v>52</v>
      </c>
      <c r="AQ1225" t="s">
        <v>86</v>
      </c>
      <c r="AR1225" t="s">
        <v>92</v>
      </c>
      <c r="AS1225">
        <v>4</v>
      </c>
      <c r="AT1225" t="s">
        <v>53</v>
      </c>
    </row>
    <row r="1226" spans="1:46" x14ac:dyDescent="0.25">
      <c r="A1226" t="s">
        <v>1393</v>
      </c>
      <c r="B1226">
        <v>2020</v>
      </c>
      <c r="C1226" s="1">
        <v>43971</v>
      </c>
      <c r="D1226" t="s">
        <v>94</v>
      </c>
      <c r="E1226" t="str">
        <f>TRIM(lung_cancer_dataset!E1226)</f>
        <v>Qatar</v>
      </c>
      <c r="F1226">
        <v>53</v>
      </c>
      <c r="G1226" t="s">
        <v>79</v>
      </c>
      <c r="H1226" t="str">
        <f>PROPER(TRIM(lung_cancer_dataset!H1226))</f>
        <v>Male</v>
      </c>
      <c r="I1226" t="str">
        <f>PROPER(TRIM(lung_cancer_dataset!I1226))</f>
        <v>Never Smoked</v>
      </c>
      <c r="J1226">
        <v>0</v>
      </c>
      <c r="K1226">
        <v>0</v>
      </c>
      <c r="L1226">
        <v>0</v>
      </c>
      <c r="M1226" t="s">
        <v>52</v>
      </c>
      <c r="N1226" t="s">
        <v>52</v>
      </c>
      <c r="O1226" t="s">
        <v>53</v>
      </c>
      <c r="P1226" t="str">
        <f>PROPER(TRIM(lung_cancer_dataset!P1226))</f>
        <v>High</v>
      </c>
      <c r="Q1226" t="s">
        <v>54</v>
      </c>
      <c r="R1226">
        <v>21.3</v>
      </c>
      <c r="S1226" t="s">
        <v>96</v>
      </c>
      <c r="T1226" t="s">
        <v>57</v>
      </c>
      <c r="U1226" t="s">
        <v>53</v>
      </c>
      <c r="V1226" t="s">
        <v>52</v>
      </c>
      <c r="W1226" t="s">
        <v>53</v>
      </c>
      <c r="X1226" t="s">
        <v>53</v>
      </c>
      <c r="Y1226">
        <v>4</v>
      </c>
      <c r="Z1226" t="s">
        <v>165</v>
      </c>
      <c r="AA1226" t="s">
        <v>52</v>
      </c>
      <c r="AB1226" t="s">
        <v>52</v>
      </c>
      <c r="AC1226" t="s">
        <v>53</v>
      </c>
      <c r="AD1226" t="s">
        <v>53</v>
      </c>
      <c r="AE1226" t="s">
        <v>52</v>
      </c>
      <c r="AF1226" t="s">
        <v>52</v>
      </c>
      <c r="AG1226" t="s">
        <v>53</v>
      </c>
      <c r="AH1226" t="s">
        <v>53</v>
      </c>
      <c r="AI1226" t="s">
        <v>53</v>
      </c>
      <c r="AJ1226" t="s">
        <v>52</v>
      </c>
      <c r="AK1226">
        <v>5</v>
      </c>
      <c r="AL1226" t="s">
        <v>59</v>
      </c>
      <c r="AM1226" t="s">
        <v>60</v>
      </c>
      <c r="AN1226" t="s">
        <v>61</v>
      </c>
      <c r="AO1226">
        <v>7.9</v>
      </c>
      <c r="AP1226" t="s">
        <v>52</v>
      </c>
      <c r="AQ1226" t="s">
        <v>112</v>
      </c>
      <c r="AR1226" t="s">
        <v>63</v>
      </c>
      <c r="AS1226">
        <v>12</v>
      </c>
      <c r="AT1226" t="s">
        <v>53</v>
      </c>
    </row>
    <row r="1227" spans="1:46" x14ac:dyDescent="0.25">
      <c r="A1227" t="s">
        <v>1394</v>
      </c>
      <c r="B1227">
        <v>2021</v>
      </c>
      <c r="C1227" s="1">
        <v>44266</v>
      </c>
      <c r="D1227" t="s">
        <v>94</v>
      </c>
      <c r="E1227" t="str">
        <f>TRIM(lung_cancer_dataset!E1227)</f>
        <v>Iraq</v>
      </c>
      <c r="F1227">
        <v>50</v>
      </c>
      <c r="G1227" t="s">
        <v>79</v>
      </c>
      <c r="H1227" t="str">
        <f>PROPER(TRIM(lung_cancer_dataset!H1227))</f>
        <v>Female</v>
      </c>
      <c r="I1227" t="str">
        <f>PROPER(TRIM(lung_cancer_dataset!I1227))</f>
        <v>Never Smoked</v>
      </c>
      <c r="J1227">
        <v>0</v>
      </c>
      <c r="K1227">
        <v>0</v>
      </c>
      <c r="L1227">
        <v>0</v>
      </c>
      <c r="M1227" t="s">
        <v>53</v>
      </c>
      <c r="N1227" t="s">
        <v>53</v>
      </c>
      <c r="O1227" t="s">
        <v>53</v>
      </c>
      <c r="P1227" t="str">
        <f>PROPER(TRIM(lung_cancer_dataset!P1227))</f>
        <v>High</v>
      </c>
      <c r="Q1227" t="s">
        <v>55</v>
      </c>
      <c r="R1227">
        <v>27.5</v>
      </c>
      <c r="S1227" t="s">
        <v>56</v>
      </c>
      <c r="T1227" t="s">
        <v>54</v>
      </c>
      <c r="U1227" t="s">
        <v>53</v>
      </c>
      <c r="V1227" t="s">
        <v>53</v>
      </c>
      <c r="W1227" t="s">
        <v>53</v>
      </c>
      <c r="X1227" t="s">
        <v>53</v>
      </c>
      <c r="Y1227">
        <v>1</v>
      </c>
      <c r="Z1227" t="s">
        <v>131</v>
      </c>
      <c r="AA1227" t="s">
        <v>52</v>
      </c>
      <c r="AB1227" t="s">
        <v>52</v>
      </c>
      <c r="AC1227" t="s">
        <v>53</v>
      </c>
      <c r="AD1227" t="s">
        <v>53</v>
      </c>
      <c r="AE1227" t="s">
        <v>52</v>
      </c>
      <c r="AF1227" t="s">
        <v>53</v>
      </c>
      <c r="AG1227" t="s">
        <v>52</v>
      </c>
      <c r="AH1227" t="s">
        <v>53</v>
      </c>
      <c r="AI1227" t="s">
        <v>53</v>
      </c>
      <c r="AJ1227" t="s">
        <v>53</v>
      </c>
      <c r="AK1227">
        <v>4</v>
      </c>
      <c r="AL1227" t="s">
        <v>59</v>
      </c>
      <c r="AM1227" t="s">
        <v>60</v>
      </c>
      <c r="AN1227" t="s">
        <v>90</v>
      </c>
      <c r="AO1227">
        <v>9.1</v>
      </c>
      <c r="AP1227" t="s">
        <v>53</v>
      </c>
      <c r="AQ1227" t="s">
        <v>62</v>
      </c>
      <c r="AR1227" t="s">
        <v>63</v>
      </c>
      <c r="AS1227">
        <v>5</v>
      </c>
      <c r="AT1227" t="s">
        <v>53</v>
      </c>
    </row>
    <row r="1228" spans="1:46" x14ac:dyDescent="0.25">
      <c r="A1228" t="s">
        <v>1395</v>
      </c>
      <c r="B1228">
        <v>2021</v>
      </c>
      <c r="C1228" s="1">
        <v>44335</v>
      </c>
      <c r="D1228" t="s">
        <v>107</v>
      </c>
      <c r="E1228" t="str">
        <f>TRIM(lung_cancer_dataset!E1228)</f>
        <v>Spain</v>
      </c>
      <c r="F1228">
        <v>69</v>
      </c>
      <c r="G1228" t="s">
        <v>127</v>
      </c>
      <c r="H1228" t="str">
        <f>PROPER(TRIM(lung_cancer_dataset!H1228))</f>
        <v>Male</v>
      </c>
      <c r="I1228" t="str">
        <f>PROPER(TRIM(lung_cancer_dataset!I1228))</f>
        <v>Never Smoked</v>
      </c>
      <c r="J1228">
        <v>0</v>
      </c>
      <c r="K1228">
        <v>0</v>
      </c>
      <c r="L1228">
        <v>0</v>
      </c>
      <c r="M1228" t="s">
        <v>53</v>
      </c>
      <c r="N1228" t="s">
        <v>53</v>
      </c>
      <c r="O1228" t="s">
        <v>53</v>
      </c>
      <c r="P1228" t="str">
        <f>PROPER(TRIM(lung_cancer_dataset!P1228))</f>
        <v>Moderate</v>
      </c>
      <c r="Q1228" t="s">
        <v>55</v>
      </c>
      <c r="R1228">
        <v>28.4</v>
      </c>
      <c r="S1228" t="s">
        <v>56</v>
      </c>
      <c r="T1228" t="s">
        <v>54</v>
      </c>
      <c r="U1228" t="s">
        <v>52</v>
      </c>
      <c r="V1228" t="s">
        <v>52</v>
      </c>
      <c r="W1228" t="s">
        <v>53</v>
      </c>
      <c r="X1228" t="s">
        <v>53</v>
      </c>
      <c r="Y1228">
        <v>2</v>
      </c>
      <c r="Z1228" t="s">
        <v>124</v>
      </c>
      <c r="AA1228" t="s">
        <v>53</v>
      </c>
      <c r="AB1228" t="s">
        <v>53</v>
      </c>
      <c r="AC1228" t="s">
        <v>53</v>
      </c>
      <c r="AD1228" t="s">
        <v>52</v>
      </c>
      <c r="AE1228" t="s">
        <v>53</v>
      </c>
      <c r="AF1228" t="s">
        <v>53</v>
      </c>
      <c r="AG1228" t="s">
        <v>53</v>
      </c>
      <c r="AH1228" t="s">
        <v>52</v>
      </c>
      <c r="AI1228" t="s">
        <v>53</v>
      </c>
      <c r="AJ1228" t="s">
        <v>53</v>
      </c>
      <c r="AK1228">
        <v>2</v>
      </c>
      <c r="AL1228" t="s">
        <v>59</v>
      </c>
      <c r="AM1228" t="s">
        <v>60</v>
      </c>
      <c r="AN1228" t="s">
        <v>61</v>
      </c>
      <c r="AO1228">
        <v>7.4</v>
      </c>
      <c r="AP1228" t="s">
        <v>52</v>
      </c>
      <c r="AQ1228" t="s">
        <v>86</v>
      </c>
      <c r="AR1228" t="s">
        <v>87</v>
      </c>
      <c r="AS1228">
        <v>1</v>
      </c>
      <c r="AT1228" t="s">
        <v>53</v>
      </c>
    </row>
    <row r="1229" spans="1:46" x14ac:dyDescent="0.25">
      <c r="A1229" t="s">
        <v>1396</v>
      </c>
      <c r="B1229">
        <v>2020</v>
      </c>
      <c r="C1229" s="1">
        <v>44096</v>
      </c>
      <c r="D1229" t="s">
        <v>122</v>
      </c>
      <c r="E1229" t="str">
        <f>TRIM(lung_cancer_dataset!E1229)</f>
        <v>Bangladesh</v>
      </c>
      <c r="F1229">
        <v>39</v>
      </c>
      <c r="G1229" t="s">
        <v>212</v>
      </c>
      <c r="H1229" t="str">
        <f>PROPER(TRIM(lung_cancer_dataset!H1229))</f>
        <v>Female</v>
      </c>
      <c r="I1229" t="str">
        <f>PROPER(TRIM(lung_cancer_dataset!I1229))</f>
        <v>Never Smoked</v>
      </c>
      <c r="J1229">
        <v>0</v>
      </c>
      <c r="K1229">
        <v>0</v>
      </c>
      <c r="L1229">
        <v>0</v>
      </c>
      <c r="M1229" t="s">
        <v>52</v>
      </c>
      <c r="N1229" t="s">
        <v>52</v>
      </c>
      <c r="O1229" t="s">
        <v>53</v>
      </c>
      <c r="P1229" t="str">
        <f>PROPER(TRIM(lung_cancer_dataset!P1229))</f>
        <v>Moderate</v>
      </c>
      <c r="Q1229" t="s">
        <v>54</v>
      </c>
      <c r="R1229">
        <v>26.5</v>
      </c>
      <c r="S1229" t="s">
        <v>56</v>
      </c>
      <c r="T1229" t="s">
        <v>70</v>
      </c>
      <c r="U1229" t="s">
        <v>53</v>
      </c>
      <c r="V1229" t="s">
        <v>53</v>
      </c>
      <c r="W1229" t="s">
        <v>53</v>
      </c>
      <c r="X1229" t="s">
        <v>53</v>
      </c>
      <c r="Y1229">
        <v>2</v>
      </c>
      <c r="Z1229" t="s">
        <v>58</v>
      </c>
      <c r="AA1229" t="s">
        <v>53</v>
      </c>
      <c r="AB1229" t="s">
        <v>53</v>
      </c>
      <c r="AC1229" t="s">
        <v>53</v>
      </c>
      <c r="AD1229" t="s">
        <v>53</v>
      </c>
      <c r="AE1229" t="s">
        <v>52</v>
      </c>
      <c r="AF1229" t="s">
        <v>52</v>
      </c>
      <c r="AG1229" t="s">
        <v>53</v>
      </c>
      <c r="AH1229" t="s">
        <v>52</v>
      </c>
      <c r="AI1229" t="s">
        <v>53</v>
      </c>
      <c r="AJ1229" t="s">
        <v>53</v>
      </c>
      <c r="AK1229">
        <v>3</v>
      </c>
      <c r="AL1229" t="s">
        <v>59</v>
      </c>
      <c r="AM1229" t="s">
        <v>60</v>
      </c>
      <c r="AN1229" t="s">
        <v>90</v>
      </c>
      <c r="AO1229">
        <v>6</v>
      </c>
      <c r="AP1229" t="s">
        <v>53</v>
      </c>
      <c r="AQ1229" t="s">
        <v>112</v>
      </c>
      <c r="AR1229" t="s">
        <v>132</v>
      </c>
      <c r="AS1229">
        <v>35</v>
      </c>
      <c r="AT1229" t="s">
        <v>53</v>
      </c>
    </row>
    <row r="1230" spans="1:46" x14ac:dyDescent="0.25">
      <c r="A1230" t="s">
        <v>1397</v>
      </c>
      <c r="B1230">
        <v>2023</v>
      </c>
      <c r="C1230" s="1">
        <v>45010</v>
      </c>
      <c r="D1230" t="s">
        <v>47</v>
      </c>
      <c r="E1230" t="str">
        <f>TRIM(lung_cancer_dataset!E1230)</f>
        <v>Malaysia</v>
      </c>
      <c r="F1230">
        <v>54</v>
      </c>
      <c r="G1230" t="s">
        <v>79</v>
      </c>
      <c r="H1230" t="str">
        <f>PROPER(TRIM(lung_cancer_dataset!H1230))</f>
        <v>Male</v>
      </c>
      <c r="I1230" t="str">
        <f>PROPER(TRIM(lung_cancer_dataset!I1230))</f>
        <v>Current Smoker</v>
      </c>
      <c r="J1230">
        <v>22</v>
      </c>
      <c r="K1230">
        <v>31</v>
      </c>
      <c r="L1230">
        <v>34.1</v>
      </c>
      <c r="M1230" t="s">
        <v>53</v>
      </c>
      <c r="N1230" t="s">
        <v>53</v>
      </c>
      <c r="O1230" t="s">
        <v>53</v>
      </c>
      <c r="P1230" t="str">
        <f>PROPER(TRIM(lung_cancer_dataset!P1230))</f>
        <v>Low</v>
      </c>
      <c r="Q1230" t="s">
        <v>55</v>
      </c>
      <c r="R1230">
        <v>25.6</v>
      </c>
      <c r="S1230" t="s">
        <v>56</v>
      </c>
      <c r="T1230" t="s">
        <v>54</v>
      </c>
      <c r="U1230" t="s">
        <v>53</v>
      </c>
      <c r="V1230" t="s">
        <v>53</v>
      </c>
      <c r="W1230" t="s">
        <v>53</v>
      </c>
      <c r="X1230" t="s">
        <v>53</v>
      </c>
      <c r="Y1230">
        <v>0</v>
      </c>
      <c r="Z1230" t="s">
        <v>58</v>
      </c>
      <c r="AA1230" t="s">
        <v>53</v>
      </c>
      <c r="AB1230" t="s">
        <v>52</v>
      </c>
      <c r="AC1230" t="s">
        <v>53</v>
      </c>
      <c r="AD1230" t="s">
        <v>52</v>
      </c>
      <c r="AE1230" t="s">
        <v>52</v>
      </c>
      <c r="AF1230" t="s">
        <v>53</v>
      </c>
      <c r="AG1230" t="s">
        <v>53</v>
      </c>
      <c r="AH1230" t="s">
        <v>53</v>
      </c>
      <c r="AI1230" t="s">
        <v>53</v>
      </c>
      <c r="AJ1230" t="s">
        <v>53</v>
      </c>
      <c r="AK1230">
        <v>3</v>
      </c>
      <c r="AL1230" t="s">
        <v>59</v>
      </c>
      <c r="AM1230" t="s">
        <v>81</v>
      </c>
      <c r="AN1230" t="s">
        <v>61</v>
      </c>
      <c r="AO1230">
        <v>6.7</v>
      </c>
      <c r="AP1230" t="s">
        <v>52</v>
      </c>
      <c r="AQ1230" t="s">
        <v>112</v>
      </c>
      <c r="AR1230" t="s">
        <v>87</v>
      </c>
      <c r="AS1230">
        <v>4</v>
      </c>
      <c r="AT1230" t="s">
        <v>53</v>
      </c>
    </row>
    <row r="1231" spans="1:46" x14ac:dyDescent="0.25">
      <c r="A1231" t="s">
        <v>1398</v>
      </c>
      <c r="B1231">
        <v>2018</v>
      </c>
      <c r="C1231" s="1">
        <v>43109</v>
      </c>
      <c r="D1231" t="s">
        <v>107</v>
      </c>
      <c r="E1231" t="str">
        <f>TRIM(lung_cancer_dataset!E1231)</f>
        <v>France</v>
      </c>
      <c r="F1231">
        <v>77</v>
      </c>
      <c r="G1231" t="s">
        <v>67</v>
      </c>
      <c r="H1231" t="str">
        <f>PROPER(TRIM(lung_cancer_dataset!H1231))</f>
        <v>Male</v>
      </c>
      <c r="I1231" t="str">
        <f>PROPER(TRIM(lung_cancer_dataset!I1231))</f>
        <v>Former Smoker</v>
      </c>
      <c r="J1231">
        <v>29</v>
      </c>
      <c r="K1231">
        <v>15</v>
      </c>
      <c r="L1231">
        <v>21.8</v>
      </c>
      <c r="M1231" t="s">
        <v>53</v>
      </c>
      <c r="N1231" t="s">
        <v>52</v>
      </c>
      <c r="O1231" t="s">
        <v>53</v>
      </c>
      <c r="P1231" t="str">
        <f>PROPER(TRIM(lung_cancer_dataset!P1231))</f>
        <v>Low</v>
      </c>
      <c r="Q1231" t="s">
        <v>54</v>
      </c>
      <c r="R1231">
        <v>24.9</v>
      </c>
      <c r="S1231" t="s">
        <v>96</v>
      </c>
      <c r="T1231" t="s">
        <v>57</v>
      </c>
      <c r="U1231" t="s">
        <v>53</v>
      </c>
      <c r="V1231" t="s">
        <v>53</v>
      </c>
      <c r="W1231" t="s">
        <v>53</v>
      </c>
      <c r="X1231" t="s">
        <v>53</v>
      </c>
      <c r="Y1231">
        <v>1</v>
      </c>
      <c r="Z1231" t="s">
        <v>73</v>
      </c>
      <c r="AA1231" t="s">
        <v>52</v>
      </c>
      <c r="AB1231" t="s">
        <v>52</v>
      </c>
      <c r="AC1231" t="s">
        <v>53</v>
      </c>
      <c r="AD1231" t="s">
        <v>52</v>
      </c>
      <c r="AE1231" t="s">
        <v>53</v>
      </c>
      <c r="AF1231" t="s">
        <v>52</v>
      </c>
      <c r="AG1231" t="s">
        <v>52</v>
      </c>
      <c r="AH1231" t="s">
        <v>53</v>
      </c>
      <c r="AI1231" t="s">
        <v>52</v>
      </c>
      <c r="AJ1231" t="s">
        <v>53</v>
      </c>
      <c r="AK1231">
        <v>6</v>
      </c>
      <c r="AL1231" t="s">
        <v>59</v>
      </c>
      <c r="AM1231" t="s">
        <v>81</v>
      </c>
      <c r="AN1231" t="s">
        <v>90</v>
      </c>
      <c r="AO1231">
        <v>4</v>
      </c>
      <c r="AP1231" t="s">
        <v>53</v>
      </c>
      <c r="AQ1231" t="s">
        <v>75</v>
      </c>
      <c r="AR1231" t="s">
        <v>87</v>
      </c>
      <c r="AS1231">
        <v>20</v>
      </c>
      <c r="AT1231" t="s">
        <v>53</v>
      </c>
    </row>
    <row r="1232" spans="1:46" x14ac:dyDescent="0.25">
      <c r="A1232" t="s">
        <v>1399</v>
      </c>
      <c r="B1232">
        <v>2022</v>
      </c>
      <c r="C1232" s="1">
        <v>44923</v>
      </c>
      <c r="D1232" t="s">
        <v>65</v>
      </c>
      <c r="E1232" t="str">
        <f>TRIM(lung_cancer_dataset!E1232)</f>
        <v>Brazil</v>
      </c>
      <c r="F1232">
        <v>56</v>
      </c>
      <c r="G1232" t="s">
        <v>79</v>
      </c>
      <c r="H1232" t="str">
        <f>PROPER(TRIM(lung_cancer_dataset!H1232))</f>
        <v>Female</v>
      </c>
      <c r="I1232" t="str">
        <f>PROPER(TRIM(lung_cancer_dataset!I1232))</f>
        <v>Never Smoked</v>
      </c>
      <c r="J1232">
        <v>0</v>
      </c>
      <c r="K1232">
        <v>0</v>
      </c>
      <c r="L1232">
        <v>0</v>
      </c>
      <c r="M1232" t="s">
        <v>53</v>
      </c>
      <c r="N1232" t="s">
        <v>52</v>
      </c>
      <c r="O1232" t="s">
        <v>52</v>
      </c>
      <c r="P1232" t="str">
        <f>PROPER(TRIM(lung_cancer_dataset!P1232))</f>
        <v>Moderate</v>
      </c>
      <c r="Q1232" t="s">
        <v>54</v>
      </c>
      <c r="R1232">
        <v>29.2</v>
      </c>
      <c r="S1232" t="s">
        <v>56</v>
      </c>
      <c r="T1232" t="s">
        <v>57</v>
      </c>
      <c r="U1232" t="s">
        <v>53</v>
      </c>
      <c r="V1232" t="s">
        <v>53</v>
      </c>
      <c r="W1232" t="s">
        <v>53</v>
      </c>
      <c r="X1232" t="s">
        <v>53</v>
      </c>
      <c r="Y1232">
        <v>2</v>
      </c>
      <c r="Z1232" t="s">
        <v>58</v>
      </c>
      <c r="AA1232" t="s">
        <v>53</v>
      </c>
      <c r="AB1232" t="s">
        <v>53</v>
      </c>
      <c r="AC1232" t="s">
        <v>52</v>
      </c>
      <c r="AD1232" t="s">
        <v>52</v>
      </c>
      <c r="AE1232" t="s">
        <v>52</v>
      </c>
      <c r="AF1232" t="s">
        <v>53</v>
      </c>
      <c r="AG1232" t="s">
        <v>53</v>
      </c>
      <c r="AH1232" t="s">
        <v>53</v>
      </c>
      <c r="AI1232" t="s">
        <v>52</v>
      </c>
      <c r="AJ1232" t="s">
        <v>53</v>
      </c>
      <c r="AK1232">
        <v>4</v>
      </c>
      <c r="AL1232" t="s">
        <v>59</v>
      </c>
      <c r="AM1232" t="s">
        <v>102</v>
      </c>
      <c r="AN1232" t="s">
        <v>90</v>
      </c>
      <c r="AO1232">
        <v>6.3</v>
      </c>
      <c r="AP1232" t="s">
        <v>53</v>
      </c>
      <c r="AQ1232" t="s">
        <v>75</v>
      </c>
      <c r="AR1232" t="s">
        <v>92</v>
      </c>
      <c r="AS1232">
        <v>19</v>
      </c>
      <c r="AT1232" t="s">
        <v>53</v>
      </c>
    </row>
    <row r="1233" spans="1:46" x14ac:dyDescent="0.25">
      <c r="A1233" t="s">
        <v>1400</v>
      </c>
      <c r="B1233">
        <v>2025</v>
      </c>
      <c r="C1233" s="1">
        <v>45752</v>
      </c>
      <c r="D1233" t="s">
        <v>107</v>
      </c>
      <c r="E1233" t="str">
        <f>TRIM(lung_cancer_dataset!E1233)</f>
        <v>Russia</v>
      </c>
      <c r="F1233">
        <v>71</v>
      </c>
      <c r="G1233" t="s">
        <v>67</v>
      </c>
      <c r="H1233" t="str">
        <f>PROPER(TRIM(lung_cancer_dataset!H1233))</f>
        <v>Male</v>
      </c>
      <c r="I1233" t="str">
        <f>PROPER(TRIM(lung_cancer_dataset!I1233))</f>
        <v>Current Smoker</v>
      </c>
      <c r="J1233">
        <v>37</v>
      </c>
      <c r="K1233">
        <v>26</v>
      </c>
      <c r="L1233">
        <v>48.1</v>
      </c>
      <c r="M1233" t="s">
        <v>53</v>
      </c>
      <c r="N1233" t="s">
        <v>53</v>
      </c>
      <c r="O1233" t="s">
        <v>53</v>
      </c>
      <c r="P1233" t="str">
        <f>PROPER(TRIM(lung_cancer_dataset!P1233))</f>
        <v>High</v>
      </c>
      <c r="Q1233" t="s">
        <v>55</v>
      </c>
      <c r="R1233">
        <v>32.799999999999997</v>
      </c>
      <c r="S1233" t="s">
        <v>72</v>
      </c>
      <c r="T1233" t="s">
        <v>54</v>
      </c>
      <c r="U1233" t="s">
        <v>52</v>
      </c>
      <c r="V1233" t="s">
        <v>53</v>
      </c>
      <c r="W1233" t="s">
        <v>53</v>
      </c>
      <c r="X1233" t="s">
        <v>53</v>
      </c>
      <c r="Y1233">
        <v>2</v>
      </c>
      <c r="Z1233" t="s">
        <v>165</v>
      </c>
      <c r="AA1233" t="s">
        <v>52</v>
      </c>
      <c r="AB1233" t="s">
        <v>52</v>
      </c>
      <c r="AC1233" t="s">
        <v>53</v>
      </c>
      <c r="AD1233" t="s">
        <v>52</v>
      </c>
      <c r="AE1233" t="s">
        <v>52</v>
      </c>
      <c r="AF1233" t="s">
        <v>53</v>
      </c>
      <c r="AG1233" t="s">
        <v>53</v>
      </c>
      <c r="AH1233" t="s">
        <v>52</v>
      </c>
      <c r="AI1233" t="s">
        <v>53</v>
      </c>
      <c r="AJ1233" t="s">
        <v>53</v>
      </c>
      <c r="AK1233">
        <v>5</v>
      </c>
      <c r="AL1233" t="s">
        <v>59</v>
      </c>
      <c r="AM1233" t="s">
        <v>81</v>
      </c>
      <c r="AN1233" t="s">
        <v>61</v>
      </c>
      <c r="AO1233">
        <v>8.1999999999999993</v>
      </c>
      <c r="AP1233" t="s">
        <v>52</v>
      </c>
      <c r="AQ1233" t="s">
        <v>86</v>
      </c>
      <c r="AR1233" t="s">
        <v>92</v>
      </c>
      <c r="AS1233">
        <v>4</v>
      </c>
      <c r="AT1233" t="s">
        <v>53</v>
      </c>
    </row>
    <row r="1234" spans="1:46" x14ac:dyDescent="0.25">
      <c r="A1234" t="s">
        <v>1401</v>
      </c>
      <c r="B1234">
        <v>2017</v>
      </c>
      <c r="C1234" s="1">
        <v>42850</v>
      </c>
      <c r="D1234" t="s">
        <v>122</v>
      </c>
      <c r="E1234" t="str">
        <f>TRIM(lung_cancer_dataset!E1234)</f>
        <v>Nepal</v>
      </c>
      <c r="F1234">
        <v>51</v>
      </c>
      <c r="G1234" t="s">
        <v>79</v>
      </c>
      <c r="H1234" t="str">
        <f>PROPER(TRIM(lung_cancer_dataset!H1234))</f>
        <v>Male</v>
      </c>
      <c r="I1234" t="str">
        <f>PROPER(TRIM(lung_cancer_dataset!I1234))</f>
        <v>Former Smoker</v>
      </c>
      <c r="J1234">
        <v>15</v>
      </c>
      <c r="K1234">
        <v>18</v>
      </c>
      <c r="L1234">
        <v>13.5</v>
      </c>
      <c r="M1234" t="s">
        <v>53</v>
      </c>
      <c r="N1234" t="s">
        <v>52</v>
      </c>
      <c r="O1234" t="s">
        <v>53</v>
      </c>
      <c r="P1234" t="str">
        <f>PROPER(TRIM(lung_cancer_dataset!P1234))</f>
        <v>High</v>
      </c>
      <c r="Q1234" t="s">
        <v>54</v>
      </c>
      <c r="R1234">
        <v>23.1</v>
      </c>
      <c r="S1234" t="s">
        <v>96</v>
      </c>
      <c r="T1234" t="s">
        <v>54</v>
      </c>
      <c r="U1234" t="s">
        <v>52</v>
      </c>
      <c r="V1234" t="s">
        <v>53</v>
      </c>
      <c r="W1234" t="s">
        <v>52</v>
      </c>
      <c r="X1234" t="s">
        <v>53</v>
      </c>
      <c r="Y1234">
        <v>4</v>
      </c>
      <c r="Z1234" t="s">
        <v>165</v>
      </c>
      <c r="AA1234" t="s">
        <v>53</v>
      </c>
      <c r="AB1234" t="s">
        <v>52</v>
      </c>
      <c r="AC1234" t="s">
        <v>53</v>
      </c>
      <c r="AD1234" t="s">
        <v>53</v>
      </c>
      <c r="AE1234" t="s">
        <v>52</v>
      </c>
      <c r="AF1234" t="s">
        <v>52</v>
      </c>
      <c r="AG1234" t="s">
        <v>52</v>
      </c>
      <c r="AH1234" t="s">
        <v>52</v>
      </c>
      <c r="AI1234" t="s">
        <v>52</v>
      </c>
      <c r="AJ1234" t="s">
        <v>53</v>
      </c>
      <c r="AK1234">
        <v>6</v>
      </c>
      <c r="AL1234" t="s">
        <v>59</v>
      </c>
      <c r="AM1234" t="s">
        <v>102</v>
      </c>
      <c r="AN1234" t="s">
        <v>90</v>
      </c>
      <c r="AO1234">
        <v>7.1</v>
      </c>
      <c r="AP1234" t="s">
        <v>53</v>
      </c>
      <c r="AQ1234" t="s">
        <v>86</v>
      </c>
      <c r="AR1234" t="s">
        <v>76</v>
      </c>
      <c r="AS1234">
        <v>21</v>
      </c>
      <c r="AT1234" t="s">
        <v>53</v>
      </c>
    </row>
    <row r="1235" spans="1:46" x14ac:dyDescent="0.25">
      <c r="A1235" t="s">
        <v>1402</v>
      </c>
      <c r="B1235">
        <v>2018</v>
      </c>
      <c r="C1235" s="1">
        <v>43317</v>
      </c>
      <c r="D1235" t="s">
        <v>110</v>
      </c>
      <c r="E1235" t="str">
        <f>TRIM(lung_cancer_dataset!E1235)</f>
        <v>Uganda</v>
      </c>
      <c r="F1235">
        <v>42</v>
      </c>
      <c r="G1235" t="s">
        <v>49</v>
      </c>
      <c r="H1235" t="str">
        <f>PROPER(TRIM(lung_cancer_dataset!H1235))</f>
        <v>Female</v>
      </c>
      <c r="I1235" t="str">
        <f>PROPER(TRIM(lung_cancer_dataset!I1235))</f>
        <v>Never Smoked</v>
      </c>
      <c r="J1235">
        <v>0</v>
      </c>
      <c r="K1235">
        <v>0</v>
      </c>
      <c r="L1235">
        <v>0</v>
      </c>
      <c r="M1235" t="s">
        <v>53</v>
      </c>
      <c r="N1235" t="s">
        <v>53</v>
      </c>
      <c r="O1235" t="s">
        <v>53</v>
      </c>
      <c r="P1235" t="str">
        <f>PROPER(TRIM(lung_cancer_dataset!P1235))</f>
        <v>Low</v>
      </c>
      <c r="Q1235" t="s">
        <v>54</v>
      </c>
      <c r="R1235">
        <v>28.1</v>
      </c>
      <c r="S1235" t="s">
        <v>56</v>
      </c>
      <c r="T1235" t="s">
        <v>70</v>
      </c>
      <c r="U1235" t="s">
        <v>53</v>
      </c>
      <c r="V1235" t="s">
        <v>53</v>
      </c>
      <c r="W1235" t="s">
        <v>53</v>
      </c>
      <c r="X1235" t="s">
        <v>52</v>
      </c>
      <c r="Y1235">
        <v>1</v>
      </c>
      <c r="Z1235" t="s">
        <v>58</v>
      </c>
      <c r="AA1235" t="s">
        <v>52</v>
      </c>
      <c r="AB1235" t="s">
        <v>53</v>
      </c>
      <c r="AC1235" t="s">
        <v>53</v>
      </c>
      <c r="AD1235" t="s">
        <v>53</v>
      </c>
      <c r="AE1235" t="s">
        <v>53</v>
      </c>
      <c r="AF1235" t="s">
        <v>53</v>
      </c>
      <c r="AG1235" t="s">
        <v>53</v>
      </c>
      <c r="AH1235" t="s">
        <v>53</v>
      </c>
      <c r="AI1235" t="s">
        <v>53</v>
      </c>
      <c r="AJ1235" t="s">
        <v>53</v>
      </c>
      <c r="AK1235">
        <v>1</v>
      </c>
      <c r="AL1235" t="s">
        <v>59</v>
      </c>
      <c r="AM1235" t="s">
        <v>81</v>
      </c>
      <c r="AN1235" t="s">
        <v>98</v>
      </c>
      <c r="AO1235">
        <v>7</v>
      </c>
      <c r="AP1235" t="s">
        <v>53</v>
      </c>
      <c r="AQ1235" t="s">
        <v>86</v>
      </c>
      <c r="AR1235" t="s">
        <v>132</v>
      </c>
      <c r="AS1235">
        <v>33</v>
      </c>
      <c r="AT1235" t="s">
        <v>52</v>
      </c>
    </row>
    <row r="1236" spans="1:46" x14ac:dyDescent="0.25">
      <c r="A1236" t="s">
        <v>1403</v>
      </c>
      <c r="B1236">
        <v>2026</v>
      </c>
      <c r="C1236" s="1">
        <v>46182</v>
      </c>
      <c r="D1236" t="s">
        <v>107</v>
      </c>
      <c r="E1236" t="str">
        <f>TRIM(lung_cancer_dataset!E1236)</f>
        <v>Turkey</v>
      </c>
      <c r="F1236">
        <v>49</v>
      </c>
      <c r="G1236" t="s">
        <v>49</v>
      </c>
      <c r="H1236" t="str">
        <f>PROPER(TRIM(lung_cancer_dataset!H1236))</f>
        <v>Male</v>
      </c>
      <c r="I1236" t="str">
        <f>PROPER(TRIM(lung_cancer_dataset!I1236))</f>
        <v>Never Smoked</v>
      </c>
      <c r="J1236">
        <v>0</v>
      </c>
      <c r="K1236">
        <v>0</v>
      </c>
      <c r="L1236">
        <v>0</v>
      </c>
      <c r="M1236" t="s">
        <v>52</v>
      </c>
      <c r="N1236" t="s">
        <v>53</v>
      </c>
      <c r="O1236" t="s">
        <v>52</v>
      </c>
      <c r="P1236" t="str">
        <f>PROPER(TRIM(lung_cancer_dataset!P1236))</f>
        <v>Moderate</v>
      </c>
      <c r="Q1236" t="s">
        <v>55</v>
      </c>
      <c r="R1236">
        <v>23.3</v>
      </c>
      <c r="S1236" t="s">
        <v>96</v>
      </c>
      <c r="T1236" t="s">
        <v>57</v>
      </c>
      <c r="U1236" t="s">
        <v>53</v>
      </c>
      <c r="V1236" t="s">
        <v>53</v>
      </c>
      <c r="W1236" t="s">
        <v>53</v>
      </c>
      <c r="X1236" t="s">
        <v>53</v>
      </c>
      <c r="Y1236">
        <v>2</v>
      </c>
      <c r="Z1236" t="s">
        <v>131</v>
      </c>
      <c r="AA1236" t="s">
        <v>53</v>
      </c>
      <c r="AB1236" t="s">
        <v>53</v>
      </c>
      <c r="AC1236" t="s">
        <v>53</v>
      </c>
      <c r="AD1236" t="s">
        <v>53</v>
      </c>
      <c r="AE1236" t="s">
        <v>53</v>
      </c>
      <c r="AF1236" t="s">
        <v>53</v>
      </c>
      <c r="AG1236" t="s">
        <v>53</v>
      </c>
      <c r="AH1236" t="s">
        <v>52</v>
      </c>
      <c r="AI1236" t="s">
        <v>52</v>
      </c>
      <c r="AJ1236" t="s">
        <v>53</v>
      </c>
      <c r="AK1236">
        <v>2</v>
      </c>
      <c r="AL1236" t="s">
        <v>59</v>
      </c>
      <c r="AM1236" t="s">
        <v>60</v>
      </c>
      <c r="AN1236" t="s">
        <v>90</v>
      </c>
      <c r="AO1236">
        <v>3</v>
      </c>
      <c r="AP1236" t="s">
        <v>52</v>
      </c>
      <c r="AQ1236" t="s">
        <v>62</v>
      </c>
      <c r="AR1236" t="s">
        <v>87</v>
      </c>
      <c r="AS1236">
        <v>17</v>
      </c>
      <c r="AT1236" t="s">
        <v>52</v>
      </c>
    </row>
    <row r="1237" spans="1:46" x14ac:dyDescent="0.25">
      <c r="A1237" t="s">
        <v>1404</v>
      </c>
      <c r="B1237">
        <v>2021</v>
      </c>
      <c r="C1237" s="1">
        <v>44392</v>
      </c>
      <c r="D1237" t="s">
        <v>107</v>
      </c>
      <c r="E1237" t="str">
        <f>TRIM(lung_cancer_dataset!E1237)</f>
        <v>Germany</v>
      </c>
      <c r="F1237">
        <v>65</v>
      </c>
      <c r="G1237" t="s">
        <v>127</v>
      </c>
      <c r="H1237" t="str">
        <f>PROPER(TRIM(lung_cancer_dataset!H1237))</f>
        <v>Female</v>
      </c>
      <c r="I1237" t="str">
        <f>PROPER(TRIM(lung_cancer_dataset!I1237))</f>
        <v>Never Smoked</v>
      </c>
      <c r="J1237">
        <v>0</v>
      </c>
      <c r="K1237">
        <v>0</v>
      </c>
      <c r="L1237">
        <v>0</v>
      </c>
      <c r="M1237" t="s">
        <v>52</v>
      </c>
      <c r="N1237" t="s">
        <v>53</v>
      </c>
      <c r="O1237" t="s">
        <v>53</v>
      </c>
      <c r="P1237" t="str">
        <f>PROPER(TRIM(lung_cancer_dataset!P1237))</f>
        <v>Moderate</v>
      </c>
      <c r="Q1237" t="s">
        <v>55</v>
      </c>
      <c r="R1237">
        <v>23.3</v>
      </c>
      <c r="S1237" t="s">
        <v>96</v>
      </c>
      <c r="T1237" t="s">
        <v>70</v>
      </c>
      <c r="U1237" t="s">
        <v>53</v>
      </c>
      <c r="V1237" t="s">
        <v>53</v>
      </c>
      <c r="W1237" t="s">
        <v>53</v>
      </c>
      <c r="X1237" t="s">
        <v>52</v>
      </c>
      <c r="Y1237">
        <v>2</v>
      </c>
      <c r="Z1237" t="s">
        <v>97</v>
      </c>
      <c r="AA1237" t="s">
        <v>53</v>
      </c>
      <c r="AB1237" t="s">
        <v>52</v>
      </c>
      <c r="AC1237" t="s">
        <v>53</v>
      </c>
      <c r="AD1237" t="s">
        <v>53</v>
      </c>
      <c r="AE1237" t="s">
        <v>52</v>
      </c>
      <c r="AF1237" t="s">
        <v>53</v>
      </c>
      <c r="AG1237" t="s">
        <v>53</v>
      </c>
      <c r="AH1237" t="s">
        <v>52</v>
      </c>
      <c r="AI1237" t="s">
        <v>52</v>
      </c>
      <c r="AJ1237" t="s">
        <v>53</v>
      </c>
      <c r="AK1237">
        <v>4</v>
      </c>
      <c r="AL1237" t="s">
        <v>135</v>
      </c>
      <c r="AM1237" t="s">
        <v>136</v>
      </c>
      <c r="AN1237" t="s">
        <v>61</v>
      </c>
      <c r="AO1237">
        <v>9.3000000000000007</v>
      </c>
      <c r="AP1237" t="s">
        <v>52</v>
      </c>
      <c r="AQ1237" t="s">
        <v>91</v>
      </c>
      <c r="AR1237" t="s">
        <v>132</v>
      </c>
      <c r="AS1237">
        <v>8</v>
      </c>
      <c r="AT1237" t="s">
        <v>53</v>
      </c>
    </row>
    <row r="1238" spans="1:46" x14ac:dyDescent="0.25">
      <c r="A1238" t="s">
        <v>1405</v>
      </c>
      <c r="B1238">
        <v>2024</v>
      </c>
      <c r="C1238" s="1">
        <v>45622</v>
      </c>
      <c r="D1238" t="s">
        <v>47</v>
      </c>
      <c r="E1238" t="str">
        <f>TRIM(lung_cancer_dataset!E1238)</f>
        <v>Japan</v>
      </c>
      <c r="F1238">
        <v>54</v>
      </c>
      <c r="G1238" t="s">
        <v>79</v>
      </c>
      <c r="H1238" t="str">
        <f>PROPER(TRIM(lung_cancer_dataset!H1238))</f>
        <v>Male</v>
      </c>
      <c r="I1238" t="str">
        <f>PROPER(TRIM(lung_cancer_dataset!I1238))</f>
        <v>Current Smoker</v>
      </c>
      <c r="J1238">
        <v>16</v>
      </c>
      <c r="K1238">
        <v>19</v>
      </c>
      <c r="L1238">
        <v>15.2</v>
      </c>
      <c r="M1238" t="s">
        <v>53</v>
      </c>
      <c r="N1238" t="s">
        <v>53</v>
      </c>
      <c r="O1238" t="s">
        <v>53</v>
      </c>
      <c r="P1238" t="str">
        <f>PROPER(TRIM(lung_cancer_dataset!P1238))</f>
        <v>Low</v>
      </c>
      <c r="Q1238" t="s">
        <v>55</v>
      </c>
      <c r="R1238">
        <v>21.2</v>
      </c>
      <c r="S1238" t="s">
        <v>96</v>
      </c>
      <c r="T1238" t="s">
        <v>57</v>
      </c>
      <c r="U1238" t="s">
        <v>53</v>
      </c>
      <c r="V1238" t="s">
        <v>53</v>
      </c>
      <c r="W1238" t="s">
        <v>53</v>
      </c>
      <c r="X1238" t="s">
        <v>53</v>
      </c>
      <c r="Y1238">
        <v>0</v>
      </c>
      <c r="Z1238" t="s">
        <v>97</v>
      </c>
      <c r="AA1238" t="s">
        <v>52</v>
      </c>
      <c r="AB1238" t="s">
        <v>53</v>
      </c>
      <c r="AC1238" t="s">
        <v>52</v>
      </c>
      <c r="AD1238" t="s">
        <v>52</v>
      </c>
      <c r="AE1238" t="s">
        <v>52</v>
      </c>
      <c r="AF1238" t="s">
        <v>53</v>
      </c>
      <c r="AG1238" t="s">
        <v>52</v>
      </c>
      <c r="AH1238" t="s">
        <v>53</v>
      </c>
      <c r="AI1238" t="s">
        <v>53</v>
      </c>
      <c r="AJ1238" t="s">
        <v>53</v>
      </c>
      <c r="AK1238">
        <v>5</v>
      </c>
      <c r="AL1238" t="s">
        <v>59</v>
      </c>
      <c r="AM1238" t="s">
        <v>60</v>
      </c>
      <c r="AN1238" t="s">
        <v>61</v>
      </c>
      <c r="AO1238">
        <v>6</v>
      </c>
      <c r="AP1238" t="s">
        <v>52</v>
      </c>
      <c r="AQ1238" t="s">
        <v>82</v>
      </c>
      <c r="AR1238" t="s">
        <v>63</v>
      </c>
      <c r="AS1238">
        <v>1</v>
      </c>
      <c r="AT1238" t="s">
        <v>53</v>
      </c>
    </row>
    <row r="1239" spans="1:46" x14ac:dyDescent="0.25">
      <c r="A1239" t="s">
        <v>1406</v>
      </c>
      <c r="B1239">
        <v>2020</v>
      </c>
      <c r="C1239" s="1">
        <v>44029</v>
      </c>
      <c r="D1239" t="s">
        <v>47</v>
      </c>
      <c r="E1239" t="str">
        <f>TRIM(lung_cancer_dataset!E1239)</f>
        <v>Philippines</v>
      </c>
      <c r="F1239">
        <v>51</v>
      </c>
      <c r="G1239" t="s">
        <v>79</v>
      </c>
      <c r="H1239" t="str">
        <f>PROPER(TRIM(lung_cancer_dataset!H1239))</f>
        <v>Female</v>
      </c>
      <c r="I1239" t="str">
        <f>PROPER(TRIM(lung_cancer_dataset!I1239))</f>
        <v>Never Smoked</v>
      </c>
      <c r="J1239">
        <v>0</v>
      </c>
      <c r="K1239">
        <v>0</v>
      </c>
      <c r="L1239">
        <v>0</v>
      </c>
      <c r="M1239" t="s">
        <v>52</v>
      </c>
      <c r="N1239" t="s">
        <v>53</v>
      </c>
      <c r="O1239" t="s">
        <v>53</v>
      </c>
      <c r="P1239" t="str">
        <f>PROPER(TRIM(lung_cancer_dataset!P1239))</f>
        <v>Moderate</v>
      </c>
      <c r="Q1239" t="s">
        <v>54</v>
      </c>
      <c r="R1239">
        <v>37</v>
      </c>
      <c r="S1239" t="s">
        <v>72</v>
      </c>
      <c r="T1239" t="s">
        <v>54</v>
      </c>
      <c r="U1239" t="s">
        <v>53</v>
      </c>
      <c r="V1239" t="s">
        <v>53</v>
      </c>
      <c r="W1239" t="s">
        <v>53</v>
      </c>
      <c r="X1239" t="s">
        <v>53</v>
      </c>
      <c r="Y1239">
        <v>1</v>
      </c>
      <c r="Z1239" t="s">
        <v>131</v>
      </c>
      <c r="AA1239" t="s">
        <v>53</v>
      </c>
      <c r="AB1239" t="s">
        <v>53</v>
      </c>
      <c r="AC1239" t="s">
        <v>52</v>
      </c>
      <c r="AD1239" t="s">
        <v>53</v>
      </c>
      <c r="AE1239" t="s">
        <v>52</v>
      </c>
      <c r="AF1239" t="s">
        <v>53</v>
      </c>
      <c r="AG1239" t="s">
        <v>53</v>
      </c>
      <c r="AH1239" t="s">
        <v>53</v>
      </c>
      <c r="AI1239" t="s">
        <v>53</v>
      </c>
      <c r="AJ1239" t="s">
        <v>53</v>
      </c>
      <c r="AK1239">
        <v>2</v>
      </c>
      <c r="AL1239" t="s">
        <v>59</v>
      </c>
      <c r="AM1239" t="s">
        <v>60</v>
      </c>
      <c r="AN1239" t="s">
        <v>98</v>
      </c>
      <c r="AO1239">
        <v>4.4000000000000004</v>
      </c>
      <c r="AP1239" t="s">
        <v>53</v>
      </c>
      <c r="AQ1239" t="s">
        <v>112</v>
      </c>
      <c r="AR1239" t="s">
        <v>76</v>
      </c>
      <c r="AS1239">
        <v>40</v>
      </c>
      <c r="AT1239" t="s">
        <v>52</v>
      </c>
    </row>
    <row r="1240" spans="1:46" x14ac:dyDescent="0.25">
      <c r="A1240" t="s">
        <v>1407</v>
      </c>
      <c r="B1240">
        <v>2026</v>
      </c>
      <c r="C1240" s="1">
        <v>46185</v>
      </c>
      <c r="D1240" t="s">
        <v>47</v>
      </c>
      <c r="E1240" t="str">
        <f>TRIM(lung_cancer_dataset!E1240)</f>
        <v>New Zealand</v>
      </c>
      <c r="F1240">
        <v>60</v>
      </c>
      <c r="G1240" t="s">
        <v>127</v>
      </c>
      <c r="H1240" t="str">
        <f>PROPER(TRIM(lung_cancer_dataset!H1240))</f>
        <v>Male</v>
      </c>
      <c r="I1240" t="str">
        <f>PROPER(TRIM(lung_cancer_dataset!I1240))</f>
        <v>Current Smoker</v>
      </c>
      <c r="J1240">
        <v>24</v>
      </c>
      <c r="K1240">
        <v>34</v>
      </c>
      <c r="L1240">
        <v>40.799999999999997</v>
      </c>
      <c r="M1240" t="s">
        <v>53</v>
      </c>
      <c r="N1240" t="s">
        <v>53</v>
      </c>
      <c r="O1240" t="s">
        <v>53</v>
      </c>
      <c r="P1240" t="str">
        <f>PROPER(TRIM(lung_cancer_dataset!P1240))</f>
        <v>High</v>
      </c>
      <c r="Q1240" t="s">
        <v>55</v>
      </c>
      <c r="R1240">
        <v>25.9</v>
      </c>
      <c r="S1240" t="s">
        <v>56</v>
      </c>
      <c r="T1240" t="s">
        <v>54</v>
      </c>
      <c r="U1240" t="s">
        <v>52</v>
      </c>
      <c r="V1240" t="s">
        <v>53</v>
      </c>
      <c r="W1240" t="s">
        <v>52</v>
      </c>
      <c r="X1240" t="s">
        <v>53</v>
      </c>
      <c r="Y1240">
        <v>3</v>
      </c>
      <c r="Z1240" t="s">
        <v>97</v>
      </c>
      <c r="AA1240" t="s">
        <v>52</v>
      </c>
      <c r="AB1240" t="s">
        <v>52</v>
      </c>
      <c r="AC1240" t="s">
        <v>53</v>
      </c>
      <c r="AD1240" t="s">
        <v>53</v>
      </c>
      <c r="AE1240" t="s">
        <v>52</v>
      </c>
      <c r="AF1240" t="s">
        <v>52</v>
      </c>
      <c r="AG1240" t="s">
        <v>53</v>
      </c>
      <c r="AH1240" t="s">
        <v>53</v>
      </c>
      <c r="AI1240" t="s">
        <v>53</v>
      </c>
      <c r="AJ1240" t="s">
        <v>53</v>
      </c>
      <c r="AK1240">
        <v>4</v>
      </c>
      <c r="AL1240" t="s">
        <v>135</v>
      </c>
      <c r="AM1240" t="s">
        <v>136</v>
      </c>
      <c r="AN1240" t="s">
        <v>90</v>
      </c>
      <c r="AO1240">
        <v>3.7</v>
      </c>
      <c r="AP1240" t="s">
        <v>53</v>
      </c>
      <c r="AQ1240" t="s">
        <v>75</v>
      </c>
      <c r="AR1240" t="s">
        <v>132</v>
      </c>
      <c r="AS1240">
        <v>15</v>
      </c>
      <c r="AT1240" t="s">
        <v>53</v>
      </c>
    </row>
    <row r="1241" spans="1:46" x14ac:dyDescent="0.25">
      <c r="A1241" t="s">
        <v>1408</v>
      </c>
      <c r="B1241">
        <v>2024</v>
      </c>
      <c r="C1241" s="1">
        <v>45515</v>
      </c>
      <c r="D1241" t="s">
        <v>122</v>
      </c>
      <c r="E1241" t="str">
        <f>TRIM(lung_cancer_dataset!E1241)</f>
        <v>Bhutan</v>
      </c>
      <c r="F1241">
        <v>55</v>
      </c>
      <c r="G1241" t="s">
        <v>79</v>
      </c>
      <c r="H1241" t="str">
        <f>PROPER(TRIM(lung_cancer_dataset!H1241))</f>
        <v>Male</v>
      </c>
      <c r="I1241" t="str">
        <f>PROPER(TRIM(lung_cancer_dataset!I1241))</f>
        <v>Current Smoker</v>
      </c>
      <c r="J1241">
        <v>13</v>
      </c>
      <c r="K1241">
        <v>29</v>
      </c>
      <c r="L1241">
        <v>18.8</v>
      </c>
      <c r="M1241" t="s">
        <v>52</v>
      </c>
      <c r="N1241" t="s">
        <v>53</v>
      </c>
      <c r="O1241" t="s">
        <v>53</v>
      </c>
      <c r="P1241" t="str">
        <f>PROPER(TRIM(lung_cancer_dataset!P1241))</f>
        <v>Moderate</v>
      </c>
      <c r="Q1241" t="s">
        <v>54</v>
      </c>
      <c r="R1241">
        <v>29.6</v>
      </c>
      <c r="S1241" t="s">
        <v>56</v>
      </c>
      <c r="T1241" t="s">
        <v>57</v>
      </c>
      <c r="U1241" t="s">
        <v>52</v>
      </c>
      <c r="V1241" t="s">
        <v>53</v>
      </c>
      <c r="W1241" t="s">
        <v>53</v>
      </c>
      <c r="X1241" t="s">
        <v>53</v>
      </c>
      <c r="Y1241">
        <v>2</v>
      </c>
      <c r="Z1241" t="s">
        <v>165</v>
      </c>
      <c r="AA1241" t="s">
        <v>53</v>
      </c>
      <c r="AB1241" t="s">
        <v>52</v>
      </c>
      <c r="AC1241" t="s">
        <v>53</v>
      </c>
      <c r="AD1241" t="s">
        <v>53</v>
      </c>
      <c r="AE1241" t="s">
        <v>52</v>
      </c>
      <c r="AF1241" t="s">
        <v>53</v>
      </c>
      <c r="AG1241" t="s">
        <v>53</v>
      </c>
      <c r="AH1241" t="s">
        <v>53</v>
      </c>
      <c r="AI1241" t="s">
        <v>53</v>
      </c>
      <c r="AJ1241" t="s">
        <v>53</v>
      </c>
      <c r="AK1241">
        <v>2</v>
      </c>
      <c r="AL1241" t="s">
        <v>59</v>
      </c>
      <c r="AM1241" t="s">
        <v>60</v>
      </c>
      <c r="AN1241" t="s">
        <v>98</v>
      </c>
      <c r="AO1241">
        <v>3.1</v>
      </c>
      <c r="AP1241" t="s">
        <v>52</v>
      </c>
      <c r="AQ1241" t="s">
        <v>112</v>
      </c>
      <c r="AR1241" t="s">
        <v>76</v>
      </c>
      <c r="AS1241">
        <v>50</v>
      </c>
      <c r="AT1241" t="s">
        <v>53</v>
      </c>
    </row>
    <row r="1242" spans="1:46" x14ac:dyDescent="0.25">
      <c r="A1242" t="s">
        <v>1409</v>
      </c>
      <c r="B1242">
        <v>2015</v>
      </c>
      <c r="C1242" s="1">
        <v>42032</v>
      </c>
      <c r="D1242" t="s">
        <v>65</v>
      </c>
      <c r="E1242" t="str">
        <f>TRIM(lung_cancer_dataset!E1242)</f>
        <v>Canada</v>
      </c>
      <c r="F1242">
        <v>61</v>
      </c>
      <c r="G1242" t="s">
        <v>127</v>
      </c>
      <c r="H1242" t="str">
        <f>PROPER(TRIM(lung_cancer_dataset!H1242))</f>
        <v>Female</v>
      </c>
      <c r="I1242" t="str">
        <f>PROPER(TRIM(lung_cancer_dataset!I1242))</f>
        <v>Never Smoked</v>
      </c>
      <c r="J1242">
        <v>0</v>
      </c>
      <c r="K1242">
        <v>0</v>
      </c>
      <c r="L1242">
        <v>0</v>
      </c>
      <c r="M1242" t="s">
        <v>53</v>
      </c>
      <c r="N1242" t="s">
        <v>52</v>
      </c>
      <c r="O1242" t="s">
        <v>53</v>
      </c>
      <c r="P1242" t="str">
        <f>PROPER(TRIM(lung_cancer_dataset!P1242))</f>
        <v>High</v>
      </c>
      <c r="Q1242" t="s">
        <v>55</v>
      </c>
      <c r="R1242">
        <v>26.4</v>
      </c>
      <c r="S1242" t="s">
        <v>56</v>
      </c>
      <c r="T1242" t="s">
        <v>54</v>
      </c>
      <c r="U1242" t="s">
        <v>53</v>
      </c>
      <c r="V1242" t="s">
        <v>53</v>
      </c>
      <c r="W1242" t="s">
        <v>53</v>
      </c>
      <c r="X1242" t="s">
        <v>53</v>
      </c>
      <c r="Y1242">
        <v>2</v>
      </c>
      <c r="Z1242" t="s">
        <v>58</v>
      </c>
      <c r="AA1242" t="s">
        <v>53</v>
      </c>
      <c r="AB1242" t="s">
        <v>53</v>
      </c>
      <c r="AC1242" t="s">
        <v>53</v>
      </c>
      <c r="AD1242" t="s">
        <v>53</v>
      </c>
      <c r="AE1242" t="s">
        <v>53</v>
      </c>
      <c r="AF1242" t="s">
        <v>53</v>
      </c>
      <c r="AG1242" t="s">
        <v>53</v>
      </c>
      <c r="AH1242" t="s">
        <v>52</v>
      </c>
      <c r="AI1242" t="s">
        <v>52</v>
      </c>
      <c r="AJ1242" t="s">
        <v>53</v>
      </c>
      <c r="AK1242">
        <v>2</v>
      </c>
      <c r="AL1242" t="s">
        <v>59</v>
      </c>
      <c r="AM1242" t="s">
        <v>60</v>
      </c>
      <c r="AN1242" t="s">
        <v>74</v>
      </c>
      <c r="AO1242">
        <v>1.5</v>
      </c>
      <c r="AP1242" t="s">
        <v>53</v>
      </c>
      <c r="AQ1242" t="s">
        <v>82</v>
      </c>
      <c r="AR1242" t="s">
        <v>83</v>
      </c>
      <c r="AS1242">
        <v>66</v>
      </c>
      <c r="AT1242" t="s">
        <v>52</v>
      </c>
    </row>
    <row r="1243" spans="1:46" x14ac:dyDescent="0.25">
      <c r="A1243" t="s">
        <v>1410</v>
      </c>
      <c r="B1243">
        <v>2025</v>
      </c>
      <c r="C1243" s="1">
        <v>46006</v>
      </c>
      <c r="D1243" t="s">
        <v>65</v>
      </c>
      <c r="E1243" t="str">
        <f>TRIM(lung_cancer_dataset!E1243)</f>
        <v>Colombia</v>
      </c>
      <c r="F1243">
        <v>53</v>
      </c>
      <c r="G1243" t="s">
        <v>79</v>
      </c>
      <c r="H1243" t="str">
        <f>PROPER(TRIM(lung_cancer_dataset!H1243))</f>
        <v>Female</v>
      </c>
      <c r="I1243" t="str">
        <f>PROPER(TRIM(lung_cancer_dataset!I1243))</f>
        <v>Never Smoked</v>
      </c>
      <c r="J1243">
        <v>0</v>
      </c>
      <c r="K1243">
        <v>0</v>
      </c>
      <c r="L1243">
        <v>0</v>
      </c>
      <c r="M1243" t="s">
        <v>53</v>
      </c>
      <c r="N1243" t="s">
        <v>53</v>
      </c>
      <c r="O1243" t="s">
        <v>53</v>
      </c>
      <c r="P1243" t="str">
        <f>PROPER(TRIM(lung_cancer_dataset!P1243))</f>
        <v>High</v>
      </c>
      <c r="Q1243" t="s">
        <v>54</v>
      </c>
      <c r="R1243">
        <v>27.1</v>
      </c>
      <c r="S1243" t="s">
        <v>56</v>
      </c>
      <c r="T1243" t="s">
        <v>54</v>
      </c>
      <c r="U1243" t="s">
        <v>53</v>
      </c>
      <c r="V1243" t="s">
        <v>53</v>
      </c>
      <c r="W1243" t="s">
        <v>53</v>
      </c>
      <c r="X1243" t="s">
        <v>53</v>
      </c>
      <c r="Y1243">
        <v>1</v>
      </c>
      <c r="Z1243" t="s">
        <v>58</v>
      </c>
      <c r="AA1243" t="s">
        <v>52</v>
      </c>
      <c r="AB1243" t="s">
        <v>52</v>
      </c>
      <c r="AC1243" t="s">
        <v>52</v>
      </c>
      <c r="AD1243" t="s">
        <v>53</v>
      </c>
      <c r="AE1243" t="s">
        <v>52</v>
      </c>
      <c r="AF1243" t="s">
        <v>53</v>
      </c>
      <c r="AG1243" t="s">
        <v>53</v>
      </c>
      <c r="AH1243" t="s">
        <v>52</v>
      </c>
      <c r="AI1243" t="s">
        <v>53</v>
      </c>
      <c r="AJ1243" t="s">
        <v>53</v>
      </c>
      <c r="AK1243">
        <v>5</v>
      </c>
      <c r="AL1243" t="s">
        <v>59</v>
      </c>
      <c r="AM1243" t="s">
        <v>60</v>
      </c>
      <c r="AN1243" t="s">
        <v>74</v>
      </c>
      <c r="AO1243">
        <v>2.2999999999999998</v>
      </c>
      <c r="AP1243" t="s">
        <v>53</v>
      </c>
      <c r="AQ1243" t="s">
        <v>171</v>
      </c>
      <c r="AR1243" t="s">
        <v>83</v>
      </c>
      <c r="AS1243">
        <v>63</v>
      </c>
      <c r="AT1243" t="s">
        <v>52</v>
      </c>
    </row>
    <row r="1244" spans="1:46" x14ac:dyDescent="0.25">
      <c r="A1244" t="s">
        <v>1411</v>
      </c>
      <c r="B1244">
        <v>2019</v>
      </c>
      <c r="C1244" s="1">
        <v>43522</v>
      </c>
      <c r="D1244" t="s">
        <v>94</v>
      </c>
      <c r="E1244" t="str">
        <f>TRIM(lung_cancer_dataset!E1244)</f>
        <v>Qatar</v>
      </c>
      <c r="F1244">
        <v>71</v>
      </c>
      <c r="G1244" t="s">
        <v>67</v>
      </c>
      <c r="H1244" t="str">
        <f>PROPER(TRIM(lung_cancer_dataset!H1244))</f>
        <v>Male</v>
      </c>
      <c r="I1244" t="str">
        <f>PROPER(TRIM(lung_cancer_dataset!I1244))</f>
        <v>Never Smoked</v>
      </c>
      <c r="J1244">
        <v>0</v>
      </c>
      <c r="K1244">
        <v>0</v>
      </c>
      <c r="L1244">
        <v>0</v>
      </c>
      <c r="M1244" t="s">
        <v>52</v>
      </c>
      <c r="N1244" t="s">
        <v>52</v>
      </c>
      <c r="O1244" t="s">
        <v>53</v>
      </c>
      <c r="P1244" t="str">
        <f>PROPER(TRIM(lung_cancer_dataset!P1244))</f>
        <v>High</v>
      </c>
      <c r="Q1244" t="s">
        <v>55</v>
      </c>
      <c r="R1244">
        <v>24.6</v>
      </c>
      <c r="S1244" t="s">
        <v>96</v>
      </c>
      <c r="T1244" t="s">
        <v>54</v>
      </c>
      <c r="U1244" t="s">
        <v>53</v>
      </c>
      <c r="V1244" t="s">
        <v>53</v>
      </c>
      <c r="W1244" t="s">
        <v>53</v>
      </c>
      <c r="X1244" t="s">
        <v>52</v>
      </c>
      <c r="Y1244">
        <v>4</v>
      </c>
      <c r="Z1244" t="s">
        <v>58</v>
      </c>
      <c r="AA1244" t="s">
        <v>53</v>
      </c>
      <c r="AB1244" t="s">
        <v>53</v>
      </c>
      <c r="AC1244" t="s">
        <v>52</v>
      </c>
      <c r="AD1244" t="s">
        <v>53</v>
      </c>
      <c r="AE1244" t="s">
        <v>52</v>
      </c>
      <c r="AF1244" t="s">
        <v>53</v>
      </c>
      <c r="AG1244" t="s">
        <v>53</v>
      </c>
      <c r="AH1244" t="s">
        <v>53</v>
      </c>
      <c r="AI1244" t="s">
        <v>53</v>
      </c>
      <c r="AJ1244" t="s">
        <v>53</v>
      </c>
      <c r="AK1244">
        <v>2</v>
      </c>
      <c r="AL1244" t="s">
        <v>59</v>
      </c>
      <c r="AM1244" t="s">
        <v>60</v>
      </c>
      <c r="AN1244" t="s">
        <v>74</v>
      </c>
      <c r="AO1244">
        <v>2.2999999999999998</v>
      </c>
      <c r="AP1244" t="s">
        <v>53</v>
      </c>
      <c r="AQ1244" t="s">
        <v>82</v>
      </c>
      <c r="AR1244" t="s">
        <v>83</v>
      </c>
      <c r="AS1244">
        <v>28</v>
      </c>
      <c r="AT1244" t="s">
        <v>52</v>
      </c>
    </row>
    <row r="1245" spans="1:46" x14ac:dyDescent="0.25">
      <c r="A1245" t="s">
        <v>1412</v>
      </c>
      <c r="B1245">
        <v>2020</v>
      </c>
      <c r="C1245" s="1">
        <v>44019</v>
      </c>
      <c r="D1245" t="s">
        <v>94</v>
      </c>
      <c r="E1245" t="str">
        <f>TRIM(lung_cancer_dataset!E1245)</f>
        <v>Lebanon</v>
      </c>
      <c r="F1245">
        <v>72</v>
      </c>
      <c r="G1245" t="s">
        <v>67</v>
      </c>
      <c r="H1245" t="str">
        <f>PROPER(TRIM(lung_cancer_dataset!H1245))</f>
        <v>Female</v>
      </c>
      <c r="I1245" t="str">
        <f>PROPER(TRIM(lung_cancer_dataset!I1245))</f>
        <v>Never Smoked</v>
      </c>
      <c r="J1245">
        <v>0</v>
      </c>
      <c r="K1245">
        <v>0</v>
      </c>
      <c r="L1245">
        <v>0</v>
      </c>
      <c r="M1245" t="s">
        <v>53</v>
      </c>
      <c r="N1245" t="s">
        <v>53</v>
      </c>
      <c r="O1245" t="s">
        <v>53</v>
      </c>
      <c r="P1245" t="str">
        <f>PROPER(TRIM(lung_cancer_dataset!P1245))</f>
        <v>High</v>
      </c>
      <c r="Q1245" t="s">
        <v>55</v>
      </c>
      <c r="R1245">
        <v>26.3</v>
      </c>
      <c r="S1245" t="s">
        <v>56</v>
      </c>
      <c r="T1245" t="s">
        <v>57</v>
      </c>
      <c r="U1245" t="s">
        <v>52</v>
      </c>
      <c r="V1245" t="s">
        <v>53</v>
      </c>
      <c r="W1245" t="s">
        <v>53</v>
      </c>
      <c r="X1245" t="s">
        <v>53</v>
      </c>
      <c r="Y1245">
        <v>2</v>
      </c>
      <c r="Z1245" t="s">
        <v>131</v>
      </c>
      <c r="AA1245" t="s">
        <v>53</v>
      </c>
      <c r="AB1245" t="s">
        <v>52</v>
      </c>
      <c r="AC1245" t="s">
        <v>53</v>
      </c>
      <c r="AD1245" t="s">
        <v>53</v>
      </c>
      <c r="AE1245" t="s">
        <v>52</v>
      </c>
      <c r="AF1245" t="s">
        <v>53</v>
      </c>
      <c r="AG1245" t="s">
        <v>53</v>
      </c>
      <c r="AH1245" t="s">
        <v>53</v>
      </c>
      <c r="AI1245" t="s">
        <v>53</v>
      </c>
      <c r="AJ1245" t="s">
        <v>52</v>
      </c>
      <c r="AK1245">
        <v>3</v>
      </c>
      <c r="AL1245" t="s">
        <v>59</v>
      </c>
      <c r="AM1245" t="s">
        <v>60</v>
      </c>
      <c r="AN1245" t="s">
        <v>61</v>
      </c>
      <c r="AO1245">
        <v>8.8000000000000007</v>
      </c>
      <c r="AP1245" t="s">
        <v>52</v>
      </c>
      <c r="AQ1245" t="s">
        <v>75</v>
      </c>
      <c r="AR1245" t="s">
        <v>132</v>
      </c>
      <c r="AS1245">
        <v>4</v>
      </c>
      <c r="AT1245" t="s">
        <v>53</v>
      </c>
    </row>
    <row r="1246" spans="1:46" x14ac:dyDescent="0.25">
      <c r="A1246" t="s">
        <v>1413</v>
      </c>
      <c r="B1246">
        <v>2022</v>
      </c>
      <c r="C1246" s="1">
        <v>44667</v>
      </c>
      <c r="D1246" t="s">
        <v>107</v>
      </c>
      <c r="E1246" t="str">
        <f>TRIM(lung_cancer_dataset!E1246)</f>
        <v>Spain</v>
      </c>
      <c r="F1246">
        <v>52</v>
      </c>
      <c r="G1246" t="s">
        <v>79</v>
      </c>
      <c r="H1246" t="str">
        <f>PROPER(TRIM(lung_cancer_dataset!H1246))</f>
        <v>Male</v>
      </c>
      <c r="I1246" t="str">
        <f>PROPER(TRIM(lung_cancer_dataset!I1246))</f>
        <v>Never Smoked</v>
      </c>
      <c r="J1246">
        <v>0</v>
      </c>
      <c r="K1246">
        <v>0</v>
      </c>
      <c r="L1246">
        <v>0</v>
      </c>
      <c r="M1246" t="s">
        <v>53</v>
      </c>
      <c r="N1246" t="s">
        <v>52</v>
      </c>
      <c r="O1246" t="s">
        <v>52</v>
      </c>
      <c r="P1246" t="str">
        <f>PROPER(TRIM(lung_cancer_dataset!P1246))</f>
        <v>High</v>
      </c>
      <c r="Q1246" t="s">
        <v>54</v>
      </c>
      <c r="R1246">
        <v>22.6</v>
      </c>
      <c r="S1246" t="s">
        <v>96</v>
      </c>
      <c r="T1246" t="s">
        <v>70</v>
      </c>
      <c r="U1246" t="s">
        <v>53</v>
      </c>
      <c r="V1246" t="s">
        <v>53</v>
      </c>
      <c r="W1246" t="s">
        <v>53</v>
      </c>
      <c r="X1246" t="s">
        <v>53</v>
      </c>
      <c r="Y1246">
        <v>3</v>
      </c>
      <c r="Z1246" t="s">
        <v>97</v>
      </c>
      <c r="AA1246" t="s">
        <v>52</v>
      </c>
      <c r="AB1246" t="s">
        <v>52</v>
      </c>
      <c r="AC1246" t="s">
        <v>53</v>
      </c>
      <c r="AD1246" t="s">
        <v>53</v>
      </c>
      <c r="AE1246" t="s">
        <v>53</v>
      </c>
      <c r="AF1246" t="s">
        <v>53</v>
      </c>
      <c r="AG1246" t="s">
        <v>53</v>
      </c>
      <c r="AH1246" t="s">
        <v>53</v>
      </c>
      <c r="AI1246" t="s">
        <v>52</v>
      </c>
      <c r="AJ1246" t="s">
        <v>53</v>
      </c>
      <c r="AK1246">
        <v>3</v>
      </c>
      <c r="AL1246" t="s">
        <v>135</v>
      </c>
      <c r="AM1246" t="s">
        <v>136</v>
      </c>
      <c r="AN1246" t="s">
        <v>74</v>
      </c>
      <c r="AO1246">
        <v>3.2</v>
      </c>
      <c r="AP1246" t="s">
        <v>53</v>
      </c>
      <c r="AQ1246" t="s">
        <v>86</v>
      </c>
      <c r="AR1246" t="s">
        <v>76</v>
      </c>
      <c r="AS1246">
        <v>80</v>
      </c>
      <c r="AT1246" t="s">
        <v>53</v>
      </c>
    </row>
    <row r="1247" spans="1:46" x14ac:dyDescent="0.25">
      <c r="A1247" t="s">
        <v>1414</v>
      </c>
      <c r="B1247">
        <v>2024</v>
      </c>
      <c r="C1247" s="1">
        <v>45470</v>
      </c>
      <c r="D1247" t="s">
        <v>47</v>
      </c>
      <c r="E1247" t="str">
        <f>TRIM(lung_cancer_dataset!E1247)</f>
        <v>Philippines</v>
      </c>
      <c r="F1247">
        <v>43</v>
      </c>
      <c r="G1247" t="s">
        <v>49</v>
      </c>
      <c r="H1247" t="str">
        <f>PROPER(TRIM(lung_cancer_dataset!H1247))</f>
        <v>Male</v>
      </c>
      <c r="I1247" t="str">
        <f>PROPER(TRIM(lung_cancer_dataset!I1247))</f>
        <v>Current Smoker</v>
      </c>
      <c r="J1247">
        <v>32</v>
      </c>
      <c r="K1247">
        <v>25</v>
      </c>
      <c r="L1247">
        <v>40</v>
      </c>
      <c r="M1247" t="s">
        <v>53</v>
      </c>
      <c r="N1247" t="s">
        <v>53</v>
      </c>
      <c r="O1247" t="s">
        <v>53</v>
      </c>
      <c r="P1247" t="str">
        <f>PROPER(TRIM(lung_cancer_dataset!P1247))</f>
        <v>Low</v>
      </c>
      <c r="Q1247" t="s">
        <v>55</v>
      </c>
      <c r="R1247">
        <v>22.3</v>
      </c>
      <c r="S1247" t="s">
        <v>96</v>
      </c>
      <c r="T1247" t="s">
        <v>70</v>
      </c>
      <c r="U1247" t="s">
        <v>53</v>
      </c>
      <c r="V1247" t="s">
        <v>53</v>
      </c>
      <c r="W1247" t="s">
        <v>53</v>
      </c>
      <c r="X1247" t="s">
        <v>53</v>
      </c>
      <c r="Y1247">
        <v>0</v>
      </c>
      <c r="Z1247" t="s">
        <v>165</v>
      </c>
      <c r="AA1247" t="s">
        <v>53</v>
      </c>
      <c r="AB1247" t="s">
        <v>53</v>
      </c>
      <c r="AC1247" t="s">
        <v>52</v>
      </c>
      <c r="AD1247" t="s">
        <v>52</v>
      </c>
      <c r="AE1247" t="s">
        <v>52</v>
      </c>
      <c r="AF1247" t="s">
        <v>53</v>
      </c>
      <c r="AG1247" t="s">
        <v>52</v>
      </c>
      <c r="AH1247" t="s">
        <v>53</v>
      </c>
      <c r="AI1247" t="s">
        <v>53</v>
      </c>
      <c r="AJ1247" t="s">
        <v>53</v>
      </c>
      <c r="AK1247">
        <v>4</v>
      </c>
      <c r="AL1247" t="s">
        <v>135</v>
      </c>
      <c r="AM1247" t="s">
        <v>136</v>
      </c>
      <c r="AN1247" t="s">
        <v>90</v>
      </c>
      <c r="AO1247">
        <v>6.2</v>
      </c>
      <c r="AP1247" t="s">
        <v>53</v>
      </c>
      <c r="AQ1247" t="s">
        <v>86</v>
      </c>
      <c r="AR1247" t="s">
        <v>63</v>
      </c>
      <c r="AS1247">
        <v>17</v>
      </c>
      <c r="AT1247" t="s">
        <v>53</v>
      </c>
    </row>
    <row r="1248" spans="1:46" x14ac:dyDescent="0.25">
      <c r="A1248" t="s">
        <v>1415</v>
      </c>
      <c r="B1248">
        <v>2020</v>
      </c>
      <c r="C1248" s="1">
        <v>44000</v>
      </c>
      <c r="D1248" t="s">
        <v>47</v>
      </c>
      <c r="E1248" t="str">
        <f>TRIM(lung_cancer_dataset!E1248)</f>
        <v>Mongolia</v>
      </c>
      <c r="F1248">
        <v>56</v>
      </c>
      <c r="G1248" t="s">
        <v>79</v>
      </c>
      <c r="H1248" t="str">
        <f>PROPER(TRIM(lung_cancer_dataset!H1248))</f>
        <v>Female</v>
      </c>
      <c r="I1248" t="str">
        <f>PROPER(TRIM(lung_cancer_dataset!I1248))</f>
        <v>Never Smoked</v>
      </c>
      <c r="J1248">
        <v>0</v>
      </c>
      <c r="K1248">
        <v>0</v>
      </c>
      <c r="L1248">
        <v>0</v>
      </c>
      <c r="M1248" t="s">
        <v>52</v>
      </c>
      <c r="N1248" t="s">
        <v>53</v>
      </c>
      <c r="O1248" t="s">
        <v>52</v>
      </c>
      <c r="P1248" t="str">
        <f>PROPER(TRIM(lung_cancer_dataset!P1248))</f>
        <v>High</v>
      </c>
      <c r="Q1248" t="s">
        <v>54</v>
      </c>
      <c r="R1248">
        <v>25.1</v>
      </c>
      <c r="S1248" t="s">
        <v>56</v>
      </c>
      <c r="T1248" t="s">
        <v>57</v>
      </c>
      <c r="U1248" t="s">
        <v>53</v>
      </c>
      <c r="V1248" t="s">
        <v>53</v>
      </c>
      <c r="W1248" t="s">
        <v>53</v>
      </c>
      <c r="X1248" t="s">
        <v>53</v>
      </c>
      <c r="Y1248">
        <v>3</v>
      </c>
      <c r="Z1248" t="s">
        <v>104</v>
      </c>
      <c r="AA1248" t="s">
        <v>53</v>
      </c>
      <c r="AB1248" t="s">
        <v>53</v>
      </c>
      <c r="AC1248" t="s">
        <v>52</v>
      </c>
      <c r="AD1248" t="s">
        <v>53</v>
      </c>
      <c r="AE1248" t="s">
        <v>53</v>
      </c>
      <c r="AF1248" t="s">
        <v>53</v>
      </c>
      <c r="AG1248" t="s">
        <v>53</v>
      </c>
      <c r="AH1248" t="s">
        <v>52</v>
      </c>
      <c r="AI1248" t="s">
        <v>52</v>
      </c>
      <c r="AJ1248" t="s">
        <v>53</v>
      </c>
      <c r="AK1248">
        <v>3</v>
      </c>
      <c r="AL1248" t="s">
        <v>59</v>
      </c>
      <c r="AM1248" t="s">
        <v>81</v>
      </c>
      <c r="AN1248" t="s">
        <v>98</v>
      </c>
      <c r="AO1248">
        <v>3.6</v>
      </c>
      <c r="AP1248" t="s">
        <v>53</v>
      </c>
      <c r="AQ1248" t="s">
        <v>86</v>
      </c>
      <c r="AR1248" t="s">
        <v>87</v>
      </c>
      <c r="AS1248">
        <v>7</v>
      </c>
      <c r="AT1248" t="s">
        <v>53</v>
      </c>
    </row>
    <row r="1249" spans="1:46" x14ac:dyDescent="0.25">
      <c r="A1249" t="s">
        <v>1416</v>
      </c>
      <c r="B1249">
        <v>2026</v>
      </c>
      <c r="C1249" s="1">
        <v>46072</v>
      </c>
      <c r="D1249" t="s">
        <v>122</v>
      </c>
      <c r="E1249" t="str">
        <f>TRIM(lung_cancer_dataset!E1249)</f>
        <v>Maldives</v>
      </c>
      <c r="F1249">
        <v>64</v>
      </c>
      <c r="G1249" t="s">
        <v>127</v>
      </c>
      <c r="H1249" t="str">
        <f>PROPER(TRIM(lung_cancer_dataset!H1249))</f>
        <v>Male</v>
      </c>
      <c r="I1249" t="str">
        <f>PROPER(TRIM(lung_cancer_dataset!I1249))</f>
        <v>Former Smoker</v>
      </c>
      <c r="J1249">
        <v>9</v>
      </c>
      <c r="K1249">
        <v>26</v>
      </c>
      <c r="L1249">
        <v>11.7</v>
      </c>
      <c r="M1249" t="s">
        <v>53</v>
      </c>
      <c r="N1249" t="s">
        <v>52</v>
      </c>
      <c r="O1249" t="s">
        <v>53</v>
      </c>
      <c r="P1249" t="str">
        <f>PROPER(TRIM(lung_cancer_dataset!P1249))</f>
        <v>Low</v>
      </c>
      <c r="Q1249" t="s">
        <v>55</v>
      </c>
      <c r="R1249">
        <v>26.7</v>
      </c>
      <c r="S1249" t="s">
        <v>56</v>
      </c>
      <c r="T1249" t="s">
        <v>54</v>
      </c>
      <c r="U1249" t="s">
        <v>53</v>
      </c>
      <c r="V1249" t="s">
        <v>53</v>
      </c>
      <c r="W1249" t="s">
        <v>53</v>
      </c>
      <c r="X1249" t="s">
        <v>53</v>
      </c>
      <c r="Y1249">
        <v>1</v>
      </c>
      <c r="Z1249" t="s">
        <v>58</v>
      </c>
      <c r="AA1249" t="s">
        <v>52</v>
      </c>
      <c r="AB1249" t="s">
        <v>53</v>
      </c>
      <c r="AC1249" t="s">
        <v>53</v>
      </c>
      <c r="AD1249" t="s">
        <v>52</v>
      </c>
      <c r="AE1249" t="s">
        <v>53</v>
      </c>
      <c r="AF1249" t="s">
        <v>53</v>
      </c>
      <c r="AG1249" t="s">
        <v>52</v>
      </c>
      <c r="AH1249" t="s">
        <v>52</v>
      </c>
      <c r="AI1249" t="s">
        <v>53</v>
      </c>
      <c r="AJ1249" t="s">
        <v>53</v>
      </c>
      <c r="AK1249">
        <v>4</v>
      </c>
      <c r="AL1249" t="s">
        <v>59</v>
      </c>
      <c r="AM1249" t="s">
        <v>60</v>
      </c>
      <c r="AN1249" t="s">
        <v>61</v>
      </c>
      <c r="AO1249">
        <v>5</v>
      </c>
      <c r="AP1249" t="s">
        <v>52</v>
      </c>
      <c r="AQ1249" t="s">
        <v>91</v>
      </c>
      <c r="AR1249" t="s">
        <v>63</v>
      </c>
      <c r="AS1249">
        <v>12</v>
      </c>
      <c r="AT1249" t="s">
        <v>53</v>
      </c>
    </row>
    <row r="1250" spans="1:46" x14ac:dyDescent="0.25">
      <c r="A1250" t="s">
        <v>1417</v>
      </c>
      <c r="B1250">
        <v>2023</v>
      </c>
      <c r="C1250" s="1">
        <v>45099</v>
      </c>
      <c r="D1250" t="s">
        <v>122</v>
      </c>
      <c r="E1250" t="str">
        <f>TRIM(lung_cancer_dataset!E1250)</f>
        <v>India</v>
      </c>
      <c r="F1250">
        <v>58</v>
      </c>
      <c r="G1250" t="s">
        <v>79</v>
      </c>
      <c r="H1250" t="str">
        <f>PROPER(TRIM(lung_cancer_dataset!H1250))</f>
        <v>Female</v>
      </c>
      <c r="I1250" t="str">
        <f>PROPER(TRIM(lung_cancer_dataset!I1250))</f>
        <v>Never Smoked</v>
      </c>
      <c r="J1250">
        <v>0</v>
      </c>
      <c r="K1250">
        <v>0</v>
      </c>
      <c r="L1250">
        <v>0</v>
      </c>
      <c r="M1250" t="s">
        <v>53</v>
      </c>
      <c r="N1250" t="s">
        <v>52</v>
      </c>
      <c r="O1250" t="s">
        <v>53</v>
      </c>
      <c r="P1250" t="str">
        <f>PROPER(TRIM(lung_cancer_dataset!P1250))</f>
        <v>High</v>
      </c>
      <c r="Q1250" t="s">
        <v>55</v>
      </c>
      <c r="R1250">
        <v>26</v>
      </c>
      <c r="S1250" t="s">
        <v>56</v>
      </c>
      <c r="T1250" t="s">
        <v>57</v>
      </c>
      <c r="U1250" t="s">
        <v>52</v>
      </c>
      <c r="V1250" t="s">
        <v>53</v>
      </c>
      <c r="W1250" t="s">
        <v>53</v>
      </c>
      <c r="X1250" t="s">
        <v>53</v>
      </c>
      <c r="Y1250">
        <v>3</v>
      </c>
      <c r="Z1250" t="s">
        <v>73</v>
      </c>
      <c r="AA1250" t="s">
        <v>53</v>
      </c>
      <c r="AB1250" t="s">
        <v>52</v>
      </c>
      <c r="AC1250" t="s">
        <v>53</v>
      </c>
      <c r="AD1250" t="s">
        <v>52</v>
      </c>
      <c r="AE1250" t="s">
        <v>52</v>
      </c>
      <c r="AF1250" t="s">
        <v>52</v>
      </c>
      <c r="AG1250" t="s">
        <v>52</v>
      </c>
      <c r="AH1250" t="s">
        <v>53</v>
      </c>
      <c r="AI1250" t="s">
        <v>53</v>
      </c>
      <c r="AJ1250" t="s">
        <v>53</v>
      </c>
      <c r="AK1250">
        <v>5</v>
      </c>
      <c r="AL1250" t="s">
        <v>59</v>
      </c>
      <c r="AM1250" t="s">
        <v>81</v>
      </c>
      <c r="AN1250" t="s">
        <v>61</v>
      </c>
      <c r="AO1250">
        <v>5.3</v>
      </c>
      <c r="AP1250" t="s">
        <v>52</v>
      </c>
      <c r="AQ1250" t="s">
        <v>86</v>
      </c>
      <c r="AR1250" t="s">
        <v>87</v>
      </c>
      <c r="AS1250">
        <v>6</v>
      </c>
      <c r="AT1250" t="s">
        <v>53</v>
      </c>
    </row>
    <row r="1251" spans="1:46" x14ac:dyDescent="0.25">
      <c r="A1251" t="s">
        <v>1418</v>
      </c>
      <c r="B1251">
        <v>2021</v>
      </c>
      <c r="C1251" s="1">
        <v>44200</v>
      </c>
      <c r="D1251" t="s">
        <v>122</v>
      </c>
      <c r="E1251" t="str">
        <f>TRIM(lung_cancer_dataset!E1251)</f>
        <v>Maldives</v>
      </c>
      <c r="F1251">
        <v>46</v>
      </c>
      <c r="G1251" t="s">
        <v>49</v>
      </c>
      <c r="H1251" t="str">
        <f>PROPER(TRIM(lung_cancer_dataset!H1251))</f>
        <v>Female</v>
      </c>
      <c r="I1251" t="str">
        <f>PROPER(TRIM(lung_cancer_dataset!I1251))</f>
        <v>Current Smoker</v>
      </c>
      <c r="J1251">
        <v>10</v>
      </c>
      <c r="K1251">
        <v>28</v>
      </c>
      <c r="L1251">
        <v>14</v>
      </c>
      <c r="M1251" t="s">
        <v>53</v>
      </c>
      <c r="N1251" t="s">
        <v>53</v>
      </c>
      <c r="O1251" t="s">
        <v>53</v>
      </c>
      <c r="P1251" t="str">
        <f>PROPER(TRIM(lung_cancer_dataset!P1251))</f>
        <v>Moderate</v>
      </c>
      <c r="Q1251" t="s">
        <v>55</v>
      </c>
      <c r="R1251">
        <v>30.6</v>
      </c>
      <c r="S1251" t="s">
        <v>72</v>
      </c>
      <c r="T1251" t="s">
        <v>70</v>
      </c>
      <c r="U1251" t="s">
        <v>53</v>
      </c>
      <c r="V1251" t="s">
        <v>53</v>
      </c>
      <c r="W1251" t="s">
        <v>53</v>
      </c>
      <c r="X1251" t="s">
        <v>53</v>
      </c>
      <c r="Y1251">
        <v>0</v>
      </c>
      <c r="Z1251" t="s">
        <v>58</v>
      </c>
      <c r="AA1251" t="s">
        <v>52</v>
      </c>
      <c r="AB1251" t="s">
        <v>52</v>
      </c>
      <c r="AC1251" t="s">
        <v>52</v>
      </c>
      <c r="AD1251" t="s">
        <v>53</v>
      </c>
      <c r="AE1251" t="s">
        <v>52</v>
      </c>
      <c r="AF1251" t="s">
        <v>52</v>
      </c>
      <c r="AG1251" t="s">
        <v>53</v>
      </c>
      <c r="AH1251" t="s">
        <v>53</v>
      </c>
      <c r="AI1251" t="s">
        <v>53</v>
      </c>
      <c r="AJ1251" t="s">
        <v>53</v>
      </c>
      <c r="AK1251">
        <v>5</v>
      </c>
      <c r="AL1251" t="s">
        <v>135</v>
      </c>
      <c r="AM1251" t="s">
        <v>136</v>
      </c>
      <c r="AN1251" t="s">
        <v>90</v>
      </c>
      <c r="AO1251">
        <v>4.5</v>
      </c>
      <c r="AP1251" t="s">
        <v>53</v>
      </c>
      <c r="AQ1251" t="s">
        <v>75</v>
      </c>
      <c r="AR1251" t="s">
        <v>63</v>
      </c>
      <c r="AS1251">
        <v>17</v>
      </c>
      <c r="AT1251" t="s">
        <v>52</v>
      </c>
    </row>
    <row r="1252" spans="1:46" x14ac:dyDescent="0.25">
      <c r="A1252" t="s">
        <v>1419</v>
      </c>
      <c r="B1252">
        <v>2022</v>
      </c>
      <c r="C1252" s="1">
        <v>44565</v>
      </c>
      <c r="D1252" t="s">
        <v>65</v>
      </c>
      <c r="E1252" t="str">
        <f>TRIM(lung_cancer_dataset!E1252)</f>
        <v>Brazil</v>
      </c>
      <c r="F1252">
        <v>60</v>
      </c>
      <c r="G1252" t="s">
        <v>127</v>
      </c>
      <c r="H1252" t="str">
        <f>PROPER(TRIM(lung_cancer_dataset!H1252))</f>
        <v>Male</v>
      </c>
      <c r="I1252" t="str">
        <f>PROPER(TRIM(lung_cancer_dataset!I1252))</f>
        <v>Never Smoked</v>
      </c>
      <c r="J1252">
        <v>0</v>
      </c>
      <c r="K1252">
        <v>0</v>
      </c>
      <c r="L1252">
        <v>0</v>
      </c>
      <c r="M1252" t="s">
        <v>53</v>
      </c>
      <c r="N1252" t="s">
        <v>53</v>
      </c>
      <c r="O1252" t="s">
        <v>53</v>
      </c>
      <c r="P1252" t="str">
        <f>PROPER(TRIM(lung_cancer_dataset!P1252))</f>
        <v>Moderate</v>
      </c>
      <c r="Q1252" t="s">
        <v>54</v>
      </c>
      <c r="R1252">
        <v>29.4</v>
      </c>
      <c r="S1252" t="s">
        <v>56</v>
      </c>
      <c r="T1252" t="s">
        <v>70</v>
      </c>
      <c r="U1252" t="s">
        <v>53</v>
      </c>
      <c r="V1252" t="s">
        <v>53</v>
      </c>
      <c r="W1252" t="s">
        <v>53</v>
      </c>
      <c r="X1252" t="s">
        <v>53</v>
      </c>
      <c r="Y1252">
        <v>0</v>
      </c>
      <c r="Z1252" t="s">
        <v>104</v>
      </c>
      <c r="AA1252" t="s">
        <v>52</v>
      </c>
      <c r="AB1252" t="s">
        <v>53</v>
      </c>
      <c r="AC1252" t="s">
        <v>53</v>
      </c>
      <c r="AD1252" t="s">
        <v>53</v>
      </c>
      <c r="AE1252" t="s">
        <v>52</v>
      </c>
      <c r="AF1252" t="s">
        <v>52</v>
      </c>
      <c r="AG1252" t="s">
        <v>52</v>
      </c>
      <c r="AH1252" t="s">
        <v>53</v>
      </c>
      <c r="AI1252" t="s">
        <v>53</v>
      </c>
      <c r="AJ1252" t="s">
        <v>53</v>
      </c>
      <c r="AK1252">
        <v>4</v>
      </c>
      <c r="AL1252" t="s">
        <v>59</v>
      </c>
      <c r="AM1252" t="s">
        <v>102</v>
      </c>
      <c r="AN1252" t="s">
        <v>74</v>
      </c>
      <c r="AO1252">
        <v>1.2</v>
      </c>
      <c r="AP1252" t="s">
        <v>53</v>
      </c>
      <c r="AQ1252" t="s">
        <v>82</v>
      </c>
      <c r="AR1252" t="s">
        <v>76</v>
      </c>
      <c r="AS1252">
        <v>74</v>
      </c>
      <c r="AT1252" t="s">
        <v>52</v>
      </c>
    </row>
    <row r="1253" spans="1:46" x14ac:dyDescent="0.25">
      <c r="A1253" t="s">
        <v>1420</v>
      </c>
      <c r="B1253">
        <v>2023</v>
      </c>
      <c r="C1253" s="1">
        <v>45153</v>
      </c>
      <c r="D1253" t="s">
        <v>65</v>
      </c>
      <c r="E1253" t="str">
        <f>TRIM(lung_cancer_dataset!E1253)</f>
        <v>USA</v>
      </c>
      <c r="F1253">
        <v>42</v>
      </c>
      <c r="G1253" t="s">
        <v>49</v>
      </c>
      <c r="H1253" t="str">
        <f>PROPER(TRIM(lung_cancer_dataset!H1253))</f>
        <v>Male</v>
      </c>
      <c r="I1253" t="str">
        <f>PROPER(TRIM(lung_cancer_dataset!I1253))</f>
        <v>Never Smoked</v>
      </c>
      <c r="J1253">
        <v>0</v>
      </c>
      <c r="K1253">
        <v>0</v>
      </c>
      <c r="L1253">
        <v>0</v>
      </c>
      <c r="M1253" t="s">
        <v>53</v>
      </c>
      <c r="N1253" t="s">
        <v>53</v>
      </c>
      <c r="O1253" t="s">
        <v>53</v>
      </c>
      <c r="P1253" t="str">
        <f>PROPER(TRIM(lung_cancer_dataset!P1253))</f>
        <v>Moderate</v>
      </c>
      <c r="Q1253" t="s">
        <v>54</v>
      </c>
      <c r="R1253">
        <v>24.9</v>
      </c>
      <c r="S1253" t="s">
        <v>96</v>
      </c>
      <c r="T1253" t="s">
        <v>57</v>
      </c>
      <c r="U1253" t="s">
        <v>53</v>
      </c>
      <c r="V1253" t="s">
        <v>53</v>
      </c>
      <c r="W1253" t="s">
        <v>53</v>
      </c>
      <c r="X1253" t="s">
        <v>53</v>
      </c>
      <c r="Y1253">
        <v>0</v>
      </c>
      <c r="Z1253" t="s">
        <v>97</v>
      </c>
      <c r="AA1253" t="s">
        <v>53</v>
      </c>
      <c r="AB1253" t="s">
        <v>52</v>
      </c>
      <c r="AC1253" t="s">
        <v>53</v>
      </c>
      <c r="AD1253" t="s">
        <v>52</v>
      </c>
      <c r="AE1253" t="s">
        <v>53</v>
      </c>
      <c r="AF1253" t="s">
        <v>53</v>
      </c>
      <c r="AG1253" t="s">
        <v>53</v>
      </c>
      <c r="AH1253" t="s">
        <v>53</v>
      </c>
      <c r="AI1253" t="s">
        <v>52</v>
      </c>
      <c r="AJ1253" t="s">
        <v>53</v>
      </c>
      <c r="AK1253">
        <v>3</v>
      </c>
      <c r="AL1253" t="s">
        <v>59</v>
      </c>
      <c r="AM1253" t="s">
        <v>60</v>
      </c>
      <c r="AN1253" t="s">
        <v>90</v>
      </c>
      <c r="AO1253">
        <v>4.9000000000000004</v>
      </c>
      <c r="AP1253" t="s">
        <v>53</v>
      </c>
      <c r="AQ1253" t="s">
        <v>86</v>
      </c>
      <c r="AR1253" t="s">
        <v>92</v>
      </c>
      <c r="AS1253">
        <v>19</v>
      </c>
      <c r="AT1253" t="s">
        <v>53</v>
      </c>
    </row>
    <row r="1254" spans="1:46" x14ac:dyDescent="0.25">
      <c r="A1254" t="s">
        <v>1421</v>
      </c>
      <c r="B1254">
        <v>2017</v>
      </c>
      <c r="C1254" s="1">
        <v>42923</v>
      </c>
      <c r="D1254" t="s">
        <v>94</v>
      </c>
      <c r="E1254" t="str">
        <f>TRIM(lung_cancer_dataset!E1254)</f>
        <v>Saudi Arabia</v>
      </c>
      <c r="F1254">
        <v>78</v>
      </c>
      <c r="G1254" t="s">
        <v>67</v>
      </c>
      <c r="H1254" t="str">
        <f>PROPER(TRIM(lung_cancer_dataset!H1254))</f>
        <v>Male</v>
      </c>
      <c r="I1254" t="str">
        <f>PROPER(TRIM(lung_cancer_dataset!I1254))</f>
        <v>Current Smoker</v>
      </c>
      <c r="J1254">
        <v>13</v>
      </c>
      <c r="K1254">
        <v>38</v>
      </c>
      <c r="L1254">
        <v>24.7</v>
      </c>
      <c r="M1254" t="s">
        <v>53</v>
      </c>
      <c r="N1254" t="s">
        <v>52</v>
      </c>
      <c r="O1254" t="s">
        <v>53</v>
      </c>
      <c r="P1254" t="str">
        <f>PROPER(TRIM(lung_cancer_dataset!P1254))</f>
        <v>Low</v>
      </c>
      <c r="Q1254" t="s">
        <v>71</v>
      </c>
      <c r="R1254">
        <v>29.2</v>
      </c>
      <c r="S1254" t="s">
        <v>56</v>
      </c>
      <c r="T1254" t="s">
        <v>57</v>
      </c>
      <c r="U1254" t="s">
        <v>52</v>
      </c>
      <c r="V1254" t="s">
        <v>53</v>
      </c>
      <c r="W1254" t="s">
        <v>53</v>
      </c>
      <c r="X1254" t="s">
        <v>53</v>
      </c>
      <c r="Y1254">
        <v>2</v>
      </c>
      <c r="Z1254" t="s">
        <v>73</v>
      </c>
      <c r="AA1254" t="s">
        <v>53</v>
      </c>
      <c r="AB1254" t="s">
        <v>52</v>
      </c>
      <c r="AC1254" t="s">
        <v>53</v>
      </c>
      <c r="AD1254" t="s">
        <v>53</v>
      </c>
      <c r="AE1254" t="s">
        <v>53</v>
      </c>
      <c r="AF1254" t="s">
        <v>52</v>
      </c>
      <c r="AG1254" t="s">
        <v>52</v>
      </c>
      <c r="AH1254" t="s">
        <v>53</v>
      </c>
      <c r="AI1254" t="s">
        <v>53</v>
      </c>
      <c r="AJ1254" t="s">
        <v>52</v>
      </c>
      <c r="AK1254">
        <v>4</v>
      </c>
      <c r="AL1254" t="s">
        <v>59</v>
      </c>
      <c r="AM1254" t="s">
        <v>81</v>
      </c>
      <c r="AN1254" t="s">
        <v>90</v>
      </c>
      <c r="AO1254">
        <v>6.9</v>
      </c>
      <c r="AP1254" t="s">
        <v>53</v>
      </c>
      <c r="AQ1254" t="s">
        <v>112</v>
      </c>
      <c r="AR1254" t="s">
        <v>63</v>
      </c>
      <c r="AS1254">
        <v>25</v>
      </c>
      <c r="AT1254" t="s">
        <v>53</v>
      </c>
    </row>
    <row r="1255" spans="1:46" x14ac:dyDescent="0.25">
      <c r="A1255" t="s">
        <v>1422</v>
      </c>
      <c r="B1255">
        <v>2024</v>
      </c>
      <c r="C1255" s="1">
        <v>45606</v>
      </c>
      <c r="D1255" t="s">
        <v>122</v>
      </c>
      <c r="E1255" t="str">
        <f>TRIM(lung_cancer_dataset!E1255)</f>
        <v>Indonesia</v>
      </c>
      <c r="F1255">
        <v>59</v>
      </c>
      <c r="G1255" t="s">
        <v>79</v>
      </c>
      <c r="H1255" t="str">
        <f>PROPER(TRIM(lung_cancer_dataset!H1255))</f>
        <v>Male</v>
      </c>
      <c r="I1255" t="str">
        <f>PROPER(TRIM(lung_cancer_dataset!I1255))</f>
        <v>Never Smoked</v>
      </c>
      <c r="J1255">
        <v>0</v>
      </c>
      <c r="K1255">
        <v>0</v>
      </c>
      <c r="L1255">
        <v>0</v>
      </c>
      <c r="M1255" t="s">
        <v>53</v>
      </c>
      <c r="N1255" t="s">
        <v>53</v>
      </c>
      <c r="O1255" t="s">
        <v>53</v>
      </c>
      <c r="P1255" t="str">
        <f>PROPER(TRIM(lung_cancer_dataset!P1255))</f>
        <v>High</v>
      </c>
      <c r="Q1255" t="s">
        <v>54</v>
      </c>
      <c r="R1255">
        <v>27.4</v>
      </c>
      <c r="S1255" t="s">
        <v>56</v>
      </c>
      <c r="T1255" t="s">
        <v>70</v>
      </c>
      <c r="U1255" t="s">
        <v>52</v>
      </c>
      <c r="V1255" t="s">
        <v>53</v>
      </c>
      <c r="W1255" t="s">
        <v>53</v>
      </c>
      <c r="X1255" t="s">
        <v>52</v>
      </c>
      <c r="Y1255">
        <v>3</v>
      </c>
      <c r="Z1255" t="s">
        <v>131</v>
      </c>
      <c r="AA1255" t="s">
        <v>53</v>
      </c>
      <c r="AB1255" t="s">
        <v>52</v>
      </c>
      <c r="AC1255" t="s">
        <v>52</v>
      </c>
      <c r="AD1255" t="s">
        <v>52</v>
      </c>
      <c r="AE1255" t="s">
        <v>53</v>
      </c>
      <c r="AF1255" t="s">
        <v>52</v>
      </c>
      <c r="AG1255" t="s">
        <v>53</v>
      </c>
      <c r="AH1255" t="s">
        <v>52</v>
      </c>
      <c r="AI1255" t="s">
        <v>53</v>
      </c>
      <c r="AJ1255" t="s">
        <v>53</v>
      </c>
      <c r="AK1255">
        <v>5</v>
      </c>
      <c r="AL1255" t="s">
        <v>59</v>
      </c>
      <c r="AM1255" t="s">
        <v>60</v>
      </c>
      <c r="AN1255" t="s">
        <v>98</v>
      </c>
      <c r="AO1255">
        <v>3.1</v>
      </c>
      <c r="AP1255" t="s">
        <v>53</v>
      </c>
      <c r="AQ1255" t="s">
        <v>112</v>
      </c>
      <c r="AR1255" t="s">
        <v>87</v>
      </c>
      <c r="AS1255">
        <v>40</v>
      </c>
      <c r="AT1255" t="s">
        <v>52</v>
      </c>
    </row>
    <row r="1256" spans="1:46" x14ac:dyDescent="0.25">
      <c r="A1256" t="s">
        <v>1423</v>
      </c>
      <c r="B1256">
        <v>2022</v>
      </c>
      <c r="C1256" s="1">
        <v>44684</v>
      </c>
      <c r="D1256" t="s">
        <v>107</v>
      </c>
      <c r="E1256" t="str">
        <f>TRIM(lung_cancer_dataset!E1256)</f>
        <v>Russia</v>
      </c>
      <c r="F1256">
        <v>61</v>
      </c>
      <c r="G1256" t="s">
        <v>127</v>
      </c>
      <c r="H1256" t="str">
        <f>PROPER(TRIM(lung_cancer_dataset!H1256))</f>
        <v>Male</v>
      </c>
      <c r="I1256" t="str">
        <f>PROPER(TRIM(lung_cancer_dataset!I1256))</f>
        <v>Former Smoker</v>
      </c>
      <c r="J1256">
        <v>27</v>
      </c>
      <c r="K1256">
        <v>11</v>
      </c>
      <c r="L1256">
        <v>14.8</v>
      </c>
      <c r="M1256" t="s">
        <v>52</v>
      </c>
      <c r="N1256" t="s">
        <v>52</v>
      </c>
      <c r="O1256" t="s">
        <v>53</v>
      </c>
      <c r="P1256" t="str">
        <f>PROPER(TRIM(lung_cancer_dataset!P1256))</f>
        <v>Moderate</v>
      </c>
      <c r="Q1256" t="s">
        <v>55</v>
      </c>
      <c r="R1256">
        <v>24.9</v>
      </c>
      <c r="S1256" t="s">
        <v>96</v>
      </c>
      <c r="T1256" t="s">
        <v>57</v>
      </c>
      <c r="U1256" t="s">
        <v>53</v>
      </c>
      <c r="V1256" t="s">
        <v>53</v>
      </c>
      <c r="W1256" t="s">
        <v>53</v>
      </c>
      <c r="X1256" t="s">
        <v>53</v>
      </c>
      <c r="Y1256">
        <v>2</v>
      </c>
      <c r="Z1256" t="s">
        <v>58</v>
      </c>
      <c r="AA1256" t="s">
        <v>52</v>
      </c>
      <c r="AB1256" t="s">
        <v>52</v>
      </c>
      <c r="AC1256" t="s">
        <v>53</v>
      </c>
      <c r="AD1256" t="s">
        <v>52</v>
      </c>
      <c r="AE1256" t="s">
        <v>52</v>
      </c>
      <c r="AF1256" t="s">
        <v>52</v>
      </c>
      <c r="AG1256" t="s">
        <v>53</v>
      </c>
      <c r="AH1256" t="s">
        <v>52</v>
      </c>
      <c r="AI1256" t="s">
        <v>53</v>
      </c>
      <c r="AJ1256" t="s">
        <v>53</v>
      </c>
      <c r="AK1256">
        <v>6</v>
      </c>
      <c r="AL1256" t="s">
        <v>59</v>
      </c>
      <c r="AM1256" t="s">
        <v>60</v>
      </c>
      <c r="AN1256" t="s">
        <v>61</v>
      </c>
      <c r="AO1256">
        <v>5.7</v>
      </c>
      <c r="AP1256" t="s">
        <v>52</v>
      </c>
      <c r="AQ1256" t="s">
        <v>91</v>
      </c>
      <c r="AR1256" t="s">
        <v>92</v>
      </c>
      <c r="AS1256">
        <v>9</v>
      </c>
      <c r="AT1256" t="s">
        <v>53</v>
      </c>
    </row>
    <row r="1257" spans="1:46" x14ac:dyDescent="0.25">
      <c r="A1257" t="s">
        <v>1424</v>
      </c>
      <c r="B1257">
        <v>2017</v>
      </c>
      <c r="C1257" s="1">
        <v>42858</v>
      </c>
      <c r="D1257" t="s">
        <v>107</v>
      </c>
      <c r="E1257" t="str">
        <f>TRIM(lung_cancer_dataset!E1257)</f>
        <v>Russia</v>
      </c>
      <c r="F1257">
        <v>45</v>
      </c>
      <c r="G1257" t="s">
        <v>49</v>
      </c>
      <c r="H1257" t="str">
        <f>PROPER(TRIM(lung_cancer_dataset!H1257))</f>
        <v>Female</v>
      </c>
      <c r="I1257" t="str">
        <f>PROPER(TRIM(lung_cancer_dataset!I1257))</f>
        <v>Never Smoked</v>
      </c>
      <c r="J1257">
        <v>0</v>
      </c>
      <c r="K1257">
        <v>0</v>
      </c>
      <c r="L1257">
        <v>0</v>
      </c>
      <c r="M1257" t="s">
        <v>52</v>
      </c>
      <c r="N1257" t="s">
        <v>53</v>
      </c>
      <c r="O1257" t="s">
        <v>53</v>
      </c>
      <c r="P1257" t="str">
        <f>PROPER(TRIM(lung_cancer_dataset!P1257))</f>
        <v>Moderate</v>
      </c>
      <c r="Q1257" t="s">
        <v>55</v>
      </c>
      <c r="R1257">
        <v>22.3</v>
      </c>
      <c r="S1257" t="s">
        <v>96</v>
      </c>
      <c r="T1257" t="s">
        <v>57</v>
      </c>
      <c r="U1257" t="s">
        <v>53</v>
      </c>
      <c r="V1257" t="s">
        <v>53</v>
      </c>
      <c r="W1257" t="s">
        <v>53</v>
      </c>
      <c r="X1257" t="s">
        <v>53</v>
      </c>
      <c r="Y1257">
        <v>1</v>
      </c>
      <c r="Z1257" t="s">
        <v>58</v>
      </c>
      <c r="AA1257" t="s">
        <v>53</v>
      </c>
      <c r="AB1257" t="s">
        <v>53</v>
      </c>
      <c r="AC1257" t="s">
        <v>53</v>
      </c>
      <c r="AD1257" t="s">
        <v>53</v>
      </c>
      <c r="AE1257" t="s">
        <v>52</v>
      </c>
      <c r="AF1257" t="s">
        <v>53</v>
      </c>
      <c r="AG1257" t="s">
        <v>53</v>
      </c>
      <c r="AH1257" t="s">
        <v>53</v>
      </c>
      <c r="AI1257" t="s">
        <v>53</v>
      </c>
      <c r="AJ1257" t="s">
        <v>53</v>
      </c>
      <c r="AK1257">
        <v>1</v>
      </c>
      <c r="AL1257" t="s">
        <v>59</v>
      </c>
      <c r="AM1257" t="s">
        <v>60</v>
      </c>
      <c r="AN1257" t="s">
        <v>74</v>
      </c>
      <c r="AO1257">
        <v>1.3</v>
      </c>
      <c r="AP1257" t="s">
        <v>53</v>
      </c>
      <c r="AQ1257" t="s">
        <v>86</v>
      </c>
      <c r="AR1257" t="s">
        <v>132</v>
      </c>
      <c r="AS1257">
        <v>49</v>
      </c>
      <c r="AT1257" t="s">
        <v>53</v>
      </c>
    </row>
    <row r="1258" spans="1:46" x14ac:dyDescent="0.25">
      <c r="A1258" t="s">
        <v>1425</v>
      </c>
      <c r="B1258">
        <v>2026</v>
      </c>
      <c r="C1258" s="1">
        <v>46194</v>
      </c>
      <c r="D1258" t="s">
        <v>122</v>
      </c>
      <c r="E1258" t="str">
        <f>TRIM(lung_cancer_dataset!E1258)</f>
        <v>Indonesia</v>
      </c>
      <c r="F1258">
        <v>61</v>
      </c>
      <c r="G1258" t="s">
        <v>127</v>
      </c>
      <c r="H1258" t="str">
        <f>PROPER(TRIM(lung_cancer_dataset!H1258))</f>
        <v>Male</v>
      </c>
      <c r="I1258" t="str">
        <f>PROPER(TRIM(lung_cancer_dataset!I1258))</f>
        <v>Never Smoked</v>
      </c>
      <c r="J1258">
        <v>0</v>
      </c>
      <c r="K1258">
        <v>0</v>
      </c>
      <c r="L1258">
        <v>0</v>
      </c>
      <c r="M1258" t="s">
        <v>53</v>
      </c>
      <c r="N1258" t="s">
        <v>53</v>
      </c>
      <c r="O1258" t="s">
        <v>52</v>
      </c>
      <c r="P1258" t="str">
        <f>PROPER(TRIM(lung_cancer_dataset!P1258))</f>
        <v>High</v>
      </c>
      <c r="Q1258" t="s">
        <v>54</v>
      </c>
      <c r="R1258">
        <v>29.5</v>
      </c>
      <c r="S1258" t="s">
        <v>56</v>
      </c>
      <c r="T1258" t="s">
        <v>70</v>
      </c>
      <c r="U1258" t="s">
        <v>53</v>
      </c>
      <c r="V1258" t="s">
        <v>52</v>
      </c>
      <c r="W1258" t="s">
        <v>53</v>
      </c>
      <c r="X1258" t="s">
        <v>53</v>
      </c>
      <c r="Y1258">
        <v>3</v>
      </c>
      <c r="Z1258" t="s">
        <v>97</v>
      </c>
      <c r="AA1258" t="s">
        <v>53</v>
      </c>
      <c r="AB1258" t="s">
        <v>52</v>
      </c>
      <c r="AC1258" t="s">
        <v>53</v>
      </c>
      <c r="AD1258" t="s">
        <v>53</v>
      </c>
      <c r="AE1258" t="s">
        <v>52</v>
      </c>
      <c r="AF1258" t="s">
        <v>53</v>
      </c>
      <c r="AG1258" t="s">
        <v>53</v>
      </c>
      <c r="AH1258" t="s">
        <v>53</v>
      </c>
      <c r="AI1258" t="s">
        <v>53</v>
      </c>
      <c r="AJ1258" t="s">
        <v>53</v>
      </c>
      <c r="AK1258">
        <v>2</v>
      </c>
      <c r="AL1258" t="s">
        <v>59</v>
      </c>
      <c r="AM1258" t="s">
        <v>60</v>
      </c>
      <c r="AN1258" t="s">
        <v>61</v>
      </c>
      <c r="AO1258">
        <v>7</v>
      </c>
      <c r="AP1258" t="s">
        <v>52</v>
      </c>
      <c r="AQ1258" t="s">
        <v>91</v>
      </c>
      <c r="AR1258" t="s">
        <v>87</v>
      </c>
      <c r="AS1258">
        <v>12</v>
      </c>
      <c r="AT1258" t="s">
        <v>53</v>
      </c>
    </row>
    <row r="1259" spans="1:46" x14ac:dyDescent="0.25">
      <c r="A1259" t="s">
        <v>1426</v>
      </c>
      <c r="B1259">
        <v>2020</v>
      </c>
      <c r="C1259" s="1">
        <v>43843</v>
      </c>
      <c r="D1259" t="s">
        <v>47</v>
      </c>
      <c r="E1259" t="str">
        <f>TRIM(lung_cancer_dataset!E1259)</f>
        <v>Philippines</v>
      </c>
      <c r="F1259">
        <v>63</v>
      </c>
      <c r="G1259" t="s">
        <v>127</v>
      </c>
      <c r="H1259" t="str">
        <f>PROPER(TRIM(lung_cancer_dataset!H1259))</f>
        <v>Male</v>
      </c>
      <c r="I1259" t="str">
        <f>PROPER(TRIM(lung_cancer_dataset!I1259))</f>
        <v>Current Smoker</v>
      </c>
      <c r="J1259">
        <v>32</v>
      </c>
      <c r="K1259">
        <v>27</v>
      </c>
      <c r="L1259">
        <v>43.2</v>
      </c>
      <c r="M1259" t="s">
        <v>52</v>
      </c>
      <c r="N1259" t="s">
        <v>52</v>
      </c>
      <c r="O1259" t="s">
        <v>52</v>
      </c>
      <c r="P1259" t="str">
        <f>PROPER(TRIM(lung_cancer_dataset!P1259))</f>
        <v>High</v>
      </c>
      <c r="Q1259" t="s">
        <v>55</v>
      </c>
      <c r="R1259">
        <v>31.9</v>
      </c>
      <c r="S1259" t="s">
        <v>72</v>
      </c>
      <c r="T1259" t="s">
        <v>57</v>
      </c>
      <c r="U1259" t="s">
        <v>53</v>
      </c>
      <c r="V1259" t="s">
        <v>53</v>
      </c>
      <c r="W1259" t="s">
        <v>53</v>
      </c>
      <c r="X1259" t="s">
        <v>53</v>
      </c>
      <c r="Y1259">
        <v>4</v>
      </c>
      <c r="Z1259" t="s">
        <v>124</v>
      </c>
      <c r="AA1259" t="s">
        <v>52</v>
      </c>
      <c r="AB1259" t="s">
        <v>52</v>
      </c>
      <c r="AC1259" t="s">
        <v>52</v>
      </c>
      <c r="AD1259" t="s">
        <v>53</v>
      </c>
      <c r="AE1259" t="s">
        <v>53</v>
      </c>
      <c r="AF1259" t="s">
        <v>53</v>
      </c>
      <c r="AG1259" t="s">
        <v>53</v>
      </c>
      <c r="AH1259" t="s">
        <v>53</v>
      </c>
      <c r="AI1259" t="s">
        <v>53</v>
      </c>
      <c r="AJ1259" t="s">
        <v>53</v>
      </c>
      <c r="AK1259">
        <v>3</v>
      </c>
      <c r="AL1259" t="s">
        <v>59</v>
      </c>
      <c r="AM1259" t="s">
        <v>81</v>
      </c>
      <c r="AN1259" t="s">
        <v>74</v>
      </c>
      <c r="AO1259">
        <v>1.3</v>
      </c>
      <c r="AP1259" t="s">
        <v>53</v>
      </c>
      <c r="AQ1259" t="s">
        <v>82</v>
      </c>
      <c r="AR1259" t="s">
        <v>92</v>
      </c>
      <c r="AS1259">
        <v>37</v>
      </c>
      <c r="AT1259" t="s">
        <v>52</v>
      </c>
    </row>
    <row r="1260" spans="1:46" x14ac:dyDescent="0.25">
      <c r="A1260" t="s">
        <v>1427</v>
      </c>
      <c r="B1260">
        <v>2016</v>
      </c>
      <c r="C1260" s="1">
        <v>42727</v>
      </c>
      <c r="D1260" t="s">
        <v>65</v>
      </c>
      <c r="E1260" t="str">
        <f>TRIM(lung_cancer_dataset!E1260)</f>
        <v>Mexico</v>
      </c>
      <c r="F1260">
        <v>64</v>
      </c>
      <c r="G1260" t="s">
        <v>127</v>
      </c>
      <c r="H1260" t="str">
        <f>PROPER(TRIM(lung_cancer_dataset!H1260))</f>
        <v>Female</v>
      </c>
      <c r="I1260" t="str">
        <f>PROPER(TRIM(lung_cancer_dataset!I1260))</f>
        <v>Current Smoker</v>
      </c>
      <c r="J1260">
        <v>12</v>
      </c>
      <c r="K1260">
        <v>34</v>
      </c>
      <c r="L1260">
        <v>20.399999999999999</v>
      </c>
      <c r="M1260" t="s">
        <v>52</v>
      </c>
      <c r="N1260" t="s">
        <v>52</v>
      </c>
      <c r="O1260" t="s">
        <v>53</v>
      </c>
      <c r="P1260" t="str">
        <f>PROPER(TRIM(lung_cancer_dataset!P1260))</f>
        <v>Low</v>
      </c>
      <c r="Q1260" t="s">
        <v>71</v>
      </c>
      <c r="R1260">
        <v>31.2</v>
      </c>
      <c r="S1260" t="s">
        <v>72</v>
      </c>
      <c r="T1260" t="s">
        <v>54</v>
      </c>
      <c r="U1260" t="s">
        <v>53</v>
      </c>
      <c r="V1260" t="s">
        <v>53</v>
      </c>
      <c r="W1260" t="s">
        <v>53</v>
      </c>
      <c r="X1260" t="s">
        <v>53</v>
      </c>
      <c r="Y1260">
        <v>2</v>
      </c>
      <c r="Z1260" t="s">
        <v>58</v>
      </c>
      <c r="AA1260" t="s">
        <v>53</v>
      </c>
      <c r="AB1260" t="s">
        <v>52</v>
      </c>
      <c r="AC1260" t="s">
        <v>52</v>
      </c>
      <c r="AD1260" t="s">
        <v>52</v>
      </c>
      <c r="AE1260" t="s">
        <v>52</v>
      </c>
      <c r="AF1260" t="s">
        <v>52</v>
      </c>
      <c r="AG1260" t="s">
        <v>53</v>
      </c>
      <c r="AH1260" t="s">
        <v>53</v>
      </c>
      <c r="AI1260" t="s">
        <v>53</v>
      </c>
      <c r="AJ1260" t="s">
        <v>53</v>
      </c>
      <c r="AK1260">
        <v>5</v>
      </c>
      <c r="AL1260" t="s">
        <v>59</v>
      </c>
      <c r="AM1260" t="s">
        <v>60</v>
      </c>
      <c r="AN1260" t="s">
        <v>61</v>
      </c>
      <c r="AO1260">
        <v>8.5</v>
      </c>
      <c r="AP1260" t="s">
        <v>52</v>
      </c>
      <c r="AQ1260" t="s">
        <v>75</v>
      </c>
      <c r="AR1260" t="s">
        <v>87</v>
      </c>
      <c r="AS1260">
        <v>7</v>
      </c>
      <c r="AT1260" t="s">
        <v>53</v>
      </c>
    </row>
    <row r="1261" spans="1:46" x14ac:dyDescent="0.25">
      <c r="A1261" t="s">
        <v>1428</v>
      </c>
      <c r="B1261">
        <v>2022</v>
      </c>
      <c r="C1261" s="1">
        <v>44763</v>
      </c>
      <c r="D1261" t="s">
        <v>47</v>
      </c>
      <c r="E1261" t="str">
        <f>TRIM(lung_cancer_dataset!E1261)</f>
        <v>Japan</v>
      </c>
      <c r="F1261">
        <v>49</v>
      </c>
      <c r="G1261" t="s">
        <v>49</v>
      </c>
      <c r="H1261" t="str">
        <f>PROPER(TRIM(lung_cancer_dataset!H1261))</f>
        <v>Male</v>
      </c>
      <c r="I1261" t="str">
        <f>PROPER(TRIM(lung_cancer_dataset!I1261))</f>
        <v>Never Smoked</v>
      </c>
      <c r="J1261">
        <v>0</v>
      </c>
      <c r="K1261">
        <v>0</v>
      </c>
      <c r="L1261">
        <v>0</v>
      </c>
      <c r="M1261" t="s">
        <v>53</v>
      </c>
      <c r="N1261" t="s">
        <v>53</v>
      </c>
      <c r="O1261" t="s">
        <v>53</v>
      </c>
      <c r="P1261" t="str">
        <f>PROPER(TRIM(lung_cancer_dataset!P1261))</f>
        <v>Moderate</v>
      </c>
      <c r="Q1261" t="s">
        <v>54</v>
      </c>
      <c r="R1261">
        <v>22.2</v>
      </c>
      <c r="S1261" t="s">
        <v>96</v>
      </c>
      <c r="T1261" t="s">
        <v>70</v>
      </c>
      <c r="U1261" t="s">
        <v>53</v>
      </c>
      <c r="V1261" t="s">
        <v>53</v>
      </c>
      <c r="W1261" t="s">
        <v>53</v>
      </c>
      <c r="X1261" t="s">
        <v>53</v>
      </c>
      <c r="Y1261">
        <v>0</v>
      </c>
      <c r="Z1261" t="s">
        <v>58</v>
      </c>
      <c r="AA1261" t="s">
        <v>52</v>
      </c>
      <c r="AB1261" t="s">
        <v>53</v>
      </c>
      <c r="AC1261" t="s">
        <v>53</v>
      </c>
      <c r="AD1261" t="s">
        <v>53</v>
      </c>
      <c r="AE1261" t="s">
        <v>52</v>
      </c>
      <c r="AF1261" t="s">
        <v>53</v>
      </c>
      <c r="AG1261" t="s">
        <v>53</v>
      </c>
      <c r="AH1261" t="s">
        <v>52</v>
      </c>
      <c r="AI1261" t="s">
        <v>53</v>
      </c>
      <c r="AJ1261" t="s">
        <v>53</v>
      </c>
      <c r="AK1261">
        <v>3</v>
      </c>
      <c r="AL1261" t="s">
        <v>59</v>
      </c>
      <c r="AM1261" t="s">
        <v>102</v>
      </c>
      <c r="AN1261" t="s">
        <v>98</v>
      </c>
      <c r="AO1261">
        <v>2.7</v>
      </c>
      <c r="AP1261" t="s">
        <v>53</v>
      </c>
      <c r="AQ1261" t="s">
        <v>75</v>
      </c>
      <c r="AR1261" t="s">
        <v>87</v>
      </c>
      <c r="AS1261">
        <v>45</v>
      </c>
      <c r="AT1261" t="s">
        <v>52</v>
      </c>
    </row>
    <row r="1262" spans="1:46" x14ac:dyDescent="0.25">
      <c r="A1262" t="s">
        <v>1429</v>
      </c>
      <c r="B1262">
        <v>2026</v>
      </c>
      <c r="C1262" s="1">
        <v>46177</v>
      </c>
      <c r="D1262" t="s">
        <v>47</v>
      </c>
      <c r="E1262" t="str">
        <f>TRIM(lung_cancer_dataset!E1262)</f>
        <v>China</v>
      </c>
      <c r="F1262">
        <v>60</v>
      </c>
      <c r="G1262" t="s">
        <v>127</v>
      </c>
      <c r="H1262" t="str">
        <f>PROPER(TRIM(lung_cancer_dataset!H1262))</f>
        <v>Male</v>
      </c>
      <c r="I1262" t="str">
        <f>PROPER(TRIM(lung_cancer_dataset!I1262))</f>
        <v>Never Smoked</v>
      </c>
      <c r="J1262">
        <v>0</v>
      </c>
      <c r="K1262">
        <v>0</v>
      </c>
      <c r="L1262">
        <v>0</v>
      </c>
      <c r="M1262" t="s">
        <v>52</v>
      </c>
      <c r="N1262" t="s">
        <v>52</v>
      </c>
      <c r="O1262" t="s">
        <v>53</v>
      </c>
      <c r="P1262" t="str">
        <f>PROPER(TRIM(lung_cancer_dataset!P1262))</f>
        <v>Moderate</v>
      </c>
      <c r="Q1262" t="s">
        <v>55</v>
      </c>
      <c r="R1262">
        <v>21.7</v>
      </c>
      <c r="S1262" t="s">
        <v>96</v>
      </c>
      <c r="T1262" t="s">
        <v>57</v>
      </c>
      <c r="U1262" t="s">
        <v>53</v>
      </c>
      <c r="V1262" t="s">
        <v>53</v>
      </c>
      <c r="W1262" t="s">
        <v>53</v>
      </c>
      <c r="X1262" t="s">
        <v>53</v>
      </c>
      <c r="Y1262">
        <v>2</v>
      </c>
      <c r="Z1262" t="s">
        <v>58</v>
      </c>
      <c r="AA1262" t="s">
        <v>52</v>
      </c>
      <c r="AB1262" t="s">
        <v>53</v>
      </c>
      <c r="AC1262" t="s">
        <v>52</v>
      </c>
      <c r="AD1262" t="s">
        <v>53</v>
      </c>
      <c r="AE1262" t="s">
        <v>52</v>
      </c>
      <c r="AF1262" t="s">
        <v>53</v>
      </c>
      <c r="AG1262" t="s">
        <v>53</v>
      </c>
      <c r="AH1262" t="s">
        <v>53</v>
      </c>
      <c r="AI1262" t="s">
        <v>53</v>
      </c>
      <c r="AJ1262" t="s">
        <v>52</v>
      </c>
      <c r="AK1262">
        <v>4</v>
      </c>
      <c r="AL1262" t="s">
        <v>135</v>
      </c>
      <c r="AM1262" t="s">
        <v>136</v>
      </c>
      <c r="AN1262" t="s">
        <v>74</v>
      </c>
      <c r="AO1262">
        <v>2.2000000000000002</v>
      </c>
      <c r="AP1262" t="s">
        <v>53</v>
      </c>
      <c r="AQ1262" t="s">
        <v>171</v>
      </c>
      <c r="AR1262" t="s">
        <v>83</v>
      </c>
      <c r="AS1262">
        <v>49</v>
      </c>
      <c r="AT1262" t="s">
        <v>52</v>
      </c>
    </row>
    <row r="1263" spans="1:46" x14ac:dyDescent="0.25">
      <c r="A1263" t="s">
        <v>1430</v>
      </c>
      <c r="B1263">
        <v>2019</v>
      </c>
      <c r="C1263" s="1">
        <v>43571</v>
      </c>
      <c r="D1263" t="s">
        <v>107</v>
      </c>
      <c r="E1263" t="str">
        <f>TRIM(lung_cancer_dataset!E1263)</f>
        <v>Germany</v>
      </c>
      <c r="F1263">
        <v>69</v>
      </c>
      <c r="G1263" t="s">
        <v>127</v>
      </c>
      <c r="H1263" t="str">
        <f>PROPER(TRIM(lung_cancer_dataset!H1263))</f>
        <v>Male</v>
      </c>
      <c r="I1263" t="str">
        <f>PROPER(TRIM(lung_cancer_dataset!I1263))</f>
        <v>Current Smoker</v>
      </c>
      <c r="J1263">
        <v>16</v>
      </c>
      <c r="K1263">
        <v>29</v>
      </c>
      <c r="L1263">
        <v>23.2</v>
      </c>
      <c r="M1263" t="s">
        <v>52</v>
      </c>
      <c r="N1263" t="s">
        <v>52</v>
      </c>
      <c r="O1263" t="s">
        <v>53</v>
      </c>
      <c r="P1263" t="str">
        <f>PROPER(TRIM(lung_cancer_dataset!P1263))</f>
        <v>Low</v>
      </c>
      <c r="Q1263" t="s">
        <v>71</v>
      </c>
      <c r="R1263">
        <v>25.3</v>
      </c>
      <c r="S1263" t="s">
        <v>56</v>
      </c>
      <c r="T1263" t="s">
        <v>57</v>
      </c>
      <c r="U1263" t="s">
        <v>53</v>
      </c>
      <c r="V1263" t="s">
        <v>53</v>
      </c>
      <c r="W1263" t="s">
        <v>53</v>
      </c>
      <c r="X1263" t="s">
        <v>52</v>
      </c>
      <c r="Y1263">
        <v>3</v>
      </c>
      <c r="Z1263" t="s">
        <v>97</v>
      </c>
      <c r="AA1263" t="s">
        <v>52</v>
      </c>
      <c r="AB1263" t="s">
        <v>52</v>
      </c>
      <c r="AC1263" t="s">
        <v>53</v>
      </c>
      <c r="AD1263" t="s">
        <v>53</v>
      </c>
      <c r="AE1263" t="s">
        <v>52</v>
      </c>
      <c r="AF1263" t="s">
        <v>53</v>
      </c>
      <c r="AG1263" t="s">
        <v>52</v>
      </c>
      <c r="AH1263" t="s">
        <v>53</v>
      </c>
      <c r="AI1263" t="s">
        <v>53</v>
      </c>
      <c r="AJ1263" t="s">
        <v>53</v>
      </c>
      <c r="AK1263">
        <v>4</v>
      </c>
      <c r="AL1263" t="s">
        <v>135</v>
      </c>
      <c r="AM1263" t="s">
        <v>136</v>
      </c>
      <c r="AN1263" t="s">
        <v>90</v>
      </c>
      <c r="AO1263">
        <v>4.9000000000000004</v>
      </c>
      <c r="AP1263" t="s">
        <v>53</v>
      </c>
      <c r="AQ1263" t="s">
        <v>91</v>
      </c>
      <c r="AR1263" t="s">
        <v>63</v>
      </c>
      <c r="AS1263">
        <v>5</v>
      </c>
      <c r="AT1263" t="s">
        <v>53</v>
      </c>
    </row>
    <row r="1264" spans="1:46" x14ac:dyDescent="0.25">
      <c r="A1264" t="s">
        <v>1431</v>
      </c>
      <c r="B1264">
        <v>2023</v>
      </c>
      <c r="C1264" s="1">
        <v>45004</v>
      </c>
      <c r="D1264" t="s">
        <v>47</v>
      </c>
      <c r="E1264" t="str">
        <f>TRIM(lung_cancer_dataset!E1264)</f>
        <v>Australia</v>
      </c>
      <c r="F1264">
        <v>62</v>
      </c>
      <c r="G1264" t="s">
        <v>127</v>
      </c>
      <c r="H1264" t="str">
        <f>PROPER(TRIM(lung_cancer_dataset!H1264))</f>
        <v>Male</v>
      </c>
      <c r="I1264" t="str">
        <f>PROPER(TRIM(lung_cancer_dataset!I1264))</f>
        <v>Never Smoked</v>
      </c>
      <c r="J1264">
        <v>0</v>
      </c>
      <c r="K1264">
        <v>0</v>
      </c>
      <c r="L1264">
        <v>0</v>
      </c>
      <c r="M1264" t="s">
        <v>52</v>
      </c>
      <c r="N1264" t="s">
        <v>53</v>
      </c>
      <c r="O1264" t="s">
        <v>53</v>
      </c>
      <c r="P1264" t="str">
        <f>PROPER(TRIM(lung_cancer_dataset!P1264))</f>
        <v>High</v>
      </c>
      <c r="Q1264" t="s">
        <v>55</v>
      </c>
      <c r="R1264">
        <v>17.5</v>
      </c>
      <c r="S1264" t="s">
        <v>128</v>
      </c>
      <c r="T1264" t="s">
        <v>57</v>
      </c>
      <c r="U1264" t="s">
        <v>53</v>
      </c>
      <c r="V1264" t="s">
        <v>53</v>
      </c>
      <c r="W1264" t="s">
        <v>53</v>
      </c>
      <c r="X1264" t="s">
        <v>53</v>
      </c>
      <c r="Y1264">
        <v>2</v>
      </c>
      <c r="Z1264" t="s">
        <v>165</v>
      </c>
      <c r="AA1264" t="s">
        <v>53</v>
      </c>
      <c r="AB1264" t="s">
        <v>53</v>
      </c>
      <c r="AC1264" t="s">
        <v>53</v>
      </c>
      <c r="AD1264" t="s">
        <v>53</v>
      </c>
      <c r="AE1264" t="s">
        <v>52</v>
      </c>
      <c r="AF1264" t="s">
        <v>53</v>
      </c>
      <c r="AG1264" t="s">
        <v>53</v>
      </c>
      <c r="AH1264" t="s">
        <v>53</v>
      </c>
      <c r="AI1264" t="s">
        <v>52</v>
      </c>
      <c r="AJ1264" t="s">
        <v>53</v>
      </c>
      <c r="AK1264">
        <v>2</v>
      </c>
      <c r="AL1264" t="s">
        <v>59</v>
      </c>
      <c r="AM1264" t="s">
        <v>102</v>
      </c>
      <c r="AN1264" t="s">
        <v>61</v>
      </c>
      <c r="AO1264">
        <v>7.6</v>
      </c>
      <c r="AP1264" t="s">
        <v>52</v>
      </c>
      <c r="AQ1264" t="s">
        <v>86</v>
      </c>
      <c r="AR1264" t="s">
        <v>87</v>
      </c>
      <c r="AS1264">
        <v>10</v>
      </c>
      <c r="AT1264" t="s">
        <v>53</v>
      </c>
    </row>
    <row r="1265" spans="1:46" x14ac:dyDescent="0.25">
      <c r="A1265" t="s">
        <v>1432</v>
      </c>
      <c r="B1265">
        <v>2025</v>
      </c>
      <c r="C1265" s="1">
        <v>45922</v>
      </c>
      <c r="D1265" t="s">
        <v>65</v>
      </c>
      <c r="E1265" t="str">
        <f>TRIM(lung_cancer_dataset!E1265)</f>
        <v>Peru</v>
      </c>
      <c r="F1265">
        <v>48</v>
      </c>
      <c r="G1265" t="s">
        <v>49</v>
      </c>
      <c r="H1265" t="str">
        <f>PROPER(TRIM(lung_cancer_dataset!H1265))</f>
        <v>Female</v>
      </c>
      <c r="I1265" t="str">
        <f>PROPER(TRIM(lung_cancer_dataset!I1265))</f>
        <v>Never Smoked</v>
      </c>
      <c r="J1265">
        <v>0</v>
      </c>
      <c r="K1265">
        <v>0</v>
      </c>
      <c r="L1265">
        <v>0</v>
      </c>
      <c r="M1265" t="s">
        <v>53</v>
      </c>
      <c r="N1265" t="s">
        <v>53</v>
      </c>
      <c r="O1265" t="s">
        <v>53</v>
      </c>
      <c r="P1265" t="str">
        <f>PROPER(TRIM(lung_cancer_dataset!P1265))</f>
        <v>Low</v>
      </c>
      <c r="Q1265" t="s">
        <v>54</v>
      </c>
      <c r="R1265">
        <v>28.9</v>
      </c>
      <c r="S1265" t="s">
        <v>56</v>
      </c>
      <c r="T1265" t="s">
        <v>57</v>
      </c>
      <c r="U1265" t="s">
        <v>53</v>
      </c>
      <c r="V1265" t="s">
        <v>53</v>
      </c>
      <c r="W1265" t="s">
        <v>53</v>
      </c>
      <c r="X1265" t="s">
        <v>53</v>
      </c>
      <c r="Y1265">
        <v>0</v>
      </c>
      <c r="Z1265" t="s">
        <v>208</v>
      </c>
      <c r="AA1265" t="s">
        <v>52</v>
      </c>
      <c r="AB1265" t="s">
        <v>52</v>
      </c>
      <c r="AC1265" t="s">
        <v>53</v>
      </c>
      <c r="AD1265" t="s">
        <v>53</v>
      </c>
      <c r="AE1265" t="s">
        <v>53</v>
      </c>
      <c r="AF1265" t="s">
        <v>52</v>
      </c>
      <c r="AG1265" t="s">
        <v>52</v>
      </c>
      <c r="AH1265" t="s">
        <v>53</v>
      </c>
      <c r="AI1265" t="s">
        <v>53</v>
      </c>
      <c r="AJ1265" t="s">
        <v>53</v>
      </c>
      <c r="AK1265">
        <v>4</v>
      </c>
      <c r="AL1265" t="s">
        <v>59</v>
      </c>
      <c r="AM1265" t="s">
        <v>60</v>
      </c>
      <c r="AN1265" t="s">
        <v>74</v>
      </c>
      <c r="AO1265">
        <v>3.2</v>
      </c>
      <c r="AP1265" t="s">
        <v>53</v>
      </c>
      <c r="AQ1265" t="s">
        <v>82</v>
      </c>
      <c r="AR1265" t="s">
        <v>115</v>
      </c>
      <c r="AS1265">
        <v>68</v>
      </c>
      <c r="AT1265" t="s">
        <v>53</v>
      </c>
    </row>
    <row r="1266" spans="1:46" x14ac:dyDescent="0.25">
      <c r="A1266" t="s">
        <v>1433</v>
      </c>
      <c r="B1266">
        <v>2025</v>
      </c>
      <c r="C1266" s="1">
        <v>45658</v>
      </c>
      <c r="D1266" t="s">
        <v>94</v>
      </c>
      <c r="E1266" t="str">
        <f>TRIM(lung_cancer_dataset!E1266)</f>
        <v>Jordan</v>
      </c>
      <c r="F1266">
        <v>46</v>
      </c>
      <c r="G1266" t="s">
        <v>49</v>
      </c>
      <c r="H1266" t="str">
        <f>PROPER(TRIM(lung_cancer_dataset!H1266))</f>
        <v>Female</v>
      </c>
      <c r="I1266" t="str">
        <f>PROPER(TRIM(lung_cancer_dataset!I1266))</f>
        <v>Never Smoked</v>
      </c>
      <c r="J1266">
        <v>0</v>
      </c>
      <c r="K1266">
        <v>0</v>
      </c>
      <c r="L1266">
        <v>0</v>
      </c>
      <c r="M1266" t="s">
        <v>53</v>
      </c>
      <c r="N1266" t="s">
        <v>52</v>
      </c>
      <c r="O1266" t="s">
        <v>53</v>
      </c>
      <c r="P1266" t="str">
        <f>PROPER(TRIM(lung_cancer_dataset!P1266))</f>
        <v>Moderate</v>
      </c>
      <c r="Q1266" t="s">
        <v>55</v>
      </c>
      <c r="R1266">
        <v>24.1</v>
      </c>
      <c r="S1266" t="s">
        <v>96</v>
      </c>
      <c r="T1266" t="s">
        <v>54</v>
      </c>
      <c r="U1266" t="s">
        <v>53</v>
      </c>
      <c r="V1266" t="s">
        <v>53</v>
      </c>
      <c r="W1266" t="s">
        <v>53</v>
      </c>
      <c r="X1266" t="s">
        <v>53</v>
      </c>
      <c r="Y1266">
        <v>1</v>
      </c>
      <c r="Z1266" t="s">
        <v>58</v>
      </c>
      <c r="AA1266" t="s">
        <v>52</v>
      </c>
      <c r="AB1266" t="s">
        <v>53</v>
      </c>
      <c r="AC1266" t="s">
        <v>52</v>
      </c>
      <c r="AD1266" t="s">
        <v>53</v>
      </c>
      <c r="AE1266" t="s">
        <v>53</v>
      </c>
      <c r="AF1266" t="s">
        <v>53</v>
      </c>
      <c r="AG1266" t="s">
        <v>53</v>
      </c>
      <c r="AH1266" t="s">
        <v>53</v>
      </c>
      <c r="AI1266" t="s">
        <v>53</v>
      </c>
      <c r="AJ1266" t="s">
        <v>53</v>
      </c>
      <c r="AK1266">
        <v>2</v>
      </c>
      <c r="AL1266" t="s">
        <v>59</v>
      </c>
      <c r="AM1266" t="s">
        <v>60</v>
      </c>
      <c r="AN1266" t="s">
        <v>98</v>
      </c>
      <c r="AO1266">
        <v>4.8</v>
      </c>
      <c r="AP1266" t="s">
        <v>53</v>
      </c>
      <c r="AQ1266" t="s">
        <v>86</v>
      </c>
      <c r="AR1266" t="s">
        <v>76</v>
      </c>
      <c r="AS1266">
        <v>49</v>
      </c>
      <c r="AT1266" t="s">
        <v>52</v>
      </c>
    </row>
    <row r="1267" spans="1:46" x14ac:dyDescent="0.25">
      <c r="A1267" t="s">
        <v>1434</v>
      </c>
      <c r="B1267">
        <v>2020</v>
      </c>
      <c r="C1267" s="1">
        <v>43889</v>
      </c>
      <c r="D1267" t="s">
        <v>65</v>
      </c>
      <c r="E1267" t="str">
        <f>TRIM(lung_cancer_dataset!E1267)</f>
        <v>Chile</v>
      </c>
      <c r="F1267">
        <v>63</v>
      </c>
      <c r="G1267" t="s">
        <v>127</v>
      </c>
      <c r="H1267" t="str">
        <f>PROPER(TRIM(lung_cancer_dataset!H1267))</f>
        <v>Female</v>
      </c>
      <c r="I1267" t="str">
        <f>PROPER(TRIM(lung_cancer_dataset!I1267))</f>
        <v>Former Smoker</v>
      </c>
      <c r="J1267">
        <v>9</v>
      </c>
      <c r="K1267">
        <v>15</v>
      </c>
      <c r="L1267">
        <v>6.8</v>
      </c>
      <c r="M1267" t="s">
        <v>52</v>
      </c>
      <c r="N1267" t="s">
        <v>52</v>
      </c>
      <c r="O1267" t="s">
        <v>53</v>
      </c>
      <c r="P1267" t="str">
        <f>PROPER(TRIM(lung_cancer_dataset!P1267))</f>
        <v>Moderate</v>
      </c>
      <c r="Q1267" t="s">
        <v>55</v>
      </c>
      <c r="R1267">
        <v>22.6</v>
      </c>
      <c r="S1267" t="s">
        <v>96</v>
      </c>
      <c r="T1267" t="s">
        <v>70</v>
      </c>
      <c r="U1267" t="s">
        <v>53</v>
      </c>
      <c r="V1267" t="s">
        <v>53</v>
      </c>
      <c r="W1267" t="s">
        <v>53</v>
      </c>
      <c r="X1267" t="s">
        <v>53</v>
      </c>
      <c r="Y1267">
        <v>2</v>
      </c>
      <c r="Z1267" t="s">
        <v>58</v>
      </c>
      <c r="AA1267" t="s">
        <v>52</v>
      </c>
      <c r="AB1267" t="s">
        <v>52</v>
      </c>
      <c r="AC1267" t="s">
        <v>52</v>
      </c>
      <c r="AD1267" t="s">
        <v>53</v>
      </c>
      <c r="AE1267" t="s">
        <v>52</v>
      </c>
      <c r="AF1267" t="s">
        <v>53</v>
      </c>
      <c r="AG1267" t="s">
        <v>53</v>
      </c>
      <c r="AH1267" t="s">
        <v>53</v>
      </c>
      <c r="AI1267" t="s">
        <v>53</v>
      </c>
      <c r="AJ1267" t="s">
        <v>52</v>
      </c>
      <c r="AK1267">
        <v>5</v>
      </c>
      <c r="AL1267" t="s">
        <v>59</v>
      </c>
      <c r="AM1267" t="s">
        <v>81</v>
      </c>
      <c r="AN1267" t="s">
        <v>98</v>
      </c>
      <c r="AO1267">
        <v>5.2</v>
      </c>
      <c r="AP1267" t="s">
        <v>53</v>
      </c>
      <c r="AQ1267" t="s">
        <v>86</v>
      </c>
      <c r="AR1267" t="s">
        <v>76</v>
      </c>
      <c r="AS1267">
        <v>39</v>
      </c>
      <c r="AT1267" t="s">
        <v>52</v>
      </c>
    </row>
    <row r="1268" spans="1:46" x14ac:dyDescent="0.25">
      <c r="A1268" t="s">
        <v>1435</v>
      </c>
      <c r="B1268">
        <v>2024</v>
      </c>
      <c r="C1268" s="1">
        <v>45631</v>
      </c>
      <c r="D1268" t="s">
        <v>122</v>
      </c>
      <c r="E1268" t="str">
        <f>TRIM(lung_cancer_dataset!E1268)</f>
        <v>Maldives</v>
      </c>
      <c r="F1268">
        <v>57</v>
      </c>
      <c r="G1268" t="s">
        <v>79</v>
      </c>
      <c r="H1268" t="str">
        <f>PROPER(TRIM(lung_cancer_dataset!H1268))</f>
        <v>Male</v>
      </c>
      <c r="I1268" t="str">
        <f>PROPER(TRIM(lung_cancer_dataset!I1268))</f>
        <v>Never Smoked</v>
      </c>
      <c r="J1268">
        <v>0</v>
      </c>
      <c r="K1268">
        <v>0</v>
      </c>
      <c r="L1268">
        <v>0</v>
      </c>
      <c r="M1268" t="s">
        <v>52</v>
      </c>
      <c r="N1268" t="s">
        <v>53</v>
      </c>
      <c r="O1268" t="s">
        <v>52</v>
      </c>
      <c r="P1268" t="str">
        <f>PROPER(TRIM(lung_cancer_dataset!P1268))</f>
        <v>High</v>
      </c>
      <c r="Q1268" t="s">
        <v>71</v>
      </c>
      <c r="R1268">
        <v>30.6</v>
      </c>
      <c r="S1268" t="s">
        <v>72</v>
      </c>
      <c r="T1268" t="s">
        <v>54</v>
      </c>
      <c r="U1268" t="s">
        <v>53</v>
      </c>
      <c r="V1268" t="s">
        <v>53</v>
      </c>
      <c r="W1268" t="s">
        <v>53</v>
      </c>
      <c r="X1268" t="s">
        <v>53</v>
      </c>
      <c r="Y1268">
        <v>3</v>
      </c>
      <c r="Z1268" t="s">
        <v>97</v>
      </c>
      <c r="AA1268" t="s">
        <v>53</v>
      </c>
      <c r="AB1268" t="s">
        <v>53</v>
      </c>
      <c r="AC1268" t="s">
        <v>52</v>
      </c>
      <c r="AD1268" t="s">
        <v>53</v>
      </c>
      <c r="AE1268" t="s">
        <v>52</v>
      </c>
      <c r="AF1268" t="s">
        <v>53</v>
      </c>
      <c r="AG1268" t="s">
        <v>53</v>
      </c>
      <c r="AH1268" t="s">
        <v>53</v>
      </c>
      <c r="AI1268" t="s">
        <v>53</v>
      </c>
      <c r="AJ1268" t="s">
        <v>53</v>
      </c>
      <c r="AK1268">
        <v>2</v>
      </c>
      <c r="AL1268" t="s">
        <v>59</v>
      </c>
      <c r="AM1268" t="s">
        <v>102</v>
      </c>
      <c r="AN1268" t="s">
        <v>98</v>
      </c>
      <c r="AO1268">
        <v>3.8</v>
      </c>
      <c r="AP1268" t="s">
        <v>53</v>
      </c>
      <c r="AQ1268" t="s">
        <v>171</v>
      </c>
      <c r="AR1268" t="s">
        <v>76</v>
      </c>
      <c r="AS1268">
        <v>23</v>
      </c>
      <c r="AT1268" t="s">
        <v>52</v>
      </c>
    </row>
    <row r="1269" spans="1:46" x14ac:dyDescent="0.25">
      <c r="A1269" t="s">
        <v>1436</v>
      </c>
      <c r="B1269">
        <v>2026</v>
      </c>
      <c r="C1269" s="1">
        <v>46030</v>
      </c>
      <c r="D1269" t="s">
        <v>94</v>
      </c>
      <c r="E1269" t="str">
        <f>TRIM(lung_cancer_dataset!E1269)</f>
        <v>Lebanon</v>
      </c>
      <c r="F1269">
        <v>54</v>
      </c>
      <c r="G1269" t="s">
        <v>79</v>
      </c>
      <c r="H1269" t="str">
        <f>PROPER(TRIM(lung_cancer_dataset!H1269))</f>
        <v>Male</v>
      </c>
      <c r="I1269" t="str">
        <f>PROPER(TRIM(lung_cancer_dataset!I1269))</f>
        <v>Never Smoked</v>
      </c>
      <c r="J1269">
        <v>0</v>
      </c>
      <c r="K1269">
        <v>0</v>
      </c>
      <c r="L1269">
        <v>0</v>
      </c>
      <c r="M1269" t="s">
        <v>52</v>
      </c>
      <c r="N1269" t="s">
        <v>53</v>
      </c>
      <c r="O1269" t="s">
        <v>53</v>
      </c>
      <c r="P1269" t="str">
        <f>PROPER(TRIM(lung_cancer_dataset!P1269))</f>
        <v>Moderate</v>
      </c>
      <c r="Q1269" t="s">
        <v>54</v>
      </c>
      <c r="R1269">
        <v>29.7</v>
      </c>
      <c r="S1269" t="s">
        <v>56</v>
      </c>
      <c r="T1269" t="s">
        <v>57</v>
      </c>
      <c r="U1269" t="s">
        <v>53</v>
      </c>
      <c r="V1269" t="s">
        <v>52</v>
      </c>
      <c r="W1269" t="s">
        <v>53</v>
      </c>
      <c r="X1269" t="s">
        <v>53</v>
      </c>
      <c r="Y1269">
        <v>2</v>
      </c>
      <c r="Z1269" t="s">
        <v>58</v>
      </c>
      <c r="AA1269" t="s">
        <v>53</v>
      </c>
      <c r="AB1269" t="s">
        <v>53</v>
      </c>
      <c r="AC1269" t="s">
        <v>53</v>
      </c>
      <c r="AD1269" t="s">
        <v>53</v>
      </c>
      <c r="AE1269" t="s">
        <v>52</v>
      </c>
      <c r="AF1269" t="s">
        <v>52</v>
      </c>
      <c r="AG1269" t="s">
        <v>53</v>
      </c>
      <c r="AH1269" t="s">
        <v>53</v>
      </c>
      <c r="AI1269" t="s">
        <v>53</v>
      </c>
      <c r="AJ1269" t="s">
        <v>53</v>
      </c>
      <c r="AK1269">
        <v>2</v>
      </c>
      <c r="AL1269" t="s">
        <v>59</v>
      </c>
      <c r="AM1269" t="s">
        <v>81</v>
      </c>
      <c r="AN1269" t="s">
        <v>98</v>
      </c>
      <c r="AO1269">
        <v>5.2</v>
      </c>
      <c r="AP1269" t="s">
        <v>53</v>
      </c>
      <c r="AQ1269" t="s">
        <v>82</v>
      </c>
      <c r="AR1269" t="s">
        <v>83</v>
      </c>
      <c r="AS1269">
        <v>36</v>
      </c>
      <c r="AT1269" t="s">
        <v>53</v>
      </c>
    </row>
    <row r="1270" spans="1:46" x14ac:dyDescent="0.25">
      <c r="A1270" t="s">
        <v>1437</v>
      </c>
      <c r="B1270">
        <v>2021</v>
      </c>
      <c r="C1270" s="1">
        <v>44251</v>
      </c>
      <c r="D1270" t="s">
        <v>47</v>
      </c>
      <c r="E1270" t="str">
        <f>TRIM(lung_cancer_dataset!E1270)</f>
        <v>Japan</v>
      </c>
      <c r="F1270">
        <v>46</v>
      </c>
      <c r="G1270" t="s">
        <v>49</v>
      </c>
      <c r="H1270" t="str">
        <f>PROPER(TRIM(lung_cancer_dataset!H1270))</f>
        <v>Male</v>
      </c>
      <c r="I1270" t="str">
        <f>PROPER(TRIM(lung_cancer_dataset!I1270))</f>
        <v>Former Smoker</v>
      </c>
      <c r="J1270">
        <v>19</v>
      </c>
      <c r="K1270">
        <v>26</v>
      </c>
      <c r="L1270">
        <v>24.7</v>
      </c>
      <c r="M1270" t="s">
        <v>53</v>
      </c>
      <c r="N1270" t="s">
        <v>53</v>
      </c>
      <c r="O1270" t="s">
        <v>53</v>
      </c>
      <c r="P1270" t="str">
        <f>PROPER(TRIM(lung_cancer_dataset!P1270))</f>
        <v>High</v>
      </c>
      <c r="Q1270" t="s">
        <v>71</v>
      </c>
      <c r="R1270">
        <v>29.2</v>
      </c>
      <c r="S1270" t="s">
        <v>56</v>
      </c>
      <c r="T1270" t="s">
        <v>57</v>
      </c>
      <c r="U1270" t="s">
        <v>53</v>
      </c>
      <c r="V1270" t="s">
        <v>53</v>
      </c>
      <c r="W1270" t="s">
        <v>53</v>
      </c>
      <c r="X1270" t="s">
        <v>53</v>
      </c>
      <c r="Y1270">
        <v>1</v>
      </c>
      <c r="Z1270" t="s">
        <v>142</v>
      </c>
      <c r="AA1270" t="s">
        <v>53</v>
      </c>
      <c r="AB1270" t="s">
        <v>52</v>
      </c>
      <c r="AC1270" t="s">
        <v>53</v>
      </c>
      <c r="AD1270" t="s">
        <v>53</v>
      </c>
      <c r="AE1270" t="s">
        <v>53</v>
      </c>
      <c r="AF1270" t="s">
        <v>53</v>
      </c>
      <c r="AG1270" t="s">
        <v>53</v>
      </c>
      <c r="AH1270" t="s">
        <v>52</v>
      </c>
      <c r="AI1270" t="s">
        <v>53</v>
      </c>
      <c r="AJ1270" t="s">
        <v>53</v>
      </c>
      <c r="AK1270">
        <v>2</v>
      </c>
      <c r="AL1270" t="s">
        <v>59</v>
      </c>
      <c r="AM1270" t="s">
        <v>60</v>
      </c>
      <c r="AN1270" t="s">
        <v>74</v>
      </c>
      <c r="AO1270">
        <v>0.9</v>
      </c>
      <c r="AP1270" t="s">
        <v>53</v>
      </c>
      <c r="AQ1270" t="s">
        <v>86</v>
      </c>
      <c r="AR1270" t="s">
        <v>83</v>
      </c>
      <c r="AS1270">
        <v>76</v>
      </c>
      <c r="AT1270" t="s">
        <v>52</v>
      </c>
    </row>
    <row r="1271" spans="1:46" x14ac:dyDescent="0.25">
      <c r="A1271" t="s">
        <v>1438</v>
      </c>
      <c r="B1271">
        <v>2024</v>
      </c>
      <c r="C1271" s="1">
        <v>45333</v>
      </c>
      <c r="D1271" t="s">
        <v>107</v>
      </c>
      <c r="E1271" t="str">
        <f>TRIM(lung_cancer_dataset!E1271)</f>
        <v>Russia</v>
      </c>
      <c r="F1271">
        <v>64</v>
      </c>
      <c r="G1271" t="s">
        <v>127</v>
      </c>
      <c r="H1271" t="str">
        <f>PROPER(TRIM(lung_cancer_dataset!H1271))</f>
        <v>Female</v>
      </c>
      <c r="I1271" t="str">
        <f>PROPER(TRIM(lung_cancer_dataset!I1271))</f>
        <v>Current Smoker</v>
      </c>
      <c r="J1271">
        <v>31</v>
      </c>
      <c r="K1271">
        <v>29</v>
      </c>
      <c r="L1271">
        <v>45</v>
      </c>
      <c r="M1271" t="s">
        <v>52</v>
      </c>
      <c r="N1271" t="s">
        <v>53</v>
      </c>
      <c r="O1271" t="s">
        <v>53</v>
      </c>
      <c r="P1271" t="str">
        <f>PROPER(TRIM(lung_cancer_dataset!P1271))</f>
        <v>Low</v>
      </c>
      <c r="Q1271" t="s">
        <v>55</v>
      </c>
      <c r="R1271">
        <v>25.4</v>
      </c>
      <c r="S1271" t="s">
        <v>56</v>
      </c>
      <c r="T1271" t="s">
        <v>70</v>
      </c>
      <c r="U1271" t="s">
        <v>53</v>
      </c>
      <c r="V1271" t="s">
        <v>53</v>
      </c>
      <c r="W1271" t="s">
        <v>53</v>
      </c>
      <c r="X1271" t="s">
        <v>53</v>
      </c>
      <c r="Y1271">
        <v>1</v>
      </c>
      <c r="Z1271" t="s">
        <v>73</v>
      </c>
      <c r="AA1271" t="s">
        <v>53</v>
      </c>
      <c r="AB1271" t="s">
        <v>53</v>
      </c>
      <c r="AC1271" t="s">
        <v>53</v>
      </c>
      <c r="AD1271" t="s">
        <v>53</v>
      </c>
      <c r="AE1271" t="s">
        <v>53</v>
      </c>
      <c r="AF1271" t="s">
        <v>53</v>
      </c>
      <c r="AG1271" t="s">
        <v>53</v>
      </c>
      <c r="AH1271" t="s">
        <v>53</v>
      </c>
      <c r="AI1271" t="s">
        <v>53</v>
      </c>
      <c r="AJ1271" t="s">
        <v>53</v>
      </c>
      <c r="AK1271">
        <v>0</v>
      </c>
      <c r="AL1271" t="s">
        <v>59</v>
      </c>
      <c r="AM1271" t="s">
        <v>102</v>
      </c>
      <c r="AN1271" t="s">
        <v>90</v>
      </c>
      <c r="AO1271">
        <v>5.6</v>
      </c>
      <c r="AP1271" t="s">
        <v>53</v>
      </c>
      <c r="AQ1271" t="s">
        <v>86</v>
      </c>
      <c r="AR1271" t="s">
        <v>87</v>
      </c>
      <c r="AS1271">
        <v>17</v>
      </c>
      <c r="AT1271" t="s">
        <v>52</v>
      </c>
    </row>
    <row r="1272" spans="1:46" x14ac:dyDescent="0.25">
      <c r="A1272" t="s">
        <v>1439</v>
      </c>
      <c r="B1272">
        <v>2026</v>
      </c>
      <c r="C1272" s="1">
        <v>46086</v>
      </c>
      <c r="D1272" t="s">
        <v>47</v>
      </c>
      <c r="E1272" t="str">
        <f>TRIM(lung_cancer_dataset!E1272)</f>
        <v>Malaysia</v>
      </c>
      <c r="F1272">
        <v>67</v>
      </c>
      <c r="G1272" t="s">
        <v>127</v>
      </c>
      <c r="H1272" t="str">
        <f>PROPER(TRIM(lung_cancer_dataset!H1272))</f>
        <v>Female</v>
      </c>
      <c r="I1272" t="str">
        <f>PROPER(TRIM(lung_cancer_dataset!I1272))</f>
        <v>Never Smoked</v>
      </c>
      <c r="J1272">
        <v>0</v>
      </c>
      <c r="K1272">
        <v>0</v>
      </c>
      <c r="L1272">
        <v>0</v>
      </c>
      <c r="M1272" t="s">
        <v>52</v>
      </c>
      <c r="N1272" t="s">
        <v>53</v>
      </c>
      <c r="O1272" t="s">
        <v>52</v>
      </c>
      <c r="P1272" t="str">
        <f>PROPER(TRIM(lung_cancer_dataset!P1272))</f>
        <v>High</v>
      </c>
      <c r="Q1272" t="s">
        <v>54</v>
      </c>
      <c r="R1272">
        <v>27.9</v>
      </c>
      <c r="S1272" t="s">
        <v>56</v>
      </c>
      <c r="T1272" t="s">
        <v>57</v>
      </c>
      <c r="U1272" t="s">
        <v>53</v>
      </c>
      <c r="V1272" t="s">
        <v>53</v>
      </c>
      <c r="W1272" t="s">
        <v>53</v>
      </c>
      <c r="X1272" t="s">
        <v>52</v>
      </c>
      <c r="Y1272">
        <v>4</v>
      </c>
      <c r="Z1272" t="s">
        <v>104</v>
      </c>
      <c r="AA1272" t="s">
        <v>53</v>
      </c>
      <c r="AB1272" t="s">
        <v>52</v>
      </c>
      <c r="AC1272" t="s">
        <v>52</v>
      </c>
      <c r="AD1272" t="s">
        <v>53</v>
      </c>
      <c r="AE1272" t="s">
        <v>52</v>
      </c>
      <c r="AF1272" t="s">
        <v>53</v>
      </c>
      <c r="AG1272" t="s">
        <v>53</v>
      </c>
      <c r="AH1272" t="s">
        <v>52</v>
      </c>
      <c r="AI1272" t="s">
        <v>53</v>
      </c>
      <c r="AJ1272" t="s">
        <v>53</v>
      </c>
      <c r="AK1272">
        <v>4</v>
      </c>
      <c r="AL1272" t="s">
        <v>59</v>
      </c>
      <c r="AM1272" t="s">
        <v>102</v>
      </c>
      <c r="AN1272" t="s">
        <v>98</v>
      </c>
      <c r="AO1272">
        <v>4.8</v>
      </c>
      <c r="AP1272" t="s">
        <v>53</v>
      </c>
      <c r="AQ1272" t="s">
        <v>86</v>
      </c>
      <c r="AR1272" t="s">
        <v>76</v>
      </c>
      <c r="AS1272">
        <v>26</v>
      </c>
      <c r="AT1272" t="s">
        <v>53</v>
      </c>
    </row>
    <row r="1273" spans="1:46" x14ac:dyDescent="0.25">
      <c r="A1273" t="s">
        <v>1440</v>
      </c>
      <c r="B1273">
        <v>2019</v>
      </c>
      <c r="C1273" s="1">
        <v>43545</v>
      </c>
      <c r="D1273" t="s">
        <v>47</v>
      </c>
      <c r="E1273" t="str">
        <f>TRIM(lung_cancer_dataset!E1273)</f>
        <v>South Korea</v>
      </c>
      <c r="F1273">
        <v>45</v>
      </c>
      <c r="G1273" t="s">
        <v>49</v>
      </c>
      <c r="H1273" t="str">
        <f>PROPER(TRIM(lung_cancer_dataset!H1273))</f>
        <v>Female</v>
      </c>
      <c r="I1273" t="str">
        <f>PROPER(TRIM(lung_cancer_dataset!I1273))</f>
        <v>Former Smoker</v>
      </c>
      <c r="J1273">
        <v>26</v>
      </c>
      <c r="K1273">
        <v>19</v>
      </c>
      <c r="L1273">
        <v>24.7</v>
      </c>
      <c r="M1273" t="s">
        <v>53</v>
      </c>
      <c r="N1273" t="s">
        <v>53</v>
      </c>
      <c r="O1273" t="s">
        <v>52</v>
      </c>
      <c r="P1273" t="str">
        <f>PROPER(TRIM(lung_cancer_dataset!P1273))</f>
        <v>High</v>
      </c>
      <c r="Q1273" t="s">
        <v>54</v>
      </c>
      <c r="R1273">
        <v>26.8</v>
      </c>
      <c r="S1273" t="s">
        <v>56</v>
      </c>
      <c r="T1273" t="s">
        <v>70</v>
      </c>
      <c r="U1273" t="s">
        <v>52</v>
      </c>
      <c r="V1273" t="s">
        <v>53</v>
      </c>
      <c r="W1273" t="s">
        <v>53</v>
      </c>
      <c r="X1273" t="s">
        <v>53</v>
      </c>
      <c r="Y1273">
        <v>3</v>
      </c>
      <c r="Z1273" t="s">
        <v>73</v>
      </c>
      <c r="AA1273" t="s">
        <v>52</v>
      </c>
      <c r="AB1273" t="s">
        <v>53</v>
      </c>
      <c r="AC1273" t="s">
        <v>53</v>
      </c>
      <c r="AD1273" t="s">
        <v>53</v>
      </c>
      <c r="AE1273" t="s">
        <v>52</v>
      </c>
      <c r="AF1273" t="s">
        <v>53</v>
      </c>
      <c r="AG1273" t="s">
        <v>53</v>
      </c>
      <c r="AH1273" t="s">
        <v>53</v>
      </c>
      <c r="AI1273" t="s">
        <v>52</v>
      </c>
      <c r="AJ1273" t="s">
        <v>53</v>
      </c>
      <c r="AK1273">
        <v>3</v>
      </c>
      <c r="AL1273" t="s">
        <v>59</v>
      </c>
      <c r="AM1273" t="s">
        <v>60</v>
      </c>
      <c r="AN1273" t="s">
        <v>90</v>
      </c>
      <c r="AO1273">
        <v>5.2</v>
      </c>
      <c r="AP1273" t="s">
        <v>52</v>
      </c>
      <c r="AQ1273" t="s">
        <v>112</v>
      </c>
      <c r="AR1273" t="s">
        <v>63</v>
      </c>
      <c r="AS1273">
        <v>32</v>
      </c>
      <c r="AT1273" t="s">
        <v>53</v>
      </c>
    </row>
    <row r="1274" spans="1:46" x14ac:dyDescent="0.25">
      <c r="A1274" t="s">
        <v>1441</v>
      </c>
      <c r="B1274">
        <v>2021</v>
      </c>
      <c r="C1274" s="1">
        <v>44244</v>
      </c>
      <c r="D1274" t="s">
        <v>110</v>
      </c>
      <c r="E1274" t="str">
        <f>TRIM(lung_cancer_dataset!E1274)</f>
        <v>Uganda</v>
      </c>
      <c r="F1274">
        <v>59</v>
      </c>
      <c r="G1274" t="s">
        <v>79</v>
      </c>
      <c r="H1274" t="str">
        <f>PROPER(TRIM(lung_cancer_dataset!H1274))</f>
        <v>Female</v>
      </c>
      <c r="I1274" t="str">
        <f>PROPER(TRIM(lung_cancer_dataset!I1274))</f>
        <v>Never Smoked</v>
      </c>
      <c r="J1274">
        <v>0</v>
      </c>
      <c r="K1274">
        <v>0</v>
      </c>
      <c r="L1274">
        <v>0</v>
      </c>
      <c r="M1274" t="s">
        <v>52</v>
      </c>
      <c r="N1274" t="s">
        <v>52</v>
      </c>
      <c r="O1274" t="s">
        <v>53</v>
      </c>
      <c r="P1274" t="str">
        <f>PROPER(TRIM(lung_cancer_dataset!P1274))</f>
        <v>Moderate</v>
      </c>
      <c r="Q1274" t="s">
        <v>55</v>
      </c>
      <c r="R1274">
        <v>27.8</v>
      </c>
      <c r="S1274" t="s">
        <v>56</v>
      </c>
      <c r="T1274" t="s">
        <v>70</v>
      </c>
      <c r="U1274" t="s">
        <v>53</v>
      </c>
      <c r="V1274" t="s">
        <v>53</v>
      </c>
      <c r="W1274" t="s">
        <v>52</v>
      </c>
      <c r="X1274" t="s">
        <v>53</v>
      </c>
      <c r="Y1274">
        <v>3</v>
      </c>
      <c r="Z1274" t="s">
        <v>97</v>
      </c>
      <c r="AA1274" t="s">
        <v>52</v>
      </c>
      <c r="AB1274" t="s">
        <v>53</v>
      </c>
      <c r="AC1274" t="s">
        <v>53</v>
      </c>
      <c r="AD1274" t="s">
        <v>53</v>
      </c>
      <c r="AE1274" t="s">
        <v>52</v>
      </c>
      <c r="AF1274" t="s">
        <v>52</v>
      </c>
      <c r="AG1274" t="s">
        <v>53</v>
      </c>
      <c r="AH1274" t="s">
        <v>53</v>
      </c>
      <c r="AI1274" t="s">
        <v>53</v>
      </c>
      <c r="AJ1274" t="s">
        <v>53</v>
      </c>
      <c r="AK1274">
        <v>3</v>
      </c>
      <c r="AL1274" t="s">
        <v>59</v>
      </c>
      <c r="AM1274" t="s">
        <v>60</v>
      </c>
      <c r="AN1274" t="s">
        <v>74</v>
      </c>
      <c r="AO1274">
        <v>2.5</v>
      </c>
      <c r="AP1274" t="s">
        <v>53</v>
      </c>
      <c r="AQ1274" t="s">
        <v>86</v>
      </c>
      <c r="AR1274" t="s">
        <v>115</v>
      </c>
      <c r="AS1274">
        <v>49</v>
      </c>
      <c r="AT1274" t="s">
        <v>52</v>
      </c>
    </row>
    <row r="1275" spans="1:46" x14ac:dyDescent="0.25">
      <c r="A1275" t="s">
        <v>1442</v>
      </c>
      <c r="B1275">
        <v>2024</v>
      </c>
      <c r="C1275" s="1">
        <v>45311</v>
      </c>
      <c r="D1275" t="s">
        <v>47</v>
      </c>
      <c r="E1275" t="str">
        <f>TRIM(lung_cancer_dataset!E1275)</f>
        <v>South Korea</v>
      </c>
      <c r="F1275">
        <v>43</v>
      </c>
      <c r="G1275" t="s">
        <v>49</v>
      </c>
      <c r="H1275" t="str">
        <f>PROPER(TRIM(lung_cancer_dataset!H1275))</f>
        <v>Female</v>
      </c>
      <c r="I1275" t="str">
        <f>PROPER(TRIM(lung_cancer_dataset!I1275))</f>
        <v>Never Smoked</v>
      </c>
      <c r="J1275">
        <v>0</v>
      </c>
      <c r="K1275">
        <v>0</v>
      </c>
      <c r="L1275">
        <v>0</v>
      </c>
      <c r="M1275" t="s">
        <v>53</v>
      </c>
      <c r="N1275" t="s">
        <v>53</v>
      </c>
      <c r="O1275" t="s">
        <v>53</v>
      </c>
      <c r="P1275" t="str">
        <f>PROPER(TRIM(lung_cancer_dataset!P1275))</f>
        <v>High</v>
      </c>
      <c r="Q1275" t="s">
        <v>54</v>
      </c>
      <c r="R1275">
        <v>29.2</v>
      </c>
      <c r="S1275" t="s">
        <v>56</v>
      </c>
      <c r="T1275" t="s">
        <v>54</v>
      </c>
      <c r="U1275" t="s">
        <v>52</v>
      </c>
      <c r="V1275" t="s">
        <v>53</v>
      </c>
      <c r="W1275" t="s">
        <v>53</v>
      </c>
      <c r="X1275" t="s">
        <v>53</v>
      </c>
      <c r="Y1275">
        <v>2</v>
      </c>
      <c r="Z1275" t="s">
        <v>131</v>
      </c>
      <c r="AA1275" t="s">
        <v>52</v>
      </c>
      <c r="AB1275" t="s">
        <v>52</v>
      </c>
      <c r="AC1275" t="s">
        <v>52</v>
      </c>
      <c r="AD1275" t="s">
        <v>53</v>
      </c>
      <c r="AE1275" t="s">
        <v>52</v>
      </c>
      <c r="AF1275" t="s">
        <v>53</v>
      </c>
      <c r="AG1275" t="s">
        <v>53</v>
      </c>
      <c r="AH1275" t="s">
        <v>53</v>
      </c>
      <c r="AI1275" t="s">
        <v>53</v>
      </c>
      <c r="AJ1275" t="s">
        <v>53</v>
      </c>
      <c r="AK1275">
        <v>4</v>
      </c>
      <c r="AL1275" t="s">
        <v>135</v>
      </c>
      <c r="AM1275" t="s">
        <v>136</v>
      </c>
      <c r="AN1275" t="s">
        <v>61</v>
      </c>
      <c r="AO1275">
        <v>6.1</v>
      </c>
      <c r="AP1275" t="s">
        <v>52</v>
      </c>
      <c r="AQ1275" t="s">
        <v>112</v>
      </c>
      <c r="AR1275" t="s">
        <v>92</v>
      </c>
      <c r="AS1275">
        <v>4</v>
      </c>
      <c r="AT1275" t="s">
        <v>53</v>
      </c>
    </row>
    <row r="1276" spans="1:46" x14ac:dyDescent="0.25">
      <c r="A1276" t="s">
        <v>1443</v>
      </c>
      <c r="B1276">
        <v>2020</v>
      </c>
      <c r="C1276" s="1">
        <v>44055</v>
      </c>
      <c r="D1276" t="s">
        <v>47</v>
      </c>
      <c r="E1276" t="str">
        <f>TRIM(lung_cancer_dataset!E1276)</f>
        <v>Australia</v>
      </c>
      <c r="F1276">
        <v>54</v>
      </c>
      <c r="G1276" t="s">
        <v>79</v>
      </c>
      <c r="H1276" t="str">
        <f>PROPER(TRIM(lung_cancer_dataset!H1276))</f>
        <v>Male</v>
      </c>
      <c r="I1276" t="str">
        <f>PROPER(TRIM(lung_cancer_dataset!I1276))</f>
        <v>Never Smoked</v>
      </c>
      <c r="J1276">
        <v>0</v>
      </c>
      <c r="K1276">
        <v>0</v>
      </c>
      <c r="L1276">
        <v>0</v>
      </c>
      <c r="M1276" t="s">
        <v>53</v>
      </c>
      <c r="N1276" t="s">
        <v>53</v>
      </c>
      <c r="O1276" t="s">
        <v>52</v>
      </c>
      <c r="P1276" t="str">
        <f>PROPER(TRIM(lung_cancer_dataset!P1276))</f>
        <v>Moderate</v>
      </c>
      <c r="Q1276" t="s">
        <v>55</v>
      </c>
      <c r="R1276">
        <v>30.5</v>
      </c>
      <c r="S1276" t="s">
        <v>72</v>
      </c>
      <c r="T1276" t="s">
        <v>54</v>
      </c>
      <c r="U1276" t="s">
        <v>52</v>
      </c>
      <c r="V1276" t="s">
        <v>53</v>
      </c>
      <c r="W1276" t="s">
        <v>53</v>
      </c>
      <c r="X1276" t="s">
        <v>53</v>
      </c>
      <c r="Y1276">
        <v>2</v>
      </c>
      <c r="Z1276" t="s">
        <v>58</v>
      </c>
      <c r="AA1276" t="s">
        <v>53</v>
      </c>
      <c r="AB1276" t="s">
        <v>52</v>
      </c>
      <c r="AC1276" t="s">
        <v>53</v>
      </c>
      <c r="AD1276" t="s">
        <v>53</v>
      </c>
      <c r="AE1276" t="s">
        <v>52</v>
      </c>
      <c r="AF1276" t="s">
        <v>53</v>
      </c>
      <c r="AG1276" t="s">
        <v>53</v>
      </c>
      <c r="AH1276" t="s">
        <v>53</v>
      </c>
      <c r="AI1276" t="s">
        <v>53</v>
      </c>
      <c r="AJ1276" t="s">
        <v>53</v>
      </c>
      <c r="AK1276">
        <v>2</v>
      </c>
      <c r="AL1276" t="s">
        <v>59</v>
      </c>
      <c r="AM1276" t="s">
        <v>60</v>
      </c>
      <c r="AN1276" t="s">
        <v>74</v>
      </c>
      <c r="AO1276">
        <v>1.4</v>
      </c>
      <c r="AP1276" t="s">
        <v>53</v>
      </c>
      <c r="AQ1276" t="s">
        <v>171</v>
      </c>
      <c r="AR1276" t="s">
        <v>83</v>
      </c>
      <c r="AS1276">
        <v>36</v>
      </c>
      <c r="AT1276" t="s">
        <v>52</v>
      </c>
    </row>
    <row r="1277" spans="1:46" x14ac:dyDescent="0.25">
      <c r="A1277" t="s">
        <v>1444</v>
      </c>
      <c r="B1277">
        <v>2024</v>
      </c>
      <c r="C1277" s="1">
        <v>45620</v>
      </c>
      <c r="D1277" t="s">
        <v>47</v>
      </c>
      <c r="E1277" t="str">
        <f>TRIM(lung_cancer_dataset!E1277)</f>
        <v>South Korea</v>
      </c>
      <c r="F1277">
        <v>80</v>
      </c>
      <c r="G1277" t="s">
        <v>101</v>
      </c>
      <c r="H1277" t="str">
        <f>PROPER(TRIM(lung_cancer_dataset!H1277))</f>
        <v>Male</v>
      </c>
      <c r="I1277" t="str">
        <f>PROPER(TRIM(lung_cancer_dataset!I1277))</f>
        <v>Never Smoked</v>
      </c>
      <c r="J1277">
        <v>0</v>
      </c>
      <c r="K1277">
        <v>0</v>
      </c>
      <c r="L1277">
        <v>0</v>
      </c>
      <c r="M1277" t="s">
        <v>53</v>
      </c>
      <c r="N1277" t="s">
        <v>52</v>
      </c>
      <c r="O1277" t="s">
        <v>52</v>
      </c>
      <c r="P1277" t="str">
        <f>PROPER(TRIM(lung_cancer_dataset!P1277))</f>
        <v>Moderate</v>
      </c>
      <c r="Q1277" t="s">
        <v>54</v>
      </c>
      <c r="R1277">
        <v>27.7</v>
      </c>
      <c r="S1277" t="s">
        <v>56</v>
      </c>
      <c r="T1277" t="s">
        <v>70</v>
      </c>
      <c r="U1277" t="s">
        <v>53</v>
      </c>
      <c r="V1277" t="s">
        <v>53</v>
      </c>
      <c r="W1277" t="s">
        <v>53</v>
      </c>
      <c r="X1277" t="s">
        <v>53</v>
      </c>
      <c r="Y1277">
        <v>2</v>
      </c>
      <c r="Z1277" t="s">
        <v>104</v>
      </c>
      <c r="AA1277" t="s">
        <v>53</v>
      </c>
      <c r="AB1277" t="s">
        <v>52</v>
      </c>
      <c r="AC1277" t="s">
        <v>52</v>
      </c>
      <c r="AD1277" t="s">
        <v>53</v>
      </c>
      <c r="AE1277" t="s">
        <v>53</v>
      </c>
      <c r="AF1277" t="s">
        <v>53</v>
      </c>
      <c r="AG1277" t="s">
        <v>52</v>
      </c>
      <c r="AH1277" t="s">
        <v>53</v>
      </c>
      <c r="AI1277" t="s">
        <v>53</v>
      </c>
      <c r="AJ1277" t="s">
        <v>53</v>
      </c>
      <c r="AK1277">
        <v>3</v>
      </c>
      <c r="AL1277" t="s">
        <v>59</v>
      </c>
      <c r="AM1277" t="s">
        <v>81</v>
      </c>
      <c r="AN1277" t="s">
        <v>98</v>
      </c>
      <c r="AO1277">
        <v>4.5999999999999996</v>
      </c>
      <c r="AP1277" t="s">
        <v>53</v>
      </c>
      <c r="AQ1277" t="s">
        <v>86</v>
      </c>
      <c r="AR1277" t="s">
        <v>83</v>
      </c>
      <c r="AS1277">
        <v>26</v>
      </c>
      <c r="AT1277" t="s">
        <v>52</v>
      </c>
    </row>
    <row r="1278" spans="1:46" x14ac:dyDescent="0.25">
      <c r="A1278" t="s">
        <v>1445</v>
      </c>
      <c r="B1278">
        <v>2019</v>
      </c>
      <c r="C1278" s="1">
        <v>43666</v>
      </c>
      <c r="D1278" t="s">
        <v>65</v>
      </c>
      <c r="E1278" t="str">
        <f>TRIM(lung_cancer_dataset!E1278)</f>
        <v>Peru</v>
      </c>
      <c r="F1278">
        <v>53</v>
      </c>
      <c r="G1278" t="s">
        <v>79</v>
      </c>
      <c r="H1278" t="str">
        <f>PROPER(TRIM(lung_cancer_dataset!H1278))</f>
        <v>Female</v>
      </c>
      <c r="I1278" t="str">
        <f>PROPER(TRIM(lung_cancer_dataset!I1278))</f>
        <v>Never Smoked</v>
      </c>
      <c r="J1278">
        <v>0</v>
      </c>
      <c r="K1278">
        <v>0</v>
      </c>
      <c r="L1278">
        <v>0</v>
      </c>
      <c r="M1278" t="s">
        <v>52</v>
      </c>
      <c r="N1278" t="s">
        <v>53</v>
      </c>
      <c r="O1278" t="s">
        <v>53</v>
      </c>
      <c r="P1278" t="str">
        <f>PROPER(TRIM(lung_cancer_dataset!P1278))</f>
        <v>Moderate</v>
      </c>
      <c r="Q1278" t="s">
        <v>55</v>
      </c>
      <c r="R1278">
        <v>22.6</v>
      </c>
      <c r="S1278" t="s">
        <v>96</v>
      </c>
      <c r="T1278" t="s">
        <v>57</v>
      </c>
      <c r="U1278" t="s">
        <v>53</v>
      </c>
      <c r="V1278" t="s">
        <v>53</v>
      </c>
      <c r="W1278" t="s">
        <v>53</v>
      </c>
      <c r="X1278" t="s">
        <v>53</v>
      </c>
      <c r="Y1278">
        <v>1</v>
      </c>
      <c r="Z1278" t="s">
        <v>58</v>
      </c>
      <c r="AA1278" t="s">
        <v>53</v>
      </c>
      <c r="AB1278" t="s">
        <v>53</v>
      </c>
      <c r="AC1278" t="s">
        <v>52</v>
      </c>
      <c r="AD1278" t="s">
        <v>53</v>
      </c>
      <c r="AE1278" t="s">
        <v>52</v>
      </c>
      <c r="AF1278" t="s">
        <v>53</v>
      </c>
      <c r="AG1278" t="s">
        <v>53</v>
      </c>
      <c r="AH1278" t="s">
        <v>52</v>
      </c>
      <c r="AI1278" t="s">
        <v>53</v>
      </c>
      <c r="AJ1278" t="s">
        <v>53</v>
      </c>
      <c r="AK1278">
        <v>3</v>
      </c>
      <c r="AL1278" t="s">
        <v>59</v>
      </c>
      <c r="AM1278" t="s">
        <v>60</v>
      </c>
      <c r="AN1278" t="s">
        <v>74</v>
      </c>
      <c r="AO1278">
        <v>2.1</v>
      </c>
      <c r="AP1278" t="s">
        <v>53</v>
      </c>
      <c r="AQ1278" t="s">
        <v>112</v>
      </c>
      <c r="AR1278" t="s">
        <v>83</v>
      </c>
      <c r="AS1278">
        <v>71</v>
      </c>
      <c r="AT1278" t="s">
        <v>52</v>
      </c>
    </row>
    <row r="1279" spans="1:46" x14ac:dyDescent="0.25">
      <c r="A1279" t="s">
        <v>1446</v>
      </c>
      <c r="B1279">
        <v>2017</v>
      </c>
      <c r="C1279" s="1">
        <v>42828</v>
      </c>
      <c r="D1279" t="s">
        <v>47</v>
      </c>
      <c r="E1279" t="str">
        <f>TRIM(lung_cancer_dataset!E1279)</f>
        <v>Japan</v>
      </c>
      <c r="F1279">
        <v>51</v>
      </c>
      <c r="G1279" t="s">
        <v>79</v>
      </c>
      <c r="H1279" t="str">
        <f>PROPER(TRIM(lung_cancer_dataset!H1279))</f>
        <v>Female</v>
      </c>
      <c r="I1279" t="str">
        <f>PROPER(TRIM(lung_cancer_dataset!I1279))</f>
        <v>Never Smoked</v>
      </c>
      <c r="J1279">
        <v>0</v>
      </c>
      <c r="K1279">
        <v>0</v>
      </c>
      <c r="L1279">
        <v>0</v>
      </c>
      <c r="M1279" t="s">
        <v>52</v>
      </c>
      <c r="N1279" t="s">
        <v>53</v>
      </c>
      <c r="O1279" t="s">
        <v>53</v>
      </c>
      <c r="P1279" t="str">
        <f>PROPER(TRIM(lung_cancer_dataset!P1279))</f>
        <v>High</v>
      </c>
      <c r="Q1279" t="s">
        <v>71</v>
      </c>
      <c r="R1279">
        <v>22</v>
      </c>
      <c r="S1279" t="s">
        <v>96</v>
      </c>
      <c r="T1279" t="s">
        <v>70</v>
      </c>
      <c r="U1279" t="s">
        <v>53</v>
      </c>
      <c r="V1279" t="s">
        <v>53</v>
      </c>
      <c r="W1279" t="s">
        <v>52</v>
      </c>
      <c r="X1279" t="s">
        <v>53</v>
      </c>
      <c r="Y1279">
        <v>3</v>
      </c>
      <c r="Z1279" t="s">
        <v>58</v>
      </c>
      <c r="AA1279" t="s">
        <v>52</v>
      </c>
      <c r="AB1279" t="s">
        <v>53</v>
      </c>
      <c r="AC1279" t="s">
        <v>53</v>
      </c>
      <c r="AD1279" t="s">
        <v>53</v>
      </c>
      <c r="AE1279" t="s">
        <v>52</v>
      </c>
      <c r="AF1279" t="s">
        <v>52</v>
      </c>
      <c r="AG1279" t="s">
        <v>52</v>
      </c>
      <c r="AH1279" t="s">
        <v>53</v>
      </c>
      <c r="AI1279" t="s">
        <v>52</v>
      </c>
      <c r="AJ1279" t="s">
        <v>53</v>
      </c>
      <c r="AK1279">
        <v>5</v>
      </c>
      <c r="AL1279" t="s">
        <v>59</v>
      </c>
      <c r="AM1279" t="s">
        <v>81</v>
      </c>
      <c r="AN1279" t="s">
        <v>74</v>
      </c>
      <c r="AO1279">
        <v>1.9</v>
      </c>
      <c r="AP1279" t="s">
        <v>52</v>
      </c>
      <c r="AQ1279" t="s">
        <v>86</v>
      </c>
      <c r="AR1279" t="s">
        <v>83</v>
      </c>
      <c r="AS1279">
        <v>61</v>
      </c>
      <c r="AT1279" t="s">
        <v>53</v>
      </c>
    </row>
    <row r="1280" spans="1:46" x14ac:dyDescent="0.25">
      <c r="A1280" t="s">
        <v>1447</v>
      </c>
      <c r="B1280">
        <v>2019</v>
      </c>
      <c r="C1280" s="1">
        <v>43549</v>
      </c>
      <c r="D1280" t="s">
        <v>47</v>
      </c>
      <c r="E1280" t="str">
        <f>TRIM(lung_cancer_dataset!E1280)</f>
        <v>Japan</v>
      </c>
      <c r="F1280">
        <v>56</v>
      </c>
      <c r="G1280" t="s">
        <v>79</v>
      </c>
      <c r="H1280" t="str">
        <f>PROPER(TRIM(lung_cancer_dataset!H1280))</f>
        <v>Female</v>
      </c>
      <c r="I1280" t="str">
        <f>PROPER(TRIM(lung_cancer_dataset!I1280))</f>
        <v>Never Smoked</v>
      </c>
      <c r="J1280">
        <v>0</v>
      </c>
      <c r="K1280">
        <v>0</v>
      </c>
      <c r="L1280">
        <v>0</v>
      </c>
      <c r="M1280" t="s">
        <v>52</v>
      </c>
      <c r="N1280" t="s">
        <v>52</v>
      </c>
      <c r="O1280" t="s">
        <v>53</v>
      </c>
      <c r="P1280" t="str">
        <f>PROPER(TRIM(lung_cancer_dataset!P1280))</f>
        <v>Low</v>
      </c>
      <c r="Q1280" t="s">
        <v>55</v>
      </c>
      <c r="R1280">
        <v>24.1</v>
      </c>
      <c r="S1280" t="s">
        <v>96</v>
      </c>
      <c r="T1280" t="s">
        <v>57</v>
      </c>
      <c r="U1280" t="s">
        <v>53</v>
      </c>
      <c r="V1280" t="s">
        <v>53</v>
      </c>
      <c r="W1280" t="s">
        <v>53</v>
      </c>
      <c r="X1280" t="s">
        <v>53</v>
      </c>
      <c r="Y1280">
        <v>2</v>
      </c>
      <c r="Z1280" t="s">
        <v>73</v>
      </c>
      <c r="AA1280" t="s">
        <v>53</v>
      </c>
      <c r="AB1280" t="s">
        <v>53</v>
      </c>
      <c r="AC1280" t="s">
        <v>52</v>
      </c>
      <c r="AD1280" t="s">
        <v>52</v>
      </c>
      <c r="AE1280" t="s">
        <v>52</v>
      </c>
      <c r="AF1280" t="s">
        <v>53</v>
      </c>
      <c r="AG1280" t="s">
        <v>53</v>
      </c>
      <c r="AH1280" t="s">
        <v>53</v>
      </c>
      <c r="AI1280" t="s">
        <v>52</v>
      </c>
      <c r="AJ1280" t="s">
        <v>53</v>
      </c>
      <c r="AK1280">
        <v>4</v>
      </c>
      <c r="AL1280" t="s">
        <v>59</v>
      </c>
      <c r="AM1280" t="s">
        <v>60</v>
      </c>
      <c r="AN1280" t="s">
        <v>61</v>
      </c>
      <c r="AO1280">
        <v>3.9</v>
      </c>
      <c r="AP1280" t="s">
        <v>52</v>
      </c>
      <c r="AQ1280" t="s">
        <v>86</v>
      </c>
      <c r="AR1280" t="s">
        <v>115</v>
      </c>
      <c r="AS1280">
        <v>6</v>
      </c>
      <c r="AT1280" t="s">
        <v>53</v>
      </c>
    </row>
    <row r="1281" spans="1:46" x14ac:dyDescent="0.25">
      <c r="A1281" t="s">
        <v>1448</v>
      </c>
      <c r="B1281">
        <v>2016</v>
      </c>
      <c r="C1281" s="1">
        <v>42667</v>
      </c>
      <c r="D1281" t="s">
        <v>65</v>
      </c>
      <c r="E1281" t="str">
        <f>TRIM(lung_cancer_dataset!E1281)</f>
        <v>Chile</v>
      </c>
      <c r="F1281">
        <v>65</v>
      </c>
      <c r="G1281" t="s">
        <v>127</v>
      </c>
      <c r="H1281" t="str">
        <f>PROPER(TRIM(lung_cancer_dataset!H1281))</f>
        <v>Male</v>
      </c>
      <c r="I1281" t="str">
        <f>PROPER(TRIM(lung_cancer_dataset!I1281))</f>
        <v>Former Smoker</v>
      </c>
      <c r="J1281">
        <v>13</v>
      </c>
      <c r="K1281">
        <v>12</v>
      </c>
      <c r="L1281">
        <v>7.8</v>
      </c>
      <c r="M1281" t="s">
        <v>52</v>
      </c>
      <c r="N1281" t="s">
        <v>53</v>
      </c>
      <c r="O1281" t="s">
        <v>53</v>
      </c>
      <c r="P1281" t="str">
        <f>PROPER(TRIM(lung_cancer_dataset!P1281))</f>
        <v>High</v>
      </c>
      <c r="Q1281" t="s">
        <v>54</v>
      </c>
      <c r="R1281">
        <v>28.9</v>
      </c>
      <c r="S1281" t="s">
        <v>56</v>
      </c>
      <c r="T1281" t="s">
        <v>57</v>
      </c>
      <c r="U1281" t="s">
        <v>52</v>
      </c>
      <c r="V1281" t="s">
        <v>53</v>
      </c>
      <c r="W1281" t="s">
        <v>53</v>
      </c>
      <c r="X1281" t="s">
        <v>53</v>
      </c>
      <c r="Y1281">
        <v>3</v>
      </c>
      <c r="Z1281" t="s">
        <v>58</v>
      </c>
      <c r="AA1281" t="s">
        <v>53</v>
      </c>
      <c r="AB1281" t="s">
        <v>53</v>
      </c>
      <c r="AC1281" t="s">
        <v>53</v>
      </c>
      <c r="AD1281" t="s">
        <v>53</v>
      </c>
      <c r="AE1281" t="s">
        <v>52</v>
      </c>
      <c r="AF1281" t="s">
        <v>52</v>
      </c>
      <c r="AG1281" t="s">
        <v>53</v>
      </c>
      <c r="AH1281" t="s">
        <v>53</v>
      </c>
      <c r="AI1281" t="s">
        <v>53</v>
      </c>
      <c r="AJ1281" t="s">
        <v>53</v>
      </c>
      <c r="AK1281">
        <v>2</v>
      </c>
      <c r="AL1281" t="s">
        <v>59</v>
      </c>
      <c r="AM1281" t="s">
        <v>60</v>
      </c>
      <c r="AN1281" t="s">
        <v>61</v>
      </c>
      <c r="AO1281">
        <v>6.8</v>
      </c>
      <c r="AP1281" t="s">
        <v>52</v>
      </c>
      <c r="AQ1281" t="s">
        <v>86</v>
      </c>
      <c r="AR1281" t="s">
        <v>63</v>
      </c>
      <c r="AS1281">
        <v>14</v>
      </c>
      <c r="AT1281" t="s">
        <v>53</v>
      </c>
    </row>
    <row r="1282" spans="1:46" x14ac:dyDescent="0.25">
      <c r="A1282" t="s">
        <v>1449</v>
      </c>
      <c r="B1282">
        <v>2023</v>
      </c>
      <c r="C1282" s="1">
        <v>45091</v>
      </c>
      <c r="D1282" t="s">
        <v>122</v>
      </c>
      <c r="E1282" t="str">
        <f>TRIM(lung_cancer_dataset!E1282)</f>
        <v>Sri Lanka</v>
      </c>
      <c r="F1282">
        <v>66</v>
      </c>
      <c r="G1282" t="s">
        <v>127</v>
      </c>
      <c r="H1282" t="str">
        <f>PROPER(TRIM(lung_cancer_dataset!H1282))</f>
        <v>Female</v>
      </c>
      <c r="I1282" t="str">
        <f>PROPER(TRIM(lung_cancer_dataset!I1282))</f>
        <v>Former Smoker</v>
      </c>
      <c r="J1282">
        <v>7</v>
      </c>
      <c r="K1282">
        <v>10</v>
      </c>
      <c r="L1282">
        <v>3.5</v>
      </c>
      <c r="M1282" t="s">
        <v>52</v>
      </c>
      <c r="N1282" t="s">
        <v>53</v>
      </c>
      <c r="O1282" t="s">
        <v>53</v>
      </c>
      <c r="P1282" t="str">
        <f>PROPER(TRIM(lung_cancer_dataset!P1282))</f>
        <v>High</v>
      </c>
      <c r="Q1282" t="s">
        <v>71</v>
      </c>
      <c r="R1282">
        <v>30.6</v>
      </c>
      <c r="S1282" t="s">
        <v>72</v>
      </c>
      <c r="T1282" t="s">
        <v>57</v>
      </c>
      <c r="U1282" t="s">
        <v>52</v>
      </c>
      <c r="V1282" t="s">
        <v>53</v>
      </c>
      <c r="W1282" t="s">
        <v>53</v>
      </c>
      <c r="X1282" t="s">
        <v>53</v>
      </c>
      <c r="Y1282">
        <v>3</v>
      </c>
      <c r="Z1282" t="s">
        <v>58</v>
      </c>
      <c r="AA1282" t="s">
        <v>52</v>
      </c>
      <c r="AB1282" t="s">
        <v>52</v>
      </c>
      <c r="AC1282" t="s">
        <v>53</v>
      </c>
      <c r="AD1282" t="s">
        <v>52</v>
      </c>
      <c r="AE1282" t="s">
        <v>52</v>
      </c>
      <c r="AF1282" t="s">
        <v>52</v>
      </c>
      <c r="AG1282" t="s">
        <v>53</v>
      </c>
      <c r="AH1282" t="s">
        <v>53</v>
      </c>
      <c r="AI1282" t="s">
        <v>53</v>
      </c>
      <c r="AJ1282" t="s">
        <v>53</v>
      </c>
      <c r="AK1282">
        <v>5</v>
      </c>
      <c r="AL1282" t="s">
        <v>59</v>
      </c>
      <c r="AM1282" t="s">
        <v>60</v>
      </c>
      <c r="AN1282" t="s">
        <v>90</v>
      </c>
      <c r="AO1282">
        <v>4.0999999999999996</v>
      </c>
      <c r="AP1282" t="s">
        <v>53</v>
      </c>
      <c r="AQ1282" t="s">
        <v>62</v>
      </c>
      <c r="AR1282" t="s">
        <v>87</v>
      </c>
      <c r="AS1282">
        <v>15</v>
      </c>
      <c r="AT1282" t="s">
        <v>53</v>
      </c>
    </row>
    <row r="1283" spans="1:46" x14ac:dyDescent="0.25">
      <c r="A1283" t="s">
        <v>1450</v>
      </c>
      <c r="B1283">
        <v>2021</v>
      </c>
      <c r="C1283" s="1">
        <v>44263</v>
      </c>
      <c r="D1283" t="s">
        <v>65</v>
      </c>
      <c r="E1283" t="str">
        <f>TRIM(lung_cancer_dataset!E1283)</f>
        <v>Argentina</v>
      </c>
      <c r="F1283">
        <v>72</v>
      </c>
      <c r="G1283" t="s">
        <v>67</v>
      </c>
      <c r="H1283" t="str">
        <f>PROPER(TRIM(lung_cancer_dataset!H1283))</f>
        <v>Female</v>
      </c>
      <c r="I1283" t="str">
        <f>PROPER(TRIM(lung_cancer_dataset!I1283))</f>
        <v>Never Smoked</v>
      </c>
      <c r="J1283">
        <v>0</v>
      </c>
      <c r="K1283">
        <v>0</v>
      </c>
      <c r="L1283">
        <v>0</v>
      </c>
      <c r="M1283" t="s">
        <v>52</v>
      </c>
      <c r="N1283" t="s">
        <v>52</v>
      </c>
      <c r="O1283" t="s">
        <v>52</v>
      </c>
      <c r="P1283" t="str">
        <f>PROPER(TRIM(lung_cancer_dataset!P1283))</f>
        <v>High</v>
      </c>
      <c r="Q1283" t="s">
        <v>54</v>
      </c>
      <c r="R1283">
        <v>22</v>
      </c>
      <c r="S1283" t="s">
        <v>96</v>
      </c>
      <c r="T1283" t="s">
        <v>57</v>
      </c>
      <c r="U1283" t="s">
        <v>53</v>
      </c>
      <c r="V1283" t="s">
        <v>53</v>
      </c>
      <c r="W1283" t="s">
        <v>52</v>
      </c>
      <c r="X1283" t="s">
        <v>53</v>
      </c>
      <c r="Y1283">
        <v>5</v>
      </c>
      <c r="Z1283" t="s">
        <v>58</v>
      </c>
      <c r="AA1283" t="s">
        <v>52</v>
      </c>
      <c r="AB1283" t="s">
        <v>53</v>
      </c>
      <c r="AC1283" t="s">
        <v>53</v>
      </c>
      <c r="AD1283" t="s">
        <v>52</v>
      </c>
      <c r="AE1283" t="s">
        <v>53</v>
      </c>
      <c r="AF1283" t="s">
        <v>52</v>
      </c>
      <c r="AG1283" t="s">
        <v>53</v>
      </c>
      <c r="AH1283" t="s">
        <v>53</v>
      </c>
      <c r="AI1283" t="s">
        <v>53</v>
      </c>
      <c r="AJ1283" t="s">
        <v>53</v>
      </c>
      <c r="AK1283">
        <v>3</v>
      </c>
      <c r="AL1283" t="s">
        <v>59</v>
      </c>
      <c r="AM1283" t="s">
        <v>60</v>
      </c>
      <c r="AN1283" t="s">
        <v>98</v>
      </c>
      <c r="AO1283">
        <v>2.4</v>
      </c>
      <c r="AP1283" t="s">
        <v>53</v>
      </c>
      <c r="AQ1283" t="s">
        <v>75</v>
      </c>
      <c r="AR1283" t="s">
        <v>76</v>
      </c>
      <c r="AS1283">
        <v>47</v>
      </c>
      <c r="AT1283" t="s">
        <v>52</v>
      </c>
    </row>
    <row r="1284" spans="1:46" x14ac:dyDescent="0.25">
      <c r="A1284" t="s">
        <v>1451</v>
      </c>
      <c r="B1284">
        <v>2020</v>
      </c>
      <c r="C1284" s="1">
        <v>44138</v>
      </c>
      <c r="D1284" t="s">
        <v>65</v>
      </c>
      <c r="E1284" t="str">
        <f>TRIM(lung_cancer_dataset!E1284)</f>
        <v>Mexico</v>
      </c>
      <c r="F1284">
        <v>62</v>
      </c>
      <c r="G1284" t="s">
        <v>127</v>
      </c>
      <c r="H1284" t="str">
        <f>PROPER(TRIM(lung_cancer_dataset!H1284))</f>
        <v>Male</v>
      </c>
      <c r="I1284" t="str">
        <f>PROPER(TRIM(lung_cancer_dataset!I1284))</f>
        <v>Former Smoker</v>
      </c>
      <c r="J1284">
        <v>3</v>
      </c>
      <c r="K1284">
        <v>19</v>
      </c>
      <c r="L1284">
        <v>2.8</v>
      </c>
      <c r="M1284" t="s">
        <v>52</v>
      </c>
      <c r="N1284" t="s">
        <v>53</v>
      </c>
      <c r="O1284" t="s">
        <v>53</v>
      </c>
      <c r="P1284" t="str">
        <f>PROPER(TRIM(lung_cancer_dataset!P1284))</f>
        <v>Moderate</v>
      </c>
      <c r="Q1284" t="s">
        <v>55</v>
      </c>
      <c r="R1284">
        <v>21.1</v>
      </c>
      <c r="S1284" t="s">
        <v>96</v>
      </c>
      <c r="T1284" t="s">
        <v>54</v>
      </c>
      <c r="U1284" t="s">
        <v>52</v>
      </c>
      <c r="V1284" t="s">
        <v>53</v>
      </c>
      <c r="W1284" t="s">
        <v>53</v>
      </c>
      <c r="X1284" t="s">
        <v>53</v>
      </c>
      <c r="Y1284">
        <v>2</v>
      </c>
      <c r="Z1284" t="s">
        <v>165</v>
      </c>
      <c r="AA1284" t="s">
        <v>53</v>
      </c>
      <c r="AB1284" t="s">
        <v>53</v>
      </c>
      <c r="AC1284" t="s">
        <v>53</v>
      </c>
      <c r="AD1284" t="s">
        <v>52</v>
      </c>
      <c r="AE1284" t="s">
        <v>52</v>
      </c>
      <c r="AF1284" t="s">
        <v>53</v>
      </c>
      <c r="AG1284" t="s">
        <v>52</v>
      </c>
      <c r="AH1284" t="s">
        <v>52</v>
      </c>
      <c r="AI1284" t="s">
        <v>53</v>
      </c>
      <c r="AJ1284" t="s">
        <v>53</v>
      </c>
      <c r="AK1284">
        <v>4</v>
      </c>
      <c r="AL1284" t="s">
        <v>59</v>
      </c>
      <c r="AM1284" t="s">
        <v>81</v>
      </c>
      <c r="AN1284" t="s">
        <v>90</v>
      </c>
      <c r="AO1284">
        <v>5.3</v>
      </c>
      <c r="AP1284" t="s">
        <v>53</v>
      </c>
      <c r="AQ1284" t="s">
        <v>86</v>
      </c>
      <c r="AR1284" t="s">
        <v>115</v>
      </c>
      <c r="AS1284">
        <v>16</v>
      </c>
      <c r="AT1284" t="s">
        <v>53</v>
      </c>
    </row>
    <row r="1285" spans="1:46" x14ac:dyDescent="0.25">
      <c r="A1285" t="s">
        <v>1452</v>
      </c>
      <c r="B1285">
        <v>2024</v>
      </c>
      <c r="C1285" s="1">
        <v>45555</v>
      </c>
      <c r="D1285" t="s">
        <v>47</v>
      </c>
      <c r="E1285" t="str">
        <f>TRIM(lung_cancer_dataset!E1285)</f>
        <v>Mongolia</v>
      </c>
      <c r="F1285">
        <v>87</v>
      </c>
      <c r="G1285" t="s">
        <v>101</v>
      </c>
      <c r="H1285" t="str">
        <f>PROPER(TRIM(lung_cancer_dataset!H1285))</f>
        <v>Male</v>
      </c>
      <c r="I1285" t="str">
        <f>PROPER(TRIM(lung_cancer_dataset!I1285))</f>
        <v>Never Smoked</v>
      </c>
      <c r="J1285">
        <v>0</v>
      </c>
      <c r="K1285">
        <v>0</v>
      </c>
      <c r="L1285">
        <v>0</v>
      </c>
      <c r="M1285" t="s">
        <v>52</v>
      </c>
      <c r="N1285" t="s">
        <v>53</v>
      </c>
      <c r="O1285" t="s">
        <v>53</v>
      </c>
      <c r="P1285" t="str">
        <f>PROPER(TRIM(lung_cancer_dataset!P1285))</f>
        <v>Moderate</v>
      </c>
      <c r="Q1285" t="s">
        <v>55</v>
      </c>
      <c r="R1285">
        <v>35.9</v>
      </c>
      <c r="S1285" t="s">
        <v>72</v>
      </c>
      <c r="T1285" t="s">
        <v>54</v>
      </c>
      <c r="U1285" t="s">
        <v>53</v>
      </c>
      <c r="V1285" t="s">
        <v>53</v>
      </c>
      <c r="W1285" t="s">
        <v>53</v>
      </c>
      <c r="X1285" t="s">
        <v>53</v>
      </c>
      <c r="Y1285">
        <v>1</v>
      </c>
      <c r="Z1285" t="s">
        <v>73</v>
      </c>
      <c r="AA1285" t="s">
        <v>52</v>
      </c>
      <c r="AB1285" t="s">
        <v>53</v>
      </c>
      <c r="AC1285" t="s">
        <v>53</v>
      </c>
      <c r="AD1285" t="s">
        <v>53</v>
      </c>
      <c r="AE1285" t="s">
        <v>52</v>
      </c>
      <c r="AF1285" t="s">
        <v>53</v>
      </c>
      <c r="AG1285" t="s">
        <v>53</v>
      </c>
      <c r="AH1285" t="s">
        <v>53</v>
      </c>
      <c r="AI1285" t="s">
        <v>53</v>
      </c>
      <c r="AJ1285" t="s">
        <v>53</v>
      </c>
      <c r="AK1285">
        <v>2</v>
      </c>
      <c r="AL1285" t="s">
        <v>59</v>
      </c>
      <c r="AM1285" t="s">
        <v>81</v>
      </c>
      <c r="AN1285" t="s">
        <v>98</v>
      </c>
      <c r="AO1285">
        <v>3.6</v>
      </c>
      <c r="AP1285" t="s">
        <v>53</v>
      </c>
      <c r="AQ1285" t="s">
        <v>112</v>
      </c>
      <c r="AR1285" t="s">
        <v>76</v>
      </c>
      <c r="AS1285">
        <v>35</v>
      </c>
      <c r="AT1285" t="s">
        <v>52</v>
      </c>
    </row>
    <row r="1286" spans="1:46" x14ac:dyDescent="0.25">
      <c r="A1286" t="s">
        <v>1453</v>
      </c>
      <c r="B1286">
        <v>2026</v>
      </c>
      <c r="C1286" s="1">
        <v>46193</v>
      </c>
      <c r="D1286" t="s">
        <v>107</v>
      </c>
      <c r="E1286" t="str">
        <f>TRIM(lung_cancer_dataset!E1286)</f>
        <v>Spain</v>
      </c>
      <c r="F1286">
        <v>51</v>
      </c>
      <c r="G1286" t="s">
        <v>79</v>
      </c>
      <c r="H1286" t="str">
        <f>PROPER(TRIM(lung_cancer_dataset!H1286))</f>
        <v>Female</v>
      </c>
      <c r="I1286" t="str">
        <f>PROPER(TRIM(lung_cancer_dataset!I1286))</f>
        <v>Never Smoked</v>
      </c>
      <c r="J1286">
        <v>0</v>
      </c>
      <c r="K1286">
        <v>0</v>
      </c>
      <c r="L1286">
        <v>0</v>
      </c>
      <c r="M1286" t="s">
        <v>52</v>
      </c>
      <c r="N1286" t="s">
        <v>52</v>
      </c>
      <c r="O1286" t="s">
        <v>52</v>
      </c>
      <c r="P1286" t="str">
        <f>PROPER(TRIM(lung_cancer_dataset!P1286))</f>
        <v>Low</v>
      </c>
      <c r="Q1286" t="s">
        <v>54</v>
      </c>
      <c r="R1286">
        <v>23.4</v>
      </c>
      <c r="S1286" t="s">
        <v>96</v>
      </c>
      <c r="T1286" t="s">
        <v>54</v>
      </c>
      <c r="U1286" t="s">
        <v>53</v>
      </c>
      <c r="V1286" t="s">
        <v>53</v>
      </c>
      <c r="W1286" t="s">
        <v>53</v>
      </c>
      <c r="X1286" t="s">
        <v>53</v>
      </c>
      <c r="Y1286">
        <v>3</v>
      </c>
      <c r="Z1286" t="s">
        <v>58</v>
      </c>
      <c r="AA1286" t="s">
        <v>53</v>
      </c>
      <c r="AB1286" t="s">
        <v>52</v>
      </c>
      <c r="AC1286" t="s">
        <v>52</v>
      </c>
      <c r="AD1286" t="s">
        <v>53</v>
      </c>
      <c r="AE1286" t="s">
        <v>52</v>
      </c>
      <c r="AF1286" t="s">
        <v>53</v>
      </c>
      <c r="AG1286" t="s">
        <v>53</v>
      </c>
      <c r="AH1286" t="s">
        <v>52</v>
      </c>
      <c r="AI1286" t="s">
        <v>53</v>
      </c>
      <c r="AJ1286" t="s">
        <v>52</v>
      </c>
      <c r="AK1286">
        <v>5</v>
      </c>
      <c r="AL1286" t="s">
        <v>59</v>
      </c>
      <c r="AM1286" t="s">
        <v>60</v>
      </c>
      <c r="AN1286" t="s">
        <v>98</v>
      </c>
      <c r="AO1286">
        <v>4.9000000000000004</v>
      </c>
      <c r="AP1286" t="s">
        <v>52</v>
      </c>
      <c r="AQ1286" t="s">
        <v>75</v>
      </c>
      <c r="AR1286" t="s">
        <v>92</v>
      </c>
      <c r="AS1286">
        <v>30</v>
      </c>
      <c r="AT1286" t="s">
        <v>53</v>
      </c>
    </row>
    <row r="1287" spans="1:46" x14ac:dyDescent="0.25">
      <c r="A1287" t="s">
        <v>1454</v>
      </c>
      <c r="B1287">
        <v>2021</v>
      </c>
      <c r="C1287" s="1">
        <v>44531</v>
      </c>
      <c r="D1287" t="s">
        <v>65</v>
      </c>
      <c r="E1287" t="str">
        <f>TRIM(lung_cancer_dataset!E1287)</f>
        <v>Argentina</v>
      </c>
      <c r="F1287">
        <v>65</v>
      </c>
      <c r="G1287" t="s">
        <v>127</v>
      </c>
      <c r="H1287" t="str">
        <f>PROPER(TRIM(lung_cancer_dataset!H1287))</f>
        <v>Female</v>
      </c>
      <c r="I1287" t="str">
        <f>PROPER(TRIM(lung_cancer_dataset!I1287))</f>
        <v>Never Smoked</v>
      </c>
      <c r="J1287">
        <v>0</v>
      </c>
      <c r="K1287">
        <v>0</v>
      </c>
      <c r="L1287">
        <v>0</v>
      </c>
      <c r="M1287" t="s">
        <v>53</v>
      </c>
      <c r="N1287" t="s">
        <v>53</v>
      </c>
      <c r="O1287" t="s">
        <v>53</v>
      </c>
      <c r="P1287" t="str">
        <f>PROPER(TRIM(lung_cancer_dataset!P1287))</f>
        <v>Moderate</v>
      </c>
      <c r="Q1287" t="s">
        <v>71</v>
      </c>
      <c r="R1287">
        <v>23.3</v>
      </c>
      <c r="S1287" t="s">
        <v>96</v>
      </c>
      <c r="T1287" t="s">
        <v>54</v>
      </c>
      <c r="U1287" t="s">
        <v>53</v>
      </c>
      <c r="V1287" t="s">
        <v>53</v>
      </c>
      <c r="W1287" t="s">
        <v>53</v>
      </c>
      <c r="X1287" t="s">
        <v>53</v>
      </c>
      <c r="Y1287">
        <v>0</v>
      </c>
      <c r="Z1287" t="s">
        <v>97</v>
      </c>
      <c r="AA1287" t="s">
        <v>53</v>
      </c>
      <c r="AB1287" t="s">
        <v>52</v>
      </c>
      <c r="AC1287" t="s">
        <v>53</v>
      </c>
      <c r="AD1287" t="s">
        <v>53</v>
      </c>
      <c r="AE1287" t="s">
        <v>52</v>
      </c>
      <c r="AF1287" t="s">
        <v>52</v>
      </c>
      <c r="AG1287" t="s">
        <v>53</v>
      </c>
      <c r="AH1287" t="s">
        <v>52</v>
      </c>
      <c r="AI1287" t="s">
        <v>53</v>
      </c>
      <c r="AJ1287" t="s">
        <v>52</v>
      </c>
      <c r="AK1287">
        <v>5</v>
      </c>
      <c r="AL1287" t="s">
        <v>135</v>
      </c>
      <c r="AM1287" t="s">
        <v>136</v>
      </c>
      <c r="AN1287" t="s">
        <v>61</v>
      </c>
      <c r="AO1287">
        <v>9.8000000000000007</v>
      </c>
      <c r="AP1287" t="s">
        <v>52</v>
      </c>
      <c r="AQ1287" t="s">
        <v>112</v>
      </c>
      <c r="AR1287" t="s">
        <v>87</v>
      </c>
      <c r="AS1287">
        <v>16</v>
      </c>
      <c r="AT1287" t="s">
        <v>53</v>
      </c>
    </row>
    <row r="1288" spans="1:46" x14ac:dyDescent="0.25">
      <c r="A1288" t="s">
        <v>1455</v>
      </c>
      <c r="B1288">
        <v>2026</v>
      </c>
      <c r="C1288" s="1">
        <v>46070</v>
      </c>
      <c r="D1288" t="s">
        <v>47</v>
      </c>
      <c r="E1288" t="str">
        <f>TRIM(lung_cancer_dataset!E1288)</f>
        <v>Mongolia</v>
      </c>
      <c r="F1288">
        <v>60</v>
      </c>
      <c r="G1288" t="s">
        <v>127</v>
      </c>
      <c r="H1288" t="str">
        <f>PROPER(TRIM(lung_cancer_dataset!H1288))</f>
        <v>Female</v>
      </c>
      <c r="I1288" t="str">
        <f>PROPER(TRIM(lung_cancer_dataset!I1288))</f>
        <v>Never Smoked</v>
      </c>
      <c r="J1288">
        <v>0</v>
      </c>
      <c r="K1288">
        <v>0</v>
      </c>
      <c r="L1288">
        <v>0</v>
      </c>
      <c r="M1288" t="s">
        <v>52</v>
      </c>
      <c r="N1288" t="s">
        <v>53</v>
      </c>
      <c r="O1288" t="s">
        <v>53</v>
      </c>
      <c r="P1288" t="str">
        <f>PROPER(TRIM(lung_cancer_dataset!P1288))</f>
        <v>Moderate</v>
      </c>
      <c r="Q1288" t="s">
        <v>71</v>
      </c>
      <c r="R1288">
        <v>26.2</v>
      </c>
      <c r="S1288" t="s">
        <v>56</v>
      </c>
      <c r="T1288" t="s">
        <v>57</v>
      </c>
      <c r="U1288" t="s">
        <v>53</v>
      </c>
      <c r="V1288" t="s">
        <v>53</v>
      </c>
      <c r="W1288" t="s">
        <v>53</v>
      </c>
      <c r="X1288" t="s">
        <v>53</v>
      </c>
      <c r="Y1288">
        <v>1</v>
      </c>
      <c r="Z1288" t="s">
        <v>97</v>
      </c>
      <c r="AA1288" t="s">
        <v>53</v>
      </c>
      <c r="AB1288" t="s">
        <v>52</v>
      </c>
      <c r="AC1288" t="s">
        <v>53</v>
      </c>
      <c r="AD1288" t="s">
        <v>53</v>
      </c>
      <c r="AE1288" t="s">
        <v>52</v>
      </c>
      <c r="AF1288" t="s">
        <v>53</v>
      </c>
      <c r="AG1288" t="s">
        <v>52</v>
      </c>
      <c r="AH1288" t="s">
        <v>53</v>
      </c>
      <c r="AI1288" t="s">
        <v>53</v>
      </c>
      <c r="AJ1288" t="s">
        <v>52</v>
      </c>
      <c r="AK1288">
        <v>4</v>
      </c>
      <c r="AL1288" t="s">
        <v>59</v>
      </c>
      <c r="AM1288" t="s">
        <v>60</v>
      </c>
      <c r="AN1288" t="s">
        <v>74</v>
      </c>
      <c r="AO1288">
        <v>0.6</v>
      </c>
      <c r="AP1288" t="s">
        <v>53</v>
      </c>
      <c r="AQ1288" t="s">
        <v>86</v>
      </c>
      <c r="AR1288" t="s">
        <v>115</v>
      </c>
      <c r="AS1288">
        <v>76</v>
      </c>
      <c r="AT1288" t="s">
        <v>52</v>
      </c>
    </row>
    <row r="1289" spans="1:46" x14ac:dyDescent="0.25">
      <c r="A1289" t="s">
        <v>1456</v>
      </c>
      <c r="B1289">
        <v>2021</v>
      </c>
      <c r="C1289" s="1">
        <v>44446</v>
      </c>
      <c r="D1289" t="s">
        <v>47</v>
      </c>
      <c r="E1289" t="str">
        <f>TRIM(lung_cancer_dataset!E1289)</f>
        <v>Malaysia</v>
      </c>
      <c r="F1289">
        <v>71</v>
      </c>
      <c r="G1289" t="s">
        <v>67</v>
      </c>
      <c r="H1289" t="str">
        <f>PROPER(TRIM(lung_cancer_dataset!H1289))</f>
        <v>Female</v>
      </c>
      <c r="I1289" t="str">
        <f>PROPER(TRIM(lung_cancer_dataset!I1289))</f>
        <v>Never Smoked</v>
      </c>
      <c r="J1289">
        <v>0</v>
      </c>
      <c r="K1289">
        <v>0</v>
      </c>
      <c r="L1289">
        <v>0</v>
      </c>
      <c r="M1289" t="s">
        <v>53</v>
      </c>
      <c r="N1289" t="s">
        <v>53</v>
      </c>
      <c r="O1289" t="s">
        <v>53</v>
      </c>
      <c r="P1289" t="str">
        <f>PROPER(TRIM(lung_cancer_dataset!P1289))</f>
        <v>Moderate</v>
      </c>
      <c r="Q1289" t="s">
        <v>55</v>
      </c>
      <c r="R1289">
        <v>23.1</v>
      </c>
      <c r="S1289" t="s">
        <v>96</v>
      </c>
      <c r="T1289" t="s">
        <v>57</v>
      </c>
      <c r="U1289" t="s">
        <v>53</v>
      </c>
      <c r="V1289" t="s">
        <v>52</v>
      </c>
      <c r="W1289" t="s">
        <v>53</v>
      </c>
      <c r="X1289" t="s">
        <v>53</v>
      </c>
      <c r="Y1289">
        <v>1</v>
      </c>
      <c r="Z1289" t="s">
        <v>97</v>
      </c>
      <c r="AA1289" t="s">
        <v>52</v>
      </c>
      <c r="AB1289" t="s">
        <v>53</v>
      </c>
      <c r="AC1289" t="s">
        <v>53</v>
      </c>
      <c r="AD1289" t="s">
        <v>53</v>
      </c>
      <c r="AE1289" t="s">
        <v>52</v>
      </c>
      <c r="AF1289" t="s">
        <v>53</v>
      </c>
      <c r="AG1289" t="s">
        <v>52</v>
      </c>
      <c r="AH1289" t="s">
        <v>52</v>
      </c>
      <c r="AI1289" t="s">
        <v>53</v>
      </c>
      <c r="AJ1289" t="s">
        <v>53</v>
      </c>
      <c r="AK1289">
        <v>4</v>
      </c>
      <c r="AL1289" t="s">
        <v>59</v>
      </c>
      <c r="AM1289" t="s">
        <v>102</v>
      </c>
      <c r="AN1289" t="s">
        <v>98</v>
      </c>
      <c r="AO1289">
        <v>3.9</v>
      </c>
      <c r="AP1289" t="s">
        <v>53</v>
      </c>
      <c r="AQ1289" t="s">
        <v>112</v>
      </c>
      <c r="AR1289" t="s">
        <v>76</v>
      </c>
      <c r="AS1289">
        <v>47</v>
      </c>
      <c r="AT1289" t="s">
        <v>52</v>
      </c>
    </row>
    <row r="1290" spans="1:46" x14ac:dyDescent="0.25">
      <c r="A1290" t="s">
        <v>1457</v>
      </c>
      <c r="B1290">
        <v>2020</v>
      </c>
      <c r="C1290" s="1">
        <v>43972</v>
      </c>
      <c r="D1290" t="s">
        <v>107</v>
      </c>
      <c r="E1290" t="str">
        <f>TRIM(lung_cancer_dataset!E1290)</f>
        <v>UK</v>
      </c>
      <c r="F1290">
        <v>78</v>
      </c>
      <c r="G1290" t="s">
        <v>67</v>
      </c>
      <c r="H1290" t="str">
        <f>PROPER(TRIM(lung_cancer_dataset!H1290))</f>
        <v>Male</v>
      </c>
      <c r="I1290" t="str">
        <f>PROPER(TRIM(lung_cancer_dataset!I1290))</f>
        <v>Never Smoked</v>
      </c>
      <c r="J1290">
        <v>0</v>
      </c>
      <c r="K1290">
        <v>0</v>
      </c>
      <c r="L1290">
        <v>0</v>
      </c>
      <c r="M1290" t="s">
        <v>53</v>
      </c>
      <c r="N1290" t="s">
        <v>53</v>
      </c>
      <c r="O1290" t="s">
        <v>53</v>
      </c>
      <c r="P1290" t="str">
        <f>PROPER(TRIM(lung_cancer_dataset!P1290))</f>
        <v>Low</v>
      </c>
      <c r="Q1290" t="s">
        <v>54</v>
      </c>
      <c r="R1290">
        <v>24.9</v>
      </c>
      <c r="S1290" t="s">
        <v>96</v>
      </c>
      <c r="T1290" t="s">
        <v>54</v>
      </c>
      <c r="U1290" t="s">
        <v>53</v>
      </c>
      <c r="V1290" t="s">
        <v>53</v>
      </c>
      <c r="W1290" t="s">
        <v>53</v>
      </c>
      <c r="X1290" t="s">
        <v>53</v>
      </c>
      <c r="Y1290">
        <v>0</v>
      </c>
      <c r="Z1290" t="s">
        <v>97</v>
      </c>
      <c r="AA1290" t="s">
        <v>53</v>
      </c>
      <c r="AB1290" t="s">
        <v>52</v>
      </c>
      <c r="AC1290" t="s">
        <v>53</v>
      </c>
      <c r="AD1290" t="s">
        <v>52</v>
      </c>
      <c r="AE1290" t="s">
        <v>52</v>
      </c>
      <c r="AF1290" t="s">
        <v>53</v>
      </c>
      <c r="AG1290" t="s">
        <v>52</v>
      </c>
      <c r="AH1290" t="s">
        <v>53</v>
      </c>
      <c r="AI1290" t="s">
        <v>53</v>
      </c>
      <c r="AJ1290" t="s">
        <v>52</v>
      </c>
      <c r="AK1290">
        <v>5</v>
      </c>
      <c r="AL1290" t="s">
        <v>59</v>
      </c>
      <c r="AM1290" t="s">
        <v>60</v>
      </c>
      <c r="AN1290" t="s">
        <v>90</v>
      </c>
      <c r="AO1290">
        <v>5.9</v>
      </c>
      <c r="AP1290" t="s">
        <v>53</v>
      </c>
      <c r="AQ1290" t="s">
        <v>171</v>
      </c>
      <c r="AR1290" t="s">
        <v>132</v>
      </c>
      <c r="AS1290">
        <v>18</v>
      </c>
      <c r="AT1290" t="s">
        <v>53</v>
      </c>
    </row>
    <row r="1291" spans="1:46" x14ac:dyDescent="0.25">
      <c r="A1291" t="s">
        <v>1458</v>
      </c>
      <c r="B1291">
        <v>2021</v>
      </c>
      <c r="C1291" s="1">
        <v>44302</v>
      </c>
      <c r="D1291" t="s">
        <v>107</v>
      </c>
      <c r="E1291" t="str">
        <f>TRIM(lung_cancer_dataset!E1291)</f>
        <v>Turkey</v>
      </c>
      <c r="F1291">
        <v>56</v>
      </c>
      <c r="G1291" t="s">
        <v>79</v>
      </c>
      <c r="H1291" t="str">
        <f>PROPER(TRIM(lung_cancer_dataset!H1291))</f>
        <v>Male</v>
      </c>
      <c r="I1291" t="str">
        <f>PROPER(TRIM(lung_cancer_dataset!I1291))</f>
        <v>Current Smoker</v>
      </c>
      <c r="J1291">
        <v>40</v>
      </c>
      <c r="K1291">
        <v>17</v>
      </c>
      <c r="L1291">
        <v>34</v>
      </c>
      <c r="M1291" t="s">
        <v>53</v>
      </c>
      <c r="N1291" t="s">
        <v>53</v>
      </c>
      <c r="O1291" t="s">
        <v>53</v>
      </c>
      <c r="P1291" t="str">
        <f>PROPER(TRIM(lung_cancer_dataset!P1291))</f>
        <v>Low</v>
      </c>
      <c r="Q1291" t="s">
        <v>55</v>
      </c>
      <c r="R1291">
        <v>21.3</v>
      </c>
      <c r="S1291" t="s">
        <v>96</v>
      </c>
      <c r="T1291" t="s">
        <v>57</v>
      </c>
      <c r="U1291" t="s">
        <v>53</v>
      </c>
      <c r="V1291" t="s">
        <v>53</v>
      </c>
      <c r="W1291" t="s">
        <v>53</v>
      </c>
      <c r="X1291" t="s">
        <v>53</v>
      </c>
      <c r="Y1291">
        <v>0</v>
      </c>
      <c r="Z1291" t="s">
        <v>73</v>
      </c>
      <c r="AA1291" t="s">
        <v>52</v>
      </c>
      <c r="AB1291" t="s">
        <v>53</v>
      </c>
      <c r="AC1291" t="s">
        <v>52</v>
      </c>
      <c r="AD1291" t="s">
        <v>53</v>
      </c>
      <c r="AE1291" t="s">
        <v>53</v>
      </c>
      <c r="AF1291" t="s">
        <v>52</v>
      </c>
      <c r="AG1291" t="s">
        <v>52</v>
      </c>
      <c r="AH1291" t="s">
        <v>52</v>
      </c>
      <c r="AI1291" t="s">
        <v>53</v>
      </c>
      <c r="AJ1291" t="s">
        <v>53</v>
      </c>
      <c r="AK1291">
        <v>5</v>
      </c>
      <c r="AL1291" t="s">
        <v>59</v>
      </c>
      <c r="AM1291" t="s">
        <v>60</v>
      </c>
      <c r="AN1291" t="s">
        <v>98</v>
      </c>
      <c r="AO1291">
        <v>3.5</v>
      </c>
      <c r="AP1291" t="s">
        <v>53</v>
      </c>
      <c r="AQ1291" t="s">
        <v>86</v>
      </c>
      <c r="AR1291" t="s">
        <v>83</v>
      </c>
      <c r="AS1291">
        <v>49</v>
      </c>
      <c r="AT1291" t="s">
        <v>53</v>
      </c>
    </row>
    <row r="1292" spans="1:46" x14ac:dyDescent="0.25">
      <c r="A1292" t="s">
        <v>1459</v>
      </c>
      <c r="B1292">
        <v>2026</v>
      </c>
      <c r="C1292" s="1">
        <v>46030</v>
      </c>
      <c r="D1292" t="s">
        <v>107</v>
      </c>
      <c r="E1292" t="str">
        <f>TRIM(lung_cancer_dataset!E1292)</f>
        <v>Poland</v>
      </c>
      <c r="F1292">
        <v>53</v>
      </c>
      <c r="G1292" t="s">
        <v>79</v>
      </c>
      <c r="H1292" t="str">
        <f>PROPER(TRIM(lung_cancer_dataset!H1292))</f>
        <v>Female</v>
      </c>
      <c r="I1292" t="str">
        <f>PROPER(TRIM(lung_cancer_dataset!I1292))</f>
        <v>Never Smoked</v>
      </c>
      <c r="J1292">
        <v>0</v>
      </c>
      <c r="K1292">
        <v>0</v>
      </c>
      <c r="L1292">
        <v>0</v>
      </c>
      <c r="M1292" t="s">
        <v>52</v>
      </c>
      <c r="N1292" t="s">
        <v>52</v>
      </c>
      <c r="O1292" t="s">
        <v>53</v>
      </c>
      <c r="P1292" t="str">
        <f>PROPER(TRIM(lung_cancer_dataset!P1292))</f>
        <v>Moderate</v>
      </c>
      <c r="Q1292" t="s">
        <v>54</v>
      </c>
      <c r="R1292">
        <v>23.8</v>
      </c>
      <c r="S1292" t="s">
        <v>96</v>
      </c>
      <c r="T1292" t="s">
        <v>57</v>
      </c>
      <c r="U1292" t="s">
        <v>53</v>
      </c>
      <c r="V1292" t="s">
        <v>53</v>
      </c>
      <c r="W1292" t="s">
        <v>53</v>
      </c>
      <c r="X1292" t="s">
        <v>53</v>
      </c>
      <c r="Y1292">
        <v>2</v>
      </c>
      <c r="Z1292" t="s">
        <v>104</v>
      </c>
      <c r="AA1292" t="s">
        <v>53</v>
      </c>
      <c r="AB1292" t="s">
        <v>52</v>
      </c>
      <c r="AC1292" t="s">
        <v>53</v>
      </c>
      <c r="AD1292" t="s">
        <v>53</v>
      </c>
      <c r="AE1292" t="s">
        <v>52</v>
      </c>
      <c r="AF1292" t="s">
        <v>53</v>
      </c>
      <c r="AG1292" t="s">
        <v>53</v>
      </c>
      <c r="AH1292" t="s">
        <v>53</v>
      </c>
      <c r="AI1292" t="s">
        <v>53</v>
      </c>
      <c r="AJ1292" t="s">
        <v>53</v>
      </c>
      <c r="AK1292">
        <v>2</v>
      </c>
      <c r="AL1292" t="s">
        <v>59</v>
      </c>
      <c r="AM1292" t="s">
        <v>102</v>
      </c>
      <c r="AN1292" t="s">
        <v>61</v>
      </c>
      <c r="AO1292">
        <v>8.4</v>
      </c>
      <c r="AP1292" t="s">
        <v>52</v>
      </c>
      <c r="AQ1292" t="s">
        <v>86</v>
      </c>
      <c r="AR1292" t="s">
        <v>92</v>
      </c>
      <c r="AS1292">
        <v>9</v>
      </c>
      <c r="AT1292" t="s">
        <v>53</v>
      </c>
    </row>
    <row r="1293" spans="1:46" x14ac:dyDescent="0.25">
      <c r="A1293" t="s">
        <v>1460</v>
      </c>
      <c r="B1293">
        <v>2017</v>
      </c>
      <c r="C1293" s="1">
        <v>43059</v>
      </c>
      <c r="D1293" t="s">
        <v>122</v>
      </c>
      <c r="E1293" t="str">
        <f>TRIM(lung_cancer_dataset!E1293)</f>
        <v>Bangladesh</v>
      </c>
      <c r="F1293">
        <v>55</v>
      </c>
      <c r="G1293" t="s">
        <v>79</v>
      </c>
      <c r="H1293" t="str">
        <f>PROPER(TRIM(lung_cancer_dataset!H1293))</f>
        <v>Female</v>
      </c>
      <c r="I1293" t="str">
        <f>PROPER(TRIM(lung_cancer_dataset!I1293))</f>
        <v>Current Smoker</v>
      </c>
      <c r="J1293">
        <v>39</v>
      </c>
      <c r="K1293">
        <v>30</v>
      </c>
      <c r="L1293">
        <v>58.5</v>
      </c>
      <c r="M1293" t="s">
        <v>53</v>
      </c>
      <c r="N1293" t="s">
        <v>53</v>
      </c>
      <c r="O1293" t="s">
        <v>53</v>
      </c>
      <c r="P1293" t="str">
        <f>PROPER(TRIM(lung_cancer_dataset!P1293))</f>
        <v>High</v>
      </c>
      <c r="Q1293" t="s">
        <v>54</v>
      </c>
      <c r="R1293">
        <v>27.3</v>
      </c>
      <c r="S1293" t="s">
        <v>56</v>
      </c>
      <c r="T1293" t="s">
        <v>70</v>
      </c>
      <c r="U1293" t="s">
        <v>53</v>
      </c>
      <c r="V1293" t="s">
        <v>53</v>
      </c>
      <c r="W1293" t="s">
        <v>53</v>
      </c>
      <c r="X1293" t="s">
        <v>53</v>
      </c>
      <c r="Y1293">
        <v>1</v>
      </c>
      <c r="Z1293" t="s">
        <v>186</v>
      </c>
      <c r="AA1293" t="s">
        <v>52</v>
      </c>
      <c r="AB1293" t="s">
        <v>52</v>
      </c>
      <c r="AC1293" t="s">
        <v>53</v>
      </c>
      <c r="AD1293" t="s">
        <v>53</v>
      </c>
      <c r="AE1293" t="s">
        <v>52</v>
      </c>
      <c r="AF1293" t="s">
        <v>52</v>
      </c>
      <c r="AG1293" t="s">
        <v>52</v>
      </c>
      <c r="AH1293" t="s">
        <v>52</v>
      </c>
      <c r="AI1293" t="s">
        <v>53</v>
      </c>
      <c r="AJ1293" t="s">
        <v>53</v>
      </c>
      <c r="AK1293">
        <v>6</v>
      </c>
      <c r="AL1293" t="s">
        <v>135</v>
      </c>
      <c r="AM1293" t="s">
        <v>136</v>
      </c>
      <c r="AN1293" t="s">
        <v>90</v>
      </c>
      <c r="AO1293">
        <v>3</v>
      </c>
      <c r="AP1293" t="s">
        <v>53</v>
      </c>
      <c r="AQ1293" t="s">
        <v>75</v>
      </c>
      <c r="AR1293" t="s">
        <v>63</v>
      </c>
      <c r="AS1293">
        <v>19</v>
      </c>
      <c r="AT1293" t="s">
        <v>53</v>
      </c>
    </row>
    <row r="1294" spans="1:46" x14ac:dyDescent="0.25">
      <c r="A1294" t="s">
        <v>1461</v>
      </c>
      <c r="B1294">
        <v>2018</v>
      </c>
      <c r="C1294" s="1">
        <v>43344</v>
      </c>
      <c r="D1294" t="s">
        <v>65</v>
      </c>
      <c r="E1294" t="str">
        <f>TRIM(lung_cancer_dataset!E1294)</f>
        <v>Colombia</v>
      </c>
      <c r="F1294">
        <v>68</v>
      </c>
      <c r="G1294" t="s">
        <v>127</v>
      </c>
      <c r="H1294" t="str">
        <f>PROPER(TRIM(lung_cancer_dataset!H1294))</f>
        <v>Male</v>
      </c>
      <c r="I1294" t="str">
        <f>PROPER(TRIM(lung_cancer_dataset!I1294))</f>
        <v>Never Smoked</v>
      </c>
      <c r="J1294">
        <v>0</v>
      </c>
      <c r="K1294">
        <v>0</v>
      </c>
      <c r="L1294">
        <v>0</v>
      </c>
      <c r="M1294" t="s">
        <v>53</v>
      </c>
      <c r="N1294" t="s">
        <v>52</v>
      </c>
      <c r="O1294" t="s">
        <v>53</v>
      </c>
      <c r="P1294" t="str">
        <f>PROPER(TRIM(lung_cancer_dataset!P1294))</f>
        <v>Low</v>
      </c>
      <c r="Q1294" t="s">
        <v>55</v>
      </c>
      <c r="R1294">
        <v>27.7</v>
      </c>
      <c r="S1294" t="s">
        <v>56</v>
      </c>
      <c r="T1294" t="s">
        <v>54</v>
      </c>
      <c r="U1294" t="s">
        <v>53</v>
      </c>
      <c r="V1294" t="s">
        <v>53</v>
      </c>
      <c r="W1294" t="s">
        <v>53</v>
      </c>
      <c r="X1294" t="s">
        <v>52</v>
      </c>
      <c r="Y1294">
        <v>2</v>
      </c>
      <c r="Z1294" t="s">
        <v>58</v>
      </c>
      <c r="AA1294" t="s">
        <v>53</v>
      </c>
      <c r="AB1294" t="s">
        <v>53</v>
      </c>
      <c r="AC1294" t="s">
        <v>53</v>
      </c>
      <c r="AD1294" t="s">
        <v>53</v>
      </c>
      <c r="AE1294" t="s">
        <v>52</v>
      </c>
      <c r="AF1294" t="s">
        <v>53</v>
      </c>
      <c r="AG1294" t="s">
        <v>53</v>
      </c>
      <c r="AH1294" t="s">
        <v>53</v>
      </c>
      <c r="AI1294" t="s">
        <v>53</v>
      </c>
      <c r="AJ1294" t="s">
        <v>53</v>
      </c>
      <c r="AK1294">
        <v>1</v>
      </c>
      <c r="AL1294" t="s">
        <v>59</v>
      </c>
      <c r="AM1294" t="s">
        <v>102</v>
      </c>
      <c r="AN1294" t="s">
        <v>98</v>
      </c>
      <c r="AO1294">
        <v>5.4</v>
      </c>
      <c r="AP1294" t="s">
        <v>53</v>
      </c>
      <c r="AQ1294" t="s">
        <v>86</v>
      </c>
      <c r="AR1294" t="s">
        <v>83</v>
      </c>
      <c r="AS1294">
        <v>37</v>
      </c>
      <c r="AT1294" t="s">
        <v>53</v>
      </c>
    </row>
    <row r="1295" spans="1:46" x14ac:dyDescent="0.25">
      <c r="A1295" t="s">
        <v>1462</v>
      </c>
      <c r="B1295">
        <v>2022</v>
      </c>
      <c r="C1295" s="1">
        <v>44717</v>
      </c>
      <c r="D1295" t="s">
        <v>122</v>
      </c>
      <c r="E1295" t="str">
        <f>TRIM(lung_cancer_dataset!E1295)</f>
        <v>Nepal</v>
      </c>
      <c r="F1295">
        <v>58</v>
      </c>
      <c r="G1295" t="s">
        <v>79</v>
      </c>
      <c r="H1295" t="str">
        <f>PROPER(TRIM(lung_cancer_dataset!H1295))</f>
        <v>Male</v>
      </c>
      <c r="I1295" t="str">
        <f>PROPER(TRIM(lung_cancer_dataset!I1295))</f>
        <v>Never Smoked</v>
      </c>
      <c r="J1295">
        <v>0</v>
      </c>
      <c r="K1295">
        <v>0</v>
      </c>
      <c r="L1295">
        <v>0</v>
      </c>
      <c r="M1295" t="s">
        <v>53</v>
      </c>
      <c r="N1295" t="s">
        <v>52</v>
      </c>
      <c r="O1295" t="s">
        <v>53</v>
      </c>
      <c r="P1295" t="str">
        <f>PROPER(TRIM(lung_cancer_dataset!P1295))</f>
        <v>High</v>
      </c>
      <c r="Q1295" t="s">
        <v>54</v>
      </c>
      <c r="R1295">
        <v>19.7</v>
      </c>
      <c r="S1295" t="s">
        <v>96</v>
      </c>
      <c r="T1295" t="s">
        <v>54</v>
      </c>
      <c r="U1295" t="s">
        <v>53</v>
      </c>
      <c r="V1295" t="s">
        <v>53</v>
      </c>
      <c r="W1295" t="s">
        <v>53</v>
      </c>
      <c r="X1295" t="s">
        <v>53</v>
      </c>
      <c r="Y1295">
        <v>2</v>
      </c>
      <c r="Z1295" t="s">
        <v>58</v>
      </c>
      <c r="AA1295" t="s">
        <v>52</v>
      </c>
      <c r="AB1295" t="s">
        <v>52</v>
      </c>
      <c r="AC1295" t="s">
        <v>53</v>
      </c>
      <c r="AD1295" t="s">
        <v>53</v>
      </c>
      <c r="AE1295" t="s">
        <v>52</v>
      </c>
      <c r="AF1295" t="s">
        <v>53</v>
      </c>
      <c r="AG1295" t="s">
        <v>53</v>
      </c>
      <c r="AH1295" t="s">
        <v>53</v>
      </c>
      <c r="AI1295" t="s">
        <v>52</v>
      </c>
      <c r="AJ1295" t="s">
        <v>53</v>
      </c>
      <c r="AK1295">
        <v>4</v>
      </c>
      <c r="AL1295" t="s">
        <v>59</v>
      </c>
      <c r="AM1295" t="s">
        <v>60</v>
      </c>
      <c r="AN1295" t="s">
        <v>98</v>
      </c>
      <c r="AO1295">
        <v>4</v>
      </c>
      <c r="AP1295" t="s">
        <v>53</v>
      </c>
      <c r="AQ1295" t="s">
        <v>86</v>
      </c>
      <c r="AR1295" t="s">
        <v>76</v>
      </c>
      <c r="AS1295">
        <v>51</v>
      </c>
      <c r="AT1295" t="s">
        <v>53</v>
      </c>
    </row>
    <row r="1296" spans="1:46" x14ac:dyDescent="0.25">
      <c r="A1296" t="s">
        <v>1463</v>
      </c>
      <c r="B1296">
        <v>2025</v>
      </c>
      <c r="C1296" s="1">
        <v>45944</v>
      </c>
      <c r="D1296" t="s">
        <v>47</v>
      </c>
      <c r="E1296" t="str">
        <f>TRIM(lung_cancer_dataset!E1296)</f>
        <v>Vietnam</v>
      </c>
      <c r="F1296">
        <v>56</v>
      </c>
      <c r="G1296" t="s">
        <v>79</v>
      </c>
      <c r="H1296" t="str">
        <f>PROPER(TRIM(lung_cancer_dataset!H1296))</f>
        <v>Male</v>
      </c>
      <c r="I1296" t="str">
        <f>PROPER(TRIM(lung_cancer_dataset!I1296))</f>
        <v>Current Smoker</v>
      </c>
      <c r="J1296">
        <v>13</v>
      </c>
      <c r="K1296">
        <v>26</v>
      </c>
      <c r="L1296">
        <v>16.899999999999999</v>
      </c>
      <c r="M1296" t="s">
        <v>53</v>
      </c>
      <c r="N1296" t="s">
        <v>53</v>
      </c>
      <c r="O1296" t="s">
        <v>53</v>
      </c>
      <c r="P1296" t="str">
        <f>PROPER(TRIM(lung_cancer_dataset!P1296))</f>
        <v>High</v>
      </c>
      <c r="Q1296" t="s">
        <v>54</v>
      </c>
      <c r="R1296">
        <v>26.4</v>
      </c>
      <c r="S1296" t="s">
        <v>56</v>
      </c>
      <c r="T1296" t="s">
        <v>54</v>
      </c>
      <c r="U1296" t="s">
        <v>53</v>
      </c>
      <c r="V1296" t="s">
        <v>53</v>
      </c>
      <c r="W1296" t="s">
        <v>53</v>
      </c>
      <c r="X1296" t="s">
        <v>53</v>
      </c>
      <c r="Y1296">
        <v>1</v>
      </c>
      <c r="Z1296" t="s">
        <v>73</v>
      </c>
      <c r="AA1296" t="s">
        <v>52</v>
      </c>
      <c r="AB1296" t="s">
        <v>52</v>
      </c>
      <c r="AC1296" t="s">
        <v>52</v>
      </c>
      <c r="AD1296" t="s">
        <v>53</v>
      </c>
      <c r="AE1296" t="s">
        <v>52</v>
      </c>
      <c r="AF1296" t="s">
        <v>52</v>
      </c>
      <c r="AG1296" t="s">
        <v>53</v>
      </c>
      <c r="AH1296" t="s">
        <v>53</v>
      </c>
      <c r="AI1296" t="s">
        <v>53</v>
      </c>
      <c r="AJ1296" t="s">
        <v>53</v>
      </c>
      <c r="AK1296">
        <v>5</v>
      </c>
      <c r="AL1296" t="s">
        <v>59</v>
      </c>
      <c r="AM1296" t="s">
        <v>60</v>
      </c>
      <c r="AN1296" t="s">
        <v>61</v>
      </c>
      <c r="AO1296">
        <v>7.6</v>
      </c>
      <c r="AP1296" t="s">
        <v>52</v>
      </c>
      <c r="AQ1296" t="s">
        <v>75</v>
      </c>
      <c r="AR1296" t="s">
        <v>281</v>
      </c>
      <c r="AS1296">
        <v>8</v>
      </c>
      <c r="AT1296" t="s">
        <v>53</v>
      </c>
    </row>
    <row r="1297" spans="1:46" x14ac:dyDescent="0.25">
      <c r="A1297" t="s">
        <v>1464</v>
      </c>
      <c r="B1297">
        <v>2020</v>
      </c>
      <c r="C1297" s="1">
        <v>44096</v>
      </c>
      <c r="D1297" t="s">
        <v>110</v>
      </c>
      <c r="E1297" t="str">
        <f>TRIM(lung_cancer_dataset!E1297)</f>
        <v>Kenya</v>
      </c>
      <c r="F1297">
        <v>58</v>
      </c>
      <c r="G1297" t="s">
        <v>79</v>
      </c>
      <c r="H1297" t="str">
        <f>PROPER(TRIM(lung_cancer_dataset!H1297))</f>
        <v>Female</v>
      </c>
      <c r="I1297" t="str">
        <f>PROPER(TRIM(lung_cancer_dataset!I1297))</f>
        <v>Former Smoker</v>
      </c>
      <c r="J1297">
        <v>12</v>
      </c>
      <c r="K1297">
        <v>9</v>
      </c>
      <c r="L1297">
        <v>5.4</v>
      </c>
      <c r="M1297" t="s">
        <v>53</v>
      </c>
      <c r="N1297" t="s">
        <v>53</v>
      </c>
      <c r="O1297" t="s">
        <v>53</v>
      </c>
      <c r="P1297" t="str">
        <f>PROPER(TRIM(lung_cancer_dataset!P1297))</f>
        <v>High</v>
      </c>
      <c r="Q1297" t="s">
        <v>54</v>
      </c>
      <c r="R1297">
        <v>26.9</v>
      </c>
      <c r="S1297" t="s">
        <v>56</v>
      </c>
      <c r="T1297" t="s">
        <v>70</v>
      </c>
      <c r="U1297" t="s">
        <v>53</v>
      </c>
      <c r="V1297" t="s">
        <v>53</v>
      </c>
      <c r="W1297" t="s">
        <v>53</v>
      </c>
      <c r="X1297" t="s">
        <v>53</v>
      </c>
      <c r="Y1297">
        <v>1</v>
      </c>
      <c r="Z1297" t="s">
        <v>58</v>
      </c>
      <c r="AA1297" t="s">
        <v>52</v>
      </c>
      <c r="AB1297" t="s">
        <v>52</v>
      </c>
      <c r="AC1297" t="s">
        <v>52</v>
      </c>
      <c r="AD1297" t="s">
        <v>53</v>
      </c>
      <c r="AE1297" t="s">
        <v>52</v>
      </c>
      <c r="AF1297" t="s">
        <v>53</v>
      </c>
      <c r="AG1297" t="s">
        <v>53</v>
      </c>
      <c r="AH1297" t="s">
        <v>52</v>
      </c>
      <c r="AI1297" t="s">
        <v>53</v>
      </c>
      <c r="AJ1297" t="s">
        <v>53</v>
      </c>
      <c r="AK1297">
        <v>5</v>
      </c>
      <c r="AL1297" t="s">
        <v>59</v>
      </c>
      <c r="AM1297" t="s">
        <v>81</v>
      </c>
      <c r="AN1297" t="s">
        <v>61</v>
      </c>
      <c r="AO1297">
        <v>6.3</v>
      </c>
      <c r="AP1297" t="s">
        <v>52</v>
      </c>
      <c r="AQ1297" t="s">
        <v>75</v>
      </c>
      <c r="AR1297" t="s">
        <v>87</v>
      </c>
      <c r="AS1297">
        <v>10</v>
      </c>
      <c r="AT1297" t="s">
        <v>53</v>
      </c>
    </row>
    <row r="1298" spans="1:46" x14ac:dyDescent="0.25">
      <c r="A1298" t="s">
        <v>1465</v>
      </c>
      <c r="B1298">
        <v>2024</v>
      </c>
      <c r="C1298" s="1">
        <v>45529</v>
      </c>
      <c r="D1298" t="s">
        <v>107</v>
      </c>
      <c r="E1298" t="str">
        <f>TRIM(lung_cancer_dataset!E1298)</f>
        <v>Germany</v>
      </c>
      <c r="F1298">
        <v>53</v>
      </c>
      <c r="G1298" t="s">
        <v>79</v>
      </c>
      <c r="H1298" t="str">
        <f>PROPER(TRIM(lung_cancer_dataset!H1298))</f>
        <v>Female</v>
      </c>
      <c r="I1298" t="str">
        <f>PROPER(TRIM(lung_cancer_dataset!I1298))</f>
        <v>Never Smoked</v>
      </c>
      <c r="J1298">
        <v>0</v>
      </c>
      <c r="K1298">
        <v>0</v>
      </c>
      <c r="L1298">
        <v>0</v>
      </c>
      <c r="M1298" t="s">
        <v>52</v>
      </c>
      <c r="N1298" t="s">
        <v>53</v>
      </c>
      <c r="O1298" t="s">
        <v>53</v>
      </c>
      <c r="P1298" t="str">
        <f>PROPER(TRIM(lung_cancer_dataset!P1298))</f>
        <v>High</v>
      </c>
      <c r="Q1298" t="s">
        <v>54</v>
      </c>
      <c r="R1298">
        <v>20.7</v>
      </c>
      <c r="S1298" t="s">
        <v>96</v>
      </c>
      <c r="T1298" t="s">
        <v>54</v>
      </c>
      <c r="U1298" t="s">
        <v>53</v>
      </c>
      <c r="V1298" t="s">
        <v>53</v>
      </c>
      <c r="W1298" t="s">
        <v>53</v>
      </c>
      <c r="X1298" t="s">
        <v>53</v>
      </c>
      <c r="Y1298">
        <v>2</v>
      </c>
      <c r="Z1298" t="s">
        <v>131</v>
      </c>
      <c r="AA1298" t="s">
        <v>53</v>
      </c>
      <c r="AB1298" t="s">
        <v>52</v>
      </c>
      <c r="AC1298" t="s">
        <v>53</v>
      </c>
      <c r="AD1298" t="s">
        <v>53</v>
      </c>
      <c r="AE1298" t="s">
        <v>53</v>
      </c>
      <c r="AF1298" t="s">
        <v>52</v>
      </c>
      <c r="AG1298" t="s">
        <v>53</v>
      </c>
      <c r="AH1298" t="s">
        <v>53</v>
      </c>
      <c r="AI1298" t="s">
        <v>53</v>
      </c>
      <c r="AJ1298" t="s">
        <v>52</v>
      </c>
      <c r="AK1298">
        <v>3</v>
      </c>
      <c r="AL1298" t="s">
        <v>59</v>
      </c>
      <c r="AM1298" t="s">
        <v>60</v>
      </c>
      <c r="AN1298" t="s">
        <v>90</v>
      </c>
      <c r="AO1298">
        <v>10</v>
      </c>
      <c r="AP1298" t="s">
        <v>53</v>
      </c>
      <c r="AQ1298" t="s">
        <v>112</v>
      </c>
      <c r="AR1298" t="s">
        <v>63</v>
      </c>
      <c r="AS1298">
        <v>24</v>
      </c>
      <c r="AT1298" t="s">
        <v>52</v>
      </c>
    </row>
    <row r="1299" spans="1:46" x14ac:dyDescent="0.25">
      <c r="A1299" t="s">
        <v>1466</v>
      </c>
      <c r="B1299">
        <v>2018</v>
      </c>
      <c r="C1299" s="1">
        <v>43119</v>
      </c>
      <c r="D1299" t="s">
        <v>107</v>
      </c>
      <c r="E1299" t="str">
        <f>TRIM(lung_cancer_dataset!E1299)</f>
        <v>Germany</v>
      </c>
      <c r="F1299">
        <v>43</v>
      </c>
      <c r="G1299" t="s">
        <v>49</v>
      </c>
      <c r="H1299" t="str">
        <f>PROPER(TRIM(lung_cancer_dataset!H1299))</f>
        <v>Female</v>
      </c>
      <c r="I1299" t="str">
        <f>PROPER(TRIM(lung_cancer_dataset!I1299))</f>
        <v>Former Smoker</v>
      </c>
      <c r="J1299">
        <v>18</v>
      </c>
      <c r="K1299">
        <v>10</v>
      </c>
      <c r="L1299">
        <v>9</v>
      </c>
      <c r="M1299" t="s">
        <v>53</v>
      </c>
      <c r="N1299" t="s">
        <v>52</v>
      </c>
      <c r="O1299" t="s">
        <v>53</v>
      </c>
      <c r="P1299" t="str">
        <f>PROPER(TRIM(lung_cancer_dataset!P1299))</f>
        <v>Moderate</v>
      </c>
      <c r="Q1299" t="s">
        <v>54</v>
      </c>
      <c r="R1299">
        <v>24.5</v>
      </c>
      <c r="S1299" t="s">
        <v>96</v>
      </c>
      <c r="T1299" t="s">
        <v>54</v>
      </c>
      <c r="U1299" t="s">
        <v>53</v>
      </c>
      <c r="V1299" t="s">
        <v>53</v>
      </c>
      <c r="W1299" t="s">
        <v>52</v>
      </c>
      <c r="X1299" t="s">
        <v>52</v>
      </c>
      <c r="Y1299">
        <v>3</v>
      </c>
      <c r="Z1299" t="s">
        <v>58</v>
      </c>
      <c r="AA1299" t="s">
        <v>52</v>
      </c>
      <c r="AB1299" t="s">
        <v>53</v>
      </c>
      <c r="AC1299" t="s">
        <v>52</v>
      </c>
      <c r="AD1299" t="s">
        <v>52</v>
      </c>
      <c r="AE1299" t="s">
        <v>52</v>
      </c>
      <c r="AF1299" t="s">
        <v>52</v>
      </c>
      <c r="AG1299" t="s">
        <v>53</v>
      </c>
      <c r="AH1299" t="s">
        <v>53</v>
      </c>
      <c r="AI1299" t="s">
        <v>52</v>
      </c>
      <c r="AJ1299" t="s">
        <v>53</v>
      </c>
      <c r="AK1299">
        <v>6</v>
      </c>
      <c r="AL1299" t="s">
        <v>59</v>
      </c>
      <c r="AM1299" t="s">
        <v>60</v>
      </c>
      <c r="AN1299" t="s">
        <v>98</v>
      </c>
      <c r="AO1299">
        <v>3.8</v>
      </c>
      <c r="AP1299" t="s">
        <v>53</v>
      </c>
      <c r="AQ1299" t="s">
        <v>86</v>
      </c>
      <c r="AR1299" t="s">
        <v>76</v>
      </c>
      <c r="AS1299">
        <v>36</v>
      </c>
      <c r="AT1299" t="s">
        <v>53</v>
      </c>
    </row>
    <row r="1300" spans="1:46" x14ac:dyDescent="0.25">
      <c r="A1300" t="s">
        <v>1467</v>
      </c>
      <c r="B1300">
        <v>2020</v>
      </c>
      <c r="C1300" s="1">
        <v>43839</v>
      </c>
      <c r="D1300" t="s">
        <v>107</v>
      </c>
      <c r="E1300" t="str">
        <f>TRIM(lung_cancer_dataset!E1300)</f>
        <v>Italy</v>
      </c>
      <c r="F1300">
        <v>55</v>
      </c>
      <c r="G1300" t="s">
        <v>79</v>
      </c>
      <c r="H1300" t="str">
        <f>PROPER(TRIM(lung_cancer_dataset!H1300))</f>
        <v>Male</v>
      </c>
      <c r="I1300" t="str">
        <f>PROPER(TRIM(lung_cancer_dataset!I1300))</f>
        <v>Current Smoker</v>
      </c>
      <c r="J1300">
        <v>31</v>
      </c>
      <c r="K1300">
        <v>27</v>
      </c>
      <c r="L1300">
        <v>41.8</v>
      </c>
      <c r="M1300" t="s">
        <v>52</v>
      </c>
      <c r="N1300" t="s">
        <v>53</v>
      </c>
      <c r="O1300" t="s">
        <v>53</v>
      </c>
      <c r="P1300" t="str">
        <f>PROPER(TRIM(lung_cancer_dataset!P1300))</f>
        <v>Low</v>
      </c>
      <c r="Q1300" t="s">
        <v>54</v>
      </c>
      <c r="R1300">
        <v>27.4</v>
      </c>
      <c r="S1300" t="s">
        <v>56</v>
      </c>
      <c r="T1300" t="s">
        <v>54</v>
      </c>
      <c r="U1300" t="s">
        <v>53</v>
      </c>
      <c r="V1300" t="s">
        <v>53</v>
      </c>
      <c r="W1300" t="s">
        <v>53</v>
      </c>
      <c r="X1300" t="s">
        <v>53</v>
      </c>
      <c r="Y1300">
        <v>1</v>
      </c>
      <c r="Z1300" t="s">
        <v>58</v>
      </c>
      <c r="AA1300" t="s">
        <v>52</v>
      </c>
      <c r="AB1300" t="s">
        <v>53</v>
      </c>
      <c r="AC1300" t="s">
        <v>52</v>
      </c>
      <c r="AD1300" t="s">
        <v>53</v>
      </c>
      <c r="AE1300" t="s">
        <v>53</v>
      </c>
      <c r="AF1300" t="s">
        <v>52</v>
      </c>
      <c r="AG1300" t="s">
        <v>52</v>
      </c>
      <c r="AH1300" t="s">
        <v>52</v>
      </c>
      <c r="AI1300" t="s">
        <v>53</v>
      </c>
      <c r="AJ1300" t="s">
        <v>53</v>
      </c>
      <c r="AK1300">
        <v>5</v>
      </c>
      <c r="AL1300" t="s">
        <v>59</v>
      </c>
      <c r="AM1300" t="s">
        <v>81</v>
      </c>
      <c r="AN1300" t="s">
        <v>98</v>
      </c>
      <c r="AO1300">
        <v>4.5999999999999996</v>
      </c>
      <c r="AP1300" t="s">
        <v>53</v>
      </c>
      <c r="AQ1300" t="s">
        <v>86</v>
      </c>
      <c r="AR1300" t="s">
        <v>83</v>
      </c>
      <c r="AS1300">
        <v>55</v>
      </c>
      <c r="AT1300" t="s">
        <v>52</v>
      </c>
    </row>
    <row r="1301" spans="1:46" x14ac:dyDescent="0.25">
      <c r="A1301" t="s">
        <v>1468</v>
      </c>
      <c r="B1301">
        <v>2026</v>
      </c>
      <c r="C1301" s="1">
        <v>46024</v>
      </c>
      <c r="D1301" t="s">
        <v>122</v>
      </c>
      <c r="E1301" t="str">
        <f>TRIM(lung_cancer_dataset!E1301)</f>
        <v>Nepal</v>
      </c>
      <c r="F1301">
        <v>47</v>
      </c>
      <c r="G1301" t="s">
        <v>49</v>
      </c>
      <c r="H1301" t="str">
        <f>PROPER(TRIM(lung_cancer_dataset!H1301))</f>
        <v>Female</v>
      </c>
      <c r="I1301" t="str">
        <f>PROPER(TRIM(lung_cancer_dataset!I1301))</f>
        <v>Never Smoked</v>
      </c>
      <c r="J1301">
        <v>0</v>
      </c>
      <c r="K1301">
        <v>0</v>
      </c>
      <c r="L1301">
        <v>0</v>
      </c>
      <c r="M1301" t="s">
        <v>53</v>
      </c>
      <c r="N1301" t="s">
        <v>53</v>
      </c>
      <c r="O1301" t="s">
        <v>53</v>
      </c>
      <c r="P1301" t="str">
        <f>PROPER(TRIM(lung_cancer_dataset!P1301))</f>
        <v>High</v>
      </c>
      <c r="Q1301" t="s">
        <v>55</v>
      </c>
      <c r="R1301">
        <v>26.6</v>
      </c>
      <c r="S1301" t="s">
        <v>56</v>
      </c>
      <c r="T1301" t="s">
        <v>57</v>
      </c>
      <c r="U1301" t="s">
        <v>53</v>
      </c>
      <c r="V1301" t="s">
        <v>53</v>
      </c>
      <c r="W1301" t="s">
        <v>53</v>
      </c>
      <c r="X1301" t="s">
        <v>53</v>
      </c>
      <c r="Y1301">
        <v>1</v>
      </c>
      <c r="Z1301" t="s">
        <v>186</v>
      </c>
      <c r="AA1301" t="s">
        <v>53</v>
      </c>
      <c r="AB1301" t="s">
        <v>52</v>
      </c>
      <c r="AC1301" t="s">
        <v>53</v>
      </c>
      <c r="AD1301" t="s">
        <v>53</v>
      </c>
      <c r="AE1301" t="s">
        <v>53</v>
      </c>
      <c r="AF1301" t="s">
        <v>53</v>
      </c>
      <c r="AG1301" t="s">
        <v>53</v>
      </c>
      <c r="AH1301" t="s">
        <v>53</v>
      </c>
      <c r="AI1301" t="s">
        <v>53</v>
      </c>
      <c r="AJ1301" t="s">
        <v>53</v>
      </c>
      <c r="AK1301">
        <v>1</v>
      </c>
      <c r="AL1301" t="s">
        <v>59</v>
      </c>
      <c r="AM1301" t="s">
        <v>81</v>
      </c>
      <c r="AN1301" t="s">
        <v>98</v>
      </c>
      <c r="AO1301">
        <v>5.5</v>
      </c>
      <c r="AP1301" t="s">
        <v>53</v>
      </c>
      <c r="AQ1301" t="s">
        <v>86</v>
      </c>
      <c r="AR1301" t="s">
        <v>76</v>
      </c>
      <c r="AS1301">
        <v>45</v>
      </c>
      <c r="AT1301" t="s">
        <v>53</v>
      </c>
    </row>
    <row r="1302" spans="1:46" x14ac:dyDescent="0.25">
      <c r="A1302" t="s">
        <v>1469</v>
      </c>
      <c r="B1302">
        <v>2016</v>
      </c>
      <c r="C1302" s="1">
        <v>42623</v>
      </c>
      <c r="D1302" t="s">
        <v>47</v>
      </c>
      <c r="E1302" t="str">
        <f>TRIM(lung_cancer_dataset!E1302)</f>
        <v>Singapore</v>
      </c>
      <c r="F1302">
        <v>52</v>
      </c>
      <c r="G1302" t="s">
        <v>79</v>
      </c>
      <c r="H1302" t="str">
        <f>PROPER(TRIM(lung_cancer_dataset!H1302))</f>
        <v>Male</v>
      </c>
      <c r="I1302" t="str">
        <f>PROPER(TRIM(lung_cancer_dataset!I1302))</f>
        <v>Current Smoker</v>
      </c>
      <c r="J1302">
        <v>19</v>
      </c>
      <c r="K1302">
        <v>25</v>
      </c>
      <c r="L1302">
        <v>23.8</v>
      </c>
      <c r="M1302" t="s">
        <v>52</v>
      </c>
      <c r="N1302" t="s">
        <v>53</v>
      </c>
      <c r="O1302" t="s">
        <v>53</v>
      </c>
      <c r="P1302" t="str">
        <f>PROPER(TRIM(lung_cancer_dataset!P1302))</f>
        <v>High</v>
      </c>
      <c r="Q1302" t="s">
        <v>71</v>
      </c>
      <c r="R1302">
        <v>31.4</v>
      </c>
      <c r="S1302" t="s">
        <v>72</v>
      </c>
      <c r="T1302" t="s">
        <v>57</v>
      </c>
      <c r="U1302" t="s">
        <v>53</v>
      </c>
      <c r="V1302" t="s">
        <v>53</v>
      </c>
      <c r="W1302" t="s">
        <v>53</v>
      </c>
      <c r="X1302" t="s">
        <v>53</v>
      </c>
      <c r="Y1302">
        <v>2</v>
      </c>
      <c r="Z1302" t="s">
        <v>73</v>
      </c>
      <c r="AA1302" t="s">
        <v>53</v>
      </c>
      <c r="AB1302" t="s">
        <v>52</v>
      </c>
      <c r="AC1302" t="s">
        <v>53</v>
      </c>
      <c r="AD1302" t="s">
        <v>53</v>
      </c>
      <c r="AE1302" t="s">
        <v>52</v>
      </c>
      <c r="AF1302" t="s">
        <v>52</v>
      </c>
      <c r="AG1302" t="s">
        <v>53</v>
      </c>
      <c r="AH1302" t="s">
        <v>53</v>
      </c>
      <c r="AI1302" t="s">
        <v>53</v>
      </c>
      <c r="AJ1302" t="s">
        <v>53</v>
      </c>
      <c r="AK1302">
        <v>3</v>
      </c>
      <c r="AL1302" t="s">
        <v>135</v>
      </c>
      <c r="AM1302" t="s">
        <v>136</v>
      </c>
      <c r="AN1302" t="s">
        <v>61</v>
      </c>
      <c r="AO1302">
        <v>4.5</v>
      </c>
      <c r="AP1302" t="s">
        <v>52</v>
      </c>
      <c r="AQ1302" t="s">
        <v>86</v>
      </c>
      <c r="AR1302" t="s">
        <v>132</v>
      </c>
      <c r="AS1302">
        <v>6</v>
      </c>
      <c r="AT1302" t="s">
        <v>53</v>
      </c>
    </row>
    <row r="1303" spans="1:46" x14ac:dyDescent="0.25">
      <c r="A1303" t="s">
        <v>1470</v>
      </c>
      <c r="B1303">
        <v>2025</v>
      </c>
      <c r="C1303" s="1">
        <v>45852</v>
      </c>
      <c r="D1303" t="s">
        <v>107</v>
      </c>
      <c r="E1303" t="str">
        <f>TRIM(lung_cancer_dataset!E1303)</f>
        <v>Turkey</v>
      </c>
      <c r="F1303">
        <v>54</v>
      </c>
      <c r="G1303" t="s">
        <v>79</v>
      </c>
      <c r="H1303" t="str">
        <f>PROPER(TRIM(lung_cancer_dataset!H1303))</f>
        <v>Female</v>
      </c>
      <c r="I1303" t="str">
        <f>PROPER(TRIM(lung_cancer_dataset!I1303))</f>
        <v>Former Smoker</v>
      </c>
      <c r="J1303">
        <v>11</v>
      </c>
      <c r="K1303">
        <v>15</v>
      </c>
      <c r="L1303">
        <v>8.1999999999999993</v>
      </c>
      <c r="M1303" t="s">
        <v>53</v>
      </c>
      <c r="N1303" t="s">
        <v>53</v>
      </c>
      <c r="O1303" t="s">
        <v>53</v>
      </c>
      <c r="P1303" t="str">
        <f>PROPER(TRIM(lung_cancer_dataset!P1303))</f>
        <v>Moderate</v>
      </c>
      <c r="Q1303" t="s">
        <v>54</v>
      </c>
      <c r="R1303">
        <v>27.5</v>
      </c>
      <c r="S1303" t="s">
        <v>56</v>
      </c>
      <c r="T1303" t="s">
        <v>70</v>
      </c>
      <c r="U1303" t="s">
        <v>52</v>
      </c>
      <c r="V1303" t="s">
        <v>53</v>
      </c>
      <c r="W1303" t="s">
        <v>53</v>
      </c>
      <c r="X1303" t="s">
        <v>53</v>
      </c>
      <c r="Y1303">
        <v>1</v>
      </c>
      <c r="Z1303" t="s">
        <v>58</v>
      </c>
      <c r="AA1303" t="s">
        <v>52</v>
      </c>
      <c r="AB1303" t="s">
        <v>53</v>
      </c>
      <c r="AC1303" t="s">
        <v>53</v>
      </c>
      <c r="AD1303" t="s">
        <v>53</v>
      </c>
      <c r="AE1303" t="s">
        <v>53</v>
      </c>
      <c r="AF1303" t="s">
        <v>53</v>
      </c>
      <c r="AG1303" t="s">
        <v>53</v>
      </c>
      <c r="AH1303" t="s">
        <v>52</v>
      </c>
      <c r="AI1303" t="s">
        <v>52</v>
      </c>
      <c r="AJ1303" t="s">
        <v>53</v>
      </c>
      <c r="AK1303">
        <v>3</v>
      </c>
      <c r="AL1303" t="s">
        <v>59</v>
      </c>
      <c r="AM1303" t="s">
        <v>81</v>
      </c>
      <c r="AN1303" t="s">
        <v>90</v>
      </c>
      <c r="AO1303">
        <v>5.8</v>
      </c>
      <c r="AP1303" t="s">
        <v>53</v>
      </c>
      <c r="AQ1303" t="s">
        <v>112</v>
      </c>
      <c r="AR1303" t="s">
        <v>92</v>
      </c>
      <c r="AS1303">
        <v>27</v>
      </c>
      <c r="AT1303" t="s">
        <v>52</v>
      </c>
    </row>
    <row r="1304" spans="1:46" x14ac:dyDescent="0.25">
      <c r="A1304" t="s">
        <v>1471</v>
      </c>
      <c r="B1304">
        <v>2022</v>
      </c>
      <c r="C1304" s="1">
        <v>44613</v>
      </c>
      <c r="D1304" t="s">
        <v>107</v>
      </c>
      <c r="E1304" t="str">
        <f>TRIM(lung_cancer_dataset!E1304)</f>
        <v>Netherlands</v>
      </c>
      <c r="F1304">
        <v>68</v>
      </c>
      <c r="G1304" t="s">
        <v>127</v>
      </c>
      <c r="H1304" t="str">
        <f>PROPER(TRIM(lung_cancer_dataset!H1304))</f>
        <v>Male</v>
      </c>
      <c r="I1304" t="str">
        <f>PROPER(TRIM(lung_cancer_dataset!I1304))</f>
        <v>Former Smoker</v>
      </c>
      <c r="J1304">
        <v>3</v>
      </c>
      <c r="K1304">
        <v>23</v>
      </c>
      <c r="L1304">
        <v>3.4</v>
      </c>
      <c r="M1304" t="s">
        <v>53</v>
      </c>
      <c r="N1304" t="s">
        <v>53</v>
      </c>
      <c r="O1304" t="s">
        <v>53</v>
      </c>
      <c r="P1304" t="str">
        <f>PROPER(TRIM(lung_cancer_dataset!P1304))</f>
        <v>Moderate</v>
      </c>
      <c r="Q1304" t="s">
        <v>71</v>
      </c>
      <c r="R1304">
        <v>29.5</v>
      </c>
      <c r="S1304" t="s">
        <v>56</v>
      </c>
      <c r="T1304" t="s">
        <v>54</v>
      </c>
      <c r="U1304" t="s">
        <v>53</v>
      </c>
      <c r="V1304" t="s">
        <v>53</v>
      </c>
      <c r="W1304" t="s">
        <v>53</v>
      </c>
      <c r="X1304" t="s">
        <v>53</v>
      </c>
      <c r="Y1304">
        <v>0</v>
      </c>
      <c r="Z1304" t="s">
        <v>58</v>
      </c>
      <c r="AA1304" t="s">
        <v>52</v>
      </c>
      <c r="AB1304" t="s">
        <v>52</v>
      </c>
      <c r="AC1304" t="s">
        <v>53</v>
      </c>
      <c r="AD1304" t="s">
        <v>52</v>
      </c>
      <c r="AE1304" t="s">
        <v>52</v>
      </c>
      <c r="AF1304" t="s">
        <v>52</v>
      </c>
      <c r="AG1304" t="s">
        <v>52</v>
      </c>
      <c r="AH1304" t="s">
        <v>52</v>
      </c>
      <c r="AI1304" t="s">
        <v>53</v>
      </c>
      <c r="AJ1304" t="s">
        <v>53</v>
      </c>
      <c r="AK1304">
        <v>7</v>
      </c>
      <c r="AL1304" t="s">
        <v>59</v>
      </c>
      <c r="AM1304" t="s">
        <v>60</v>
      </c>
      <c r="AN1304" t="s">
        <v>90</v>
      </c>
      <c r="AO1304">
        <v>5.2</v>
      </c>
      <c r="AP1304" t="s">
        <v>53</v>
      </c>
      <c r="AQ1304" t="s">
        <v>112</v>
      </c>
      <c r="AR1304" t="s">
        <v>87</v>
      </c>
      <c r="AS1304">
        <v>19</v>
      </c>
      <c r="AT1304" t="s">
        <v>53</v>
      </c>
    </row>
    <row r="1305" spans="1:46" x14ac:dyDescent="0.25">
      <c r="A1305" t="s">
        <v>1472</v>
      </c>
      <c r="B1305">
        <v>2024</v>
      </c>
      <c r="C1305" s="1">
        <v>45555</v>
      </c>
      <c r="D1305" t="s">
        <v>107</v>
      </c>
      <c r="E1305" t="str">
        <f>TRIM(lung_cancer_dataset!E1305)</f>
        <v>France</v>
      </c>
      <c r="F1305">
        <v>57</v>
      </c>
      <c r="G1305" t="s">
        <v>79</v>
      </c>
      <c r="H1305" t="str">
        <f>PROPER(TRIM(lung_cancer_dataset!H1305))</f>
        <v>Male</v>
      </c>
      <c r="I1305" t="str">
        <f>PROPER(TRIM(lung_cancer_dataset!I1305))</f>
        <v>Never Smoked</v>
      </c>
      <c r="J1305">
        <v>0</v>
      </c>
      <c r="K1305">
        <v>0</v>
      </c>
      <c r="L1305">
        <v>0</v>
      </c>
      <c r="M1305" t="s">
        <v>52</v>
      </c>
      <c r="N1305" t="s">
        <v>53</v>
      </c>
      <c r="O1305" t="s">
        <v>53</v>
      </c>
      <c r="P1305" t="str">
        <f>PROPER(TRIM(lung_cancer_dataset!P1305))</f>
        <v>Moderate</v>
      </c>
      <c r="Q1305" t="s">
        <v>55</v>
      </c>
      <c r="R1305">
        <v>28.9</v>
      </c>
      <c r="S1305" t="s">
        <v>56</v>
      </c>
      <c r="T1305" t="s">
        <v>57</v>
      </c>
      <c r="U1305" t="s">
        <v>53</v>
      </c>
      <c r="V1305" t="s">
        <v>53</v>
      </c>
      <c r="W1305" t="s">
        <v>53</v>
      </c>
      <c r="X1305" t="s">
        <v>53</v>
      </c>
      <c r="Y1305">
        <v>1</v>
      </c>
      <c r="Z1305" t="s">
        <v>73</v>
      </c>
      <c r="AA1305" t="s">
        <v>53</v>
      </c>
      <c r="AB1305" t="s">
        <v>52</v>
      </c>
      <c r="AC1305" t="s">
        <v>53</v>
      </c>
      <c r="AD1305" t="s">
        <v>53</v>
      </c>
      <c r="AE1305" t="s">
        <v>53</v>
      </c>
      <c r="AF1305" t="s">
        <v>53</v>
      </c>
      <c r="AG1305" t="s">
        <v>53</v>
      </c>
      <c r="AH1305" t="s">
        <v>53</v>
      </c>
      <c r="AI1305" t="s">
        <v>53</v>
      </c>
      <c r="AJ1305" t="s">
        <v>53</v>
      </c>
      <c r="AK1305">
        <v>1</v>
      </c>
      <c r="AL1305" t="s">
        <v>59</v>
      </c>
      <c r="AM1305" t="s">
        <v>102</v>
      </c>
      <c r="AN1305" t="s">
        <v>74</v>
      </c>
      <c r="AO1305">
        <v>3.1</v>
      </c>
      <c r="AP1305" t="s">
        <v>53</v>
      </c>
      <c r="AQ1305" t="s">
        <v>171</v>
      </c>
      <c r="AR1305" t="s">
        <v>83</v>
      </c>
      <c r="AS1305">
        <v>72</v>
      </c>
      <c r="AT1305" t="s">
        <v>52</v>
      </c>
    </row>
    <row r="1306" spans="1:46" x14ac:dyDescent="0.25">
      <c r="A1306" t="s">
        <v>1473</v>
      </c>
      <c r="B1306">
        <v>2017</v>
      </c>
      <c r="C1306" s="1">
        <v>42858</v>
      </c>
      <c r="D1306" t="s">
        <v>65</v>
      </c>
      <c r="E1306" t="str">
        <f>TRIM(lung_cancer_dataset!E1306)</f>
        <v>Argentina</v>
      </c>
      <c r="F1306">
        <v>52</v>
      </c>
      <c r="G1306" t="s">
        <v>79</v>
      </c>
      <c r="H1306" t="str">
        <f>PROPER(TRIM(lung_cancer_dataset!H1306))</f>
        <v>Male</v>
      </c>
      <c r="I1306" t="str">
        <f>PROPER(TRIM(lung_cancer_dataset!I1306))</f>
        <v>Current Smoker</v>
      </c>
      <c r="J1306">
        <v>24</v>
      </c>
      <c r="K1306">
        <v>29</v>
      </c>
      <c r="L1306">
        <v>34.799999999999997</v>
      </c>
      <c r="M1306" t="s">
        <v>53</v>
      </c>
      <c r="N1306" t="s">
        <v>53</v>
      </c>
      <c r="O1306" t="s">
        <v>52</v>
      </c>
      <c r="P1306" t="str">
        <f>PROPER(TRIM(lung_cancer_dataset!P1306))</f>
        <v>High</v>
      </c>
      <c r="Q1306" t="s">
        <v>55</v>
      </c>
      <c r="R1306">
        <v>20.7</v>
      </c>
      <c r="S1306" t="s">
        <v>96</v>
      </c>
      <c r="T1306" t="s">
        <v>57</v>
      </c>
      <c r="U1306" t="s">
        <v>52</v>
      </c>
      <c r="V1306" t="s">
        <v>52</v>
      </c>
      <c r="W1306" t="s">
        <v>53</v>
      </c>
      <c r="X1306" t="s">
        <v>53</v>
      </c>
      <c r="Y1306">
        <v>4</v>
      </c>
      <c r="Z1306" t="s">
        <v>58</v>
      </c>
      <c r="AA1306" t="s">
        <v>53</v>
      </c>
      <c r="AB1306" t="s">
        <v>53</v>
      </c>
      <c r="AC1306" t="s">
        <v>53</v>
      </c>
      <c r="AD1306" t="s">
        <v>53</v>
      </c>
      <c r="AE1306" t="s">
        <v>53</v>
      </c>
      <c r="AF1306" t="s">
        <v>53</v>
      </c>
      <c r="AG1306" t="s">
        <v>52</v>
      </c>
      <c r="AH1306" t="s">
        <v>53</v>
      </c>
      <c r="AI1306" t="s">
        <v>53</v>
      </c>
      <c r="AJ1306" t="s">
        <v>53</v>
      </c>
      <c r="AK1306">
        <v>1</v>
      </c>
      <c r="AL1306" t="s">
        <v>135</v>
      </c>
      <c r="AM1306" t="s">
        <v>136</v>
      </c>
      <c r="AN1306" t="s">
        <v>61</v>
      </c>
      <c r="AO1306">
        <v>6.4</v>
      </c>
      <c r="AP1306" t="s">
        <v>52</v>
      </c>
      <c r="AQ1306" t="s">
        <v>82</v>
      </c>
      <c r="AR1306" t="s">
        <v>281</v>
      </c>
      <c r="AS1306">
        <v>12</v>
      </c>
      <c r="AT1306" t="s">
        <v>53</v>
      </c>
    </row>
    <row r="1307" spans="1:46" x14ac:dyDescent="0.25">
      <c r="A1307" t="s">
        <v>1474</v>
      </c>
      <c r="B1307">
        <v>2024</v>
      </c>
      <c r="C1307" s="1">
        <v>45339</v>
      </c>
      <c r="D1307" t="s">
        <v>107</v>
      </c>
      <c r="E1307" t="str">
        <f>TRIM(lung_cancer_dataset!E1307)</f>
        <v>Italy</v>
      </c>
      <c r="F1307">
        <v>53</v>
      </c>
      <c r="G1307" t="s">
        <v>79</v>
      </c>
      <c r="H1307" t="str">
        <f>PROPER(TRIM(lung_cancer_dataset!H1307))</f>
        <v>Female</v>
      </c>
      <c r="I1307" t="str">
        <f>PROPER(TRIM(lung_cancer_dataset!I1307))</f>
        <v>Former Smoker</v>
      </c>
      <c r="J1307">
        <v>9</v>
      </c>
      <c r="K1307">
        <v>2</v>
      </c>
      <c r="L1307">
        <v>0.9</v>
      </c>
      <c r="M1307" t="s">
        <v>53</v>
      </c>
      <c r="N1307" t="s">
        <v>53</v>
      </c>
      <c r="O1307" t="s">
        <v>53</v>
      </c>
      <c r="P1307" t="str">
        <f>PROPER(TRIM(lung_cancer_dataset!P1307))</f>
        <v>High</v>
      </c>
      <c r="Q1307" t="s">
        <v>54</v>
      </c>
      <c r="R1307">
        <v>28.1</v>
      </c>
      <c r="S1307" t="s">
        <v>56</v>
      </c>
      <c r="T1307" t="s">
        <v>57</v>
      </c>
      <c r="U1307" t="s">
        <v>53</v>
      </c>
      <c r="V1307" t="s">
        <v>52</v>
      </c>
      <c r="W1307" t="s">
        <v>53</v>
      </c>
      <c r="X1307" t="s">
        <v>53</v>
      </c>
      <c r="Y1307">
        <v>2</v>
      </c>
      <c r="Z1307" t="s">
        <v>73</v>
      </c>
      <c r="AA1307" t="s">
        <v>53</v>
      </c>
      <c r="AB1307" t="s">
        <v>53</v>
      </c>
      <c r="AC1307" t="s">
        <v>53</v>
      </c>
      <c r="AD1307" t="s">
        <v>53</v>
      </c>
      <c r="AE1307" t="s">
        <v>52</v>
      </c>
      <c r="AF1307" t="s">
        <v>52</v>
      </c>
      <c r="AG1307" t="s">
        <v>52</v>
      </c>
      <c r="AH1307" t="s">
        <v>53</v>
      </c>
      <c r="AI1307" t="s">
        <v>53</v>
      </c>
      <c r="AJ1307" t="s">
        <v>53</v>
      </c>
      <c r="AK1307">
        <v>3</v>
      </c>
      <c r="AL1307" t="s">
        <v>59</v>
      </c>
      <c r="AM1307" t="s">
        <v>102</v>
      </c>
      <c r="AN1307" t="s">
        <v>98</v>
      </c>
      <c r="AO1307">
        <v>6.4</v>
      </c>
      <c r="AP1307" t="s">
        <v>53</v>
      </c>
      <c r="AQ1307" t="s">
        <v>91</v>
      </c>
      <c r="AR1307" t="s">
        <v>76</v>
      </c>
      <c r="AS1307">
        <v>29</v>
      </c>
      <c r="AT1307" t="s">
        <v>53</v>
      </c>
    </row>
    <row r="1308" spans="1:46" x14ac:dyDescent="0.25">
      <c r="A1308" t="s">
        <v>1475</v>
      </c>
      <c r="B1308">
        <v>2021</v>
      </c>
      <c r="C1308" s="1">
        <v>44273</v>
      </c>
      <c r="D1308" t="s">
        <v>47</v>
      </c>
      <c r="E1308" t="str">
        <f>TRIM(lung_cancer_dataset!E1308)</f>
        <v>Vietnam</v>
      </c>
      <c r="F1308">
        <v>51</v>
      </c>
      <c r="G1308" t="s">
        <v>79</v>
      </c>
      <c r="H1308" t="str">
        <f>PROPER(TRIM(lung_cancer_dataset!H1308))</f>
        <v>Female</v>
      </c>
      <c r="I1308" t="str">
        <f>PROPER(TRIM(lung_cancer_dataset!I1308))</f>
        <v>Current Smoker</v>
      </c>
      <c r="J1308">
        <v>12</v>
      </c>
      <c r="K1308">
        <v>30</v>
      </c>
      <c r="L1308">
        <v>18</v>
      </c>
      <c r="M1308" t="s">
        <v>53</v>
      </c>
      <c r="N1308" t="s">
        <v>53</v>
      </c>
      <c r="O1308" t="s">
        <v>53</v>
      </c>
      <c r="P1308" t="str">
        <f>PROPER(TRIM(lung_cancer_dataset!P1308))</f>
        <v>High</v>
      </c>
      <c r="Q1308" t="s">
        <v>54</v>
      </c>
      <c r="R1308">
        <v>23.3</v>
      </c>
      <c r="S1308" t="s">
        <v>96</v>
      </c>
      <c r="T1308" t="s">
        <v>70</v>
      </c>
      <c r="U1308" t="s">
        <v>53</v>
      </c>
      <c r="V1308" t="s">
        <v>53</v>
      </c>
      <c r="W1308" t="s">
        <v>53</v>
      </c>
      <c r="X1308" t="s">
        <v>53</v>
      </c>
      <c r="Y1308">
        <v>1</v>
      </c>
      <c r="Z1308" t="s">
        <v>58</v>
      </c>
      <c r="AA1308" t="s">
        <v>52</v>
      </c>
      <c r="AB1308" t="s">
        <v>53</v>
      </c>
      <c r="AC1308" t="s">
        <v>53</v>
      </c>
      <c r="AD1308" t="s">
        <v>53</v>
      </c>
      <c r="AE1308" t="s">
        <v>53</v>
      </c>
      <c r="AF1308" t="s">
        <v>53</v>
      </c>
      <c r="AG1308" t="s">
        <v>52</v>
      </c>
      <c r="AH1308" t="s">
        <v>53</v>
      </c>
      <c r="AI1308" t="s">
        <v>53</v>
      </c>
      <c r="AJ1308" t="s">
        <v>53</v>
      </c>
      <c r="AK1308">
        <v>2</v>
      </c>
      <c r="AL1308" t="s">
        <v>59</v>
      </c>
      <c r="AM1308" t="s">
        <v>60</v>
      </c>
      <c r="AN1308" t="s">
        <v>74</v>
      </c>
      <c r="AO1308">
        <v>0.7</v>
      </c>
      <c r="AP1308" t="s">
        <v>53</v>
      </c>
      <c r="AQ1308" t="s">
        <v>82</v>
      </c>
      <c r="AR1308" t="s">
        <v>132</v>
      </c>
      <c r="AS1308">
        <v>26</v>
      </c>
      <c r="AT1308" t="s">
        <v>52</v>
      </c>
    </row>
    <row r="1309" spans="1:46" x14ac:dyDescent="0.25">
      <c r="A1309" t="s">
        <v>1476</v>
      </c>
      <c r="B1309">
        <v>2022</v>
      </c>
      <c r="C1309" s="1">
        <v>44761</v>
      </c>
      <c r="D1309" t="s">
        <v>107</v>
      </c>
      <c r="E1309" t="str">
        <f>TRIM(lung_cancer_dataset!E1309)</f>
        <v>Germany</v>
      </c>
      <c r="F1309">
        <v>70</v>
      </c>
      <c r="G1309" t="s">
        <v>67</v>
      </c>
      <c r="H1309" t="str">
        <f>PROPER(TRIM(lung_cancer_dataset!H1309))</f>
        <v>Female</v>
      </c>
      <c r="I1309" t="str">
        <f>PROPER(TRIM(lung_cancer_dataset!I1309))</f>
        <v>Never Smoked</v>
      </c>
      <c r="J1309">
        <v>0</v>
      </c>
      <c r="K1309">
        <v>0</v>
      </c>
      <c r="L1309">
        <v>0</v>
      </c>
      <c r="M1309" t="s">
        <v>52</v>
      </c>
      <c r="N1309" t="s">
        <v>53</v>
      </c>
      <c r="O1309" t="s">
        <v>52</v>
      </c>
      <c r="P1309" t="str">
        <f>PROPER(TRIM(lung_cancer_dataset!P1309))</f>
        <v>Moderate</v>
      </c>
      <c r="Q1309" t="s">
        <v>55</v>
      </c>
      <c r="R1309">
        <v>27.4</v>
      </c>
      <c r="S1309" t="s">
        <v>56</v>
      </c>
      <c r="T1309" t="s">
        <v>54</v>
      </c>
      <c r="U1309" t="s">
        <v>53</v>
      </c>
      <c r="V1309" t="s">
        <v>53</v>
      </c>
      <c r="W1309" t="s">
        <v>53</v>
      </c>
      <c r="X1309" t="s">
        <v>53</v>
      </c>
      <c r="Y1309">
        <v>2</v>
      </c>
      <c r="Z1309" t="s">
        <v>131</v>
      </c>
      <c r="AA1309" t="s">
        <v>53</v>
      </c>
      <c r="AB1309" t="s">
        <v>53</v>
      </c>
      <c r="AC1309" t="s">
        <v>53</v>
      </c>
      <c r="AD1309" t="s">
        <v>52</v>
      </c>
      <c r="AE1309" t="s">
        <v>52</v>
      </c>
      <c r="AF1309" t="s">
        <v>53</v>
      </c>
      <c r="AG1309" t="s">
        <v>53</v>
      </c>
      <c r="AH1309" t="s">
        <v>53</v>
      </c>
      <c r="AI1309" t="s">
        <v>53</v>
      </c>
      <c r="AJ1309" t="s">
        <v>53</v>
      </c>
      <c r="AK1309">
        <v>2</v>
      </c>
      <c r="AL1309" t="s">
        <v>59</v>
      </c>
      <c r="AM1309" t="s">
        <v>60</v>
      </c>
      <c r="AN1309" t="s">
        <v>74</v>
      </c>
      <c r="AO1309">
        <v>2.5</v>
      </c>
      <c r="AP1309" t="s">
        <v>53</v>
      </c>
      <c r="AQ1309" t="s">
        <v>86</v>
      </c>
      <c r="AR1309" t="s">
        <v>83</v>
      </c>
      <c r="AS1309">
        <v>70</v>
      </c>
      <c r="AT1309" t="s">
        <v>52</v>
      </c>
    </row>
    <row r="1310" spans="1:46" x14ac:dyDescent="0.25">
      <c r="A1310" t="s">
        <v>1477</v>
      </c>
      <c r="B1310">
        <v>2024</v>
      </c>
      <c r="C1310" s="1">
        <v>45435</v>
      </c>
      <c r="D1310" t="s">
        <v>107</v>
      </c>
      <c r="E1310" t="str">
        <f>TRIM(lung_cancer_dataset!E1310)</f>
        <v>Turkey</v>
      </c>
      <c r="F1310">
        <v>44</v>
      </c>
      <c r="G1310" t="s">
        <v>49</v>
      </c>
      <c r="H1310" t="str">
        <f>PROPER(TRIM(lung_cancer_dataset!H1310))</f>
        <v>Male</v>
      </c>
      <c r="I1310" t="str">
        <f>PROPER(TRIM(lung_cancer_dataset!I1310))</f>
        <v>Never Smoked</v>
      </c>
      <c r="J1310">
        <v>0</v>
      </c>
      <c r="K1310">
        <v>0</v>
      </c>
      <c r="L1310">
        <v>0</v>
      </c>
      <c r="M1310" t="s">
        <v>53</v>
      </c>
      <c r="N1310" t="s">
        <v>52</v>
      </c>
      <c r="O1310" t="s">
        <v>53</v>
      </c>
      <c r="P1310" t="str">
        <f>PROPER(TRIM(lung_cancer_dataset!P1310))</f>
        <v>Low</v>
      </c>
      <c r="Q1310" t="s">
        <v>54</v>
      </c>
      <c r="R1310">
        <v>23.1</v>
      </c>
      <c r="S1310" t="s">
        <v>96</v>
      </c>
      <c r="T1310" t="s">
        <v>54</v>
      </c>
      <c r="U1310" t="s">
        <v>53</v>
      </c>
      <c r="V1310" t="s">
        <v>53</v>
      </c>
      <c r="W1310" t="s">
        <v>53</v>
      </c>
      <c r="X1310" t="s">
        <v>53</v>
      </c>
      <c r="Y1310">
        <v>1</v>
      </c>
      <c r="Z1310" t="s">
        <v>97</v>
      </c>
      <c r="AA1310" t="s">
        <v>52</v>
      </c>
      <c r="AB1310" t="s">
        <v>53</v>
      </c>
      <c r="AC1310" t="s">
        <v>52</v>
      </c>
      <c r="AD1310" t="s">
        <v>53</v>
      </c>
      <c r="AE1310" t="s">
        <v>53</v>
      </c>
      <c r="AF1310" t="s">
        <v>52</v>
      </c>
      <c r="AG1310" t="s">
        <v>53</v>
      </c>
      <c r="AH1310" t="s">
        <v>53</v>
      </c>
      <c r="AI1310" t="s">
        <v>53</v>
      </c>
      <c r="AJ1310" t="s">
        <v>53</v>
      </c>
      <c r="AK1310">
        <v>3</v>
      </c>
      <c r="AL1310" t="s">
        <v>59</v>
      </c>
      <c r="AM1310" t="s">
        <v>60</v>
      </c>
      <c r="AN1310" t="s">
        <v>74</v>
      </c>
      <c r="AO1310">
        <v>2</v>
      </c>
      <c r="AP1310" t="s">
        <v>53</v>
      </c>
      <c r="AQ1310" t="s">
        <v>86</v>
      </c>
      <c r="AR1310" t="s">
        <v>115</v>
      </c>
      <c r="AS1310">
        <v>46</v>
      </c>
      <c r="AT1310" t="s">
        <v>53</v>
      </c>
    </row>
    <row r="1311" spans="1:46" x14ac:dyDescent="0.25">
      <c r="A1311" t="s">
        <v>1478</v>
      </c>
      <c r="B1311">
        <v>2023</v>
      </c>
      <c r="C1311" s="1">
        <v>45288</v>
      </c>
      <c r="D1311" t="s">
        <v>94</v>
      </c>
      <c r="E1311" t="str">
        <f>TRIM(lung_cancer_dataset!E1311)</f>
        <v>UAE</v>
      </c>
      <c r="F1311">
        <v>57</v>
      </c>
      <c r="G1311" t="s">
        <v>79</v>
      </c>
      <c r="H1311" t="str">
        <f>PROPER(TRIM(lung_cancer_dataset!H1311))</f>
        <v>Male</v>
      </c>
      <c r="I1311" t="str">
        <f>PROPER(TRIM(lung_cancer_dataset!I1311))</f>
        <v>Never Smoked</v>
      </c>
      <c r="J1311">
        <v>0</v>
      </c>
      <c r="K1311">
        <v>0</v>
      </c>
      <c r="L1311">
        <v>0</v>
      </c>
      <c r="M1311" t="s">
        <v>53</v>
      </c>
      <c r="N1311" t="s">
        <v>53</v>
      </c>
      <c r="O1311" t="s">
        <v>53</v>
      </c>
      <c r="P1311" t="str">
        <f>PROPER(TRIM(lung_cancer_dataset!P1311))</f>
        <v>High</v>
      </c>
      <c r="Q1311" t="s">
        <v>55</v>
      </c>
      <c r="R1311">
        <v>32.799999999999997</v>
      </c>
      <c r="S1311" t="s">
        <v>72</v>
      </c>
      <c r="T1311" t="s">
        <v>57</v>
      </c>
      <c r="U1311" t="s">
        <v>53</v>
      </c>
      <c r="V1311" t="s">
        <v>53</v>
      </c>
      <c r="W1311" t="s">
        <v>53</v>
      </c>
      <c r="X1311" t="s">
        <v>52</v>
      </c>
      <c r="Y1311">
        <v>2</v>
      </c>
      <c r="Z1311" t="s">
        <v>58</v>
      </c>
      <c r="AA1311" t="s">
        <v>52</v>
      </c>
      <c r="AB1311" t="s">
        <v>53</v>
      </c>
      <c r="AC1311" t="s">
        <v>53</v>
      </c>
      <c r="AD1311" t="s">
        <v>53</v>
      </c>
      <c r="AE1311" t="s">
        <v>53</v>
      </c>
      <c r="AF1311" t="s">
        <v>53</v>
      </c>
      <c r="AG1311" t="s">
        <v>52</v>
      </c>
      <c r="AH1311" t="s">
        <v>53</v>
      </c>
      <c r="AI1311" t="s">
        <v>53</v>
      </c>
      <c r="AJ1311" t="s">
        <v>53</v>
      </c>
      <c r="AK1311">
        <v>2</v>
      </c>
      <c r="AL1311" t="s">
        <v>59</v>
      </c>
      <c r="AM1311" t="s">
        <v>81</v>
      </c>
      <c r="AN1311" t="s">
        <v>61</v>
      </c>
      <c r="AO1311">
        <v>5</v>
      </c>
      <c r="AP1311" t="s">
        <v>52</v>
      </c>
      <c r="AQ1311" t="s">
        <v>112</v>
      </c>
      <c r="AR1311" t="s">
        <v>115</v>
      </c>
      <c r="AS1311">
        <v>10</v>
      </c>
      <c r="AT1311" t="s">
        <v>52</v>
      </c>
    </row>
    <row r="1312" spans="1:46" x14ac:dyDescent="0.25">
      <c r="A1312" t="s">
        <v>1479</v>
      </c>
      <c r="B1312">
        <v>2018</v>
      </c>
      <c r="C1312" s="1">
        <v>43108</v>
      </c>
      <c r="D1312" t="s">
        <v>94</v>
      </c>
      <c r="E1312" t="str">
        <f>TRIM(lung_cancer_dataset!E1312)</f>
        <v>Iran</v>
      </c>
      <c r="F1312">
        <v>59</v>
      </c>
      <c r="G1312" t="s">
        <v>79</v>
      </c>
      <c r="H1312" t="str">
        <f>PROPER(TRIM(lung_cancer_dataset!H1312))</f>
        <v>Male</v>
      </c>
      <c r="I1312" t="str">
        <f>PROPER(TRIM(lung_cancer_dataset!I1312))</f>
        <v>Never Smoked</v>
      </c>
      <c r="J1312">
        <v>0</v>
      </c>
      <c r="K1312">
        <v>0</v>
      </c>
      <c r="L1312">
        <v>0</v>
      </c>
      <c r="M1312" t="s">
        <v>52</v>
      </c>
      <c r="N1312" t="s">
        <v>53</v>
      </c>
      <c r="O1312" t="s">
        <v>53</v>
      </c>
      <c r="P1312" t="str">
        <f>PROPER(TRIM(lung_cancer_dataset!P1312))</f>
        <v>Moderate</v>
      </c>
      <c r="Q1312" t="s">
        <v>55</v>
      </c>
      <c r="R1312">
        <v>24.2</v>
      </c>
      <c r="S1312" t="s">
        <v>96</v>
      </c>
      <c r="T1312" t="s">
        <v>54</v>
      </c>
      <c r="U1312" t="s">
        <v>53</v>
      </c>
      <c r="V1312" t="s">
        <v>53</v>
      </c>
      <c r="W1312" t="s">
        <v>53</v>
      </c>
      <c r="X1312" t="s">
        <v>53</v>
      </c>
      <c r="Y1312">
        <v>1</v>
      </c>
      <c r="Z1312" t="s">
        <v>58</v>
      </c>
      <c r="AA1312" t="s">
        <v>52</v>
      </c>
      <c r="AB1312" t="s">
        <v>53</v>
      </c>
      <c r="AC1312" t="s">
        <v>52</v>
      </c>
      <c r="AD1312" t="s">
        <v>53</v>
      </c>
      <c r="AE1312" t="s">
        <v>52</v>
      </c>
      <c r="AF1312" t="s">
        <v>53</v>
      </c>
      <c r="AG1312" t="s">
        <v>53</v>
      </c>
      <c r="AH1312" t="s">
        <v>53</v>
      </c>
      <c r="AI1312" t="s">
        <v>52</v>
      </c>
      <c r="AJ1312" t="s">
        <v>53</v>
      </c>
      <c r="AK1312">
        <v>4</v>
      </c>
      <c r="AL1312" t="s">
        <v>59</v>
      </c>
      <c r="AM1312" t="s">
        <v>60</v>
      </c>
      <c r="AN1312" t="s">
        <v>74</v>
      </c>
      <c r="AO1312">
        <v>2.4</v>
      </c>
      <c r="AP1312" t="s">
        <v>53</v>
      </c>
      <c r="AQ1312" t="s">
        <v>82</v>
      </c>
      <c r="AR1312" t="s">
        <v>76</v>
      </c>
      <c r="AS1312">
        <v>60</v>
      </c>
      <c r="AT1312" t="s">
        <v>52</v>
      </c>
    </row>
    <row r="1313" spans="1:46" x14ac:dyDescent="0.25">
      <c r="A1313" t="s">
        <v>1480</v>
      </c>
      <c r="B1313">
        <v>2020</v>
      </c>
      <c r="C1313" s="1">
        <v>44016</v>
      </c>
      <c r="D1313" t="s">
        <v>47</v>
      </c>
      <c r="E1313" t="str">
        <f>TRIM(lung_cancer_dataset!E1313)</f>
        <v>New Zealand</v>
      </c>
      <c r="F1313">
        <v>77</v>
      </c>
      <c r="G1313" t="s">
        <v>67</v>
      </c>
      <c r="H1313" t="str">
        <f>PROPER(TRIM(lung_cancer_dataset!H1313))</f>
        <v>Female</v>
      </c>
      <c r="I1313" t="str">
        <f>PROPER(TRIM(lung_cancer_dataset!I1313))</f>
        <v>Never Smoked</v>
      </c>
      <c r="J1313">
        <v>0</v>
      </c>
      <c r="K1313">
        <v>0</v>
      </c>
      <c r="L1313">
        <v>0</v>
      </c>
      <c r="M1313" t="s">
        <v>53</v>
      </c>
      <c r="N1313" t="s">
        <v>52</v>
      </c>
      <c r="O1313" t="s">
        <v>53</v>
      </c>
      <c r="P1313" t="str">
        <f>PROPER(TRIM(lung_cancer_dataset!P1313))</f>
        <v>Low</v>
      </c>
      <c r="Q1313" t="s">
        <v>54</v>
      </c>
      <c r="R1313">
        <v>27.8</v>
      </c>
      <c r="S1313" t="s">
        <v>56</v>
      </c>
      <c r="T1313" t="s">
        <v>54</v>
      </c>
      <c r="U1313" t="s">
        <v>53</v>
      </c>
      <c r="V1313" t="s">
        <v>53</v>
      </c>
      <c r="W1313" t="s">
        <v>53</v>
      </c>
      <c r="X1313" t="s">
        <v>53</v>
      </c>
      <c r="Y1313">
        <v>1</v>
      </c>
      <c r="Z1313" t="s">
        <v>97</v>
      </c>
      <c r="AA1313" t="s">
        <v>53</v>
      </c>
      <c r="AB1313" t="s">
        <v>52</v>
      </c>
      <c r="AC1313" t="s">
        <v>53</v>
      </c>
      <c r="AD1313" t="s">
        <v>53</v>
      </c>
      <c r="AE1313" t="s">
        <v>52</v>
      </c>
      <c r="AF1313" t="s">
        <v>53</v>
      </c>
      <c r="AG1313" t="s">
        <v>53</v>
      </c>
      <c r="AH1313" t="s">
        <v>53</v>
      </c>
      <c r="AI1313" t="s">
        <v>53</v>
      </c>
      <c r="AJ1313" t="s">
        <v>53</v>
      </c>
      <c r="AK1313">
        <v>2</v>
      </c>
      <c r="AL1313" t="s">
        <v>59</v>
      </c>
      <c r="AM1313" t="s">
        <v>60</v>
      </c>
      <c r="AN1313" t="s">
        <v>61</v>
      </c>
      <c r="AO1313">
        <v>7.7</v>
      </c>
      <c r="AP1313" t="s">
        <v>52</v>
      </c>
      <c r="AQ1313" t="s">
        <v>86</v>
      </c>
      <c r="AR1313" t="s">
        <v>92</v>
      </c>
      <c r="AS1313">
        <v>1</v>
      </c>
      <c r="AT1313" t="s">
        <v>53</v>
      </c>
    </row>
    <row r="1314" spans="1:46" x14ac:dyDescent="0.25">
      <c r="A1314" t="s">
        <v>1481</v>
      </c>
      <c r="B1314">
        <v>2025</v>
      </c>
      <c r="C1314" s="1">
        <v>45950</v>
      </c>
      <c r="D1314" t="s">
        <v>107</v>
      </c>
      <c r="E1314" t="str">
        <f>TRIM(lung_cancer_dataset!E1314)</f>
        <v>UK</v>
      </c>
      <c r="F1314">
        <v>70</v>
      </c>
      <c r="G1314" t="s">
        <v>67</v>
      </c>
      <c r="H1314" t="str">
        <f>PROPER(TRIM(lung_cancer_dataset!H1314))</f>
        <v>Male</v>
      </c>
      <c r="I1314" t="str">
        <f>PROPER(TRIM(lung_cancer_dataset!I1314))</f>
        <v>Current Smoker</v>
      </c>
      <c r="J1314">
        <v>33</v>
      </c>
      <c r="K1314">
        <v>48</v>
      </c>
      <c r="L1314">
        <v>79.2</v>
      </c>
      <c r="M1314" t="s">
        <v>52</v>
      </c>
      <c r="N1314" t="s">
        <v>53</v>
      </c>
      <c r="O1314" t="s">
        <v>53</v>
      </c>
      <c r="P1314" t="str">
        <f>PROPER(TRIM(lung_cancer_dataset!P1314))</f>
        <v>Low</v>
      </c>
      <c r="Q1314" t="s">
        <v>55</v>
      </c>
      <c r="R1314">
        <v>25.9</v>
      </c>
      <c r="S1314" t="s">
        <v>56</v>
      </c>
      <c r="T1314" t="s">
        <v>70</v>
      </c>
      <c r="U1314" t="s">
        <v>53</v>
      </c>
      <c r="V1314" t="s">
        <v>53</v>
      </c>
      <c r="W1314" t="s">
        <v>53</v>
      </c>
      <c r="X1314" t="s">
        <v>52</v>
      </c>
      <c r="Y1314">
        <v>2</v>
      </c>
      <c r="Z1314" t="s">
        <v>58</v>
      </c>
      <c r="AA1314" t="s">
        <v>52</v>
      </c>
      <c r="AB1314" t="s">
        <v>52</v>
      </c>
      <c r="AC1314" t="s">
        <v>53</v>
      </c>
      <c r="AD1314" t="s">
        <v>52</v>
      </c>
      <c r="AE1314" t="s">
        <v>52</v>
      </c>
      <c r="AF1314" t="s">
        <v>53</v>
      </c>
      <c r="AG1314" t="s">
        <v>52</v>
      </c>
      <c r="AH1314" t="s">
        <v>53</v>
      </c>
      <c r="AI1314" t="s">
        <v>53</v>
      </c>
      <c r="AJ1314" t="s">
        <v>53</v>
      </c>
      <c r="AK1314">
        <v>5</v>
      </c>
      <c r="AL1314" t="s">
        <v>59</v>
      </c>
      <c r="AM1314" t="s">
        <v>60</v>
      </c>
      <c r="AN1314" t="s">
        <v>61</v>
      </c>
      <c r="AO1314">
        <v>6.4</v>
      </c>
      <c r="AP1314" t="s">
        <v>52</v>
      </c>
      <c r="AQ1314" t="s">
        <v>75</v>
      </c>
      <c r="AR1314" t="s">
        <v>132</v>
      </c>
      <c r="AS1314">
        <v>4</v>
      </c>
      <c r="AT1314" t="s">
        <v>53</v>
      </c>
    </row>
    <row r="1315" spans="1:46" x14ac:dyDescent="0.25">
      <c r="A1315" t="s">
        <v>1482</v>
      </c>
      <c r="B1315">
        <v>2016</v>
      </c>
      <c r="C1315" s="1">
        <v>42512</v>
      </c>
      <c r="D1315" t="s">
        <v>47</v>
      </c>
      <c r="E1315" t="str">
        <f>TRIM(lung_cancer_dataset!E1315)</f>
        <v>South Korea</v>
      </c>
      <c r="F1315">
        <v>57</v>
      </c>
      <c r="G1315" t="s">
        <v>79</v>
      </c>
      <c r="H1315" t="str">
        <f>PROPER(TRIM(lung_cancer_dataset!H1315))</f>
        <v>Male</v>
      </c>
      <c r="I1315" t="str">
        <f>PROPER(TRIM(lung_cancer_dataset!I1315))</f>
        <v>Never Smoked</v>
      </c>
      <c r="J1315">
        <v>0</v>
      </c>
      <c r="K1315">
        <v>0</v>
      </c>
      <c r="L1315">
        <v>0</v>
      </c>
      <c r="M1315" t="s">
        <v>53</v>
      </c>
      <c r="N1315" t="s">
        <v>53</v>
      </c>
      <c r="O1315" t="s">
        <v>53</v>
      </c>
      <c r="P1315" t="str">
        <f>PROPER(TRIM(lung_cancer_dataset!P1315))</f>
        <v>Low</v>
      </c>
      <c r="Q1315" t="s">
        <v>54</v>
      </c>
      <c r="R1315">
        <v>22.9</v>
      </c>
      <c r="S1315" t="s">
        <v>96</v>
      </c>
      <c r="T1315" t="s">
        <v>54</v>
      </c>
      <c r="U1315" t="s">
        <v>53</v>
      </c>
      <c r="V1315" t="s">
        <v>53</v>
      </c>
      <c r="W1315" t="s">
        <v>53</v>
      </c>
      <c r="X1315" t="s">
        <v>53</v>
      </c>
      <c r="Y1315">
        <v>0</v>
      </c>
      <c r="Z1315" t="s">
        <v>73</v>
      </c>
      <c r="AA1315" t="s">
        <v>53</v>
      </c>
      <c r="AB1315" t="s">
        <v>52</v>
      </c>
      <c r="AC1315" t="s">
        <v>53</v>
      </c>
      <c r="AD1315" t="s">
        <v>53</v>
      </c>
      <c r="AE1315" t="s">
        <v>52</v>
      </c>
      <c r="AF1315" t="s">
        <v>53</v>
      </c>
      <c r="AG1315" t="s">
        <v>53</v>
      </c>
      <c r="AH1315" t="s">
        <v>52</v>
      </c>
      <c r="AI1315" t="s">
        <v>53</v>
      </c>
      <c r="AJ1315" t="s">
        <v>53</v>
      </c>
      <c r="AK1315">
        <v>3</v>
      </c>
      <c r="AL1315" t="s">
        <v>59</v>
      </c>
      <c r="AM1315" t="s">
        <v>81</v>
      </c>
      <c r="AN1315" t="s">
        <v>90</v>
      </c>
      <c r="AO1315">
        <v>7.5</v>
      </c>
      <c r="AP1315" t="s">
        <v>53</v>
      </c>
      <c r="AQ1315" t="s">
        <v>91</v>
      </c>
      <c r="AR1315" t="s">
        <v>76</v>
      </c>
      <c r="AS1315">
        <v>10</v>
      </c>
      <c r="AT1315" t="s">
        <v>53</v>
      </c>
    </row>
    <row r="1316" spans="1:46" x14ac:dyDescent="0.25">
      <c r="A1316" t="s">
        <v>1483</v>
      </c>
      <c r="B1316">
        <v>2023</v>
      </c>
      <c r="C1316" s="1">
        <v>44958</v>
      </c>
      <c r="D1316" t="s">
        <v>122</v>
      </c>
      <c r="E1316" t="str">
        <f>TRIM(lung_cancer_dataset!E1316)</f>
        <v>Indonesia</v>
      </c>
      <c r="F1316">
        <v>81</v>
      </c>
      <c r="G1316" t="s">
        <v>101</v>
      </c>
      <c r="H1316" t="str">
        <f>PROPER(TRIM(lung_cancer_dataset!H1316))</f>
        <v>Female</v>
      </c>
      <c r="I1316" t="str">
        <f>PROPER(TRIM(lung_cancer_dataset!I1316))</f>
        <v>Never Smoked</v>
      </c>
      <c r="J1316">
        <v>0</v>
      </c>
      <c r="K1316">
        <v>0</v>
      </c>
      <c r="L1316">
        <v>0</v>
      </c>
      <c r="M1316" t="s">
        <v>53</v>
      </c>
      <c r="N1316" t="s">
        <v>53</v>
      </c>
      <c r="O1316" t="s">
        <v>53</v>
      </c>
      <c r="P1316" t="str">
        <f>PROPER(TRIM(lung_cancer_dataset!P1316))</f>
        <v>Moderate</v>
      </c>
      <c r="Q1316" t="s">
        <v>54</v>
      </c>
      <c r="R1316">
        <v>27.4</v>
      </c>
      <c r="S1316" t="s">
        <v>56</v>
      </c>
      <c r="T1316" t="s">
        <v>54</v>
      </c>
      <c r="U1316" t="s">
        <v>53</v>
      </c>
      <c r="V1316" t="s">
        <v>53</v>
      </c>
      <c r="W1316" t="s">
        <v>53</v>
      </c>
      <c r="X1316" t="s">
        <v>53</v>
      </c>
      <c r="Y1316">
        <v>0</v>
      </c>
      <c r="Z1316" t="s">
        <v>58</v>
      </c>
      <c r="AA1316" t="s">
        <v>53</v>
      </c>
      <c r="AB1316" t="s">
        <v>52</v>
      </c>
      <c r="AC1316" t="s">
        <v>53</v>
      </c>
      <c r="AD1316" t="s">
        <v>53</v>
      </c>
      <c r="AE1316" t="s">
        <v>52</v>
      </c>
      <c r="AF1316" t="s">
        <v>53</v>
      </c>
      <c r="AG1316" t="s">
        <v>53</v>
      </c>
      <c r="AH1316" t="s">
        <v>52</v>
      </c>
      <c r="AI1316" t="s">
        <v>53</v>
      </c>
      <c r="AJ1316" t="s">
        <v>53</v>
      </c>
      <c r="AK1316">
        <v>3</v>
      </c>
      <c r="AL1316" t="s">
        <v>59</v>
      </c>
      <c r="AM1316" t="s">
        <v>81</v>
      </c>
      <c r="AN1316" t="s">
        <v>61</v>
      </c>
      <c r="AO1316">
        <v>8.1</v>
      </c>
      <c r="AP1316" t="s">
        <v>52</v>
      </c>
      <c r="AQ1316" t="s">
        <v>86</v>
      </c>
      <c r="AR1316" t="s">
        <v>92</v>
      </c>
      <c r="AS1316">
        <v>14</v>
      </c>
      <c r="AT1316" t="s">
        <v>53</v>
      </c>
    </row>
    <row r="1317" spans="1:46" x14ac:dyDescent="0.25">
      <c r="A1317" t="s">
        <v>1484</v>
      </c>
      <c r="B1317">
        <v>2015</v>
      </c>
      <c r="C1317" s="1">
        <v>42339</v>
      </c>
      <c r="D1317" t="s">
        <v>94</v>
      </c>
      <c r="E1317" t="str">
        <f>TRIM(lung_cancer_dataset!E1317)</f>
        <v>Saudi Arabia</v>
      </c>
      <c r="F1317">
        <v>58</v>
      </c>
      <c r="G1317" t="s">
        <v>79</v>
      </c>
      <c r="H1317" t="str">
        <f>PROPER(TRIM(lung_cancer_dataset!H1317))</f>
        <v>Male</v>
      </c>
      <c r="I1317" t="str">
        <f>PROPER(TRIM(lung_cancer_dataset!I1317))</f>
        <v>Never Smoked</v>
      </c>
      <c r="J1317">
        <v>0</v>
      </c>
      <c r="K1317">
        <v>0</v>
      </c>
      <c r="L1317">
        <v>0</v>
      </c>
      <c r="M1317" t="s">
        <v>52</v>
      </c>
      <c r="N1317" t="s">
        <v>53</v>
      </c>
      <c r="O1317" t="s">
        <v>53</v>
      </c>
      <c r="P1317" t="str">
        <f>PROPER(TRIM(lung_cancer_dataset!P1317))</f>
        <v>High</v>
      </c>
      <c r="Q1317" t="s">
        <v>54</v>
      </c>
      <c r="R1317">
        <v>28.1</v>
      </c>
      <c r="S1317" t="s">
        <v>56</v>
      </c>
      <c r="T1317" t="s">
        <v>57</v>
      </c>
      <c r="U1317" t="s">
        <v>53</v>
      </c>
      <c r="V1317" t="s">
        <v>53</v>
      </c>
      <c r="W1317" t="s">
        <v>52</v>
      </c>
      <c r="X1317" t="s">
        <v>53</v>
      </c>
      <c r="Y1317">
        <v>3</v>
      </c>
      <c r="Z1317" t="s">
        <v>73</v>
      </c>
      <c r="AA1317" t="s">
        <v>53</v>
      </c>
      <c r="AB1317" t="s">
        <v>53</v>
      </c>
      <c r="AC1317" t="s">
        <v>52</v>
      </c>
      <c r="AD1317" t="s">
        <v>53</v>
      </c>
      <c r="AE1317" t="s">
        <v>53</v>
      </c>
      <c r="AF1317" t="s">
        <v>53</v>
      </c>
      <c r="AG1317" t="s">
        <v>52</v>
      </c>
      <c r="AH1317" t="s">
        <v>53</v>
      </c>
      <c r="AI1317" t="s">
        <v>53</v>
      </c>
      <c r="AJ1317" t="s">
        <v>52</v>
      </c>
      <c r="AK1317">
        <v>3</v>
      </c>
      <c r="AL1317" t="s">
        <v>59</v>
      </c>
      <c r="AM1317" t="s">
        <v>60</v>
      </c>
      <c r="AN1317" t="s">
        <v>61</v>
      </c>
      <c r="AO1317">
        <v>5.0999999999999996</v>
      </c>
      <c r="AP1317" t="s">
        <v>52</v>
      </c>
      <c r="AQ1317" t="s">
        <v>171</v>
      </c>
      <c r="AR1317" t="s">
        <v>63</v>
      </c>
      <c r="AS1317">
        <v>2</v>
      </c>
      <c r="AT1317" t="s">
        <v>53</v>
      </c>
    </row>
    <row r="1318" spans="1:46" x14ac:dyDescent="0.25">
      <c r="A1318" t="s">
        <v>1485</v>
      </c>
      <c r="B1318">
        <v>2020</v>
      </c>
      <c r="C1318" s="1">
        <v>44055</v>
      </c>
      <c r="D1318" t="s">
        <v>47</v>
      </c>
      <c r="E1318" t="str">
        <f>TRIM(lung_cancer_dataset!E1318)</f>
        <v>Singapore</v>
      </c>
      <c r="F1318">
        <v>70</v>
      </c>
      <c r="G1318" t="s">
        <v>67</v>
      </c>
      <c r="H1318" t="str">
        <f>PROPER(TRIM(lung_cancer_dataset!H1318))</f>
        <v>Male</v>
      </c>
      <c r="I1318" t="str">
        <f>PROPER(TRIM(lung_cancer_dataset!I1318))</f>
        <v>Never Smoked</v>
      </c>
      <c r="J1318">
        <v>0</v>
      </c>
      <c r="K1318">
        <v>0</v>
      </c>
      <c r="L1318">
        <v>0</v>
      </c>
      <c r="M1318" t="s">
        <v>52</v>
      </c>
      <c r="N1318" t="s">
        <v>53</v>
      </c>
      <c r="O1318" t="s">
        <v>53</v>
      </c>
      <c r="P1318" t="str">
        <f>PROPER(TRIM(lung_cancer_dataset!P1318))</f>
        <v>Low</v>
      </c>
      <c r="Q1318" t="s">
        <v>55</v>
      </c>
      <c r="R1318">
        <v>32.5</v>
      </c>
      <c r="S1318" t="s">
        <v>72</v>
      </c>
      <c r="T1318" t="s">
        <v>57</v>
      </c>
      <c r="U1318" t="s">
        <v>53</v>
      </c>
      <c r="V1318" t="s">
        <v>53</v>
      </c>
      <c r="W1318" t="s">
        <v>53</v>
      </c>
      <c r="X1318" t="s">
        <v>52</v>
      </c>
      <c r="Y1318">
        <v>2</v>
      </c>
      <c r="Z1318" t="s">
        <v>58</v>
      </c>
      <c r="AA1318" t="s">
        <v>53</v>
      </c>
      <c r="AB1318" t="s">
        <v>53</v>
      </c>
      <c r="AC1318" t="s">
        <v>53</v>
      </c>
      <c r="AD1318" t="s">
        <v>53</v>
      </c>
      <c r="AE1318" t="s">
        <v>52</v>
      </c>
      <c r="AF1318" t="s">
        <v>53</v>
      </c>
      <c r="AG1318" t="s">
        <v>53</v>
      </c>
      <c r="AH1318" t="s">
        <v>52</v>
      </c>
      <c r="AI1318" t="s">
        <v>53</v>
      </c>
      <c r="AJ1318" t="s">
        <v>53</v>
      </c>
      <c r="AK1318">
        <v>2</v>
      </c>
      <c r="AL1318" t="s">
        <v>59</v>
      </c>
      <c r="AM1318" t="s">
        <v>102</v>
      </c>
      <c r="AN1318" t="s">
        <v>74</v>
      </c>
      <c r="AO1318">
        <v>1</v>
      </c>
      <c r="AP1318" t="s">
        <v>53</v>
      </c>
      <c r="AQ1318" t="s">
        <v>86</v>
      </c>
      <c r="AR1318" t="s">
        <v>76</v>
      </c>
      <c r="AS1318">
        <v>40</v>
      </c>
      <c r="AT1318" t="s">
        <v>52</v>
      </c>
    </row>
    <row r="1319" spans="1:46" x14ac:dyDescent="0.25">
      <c r="A1319" t="s">
        <v>1486</v>
      </c>
      <c r="B1319">
        <v>2017</v>
      </c>
      <c r="C1319" s="1">
        <v>43004</v>
      </c>
      <c r="D1319" t="s">
        <v>110</v>
      </c>
      <c r="E1319" t="str">
        <f>TRIM(lung_cancer_dataset!E1319)</f>
        <v>Ethiopia</v>
      </c>
      <c r="F1319">
        <v>50</v>
      </c>
      <c r="G1319" t="s">
        <v>79</v>
      </c>
      <c r="H1319" t="str">
        <f>PROPER(TRIM(lung_cancer_dataset!H1319))</f>
        <v>Female</v>
      </c>
      <c r="I1319" t="str">
        <f>PROPER(TRIM(lung_cancer_dataset!I1319))</f>
        <v>Never Smoked</v>
      </c>
      <c r="J1319">
        <v>0</v>
      </c>
      <c r="K1319">
        <v>0</v>
      </c>
      <c r="L1319">
        <v>0</v>
      </c>
      <c r="M1319" t="s">
        <v>52</v>
      </c>
      <c r="N1319" t="s">
        <v>52</v>
      </c>
      <c r="O1319" t="s">
        <v>53</v>
      </c>
      <c r="P1319" t="str">
        <f>PROPER(TRIM(lung_cancer_dataset!P1319))</f>
        <v>High</v>
      </c>
      <c r="Q1319" t="s">
        <v>55</v>
      </c>
      <c r="R1319">
        <v>25.4</v>
      </c>
      <c r="S1319" t="s">
        <v>56</v>
      </c>
      <c r="T1319" t="s">
        <v>70</v>
      </c>
      <c r="U1319" t="s">
        <v>53</v>
      </c>
      <c r="V1319" t="s">
        <v>53</v>
      </c>
      <c r="W1319" t="s">
        <v>53</v>
      </c>
      <c r="X1319" t="s">
        <v>53</v>
      </c>
      <c r="Y1319">
        <v>3</v>
      </c>
      <c r="Z1319" t="s">
        <v>97</v>
      </c>
      <c r="AA1319" t="s">
        <v>53</v>
      </c>
      <c r="AB1319" t="s">
        <v>53</v>
      </c>
      <c r="AC1319" t="s">
        <v>53</v>
      </c>
      <c r="AD1319" t="s">
        <v>53</v>
      </c>
      <c r="AE1319" t="s">
        <v>52</v>
      </c>
      <c r="AF1319" t="s">
        <v>53</v>
      </c>
      <c r="AG1319" t="s">
        <v>53</v>
      </c>
      <c r="AH1319" t="s">
        <v>52</v>
      </c>
      <c r="AI1319" t="s">
        <v>53</v>
      </c>
      <c r="AJ1319" t="s">
        <v>53</v>
      </c>
      <c r="AK1319">
        <v>2</v>
      </c>
      <c r="AL1319" t="s">
        <v>59</v>
      </c>
      <c r="AM1319" t="s">
        <v>60</v>
      </c>
      <c r="AN1319" t="s">
        <v>74</v>
      </c>
      <c r="AO1319">
        <v>2.2000000000000002</v>
      </c>
      <c r="AP1319" t="s">
        <v>53</v>
      </c>
      <c r="AQ1319" t="s">
        <v>91</v>
      </c>
      <c r="AR1319" t="s">
        <v>83</v>
      </c>
      <c r="AS1319">
        <v>91</v>
      </c>
      <c r="AT1319" t="s">
        <v>52</v>
      </c>
    </row>
    <row r="1320" spans="1:46" x14ac:dyDescent="0.25">
      <c r="A1320" t="s">
        <v>1487</v>
      </c>
      <c r="B1320">
        <v>2023</v>
      </c>
      <c r="C1320" s="1">
        <v>44997</v>
      </c>
      <c r="D1320" t="s">
        <v>94</v>
      </c>
      <c r="E1320" t="str">
        <f>TRIM(lung_cancer_dataset!E1320)</f>
        <v>Saudi Arabia</v>
      </c>
      <c r="F1320">
        <v>63</v>
      </c>
      <c r="G1320" t="s">
        <v>127</v>
      </c>
      <c r="H1320" t="str">
        <f>PROPER(TRIM(lung_cancer_dataset!H1320))</f>
        <v>Male</v>
      </c>
      <c r="I1320" t="str">
        <f>PROPER(TRIM(lung_cancer_dataset!I1320))</f>
        <v>Never Smoked</v>
      </c>
      <c r="J1320">
        <v>0</v>
      </c>
      <c r="K1320">
        <v>0</v>
      </c>
      <c r="L1320">
        <v>0</v>
      </c>
      <c r="M1320" t="s">
        <v>52</v>
      </c>
      <c r="N1320" t="s">
        <v>53</v>
      </c>
      <c r="O1320" t="s">
        <v>53</v>
      </c>
      <c r="P1320" t="str">
        <f>PROPER(TRIM(lung_cancer_dataset!P1320))</f>
        <v>Moderate</v>
      </c>
      <c r="Q1320" t="s">
        <v>54</v>
      </c>
      <c r="R1320">
        <v>25.6</v>
      </c>
      <c r="S1320" t="s">
        <v>56</v>
      </c>
      <c r="T1320" t="s">
        <v>54</v>
      </c>
      <c r="U1320" t="s">
        <v>53</v>
      </c>
      <c r="V1320" t="s">
        <v>53</v>
      </c>
      <c r="W1320" t="s">
        <v>53</v>
      </c>
      <c r="X1320" t="s">
        <v>53</v>
      </c>
      <c r="Y1320">
        <v>1</v>
      </c>
      <c r="Z1320" t="s">
        <v>131</v>
      </c>
      <c r="AA1320" t="s">
        <v>53</v>
      </c>
      <c r="AB1320" t="s">
        <v>53</v>
      </c>
      <c r="AC1320" t="s">
        <v>53</v>
      </c>
      <c r="AD1320" t="s">
        <v>53</v>
      </c>
      <c r="AE1320" t="s">
        <v>53</v>
      </c>
      <c r="AF1320" t="s">
        <v>53</v>
      </c>
      <c r="AG1320" t="s">
        <v>53</v>
      </c>
      <c r="AH1320" t="s">
        <v>52</v>
      </c>
      <c r="AI1320" t="s">
        <v>53</v>
      </c>
      <c r="AJ1320" t="s">
        <v>52</v>
      </c>
      <c r="AK1320">
        <v>2</v>
      </c>
      <c r="AL1320" t="s">
        <v>59</v>
      </c>
      <c r="AM1320" t="s">
        <v>102</v>
      </c>
      <c r="AN1320" t="s">
        <v>74</v>
      </c>
      <c r="AO1320">
        <v>3.1</v>
      </c>
      <c r="AP1320" t="s">
        <v>53</v>
      </c>
      <c r="AQ1320" t="s">
        <v>86</v>
      </c>
      <c r="AR1320" t="s">
        <v>132</v>
      </c>
      <c r="AS1320">
        <v>57</v>
      </c>
      <c r="AT1320" t="s">
        <v>52</v>
      </c>
    </row>
    <row r="1321" spans="1:46" x14ac:dyDescent="0.25">
      <c r="A1321" t="s">
        <v>1488</v>
      </c>
      <c r="B1321">
        <v>2017</v>
      </c>
      <c r="C1321" s="1">
        <v>43094</v>
      </c>
      <c r="D1321" t="s">
        <v>122</v>
      </c>
      <c r="E1321" t="str">
        <f>TRIM(lung_cancer_dataset!E1321)</f>
        <v>Myanmar</v>
      </c>
      <c r="F1321">
        <v>48</v>
      </c>
      <c r="G1321" t="s">
        <v>49</v>
      </c>
      <c r="H1321" t="str">
        <f>PROPER(TRIM(lung_cancer_dataset!H1321))</f>
        <v>Male</v>
      </c>
      <c r="I1321" t="str">
        <f>PROPER(TRIM(lung_cancer_dataset!I1321))</f>
        <v>Current Smoker</v>
      </c>
      <c r="J1321">
        <v>17</v>
      </c>
      <c r="K1321">
        <v>11</v>
      </c>
      <c r="L1321">
        <v>9.4</v>
      </c>
      <c r="M1321" t="s">
        <v>53</v>
      </c>
      <c r="N1321" t="s">
        <v>52</v>
      </c>
      <c r="O1321" t="s">
        <v>53</v>
      </c>
      <c r="P1321" t="str">
        <f>PROPER(TRIM(lung_cancer_dataset!P1321))</f>
        <v>High</v>
      </c>
      <c r="Q1321" t="s">
        <v>55</v>
      </c>
      <c r="R1321">
        <v>20.399999999999999</v>
      </c>
      <c r="S1321" t="s">
        <v>96</v>
      </c>
      <c r="T1321" t="s">
        <v>57</v>
      </c>
      <c r="U1321" t="s">
        <v>53</v>
      </c>
      <c r="V1321" t="s">
        <v>53</v>
      </c>
      <c r="W1321" t="s">
        <v>52</v>
      </c>
      <c r="X1321" t="s">
        <v>52</v>
      </c>
      <c r="Y1321">
        <v>4</v>
      </c>
      <c r="Z1321" t="s">
        <v>73</v>
      </c>
      <c r="AA1321" t="s">
        <v>52</v>
      </c>
      <c r="AB1321" t="s">
        <v>53</v>
      </c>
      <c r="AC1321" t="s">
        <v>53</v>
      </c>
      <c r="AD1321" t="s">
        <v>53</v>
      </c>
      <c r="AE1321" t="s">
        <v>53</v>
      </c>
      <c r="AF1321" t="s">
        <v>52</v>
      </c>
      <c r="AG1321" t="s">
        <v>53</v>
      </c>
      <c r="AH1321" t="s">
        <v>53</v>
      </c>
      <c r="AI1321" t="s">
        <v>53</v>
      </c>
      <c r="AJ1321" t="s">
        <v>53</v>
      </c>
      <c r="AK1321">
        <v>2</v>
      </c>
      <c r="AL1321" t="s">
        <v>59</v>
      </c>
      <c r="AM1321" t="s">
        <v>81</v>
      </c>
      <c r="AN1321" t="s">
        <v>90</v>
      </c>
      <c r="AO1321">
        <v>4.0999999999999996</v>
      </c>
      <c r="AP1321" t="s">
        <v>52</v>
      </c>
      <c r="AQ1321" t="s">
        <v>86</v>
      </c>
      <c r="AR1321" t="s">
        <v>87</v>
      </c>
      <c r="AS1321">
        <v>12</v>
      </c>
      <c r="AT1321" t="s">
        <v>53</v>
      </c>
    </row>
    <row r="1322" spans="1:46" x14ac:dyDescent="0.25">
      <c r="A1322" t="s">
        <v>1489</v>
      </c>
      <c r="B1322">
        <v>2024</v>
      </c>
      <c r="C1322" s="1">
        <v>45630</v>
      </c>
      <c r="D1322" t="s">
        <v>47</v>
      </c>
      <c r="E1322" t="str">
        <f>TRIM(lung_cancer_dataset!E1322)</f>
        <v>China</v>
      </c>
      <c r="F1322">
        <v>53</v>
      </c>
      <c r="G1322" t="s">
        <v>79</v>
      </c>
      <c r="H1322" t="str">
        <f>PROPER(TRIM(lung_cancer_dataset!H1322))</f>
        <v>Male</v>
      </c>
      <c r="I1322" t="str">
        <f>PROPER(TRIM(lung_cancer_dataset!I1322))</f>
        <v>Former Smoker</v>
      </c>
      <c r="J1322">
        <v>16</v>
      </c>
      <c r="K1322">
        <v>15</v>
      </c>
      <c r="L1322">
        <v>12</v>
      </c>
      <c r="M1322" t="s">
        <v>52</v>
      </c>
      <c r="N1322" t="s">
        <v>53</v>
      </c>
      <c r="O1322" t="s">
        <v>53</v>
      </c>
      <c r="P1322" t="str">
        <f>PROPER(TRIM(lung_cancer_dataset!P1322))</f>
        <v>Moderate</v>
      </c>
      <c r="Q1322" t="s">
        <v>54</v>
      </c>
      <c r="R1322">
        <v>30.1</v>
      </c>
      <c r="S1322" t="s">
        <v>72</v>
      </c>
      <c r="T1322" t="s">
        <v>57</v>
      </c>
      <c r="U1322" t="s">
        <v>53</v>
      </c>
      <c r="V1322" t="s">
        <v>53</v>
      </c>
      <c r="W1322" t="s">
        <v>53</v>
      </c>
      <c r="X1322" t="s">
        <v>52</v>
      </c>
      <c r="Y1322">
        <v>2</v>
      </c>
      <c r="Z1322" t="s">
        <v>73</v>
      </c>
      <c r="AA1322" t="s">
        <v>53</v>
      </c>
      <c r="AB1322" t="s">
        <v>52</v>
      </c>
      <c r="AC1322" t="s">
        <v>53</v>
      </c>
      <c r="AD1322" t="s">
        <v>52</v>
      </c>
      <c r="AE1322" t="s">
        <v>52</v>
      </c>
      <c r="AF1322" t="s">
        <v>52</v>
      </c>
      <c r="AG1322" t="s">
        <v>53</v>
      </c>
      <c r="AH1322" t="s">
        <v>52</v>
      </c>
      <c r="AI1322" t="s">
        <v>53</v>
      </c>
      <c r="AJ1322" t="s">
        <v>53</v>
      </c>
      <c r="AK1322">
        <v>5</v>
      </c>
      <c r="AL1322" t="s">
        <v>59</v>
      </c>
      <c r="AM1322" t="s">
        <v>81</v>
      </c>
      <c r="AN1322" t="s">
        <v>98</v>
      </c>
      <c r="AO1322">
        <v>4.4000000000000004</v>
      </c>
      <c r="AP1322" t="s">
        <v>53</v>
      </c>
      <c r="AQ1322" t="s">
        <v>86</v>
      </c>
      <c r="AR1322" t="s">
        <v>83</v>
      </c>
      <c r="AS1322">
        <v>26</v>
      </c>
      <c r="AT1322" t="s">
        <v>53</v>
      </c>
    </row>
    <row r="1323" spans="1:46" x14ac:dyDescent="0.25">
      <c r="A1323" t="s">
        <v>1490</v>
      </c>
      <c r="B1323">
        <v>2020</v>
      </c>
      <c r="C1323" s="1">
        <v>44008</v>
      </c>
      <c r="D1323" t="s">
        <v>47</v>
      </c>
      <c r="E1323" t="str">
        <f>TRIM(lung_cancer_dataset!E1323)</f>
        <v>Malaysia</v>
      </c>
      <c r="F1323">
        <v>64</v>
      </c>
      <c r="G1323" t="s">
        <v>127</v>
      </c>
      <c r="H1323" t="str">
        <f>PROPER(TRIM(lung_cancer_dataset!H1323))</f>
        <v>Female</v>
      </c>
      <c r="I1323" t="str">
        <f>PROPER(TRIM(lung_cancer_dataset!I1323))</f>
        <v>Never Smoked</v>
      </c>
      <c r="J1323">
        <v>0</v>
      </c>
      <c r="K1323">
        <v>0</v>
      </c>
      <c r="L1323">
        <v>0</v>
      </c>
      <c r="M1323" t="s">
        <v>53</v>
      </c>
      <c r="N1323" t="s">
        <v>53</v>
      </c>
      <c r="O1323" t="s">
        <v>53</v>
      </c>
      <c r="P1323" t="str">
        <f>PROPER(TRIM(lung_cancer_dataset!P1323))</f>
        <v>High</v>
      </c>
      <c r="Q1323" t="s">
        <v>71</v>
      </c>
      <c r="R1323">
        <v>21.2</v>
      </c>
      <c r="S1323" t="s">
        <v>96</v>
      </c>
      <c r="T1323" t="s">
        <v>54</v>
      </c>
      <c r="U1323" t="s">
        <v>53</v>
      </c>
      <c r="V1323" t="s">
        <v>53</v>
      </c>
      <c r="W1323" t="s">
        <v>53</v>
      </c>
      <c r="X1323" t="s">
        <v>53</v>
      </c>
      <c r="Y1323">
        <v>1</v>
      </c>
      <c r="Z1323" t="s">
        <v>73</v>
      </c>
      <c r="AA1323" t="s">
        <v>52</v>
      </c>
      <c r="AB1323" t="s">
        <v>53</v>
      </c>
      <c r="AC1323" t="s">
        <v>53</v>
      </c>
      <c r="AD1323" t="s">
        <v>52</v>
      </c>
      <c r="AE1323" t="s">
        <v>53</v>
      </c>
      <c r="AF1323" t="s">
        <v>53</v>
      </c>
      <c r="AG1323" t="s">
        <v>53</v>
      </c>
      <c r="AH1323" t="s">
        <v>53</v>
      </c>
      <c r="AI1323" t="s">
        <v>53</v>
      </c>
      <c r="AJ1323" t="s">
        <v>53</v>
      </c>
      <c r="AK1323">
        <v>2</v>
      </c>
      <c r="AL1323" t="s">
        <v>59</v>
      </c>
      <c r="AM1323" t="s">
        <v>60</v>
      </c>
      <c r="AN1323" t="s">
        <v>98</v>
      </c>
      <c r="AO1323">
        <v>3.1</v>
      </c>
      <c r="AP1323" t="s">
        <v>53</v>
      </c>
      <c r="AQ1323" t="s">
        <v>75</v>
      </c>
      <c r="AR1323" t="s">
        <v>92</v>
      </c>
      <c r="AS1323">
        <v>33</v>
      </c>
      <c r="AT1323" t="s">
        <v>53</v>
      </c>
    </row>
    <row r="1324" spans="1:46" x14ac:dyDescent="0.25">
      <c r="A1324" t="s">
        <v>1491</v>
      </c>
      <c r="B1324">
        <v>2026</v>
      </c>
      <c r="C1324" s="1">
        <v>46098</v>
      </c>
      <c r="D1324" t="s">
        <v>110</v>
      </c>
      <c r="E1324" t="str">
        <f>TRIM(lung_cancer_dataset!E1324)</f>
        <v>South Africa</v>
      </c>
      <c r="F1324">
        <v>63</v>
      </c>
      <c r="G1324" t="s">
        <v>127</v>
      </c>
      <c r="H1324" t="str">
        <f>PROPER(TRIM(lung_cancer_dataset!H1324))</f>
        <v>Female</v>
      </c>
      <c r="I1324" t="str">
        <f>PROPER(TRIM(lung_cancer_dataset!I1324))</f>
        <v>Never Smoked</v>
      </c>
      <c r="J1324">
        <v>0</v>
      </c>
      <c r="K1324">
        <v>0</v>
      </c>
      <c r="L1324">
        <v>0</v>
      </c>
      <c r="M1324" t="s">
        <v>52</v>
      </c>
      <c r="N1324" t="s">
        <v>53</v>
      </c>
      <c r="O1324" t="s">
        <v>53</v>
      </c>
      <c r="P1324" t="str">
        <f>PROPER(TRIM(lung_cancer_dataset!P1324))</f>
        <v>Moderate</v>
      </c>
      <c r="Q1324" t="s">
        <v>54</v>
      </c>
      <c r="R1324">
        <v>28.6</v>
      </c>
      <c r="S1324" t="s">
        <v>56</v>
      </c>
      <c r="T1324" t="s">
        <v>54</v>
      </c>
      <c r="U1324" t="s">
        <v>53</v>
      </c>
      <c r="V1324" t="s">
        <v>53</v>
      </c>
      <c r="W1324" t="s">
        <v>53</v>
      </c>
      <c r="X1324" t="s">
        <v>52</v>
      </c>
      <c r="Y1324">
        <v>2</v>
      </c>
      <c r="Z1324" t="s">
        <v>104</v>
      </c>
      <c r="AA1324" t="s">
        <v>53</v>
      </c>
      <c r="AB1324" t="s">
        <v>53</v>
      </c>
      <c r="AC1324" t="s">
        <v>53</v>
      </c>
      <c r="AD1324" t="s">
        <v>53</v>
      </c>
      <c r="AE1324" t="s">
        <v>52</v>
      </c>
      <c r="AF1324" t="s">
        <v>53</v>
      </c>
      <c r="AG1324" t="s">
        <v>53</v>
      </c>
      <c r="AH1324" t="s">
        <v>53</v>
      </c>
      <c r="AI1324" t="s">
        <v>52</v>
      </c>
      <c r="AJ1324" t="s">
        <v>53</v>
      </c>
      <c r="AK1324">
        <v>2</v>
      </c>
      <c r="AL1324" t="s">
        <v>59</v>
      </c>
      <c r="AM1324" t="s">
        <v>60</v>
      </c>
      <c r="AN1324" t="s">
        <v>74</v>
      </c>
      <c r="AO1324">
        <v>1.4</v>
      </c>
      <c r="AP1324" t="s">
        <v>53</v>
      </c>
      <c r="AQ1324" t="s">
        <v>86</v>
      </c>
      <c r="AR1324" t="s">
        <v>83</v>
      </c>
      <c r="AS1324">
        <v>49</v>
      </c>
      <c r="AT1324" t="s">
        <v>52</v>
      </c>
    </row>
    <row r="1325" spans="1:46" x14ac:dyDescent="0.25">
      <c r="A1325" t="s">
        <v>1492</v>
      </c>
      <c r="B1325">
        <v>2019</v>
      </c>
      <c r="C1325" s="1">
        <v>43608</v>
      </c>
      <c r="D1325" t="s">
        <v>47</v>
      </c>
      <c r="E1325" t="str">
        <f>TRIM(lung_cancer_dataset!E1325)</f>
        <v>Mongolia</v>
      </c>
      <c r="F1325">
        <v>56</v>
      </c>
      <c r="G1325" t="s">
        <v>79</v>
      </c>
      <c r="H1325" t="str">
        <f>PROPER(TRIM(lung_cancer_dataset!H1325))</f>
        <v>Female</v>
      </c>
      <c r="I1325" t="str">
        <f>PROPER(TRIM(lung_cancer_dataset!I1325))</f>
        <v>Never Smoked</v>
      </c>
      <c r="J1325">
        <v>0</v>
      </c>
      <c r="K1325">
        <v>0</v>
      </c>
      <c r="L1325">
        <v>0</v>
      </c>
      <c r="M1325" t="s">
        <v>53</v>
      </c>
      <c r="N1325" t="s">
        <v>53</v>
      </c>
      <c r="O1325" t="s">
        <v>53</v>
      </c>
      <c r="P1325" t="str">
        <f>PROPER(TRIM(lung_cancer_dataset!P1325))</f>
        <v>High</v>
      </c>
      <c r="Q1325" t="s">
        <v>71</v>
      </c>
      <c r="R1325">
        <v>24.8</v>
      </c>
      <c r="S1325" t="s">
        <v>96</v>
      </c>
      <c r="T1325" t="s">
        <v>70</v>
      </c>
      <c r="U1325" t="s">
        <v>53</v>
      </c>
      <c r="V1325" t="s">
        <v>53</v>
      </c>
      <c r="W1325" t="s">
        <v>53</v>
      </c>
      <c r="X1325" t="s">
        <v>53</v>
      </c>
      <c r="Y1325">
        <v>1</v>
      </c>
      <c r="Z1325" t="s">
        <v>186</v>
      </c>
      <c r="AA1325" t="s">
        <v>53</v>
      </c>
      <c r="AB1325" t="s">
        <v>53</v>
      </c>
      <c r="AC1325" t="s">
        <v>53</v>
      </c>
      <c r="AD1325" t="s">
        <v>53</v>
      </c>
      <c r="AE1325" t="s">
        <v>53</v>
      </c>
      <c r="AF1325" t="s">
        <v>52</v>
      </c>
      <c r="AG1325" t="s">
        <v>52</v>
      </c>
      <c r="AH1325" t="s">
        <v>53</v>
      </c>
      <c r="AI1325" t="s">
        <v>53</v>
      </c>
      <c r="AJ1325" t="s">
        <v>53</v>
      </c>
      <c r="AK1325">
        <v>2</v>
      </c>
      <c r="AL1325" t="s">
        <v>59</v>
      </c>
      <c r="AM1325" t="s">
        <v>60</v>
      </c>
      <c r="AN1325" t="s">
        <v>74</v>
      </c>
      <c r="AO1325">
        <v>0.5</v>
      </c>
      <c r="AP1325" t="s">
        <v>53</v>
      </c>
      <c r="AQ1325" t="s">
        <v>171</v>
      </c>
      <c r="AR1325" t="s">
        <v>83</v>
      </c>
      <c r="AS1325">
        <v>60</v>
      </c>
      <c r="AT1325" t="s">
        <v>52</v>
      </c>
    </row>
    <row r="1326" spans="1:46" x14ac:dyDescent="0.25">
      <c r="A1326" t="s">
        <v>1493</v>
      </c>
      <c r="B1326">
        <v>2020</v>
      </c>
      <c r="C1326" s="1">
        <v>44138</v>
      </c>
      <c r="D1326" t="s">
        <v>65</v>
      </c>
      <c r="E1326" t="str">
        <f>TRIM(lung_cancer_dataset!E1326)</f>
        <v>Peru</v>
      </c>
      <c r="F1326">
        <v>79</v>
      </c>
      <c r="G1326" t="s">
        <v>67</v>
      </c>
      <c r="H1326" t="str">
        <f>PROPER(TRIM(lung_cancer_dataset!H1326))</f>
        <v>Female</v>
      </c>
      <c r="I1326" t="str">
        <f>PROPER(TRIM(lung_cancer_dataset!I1326))</f>
        <v>Never Smoked</v>
      </c>
      <c r="J1326">
        <v>0</v>
      </c>
      <c r="K1326">
        <v>0</v>
      </c>
      <c r="L1326">
        <v>0</v>
      </c>
      <c r="M1326" t="s">
        <v>53</v>
      </c>
      <c r="N1326" t="s">
        <v>53</v>
      </c>
      <c r="O1326" t="s">
        <v>53</v>
      </c>
      <c r="P1326" t="str">
        <f>PROPER(TRIM(lung_cancer_dataset!P1326))</f>
        <v>Low</v>
      </c>
      <c r="Q1326" t="s">
        <v>54</v>
      </c>
      <c r="R1326">
        <v>20.5</v>
      </c>
      <c r="S1326" t="s">
        <v>96</v>
      </c>
      <c r="T1326" t="s">
        <v>57</v>
      </c>
      <c r="U1326" t="s">
        <v>53</v>
      </c>
      <c r="V1326" t="s">
        <v>53</v>
      </c>
      <c r="W1326" t="s">
        <v>52</v>
      </c>
      <c r="X1326" t="s">
        <v>53</v>
      </c>
      <c r="Y1326">
        <v>1</v>
      </c>
      <c r="Z1326" t="s">
        <v>131</v>
      </c>
      <c r="AA1326" t="s">
        <v>53</v>
      </c>
      <c r="AB1326" t="s">
        <v>52</v>
      </c>
      <c r="AC1326" t="s">
        <v>53</v>
      </c>
      <c r="AD1326" t="s">
        <v>53</v>
      </c>
      <c r="AE1326" t="s">
        <v>52</v>
      </c>
      <c r="AF1326" t="s">
        <v>52</v>
      </c>
      <c r="AG1326" t="s">
        <v>52</v>
      </c>
      <c r="AH1326" t="s">
        <v>52</v>
      </c>
      <c r="AI1326" t="s">
        <v>53</v>
      </c>
      <c r="AJ1326" t="s">
        <v>53</v>
      </c>
      <c r="AK1326">
        <v>5</v>
      </c>
      <c r="AL1326" t="s">
        <v>59</v>
      </c>
      <c r="AM1326" t="s">
        <v>60</v>
      </c>
      <c r="AN1326" t="s">
        <v>98</v>
      </c>
      <c r="AO1326">
        <v>5</v>
      </c>
      <c r="AP1326" t="s">
        <v>53</v>
      </c>
      <c r="AQ1326" t="s">
        <v>75</v>
      </c>
      <c r="AR1326" t="s">
        <v>76</v>
      </c>
      <c r="AS1326">
        <v>36</v>
      </c>
      <c r="AT1326" t="s">
        <v>53</v>
      </c>
    </row>
    <row r="1327" spans="1:46" x14ac:dyDescent="0.25">
      <c r="A1327" t="s">
        <v>1494</v>
      </c>
      <c r="B1327">
        <v>2022</v>
      </c>
      <c r="C1327" s="1">
        <v>44790</v>
      </c>
      <c r="D1327" t="s">
        <v>122</v>
      </c>
      <c r="E1327" t="str">
        <f>TRIM(lung_cancer_dataset!E1327)</f>
        <v>Sri Lanka</v>
      </c>
      <c r="F1327">
        <v>61</v>
      </c>
      <c r="G1327" t="s">
        <v>127</v>
      </c>
      <c r="H1327" t="str">
        <f>PROPER(TRIM(lung_cancer_dataset!H1327))</f>
        <v>Female</v>
      </c>
      <c r="I1327" t="str">
        <f>PROPER(TRIM(lung_cancer_dataset!I1327))</f>
        <v>Never Smoked</v>
      </c>
      <c r="J1327">
        <v>0</v>
      </c>
      <c r="K1327">
        <v>0</v>
      </c>
      <c r="L1327">
        <v>0</v>
      </c>
      <c r="M1327" t="s">
        <v>53</v>
      </c>
      <c r="N1327" t="s">
        <v>52</v>
      </c>
      <c r="O1327" t="s">
        <v>53</v>
      </c>
      <c r="P1327" t="str">
        <f>PROPER(TRIM(lung_cancer_dataset!P1327))</f>
        <v>Moderate</v>
      </c>
      <c r="Q1327" t="s">
        <v>54</v>
      </c>
      <c r="R1327">
        <v>29.9</v>
      </c>
      <c r="S1327" t="s">
        <v>56</v>
      </c>
      <c r="T1327" t="s">
        <v>57</v>
      </c>
      <c r="U1327" t="s">
        <v>53</v>
      </c>
      <c r="V1327" t="s">
        <v>53</v>
      </c>
      <c r="W1327" t="s">
        <v>53</v>
      </c>
      <c r="X1327" t="s">
        <v>53</v>
      </c>
      <c r="Y1327">
        <v>1</v>
      </c>
      <c r="Z1327" t="s">
        <v>165</v>
      </c>
      <c r="AA1327" t="s">
        <v>53</v>
      </c>
      <c r="AB1327" t="s">
        <v>53</v>
      </c>
      <c r="AC1327" t="s">
        <v>53</v>
      </c>
      <c r="AD1327" t="s">
        <v>53</v>
      </c>
      <c r="AE1327" t="s">
        <v>52</v>
      </c>
      <c r="AF1327" t="s">
        <v>53</v>
      </c>
      <c r="AG1327" t="s">
        <v>53</v>
      </c>
      <c r="AH1327" t="s">
        <v>52</v>
      </c>
      <c r="AI1327" t="s">
        <v>52</v>
      </c>
      <c r="AJ1327" t="s">
        <v>53</v>
      </c>
      <c r="AK1327">
        <v>3</v>
      </c>
      <c r="AL1327" t="s">
        <v>59</v>
      </c>
      <c r="AM1327" t="s">
        <v>60</v>
      </c>
      <c r="AN1327" t="s">
        <v>98</v>
      </c>
      <c r="AO1327">
        <v>2</v>
      </c>
      <c r="AP1327" t="s">
        <v>53</v>
      </c>
      <c r="AQ1327" t="s">
        <v>112</v>
      </c>
      <c r="AR1327" t="s">
        <v>87</v>
      </c>
      <c r="AS1327">
        <v>43</v>
      </c>
      <c r="AT1327" t="s">
        <v>53</v>
      </c>
    </row>
    <row r="1328" spans="1:46" x14ac:dyDescent="0.25">
      <c r="A1328" t="s">
        <v>1495</v>
      </c>
      <c r="B1328">
        <v>2026</v>
      </c>
      <c r="C1328" s="1">
        <v>46038</v>
      </c>
      <c r="D1328" t="s">
        <v>65</v>
      </c>
      <c r="E1328" t="str">
        <f>TRIM(lung_cancer_dataset!E1328)</f>
        <v>Venezuela</v>
      </c>
      <c r="F1328">
        <v>75</v>
      </c>
      <c r="G1328" t="s">
        <v>67</v>
      </c>
      <c r="H1328" t="str">
        <f>PROPER(TRIM(lung_cancer_dataset!H1328))</f>
        <v>Male</v>
      </c>
      <c r="I1328" t="str">
        <f>PROPER(TRIM(lung_cancer_dataset!I1328))</f>
        <v>Never Smoked</v>
      </c>
      <c r="J1328">
        <v>0</v>
      </c>
      <c r="K1328">
        <v>0</v>
      </c>
      <c r="L1328">
        <v>0</v>
      </c>
      <c r="M1328" t="s">
        <v>52</v>
      </c>
      <c r="N1328" t="s">
        <v>53</v>
      </c>
      <c r="O1328" t="s">
        <v>53</v>
      </c>
      <c r="P1328" t="str">
        <f>PROPER(TRIM(lung_cancer_dataset!P1328))</f>
        <v>Low</v>
      </c>
      <c r="Q1328" t="s">
        <v>55</v>
      </c>
      <c r="R1328">
        <v>30</v>
      </c>
      <c r="S1328" t="s">
        <v>72</v>
      </c>
      <c r="T1328" t="s">
        <v>54</v>
      </c>
      <c r="U1328" t="s">
        <v>53</v>
      </c>
      <c r="V1328" t="s">
        <v>53</v>
      </c>
      <c r="W1328" t="s">
        <v>53</v>
      </c>
      <c r="X1328" t="s">
        <v>53</v>
      </c>
      <c r="Y1328">
        <v>1</v>
      </c>
      <c r="Z1328" t="s">
        <v>58</v>
      </c>
      <c r="AA1328" t="s">
        <v>52</v>
      </c>
      <c r="AB1328" t="s">
        <v>52</v>
      </c>
      <c r="AC1328" t="s">
        <v>52</v>
      </c>
      <c r="AD1328" t="s">
        <v>53</v>
      </c>
      <c r="AE1328" t="s">
        <v>52</v>
      </c>
      <c r="AF1328" t="s">
        <v>53</v>
      </c>
      <c r="AG1328" t="s">
        <v>53</v>
      </c>
      <c r="AH1328" t="s">
        <v>53</v>
      </c>
      <c r="AI1328" t="s">
        <v>52</v>
      </c>
      <c r="AJ1328" t="s">
        <v>52</v>
      </c>
      <c r="AK1328">
        <v>6</v>
      </c>
      <c r="AL1328" t="s">
        <v>59</v>
      </c>
      <c r="AM1328" t="s">
        <v>81</v>
      </c>
      <c r="AN1328" t="s">
        <v>98</v>
      </c>
      <c r="AO1328">
        <v>2.6</v>
      </c>
      <c r="AP1328" t="s">
        <v>53</v>
      </c>
      <c r="AQ1328" t="s">
        <v>112</v>
      </c>
      <c r="AR1328" t="s">
        <v>132</v>
      </c>
      <c r="AS1328">
        <v>28</v>
      </c>
      <c r="AT1328" t="s">
        <v>53</v>
      </c>
    </row>
    <row r="1329" spans="1:46" x14ac:dyDescent="0.25">
      <c r="A1329" t="s">
        <v>1496</v>
      </c>
      <c r="B1329">
        <v>2026</v>
      </c>
      <c r="C1329" s="1">
        <v>46065</v>
      </c>
      <c r="D1329" t="s">
        <v>107</v>
      </c>
      <c r="E1329" t="str">
        <f>TRIM(lung_cancer_dataset!E1329)</f>
        <v>France</v>
      </c>
      <c r="F1329">
        <v>64</v>
      </c>
      <c r="G1329" t="s">
        <v>127</v>
      </c>
      <c r="H1329" t="str">
        <f>PROPER(TRIM(lung_cancer_dataset!H1329))</f>
        <v>Male</v>
      </c>
      <c r="I1329" t="str">
        <f>PROPER(TRIM(lung_cancer_dataset!I1329))</f>
        <v>Never Smoked</v>
      </c>
      <c r="J1329">
        <v>0</v>
      </c>
      <c r="K1329">
        <v>0</v>
      </c>
      <c r="L1329">
        <v>0</v>
      </c>
      <c r="M1329" t="s">
        <v>53</v>
      </c>
      <c r="N1329" t="s">
        <v>53</v>
      </c>
      <c r="O1329" t="s">
        <v>53</v>
      </c>
      <c r="P1329" t="str">
        <f>PROPER(TRIM(lung_cancer_dataset!P1329))</f>
        <v>Low</v>
      </c>
      <c r="Q1329" t="s">
        <v>55</v>
      </c>
      <c r="R1329">
        <v>21.3</v>
      </c>
      <c r="S1329" t="s">
        <v>96</v>
      </c>
      <c r="T1329" t="s">
        <v>54</v>
      </c>
      <c r="U1329" t="s">
        <v>53</v>
      </c>
      <c r="V1329" t="s">
        <v>53</v>
      </c>
      <c r="W1329" t="s">
        <v>53</v>
      </c>
      <c r="X1329" t="s">
        <v>53</v>
      </c>
      <c r="Y1329">
        <v>0</v>
      </c>
      <c r="Z1329" t="s">
        <v>73</v>
      </c>
      <c r="AA1329" t="s">
        <v>52</v>
      </c>
      <c r="AB1329" t="s">
        <v>53</v>
      </c>
      <c r="AC1329" t="s">
        <v>53</v>
      </c>
      <c r="AD1329" t="s">
        <v>53</v>
      </c>
      <c r="AE1329" t="s">
        <v>52</v>
      </c>
      <c r="AF1329" t="s">
        <v>52</v>
      </c>
      <c r="AG1329" t="s">
        <v>53</v>
      </c>
      <c r="AH1329" t="s">
        <v>53</v>
      </c>
      <c r="AI1329" t="s">
        <v>53</v>
      </c>
      <c r="AJ1329" t="s">
        <v>53</v>
      </c>
      <c r="AK1329">
        <v>3</v>
      </c>
      <c r="AL1329" t="s">
        <v>59</v>
      </c>
      <c r="AM1329" t="s">
        <v>102</v>
      </c>
      <c r="AN1329" t="s">
        <v>61</v>
      </c>
      <c r="AO1329">
        <v>10.1</v>
      </c>
      <c r="AP1329" t="s">
        <v>52</v>
      </c>
      <c r="AQ1329" t="s">
        <v>112</v>
      </c>
      <c r="AR1329" t="s">
        <v>87</v>
      </c>
      <c r="AS1329">
        <v>5</v>
      </c>
      <c r="AT1329" t="s">
        <v>53</v>
      </c>
    </row>
    <row r="1330" spans="1:46" x14ac:dyDescent="0.25">
      <c r="A1330" t="s">
        <v>1497</v>
      </c>
      <c r="B1330">
        <v>2017</v>
      </c>
      <c r="C1330" s="1">
        <v>42880</v>
      </c>
      <c r="D1330" t="s">
        <v>94</v>
      </c>
      <c r="E1330" t="str">
        <f>TRIM(lung_cancer_dataset!E1330)</f>
        <v>Iran</v>
      </c>
      <c r="F1330">
        <v>81</v>
      </c>
      <c r="G1330" t="s">
        <v>101</v>
      </c>
      <c r="H1330" t="str">
        <f>PROPER(TRIM(lung_cancer_dataset!H1330))</f>
        <v>Male</v>
      </c>
      <c r="I1330" t="str">
        <f>PROPER(TRIM(lung_cancer_dataset!I1330))</f>
        <v>Never Smoked</v>
      </c>
      <c r="J1330">
        <v>0</v>
      </c>
      <c r="K1330">
        <v>0</v>
      </c>
      <c r="L1330">
        <v>0</v>
      </c>
      <c r="M1330" t="s">
        <v>52</v>
      </c>
      <c r="N1330" t="s">
        <v>53</v>
      </c>
      <c r="O1330" t="s">
        <v>53</v>
      </c>
      <c r="P1330" t="str">
        <f>PROPER(TRIM(lung_cancer_dataset!P1330))</f>
        <v>High</v>
      </c>
      <c r="Q1330" t="s">
        <v>54</v>
      </c>
      <c r="R1330">
        <v>23.7</v>
      </c>
      <c r="S1330" t="s">
        <v>96</v>
      </c>
      <c r="T1330" t="s">
        <v>57</v>
      </c>
      <c r="U1330" t="s">
        <v>53</v>
      </c>
      <c r="V1330" t="s">
        <v>53</v>
      </c>
      <c r="W1330" t="s">
        <v>53</v>
      </c>
      <c r="X1330" t="s">
        <v>53</v>
      </c>
      <c r="Y1330">
        <v>2</v>
      </c>
      <c r="Z1330" t="s">
        <v>97</v>
      </c>
      <c r="AA1330" t="s">
        <v>53</v>
      </c>
      <c r="AB1330" t="s">
        <v>53</v>
      </c>
      <c r="AC1330" t="s">
        <v>53</v>
      </c>
      <c r="AD1330" t="s">
        <v>52</v>
      </c>
      <c r="AE1330" t="s">
        <v>52</v>
      </c>
      <c r="AF1330" t="s">
        <v>53</v>
      </c>
      <c r="AG1330" t="s">
        <v>53</v>
      </c>
      <c r="AH1330" t="s">
        <v>53</v>
      </c>
      <c r="AI1330" t="s">
        <v>53</v>
      </c>
      <c r="AJ1330" t="s">
        <v>53</v>
      </c>
      <c r="AK1330">
        <v>2</v>
      </c>
      <c r="AL1330" t="s">
        <v>59</v>
      </c>
      <c r="AM1330" t="s">
        <v>60</v>
      </c>
      <c r="AN1330" t="s">
        <v>98</v>
      </c>
      <c r="AO1330">
        <v>5.3</v>
      </c>
      <c r="AP1330" t="s">
        <v>53</v>
      </c>
      <c r="AQ1330" t="s">
        <v>112</v>
      </c>
      <c r="AR1330" t="s">
        <v>83</v>
      </c>
      <c r="AS1330">
        <v>52</v>
      </c>
      <c r="AT1330" t="s">
        <v>52</v>
      </c>
    </row>
    <row r="1331" spans="1:46" x14ac:dyDescent="0.25">
      <c r="A1331" t="s">
        <v>1498</v>
      </c>
      <c r="B1331">
        <v>2022</v>
      </c>
      <c r="C1331" s="1">
        <v>44856</v>
      </c>
      <c r="D1331" t="s">
        <v>107</v>
      </c>
      <c r="E1331" t="str">
        <f>TRIM(lung_cancer_dataset!E1331)</f>
        <v>Germany</v>
      </c>
      <c r="F1331">
        <v>79</v>
      </c>
      <c r="G1331" t="s">
        <v>67</v>
      </c>
      <c r="H1331" t="str">
        <f>PROPER(TRIM(lung_cancer_dataset!H1331))</f>
        <v>Male</v>
      </c>
      <c r="I1331" t="str">
        <f>PROPER(TRIM(lung_cancer_dataset!I1331))</f>
        <v>Never Smoked</v>
      </c>
      <c r="J1331">
        <v>0</v>
      </c>
      <c r="K1331">
        <v>0</v>
      </c>
      <c r="L1331">
        <v>0</v>
      </c>
      <c r="M1331" t="s">
        <v>52</v>
      </c>
      <c r="N1331" t="s">
        <v>53</v>
      </c>
      <c r="O1331" t="s">
        <v>53</v>
      </c>
      <c r="P1331" t="str">
        <f>PROPER(TRIM(lung_cancer_dataset!P1331))</f>
        <v>High</v>
      </c>
      <c r="Q1331" t="s">
        <v>54</v>
      </c>
      <c r="R1331">
        <v>24</v>
      </c>
      <c r="S1331" t="s">
        <v>96</v>
      </c>
      <c r="T1331" t="s">
        <v>70</v>
      </c>
      <c r="U1331" t="s">
        <v>53</v>
      </c>
      <c r="V1331" t="s">
        <v>53</v>
      </c>
      <c r="W1331" t="s">
        <v>53</v>
      </c>
      <c r="X1331" t="s">
        <v>53</v>
      </c>
      <c r="Y1331">
        <v>2</v>
      </c>
      <c r="Z1331" t="s">
        <v>131</v>
      </c>
      <c r="AA1331" t="s">
        <v>52</v>
      </c>
      <c r="AB1331" t="s">
        <v>53</v>
      </c>
      <c r="AC1331" t="s">
        <v>52</v>
      </c>
      <c r="AD1331" t="s">
        <v>53</v>
      </c>
      <c r="AE1331" t="s">
        <v>52</v>
      </c>
      <c r="AF1331" t="s">
        <v>53</v>
      </c>
      <c r="AG1331" t="s">
        <v>53</v>
      </c>
      <c r="AH1331" t="s">
        <v>53</v>
      </c>
      <c r="AI1331" t="s">
        <v>53</v>
      </c>
      <c r="AJ1331" t="s">
        <v>53</v>
      </c>
      <c r="AK1331">
        <v>3</v>
      </c>
      <c r="AL1331" t="s">
        <v>59</v>
      </c>
      <c r="AM1331" t="s">
        <v>102</v>
      </c>
      <c r="AN1331" t="s">
        <v>74</v>
      </c>
      <c r="AO1331">
        <v>3.1</v>
      </c>
      <c r="AP1331" t="s">
        <v>53</v>
      </c>
      <c r="AQ1331" t="s">
        <v>82</v>
      </c>
      <c r="AR1331" t="s">
        <v>115</v>
      </c>
      <c r="AS1331">
        <v>61</v>
      </c>
      <c r="AT1331" t="s">
        <v>53</v>
      </c>
    </row>
    <row r="1332" spans="1:46" x14ac:dyDescent="0.25">
      <c r="A1332" t="s">
        <v>1499</v>
      </c>
      <c r="B1332">
        <v>2026</v>
      </c>
      <c r="C1332" s="1">
        <v>46077</v>
      </c>
      <c r="D1332" t="s">
        <v>122</v>
      </c>
      <c r="E1332" t="str">
        <f>TRIM(lung_cancer_dataset!E1332)</f>
        <v>Timor-Leste</v>
      </c>
      <c r="F1332">
        <v>60</v>
      </c>
      <c r="G1332" t="s">
        <v>127</v>
      </c>
      <c r="H1332" t="str">
        <f>PROPER(TRIM(lung_cancer_dataset!H1332))</f>
        <v>Female</v>
      </c>
      <c r="I1332" t="str">
        <f>PROPER(TRIM(lung_cancer_dataset!I1332))</f>
        <v>Never Smoked</v>
      </c>
      <c r="J1332">
        <v>0</v>
      </c>
      <c r="K1332">
        <v>0</v>
      </c>
      <c r="L1332">
        <v>0</v>
      </c>
      <c r="M1332" t="s">
        <v>53</v>
      </c>
      <c r="N1332" t="s">
        <v>53</v>
      </c>
      <c r="O1332" t="s">
        <v>53</v>
      </c>
      <c r="P1332" t="str">
        <f>PROPER(TRIM(lung_cancer_dataset!P1332))</f>
        <v>High</v>
      </c>
      <c r="Q1332" t="s">
        <v>55</v>
      </c>
      <c r="R1332">
        <v>26.9</v>
      </c>
      <c r="S1332" t="s">
        <v>56</v>
      </c>
      <c r="T1332" t="s">
        <v>54</v>
      </c>
      <c r="U1332" t="s">
        <v>53</v>
      </c>
      <c r="V1332" t="s">
        <v>53</v>
      </c>
      <c r="W1332" t="s">
        <v>52</v>
      </c>
      <c r="X1332" t="s">
        <v>53</v>
      </c>
      <c r="Y1332">
        <v>2</v>
      </c>
      <c r="Z1332" t="s">
        <v>104</v>
      </c>
      <c r="AA1332" t="s">
        <v>52</v>
      </c>
      <c r="AB1332" t="s">
        <v>53</v>
      </c>
      <c r="AC1332" t="s">
        <v>52</v>
      </c>
      <c r="AD1332" t="s">
        <v>53</v>
      </c>
      <c r="AE1332" t="s">
        <v>53</v>
      </c>
      <c r="AF1332" t="s">
        <v>53</v>
      </c>
      <c r="AG1332" t="s">
        <v>53</v>
      </c>
      <c r="AH1332" t="s">
        <v>53</v>
      </c>
      <c r="AI1332" t="s">
        <v>53</v>
      </c>
      <c r="AJ1332" t="s">
        <v>52</v>
      </c>
      <c r="AK1332">
        <v>3</v>
      </c>
      <c r="AL1332" t="s">
        <v>59</v>
      </c>
      <c r="AM1332" t="s">
        <v>60</v>
      </c>
      <c r="AN1332" t="s">
        <v>98</v>
      </c>
      <c r="AO1332">
        <v>4.2</v>
      </c>
      <c r="AP1332" t="s">
        <v>53</v>
      </c>
      <c r="AQ1332" t="s">
        <v>112</v>
      </c>
      <c r="AR1332" t="s">
        <v>76</v>
      </c>
      <c r="AS1332">
        <v>49</v>
      </c>
      <c r="AT1332" t="s">
        <v>52</v>
      </c>
    </row>
    <row r="1333" spans="1:46" x14ac:dyDescent="0.25">
      <c r="A1333" t="s">
        <v>1500</v>
      </c>
      <c r="B1333">
        <v>2024</v>
      </c>
      <c r="C1333" s="1">
        <v>45293</v>
      </c>
      <c r="D1333" t="s">
        <v>110</v>
      </c>
      <c r="E1333" t="str">
        <f>TRIM(lung_cancer_dataset!E1333)</f>
        <v>Nigeria</v>
      </c>
      <c r="F1333">
        <v>47</v>
      </c>
      <c r="G1333" t="s">
        <v>49</v>
      </c>
      <c r="H1333" t="str">
        <f>PROPER(TRIM(lung_cancer_dataset!H1333))</f>
        <v>Female</v>
      </c>
      <c r="I1333" t="str">
        <f>PROPER(TRIM(lung_cancer_dataset!I1333))</f>
        <v>Never Smoked</v>
      </c>
      <c r="J1333">
        <v>0</v>
      </c>
      <c r="K1333">
        <v>0</v>
      </c>
      <c r="L1333">
        <v>0</v>
      </c>
      <c r="M1333" t="s">
        <v>52</v>
      </c>
      <c r="N1333" t="s">
        <v>53</v>
      </c>
      <c r="O1333" t="s">
        <v>53</v>
      </c>
      <c r="P1333" t="str">
        <f>PROPER(TRIM(lung_cancer_dataset!P1333))</f>
        <v>Moderate</v>
      </c>
      <c r="Q1333" t="s">
        <v>54</v>
      </c>
      <c r="R1333">
        <v>21</v>
      </c>
      <c r="S1333" t="s">
        <v>96</v>
      </c>
      <c r="T1333" t="s">
        <v>57</v>
      </c>
      <c r="U1333" t="s">
        <v>53</v>
      </c>
      <c r="V1333" t="s">
        <v>53</v>
      </c>
      <c r="W1333" t="s">
        <v>52</v>
      </c>
      <c r="X1333" t="s">
        <v>53</v>
      </c>
      <c r="Y1333">
        <v>2</v>
      </c>
      <c r="Z1333" t="s">
        <v>97</v>
      </c>
      <c r="AA1333" t="s">
        <v>52</v>
      </c>
      <c r="AB1333" t="s">
        <v>53</v>
      </c>
      <c r="AC1333" t="s">
        <v>53</v>
      </c>
      <c r="AD1333" t="s">
        <v>53</v>
      </c>
      <c r="AE1333" t="s">
        <v>52</v>
      </c>
      <c r="AF1333" t="s">
        <v>53</v>
      </c>
      <c r="AG1333" t="s">
        <v>53</v>
      </c>
      <c r="AH1333" t="s">
        <v>53</v>
      </c>
      <c r="AI1333" t="s">
        <v>53</v>
      </c>
      <c r="AJ1333" t="s">
        <v>53</v>
      </c>
      <c r="AK1333">
        <v>2</v>
      </c>
      <c r="AL1333" t="s">
        <v>59</v>
      </c>
      <c r="AM1333" t="s">
        <v>60</v>
      </c>
      <c r="AN1333" t="s">
        <v>74</v>
      </c>
      <c r="AO1333">
        <v>2.2000000000000002</v>
      </c>
      <c r="AP1333" t="s">
        <v>53</v>
      </c>
      <c r="AQ1333" t="s">
        <v>82</v>
      </c>
      <c r="AR1333" t="s">
        <v>83</v>
      </c>
      <c r="AS1333">
        <v>20</v>
      </c>
      <c r="AT1333" t="s">
        <v>52</v>
      </c>
    </row>
    <row r="1334" spans="1:46" x14ac:dyDescent="0.25">
      <c r="A1334" t="s">
        <v>1501</v>
      </c>
      <c r="B1334">
        <v>2016</v>
      </c>
      <c r="C1334" s="1">
        <v>42462</v>
      </c>
      <c r="D1334" t="s">
        <v>47</v>
      </c>
      <c r="E1334" t="str">
        <f>TRIM(lung_cancer_dataset!E1334)</f>
        <v>New Zealand</v>
      </c>
      <c r="F1334">
        <v>66</v>
      </c>
      <c r="G1334" t="s">
        <v>127</v>
      </c>
      <c r="H1334" t="str">
        <f>PROPER(TRIM(lung_cancer_dataset!H1334))</f>
        <v>Male</v>
      </c>
      <c r="I1334" t="str">
        <f>PROPER(TRIM(lung_cancer_dataset!I1334))</f>
        <v>Current Smoker</v>
      </c>
      <c r="J1334">
        <v>10</v>
      </c>
      <c r="K1334">
        <v>40</v>
      </c>
      <c r="L1334">
        <v>20</v>
      </c>
      <c r="M1334" t="s">
        <v>53</v>
      </c>
      <c r="N1334" t="s">
        <v>53</v>
      </c>
      <c r="O1334" t="s">
        <v>53</v>
      </c>
      <c r="P1334" t="str">
        <f>PROPER(TRIM(lung_cancer_dataset!P1334))</f>
        <v>Moderate</v>
      </c>
      <c r="Q1334" t="s">
        <v>55</v>
      </c>
      <c r="R1334">
        <v>30.4</v>
      </c>
      <c r="S1334" t="s">
        <v>72</v>
      </c>
      <c r="T1334" t="s">
        <v>57</v>
      </c>
      <c r="U1334" t="s">
        <v>53</v>
      </c>
      <c r="V1334" t="s">
        <v>53</v>
      </c>
      <c r="W1334" t="s">
        <v>53</v>
      </c>
      <c r="X1334" t="s">
        <v>53</v>
      </c>
      <c r="Y1334">
        <v>0</v>
      </c>
      <c r="Z1334" t="s">
        <v>58</v>
      </c>
      <c r="AA1334" t="s">
        <v>52</v>
      </c>
      <c r="AB1334" t="s">
        <v>52</v>
      </c>
      <c r="AC1334" t="s">
        <v>52</v>
      </c>
      <c r="AD1334" t="s">
        <v>53</v>
      </c>
      <c r="AE1334" t="s">
        <v>52</v>
      </c>
      <c r="AF1334" t="s">
        <v>52</v>
      </c>
      <c r="AG1334" t="s">
        <v>53</v>
      </c>
      <c r="AH1334" t="s">
        <v>53</v>
      </c>
      <c r="AI1334" t="s">
        <v>53</v>
      </c>
      <c r="AJ1334" t="s">
        <v>53</v>
      </c>
      <c r="AK1334">
        <v>5</v>
      </c>
      <c r="AL1334" t="s">
        <v>59</v>
      </c>
      <c r="AM1334" t="s">
        <v>60</v>
      </c>
      <c r="AN1334" t="s">
        <v>61</v>
      </c>
      <c r="AO1334">
        <v>6.6</v>
      </c>
      <c r="AP1334" t="s">
        <v>52</v>
      </c>
      <c r="AQ1334" t="s">
        <v>112</v>
      </c>
      <c r="AR1334" t="s">
        <v>132</v>
      </c>
      <c r="AS1334">
        <v>7</v>
      </c>
      <c r="AT1334" t="s">
        <v>53</v>
      </c>
    </row>
    <row r="1335" spans="1:46" x14ac:dyDescent="0.25">
      <c r="A1335" t="s">
        <v>1502</v>
      </c>
      <c r="B1335">
        <v>2019</v>
      </c>
      <c r="C1335" s="1">
        <v>43629</v>
      </c>
      <c r="D1335" t="s">
        <v>110</v>
      </c>
      <c r="E1335" t="str">
        <f>TRIM(lung_cancer_dataset!E1335)</f>
        <v>Kenya</v>
      </c>
      <c r="F1335">
        <v>62</v>
      </c>
      <c r="G1335" t="s">
        <v>127</v>
      </c>
      <c r="H1335" t="str">
        <f>PROPER(TRIM(lung_cancer_dataset!H1335))</f>
        <v>Male</v>
      </c>
      <c r="I1335" t="str">
        <f>PROPER(TRIM(lung_cancer_dataset!I1335))</f>
        <v>Never Smoked</v>
      </c>
      <c r="J1335">
        <v>0</v>
      </c>
      <c r="K1335">
        <v>0</v>
      </c>
      <c r="L1335">
        <v>0</v>
      </c>
      <c r="M1335" t="s">
        <v>52</v>
      </c>
      <c r="N1335" t="s">
        <v>53</v>
      </c>
      <c r="O1335" t="s">
        <v>53</v>
      </c>
      <c r="P1335" t="str">
        <f>PROPER(TRIM(lung_cancer_dataset!P1335))</f>
        <v>High</v>
      </c>
      <c r="Q1335" t="s">
        <v>54</v>
      </c>
      <c r="R1335">
        <v>26</v>
      </c>
      <c r="S1335" t="s">
        <v>56</v>
      </c>
      <c r="T1335" t="s">
        <v>70</v>
      </c>
      <c r="U1335" t="s">
        <v>52</v>
      </c>
      <c r="V1335" t="s">
        <v>53</v>
      </c>
      <c r="W1335" t="s">
        <v>53</v>
      </c>
      <c r="X1335" t="s">
        <v>53</v>
      </c>
      <c r="Y1335">
        <v>3</v>
      </c>
      <c r="Z1335" t="s">
        <v>97</v>
      </c>
      <c r="AA1335" t="s">
        <v>52</v>
      </c>
      <c r="AB1335" t="s">
        <v>53</v>
      </c>
      <c r="AC1335" t="s">
        <v>52</v>
      </c>
      <c r="AD1335" t="s">
        <v>53</v>
      </c>
      <c r="AE1335" t="s">
        <v>53</v>
      </c>
      <c r="AF1335" t="s">
        <v>52</v>
      </c>
      <c r="AG1335" t="s">
        <v>53</v>
      </c>
      <c r="AH1335" t="s">
        <v>53</v>
      </c>
      <c r="AI1335" t="s">
        <v>53</v>
      </c>
      <c r="AJ1335" t="s">
        <v>53</v>
      </c>
      <c r="AK1335">
        <v>3</v>
      </c>
      <c r="AL1335" t="s">
        <v>59</v>
      </c>
      <c r="AM1335" t="s">
        <v>81</v>
      </c>
      <c r="AN1335" t="s">
        <v>74</v>
      </c>
      <c r="AO1335">
        <v>1.9</v>
      </c>
      <c r="AP1335" t="s">
        <v>53</v>
      </c>
      <c r="AQ1335" t="s">
        <v>91</v>
      </c>
      <c r="AR1335" t="s">
        <v>83</v>
      </c>
      <c r="AS1335">
        <v>58</v>
      </c>
      <c r="AT1335" t="s">
        <v>53</v>
      </c>
    </row>
    <row r="1336" spans="1:46" x14ac:dyDescent="0.25">
      <c r="A1336" t="s">
        <v>1503</v>
      </c>
      <c r="B1336">
        <v>2025</v>
      </c>
      <c r="C1336" s="1">
        <v>45744</v>
      </c>
      <c r="D1336" t="s">
        <v>65</v>
      </c>
      <c r="E1336" t="str">
        <f>TRIM(lung_cancer_dataset!E1336)</f>
        <v>USA</v>
      </c>
      <c r="F1336">
        <v>68</v>
      </c>
      <c r="G1336" t="s">
        <v>127</v>
      </c>
      <c r="H1336" t="str">
        <f>PROPER(TRIM(lung_cancer_dataset!H1336))</f>
        <v>Male</v>
      </c>
      <c r="I1336" t="str">
        <f>PROPER(TRIM(lung_cancer_dataset!I1336))</f>
        <v>Never Smoked</v>
      </c>
      <c r="J1336">
        <v>0</v>
      </c>
      <c r="K1336">
        <v>0</v>
      </c>
      <c r="L1336">
        <v>0</v>
      </c>
      <c r="M1336" t="s">
        <v>53</v>
      </c>
      <c r="N1336" t="s">
        <v>53</v>
      </c>
      <c r="O1336" t="s">
        <v>53</v>
      </c>
      <c r="P1336" t="str">
        <f>PROPER(TRIM(lung_cancer_dataset!P1336))</f>
        <v>High</v>
      </c>
      <c r="Q1336" t="s">
        <v>54</v>
      </c>
      <c r="R1336">
        <v>25.4</v>
      </c>
      <c r="S1336" t="s">
        <v>56</v>
      </c>
      <c r="T1336" t="s">
        <v>54</v>
      </c>
      <c r="U1336" t="s">
        <v>53</v>
      </c>
      <c r="V1336" t="s">
        <v>53</v>
      </c>
      <c r="W1336" t="s">
        <v>53</v>
      </c>
      <c r="X1336" t="s">
        <v>53</v>
      </c>
      <c r="Y1336">
        <v>1</v>
      </c>
      <c r="Z1336" t="s">
        <v>208</v>
      </c>
      <c r="AA1336" t="s">
        <v>53</v>
      </c>
      <c r="AB1336" t="s">
        <v>53</v>
      </c>
      <c r="AC1336" t="s">
        <v>53</v>
      </c>
      <c r="AD1336" t="s">
        <v>52</v>
      </c>
      <c r="AE1336" t="s">
        <v>53</v>
      </c>
      <c r="AF1336" t="s">
        <v>52</v>
      </c>
      <c r="AG1336" t="s">
        <v>53</v>
      </c>
      <c r="AH1336" t="s">
        <v>53</v>
      </c>
      <c r="AI1336" t="s">
        <v>53</v>
      </c>
      <c r="AJ1336" t="s">
        <v>53</v>
      </c>
      <c r="AK1336">
        <v>2</v>
      </c>
      <c r="AL1336" t="s">
        <v>59</v>
      </c>
      <c r="AM1336" t="s">
        <v>60</v>
      </c>
      <c r="AN1336" t="s">
        <v>74</v>
      </c>
      <c r="AO1336">
        <v>2.7</v>
      </c>
      <c r="AP1336" t="s">
        <v>53</v>
      </c>
      <c r="AQ1336" t="s">
        <v>171</v>
      </c>
      <c r="AR1336" t="s">
        <v>76</v>
      </c>
      <c r="AS1336">
        <v>59</v>
      </c>
      <c r="AT1336" t="s">
        <v>52</v>
      </c>
    </row>
    <row r="1337" spans="1:46" x14ac:dyDescent="0.25">
      <c r="A1337" t="s">
        <v>1504</v>
      </c>
      <c r="B1337">
        <v>2019</v>
      </c>
      <c r="C1337" s="1">
        <v>43734</v>
      </c>
      <c r="D1337" t="s">
        <v>47</v>
      </c>
      <c r="E1337" t="str">
        <f>TRIM(lung_cancer_dataset!E1337)</f>
        <v>Malaysia</v>
      </c>
      <c r="F1337">
        <v>75</v>
      </c>
      <c r="G1337" t="s">
        <v>67</v>
      </c>
      <c r="H1337" t="str">
        <f>PROPER(TRIM(lung_cancer_dataset!H1337))</f>
        <v>Female</v>
      </c>
      <c r="I1337" t="str">
        <f>PROPER(TRIM(lung_cancer_dataset!I1337))</f>
        <v>Never Smoked</v>
      </c>
      <c r="J1337">
        <v>0</v>
      </c>
      <c r="K1337">
        <v>0</v>
      </c>
      <c r="L1337">
        <v>0</v>
      </c>
      <c r="M1337" t="s">
        <v>52</v>
      </c>
      <c r="N1337" t="s">
        <v>53</v>
      </c>
      <c r="O1337" t="s">
        <v>53</v>
      </c>
      <c r="P1337" t="str">
        <f>PROPER(TRIM(lung_cancer_dataset!P1337))</f>
        <v>Moderate</v>
      </c>
      <c r="Q1337" t="s">
        <v>71</v>
      </c>
      <c r="R1337">
        <v>23.9</v>
      </c>
      <c r="S1337" t="s">
        <v>96</v>
      </c>
      <c r="T1337" t="s">
        <v>54</v>
      </c>
      <c r="U1337" t="s">
        <v>53</v>
      </c>
      <c r="V1337" t="s">
        <v>53</v>
      </c>
      <c r="W1337" t="s">
        <v>53</v>
      </c>
      <c r="X1337" t="s">
        <v>53</v>
      </c>
      <c r="Y1337">
        <v>1</v>
      </c>
      <c r="Z1337" t="s">
        <v>58</v>
      </c>
      <c r="AA1337" t="s">
        <v>53</v>
      </c>
      <c r="AB1337" t="s">
        <v>53</v>
      </c>
      <c r="AC1337" t="s">
        <v>53</v>
      </c>
      <c r="AD1337" t="s">
        <v>53</v>
      </c>
      <c r="AE1337" t="s">
        <v>52</v>
      </c>
      <c r="AF1337" t="s">
        <v>53</v>
      </c>
      <c r="AG1337" t="s">
        <v>53</v>
      </c>
      <c r="AH1337" t="s">
        <v>53</v>
      </c>
      <c r="AI1337" t="s">
        <v>53</v>
      </c>
      <c r="AJ1337" t="s">
        <v>53</v>
      </c>
      <c r="AK1337">
        <v>1</v>
      </c>
      <c r="AL1337" t="s">
        <v>59</v>
      </c>
      <c r="AM1337" t="s">
        <v>60</v>
      </c>
      <c r="AN1337" t="s">
        <v>74</v>
      </c>
      <c r="AO1337">
        <v>2.9</v>
      </c>
      <c r="AP1337" t="s">
        <v>53</v>
      </c>
      <c r="AQ1337" t="s">
        <v>86</v>
      </c>
      <c r="AR1337" t="s">
        <v>83</v>
      </c>
      <c r="AS1337">
        <v>44</v>
      </c>
      <c r="AT1337" t="s">
        <v>53</v>
      </c>
    </row>
    <row r="1338" spans="1:46" x14ac:dyDescent="0.25">
      <c r="A1338" t="s">
        <v>1505</v>
      </c>
      <c r="B1338">
        <v>2018</v>
      </c>
      <c r="C1338" s="1">
        <v>43201</v>
      </c>
      <c r="D1338" t="s">
        <v>47</v>
      </c>
      <c r="E1338" t="str">
        <f>TRIM(lung_cancer_dataset!E1338)</f>
        <v>Australia</v>
      </c>
      <c r="F1338">
        <v>59</v>
      </c>
      <c r="G1338" t="s">
        <v>79</v>
      </c>
      <c r="H1338" t="str">
        <f>PROPER(TRIM(lung_cancer_dataset!H1338))</f>
        <v>Male</v>
      </c>
      <c r="I1338" t="str">
        <f>PROPER(TRIM(lung_cancer_dataset!I1338))</f>
        <v>Former Smoker</v>
      </c>
      <c r="J1338">
        <v>12</v>
      </c>
      <c r="K1338">
        <v>12</v>
      </c>
      <c r="L1338">
        <v>7.2</v>
      </c>
      <c r="M1338" t="s">
        <v>52</v>
      </c>
      <c r="N1338" t="s">
        <v>53</v>
      </c>
      <c r="O1338" t="s">
        <v>53</v>
      </c>
      <c r="P1338" t="str">
        <f>PROPER(TRIM(lung_cancer_dataset!P1338))</f>
        <v>Moderate</v>
      </c>
      <c r="Q1338" t="s">
        <v>54</v>
      </c>
      <c r="R1338">
        <v>27.7</v>
      </c>
      <c r="S1338" t="s">
        <v>56</v>
      </c>
      <c r="T1338" t="s">
        <v>57</v>
      </c>
      <c r="U1338" t="s">
        <v>53</v>
      </c>
      <c r="V1338" t="s">
        <v>53</v>
      </c>
      <c r="W1338" t="s">
        <v>53</v>
      </c>
      <c r="X1338" t="s">
        <v>53</v>
      </c>
      <c r="Y1338">
        <v>1</v>
      </c>
      <c r="Z1338" t="s">
        <v>58</v>
      </c>
      <c r="AA1338" t="s">
        <v>52</v>
      </c>
      <c r="AB1338" t="s">
        <v>52</v>
      </c>
      <c r="AC1338" t="s">
        <v>52</v>
      </c>
      <c r="AD1338" t="s">
        <v>53</v>
      </c>
      <c r="AE1338" t="s">
        <v>52</v>
      </c>
      <c r="AF1338" t="s">
        <v>53</v>
      </c>
      <c r="AG1338" t="s">
        <v>53</v>
      </c>
      <c r="AH1338" t="s">
        <v>53</v>
      </c>
      <c r="AI1338" t="s">
        <v>53</v>
      </c>
      <c r="AJ1338" t="s">
        <v>53</v>
      </c>
      <c r="AK1338">
        <v>4</v>
      </c>
      <c r="AL1338" t="s">
        <v>59</v>
      </c>
      <c r="AM1338" t="s">
        <v>60</v>
      </c>
      <c r="AN1338" t="s">
        <v>90</v>
      </c>
      <c r="AO1338">
        <v>5.0999999999999996</v>
      </c>
      <c r="AP1338" t="s">
        <v>53</v>
      </c>
      <c r="AQ1338" t="s">
        <v>86</v>
      </c>
      <c r="AR1338" t="s">
        <v>87</v>
      </c>
      <c r="AS1338">
        <v>15</v>
      </c>
      <c r="AT1338" t="s">
        <v>53</v>
      </c>
    </row>
    <row r="1339" spans="1:46" x14ac:dyDescent="0.25">
      <c r="A1339" t="s">
        <v>1506</v>
      </c>
      <c r="B1339">
        <v>2024</v>
      </c>
      <c r="C1339" s="1">
        <v>45497</v>
      </c>
      <c r="D1339" t="s">
        <v>122</v>
      </c>
      <c r="E1339" t="str">
        <f>TRIM(lung_cancer_dataset!E1339)</f>
        <v>Sri Lanka</v>
      </c>
      <c r="F1339">
        <v>70</v>
      </c>
      <c r="G1339" t="s">
        <v>67</v>
      </c>
      <c r="H1339" t="str">
        <f>PROPER(TRIM(lung_cancer_dataset!H1339))</f>
        <v>Male</v>
      </c>
      <c r="I1339" t="str">
        <f>PROPER(TRIM(lung_cancer_dataset!I1339))</f>
        <v>Former Smoker</v>
      </c>
      <c r="J1339">
        <v>37</v>
      </c>
      <c r="K1339">
        <v>17</v>
      </c>
      <c r="L1339">
        <v>31.4</v>
      </c>
      <c r="M1339" t="s">
        <v>53</v>
      </c>
      <c r="N1339" t="s">
        <v>52</v>
      </c>
      <c r="O1339" t="s">
        <v>53</v>
      </c>
      <c r="P1339" t="str">
        <f>PROPER(TRIM(lung_cancer_dataset!P1339))</f>
        <v>Moderate</v>
      </c>
      <c r="Q1339" t="s">
        <v>54</v>
      </c>
      <c r="R1339">
        <v>32.4</v>
      </c>
      <c r="S1339" t="s">
        <v>72</v>
      </c>
      <c r="T1339" t="s">
        <v>57</v>
      </c>
      <c r="U1339" t="s">
        <v>53</v>
      </c>
      <c r="V1339" t="s">
        <v>53</v>
      </c>
      <c r="W1339" t="s">
        <v>53</v>
      </c>
      <c r="X1339" t="s">
        <v>53</v>
      </c>
      <c r="Y1339">
        <v>1</v>
      </c>
      <c r="Z1339" t="s">
        <v>131</v>
      </c>
      <c r="AA1339" t="s">
        <v>52</v>
      </c>
      <c r="AB1339" t="s">
        <v>53</v>
      </c>
      <c r="AC1339" t="s">
        <v>52</v>
      </c>
      <c r="AD1339" t="s">
        <v>52</v>
      </c>
      <c r="AE1339" t="s">
        <v>52</v>
      </c>
      <c r="AF1339" t="s">
        <v>53</v>
      </c>
      <c r="AG1339" t="s">
        <v>52</v>
      </c>
      <c r="AH1339" t="s">
        <v>52</v>
      </c>
      <c r="AI1339" t="s">
        <v>52</v>
      </c>
      <c r="AJ1339" t="s">
        <v>52</v>
      </c>
      <c r="AK1339">
        <v>8</v>
      </c>
      <c r="AL1339" t="s">
        <v>59</v>
      </c>
      <c r="AM1339" t="s">
        <v>102</v>
      </c>
      <c r="AN1339" t="s">
        <v>74</v>
      </c>
      <c r="AO1339">
        <v>2.1</v>
      </c>
      <c r="AP1339" t="s">
        <v>53</v>
      </c>
      <c r="AQ1339" t="s">
        <v>86</v>
      </c>
      <c r="AR1339" t="s">
        <v>132</v>
      </c>
      <c r="AS1339">
        <v>53</v>
      </c>
      <c r="AT1339" t="s">
        <v>52</v>
      </c>
    </row>
    <row r="1340" spans="1:46" x14ac:dyDescent="0.25">
      <c r="A1340" t="s">
        <v>1507</v>
      </c>
      <c r="B1340">
        <v>2020</v>
      </c>
      <c r="C1340" s="1">
        <v>43978</v>
      </c>
      <c r="D1340" t="s">
        <v>122</v>
      </c>
      <c r="E1340" t="str">
        <f>TRIM(lung_cancer_dataset!E1340)</f>
        <v>Bangladesh</v>
      </c>
      <c r="F1340">
        <v>46</v>
      </c>
      <c r="G1340" t="s">
        <v>49</v>
      </c>
      <c r="H1340" t="str">
        <f>PROPER(TRIM(lung_cancer_dataset!H1340))</f>
        <v>Male</v>
      </c>
      <c r="I1340" t="str">
        <f>PROPER(TRIM(lung_cancer_dataset!I1340))</f>
        <v>Never Smoked</v>
      </c>
      <c r="J1340">
        <v>0</v>
      </c>
      <c r="K1340">
        <v>0</v>
      </c>
      <c r="L1340">
        <v>0</v>
      </c>
      <c r="M1340" t="s">
        <v>53</v>
      </c>
      <c r="N1340" t="s">
        <v>53</v>
      </c>
      <c r="O1340" t="s">
        <v>53</v>
      </c>
      <c r="P1340" t="str">
        <f>PROPER(TRIM(lung_cancer_dataset!P1340))</f>
        <v>Low</v>
      </c>
      <c r="Q1340" t="s">
        <v>54</v>
      </c>
      <c r="R1340">
        <v>26.6</v>
      </c>
      <c r="S1340" t="s">
        <v>56</v>
      </c>
      <c r="T1340" t="s">
        <v>54</v>
      </c>
      <c r="U1340" t="s">
        <v>53</v>
      </c>
      <c r="V1340" t="s">
        <v>53</v>
      </c>
      <c r="W1340" t="s">
        <v>53</v>
      </c>
      <c r="X1340" t="s">
        <v>53</v>
      </c>
      <c r="Y1340">
        <v>0</v>
      </c>
      <c r="Z1340" t="s">
        <v>73</v>
      </c>
      <c r="AA1340" t="s">
        <v>52</v>
      </c>
      <c r="AB1340" t="s">
        <v>52</v>
      </c>
      <c r="AC1340" t="s">
        <v>53</v>
      </c>
      <c r="AD1340" t="s">
        <v>53</v>
      </c>
      <c r="AE1340" t="s">
        <v>52</v>
      </c>
      <c r="AF1340" t="s">
        <v>53</v>
      </c>
      <c r="AG1340" t="s">
        <v>53</v>
      </c>
      <c r="AH1340" t="s">
        <v>52</v>
      </c>
      <c r="AI1340" t="s">
        <v>53</v>
      </c>
      <c r="AJ1340" t="s">
        <v>53</v>
      </c>
      <c r="AK1340">
        <v>4</v>
      </c>
      <c r="AL1340" t="s">
        <v>59</v>
      </c>
      <c r="AM1340" t="s">
        <v>102</v>
      </c>
      <c r="AN1340" t="s">
        <v>90</v>
      </c>
      <c r="AO1340">
        <v>3.9</v>
      </c>
      <c r="AP1340" t="s">
        <v>53</v>
      </c>
      <c r="AQ1340" t="s">
        <v>86</v>
      </c>
      <c r="AR1340" t="s">
        <v>92</v>
      </c>
      <c r="AS1340">
        <v>3</v>
      </c>
      <c r="AT1340" t="s">
        <v>53</v>
      </c>
    </row>
    <row r="1341" spans="1:46" x14ac:dyDescent="0.25">
      <c r="A1341" t="s">
        <v>1508</v>
      </c>
      <c r="B1341">
        <v>2024</v>
      </c>
      <c r="C1341" s="1">
        <v>45577</v>
      </c>
      <c r="D1341" t="s">
        <v>47</v>
      </c>
      <c r="E1341" t="str">
        <f>TRIM(lung_cancer_dataset!E1341)</f>
        <v>Japan</v>
      </c>
      <c r="F1341">
        <v>61</v>
      </c>
      <c r="G1341" t="s">
        <v>127</v>
      </c>
      <c r="H1341" t="str">
        <f>PROPER(TRIM(lung_cancer_dataset!H1341))</f>
        <v>Male</v>
      </c>
      <c r="I1341" t="str">
        <f>PROPER(TRIM(lung_cancer_dataset!I1341))</f>
        <v>Current Smoker</v>
      </c>
      <c r="J1341">
        <v>21</v>
      </c>
      <c r="K1341">
        <v>27</v>
      </c>
      <c r="L1341">
        <v>28.4</v>
      </c>
      <c r="M1341" t="s">
        <v>53</v>
      </c>
      <c r="N1341" t="s">
        <v>52</v>
      </c>
      <c r="O1341" t="s">
        <v>53</v>
      </c>
      <c r="P1341" t="str">
        <f>PROPER(TRIM(lung_cancer_dataset!P1341))</f>
        <v>Moderate</v>
      </c>
      <c r="Q1341" t="s">
        <v>55</v>
      </c>
      <c r="R1341">
        <v>26.9</v>
      </c>
      <c r="S1341" t="s">
        <v>56</v>
      </c>
      <c r="T1341" t="s">
        <v>57</v>
      </c>
      <c r="U1341" t="s">
        <v>53</v>
      </c>
      <c r="V1341" t="s">
        <v>53</v>
      </c>
      <c r="W1341" t="s">
        <v>53</v>
      </c>
      <c r="X1341" t="s">
        <v>53</v>
      </c>
      <c r="Y1341">
        <v>1</v>
      </c>
      <c r="Z1341" t="s">
        <v>58</v>
      </c>
      <c r="AA1341" t="s">
        <v>52</v>
      </c>
      <c r="AB1341" t="s">
        <v>52</v>
      </c>
      <c r="AC1341" t="s">
        <v>53</v>
      </c>
      <c r="AD1341" t="s">
        <v>52</v>
      </c>
      <c r="AE1341" t="s">
        <v>53</v>
      </c>
      <c r="AF1341" t="s">
        <v>52</v>
      </c>
      <c r="AG1341" t="s">
        <v>53</v>
      </c>
      <c r="AH1341" t="s">
        <v>53</v>
      </c>
      <c r="AI1341" t="s">
        <v>53</v>
      </c>
      <c r="AJ1341" t="s">
        <v>53</v>
      </c>
      <c r="AK1341">
        <v>4</v>
      </c>
      <c r="AL1341" t="s">
        <v>59</v>
      </c>
      <c r="AM1341" t="s">
        <v>81</v>
      </c>
      <c r="AN1341" t="s">
        <v>90</v>
      </c>
      <c r="AO1341">
        <v>5.5</v>
      </c>
      <c r="AP1341" t="s">
        <v>53</v>
      </c>
      <c r="AQ1341" t="s">
        <v>91</v>
      </c>
      <c r="AR1341" t="s">
        <v>132</v>
      </c>
      <c r="AS1341">
        <v>18</v>
      </c>
      <c r="AT1341" t="s">
        <v>53</v>
      </c>
    </row>
    <row r="1342" spans="1:46" x14ac:dyDescent="0.25">
      <c r="A1342" t="s">
        <v>1509</v>
      </c>
      <c r="B1342">
        <v>2024</v>
      </c>
      <c r="C1342" s="1">
        <v>45557</v>
      </c>
      <c r="D1342" t="s">
        <v>107</v>
      </c>
      <c r="E1342" t="str">
        <f>TRIM(lung_cancer_dataset!E1342)</f>
        <v>UK</v>
      </c>
      <c r="F1342">
        <v>66</v>
      </c>
      <c r="G1342" t="s">
        <v>127</v>
      </c>
      <c r="H1342" t="str">
        <f>PROPER(TRIM(lung_cancer_dataset!H1342))</f>
        <v>Male</v>
      </c>
      <c r="I1342" t="str">
        <f>PROPER(TRIM(lung_cancer_dataset!I1342))</f>
        <v>Former Smoker</v>
      </c>
      <c r="J1342">
        <v>25</v>
      </c>
      <c r="K1342">
        <v>15</v>
      </c>
      <c r="L1342">
        <v>18.8</v>
      </c>
      <c r="M1342" t="s">
        <v>52</v>
      </c>
      <c r="N1342" t="s">
        <v>52</v>
      </c>
      <c r="O1342" t="s">
        <v>53</v>
      </c>
      <c r="P1342" t="str">
        <f>PROPER(TRIM(lung_cancer_dataset!P1342))</f>
        <v>High</v>
      </c>
      <c r="Q1342" t="s">
        <v>54</v>
      </c>
      <c r="R1342">
        <v>26.8</v>
      </c>
      <c r="S1342" t="s">
        <v>56</v>
      </c>
      <c r="T1342" t="s">
        <v>70</v>
      </c>
      <c r="U1342" t="s">
        <v>52</v>
      </c>
      <c r="V1342" t="s">
        <v>53</v>
      </c>
      <c r="W1342" t="s">
        <v>53</v>
      </c>
      <c r="X1342" t="s">
        <v>52</v>
      </c>
      <c r="Y1342">
        <v>5</v>
      </c>
      <c r="Z1342" t="s">
        <v>58</v>
      </c>
      <c r="AA1342" t="s">
        <v>52</v>
      </c>
      <c r="AB1342" t="s">
        <v>52</v>
      </c>
      <c r="AC1342" t="s">
        <v>52</v>
      </c>
      <c r="AD1342" t="s">
        <v>53</v>
      </c>
      <c r="AE1342" t="s">
        <v>52</v>
      </c>
      <c r="AF1342" t="s">
        <v>52</v>
      </c>
      <c r="AG1342" t="s">
        <v>52</v>
      </c>
      <c r="AH1342" t="s">
        <v>52</v>
      </c>
      <c r="AI1342" t="s">
        <v>52</v>
      </c>
      <c r="AJ1342" t="s">
        <v>53</v>
      </c>
      <c r="AK1342">
        <v>8</v>
      </c>
      <c r="AL1342" t="s">
        <v>135</v>
      </c>
      <c r="AM1342" t="s">
        <v>136</v>
      </c>
      <c r="AN1342" t="s">
        <v>61</v>
      </c>
      <c r="AO1342">
        <v>9.4</v>
      </c>
      <c r="AP1342" t="s">
        <v>52</v>
      </c>
      <c r="AQ1342" t="s">
        <v>91</v>
      </c>
      <c r="AR1342" t="s">
        <v>281</v>
      </c>
      <c r="AS1342">
        <v>7</v>
      </c>
      <c r="AT1342" t="s">
        <v>53</v>
      </c>
    </row>
    <row r="1343" spans="1:46" x14ac:dyDescent="0.25">
      <c r="A1343" t="s">
        <v>1510</v>
      </c>
      <c r="B1343">
        <v>2023</v>
      </c>
      <c r="C1343" s="1">
        <v>44993</v>
      </c>
      <c r="D1343" t="s">
        <v>94</v>
      </c>
      <c r="E1343" t="str">
        <f>TRIM(lung_cancer_dataset!E1343)</f>
        <v>Qatar</v>
      </c>
      <c r="F1343">
        <v>73</v>
      </c>
      <c r="G1343" t="s">
        <v>67</v>
      </c>
      <c r="H1343" t="str">
        <f>PROPER(TRIM(lung_cancer_dataset!H1343))</f>
        <v>Male</v>
      </c>
      <c r="I1343" t="str">
        <f>PROPER(TRIM(lung_cancer_dataset!I1343))</f>
        <v>Current Smoker</v>
      </c>
      <c r="J1343">
        <v>35</v>
      </c>
      <c r="K1343">
        <v>37</v>
      </c>
      <c r="L1343">
        <v>64.8</v>
      </c>
      <c r="M1343" t="s">
        <v>53</v>
      </c>
      <c r="N1343" t="s">
        <v>53</v>
      </c>
      <c r="O1343" t="s">
        <v>53</v>
      </c>
      <c r="P1343" t="str">
        <f>PROPER(TRIM(lung_cancer_dataset!P1343))</f>
        <v>Moderate</v>
      </c>
      <c r="Q1343" t="s">
        <v>54</v>
      </c>
      <c r="R1343">
        <v>25.2</v>
      </c>
      <c r="S1343" t="s">
        <v>56</v>
      </c>
      <c r="T1343" t="s">
        <v>57</v>
      </c>
      <c r="U1343" t="s">
        <v>53</v>
      </c>
      <c r="V1343" t="s">
        <v>53</v>
      </c>
      <c r="W1343" t="s">
        <v>53</v>
      </c>
      <c r="X1343" t="s">
        <v>53</v>
      </c>
      <c r="Y1343">
        <v>0</v>
      </c>
      <c r="Z1343" t="s">
        <v>58</v>
      </c>
      <c r="AA1343" t="s">
        <v>52</v>
      </c>
      <c r="AB1343" t="s">
        <v>53</v>
      </c>
      <c r="AC1343" t="s">
        <v>53</v>
      </c>
      <c r="AD1343" t="s">
        <v>53</v>
      </c>
      <c r="AE1343" t="s">
        <v>52</v>
      </c>
      <c r="AF1343" t="s">
        <v>52</v>
      </c>
      <c r="AG1343" t="s">
        <v>52</v>
      </c>
      <c r="AH1343" t="s">
        <v>53</v>
      </c>
      <c r="AI1343" t="s">
        <v>52</v>
      </c>
      <c r="AJ1343" t="s">
        <v>53</v>
      </c>
      <c r="AK1343">
        <v>5</v>
      </c>
      <c r="AL1343" t="s">
        <v>59</v>
      </c>
      <c r="AM1343" t="s">
        <v>60</v>
      </c>
      <c r="AN1343" t="s">
        <v>90</v>
      </c>
      <c r="AO1343">
        <v>6.4</v>
      </c>
      <c r="AP1343" t="s">
        <v>53</v>
      </c>
      <c r="AQ1343" t="s">
        <v>91</v>
      </c>
      <c r="AR1343" t="s">
        <v>115</v>
      </c>
      <c r="AS1343">
        <v>19</v>
      </c>
      <c r="AT1343" t="s">
        <v>53</v>
      </c>
    </row>
    <row r="1344" spans="1:46" x14ac:dyDescent="0.25">
      <c r="A1344" t="s">
        <v>1511</v>
      </c>
      <c r="B1344">
        <v>2022</v>
      </c>
      <c r="C1344" s="1">
        <v>44574</v>
      </c>
      <c r="D1344" t="s">
        <v>122</v>
      </c>
      <c r="E1344" t="str">
        <f>TRIM(lung_cancer_dataset!E1344)</f>
        <v>Bangladesh</v>
      </c>
      <c r="F1344">
        <v>62</v>
      </c>
      <c r="G1344" t="s">
        <v>127</v>
      </c>
      <c r="H1344" t="str">
        <f>PROPER(TRIM(lung_cancer_dataset!H1344))</f>
        <v>Female</v>
      </c>
      <c r="I1344" t="str">
        <f>PROPER(TRIM(lung_cancer_dataset!I1344))</f>
        <v>Never Smoked</v>
      </c>
      <c r="J1344">
        <v>0</v>
      </c>
      <c r="K1344">
        <v>0</v>
      </c>
      <c r="L1344">
        <v>0</v>
      </c>
      <c r="M1344" t="s">
        <v>53</v>
      </c>
      <c r="N1344" t="s">
        <v>52</v>
      </c>
      <c r="O1344" t="s">
        <v>53</v>
      </c>
      <c r="P1344" t="str">
        <f>PROPER(TRIM(lung_cancer_dataset!P1344))</f>
        <v>High</v>
      </c>
      <c r="Q1344" t="s">
        <v>55</v>
      </c>
      <c r="R1344">
        <v>21.8</v>
      </c>
      <c r="S1344" t="s">
        <v>96</v>
      </c>
      <c r="T1344" t="s">
        <v>54</v>
      </c>
      <c r="U1344" t="s">
        <v>53</v>
      </c>
      <c r="V1344" t="s">
        <v>53</v>
      </c>
      <c r="W1344" t="s">
        <v>53</v>
      </c>
      <c r="X1344" t="s">
        <v>52</v>
      </c>
      <c r="Y1344">
        <v>3</v>
      </c>
      <c r="Z1344" t="s">
        <v>186</v>
      </c>
      <c r="AA1344" t="s">
        <v>53</v>
      </c>
      <c r="AB1344" t="s">
        <v>53</v>
      </c>
      <c r="AC1344" t="s">
        <v>53</v>
      </c>
      <c r="AD1344" t="s">
        <v>53</v>
      </c>
      <c r="AE1344" t="s">
        <v>53</v>
      </c>
      <c r="AF1344" t="s">
        <v>53</v>
      </c>
      <c r="AG1344" t="s">
        <v>52</v>
      </c>
      <c r="AH1344" t="s">
        <v>53</v>
      </c>
      <c r="AI1344" t="s">
        <v>53</v>
      </c>
      <c r="AJ1344" t="s">
        <v>53</v>
      </c>
      <c r="AK1344">
        <v>1</v>
      </c>
      <c r="AL1344" t="s">
        <v>59</v>
      </c>
      <c r="AM1344" t="s">
        <v>60</v>
      </c>
      <c r="AN1344" t="s">
        <v>74</v>
      </c>
      <c r="AO1344">
        <v>2.8</v>
      </c>
      <c r="AP1344" t="s">
        <v>53</v>
      </c>
      <c r="AQ1344" t="s">
        <v>86</v>
      </c>
      <c r="AR1344" t="s">
        <v>132</v>
      </c>
      <c r="AS1344">
        <v>36</v>
      </c>
      <c r="AT1344" t="s">
        <v>52</v>
      </c>
    </row>
    <row r="1345" spans="1:46" x14ac:dyDescent="0.25">
      <c r="A1345" t="s">
        <v>1512</v>
      </c>
      <c r="B1345">
        <v>2022</v>
      </c>
      <c r="C1345" s="1">
        <v>44801</v>
      </c>
      <c r="D1345" t="s">
        <v>107</v>
      </c>
      <c r="E1345" t="str">
        <f>TRIM(lung_cancer_dataset!E1345)</f>
        <v>Spain</v>
      </c>
      <c r="F1345">
        <v>77</v>
      </c>
      <c r="G1345" t="s">
        <v>67</v>
      </c>
      <c r="H1345" t="str">
        <f>PROPER(TRIM(lung_cancer_dataset!H1345))</f>
        <v>Female</v>
      </c>
      <c r="I1345" t="str">
        <f>PROPER(TRIM(lung_cancer_dataset!I1345))</f>
        <v>Current Smoker</v>
      </c>
      <c r="J1345">
        <v>28</v>
      </c>
      <c r="K1345">
        <v>42</v>
      </c>
      <c r="L1345">
        <v>58.8</v>
      </c>
      <c r="M1345" t="s">
        <v>52</v>
      </c>
      <c r="N1345" t="s">
        <v>53</v>
      </c>
      <c r="O1345" t="s">
        <v>52</v>
      </c>
      <c r="P1345" t="str">
        <f>PROPER(TRIM(lung_cancer_dataset!P1345))</f>
        <v>Moderate</v>
      </c>
      <c r="Q1345" t="s">
        <v>54</v>
      </c>
      <c r="R1345">
        <v>31.8</v>
      </c>
      <c r="S1345" t="s">
        <v>72</v>
      </c>
      <c r="T1345" t="s">
        <v>54</v>
      </c>
      <c r="U1345" t="s">
        <v>53</v>
      </c>
      <c r="V1345" t="s">
        <v>53</v>
      </c>
      <c r="W1345" t="s">
        <v>53</v>
      </c>
      <c r="X1345" t="s">
        <v>53</v>
      </c>
      <c r="Y1345">
        <v>2</v>
      </c>
      <c r="Z1345" t="s">
        <v>97</v>
      </c>
      <c r="AA1345" t="s">
        <v>52</v>
      </c>
      <c r="AB1345" t="s">
        <v>52</v>
      </c>
      <c r="AC1345" t="s">
        <v>52</v>
      </c>
      <c r="AD1345" t="s">
        <v>52</v>
      </c>
      <c r="AE1345" t="s">
        <v>53</v>
      </c>
      <c r="AF1345" t="s">
        <v>52</v>
      </c>
      <c r="AG1345" t="s">
        <v>53</v>
      </c>
      <c r="AH1345" t="s">
        <v>53</v>
      </c>
      <c r="AI1345" t="s">
        <v>53</v>
      </c>
      <c r="AJ1345" t="s">
        <v>53</v>
      </c>
      <c r="AK1345">
        <v>5</v>
      </c>
      <c r="AL1345" t="s">
        <v>59</v>
      </c>
      <c r="AM1345" t="s">
        <v>102</v>
      </c>
      <c r="AN1345" t="s">
        <v>98</v>
      </c>
      <c r="AO1345">
        <v>4</v>
      </c>
      <c r="AP1345" t="s">
        <v>53</v>
      </c>
      <c r="AQ1345" t="s">
        <v>171</v>
      </c>
      <c r="AR1345" t="s">
        <v>76</v>
      </c>
      <c r="AS1345">
        <v>40</v>
      </c>
      <c r="AT1345" t="s">
        <v>53</v>
      </c>
    </row>
    <row r="1346" spans="1:46" x14ac:dyDescent="0.25">
      <c r="A1346" t="s">
        <v>1513</v>
      </c>
      <c r="B1346">
        <v>2024</v>
      </c>
      <c r="C1346" s="1">
        <v>45423</v>
      </c>
      <c r="D1346" t="s">
        <v>122</v>
      </c>
      <c r="E1346" t="str">
        <f>TRIM(lung_cancer_dataset!E1346)</f>
        <v>Bangladesh</v>
      </c>
      <c r="F1346">
        <v>55</v>
      </c>
      <c r="G1346" t="s">
        <v>79</v>
      </c>
      <c r="H1346" t="str">
        <f>PROPER(TRIM(lung_cancer_dataset!H1346))</f>
        <v>Male</v>
      </c>
      <c r="I1346" t="str">
        <f>PROPER(TRIM(lung_cancer_dataset!I1346))</f>
        <v>Never Smoked</v>
      </c>
      <c r="J1346">
        <v>0</v>
      </c>
      <c r="K1346">
        <v>0</v>
      </c>
      <c r="L1346">
        <v>0</v>
      </c>
      <c r="M1346" t="s">
        <v>53</v>
      </c>
      <c r="N1346" t="s">
        <v>53</v>
      </c>
      <c r="O1346" t="s">
        <v>53</v>
      </c>
      <c r="P1346" t="str">
        <f>PROPER(TRIM(lung_cancer_dataset!P1346))</f>
        <v>Moderate</v>
      </c>
      <c r="Q1346" t="s">
        <v>55</v>
      </c>
      <c r="R1346">
        <v>24.3</v>
      </c>
      <c r="S1346" t="s">
        <v>96</v>
      </c>
      <c r="T1346" t="s">
        <v>70</v>
      </c>
      <c r="U1346" t="s">
        <v>53</v>
      </c>
      <c r="V1346" t="s">
        <v>53</v>
      </c>
      <c r="W1346" t="s">
        <v>53</v>
      </c>
      <c r="X1346" t="s">
        <v>53</v>
      </c>
      <c r="Y1346">
        <v>0</v>
      </c>
      <c r="Z1346" t="s">
        <v>165</v>
      </c>
      <c r="AA1346" t="s">
        <v>52</v>
      </c>
      <c r="AB1346" t="s">
        <v>53</v>
      </c>
      <c r="AC1346" t="s">
        <v>53</v>
      </c>
      <c r="AD1346" t="s">
        <v>53</v>
      </c>
      <c r="AE1346" t="s">
        <v>53</v>
      </c>
      <c r="AF1346" t="s">
        <v>53</v>
      </c>
      <c r="AG1346" t="s">
        <v>53</v>
      </c>
      <c r="AH1346" t="s">
        <v>53</v>
      </c>
      <c r="AI1346" t="s">
        <v>53</v>
      </c>
      <c r="AJ1346" t="s">
        <v>53</v>
      </c>
      <c r="AK1346">
        <v>1</v>
      </c>
      <c r="AL1346" t="s">
        <v>59</v>
      </c>
      <c r="AM1346" t="s">
        <v>60</v>
      </c>
      <c r="AN1346" t="s">
        <v>98</v>
      </c>
      <c r="AO1346">
        <v>3.3</v>
      </c>
      <c r="AP1346" t="s">
        <v>53</v>
      </c>
      <c r="AQ1346" t="s">
        <v>86</v>
      </c>
      <c r="AR1346" t="s">
        <v>132</v>
      </c>
      <c r="AS1346">
        <v>50</v>
      </c>
      <c r="AT1346" t="s">
        <v>52</v>
      </c>
    </row>
    <row r="1347" spans="1:46" x14ac:dyDescent="0.25">
      <c r="A1347" t="s">
        <v>1514</v>
      </c>
      <c r="B1347">
        <v>2018</v>
      </c>
      <c r="C1347" s="1">
        <v>43358</v>
      </c>
      <c r="D1347" t="s">
        <v>47</v>
      </c>
      <c r="E1347" t="str">
        <f>TRIM(lung_cancer_dataset!E1347)</f>
        <v>China</v>
      </c>
      <c r="F1347">
        <v>52</v>
      </c>
      <c r="G1347" t="s">
        <v>79</v>
      </c>
      <c r="H1347" t="str">
        <f>PROPER(TRIM(lung_cancer_dataset!H1347))</f>
        <v>Male</v>
      </c>
      <c r="I1347" t="str">
        <f>PROPER(TRIM(lung_cancer_dataset!I1347))</f>
        <v>Never Smoked</v>
      </c>
      <c r="J1347">
        <v>0</v>
      </c>
      <c r="K1347">
        <v>0</v>
      </c>
      <c r="L1347">
        <v>0</v>
      </c>
      <c r="M1347" t="s">
        <v>53</v>
      </c>
      <c r="N1347" t="s">
        <v>53</v>
      </c>
      <c r="O1347" t="s">
        <v>52</v>
      </c>
      <c r="P1347" t="str">
        <f>PROPER(TRIM(lung_cancer_dataset!P1347))</f>
        <v>Moderate</v>
      </c>
      <c r="Q1347" t="s">
        <v>71</v>
      </c>
      <c r="R1347">
        <v>26.4</v>
      </c>
      <c r="S1347" t="s">
        <v>56</v>
      </c>
      <c r="T1347" t="s">
        <v>54</v>
      </c>
      <c r="U1347" t="s">
        <v>52</v>
      </c>
      <c r="V1347" t="s">
        <v>53</v>
      </c>
      <c r="W1347" t="s">
        <v>53</v>
      </c>
      <c r="X1347" t="s">
        <v>53</v>
      </c>
      <c r="Y1347">
        <v>2</v>
      </c>
      <c r="Z1347" t="s">
        <v>58</v>
      </c>
      <c r="AA1347" t="s">
        <v>53</v>
      </c>
      <c r="AB1347" t="s">
        <v>52</v>
      </c>
      <c r="AC1347" t="s">
        <v>53</v>
      </c>
      <c r="AD1347" t="s">
        <v>53</v>
      </c>
      <c r="AE1347" t="s">
        <v>52</v>
      </c>
      <c r="AF1347" t="s">
        <v>52</v>
      </c>
      <c r="AG1347" t="s">
        <v>53</v>
      </c>
      <c r="AH1347" t="s">
        <v>52</v>
      </c>
      <c r="AI1347" t="s">
        <v>53</v>
      </c>
      <c r="AJ1347" t="s">
        <v>53</v>
      </c>
      <c r="AK1347">
        <v>4</v>
      </c>
      <c r="AL1347" t="s">
        <v>135</v>
      </c>
      <c r="AM1347" t="s">
        <v>136</v>
      </c>
      <c r="AN1347" t="s">
        <v>98</v>
      </c>
      <c r="AO1347">
        <v>3.7</v>
      </c>
      <c r="AP1347" t="s">
        <v>53</v>
      </c>
      <c r="AQ1347" t="s">
        <v>75</v>
      </c>
      <c r="AR1347" t="s">
        <v>132</v>
      </c>
      <c r="AS1347">
        <v>48</v>
      </c>
      <c r="AT1347" t="s">
        <v>53</v>
      </c>
    </row>
    <row r="1348" spans="1:46" x14ac:dyDescent="0.25">
      <c r="A1348" t="s">
        <v>1515</v>
      </c>
      <c r="B1348">
        <v>2024</v>
      </c>
      <c r="C1348" s="1">
        <v>45450</v>
      </c>
      <c r="D1348" t="s">
        <v>107</v>
      </c>
      <c r="E1348" t="str">
        <f>TRIM(lung_cancer_dataset!E1348)</f>
        <v>Spain</v>
      </c>
      <c r="F1348">
        <v>82</v>
      </c>
      <c r="G1348" t="s">
        <v>101</v>
      </c>
      <c r="H1348" t="str">
        <f>PROPER(TRIM(lung_cancer_dataset!H1348))</f>
        <v>Male</v>
      </c>
      <c r="I1348" t="str">
        <f>PROPER(TRIM(lung_cancer_dataset!I1348))</f>
        <v>Never Smoked</v>
      </c>
      <c r="J1348">
        <v>0</v>
      </c>
      <c r="K1348">
        <v>0</v>
      </c>
      <c r="L1348">
        <v>0</v>
      </c>
      <c r="M1348" t="s">
        <v>53</v>
      </c>
      <c r="N1348" t="s">
        <v>53</v>
      </c>
      <c r="O1348" t="s">
        <v>53</v>
      </c>
      <c r="P1348" t="str">
        <f>PROPER(TRIM(lung_cancer_dataset!P1348))</f>
        <v>Moderate</v>
      </c>
      <c r="Q1348" t="s">
        <v>54</v>
      </c>
      <c r="R1348">
        <v>29.7</v>
      </c>
      <c r="S1348" t="s">
        <v>56</v>
      </c>
      <c r="T1348" t="s">
        <v>70</v>
      </c>
      <c r="U1348" t="s">
        <v>53</v>
      </c>
      <c r="V1348" t="s">
        <v>53</v>
      </c>
      <c r="W1348" t="s">
        <v>53</v>
      </c>
      <c r="X1348" t="s">
        <v>53</v>
      </c>
      <c r="Y1348">
        <v>0</v>
      </c>
      <c r="Z1348" t="s">
        <v>97</v>
      </c>
      <c r="AA1348" t="s">
        <v>52</v>
      </c>
      <c r="AB1348" t="s">
        <v>53</v>
      </c>
      <c r="AC1348" t="s">
        <v>53</v>
      </c>
      <c r="AD1348" t="s">
        <v>53</v>
      </c>
      <c r="AE1348" t="s">
        <v>52</v>
      </c>
      <c r="AF1348" t="s">
        <v>53</v>
      </c>
      <c r="AG1348" t="s">
        <v>53</v>
      </c>
      <c r="AH1348" t="s">
        <v>53</v>
      </c>
      <c r="AI1348" t="s">
        <v>53</v>
      </c>
      <c r="AJ1348" t="s">
        <v>53</v>
      </c>
      <c r="AK1348">
        <v>2</v>
      </c>
      <c r="AL1348" t="s">
        <v>59</v>
      </c>
      <c r="AM1348" t="s">
        <v>60</v>
      </c>
      <c r="AN1348" t="s">
        <v>90</v>
      </c>
      <c r="AO1348">
        <v>5.4</v>
      </c>
      <c r="AP1348" t="s">
        <v>53</v>
      </c>
      <c r="AQ1348" t="s">
        <v>86</v>
      </c>
      <c r="AR1348" t="s">
        <v>87</v>
      </c>
      <c r="AS1348">
        <v>29</v>
      </c>
      <c r="AT1348" t="s">
        <v>53</v>
      </c>
    </row>
    <row r="1349" spans="1:46" x14ac:dyDescent="0.25">
      <c r="A1349" t="s">
        <v>1516</v>
      </c>
      <c r="B1349">
        <v>2026</v>
      </c>
      <c r="C1349" s="1">
        <v>46168</v>
      </c>
      <c r="D1349" t="s">
        <v>47</v>
      </c>
      <c r="E1349" t="str">
        <f>TRIM(lung_cancer_dataset!E1349)</f>
        <v>Philippines</v>
      </c>
      <c r="F1349">
        <v>75</v>
      </c>
      <c r="G1349" t="s">
        <v>67</v>
      </c>
      <c r="H1349" t="str">
        <f>PROPER(TRIM(lung_cancer_dataset!H1349))</f>
        <v>Male</v>
      </c>
      <c r="I1349" t="str">
        <f>PROPER(TRIM(lung_cancer_dataset!I1349))</f>
        <v>Never Smoked</v>
      </c>
      <c r="J1349">
        <v>0</v>
      </c>
      <c r="K1349">
        <v>0</v>
      </c>
      <c r="L1349">
        <v>0</v>
      </c>
      <c r="M1349" t="s">
        <v>53</v>
      </c>
      <c r="N1349" t="s">
        <v>53</v>
      </c>
      <c r="O1349" t="s">
        <v>53</v>
      </c>
      <c r="P1349" t="str">
        <f>PROPER(TRIM(lung_cancer_dataset!P1349))</f>
        <v>High</v>
      </c>
      <c r="Q1349" t="s">
        <v>71</v>
      </c>
      <c r="R1349">
        <v>28</v>
      </c>
      <c r="S1349" t="s">
        <v>56</v>
      </c>
      <c r="T1349" t="s">
        <v>54</v>
      </c>
      <c r="U1349" t="s">
        <v>53</v>
      </c>
      <c r="V1349" t="s">
        <v>53</v>
      </c>
      <c r="W1349" t="s">
        <v>53</v>
      </c>
      <c r="X1349" t="s">
        <v>53</v>
      </c>
      <c r="Y1349">
        <v>1</v>
      </c>
      <c r="Z1349" t="s">
        <v>97</v>
      </c>
      <c r="AA1349" t="s">
        <v>53</v>
      </c>
      <c r="AB1349" t="s">
        <v>53</v>
      </c>
      <c r="AC1349" t="s">
        <v>53</v>
      </c>
      <c r="AD1349" t="s">
        <v>52</v>
      </c>
      <c r="AE1349" t="s">
        <v>52</v>
      </c>
      <c r="AF1349" t="s">
        <v>53</v>
      </c>
      <c r="AG1349" t="s">
        <v>53</v>
      </c>
      <c r="AH1349" t="s">
        <v>53</v>
      </c>
      <c r="AI1349" t="s">
        <v>53</v>
      </c>
      <c r="AJ1349" t="s">
        <v>53</v>
      </c>
      <c r="AK1349">
        <v>2</v>
      </c>
      <c r="AL1349" t="s">
        <v>59</v>
      </c>
      <c r="AM1349" t="s">
        <v>60</v>
      </c>
      <c r="AN1349" t="s">
        <v>90</v>
      </c>
      <c r="AO1349">
        <v>3.4</v>
      </c>
      <c r="AP1349" t="s">
        <v>53</v>
      </c>
      <c r="AQ1349" t="s">
        <v>75</v>
      </c>
      <c r="AR1349" t="s">
        <v>115</v>
      </c>
      <c r="AS1349">
        <v>8</v>
      </c>
      <c r="AT1349" t="s">
        <v>53</v>
      </c>
    </row>
    <row r="1350" spans="1:46" x14ac:dyDescent="0.25">
      <c r="A1350" t="s">
        <v>1517</v>
      </c>
      <c r="B1350">
        <v>2024</v>
      </c>
      <c r="C1350" s="1">
        <v>45646</v>
      </c>
      <c r="D1350" t="s">
        <v>122</v>
      </c>
      <c r="E1350" t="str">
        <f>TRIM(lung_cancer_dataset!E1350)</f>
        <v>Thailand</v>
      </c>
      <c r="F1350">
        <v>51</v>
      </c>
      <c r="G1350" t="s">
        <v>79</v>
      </c>
      <c r="H1350" t="str">
        <f>PROPER(TRIM(lung_cancer_dataset!H1350))</f>
        <v>Male</v>
      </c>
      <c r="I1350" t="str">
        <f>PROPER(TRIM(lung_cancer_dataset!I1350))</f>
        <v>Never Smoked</v>
      </c>
      <c r="J1350">
        <v>0</v>
      </c>
      <c r="K1350">
        <v>0</v>
      </c>
      <c r="L1350">
        <v>0</v>
      </c>
      <c r="M1350" t="s">
        <v>53</v>
      </c>
      <c r="N1350" t="s">
        <v>52</v>
      </c>
      <c r="O1350" t="s">
        <v>53</v>
      </c>
      <c r="P1350" t="str">
        <f>PROPER(TRIM(lung_cancer_dataset!P1350))</f>
        <v>Moderate</v>
      </c>
      <c r="Q1350" t="s">
        <v>54</v>
      </c>
      <c r="R1350">
        <v>23</v>
      </c>
      <c r="S1350" t="s">
        <v>96</v>
      </c>
      <c r="T1350" t="s">
        <v>54</v>
      </c>
      <c r="U1350" t="s">
        <v>53</v>
      </c>
      <c r="V1350" t="s">
        <v>53</v>
      </c>
      <c r="W1350" t="s">
        <v>53</v>
      </c>
      <c r="X1350" t="s">
        <v>53</v>
      </c>
      <c r="Y1350">
        <v>1</v>
      </c>
      <c r="Z1350" t="s">
        <v>97</v>
      </c>
      <c r="AA1350" t="s">
        <v>52</v>
      </c>
      <c r="AB1350" t="s">
        <v>52</v>
      </c>
      <c r="AC1350" t="s">
        <v>53</v>
      </c>
      <c r="AD1350" t="s">
        <v>53</v>
      </c>
      <c r="AE1350" t="s">
        <v>52</v>
      </c>
      <c r="AF1350" t="s">
        <v>52</v>
      </c>
      <c r="AG1350" t="s">
        <v>52</v>
      </c>
      <c r="AH1350" t="s">
        <v>52</v>
      </c>
      <c r="AI1350" t="s">
        <v>53</v>
      </c>
      <c r="AJ1350" t="s">
        <v>53</v>
      </c>
      <c r="AK1350">
        <v>6</v>
      </c>
      <c r="AL1350" t="s">
        <v>135</v>
      </c>
      <c r="AM1350" t="s">
        <v>136</v>
      </c>
      <c r="AN1350" t="s">
        <v>98</v>
      </c>
      <c r="AO1350">
        <v>5.2</v>
      </c>
      <c r="AP1350" t="s">
        <v>53</v>
      </c>
      <c r="AQ1350" t="s">
        <v>91</v>
      </c>
      <c r="AR1350" t="s">
        <v>115</v>
      </c>
      <c r="AS1350">
        <v>53</v>
      </c>
      <c r="AT1350" t="s">
        <v>53</v>
      </c>
    </row>
    <row r="1351" spans="1:46" x14ac:dyDescent="0.25">
      <c r="A1351" t="s">
        <v>1518</v>
      </c>
      <c r="B1351">
        <v>2026</v>
      </c>
      <c r="C1351" s="1">
        <v>46124</v>
      </c>
      <c r="D1351" t="s">
        <v>65</v>
      </c>
      <c r="E1351" t="str">
        <f>TRIM(lung_cancer_dataset!E1351)</f>
        <v>Venezuela</v>
      </c>
      <c r="F1351">
        <v>71</v>
      </c>
      <c r="G1351" t="s">
        <v>67</v>
      </c>
      <c r="H1351" t="str">
        <f>PROPER(TRIM(lung_cancer_dataset!H1351))</f>
        <v>Male</v>
      </c>
      <c r="I1351" t="str">
        <f>PROPER(TRIM(lung_cancer_dataset!I1351))</f>
        <v>Never Smoked</v>
      </c>
      <c r="J1351">
        <v>0</v>
      </c>
      <c r="K1351">
        <v>0</v>
      </c>
      <c r="L1351">
        <v>0</v>
      </c>
      <c r="M1351" t="s">
        <v>52</v>
      </c>
      <c r="N1351" t="s">
        <v>53</v>
      </c>
      <c r="O1351" t="s">
        <v>53</v>
      </c>
      <c r="P1351" t="str">
        <f>PROPER(TRIM(lung_cancer_dataset!P1351))</f>
        <v>Moderate</v>
      </c>
      <c r="Q1351" t="s">
        <v>55</v>
      </c>
      <c r="R1351">
        <v>26.1</v>
      </c>
      <c r="S1351" t="s">
        <v>56</v>
      </c>
      <c r="T1351" t="s">
        <v>54</v>
      </c>
      <c r="U1351" t="s">
        <v>53</v>
      </c>
      <c r="V1351" t="s">
        <v>53</v>
      </c>
      <c r="W1351" t="s">
        <v>53</v>
      </c>
      <c r="X1351" t="s">
        <v>53</v>
      </c>
      <c r="Y1351">
        <v>1</v>
      </c>
      <c r="Z1351" t="s">
        <v>58</v>
      </c>
      <c r="AA1351" t="s">
        <v>53</v>
      </c>
      <c r="AB1351" t="s">
        <v>52</v>
      </c>
      <c r="AC1351" t="s">
        <v>53</v>
      </c>
      <c r="AD1351" t="s">
        <v>52</v>
      </c>
      <c r="AE1351" t="s">
        <v>52</v>
      </c>
      <c r="AF1351" t="s">
        <v>52</v>
      </c>
      <c r="AG1351" t="s">
        <v>53</v>
      </c>
      <c r="AH1351" t="s">
        <v>53</v>
      </c>
      <c r="AI1351" t="s">
        <v>53</v>
      </c>
      <c r="AJ1351" t="s">
        <v>53</v>
      </c>
      <c r="AK1351">
        <v>4</v>
      </c>
      <c r="AL1351" t="s">
        <v>59</v>
      </c>
      <c r="AM1351" t="s">
        <v>60</v>
      </c>
      <c r="AN1351" t="s">
        <v>98</v>
      </c>
      <c r="AO1351">
        <v>6.2</v>
      </c>
      <c r="AP1351" t="s">
        <v>53</v>
      </c>
      <c r="AQ1351" t="s">
        <v>86</v>
      </c>
      <c r="AR1351" t="s">
        <v>115</v>
      </c>
      <c r="AS1351">
        <v>39</v>
      </c>
      <c r="AT1351" t="s">
        <v>52</v>
      </c>
    </row>
    <row r="1352" spans="1:46" x14ac:dyDescent="0.25">
      <c r="A1352" t="s">
        <v>1519</v>
      </c>
      <c r="B1352">
        <v>2024</v>
      </c>
      <c r="C1352" s="1">
        <v>45529</v>
      </c>
      <c r="D1352" t="s">
        <v>47</v>
      </c>
      <c r="E1352" t="str">
        <f>TRIM(lung_cancer_dataset!E1352)</f>
        <v>Australia</v>
      </c>
      <c r="F1352">
        <v>60</v>
      </c>
      <c r="G1352" t="s">
        <v>127</v>
      </c>
      <c r="H1352" t="str">
        <f>PROPER(TRIM(lung_cancer_dataset!H1352))</f>
        <v>Female</v>
      </c>
      <c r="I1352" t="str">
        <f>PROPER(TRIM(lung_cancer_dataset!I1352))</f>
        <v>Current Smoker</v>
      </c>
      <c r="J1352">
        <v>33</v>
      </c>
      <c r="K1352">
        <v>38</v>
      </c>
      <c r="L1352">
        <v>62.7</v>
      </c>
      <c r="M1352" t="s">
        <v>52</v>
      </c>
      <c r="N1352" t="s">
        <v>53</v>
      </c>
      <c r="O1352" t="s">
        <v>53</v>
      </c>
      <c r="P1352" t="str">
        <f>PROPER(TRIM(lung_cancer_dataset!P1352))</f>
        <v>High</v>
      </c>
      <c r="Q1352" t="s">
        <v>71</v>
      </c>
      <c r="R1352">
        <v>32.6</v>
      </c>
      <c r="S1352" t="s">
        <v>72</v>
      </c>
      <c r="T1352" t="s">
        <v>70</v>
      </c>
      <c r="U1352" t="s">
        <v>52</v>
      </c>
      <c r="V1352" t="s">
        <v>53</v>
      </c>
      <c r="W1352" t="s">
        <v>53</v>
      </c>
      <c r="X1352" t="s">
        <v>53</v>
      </c>
      <c r="Y1352">
        <v>3</v>
      </c>
      <c r="Z1352" t="s">
        <v>73</v>
      </c>
      <c r="AA1352" t="s">
        <v>52</v>
      </c>
      <c r="AB1352" t="s">
        <v>52</v>
      </c>
      <c r="AC1352" t="s">
        <v>53</v>
      </c>
      <c r="AD1352" t="s">
        <v>52</v>
      </c>
      <c r="AE1352" t="s">
        <v>52</v>
      </c>
      <c r="AF1352" t="s">
        <v>52</v>
      </c>
      <c r="AG1352" t="s">
        <v>53</v>
      </c>
      <c r="AH1352" t="s">
        <v>52</v>
      </c>
      <c r="AI1352" t="s">
        <v>52</v>
      </c>
      <c r="AJ1352" t="s">
        <v>53</v>
      </c>
      <c r="AK1352">
        <v>7</v>
      </c>
      <c r="AL1352" t="s">
        <v>59</v>
      </c>
      <c r="AM1352" t="s">
        <v>60</v>
      </c>
      <c r="AN1352" t="s">
        <v>61</v>
      </c>
      <c r="AO1352">
        <v>6.4</v>
      </c>
      <c r="AP1352" t="s">
        <v>52</v>
      </c>
      <c r="AQ1352" t="s">
        <v>86</v>
      </c>
      <c r="AR1352" t="s">
        <v>87</v>
      </c>
      <c r="AS1352">
        <v>10</v>
      </c>
      <c r="AT1352" t="s">
        <v>53</v>
      </c>
    </row>
    <row r="1353" spans="1:46" x14ac:dyDescent="0.25">
      <c r="A1353" t="s">
        <v>1520</v>
      </c>
      <c r="B1353">
        <v>2026</v>
      </c>
      <c r="C1353" s="1">
        <v>46191</v>
      </c>
      <c r="D1353" t="s">
        <v>47</v>
      </c>
      <c r="E1353" t="str">
        <f>TRIM(lung_cancer_dataset!E1353)</f>
        <v>Australia</v>
      </c>
      <c r="F1353">
        <v>64</v>
      </c>
      <c r="G1353" t="s">
        <v>127</v>
      </c>
      <c r="H1353" t="str">
        <f>PROPER(TRIM(lung_cancer_dataset!H1353))</f>
        <v>Male</v>
      </c>
      <c r="I1353" t="str">
        <f>PROPER(TRIM(lung_cancer_dataset!I1353))</f>
        <v>Never Smoked</v>
      </c>
      <c r="J1353">
        <v>0</v>
      </c>
      <c r="K1353">
        <v>0</v>
      </c>
      <c r="L1353">
        <v>0</v>
      </c>
      <c r="M1353" t="s">
        <v>53</v>
      </c>
      <c r="N1353" t="s">
        <v>53</v>
      </c>
      <c r="O1353" t="s">
        <v>52</v>
      </c>
      <c r="P1353" t="str">
        <f>PROPER(TRIM(lung_cancer_dataset!P1353))</f>
        <v>High</v>
      </c>
      <c r="Q1353" t="s">
        <v>54</v>
      </c>
      <c r="R1353">
        <v>33.200000000000003</v>
      </c>
      <c r="S1353" t="s">
        <v>72</v>
      </c>
      <c r="T1353" t="s">
        <v>57</v>
      </c>
      <c r="U1353" t="s">
        <v>53</v>
      </c>
      <c r="V1353" t="s">
        <v>52</v>
      </c>
      <c r="W1353" t="s">
        <v>53</v>
      </c>
      <c r="X1353" t="s">
        <v>53</v>
      </c>
      <c r="Y1353">
        <v>3</v>
      </c>
      <c r="Z1353" t="s">
        <v>58</v>
      </c>
      <c r="AA1353" t="s">
        <v>53</v>
      </c>
      <c r="AB1353" t="s">
        <v>53</v>
      </c>
      <c r="AC1353" t="s">
        <v>53</v>
      </c>
      <c r="AD1353" t="s">
        <v>53</v>
      </c>
      <c r="AE1353" t="s">
        <v>52</v>
      </c>
      <c r="AF1353" t="s">
        <v>53</v>
      </c>
      <c r="AG1353" t="s">
        <v>53</v>
      </c>
      <c r="AH1353" t="s">
        <v>52</v>
      </c>
      <c r="AI1353" t="s">
        <v>52</v>
      </c>
      <c r="AJ1353" t="s">
        <v>53</v>
      </c>
      <c r="AK1353">
        <v>3</v>
      </c>
      <c r="AL1353" t="s">
        <v>59</v>
      </c>
      <c r="AM1353" t="s">
        <v>60</v>
      </c>
      <c r="AN1353" t="s">
        <v>98</v>
      </c>
      <c r="AO1353">
        <v>4</v>
      </c>
      <c r="AP1353" t="s">
        <v>53</v>
      </c>
      <c r="AQ1353" t="s">
        <v>75</v>
      </c>
      <c r="AR1353" t="s">
        <v>83</v>
      </c>
      <c r="AS1353">
        <v>39</v>
      </c>
      <c r="AT1353" t="s">
        <v>53</v>
      </c>
    </row>
    <row r="1354" spans="1:46" x14ac:dyDescent="0.25">
      <c r="A1354" t="s">
        <v>1521</v>
      </c>
      <c r="B1354">
        <v>2017</v>
      </c>
      <c r="C1354" s="1">
        <v>42795</v>
      </c>
      <c r="D1354" t="s">
        <v>122</v>
      </c>
      <c r="E1354" t="str">
        <f>TRIM(lung_cancer_dataset!E1354)</f>
        <v>Nepal</v>
      </c>
      <c r="F1354">
        <v>63</v>
      </c>
      <c r="G1354" t="s">
        <v>127</v>
      </c>
      <c r="H1354" t="str">
        <f>PROPER(TRIM(lung_cancer_dataset!H1354))</f>
        <v>Female</v>
      </c>
      <c r="I1354" t="str">
        <f>PROPER(TRIM(lung_cancer_dataset!I1354))</f>
        <v>Never Smoked</v>
      </c>
      <c r="J1354">
        <v>0</v>
      </c>
      <c r="K1354">
        <v>0</v>
      </c>
      <c r="L1354">
        <v>0</v>
      </c>
      <c r="M1354" t="s">
        <v>53</v>
      </c>
      <c r="N1354" t="s">
        <v>52</v>
      </c>
      <c r="O1354" t="s">
        <v>53</v>
      </c>
      <c r="P1354" t="str">
        <f>PROPER(TRIM(lung_cancer_dataset!P1354))</f>
        <v>High</v>
      </c>
      <c r="Q1354" t="s">
        <v>71</v>
      </c>
      <c r="R1354">
        <v>26.1</v>
      </c>
      <c r="S1354" t="s">
        <v>56</v>
      </c>
      <c r="T1354" t="s">
        <v>54</v>
      </c>
      <c r="U1354" t="s">
        <v>53</v>
      </c>
      <c r="V1354" t="s">
        <v>53</v>
      </c>
      <c r="W1354" t="s">
        <v>53</v>
      </c>
      <c r="X1354" t="s">
        <v>53</v>
      </c>
      <c r="Y1354">
        <v>2</v>
      </c>
      <c r="Z1354" t="s">
        <v>73</v>
      </c>
      <c r="AA1354" t="s">
        <v>53</v>
      </c>
      <c r="AB1354" t="s">
        <v>53</v>
      </c>
      <c r="AC1354" t="s">
        <v>53</v>
      </c>
      <c r="AD1354" t="s">
        <v>53</v>
      </c>
      <c r="AE1354" t="s">
        <v>52</v>
      </c>
      <c r="AF1354" t="s">
        <v>52</v>
      </c>
      <c r="AG1354" t="s">
        <v>53</v>
      </c>
      <c r="AH1354" t="s">
        <v>52</v>
      </c>
      <c r="AI1354" t="s">
        <v>53</v>
      </c>
      <c r="AJ1354" t="s">
        <v>53</v>
      </c>
      <c r="AK1354">
        <v>3</v>
      </c>
      <c r="AL1354" t="s">
        <v>59</v>
      </c>
      <c r="AM1354" t="s">
        <v>60</v>
      </c>
      <c r="AN1354" t="s">
        <v>98</v>
      </c>
      <c r="AO1354">
        <v>4.5999999999999996</v>
      </c>
      <c r="AP1354" t="s">
        <v>53</v>
      </c>
      <c r="AQ1354" t="s">
        <v>86</v>
      </c>
      <c r="AR1354" t="s">
        <v>76</v>
      </c>
      <c r="AS1354">
        <v>34</v>
      </c>
      <c r="AT1354" t="s">
        <v>52</v>
      </c>
    </row>
    <row r="1355" spans="1:46" x14ac:dyDescent="0.25">
      <c r="A1355" t="s">
        <v>1522</v>
      </c>
      <c r="B1355">
        <v>2022</v>
      </c>
      <c r="C1355" s="1">
        <v>44569</v>
      </c>
      <c r="D1355" t="s">
        <v>94</v>
      </c>
      <c r="E1355" t="str">
        <f>TRIM(lung_cancer_dataset!E1355)</f>
        <v>Qatar</v>
      </c>
      <c r="F1355">
        <v>78</v>
      </c>
      <c r="G1355" t="s">
        <v>67</v>
      </c>
      <c r="H1355" t="str">
        <f>PROPER(TRIM(lung_cancer_dataset!H1355))</f>
        <v>Male</v>
      </c>
      <c r="I1355" t="str">
        <f>PROPER(TRIM(lung_cancer_dataset!I1355))</f>
        <v>Never Smoked</v>
      </c>
      <c r="J1355">
        <v>0</v>
      </c>
      <c r="K1355">
        <v>0</v>
      </c>
      <c r="L1355">
        <v>0</v>
      </c>
      <c r="M1355" t="s">
        <v>53</v>
      </c>
      <c r="N1355" t="s">
        <v>52</v>
      </c>
      <c r="O1355" t="s">
        <v>53</v>
      </c>
      <c r="P1355" t="str">
        <f>PROPER(TRIM(lung_cancer_dataset!P1355))</f>
        <v>Low</v>
      </c>
      <c r="Q1355" t="s">
        <v>54</v>
      </c>
      <c r="R1355">
        <v>23.2</v>
      </c>
      <c r="S1355" t="s">
        <v>96</v>
      </c>
      <c r="T1355" t="s">
        <v>54</v>
      </c>
      <c r="U1355" t="s">
        <v>53</v>
      </c>
      <c r="V1355" t="s">
        <v>53</v>
      </c>
      <c r="W1355" t="s">
        <v>53</v>
      </c>
      <c r="X1355" t="s">
        <v>53</v>
      </c>
      <c r="Y1355">
        <v>1</v>
      </c>
      <c r="Z1355" t="s">
        <v>97</v>
      </c>
      <c r="AA1355" t="s">
        <v>53</v>
      </c>
      <c r="AB1355" t="s">
        <v>53</v>
      </c>
      <c r="AC1355" t="s">
        <v>52</v>
      </c>
      <c r="AD1355" t="s">
        <v>53</v>
      </c>
      <c r="AE1355" t="s">
        <v>53</v>
      </c>
      <c r="AF1355" t="s">
        <v>53</v>
      </c>
      <c r="AG1355" t="s">
        <v>53</v>
      </c>
      <c r="AH1355" t="s">
        <v>53</v>
      </c>
      <c r="AI1355" t="s">
        <v>53</v>
      </c>
      <c r="AJ1355" t="s">
        <v>53</v>
      </c>
      <c r="AK1355">
        <v>1</v>
      </c>
      <c r="AL1355" t="s">
        <v>59</v>
      </c>
      <c r="AM1355" t="s">
        <v>60</v>
      </c>
      <c r="AN1355" t="s">
        <v>98</v>
      </c>
      <c r="AO1355">
        <v>4.5</v>
      </c>
      <c r="AP1355" t="s">
        <v>52</v>
      </c>
      <c r="AQ1355" t="s">
        <v>86</v>
      </c>
      <c r="AR1355" t="s">
        <v>83</v>
      </c>
      <c r="AS1355">
        <v>43</v>
      </c>
      <c r="AT1355" t="s">
        <v>53</v>
      </c>
    </row>
    <row r="1356" spans="1:46" x14ac:dyDescent="0.25">
      <c r="A1356" t="s">
        <v>1523</v>
      </c>
      <c r="B1356">
        <v>2025</v>
      </c>
      <c r="C1356" s="1">
        <v>45829</v>
      </c>
      <c r="D1356" t="s">
        <v>107</v>
      </c>
      <c r="E1356" t="str">
        <f>TRIM(lung_cancer_dataset!E1356)</f>
        <v>UK</v>
      </c>
      <c r="F1356">
        <v>75</v>
      </c>
      <c r="G1356" t="s">
        <v>67</v>
      </c>
      <c r="H1356" t="str">
        <f>PROPER(TRIM(lung_cancer_dataset!H1356))</f>
        <v>Male</v>
      </c>
      <c r="I1356" t="str">
        <f>PROPER(TRIM(lung_cancer_dataset!I1356))</f>
        <v>Former Smoker</v>
      </c>
      <c r="J1356">
        <v>14</v>
      </c>
      <c r="K1356">
        <v>7</v>
      </c>
      <c r="L1356">
        <v>4.9000000000000004</v>
      </c>
      <c r="M1356" t="s">
        <v>52</v>
      </c>
      <c r="N1356" t="s">
        <v>53</v>
      </c>
      <c r="O1356" t="s">
        <v>53</v>
      </c>
      <c r="P1356" t="str">
        <f>PROPER(TRIM(lung_cancer_dataset!P1356))</f>
        <v>Moderate</v>
      </c>
      <c r="Q1356" t="s">
        <v>54</v>
      </c>
      <c r="R1356">
        <v>26.1</v>
      </c>
      <c r="S1356" t="s">
        <v>56</v>
      </c>
      <c r="T1356" t="s">
        <v>70</v>
      </c>
      <c r="U1356" t="s">
        <v>52</v>
      </c>
      <c r="V1356" t="s">
        <v>53</v>
      </c>
      <c r="W1356" t="s">
        <v>53</v>
      </c>
      <c r="X1356" t="s">
        <v>53</v>
      </c>
      <c r="Y1356">
        <v>2</v>
      </c>
      <c r="Z1356" t="s">
        <v>58</v>
      </c>
      <c r="AA1356" t="s">
        <v>53</v>
      </c>
      <c r="AB1356" t="s">
        <v>52</v>
      </c>
      <c r="AC1356" t="s">
        <v>53</v>
      </c>
      <c r="AD1356" t="s">
        <v>53</v>
      </c>
      <c r="AE1356" t="s">
        <v>53</v>
      </c>
      <c r="AF1356" t="s">
        <v>53</v>
      </c>
      <c r="AG1356" t="s">
        <v>53</v>
      </c>
      <c r="AH1356" t="s">
        <v>52</v>
      </c>
      <c r="AI1356" t="s">
        <v>53</v>
      </c>
      <c r="AJ1356" t="s">
        <v>53</v>
      </c>
      <c r="AK1356">
        <v>2</v>
      </c>
      <c r="AL1356" t="s">
        <v>59</v>
      </c>
      <c r="AM1356" t="s">
        <v>102</v>
      </c>
      <c r="AN1356" t="s">
        <v>61</v>
      </c>
      <c r="AO1356">
        <v>8.1999999999999993</v>
      </c>
      <c r="AP1356" t="s">
        <v>52</v>
      </c>
      <c r="AQ1356" t="s">
        <v>91</v>
      </c>
      <c r="AR1356" t="s">
        <v>92</v>
      </c>
      <c r="AS1356">
        <v>7</v>
      </c>
      <c r="AT1356" t="s">
        <v>52</v>
      </c>
    </row>
    <row r="1357" spans="1:46" x14ac:dyDescent="0.25">
      <c r="A1357" t="s">
        <v>1524</v>
      </c>
      <c r="B1357">
        <v>2023</v>
      </c>
      <c r="C1357" s="1">
        <v>45078</v>
      </c>
      <c r="D1357" t="s">
        <v>122</v>
      </c>
      <c r="E1357" t="str">
        <f>TRIM(lung_cancer_dataset!E1357)</f>
        <v>Nepal</v>
      </c>
      <c r="F1357">
        <v>64</v>
      </c>
      <c r="G1357" t="s">
        <v>127</v>
      </c>
      <c r="H1357" t="str">
        <f>PROPER(TRIM(lung_cancer_dataset!H1357))</f>
        <v>Male</v>
      </c>
      <c r="I1357" t="str">
        <f>PROPER(TRIM(lung_cancer_dataset!I1357))</f>
        <v>Never Smoked</v>
      </c>
      <c r="J1357">
        <v>0</v>
      </c>
      <c r="K1357">
        <v>0</v>
      </c>
      <c r="L1357">
        <v>0</v>
      </c>
      <c r="M1357" t="s">
        <v>53</v>
      </c>
      <c r="N1357" t="s">
        <v>52</v>
      </c>
      <c r="O1357" t="s">
        <v>52</v>
      </c>
      <c r="P1357" t="str">
        <f>PROPER(TRIM(lung_cancer_dataset!P1357))</f>
        <v>High</v>
      </c>
      <c r="Q1357" t="s">
        <v>55</v>
      </c>
      <c r="R1357">
        <v>28.8</v>
      </c>
      <c r="S1357" t="s">
        <v>56</v>
      </c>
      <c r="T1357" t="s">
        <v>54</v>
      </c>
      <c r="U1357" t="s">
        <v>53</v>
      </c>
      <c r="V1357" t="s">
        <v>53</v>
      </c>
      <c r="W1357" t="s">
        <v>53</v>
      </c>
      <c r="X1357" t="s">
        <v>52</v>
      </c>
      <c r="Y1357">
        <v>4</v>
      </c>
      <c r="Z1357" t="s">
        <v>58</v>
      </c>
      <c r="AA1357" t="s">
        <v>52</v>
      </c>
      <c r="AB1357" t="s">
        <v>53</v>
      </c>
      <c r="AC1357" t="s">
        <v>53</v>
      </c>
      <c r="AD1357" t="s">
        <v>53</v>
      </c>
      <c r="AE1357" t="s">
        <v>52</v>
      </c>
      <c r="AF1357" t="s">
        <v>53</v>
      </c>
      <c r="AG1357" t="s">
        <v>53</v>
      </c>
      <c r="AH1357" t="s">
        <v>53</v>
      </c>
      <c r="AI1357" t="s">
        <v>53</v>
      </c>
      <c r="AJ1357" t="s">
        <v>53</v>
      </c>
      <c r="AK1357">
        <v>2</v>
      </c>
      <c r="AL1357" t="s">
        <v>59</v>
      </c>
      <c r="AM1357" t="s">
        <v>60</v>
      </c>
      <c r="AN1357" t="s">
        <v>61</v>
      </c>
      <c r="AO1357">
        <v>3.9</v>
      </c>
      <c r="AP1357" t="s">
        <v>52</v>
      </c>
      <c r="AQ1357" t="s">
        <v>86</v>
      </c>
      <c r="AR1357" t="s">
        <v>115</v>
      </c>
      <c r="AS1357">
        <v>6</v>
      </c>
      <c r="AT1357" t="s">
        <v>53</v>
      </c>
    </row>
    <row r="1358" spans="1:46" x14ac:dyDescent="0.25">
      <c r="A1358" t="s">
        <v>1525</v>
      </c>
      <c r="B1358">
        <v>2019</v>
      </c>
      <c r="C1358" s="1">
        <v>43823</v>
      </c>
      <c r="D1358" t="s">
        <v>65</v>
      </c>
      <c r="E1358" t="str">
        <f>TRIM(lung_cancer_dataset!E1358)</f>
        <v>Argentina</v>
      </c>
      <c r="F1358">
        <v>51</v>
      </c>
      <c r="G1358" t="s">
        <v>79</v>
      </c>
      <c r="H1358" t="str">
        <f>PROPER(TRIM(lung_cancer_dataset!H1358))</f>
        <v>Female</v>
      </c>
      <c r="I1358" t="str">
        <f>PROPER(TRIM(lung_cancer_dataset!I1358))</f>
        <v>Never Smoked</v>
      </c>
      <c r="J1358">
        <v>0</v>
      </c>
      <c r="K1358">
        <v>0</v>
      </c>
      <c r="L1358">
        <v>0</v>
      </c>
      <c r="M1358" t="s">
        <v>52</v>
      </c>
      <c r="N1358" t="s">
        <v>52</v>
      </c>
      <c r="O1358" t="s">
        <v>53</v>
      </c>
      <c r="P1358" t="str">
        <f>PROPER(TRIM(lung_cancer_dataset!P1358))</f>
        <v>Moderate</v>
      </c>
      <c r="Q1358" t="s">
        <v>71</v>
      </c>
      <c r="R1358">
        <v>16</v>
      </c>
      <c r="S1358" t="s">
        <v>128</v>
      </c>
      <c r="T1358" t="s">
        <v>54</v>
      </c>
      <c r="U1358" t="s">
        <v>52</v>
      </c>
      <c r="V1358" t="s">
        <v>53</v>
      </c>
      <c r="W1358" t="s">
        <v>53</v>
      </c>
      <c r="X1358" t="s">
        <v>53</v>
      </c>
      <c r="Y1358">
        <v>3</v>
      </c>
      <c r="Z1358" t="s">
        <v>73</v>
      </c>
      <c r="AA1358" t="s">
        <v>53</v>
      </c>
      <c r="AB1358" t="s">
        <v>53</v>
      </c>
      <c r="AC1358" t="s">
        <v>53</v>
      </c>
      <c r="AD1358" t="s">
        <v>53</v>
      </c>
      <c r="AE1358" t="s">
        <v>52</v>
      </c>
      <c r="AF1358" t="s">
        <v>53</v>
      </c>
      <c r="AG1358" t="s">
        <v>53</v>
      </c>
      <c r="AH1358" t="s">
        <v>53</v>
      </c>
      <c r="AI1358" t="s">
        <v>53</v>
      </c>
      <c r="AJ1358" t="s">
        <v>52</v>
      </c>
      <c r="AK1358">
        <v>2</v>
      </c>
      <c r="AL1358" t="s">
        <v>59</v>
      </c>
      <c r="AM1358" t="s">
        <v>102</v>
      </c>
      <c r="AN1358" t="s">
        <v>98</v>
      </c>
      <c r="AO1358">
        <v>4.2</v>
      </c>
      <c r="AP1358" t="s">
        <v>53</v>
      </c>
      <c r="AQ1358" t="s">
        <v>91</v>
      </c>
      <c r="AR1358" t="s">
        <v>76</v>
      </c>
      <c r="AS1358">
        <v>6</v>
      </c>
      <c r="AT1358" t="s">
        <v>53</v>
      </c>
    </row>
    <row r="1359" spans="1:46" x14ac:dyDescent="0.25">
      <c r="A1359" t="s">
        <v>1526</v>
      </c>
      <c r="B1359">
        <v>2022</v>
      </c>
      <c r="C1359" s="1">
        <v>44599</v>
      </c>
      <c r="D1359" t="s">
        <v>122</v>
      </c>
      <c r="E1359" t="str">
        <f>TRIM(lung_cancer_dataset!E1359)</f>
        <v>Timor-Leste</v>
      </c>
      <c r="F1359">
        <v>58</v>
      </c>
      <c r="G1359" t="s">
        <v>79</v>
      </c>
      <c r="H1359" t="str">
        <f>PROPER(TRIM(lung_cancer_dataset!H1359))</f>
        <v>Male</v>
      </c>
      <c r="I1359" t="str">
        <f>PROPER(TRIM(lung_cancer_dataset!I1359))</f>
        <v>Former Smoker</v>
      </c>
      <c r="J1359">
        <v>3</v>
      </c>
      <c r="K1359">
        <v>4</v>
      </c>
      <c r="L1359">
        <v>0.6</v>
      </c>
      <c r="M1359" t="s">
        <v>52</v>
      </c>
      <c r="N1359" t="s">
        <v>52</v>
      </c>
      <c r="O1359" t="s">
        <v>52</v>
      </c>
      <c r="P1359" t="str">
        <f>PROPER(TRIM(lung_cancer_dataset!P1359))</f>
        <v>High</v>
      </c>
      <c r="Q1359" t="s">
        <v>71</v>
      </c>
      <c r="R1359">
        <v>35.700000000000003</v>
      </c>
      <c r="S1359" t="s">
        <v>72</v>
      </c>
      <c r="T1359" t="s">
        <v>57</v>
      </c>
      <c r="U1359" t="s">
        <v>53</v>
      </c>
      <c r="V1359" t="s">
        <v>53</v>
      </c>
      <c r="W1359" t="s">
        <v>53</v>
      </c>
      <c r="X1359" t="s">
        <v>53</v>
      </c>
      <c r="Y1359">
        <v>4</v>
      </c>
      <c r="Z1359" t="s">
        <v>58</v>
      </c>
      <c r="AA1359" t="s">
        <v>53</v>
      </c>
      <c r="AB1359" t="s">
        <v>53</v>
      </c>
      <c r="AC1359" t="s">
        <v>52</v>
      </c>
      <c r="AD1359" t="s">
        <v>52</v>
      </c>
      <c r="AE1359" t="s">
        <v>52</v>
      </c>
      <c r="AF1359" t="s">
        <v>52</v>
      </c>
      <c r="AG1359" t="s">
        <v>53</v>
      </c>
      <c r="AH1359" t="s">
        <v>53</v>
      </c>
      <c r="AI1359" t="s">
        <v>53</v>
      </c>
      <c r="AJ1359" t="s">
        <v>53</v>
      </c>
      <c r="AK1359">
        <v>4</v>
      </c>
      <c r="AL1359" t="s">
        <v>59</v>
      </c>
      <c r="AM1359" t="s">
        <v>60</v>
      </c>
      <c r="AN1359" t="s">
        <v>98</v>
      </c>
      <c r="AO1359">
        <v>4.0999999999999996</v>
      </c>
      <c r="AP1359" t="s">
        <v>53</v>
      </c>
      <c r="AQ1359" t="s">
        <v>91</v>
      </c>
      <c r="AR1359" t="s">
        <v>92</v>
      </c>
      <c r="AS1359">
        <v>24</v>
      </c>
      <c r="AT1359" t="s">
        <v>53</v>
      </c>
    </row>
    <row r="1360" spans="1:46" x14ac:dyDescent="0.25">
      <c r="A1360" t="s">
        <v>1527</v>
      </c>
      <c r="B1360">
        <v>2026</v>
      </c>
      <c r="C1360" s="1">
        <v>46067</v>
      </c>
      <c r="D1360" t="s">
        <v>94</v>
      </c>
      <c r="E1360" t="str">
        <f>TRIM(lung_cancer_dataset!E1360)</f>
        <v>Oman</v>
      </c>
      <c r="F1360">
        <v>75</v>
      </c>
      <c r="G1360" t="s">
        <v>67</v>
      </c>
      <c r="H1360" t="str">
        <f>PROPER(TRIM(lung_cancer_dataset!H1360))</f>
        <v>Male</v>
      </c>
      <c r="I1360" t="str">
        <f>PROPER(TRIM(lung_cancer_dataset!I1360))</f>
        <v>Never Smoked</v>
      </c>
      <c r="J1360">
        <v>0</v>
      </c>
      <c r="K1360">
        <v>0</v>
      </c>
      <c r="L1360">
        <v>0</v>
      </c>
      <c r="M1360" t="s">
        <v>53</v>
      </c>
      <c r="N1360" t="s">
        <v>53</v>
      </c>
      <c r="O1360" t="s">
        <v>53</v>
      </c>
      <c r="P1360" t="str">
        <f>PROPER(TRIM(lung_cancer_dataset!P1360))</f>
        <v>Low</v>
      </c>
      <c r="Q1360" t="s">
        <v>71</v>
      </c>
      <c r="R1360">
        <v>30.3</v>
      </c>
      <c r="S1360" t="s">
        <v>72</v>
      </c>
      <c r="T1360" t="s">
        <v>54</v>
      </c>
      <c r="U1360" t="s">
        <v>53</v>
      </c>
      <c r="V1360" t="s">
        <v>53</v>
      </c>
      <c r="W1360" t="s">
        <v>53</v>
      </c>
      <c r="X1360" t="s">
        <v>53</v>
      </c>
      <c r="Y1360">
        <v>0</v>
      </c>
      <c r="Z1360" t="s">
        <v>58</v>
      </c>
      <c r="AA1360" t="s">
        <v>53</v>
      </c>
      <c r="AB1360" t="s">
        <v>53</v>
      </c>
      <c r="AC1360" t="s">
        <v>53</v>
      </c>
      <c r="AD1360" t="s">
        <v>53</v>
      </c>
      <c r="AE1360" t="s">
        <v>53</v>
      </c>
      <c r="AF1360" t="s">
        <v>53</v>
      </c>
      <c r="AG1360" t="s">
        <v>52</v>
      </c>
      <c r="AH1360" t="s">
        <v>53</v>
      </c>
      <c r="AI1360" t="s">
        <v>53</v>
      </c>
      <c r="AJ1360" t="s">
        <v>52</v>
      </c>
      <c r="AK1360">
        <v>2</v>
      </c>
      <c r="AL1360" t="s">
        <v>59</v>
      </c>
      <c r="AM1360" t="s">
        <v>60</v>
      </c>
      <c r="AN1360" t="s">
        <v>61</v>
      </c>
      <c r="AO1360">
        <v>3.5</v>
      </c>
      <c r="AP1360" t="s">
        <v>52</v>
      </c>
      <c r="AQ1360" t="s">
        <v>86</v>
      </c>
      <c r="AR1360" t="s">
        <v>281</v>
      </c>
      <c r="AS1360">
        <v>7</v>
      </c>
      <c r="AT1360" t="s">
        <v>53</v>
      </c>
    </row>
    <row r="1361" spans="1:46" x14ac:dyDescent="0.25">
      <c r="A1361" t="s">
        <v>1528</v>
      </c>
      <c r="B1361">
        <v>2026</v>
      </c>
      <c r="C1361" s="1">
        <v>46027</v>
      </c>
      <c r="D1361" t="s">
        <v>107</v>
      </c>
      <c r="E1361" t="str">
        <f>TRIM(lung_cancer_dataset!E1361)</f>
        <v>Spain</v>
      </c>
      <c r="F1361">
        <v>60</v>
      </c>
      <c r="G1361" t="s">
        <v>127</v>
      </c>
      <c r="H1361" t="str">
        <f>PROPER(TRIM(lung_cancer_dataset!H1361))</f>
        <v>Male</v>
      </c>
      <c r="I1361" t="str">
        <f>PROPER(TRIM(lung_cancer_dataset!I1361))</f>
        <v>Never Smoked</v>
      </c>
      <c r="J1361">
        <v>0</v>
      </c>
      <c r="K1361">
        <v>0</v>
      </c>
      <c r="L1361">
        <v>0</v>
      </c>
      <c r="M1361" t="s">
        <v>53</v>
      </c>
      <c r="N1361" t="s">
        <v>53</v>
      </c>
      <c r="O1361" t="s">
        <v>52</v>
      </c>
      <c r="P1361" t="str">
        <f>PROPER(TRIM(lung_cancer_dataset!P1361))</f>
        <v>High</v>
      </c>
      <c r="Q1361" t="s">
        <v>54</v>
      </c>
      <c r="R1361">
        <v>19.5</v>
      </c>
      <c r="S1361" t="s">
        <v>96</v>
      </c>
      <c r="T1361" t="s">
        <v>70</v>
      </c>
      <c r="U1361" t="s">
        <v>53</v>
      </c>
      <c r="V1361" t="s">
        <v>53</v>
      </c>
      <c r="W1361" t="s">
        <v>53</v>
      </c>
      <c r="X1361" t="s">
        <v>53</v>
      </c>
      <c r="Y1361">
        <v>2</v>
      </c>
      <c r="Z1361" t="s">
        <v>131</v>
      </c>
      <c r="AA1361" t="s">
        <v>52</v>
      </c>
      <c r="AB1361" t="s">
        <v>53</v>
      </c>
      <c r="AC1361" t="s">
        <v>53</v>
      </c>
      <c r="AD1361" t="s">
        <v>53</v>
      </c>
      <c r="AE1361" t="s">
        <v>52</v>
      </c>
      <c r="AF1361" t="s">
        <v>53</v>
      </c>
      <c r="AG1361" t="s">
        <v>53</v>
      </c>
      <c r="AH1361" t="s">
        <v>52</v>
      </c>
      <c r="AI1361" t="s">
        <v>53</v>
      </c>
      <c r="AJ1361" t="s">
        <v>53</v>
      </c>
      <c r="AK1361">
        <v>3</v>
      </c>
      <c r="AL1361" t="s">
        <v>59</v>
      </c>
      <c r="AM1361" t="s">
        <v>60</v>
      </c>
      <c r="AN1361" t="s">
        <v>74</v>
      </c>
      <c r="AO1361">
        <v>2.8</v>
      </c>
      <c r="AP1361" t="s">
        <v>53</v>
      </c>
      <c r="AQ1361" t="s">
        <v>91</v>
      </c>
      <c r="AR1361" t="s">
        <v>92</v>
      </c>
      <c r="AS1361">
        <v>37</v>
      </c>
      <c r="AT1361" t="s">
        <v>52</v>
      </c>
    </row>
    <row r="1362" spans="1:46" x14ac:dyDescent="0.25">
      <c r="A1362" t="s">
        <v>1529</v>
      </c>
      <c r="B1362">
        <v>2020</v>
      </c>
      <c r="C1362" s="1">
        <v>43863</v>
      </c>
      <c r="D1362" t="s">
        <v>122</v>
      </c>
      <c r="E1362" t="str">
        <f>TRIM(lung_cancer_dataset!E1362)</f>
        <v>Thailand</v>
      </c>
      <c r="F1362">
        <v>69</v>
      </c>
      <c r="G1362" t="s">
        <v>127</v>
      </c>
      <c r="H1362" t="str">
        <f>PROPER(TRIM(lung_cancer_dataset!H1362))</f>
        <v>Male</v>
      </c>
      <c r="I1362" t="str">
        <f>PROPER(TRIM(lung_cancer_dataset!I1362))</f>
        <v>Never Smoked</v>
      </c>
      <c r="J1362">
        <v>0</v>
      </c>
      <c r="K1362">
        <v>0</v>
      </c>
      <c r="L1362">
        <v>0</v>
      </c>
      <c r="M1362" t="s">
        <v>52</v>
      </c>
      <c r="N1362" t="s">
        <v>52</v>
      </c>
      <c r="O1362" t="s">
        <v>52</v>
      </c>
      <c r="P1362" t="str">
        <f>PROPER(TRIM(lung_cancer_dataset!P1362))</f>
        <v>High</v>
      </c>
      <c r="Q1362" t="s">
        <v>55</v>
      </c>
      <c r="R1362">
        <v>21.8</v>
      </c>
      <c r="S1362" t="s">
        <v>96</v>
      </c>
      <c r="T1362" t="s">
        <v>57</v>
      </c>
      <c r="U1362" t="s">
        <v>53</v>
      </c>
      <c r="V1362" t="s">
        <v>53</v>
      </c>
      <c r="W1362" t="s">
        <v>53</v>
      </c>
      <c r="X1362" t="s">
        <v>53</v>
      </c>
      <c r="Y1362">
        <v>4</v>
      </c>
      <c r="Z1362" t="s">
        <v>58</v>
      </c>
      <c r="AA1362" t="s">
        <v>52</v>
      </c>
      <c r="AB1362" t="s">
        <v>53</v>
      </c>
      <c r="AC1362" t="s">
        <v>52</v>
      </c>
      <c r="AD1362" t="s">
        <v>53</v>
      </c>
      <c r="AE1362" t="s">
        <v>52</v>
      </c>
      <c r="AF1362" t="s">
        <v>52</v>
      </c>
      <c r="AG1362" t="s">
        <v>53</v>
      </c>
      <c r="AH1362" t="s">
        <v>52</v>
      </c>
      <c r="AI1362" t="s">
        <v>53</v>
      </c>
      <c r="AJ1362" t="s">
        <v>53</v>
      </c>
      <c r="AK1362">
        <v>5</v>
      </c>
      <c r="AL1362" t="s">
        <v>59</v>
      </c>
      <c r="AM1362" t="s">
        <v>60</v>
      </c>
      <c r="AN1362" t="s">
        <v>98</v>
      </c>
      <c r="AO1362">
        <v>4.5</v>
      </c>
      <c r="AP1362" t="s">
        <v>53</v>
      </c>
      <c r="AQ1362" t="s">
        <v>91</v>
      </c>
      <c r="AR1362" t="s">
        <v>76</v>
      </c>
      <c r="AS1362">
        <v>42</v>
      </c>
      <c r="AT1362" t="s">
        <v>53</v>
      </c>
    </row>
    <row r="1363" spans="1:46" x14ac:dyDescent="0.25">
      <c r="A1363" t="s">
        <v>1530</v>
      </c>
      <c r="B1363">
        <v>2020</v>
      </c>
      <c r="C1363" s="1">
        <v>44088</v>
      </c>
      <c r="D1363" t="s">
        <v>47</v>
      </c>
      <c r="E1363" t="str">
        <f>TRIM(lung_cancer_dataset!E1363)</f>
        <v>Vietnam</v>
      </c>
      <c r="F1363">
        <v>61</v>
      </c>
      <c r="G1363" t="s">
        <v>127</v>
      </c>
      <c r="H1363" t="str">
        <f>PROPER(TRIM(lung_cancer_dataset!H1363))</f>
        <v>Male</v>
      </c>
      <c r="I1363" t="str">
        <f>PROPER(TRIM(lung_cancer_dataset!I1363))</f>
        <v>Never Smoked</v>
      </c>
      <c r="J1363">
        <v>0</v>
      </c>
      <c r="K1363">
        <v>0</v>
      </c>
      <c r="L1363">
        <v>0</v>
      </c>
      <c r="M1363" t="s">
        <v>52</v>
      </c>
      <c r="N1363" t="s">
        <v>53</v>
      </c>
      <c r="O1363" t="s">
        <v>53</v>
      </c>
      <c r="P1363" t="str">
        <f>PROPER(TRIM(lung_cancer_dataset!P1363))</f>
        <v>High</v>
      </c>
      <c r="Q1363" t="s">
        <v>54</v>
      </c>
      <c r="R1363">
        <v>25.4</v>
      </c>
      <c r="S1363" t="s">
        <v>56</v>
      </c>
      <c r="T1363" t="s">
        <v>57</v>
      </c>
      <c r="U1363" t="s">
        <v>53</v>
      </c>
      <c r="V1363" t="s">
        <v>53</v>
      </c>
      <c r="W1363" t="s">
        <v>53</v>
      </c>
      <c r="X1363" t="s">
        <v>53</v>
      </c>
      <c r="Y1363">
        <v>2</v>
      </c>
      <c r="Z1363" t="s">
        <v>58</v>
      </c>
      <c r="AA1363" t="s">
        <v>53</v>
      </c>
      <c r="AB1363" t="s">
        <v>53</v>
      </c>
      <c r="AC1363" t="s">
        <v>53</v>
      </c>
      <c r="AD1363" t="s">
        <v>53</v>
      </c>
      <c r="AE1363" t="s">
        <v>52</v>
      </c>
      <c r="AF1363" t="s">
        <v>53</v>
      </c>
      <c r="AG1363" t="s">
        <v>53</v>
      </c>
      <c r="AH1363" t="s">
        <v>53</v>
      </c>
      <c r="AI1363" t="s">
        <v>53</v>
      </c>
      <c r="AJ1363" t="s">
        <v>53</v>
      </c>
      <c r="AK1363">
        <v>1</v>
      </c>
      <c r="AL1363" t="s">
        <v>59</v>
      </c>
      <c r="AM1363" t="s">
        <v>81</v>
      </c>
      <c r="AN1363" t="s">
        <v>98</v>
      </c>
      <c r="AO1363">
        <v>5.5</v>
      </c>
      <c r="AP1363" t="s">
        <v>53</v>
      </c>
      <c r="AQ1363" t="s">
        <v>112</v>
      </c>
      <c r="AR1363" t="s">
        <v>115</v>
      </c>
      <c r="AS1363">
        <v>27</v>
      </c>
      <c r="AT1363" t="s">
        <v>53</v>
      </c>
    </row>
    <row r="1364" spans="1:46" x14ac:dyDescent="0.25">
      <c r="A1364" t="s">
        <v>1531</v>
      </c>
      <c r="B1364">
        <v>2015</v>
      </c>
      <c r="C1364" s="1">
        <v>42240</v>
      </c>
      <c r="D1364" t="s">
        <v>122</v>
      </c>
      <c r="E1364" t="str">
        <f>TRIM(lung_cancer_dataset!E1364)</f>
        <v>Bangladesh</v>
      </c>
      <c r="F1364">
        <v>59</v>
      </c>
      <c r="G1364" t="s">
        <v>79</v>
      </c>
      <c r="H1364" t="str">
        <f>PROPER(TRIM(lung_cancer_dataset!H1364))</f>
        <v>Male</v>
      </c>
      <c r="I1364" t="str">
        <f>PROPER(TRIM(lung_cancer_dataset!I1364))</f>
        <v>Never Smoked</v>
      </c>
      <c r="J1364">
        <v>0</v>
      </c>
      <c r="K1364">
        <v>0</v>
      </c>
      <c r="L1364">
        <v>0</v>
      </c>
      <c r="M1364" t="s">
        <v>53</v>
      </c>
      <c r="N1364" t="s">
        <v>53</v>
      </c>
      <c r="O1364" t="s">
        <v>52</v>
      </c>
      <c r="P1364" t="str">
        <f>PROPER(TRIM(lung_cancer_dataset!P1364))</f>
        <v>High</v>
      </c>
      <c r="Q1364" t="s">
        <v>54</v>
      </c>
      <c r="R1364">
        <v>29.6</v>
      </c>
      <c r="S1364" t="s">
        <v>56</v>
      </c>
      <c r="T1364" t="s">
        <v>57</v>
      </c>
      <c r="U1364" t="s">
        <v>53</v>
      </c>
      <c r="V1364" t="s">
        <v>53</v>
      </c>
      <c r="W1364" t="s">
        <v>53</v>
      </c>
      <c r="X1364" t="s">
        <v>53</v>
      </c>
      <c r="Y1364">
        <v>2</v>
      </c>
      <c r="Z1364" t="s">
        <v>73</v>
      </c>
      <c r="AA1364" t="s">
        <v>53</v>
      </c>
      <c r="AB1364" t="s">
        <v>53</v>
      </c>
      <c r="AC1364" t="s">
        <v>52</v>
      </c>
      <c r="AD1364" t="s">
        <v>52</v>
      </c>
      <c r="AE1364" t="s">
        <v>52</v>
      </c>
      <c r="AF1364" t="s">
        <v>53</v>
      </c>
      <c r="AG1364" t="s">
        <v>52</v>
      </c>
      <c r="AH1364" t="s">
        <v>53</v>
      </c>
      <c r="AI1364" t="s">
        <v>53</v>
      </c>
      <c r="AJ1364" t="s">
        <v>53</v>
      </c>
      <c r="AK1364">
        <v>4</v>
      </c>
      <c r="AL1364" t="s">
        <v>59</v>
      </c>
      <c r="AM1364" t="s">
        <v>60</v>
      </c>
      <c r="AN1364" t="s">
        <v>90</v>
      </c>
      <c r="AO1364">
        <v>5.6</v>
      </c>
      <c r="AP1364" t="s">
        <v>53</v>
      </c>
      <c r="AQ1364" t="s">
        <v>86</v>
      </c>
      <c r="AR1364" t="s">
        <v>87</v>
      </c>
      <c r="AS1364">
        <v>20</v>
      </c>
      <c r="AT1364" t="s">
        <v>53</v>
      </c>
    </row>
    <row r="1365" spans="1:46" x14ac:dyDescent="0.25">
      <c r="A1365" t="s">
        <v>1532</v>
      </c>
      <c r="B1365">
        <v>2018</v>
      </c>
      <c r="C1365" s="1">
        <v>43377</v>
      </c>
      <c r="D1365" t="s">
        <v>122</v>
      </c>
      <c r="E1365" t="str">
        <f>TRIM(lung_cancer_dataset!E1365)</f>
        <v>Timor-Leste</v>
      </c>
      <c r="F1365">
        <v>59</v>
      </c>
      <c r="G1365" t="s">
        <v>79</v>
      </c>
      <c r="H1365" t="str">
        <f>PROPER(TRIM(lung_cancer_dataset!H1365))</f>
        <v>Male</v>
      </c>
      <c r="I1365" t="str">
        <f>PROPER(TRIM(lung_cancer_dataset!I1365))</f>
        <v>Current Smoker</v>
      </c>
      <c r="J1365">
        <v>32</v>
      </c>
      <c r="K1365">
        <v>19</v>
      </c>
      <c r="L1365">
        <v>30.4</v>
      </c>
      <c r="M1365" t="s">
        <v>52</v>
      </c>
      <c r="N1365" t="s">
        <v>52</v>
      </c>
      <c r="O1365" t="s">
        <v>53</v>
      </c>
      <c r="P1365" t="str">
        <f>PROPER(TRIM(lung_cancer_dataset!P1365))</f>
        <v>Moderate</v>
      </c>
      <c r="Q1365" t="s">
        <v>71</v>
      </c>
      <c r="R1365">
        <v>29.1</v>
      </c>
      <c r="S1365" t="s">
        <v>56</v>
      </c>
      <c r="T1365" t="s">
        <v>57</v>
      </c>
      <c r="U1365" t="s">
        <v>52</v>
      </c>
      <c r="V1365" t="s">
        <v>53</v>
      </c>
      <c r="W1365" t="s">
        <v>53</v>
      </c>
      <c r="X1365" t="s">
        <v>53</v>
      </c>
      <c r="Y1365">
        <v>3</v>
      </c>
      <c r="Z1365" t="s">
        <v>165</v>
      </c>
      <c r="AA1365" t="s">
        <v>52</v>
      </c>
      <c r="AB1365" t="s">
        <v>52</v>
      </c>
      <c r="AC1365" t="s">
        <v>53</v>
      </c>
      <c r="AD1365" t="s">
        <v>52</v>
      </c>
      <c r="AE1365" t="s">
        <v>53</v>
      </c>
      <c r="AF1365" t="s">
        <v>52</v>
      </c>
      <c r="AG1365" t="s">
        <v>52</v>
      </c>
      <c r="AH1365" t="s">
        <v>53</v>
      </c>
      <c r="AI1365" t="s">
        <v>53</v>
      </c>
      <c r="AJ1365" t="s">
        <v>53</v>
      </c>
      <c r="AK1365">
        <v>5</v>
      </c>
      <c r="AL1365" t="s">
        <v>59</v>
      </c>
      <c r="AM1365" t="s">
        <v>102</v>
      </c>
      <c r="AN1365" t="s">
        <v>61</v>
      </c>
      <c r="AO1365">
        <v>10.199999999999999</v>
      </c>
      <c r="AP1365" t="s">
        <v>52</v>
      </c>
      <c r="AQ1365" t="s">
        <v>75</v>
      </c>
      <c r="AR1365" t="s">
        <v>87</v>
      </c>
      <c r="AS1365">
        <v>2</v>
      </c>
      <c r="AT1365" t="s">
        <v>53</v>
      </c>
    </row>
    <row r="1366" spans="1:46" x14ac:dyDescent="0.25">
      <c r="A1366" t="s">
        <v>1533</v>
      </c>
      <c r="B1366">
        <v>2017</v>
      </c>
      <c r="C1366" s="1">
        <v>42815</v>
      </c>
      <c r="D1366" t="s">
        <v>122</v>
      </c>
      <c r="E1366" t="str">
        <f>TRIM(lung_cancer_dataset!E1366)</f>
        <v>Nepal</v>
      </c>
      <c r="F1366">
        <v>52</v>
      </c>
      <c r="G1366" t="s">
        <v>79</v>
      </c>
      <c r="H1366" t="str">
        <f>PROPER(TRIM(lung_cancer_dataset!H1366))</f>
        <v>Male</v>
      </c>
      <c r="I1366" t="str">
        <f>PROPER(TRIM(lung_cancer_dataset!I1366))</f>
        <v>Never Smoked</v>
      </c>
      <c r="J1366">
        <v>0</v>
      </c>
      <c r="K1366">
        <v>0</v>
      </c>
      <c r="L1366">
        <v>0</v>
      </c>
      <c r="M1366" t="s">
        <v>53</v>
      </c>
      <c r="N1366" t="s">
        <v>53</v>
      </c>
      <c r="O1366" t="s">
        <v>52</v>
      </c>
      <c r="P1366" t="str">
        <f>PROPER(TRIM(lung_cancer_dataset!P1366))</f>
        <v>Moderate</v>
      </c>
      <c r="Q1366" t="s">
        <v>71</v>
      </c>
      <c r="R1366">
        <v>25.1</v>
      </c>
      <c r="S1366" t="s">
        <v>56</v>
      </c>
      <c r="T1366" t="s">
        <v>57</v>
      </c>
      <c r="U1366" t="s">
        <v>53</v>
      </c>
      <c r="V1366" t="s">
        <v>53</v>
      </c>
      <c r="W1366" t="s">
        <v>53</v>
      </c>
      <c r="X1366" t="s">
        <v>53</v>
      </c>
      <c r="Y1366">
        <v>1</v>
      </c>
      <c r="Z1366" t="s">
        <v>97</v>
      </c>
      <c r="AA1366" t="s">
        <v>53</v>
      </c>
      <c r="AB1366" t="s">
        <v>53</v>
      </c>
      <c r="AC1366" t="s">
        <v>53</v>
      </c>
      <c r="AD1366" t="s">
        <v>52</v>
      </c>
      <c r="AE1366" t="s">
        <v>52</v>
      </c>
      <c r="AF1366" t="s">
        <v>53</v>
      </c>
      <c r="AG1366" t="s">
        <v>53</v>
      </c>
      <c r="AH1366" t="s">
        <v>53</v>
      </c>
      <c r="AI1366" t="s">
        <v>53</v>
      </c>
      <c r="AJ1366" t="s">
        <v>53</v>
      </c>
      <c r="AK1366">
        <v>2</v>
      </c>
      <c r="AL1366" t="s">
        <v>59</v>
      </c>
      <c r="AM1366" t="s">
        <v>60</v>
      </c>
      <c r="AN1366" t="s">
        <v>74</v>
      </c>
      <c r="AO1366">
        <v>1.2</v>
      </c>
      <c r="AP1366" t="s">
        <v>53</v>
      </c>
      <c r="AQ1366" t="s">
        <v>171</v>
      </c>
      <c r="AR1366" t="s">
        <v>83</v>
      </c>
      <c r="AS1366">
        <v>74</v>
      </c>
      <c r="AT1366" t="s">
        <v>52</v>
      </c>
    </row>
    <row r="1367" spans="1:46" x14ac:dyDescent="0.25">
      <c r="A1367" t="s">
        <v>1534</v>
      </c>
      <c r="B1367">
        <v>2024</v>
      </c>
      <c r="C1367" s="1">
        <v>45341</v>
      </c>
      <c r="D1367" t="s">
        <v>47</v>
      </c>
      <c r="E1367" t="str">
        <f>TRIM(lung_cancer_dataset!E1367)</f>
        <v>Mongolia</v>
      </c>
      <c r="F1367">
        <v>51</v>
      </c>
      <c r="G1367" t="s">
        <v>79</v>
      </c>
      <c r="H1367" t="str">
        <f>PROPER(TRIM(lung_cancer_dataset!H1367))</f>
        <v>Male</v>
      </c>
      <c r="I1367" t="str">
        <f>PROPER(TRIM(lung_cancer_dataset!I1367))</f>
        <v>Never Smoked</v>
      </c>
      <c r="J1367">
        <v>0</v>
      </c>
      <c r="K1367">
        <v>0</v>
      </c>
      <c r="L1367">
        <v>0</v>
      </c>
      <c r="M1367" t="s">
        <v>52</v>
      </c>
      <c r="N1367" t="s">
        <v>53</v>
      </c>
      <c r="O1367" t="s">
        <v>53</v>
      </c>
      <c r="P1367" t="str">
        <f>PROPER(TRIM(lung_cancer_dataset!P1367))</f>
        <v>High</v>
      </c>
      <c r="Q1367" t="s">
        <v>71</v>
      </c>
      <c r="R1367">
        <v>30.1</v>
      </c>
      <c r="S1367" t="s">
        <v>72</v>
      </c>
      <c r="T1367" t="s">
        <v>54</v>
      </c>
      <c r="U1367" t="s">
        <v>53</v>
      </c>
      <c r="V1367" t="s">
        <v>53</v>
      </c>
      <c r="W1367" t="s">
        <v>53</v>
      </c>
      <c r="X1367" t="s">
        <v>52</v>
      </c>
      <c r="Y1367">
        <v>3</v>
      </c>
      <c r="Z1367" t="s">
        <v>165</v>
      </c>
      <c r="AA1367" t="s">
        <v>53</v>
      </c>
      <c r="AB1367" t="s">
        <v>53</v>
      </c>
      <c r="AC1367" t="s">
        <v>53</v>
      </c>
      <c r="AD1367" t="s">
        <v>53</v>
      </c>
      <c r="AE1367" t="s">
        <v>52</v>
      </c>
      <c r="AF1367" t="s">
        <v>53</v>
      </c>
      <c r="AG1367" t="s">
        <v>53</v>
      </c>
      <c r="AH1367" t="s">
        <v>53</v>
      </c>
      <c r="AI1367" t="s">
        <v>53</v>
      </c>
      <c r="AJ1367" t="s">
        <v>53</v>
      </c>
      <c r="AK1367">
        <v>1</v>
      </c>
      <c r="AL1367" t="s">
        <v>59</v>
      </c>
      <c r="AM1367" t="s">
        <v>60</v>
      </c>
      <c r="AN1367" t="s">
        <v>90</v>
      </c>
      <c r="AO1367">
        <v>4.2</v>
      </c>
      <c r="AP1367" t="s">
        <v>53</v>
      </c>
      <c r="AQ1367" t="s">
        <v>86</v>
      </c>
      <c r="AR1367" t="s">
        <v>76</v>
      </c>
      <c r="AS1367">
        <v>24</v>
      </c>
      <c r="AT1367" t="s">
        <v>52</v>
      </c>
    </row>
    <row r="1368" spans="1:46" x14ac:dyDescent="0.25">
      <c r="A1368" t="s">
        <v>1535</v>
      </c>
      <c r="B1368">
        <v>2026</v>
      </c>
      <c r="C1368" s="1">
        <v>46036</v>
      </c>
      <c r="D1368" t="s">
        <v>110</v>
      </c>
      <c r="E1368" t="str">
        <f>TRIM(lung_cancer_dataset!E1368)</f>
        <v>Kenya</v>
      </c>
      <c r="F1368">
        <v>62</v>
      </c>
      <c r="G1368" t="s">
        <v>127</v>
      </c>
      <c r="H1368" t="str">
        <f>PROPER(TRIM(lung_cancer_dataset!H1368))</f>
        <v>Female</v>
      </c>
      <c r="I1368" t="str">
        <f>PROPER(TRIM(lung_cancer_dataset!I1368))</f>
        <v>Former Smoker</v>
      </c>
      <c r="J1368">
        <v>21</v>
      </c>
      <c r="K1368">
        <v>16</v>
      </c>
      <c r="L1368">
        <v>16.8</v>
      </c>
      <c r="M1368" t="s">
        <v>52</v>
      </c>
      <c r="N1368" t="s">
        <v>53</v>
      </c>
      <c r="O1368" t="s">
        <v>53</v>
      </c>
      <c r="P1368" t="str">
        <f>PROPER(TRIM(lung_cancer_dataset!P1368))</f>
        <v>Moderate</v>
      </c>
      <c r="Q1368" t="s">
        <v>71</v>
      </c>
      <c r="R1368">
        <v>28.4</v>
      </c>
      <c r="S1368" t="s">
        <v>56</v>
      </c>
      <c r="T1368" t="s">
        <v>54</v>
      </c>
      <c r="U1368" t="s">
        <v>53</v>
      </c>
      <c r="V1368" t="s">
        <v>53</v>
      </c>
      <c r="W1368" t="s">
        <v>53</v>
      </c>
      <c r="X1368" t="s">
        <v>53</v>
      </c>
      <c r="Y1368">
        <v>1</v>
      </c>
      <c r="Z1368" t="s">
        <v>58</v>
      </c>
      <c r="AA1368" t="s">
        <v>52</v>
      </c>
      <c r="AB1368" t="s">
        <v>52</v>
      </c>
      <c r="AC1368" t="s">
        <v>53</v>
      </c>
      <c r="AD1368" t="s">
        <v>53</v>
      </c>
      <c r="AE1368" t="s">
        <v>52</v>
      </c>
      <c r="AF1368" t="s">
        <v>53</v>
      </c>
      <c r="AG1368" t="s">
        <v>53</v>
      </c>
      <c r="AH1368" t="s">
        <v>52</v>
      </c>
      <c r="AI1368" t="s">
        <v>53</v>
      </c>
      <c r="AJ1368" t="s">
        <v>53</v>
      </c>
      <c r="AK1368">
        <v>4</v>
      </c>
      <c r="AL1368" t="s">
        <v>59</v>
      </c>
      <c r="AM1368" t="s">
        <v>81</v>
      </c>
      <c r="AN1368" t="s">
        <v>98</v>
      </c>
      <c r="AO1368">
        <v>5.2</v>
      </c>
      <c r="AP1368" t="s">
        <v>53</v>
      </c>
      <c r="AQ1368" t="s">
        <v>171</v>
      </c>
      <c r="AR1368" t="s">
        <v>83</v>
      </c>
      <c r="AS1368">
        <v>40</v>
      </c>
      <c r="AT1368" t="s">
        <v>52</v>
      </c>
    </row>
    <row r="1369" spans="1:46" x14ac:dyDescent="0.25">
      <c r="A1369" t="s">
        <v>1536</v>
      </c>
      <c r="B1369">
        <v>2021</v>
      </c>
      <c r="C1369" s="1">
        <v>44296</v>
      </c>
      <c r="D1369" t="s">
        <v>94</v>
      </c>
      <c r="E1369" t="str">
        <f>TRIM(lung_cancer_dataset!E1369)</f>
        <v>Iraq</v>
      </c>
      <c r="F1369">
        <v>60</v>
      </c>
      <c r="G1369" t="s">
        <v>127</v>
      </c>
      <c r="H1369" t="str">
        <f>PROPER(TRIM(lung_cancer_dataset!H1369))</f>
        <v>Female</v>
      </c>
      <c r="I1369" t="str">
        <f>PROPER(TRIM(lung_cancer_dataset!I1369))</f>
        <v>Never Smoked</v>
      </c>
      <c r="J1369">
        <v>0</v>
      </c>
      <c r="K1369">
        <v>0</v>
      </c>
      <c r="L1369">
        <v>0</v>
      </c>
      <c r="M1369" t="s">
        <v>53</v>
      </c>
      <c r="N1369" t="s">
        <v>53</v>
      </c>
      <c r="O1369" t="s">
        <v>53</v>
      </c>
      <c r="P1369" t="str">
        <f>PROPER(TRIM(lung_cancer_dataset!P1369))</f>
        <v>High</v>
      </c>
      <c r="Q1369" t="s">
        <v>55</v>
      </c>
      <c r="R1369">
        <v>32.200000000000003</v>
      </c>
      <c r="S1369" t="s">
        <v>72</v>
      </c>
      <c r="T1369" t="s">
        <v>70</v>
      </c>
      <c r="U1369" t="s">
        <v>53</v>
      </c>
      <c r="V1369" t="s">
        <v>53</v>
      </c>
      <c r="W1369" t="s">
        <v>53</v>
      </c>
      <c r="X1369" t="s">
        <v>53</v>
      </c>
      <c r="Y1369">
        <v>1</v>
      </c>
      <c r="Z1369" t="s">
        <v>131</v>
      </c>
      <c r="AA1369" t="s">
        <v>52</v>
      </c>
      <c r="AB1369" t="s">
        <v>52</v>
      </c>
      <c r="AC1369" t="s">
        <v>53</v>
      </c>
      <c r="AD1369" t="s">
        <v>53</v>
      </c>
      <c r="AE1369" t="s">
        <v>52</v>
      </c>
      <c r="AF1369" t="s">
        <v>53</v>
      </c>
      <c r="AG1369" t="s">
        <v>53</v>
      </c>
      <c r="AH1369" t="s">
        <v>53</v>
      </c>
      <c r="AI1369" t="s">
        <v>53</v>
      </c>
      <c r="AJ1369" t="s">
        <v>53</v>
      </c>
      <c r="AK1369">
        <v>3</v>
      </c>
      <c r="AL1369" t="s">
        <v>59</v>
      </c>
      <c r="AM1369" t="s">
        <v>60</v>
      </c>
      <c r="AN1369" t="s">
        <v>74</v>
      </c>
      <c r="AO1369">
        <v>1.4</v>
      </c>
      <c r="AP1369" t="s">
        <v>53</v>
      </c>
      <c r="AQ1369" t="s">
        <v>86</v>
      </c>
      <c r="AR1369" t="s">
        <v>132</v>
      </c>
      <c r="AS1369">
        <v>57</v>
      </c>
      <c r="AT1369" t="s">
        <v>53</v>
      </c>
    </row>
    <row r="1370" spans="1:46" x14ac:dyDescent="0.25">
      <c r="A1370" t="s">
        <v>1537</v>
      </c>
      <c r="B1370">
        <v>2025</v>
      </c>
      <c r="C1370" s="1">
        <v>45834</v>
      </c>
      <c r="D1370" t="s">
        <v>122</v>
      </c>
      <c r="E1370" t="str">
        <f>TRIM(lung_cancer_dataset!E1370)</f>
        <v>Nepal</v>
      </c>
      <c r="F1370">
        <v>56</v>
      </c>
      <c r="G1370" t="s">
        <v>79</v>
      </c>
      <c r="H1370" t="str">
        <f>PROPER(TRIM(lung_cancer_dataset!H1370))</f>
        <v>Male</v>
      </c>
      <c r="I1370" t="str">
        <f>PROPER(TRIM(lung_cancer_dataset!I1370))</f>
        <v>Never Smoked</v>
      </c>
      <c r="J1370">
        <v>0</v>
      </c>
      <c r="K1370">
        <v>0</v>
      </c>
      <c r="L1370">
        <v>0</v>
      </c>
      <c r="M1370" t="s">
        <v>53</v>
      </c>
      <c r="N1370" t="s">
        <v>53</v>
      </c>
      <c r="O1370" t="s">
        <v>52</v>
      </c>
      <c r="P1370" t="str">
        <f>PROPER(TRIM(lung_cancer_dataset!P1370))</f>
        <v>Moderate</v>
      </c>
      <c r="Q1370" t="s">
        <v>54</v>
      </c>
      <c r="R1370">
        <v>28.4</v>
      </c>
      <c r="S1370" t="s">
        <v>56</v>
      </c>
      <c r="T1370" t="s">
        <v>54</v>
      </c>
      <c r="U1370" t="s">
        <v>53</v>
      </c>
      <c r="V1370" t="s">
        <v>53</v>
      </c>
      <c r="W1370" t="s">
        <v>52</v>
      </c>
      <c r="X1370" t="s">
        <v>53</v>
      </c>
      <c r="Y1370">
        <v>2</v>
      </c>
      <c r="Z1370" t="s">
        <v>58</v>
      </c>
      <c r="AA1370" t="s">
        <v>53</v>
      </c>
      <c r="AB1370" t="s">
        <v>53</v>
      </c>
      <c r="AC1370" t="s">
        <v>53</v>
      </c>
      <c r="AD1370" t="s">
        <v>53</v>
      </c>
      <c r="AE1370" t="s">
        <v>52</v>
      </c>
      <c r="AF1370" t="s">
        <v>52</v>
      </c>
      <c r="AG1370" t="s">
        <v>53</v>
      </c>
      <c r="AH1370" t="s">
        <v>53</v>
      </c>
      <c r="AI1370" t="s">
        <v>53</v>
      </c>
      <c r="AJ1370" t="s">
        <v>52</v>
      </c>
      <c r="AK1370">
        <v>3</v>
      </c>
      <c r="AL1370" t="s">
        <v>59</v>
      </c>
      <c r="AM1370" t="s">
        <v>60</v>
      </c>
      <c r="AN1370" t="s">
        <v>74</v>
      </c>
      <c r="AO1370">
        <v>2.2000000000000002</v>
      </c>
      <c r="AP1370" t="s">
        <v>53</v>
      </c>
      <c r="AQ1370" t="s">
        <v>112</v>
      </c>
      <c r="AR1370" t="s">
        <v>83</v>
      </c>
      <c r="AS1370">
        <v>35</v>
      </c>
      <c r="AT1370" t="s">
        <v>53</v>
      </c>
    </row>
    <row r="1371" spans="1:46" x14ac:dyDescent="0.25">
      <c r="A1371" t="s">
        <v>1538</v>
      </c>
      <c r="B1371">
        <v>2018</v>
      </c>
      <c r="C1371" s="1">
        <v>43461</v>
      </c>
      <c r="D1371" t="s">
        <v>47</v>
      </c>
      <c r="E1371" t="str">
        <f>TRIM(lung_cancer_dataset!E1371)</f>
        <v>Vietnam</v>
      </c>
      <c r="F1371">
        <v>62</v>
      </c>
      <c r="G1371" t="s">
        <v>127</v>
      </c>
      <c r="H1371" t="str">
        <f>PROPER(TRIM(lung_cancer_dataset!H1371))</f>
        <v>Female</v>
      </c>
      <c r="I1371" t="str">
        <f>PROPER(TRIM(lung_cancer_dataset!I1371))</f>
        <v>Never Smoked</v>
      </c>
      <c r="J1371">
        <v>0</v>
      </c>
      <c r="K1371">
        <v>0</v>
      </c>
      <c r="L1371">
        <v>0</v>
      </c>
      <c r="M1371" t="s">
        <v>53</v>
      </c>
      <c r="N1371" t="s">
        <v>53</v>
      </c>
      <c r="O1371" t="s">
        <v>52</v>
      </c>
      <c r="P1371" t="str">
        <f>PROPER(TRIM(lung_cancer_dataset!P1371))</f>
        <v>High</v>
      </c>
      <c r="Q1371" t="s">
        <v>71</v>
      </c>
      <c r="R1371">
        <v>28.2</v>
      </c>
      <c r="S1371" t="s">
        <v>56</v>
      </c>
      <c r="T1371" t="s">
        <v>57</v>
      </c>
      <c r="U1371" t="s">
        <v>53</v>
      </c>
      <c r="V1371" t="s">
        <v>53</v>
      </c>
      <c r="W1371" t="s">
        <v>53</v>
      </c>
      <c r="X1371" t="s">
        <v>53</v>
      </c>
      <c r="Y1371">
        <v>2</v>
      </c>
      <c r="Z1371" t="s">
        <v>58</v>
      </c>
      <c r="AA1371" t="s">
        <v>53</v>
      </c>
      <c r="AB1371" t="s">
        <v>53</v>
      </c>
      <c r="AC1371" t="s">
        <v>53</v>
      </c>
      <c r="AD1371" t="s">
        <v>53</v>
      </c>
      <c r="AE1371" t="s">
        <v>53</v>
      </c>
      <c r="AF1371" t="s">
        <v>52</v>
      </c>
      <c r="AG1371" t="s">
        <v>52</v>
      </c>
      <c r="AH1371" t="s">
        <v>52</v>
      </c>
      <c r="AI1371" t="s">
        <v>53</v>
      </c>
      <c r="AJ1371" t="s">
        <v>53</v>
      </c>
      <c r="AK1371">
        <v>3</v>
      </c>
      <c r="AL1371" t="s">
        <v>59</v>
      </c>
      <c r="AM1371" t="s">
        <v>60</v>
      </c>
      <c r="AN1371" t="s">
        <v>61</v>
      </c>
      <c r="AO1371">
        <v>8.4</v>
      </c>
      <c r="AP1371" t="s">
        <v>52</v>
      </c>
      <c r="AQ1371" t="s">
        <v>86</v>
      </c>
      <c r="AR1371" t="s">
        <v>115</v>
      </c>
      <c r="AS1371">
        <v>8</v>
      </c>
      <c r="AT1371" t="s">
        <v>53</v>
      </c>
    </row>
    <row r="1372" spans="1:46" x14ac:dyDescent="0.25">
      <c r="A1372" t="s">
        <v>1539</v>
      </c>
      <c r="B1372">
        <v>2024</v>
      </c>
      <c r="C1372" s="1">
        <v>45458</v>
      </c>
      <c r="D1372" t="s">
        <v>47</v>
      </c>
      <c r="E1372" t="str">
        <f>TRIM(lung_cancer_dataset!E1372)</f>
        <v>Philippines</v>
      </c>
      <c r="F1372">
        <v>70</v>
      </c>
      <c r="G1372" t="s">
        <v>67</v>
      </c>
      <c r="H1372" t="str">
        <f>PROPER(TRIM(lung_cancer_dataset!H1372))</f>
        <v>Male</v>
      </c>
      <c r="I1372" t="str">
        <f>PROPER(TRIM(lung_cancer_dataset!I1372))</f>
        <v>Never Smoked</v>
      </c>
      <c r="J1372">
        <v>0</v>
      </c>
      <c r="K1372">
        <v>0</v>
      </c>
      <c r="L1372">
        <v>0</v>
      </c>
      <c r="M1372" t="s">
        <v>52</v>
      </c>
      <c r="N1372" t="s">
        <v>53</v>
      </c>
      <c r="O1372" t="s">
        <v>53</v>
      </c>
      <c r="P1372" t="str">
        <f>PROPER(TRIM(lung_cancer_dataset!P1372))</f>
        <v>Moderate</v>
      </c>
      <c r="Q1372" t="s">
        <v>55</v>
      </c>
      <c r="R1372">
        <v>24</v>
      </c>
      <c r="S1372" t="s">
        <v>96</v>
      </c>
      <c r="T1372" t="s">
        <v>54</v>
      </c>
      <c r="U1372" t="s">
        <v>53</v>
      </c>
      <c r="V1372" t="s">
        <v>53</v>
      </c>
      <c r="W1372" t="s">
        <v>53</v>
      </c>
      <c r="X1372" t="s">
        <v>53</v>
      </c>
      <c r="Y1372">
        <v>1</v>
      </c>
      <c r="Z1372" t="s">
        <v>131</v>
      </c>
      <c r="AA1372" t="s">
        <v>53</v>
      </c>
      <c r="AB1372" t="s">
        <v>52</v>
      </c>
      <c r="AC1372" t="s">
        <v>53</v>
      </c>
      <c r="AD1372" t="s">
        <v>52</v>
      </c>
      <c r="AE1372" t="s">
        <v>52</v>
      </c>
      <c r="AF1372" t="s">
        <v>53</v>
      </c>
      <c r="AG1372" t="s">
        <v>53</v>
      </c>
      <c r="AH1372" t="s">
        <v>53</v>
      </c>
      <c r="AI1372" t="s">
        <v>53</v>
      </c>
      <c r="AJ1372" t="s">
        <v>53</v>
      </c>
      <c r="AK1372">
        <v>3</v>
      </c>
      <c r="AL1372" t="s">
        <v>59</v>
      </c>
      <c r="AM1372" t="s">
        <v>60</v>
      </c>
      <c r="AN1372" t="s">
        <v>74</v>
      </c>
      <c r="AO1372">
        <v>1.9</v>
      </c>
      <c r="AP1372" t="s">
        <v>53</v>
      </c>
      <c r="AQ1372" t="s">
        <v>82</v>
      </c>
      <c r="AR1372" t="s">
        <v>83</v>
      </c>
      <c r="AS1372">
        <v>47</v>
      </c>
      <c r="AT1372" t="s">
        <v>53</v>
      </c>
    </row>
    <row r="1373" spans="1:46" x14ac:dyDescent="0.25">
      <c r="A1373" t="s">
        <v>1540</v>
      </c>
      <c r="B1373">
        <v>2019</v>
      </c>
      <c r="C1373" s="1">
        <v>43558</v>
      </c>
      <c r="D1373" t="s">
        <v>107</v>
      </c>
      <c r="E1373" t="str">
        <f>TRIM(lung_cancer_dataset!E1373)</f>
        <v>Italy</v>
      </c>
      <c r="F1373">
        <v>51</v>
      </c>
      <c r="G1373" t="s">
        <v>79</v>
      </c>
      <c r="H1373" t="str">
        <f>PROPER(TRIM(lung_cancer_dataset!H1373))</f>
        <v>Male</v>
      </c>
      <c r="I1373" t="str">
        <f>PROPER(TRIM(lung_cancer_dataset!I1373))</f>
        <v>Former Smoker</v>
      </c>
      <c r="J1373">
        <v>25</v>
      </c>
      <c r="K1373">
        <v>9</v>
      </c>
      <c r="L1373">
        <v>11.2</v>
      </c>
      <c r="M1373" t="s">
        <v>52</v>
      </c>
      <c r="N1373" t="s">
        <v>52</v>
      </c>
      <c r="O1373" t="s">
        <v>53</v>
      </c>
      <c r="P1373" t="str">
        <f>PROPER(TRIM(lung_cancer_dataset!P1373))</f>
        <v>Moderate</v>
      </c>
      <c r="Q1373" t="s">
        <v>54</v>
      </c>
      <c r="R1373">
        <v>24.7</v>
      </c>
      <c r="S1373" t="s">
        <v>96</v>
      </c>
      <c r="T1373" t="s">
        <v>54</v>
      </c>
      <c r="U1373" t="s">
        <v>52</v>
      </c>
      <c r="V1373" t="s">
        <v>53</v>
      </c>
      <c r="W1373" t="s">
        <v>53</v>
      </c>
      <c r="X1373" t="s">
        <v>53</v>
      </c>
      <c r="Y1373">
        <v>3</v>
      </c>
      <c r="Z1373" t="s">
        <v>58</v>
      </c>
      <c r="AA1373" t="s">
        <v>53</v>
      </c>
      <c r="AB1373" t="s">
        <v>52</v>
      </c>
      <c r="AC1373" t="s">
        <v>53</v>
      </c>
      <c r="AD1373" t="s">
        <v>53</v>
      </c>
      <c r="AE1373" t="s">
        <v>52</v>
      </c>
      <c r="AF1373" t="s">
        <v>53</v>
      </c>
      <c r="AG1373" t="s">
        <v>53</v>
      </c>
      <c r="AH1373" t="s">
        <v>53</v>
      </c>
      <c r="AI1373" t="s">
        <v>53</v>
      </c>
      <c r="AJ1373" t="s">
        <v>53</v>
      </c>
      <c r="AK1373">
        <v>2</v>
      </c>
      <c r="AL1373" t="s">
        <v>59</v>
      </c>
      <c r="AM1373" t="s">
        <v>60</v>
      </c>
      <c r="AN1373" t="s">
        <v>98</v>
      </c>
      <c r="AO1373">
        <v>3.5</v>
      </c>
      <c r="AP1373" t="s">
        <v>53</v>
      </c>
      <c r="AQ1373" t="s">
        <v>82</v>
      </c>
      <c r="AR1373" t="s">
        <v>76</v>
      </c>
      <c r="AS1373">
        <v>6</v>
      </c>
      <c r="AT1373" t="s">
        <v>52</v>
      </c>
    </row>
    <row r="1374" spans="1:46" x14ac:dyDescent="0.25">
      <c r="A1374" t="s">
        <v>1541</v>
      </c>
      <c r="B1374">
        <v>2019</v>
      </c>
      <c r="C1374" s="1">
        <v>43549</v>
      </c>
      <c r="D1374" t="s">
        <v>107</v>
      </c>
      <c r="E1374" t="str">
        <f>TRIM(lung_cancer_dataset!E1374)</f>
        <v>Sweden</v>
      </c>
      <c r="F1374">
        <v>79</v>
      </c>
      <c r="G1374" t="s">
        <v>67</v>
      </c>
      <c r="H1374" t="str">
        <f>PROPER(TRIM(lung_cancer_dataset!H1374))</f>
        <v>Female</v>
      </c>
      <c r="I1374" t="str">
        <f>PROPER(TRIM(lung_cancer_dataset!I1374))</f>
        <v>Never Smoked</v>
      </c>
      <c r="J1374">
        <v>0</v>
      </c>
      <c r="K1374">
        <v>0</v>
      </c>
      <c r="L1374">
        <v>0</v>
      </c>
      <c r="M1374" t="s">
        <v>53</v>
      </c>
      <c r="N1374" t="s">
        <v>53</v>
      </c>
      <c r="O1374" t="s">
        <v>52</v>
      </c>
      <c r="P1374" t="str">
        <f>PROPER(TRIM(lung_cancer_dataset!P1374))</f>
        <v>Moderate</v>
      </c>
      <c r="Q1374" t="s">
        <v>71</v>
      </c>
      <c r="R1374">
        <v>27.4</v>
      </c>
      <c r="S1374" t="s">
        <v>56</v>
      </c>
      <c r="T1374" t="s">
        <v>54</v>
      </c>
      <c r="U1374" t="s">
        <v>53</v>
      </c>
      <c r="V1374" t="s">
        <v>53</v>
      </c>
      <c r="W1374" t="s">
        <v>53</v>
      </c>
      <c r="X1374" t="s">
        <v>53</v>
      </c>
      <c r="Y1374">
        <v>1</v>
      </c>
      <c r="Z1374" t="s">
        <v>97</v>
      </c>
      <c r="AA1374" t="s">
        <v>53</v>
      </c>
      <c r="AB1374" t="s">
        <v>52</v>
      </c>
      <c r="AC1374" t="s">
        <v>53</v>
      </c>
      <c r="AD1374" t="s">
        <v>53</v>
      </c>
      <c r="AE1374" t="s">
        <v>53</v>
      </c>
      <c r="AF1374" t="s">
        <v>53</v>
      </c>
      <c r="AG1374" t="s">
        <v>53</v>
      </c>
      <c r="AH1374" t="s">
        <v>53</v>
      </c>
      <c r="AI1374" t="s">
        <v>53</v>
      </c>
      <c r="AJ1374" t="s">
        <v>53</v>
      </c>
      <c r="AK1374">
        <v>1</v>
      </c>
      <c r="AL1374" t="s">
        <v>59</v>
      </c>
      <c r="AM1374" t="s">
        <v>60</v>
      </c>
      <c r="AN1374" t="s">
        <v>74</v>
      </c>
      <c r="AO1374">
        <v>2.9</v>
      </c>
      <c r="AP1374" t="s">
        <v>53</v>
      </c>
      <c r="AQ1374" t="s">
        <v>86</v>
      </c>
      <c r="AR1374" t="s">
        <v>132</v>
      </c>
      <c r="AS1374">
        <v>66</v>
      </c>
      <c r="AT1374" t="s">
        <v>52</v>
      </c>
    </row>
    <row r="1375" spans="1:46" x14ac:dyDescent="0.25">
      <c r="A1375" t="s">
        <v>1542</v>
      </c>
      <c r="B1375">
        <v>2026</v>
      </c>
      <c r="C1375" s="1">
        <v>46027</v>
      </c>
      <c r="D1375" t="s">
        <v>107</v>
      </c>
      <c r="E1375" t="str">
        <f>TRIM(lung_cancer_dataset!E1375)</f>
        <v>Germany</v>
      </c>
      <c r="F1375">
        <v>52</v>
      </c>
      <c r="G1375" t="s">
        <v>79</v>
      </c>
      <c r="H1375" t="str">
        <f>PROPER(TRIM(lung_cancer_dataset!H1375))</f>
        <v>Female</v>
      </c>
      <c r="I1375" t="str">
        <f>PROPER(TRIM(lung_cancer_dataset!I1375))</f>
        <v>Never Smoked</v>
      </c>
      <c r="J1375">
        <v>0</v>
      </c>
      <c r="K1375">
        <v>0</v>
      </c>
      <c r="L1375">
        <v>0</v>
      </c>
      <c r="M1375" t="s">
        <v>52</v>
      </c>
      <c r="N1375" t="s">
        <v>53</v>
      </c>
      <c r="O1375" t="s">
        <v>52</v>
      </c>
      <c r="P1375" t="str">
        <f>PROPER(TRIM(lung_cancer_dataset!P1375))</f>
        <v>High</v>
      </c>
      <c r="Q1375" t="s">
        <v>71</v>
      </c>
      <c r="R1375">
        <v>37.6</v>
      </c>
      <c r="S1375" t="s">
        <v>72</v>
      </c>
      <c r="T1375" t="s">
        <v>70</v>
      </c>
      <c r="U1375" t="s">
        <v>53</v>
      </c>
      <c r="V1375" t="s">
        <v>53</v>
      </c>
      <c r="W1375" t="s">
        <v>53</v>
      </c>
      <c r="X1375" t="s">
        <v>53</v>
      </c>
      <c r="Y1375">
        <v>3</v>
      </c>
      <c r="Z1375" t="s">
        <v>73</v>
      </c>
      <c r="AA1375" t="s">
        <v>53</v>
      </c>
      <c r="AB1375" t="s">
        <v>52</v>
      </c>
      <c r="AC1375" t="s">
        <v>53</v>
      </c>
      <c r="AD1375" t="s">
        <v>53</v>
      </c>
      <c r="AE1375" t="s">
        <v>52</v>
      </c>
      <c r="AF1375" t="s">
        <v>52</v>
      </c>
      <c r="AG1375" t="s">
        <v>53</v>
      </c>
      <c r="AH1375" t="s">
        <v>53</v>
      </c>
      <c r="AI1375" t="s">
        <v>53</v>
      </c>
      <c r="AJ1375" t="s">
        <v>53</v>
      </c>
      <c r="AK1375">
        <v>3</v>
      </c>
      <c r="AL1375" t="s">
        <v>59</v>
      </c>
      <c r="AM1375" t="s">
        <v>60</v>
      </c>
      <c r="AN1375" t="s">
        <v>74</v>
      </c>
      <c r="AO1375">
        <v>1.2</v>
      </c>
      <c r="AP1375" t="s">
        <v>53</v>
      </c>
      <c r="AQ1375" t="s">
        <v>82</v>
      </c>
      <c r="AR1375" t="s">
        <v>76</v>
      </c>
      <c r="AS1375">
        <v>56</v>
      </c>
      <c r="AT1375" t="s">
        <v>52</v>
      </c>
    </row>
    <row r="1376" spans="1:46" x14ac:dyDescent="0.25">
      <c r="A1376" t="s">
        <v>1543</v>
      </c>
      <c r="B1376">
        <v>2017</v>
      </c>
      <c r="C1376" s="1">
        <v>42809</v>
      </c>
      <c r="D1376" t="s">
        <v>47</v>
      </c>
      <c r="E1376" t="str">
        <f>TRIM(lung_cancer_dataset!E1376)</f>
        <v>New Zealand</v>
      </c>
      <c r="F1376">
        <v>50</v>
      </c>
      <c r="G1376" t="s">
        <v>79</v>
      </c>
      <c r="H1376" t="str">
        <f>PROPER(TRIM(lung_cancer_dataset!H1376))</f>
        <v>Female</v>
      </c>
      <c r="I1376" t="str">
        <f>PROPER(TRIM(lung_cancer_dataset!I1376))</f>
        <v>Never Smoked</v>
      </c>
      <c r="J1376">
        <v>0</v>
      </c>
      <c r="K1376">
        <v>0</v>
      </c>
      <c r="L1376">
        <v>0</v>
      </c>
      <c r="M1376" t="s">
        <v>53</v>
      </c>
      <c r="N1376" t="s">
        <v>53</v>
      </c>
      <c r="O1376" t="s">
        <v>53</v>
      </c>
      <c r="P1376" t="str">
        <f>PROPER(TRIM(lung_cancer_dataset!P1376))</f>
        <v>High</v>
      </c>
      <c r="Q1376" t="s">
        <v>54</v>
      </c>
      <c r="R1376">
        <v>29.8</v>
      </c>
      <c r="S1376" t="s">
        <v>56</v>
      </c>
      <c r="T1376" t="s">
        <v>54</v>
      </c>
      <c r="U1376" t="s">
        <v>53</v>
      </c>
      <c r="V1376" t="s">
        <v>53</v>
      </c>
      <c r="W1376" t="s">
        <v>53</v>
      </c>
      <c r="X1376" t="s">
        <v>53</v>
      </c>
      <c r="Y1376">
        <v>1</v>
      </c>
      <c r="Z1376" t="s">
        <v>104</v>
      </c>
      <c r="AA1376" t="s">
        <v>53</v>
      </c>
      <c r="AB1376" t="s">
        <v>53</v>
      </c>
      <c r="AC1376" t="s">
        <v>53</v>
      </c>
      <c r="AD1376" t="s">
        <v>53</v>
      </c>
      <c r="AE1376" t="s">
        <v>53</v>
      </c>
      <c r="AF1376" t="s">
        <v>53</v>
      </c>
      <c r="AG1376" t="s">
        <v>53</v>
      </c>
      <c r="AH1376" t="s">
        <v>53</v>
      </c>
      <c r="AI1376" t="s">
        <v>53</v>
      </c>
      <c r="AJ1376" t="s">
        <v>53</v>
      </c>
      <c r="AK1376">
        <v>0</v>
      </c>
      <c r="AL1376" t="s">
        <v>59</v>
      </c>
      <c r="AM1376" t="s">
        <v>60</v>
      </c>
      <c r="AN1376" t="s">
        <v>74</v>
      </c>
      <c r="AO1376">
        <v>1.9</v>
      </c>
      <c r="AP1376" t="s">
        <v>53</v>
      </c>
      <c r="AQ1376" t="s">
        <v>86</v>
      </c>
      <c r="AR1376" t="s">
        <v>76</v>
      </c>
      <c r="AS1376">
        <v>49</v>
      </c>
      <c r="AT1376" t="s">
        <v>53</v>
      </c>
    </row>
    <row r="1377" spans="1:46" x14ac:dyDescent="0.25">
      <c r="A1377" t="s">
        <v>1544</v>
      </c>
      <c r="B1377">
        <v>2025</v>
      </c>
      <c r="C1377" s="1">
        <v>45822</v>
      </c>
      <c r="D1377" t="s">
        <v>110</v>
      </c>
      <c r="E1377" t="str">
        <f>TRIM(lung_cancer_dataset!E1377)</f>
        <v>South Africa</v>
      </c>
      <c r="F1377">
        <v>73</v>
      </c>
      <c r="G1377" t="s">
        <v>67</v>
      </c>
      <c r="H1377" t="str">
        <f>PROPER(TRIM(lung_cancer_dataset!H1377))</f>
        <v>Male</v>
      </c>
      <c r="I1377" t="str">
        <f>PROPER(TRIM(lung_cancer_dataset!I1377))</f>
        <v>Never Smoked</v>
      </c>
      <c r="J1377">
        <v>0</v>
      </c>
      <c r="K1377">
        <v>0</v>
      </c>
      <c r="L1377">
        <v>0</v>
      </c>
      <c r="M1377" t="s">
        <v>52</v>
      </c>
      <c r="N1377" t="s">
        <v>52</v>
      </c>
      <c r="O1377" t="s">
        <v>53</v>
      </c>
      <c r="P1377" t="str">
        <f>PROPER(TRIM(lung_cancer_dataset!P1377))</f>
        <v>Moderate</v>
      </c>
      <c r="Q1377" t="s">
        <v>55</v>
      </c>
      <c r="R1377">
        <v>29</v>
      </c>
      <c r="S1377" t="s">
        <v>56</v>
      </c>
      <c r="T1377" t="s">
        <v>54</v>
      </c>
      <c r="U1377" t="s">
        <v>53</v>
      </c>
      <c r="V1377" t="s">
        <v>53</v>
      </c>
      <c r="W1377" t="s">
        <v>53</v>
      </c>
      <c r="X1377" t="s">
        <v>53</v>
      </c>
      <c r="Y1377">
        <v>2</v>
      </c>
      <c r="Z1377" t="s">
        <v>97</v>
      </c>
      <c r="AA1377" t="s">
        <v>52</v>
      </c>
      <c r="AB1377" t="s">
        <v>52</v>
      </c>
      <c r="AC1377" t="s">
        <v>53</v>
      </c>
      <c r="AD1377" t="s">
        <v>53</v>
      </c>
      <c r="AE1377" t="s">
        <v>52</v>
      </c>
      <c r="AF1377" t="s">
        <v>52</v>
      </c>
      <c r="AG1377" t="s">
        <v>53</v>
      </c>
      <c r="AH1377" t="s">
        <v>53</v>
      </c>
      <c r="AI1377" t="s">
        <v>53</v>
      </c>
      <c r="AJ1377" t="s">
        <v>53</v>
      </c>
      <c r="AK1377">
        <v>4</v>
      </c>
      <c r="AL1377" t="s">
        <v>59</v>
      </c>
      <c r="AM1377" t="s">
        <v>60</v>
      </c>
      <c r="AN1377" t="s">
        <v>74</v>
      </c>
      <c r="AO1377">
        <v>2.5</v>
      </c>
      <c r="AP1377" t="s">
        <v>53</v>
      </c>
      <c r="AQ1377" t="s">
        <v>82</v>
      </c>
      <c r="AR1377" t="s">
        <v>76</v>
      </c>
      <c r="AS1377">
        <v>41</v>
      </c>
      <c r="AT1377" t="s">
        <v>53</v>
      </c>
    </row>
    <row r="1378" spans="1:46" x14ac:dyDescent="0.25">
      <c r="A1378" t="s">
        <v>1545</v>
      </c>
      <c r="B1378">
        <v>2025</v>
      </c>
      <c r="C1378" s="1">
        <v>45912</v>
      </c>
      <c r="D1378" t="s">
        <v>122</v>
      </c>
      <c r="E1378" t="str">
        <f>TRIM(lung_cancer_dataset!E1378)</f>
        <v>Thailand</v>
      </c>
      <c r="F1378">
        <v>60</v>
      </c>
      <c r="G1378" t="s">
        <v>127</v>
      </c>
      <c r="H1378" t="str">
        <f>PROPER(TRIM(lung_cancer_dataset!H1378))</f>
        <v>Male</v>
      </c>
      <c r="I1378" t="str">
        <f>PROPER(TRIM(lung_cancer_dataset!I1378))</f>
        <v>Never Smoked</v>
      </c>
      <c r="J1378">
        <v>0</v>
      </c>
      <c r="K1378">
        <v>0</v>
      </c>
      <c r="L1378">
        <v>0</v>
      </c>
      <c r="M1378" t="s">
        <v>53</v>
      </c>
      <c r="N1378" t="s">
        <v>53</v>
      </c>
      <c r="O1378" t="s">
        <v>53</v>
      </c>
      <c r="P1378" t="str">
        <f>PROPER(TRIM(lung_cancer_dataset!P1378))</f>
        <v>High</v>
      </c>
      <c r="Q1378" t="s">
        <v>55</v>
      </c>
      <c r="R1378">
        <v>23</v>
      </c>
      <c r="S1378" t="s">
        <v>96</v>
      </c>
      <c r="T1378" t="s">
        <v>57</v>
      </c>
      <c r="U1378" t="s">
        <v>53</v>
      </c>
      <c r="V1378" t="s">
        <v>53</v>
      </c>
      <c r="W1378" t="s">
        <v>53</v>
      </c>
      <c r="X1378" t="s">
        <v>53</v>
      </c>
      <c r="Y1378">
        <v>1</v>
      </c>
      <c r="Z1378" t="s">
        <v>58</v>
      </c>
      <c r="AA1378" t="s">
        <v>53</v>
      </c>
      <c r="AB1378" t="s">
        <v>52</v>
      </c>
      <c r="AC1378" t="s">
        <v>53</v>
      </c>
      <c r="AD1378" t="s">
        <v>53</v>
      </c>
      <c r="AE1378" t="s">
        <v>52</v>
      </c>
      <c r="AF1378" t="s">
        <v>53</v>
      </c>
      <c r="AG1378" t="s">
        <v>53</v>
      </c>
      <c r="AH1378" t="s">
        <v>53</v>
      </c>
      <c r="AI1378" t="s">
        <v>52</v>
      </c>
      <c r="AJ1378" t="s">
        <v>53</v>
      </c>
      <c r="AK1378">
        <v>3</v>
      </c>
      <c r="AL1378" t="s">
        <v>59</v>
      </c>
      <c r="AM1378" t="s">
        <v>81</v>
      </c>
      <c r="AN1378" t="s">
        <v>98</v>
      </c>
      <c r="AO1378">
        <v>2.7</v>
      </c>
      <c r="AP1378" t="s">
        <v>53</v>
      </c>
      <c r="AQ1378" t="s">
        <v>82</v>
      </c>
      <c r="AR1378" t="s">
        <v>76</v>
      </c>
      <c r="AS1378">
        <v>24</v>
      </c>
      <c r="AT1378" t="s">
        <v>52</v>
      </c>
    </row>
    <row r="1379" spans="1:46" x14ac:dyDescent="0.25">
      <c r="A1379" t="s">
        <v>1546</v>
      </c>
      <c r="B1379">
        <v>2017</v>
      </c>
      <c r="C1379" s="1">
        <v>42957</v>
      </c>
      <c r="D1379" t="s">
        <v>47</v>
      </c>
      <c r="E1379" t="str">
        <f>TRIM(lung_cancer_dataset!E1379)</f>
        <v>New Zealand</v>
      </c>
      <c r="F1379">
        <v>52</v>
      </c>
      <c r="G1379" t="s">
        <v>79</v>
      </c>
      <c r="H1379" t="str">
        <f>PROPER(TRIM(lung_cancer_dataset!H1379))</f>
        <v>Male</v>
      </c>
      <c r="I1379" t="str">
        <f>PROPER(TRIM(lung_cancer_dataset!I1379))</f>
        <v>Current Smoker</v>
      </c>
      <c r="J1379">
        <v>35</v>
      </c>
      <c r="K1379">
        <v>21</v>
      </c>
      <c r="L1379">
        <v>36.799999999999997</v>
      </c>
      <c r="M1379" t="s">
        <v>52</v>
      </c>
      <c r="N1379" t="s">
        <v>52</v>
      </c>
      <c r="O1379" t="s">
        <v>53</v>
      </c>
      <c r="P1379" t="str">
        <f>PROPER(TRIM(lung_cancer_dataset!P1379))</f>
        <v>Moderate</v>
      </c>
      <c r="Q1379" t="s">
        <v>55</v>
      </c>
      <c r="R1379">
        <v>25</v>
      </c>
      <c r="S1379" t="s">
        <v>56</v>
      </c>
      <c r="T1379" t="s">
        <v>57</v>
      </c>
      <c r="U1379" t="s">
        <v>53</v>
      </c>
      <c r="V1379" t="s">
        <v>53</v>
      </c>
      <c r="W1379" t="s">
        <v>53</v>
      </c>
      <c r="X1379" t="s">
        <v>53</v>
      </c>
      <c r="Y1379">
        <v>2</v>
      </c>
      <c r="Z1379" t="s">
        <v>58</v>
      </c>
      <c r="AA1379" t="s">
        <v>52</v>
      </c>
      <c r="AB1379" t="s">
        <v>52</v>
      </c>
      <c r="AC1379" t="s">
        <v>53</v>
      </c>
      <c r="AD1379" t="s">
        <v>53</v>
      </c>
      <c r="AE1379" t="s">
        <v>52</v>
      </c>
      <c r="AF1379" t="s">
        <v>52</v>
      </c>
      <c r="AG1379" t="s">
        <v>53</v>
      </c>
      <c r="AH1379" t="s">
        <v>53</v>
      </c>
      <c r="AI1379" t="s">
        <v>53</v>
      </c>
      <c r="AJ1379" t="s">
        <v>53</v>
      </c>
      <c r="AK1379">
        <v>4</v>
      </c>
      <c r="AL1379" t="s">
        <v>135</v>
      </c>
      <c r="AM1379" t="s">
        <v>136</v>
      </c>
      <c r="AN1379" t="s">
        <v>98</v>
      </c>
      <c r="AO1379">
        <v>3.9</v>
      </c>
      <c r="AP1379" t="s">
        <v>53</v>
      </c>
      <c r="AQ1379" t="s">
        <v>86</v>
      </c>
      <c r="AR1379" t="s">
        <v>83</v>
      </c>
      <c r="AS1379">
        <v>40</v>
      </c>
      <c r="AT1379" t="s">
        <v>52</v>
      </c>
    </row>
    <row r="1380" spans="1:46" x14ac:dyDescent="0.25">
      <c r="A1380" t="s">
        <v>1547</v>
      </c>
      <c r="B1380">
        <v>2018</v>
      </c>
      <c r="C1380" s="1">
        <v>43248</v>
      </c>
      <c r="D1380" t="s">
        <v>47</v>
      </c>
      <c r="E1380" t="str">
        <f>TRIM(lung_cancer_dataset!E1380)</f>
        <v>Japan</v>
      </c>
      <c r="F1380">
        <v>49</v>
      </c>
      <c r="G1380" t="s">
        <v>49</v>
      </c>
      <c r="H1380" t="str">
        <f>PROPER(TRIM(lung_cancer_dataset!H1380))</f>
        <v>Male</v>
      </c>
      <c r="I1380" t="str">
        <f>PROPER(TRIM(lung_cancer_dataset!I1380))</f>
        <v>Never Smoked</v>
      </c>
      <c r="J1380">
        <v>0</v>
      </c>
      <c r="K1380">
        <v>0</v>
      </c>
      <c r="L1380">
        <v>0</v>
      </c>
      <c r="M1380" t="s">
        <v>52</v>
      </c>
      <c r="N1380" t="s">
        <v>53</v>
      </c>
      <c r="O1380" t="s">
        <v>53</v>
      </c>
      <c r="P1380" t="str">
        <f>PROPER(TRIM(lung_cancer_dataset!P1380))</f>
        <v>Moderate</v>
      </c>
      <c r="Q1380" t="s">
        <v>71</v>
      </c>
      <c r="R1380">
        <v>31.4</v>
      </c>
      <c r="S1380" t="s">
        <v>72</v>
      </c>
      <c r="T1380" t="s">
        <v>54</v>
      </c>
      <c r="U1380" t="s">
        <v>53</v>
      </c>
      <c r="V1380" t="s">
        <v>53</v>
      </c>
      <c r="W1380" t="s">
        <v>53</v>
      </c>
      <c r="X1380" t="s">
        <v>53</v>
      </c>
      <c r="Y1380">
        <v>1</v>
      </c>
      <c r="Z1380" t="s">
        <v>97</v>
      </c>
      <c r="AA1380" t="s">
        <v>53</v>
      </c>
      <c r="AB1380" t="s">
        <v>52</v>
      </c>
      <c r="AC1380" t="s">
        <v>53</v>
      </c>
      <c r="AD1380" t="s">
        <v>53</v>
      </c>
      <c r="AE1380" t="s">
        <v>52</v>
      </c>
      <c r="AF1380" t="s">
        <v>53</v>
      </c>
      <c r="AG1380" t="s">
        <v>52</v>
      </c>
      <c r="AH1380" t="s">
        <v>53</v>
      </c>
      <c r="AI1380" t="s">
        <v>53</v>
      </c>
      <c r="AJ1380" t="s">
        <v>53</v>
      </c>
      <c r="AK1380">
        <v>3</v>
      </c>
      <c r="AL1380" t="s">
        <v>59</v>
      </c>
      <c r="AM1380" t="s">
        <v>60</v>
      </c>
      <c r="AN1380" t="s">
        <v>90</v>
      </c>
      <c r="AO1380">
        <v>6.9</v>
      </c>
      <c r="AP1380" t="s">
        <v>53</v>
      </c>
      <c r="AQ1380" t="s">
        <v>171</v>
      </c>
      <c r="AR1380" t="s">
        <v>76</v>
      </c>
      <c r="AS1380">
        <v>16</v>
      </c>
      <c r="AT1380" t="s">
        <v>53</v>
      </c>
    </row>
    <row r="1381" spans="1:46" x14ac:dyDescent="0.25">
      <c r="A1381" t="s">
        <v>1548</v>
      </c>
      <c r="B1381">
        <v>2025</v>
      </c>
      <c r="C1381" s="1">
        <v>45694</v>
      </c>
      <c r="D1381" t="s">
        <v>122</v>
      </c>
      <c r="E1381" t="str">
        <f>TRIM(lung_cancer_dataset!E1381)</f>
        <v>Myanmar</v>
      </c>
      <c r="F1381">
        <v>64</v>
      </c>
      <c r="G1381" t="s">
        <v>127</v>
      </c>
      <c r="H1381" t="str">
        <f>PROPER(TRIM(lung_cancer_dataset!H1381))</f>
        <v>Male</v>
      </c>
      <c r="I1381" t="str">
        <f>PROPER(TRIM(lung_cancer_dataset!I1381))</f>
        <v>Never Smoked</v>
      </c>
      <c r="J1381">
        <v>0</v>
      </c>
      <c r="K1381">
        <v>0</v>
      </c>
      <c r="L1381">
        <v>0</v>
      </c>
      <c r="M1381" t="s">
        <v>52</v>
      </c>
      <c r="N1381" t="s">
        <v>52</v>
      </c>
      <c r="O1381" t="s">
        <v>53</v>
      </c>
      <c r="P1381" t="str">
        <f>PROPER(TRIM(lung_cancer_dataset!P1381))</f>
        <v>High</v>
      </c>
      <c r="Q1381" t="s">
        <v>71</v>
      </c>
      <c r="R1381">
        <v>27</v>
      </c>
      <c r="S1381" t="s">
        <v>56</v>
      </c>
      <c r="T1381" t="s">
        <v>54</v>
      </c>
      <c r="U1381" t="s">
        <v>53</v>
      </c>
      <c r="V1381" t="s">
        <v>53</v>
      </c>
      <c r="W1381" t="s">
        <v>53</v>
      </c>
      <c r="X1381" t="s">
        <v>53</v>
      </c>
      <c r="Y1381">
        <v>3</v>
      </c>
      <c r="Z1381" t="s">
        <v>58</v>
      </c>
      <c r="AA1381" t="s">
        <v>52</v>
      </c>
      <c r="AB1381" t="s">
        <v>52</v>
      </c>
      <c r="AC1381" t="s">
        <v>53</v>
      </c>
      <c r="AD1381" t="s">
        <v>53</v>
      </c>
      <c r="AE1381" t="s">
        <v>53</v>
      </c>
      <c r="AF1381" t="s">
        <v>53</v>
      </c>
      <c r="AG1381" t="s">
        <v>53</v>
      </c>
      <c r="AH1381" t="s">
        <v>53</v>
      </c>
      <c r="AI1381" t="s">
        <v>53</v>
      </c>
      <c r="AJ1381" t="s">
        <v>53</v>
      </c>
      <c r="AK1381">
        <v>2</v>
      </c>
      <c r="AL1381" t="s">
        <v>59</v>
      </c>
      <c r="AM1381" t="s">
        <v>102</v>
      </c>
      <c r="AN1381" t="s">
        <v>61</v>
      </c>
      <c r="AO1381">
        <v>6.6</v>
      </c>
      <c r="AP1381" t="s">
        <v>52</v>
      </c>
      <c r="AQ1381" t="s">
        <v>86</v>
      </c>
      <c r="AR1381" t="s">
        <v>87</v>
      </c>
      <c r="AS1381">
        <v>7</v>
      </c>
      <c r="AT1381" t="s">
        <v>53</v>
      </c>
    </row>
    <row r="1382" spans="1:46" x14ac:dyDescent="0.25">
      <c r="A1382" t="s">
        <v>1549</v>
      </c>
      <c r="B1382">
        <v>2022</v>
      </c>
      <c r="C1382" s="1">
        <v>44918</v>
      </c>
      <c r="D1382" t="s">
        <v>94</v>
      </c>
      <c r="E1382" t="str">
        <f>TRIM(lung_cancer_dataset!E1382)</f>
        <v>Kuwait</v>
      </c>
      <c r="F1382">
        <v>58</v>
      </c>
      <c r="G1382" t="s">
        <v>79</v>
      </c>
      <c r="H1382" t="str">
        <f>PROPER(TRIM(lung_cancer_dataset!H1382))</f>
        <v>Male</v>
      </c>
      <c r="I1382" t="str">
        <f>PROPER(TRIM(lung_cancer_dataset!I1382))</f>
        <v>Current Smoker</v>
      </c>
      <c r="J1382">
        <v>11</v>
      </c>
      <c r="K1382">
        <v>22</v>
      </c>
      <c r="L1382">
        <v>12.1</v>
      </c>
      <c r="M1382" t="s">
        <v>53</v>
      </c>
      <c r="N1382" t="s">
        <v>53</v>
      </c>
      <c r="O1382" t="s">
        <v>53</v>
      </c>
      <c r="P1382" t="str">
        <f>PROPER(TRIM(lung_cancer_dataset!P1382))</f>
        <v>High</v>
      </c>
      <c r="Q1382" t="s">
        <v>55</v>
      </c>
      <c r="R1382">
        <v>31</v>
      </c>
      <c r="S1382" t="s">
        <v>72</v>
      </c>
      <c r="T1382" t="s">
        <v>54</v>
      </c>
      <c r="U1382" t="s">
        <v>52</v>
      </c>
      <c r="V1382" t="s">
        <v>53</v>
      </c>
      <c r="W1382" t="s">
        <v>53</v>
      </c>
      <c r="X1382" t="s">
        <v>53</v>
      </c>
      <c r="Y1382">
        <v>2</v>
      </c>
      <c r="Z1382" t="s">
        <v>58</v>
      </c>
      <c r="AA1382" t="s">
        <v>52</v>
      </c>
      <c r="AB1382" t="s">
        <v>52</v>
      </c>
      <c r="AC1382" t="s">
        <v>52</v>
      </c>
      <c r="AD1382" t="s">
        <v>52</v>
      </c>
      <c r="AE1382" t="s">
        <v>52</v>
      </c>
      <c r="AF1382" t="s">
        <v>52</v>
      </c>
      <c r="AG1382" t="s">
        <v>53</v>
      </c>
      <c r="AH1382" t="s">
        <v>53</v>
      </c>
      <c r="AI1382" t="s">
        <v>53</v>
      </c>
      <c r="AJ1382" t="s">
        <v>53</v>
      </c>
      <c r="AK1382">
        <v>6</v>
      </c>
      <c r="AL1382" t="s">
        <v>59</v>
      </c>
      <c r="AM1382" t="s">
        <v>60</v>
      </c>
      <c r="AN1382" t="s">
        <v>98</v>
      </c>
      <c r="AO1382">
        <v>4</v>
      </c>
      <c r="AP1382" t="s">
        <v>53</v>
      </c>
      <c r="AQ1382" t="s">
        <v>75</v>
      </c>
      <c r="AR1382" t="s">
        <v>115</v>
      </c>
      <c r="AS1382">
        <v>27</v>
      </c>
      <c r="AT1382" t="s">
        <v>53</v>
      </c>
    </row>
    <row r="1383" spans="1:46" x14ac:dyDescent="0.25">
      <c r="A1383" t="s">
        <v>1550</v>
      </c>
      <c r="B1383">
        <v>2026</v>
      </c>
      <c r="C1383" s="1">
        <v>46029</v>
      </c>
      <c r="D1383" t="s">
        <v>47</v>
      </c>
      <c r="E1383" t="str">
        <f>TRIM(lung_cancer_dataset!E1383)</f>
        <v>Vietnam</v>
      </c>
      <c r="F1383">
        <v>50</v>
      </c>
      <c r="G1383" t="s">
        <v>79</v>
      </c>
      <c r="H1383" t="str">
        <f>PROPER(TRIM(lung_cancer_dataset!H1383))</f>
        <v>Male</v>
      </c>
      <c r="I1383" t="str">
        <f>PROPER(TRIM(lung_cancer_dataset!I1383))</f>
        <v>Never Smoked</v>
      </c>
      <c r="J1383">
        <v>0</v>
      </c>
      <c r="K1383">
        <v>0</v>
      </c>
      <c r="L1383">
        <v>0</v>
      </c>
      <c r="M1383" t="s">
        <v>53</v>
      </c>
      <c r="N1383" t="s">
        <v>52</v>
      </c>
      <c r="O1383" t="s">
        <v>52</v>
      </c>
      <c r="P1383" t="str">
        <f>PROPER(TRIM(lung_cancer_dataset!P1383))</f>
        <v>Moderate</v>
      </c>
      <c r="Q1383" t="s">
        <v>55</v>
      </c>
      <c r="R1383">
        <v>29.6</v>
      </c>
      <c r="S1383" t="s">
        <v>56</v>
      </c>
      <c r="T1383" t="s">
        <v>57</v>
      </c>
      <c r="U1383" t="s">
        <v>53</v>
      </c>
      <c r="V1383" t="s">
        <v>53</v>
      </c>
      <c r="W1383" t="s">
        <v>53</v>
      </c>
      <c r="X1383" t="s">
        <v>53</v>
      </c>
      <c r="Y1383">
        <v>2</v>
      </c>
      <c r="Z1383" t="s">
        <v>208</v>
      </c>
      <c r="AA1383" t="s">
        <v>53</v>
      </c>
      <c r="AB1383" t="s">
        <v>53</v>
      </c>
      <c r="AC1383" t="s">
        <v>52</v>
      </c>
      <c r="AD1383" t="s">
        <v>53</v>
      </c>
      <c r="AE1383" t="s">
        <v>52</v>
      </c>
      <c r="AF1383" t="s">
        <v>53</v>
      </c>
      <c r="AG1383" t="s">
        <v>53</v>
      </c>
      <c r="AH1383" t="s">
        <v>53</v>
      </c>
      <c r="AI1383" t="s">
        <v>53</v>
      </c>
      <c r="AJ1383" t="s">
        <v>53</v>
      </c>
      <c r="AK1383">
        <v>2</v>
      </c>
      <c r="AL1383" t="s">
        <v>59</v>
      </c>
      <c r="AM1383" t="s">
        <v>102</v>
      </c>
      <c r="AN1383" t="s">
        <v>74</v>
      </c>
      <c r="AO1383">
        <v>2.5</v>
      </c>
      <c r="AP1383" t="s">
        <v>53</v>
      </c>
      <c r="AQ1383" t="s">
        <v>112</v>
      </c>
      <c r="AR1383" t="s">
        <v>83</v>
      </c>
      <c r="AS1383">
        <v>40</v>
      </c>
      <c r="AT1383" t="s">
        <v>52</v>
      </c>
    </row>
    <row r="1384" spans="1:46" x14ac:dyDescent="0.25">
      <c r="A1384" t="s">
        <v>1551</v>
      </c>
      <c r="B1384">
        <v>2021</v>
      </c>
      <c r="C1384" s="1">
        <v>44258</v>
      </c>
      <c r="D1384" t="s">
        <v>65</v>
      </c>
      <c r="E1384" t="str">
        <f>TRIM(lung_cancer_dataset!E1384)</f>
        <v>Mexico</v>
      </c>
      <c r="F1384">
        <v>79</v>
      </c>
      <c r="G1384" t="s">
        <v>67</v>
      </c>
      <c r="H1384" t="str">
        <f>PROPER(TRIM(lung_cancer_dataset!H1384))</f>
        <v>Male</v>
      </c>
      <c r="I1384" t="str">
        <f>PROPER(TRIM(lung_cancer_dataset!I1384))</f>
        <v>Never Smoked</v>
      </c>
      <c r="J1384">
        <v>0</v>
      </c>
      <c r="K1384">
        <v>0</v>
      </c>
      <c r="L1384">
        <v>0</v>
      </c>
      <c r="M1384" t="s">
        <v>52</v>
      </c>
      <c r="N1384" t="s">
        <v>53</v>
      </c>
      <c r="O1384" t="s">
        <v>53</v>
      </c>
      <c r="P1384" t="str">
        <f>PROPER(TRIM(lung_cancer_dataset!P1384))</f>
        <v>Low</v>
      </c>
      <c r="Q1384" t="s">
        <v>55</v>
      </c>
      <c r="R1384">
        <v>27</v>
      </c>
      <c r="S1384" t="s">
        <v>56</v>
      </c>
      <c r="T1384" t="s">
        <v>57</v>
      </c>
      <c r="U1384" t="s">
        <v>53</v>
      </c>
      <c r="V1384" t="s">
        <v>53</v>
      </c>
      <c r="W1384" t="s">
        <v>53</v>
      </c>
      <c r="X1384" t="s">
        <v>53</v>
      </c>
      <c r="Y1384">
        <v>1</v>
      </c>
      <c r="Z1384" t="s">
        <v>58</v>
      </c>
      <c r="AA1384" t="s">
        <v>53</v>
      </c>
      <c r="AB1384" t="s">
        <v>53</v>
      </c>
      <c r="AC1384" t="s">
        <v>53</v>
      </c>
      <c r="AD1384" t="s">
        <v>53</v>
      </c>
      <c r="AE1384" t="s">
        <v>53</v>
      </c>
      <c r="AF1384" t="s">
        <v>53</v>
      </c>
      <c r="AG1384" t="s">
        <v>53</v>
      </c>
      <c r="AH1384" t="s">
        <v>53</v>
      </c>
      <c r="AI1384" t="s">
        <v>53</v>
      </c>
      <c r="AJ1384" t="s">
        <v>53</v>
      </c>
      <c r="AK1384">
        <v>0</v>
      </c>
      <c r="AL1384" t="s">
        <v>59</v>
      </c>
      <c r="AM1384" t="s">
        <v>60</v>
      </c>
      <c r="AN1384" t="s">
        <v>98</v>
      </c>
      <c r="AO1384">
        <v>5.7</v>
      </c>
      <c r="AP1384" t="s">
        <v>53</v>
      </c>
      <c r="AQ1384" t="s">
        <v>112</v>
      </c>
      <c r="AR1384" t="s">
        <v>87</v>
      </c>
      <c r="AS1384">
        <v>44</v>
      </c>
      <c r="AT1384" t="s">
        <v>53</v>
      </c>
    </row>
    <row r="1385" spans="1:46" x14ac:dyDescent="0.25">
      <c r="A1385" t="s">
        <v>1552</v>
      </c>
      <c r="B1385">
        <v>2026</v>
      </c>
      <c r="C1385" s="1">
        <v>46094</v>
      </c>
      <c r="D1385" t="s">
        <v>47</v>
      </c>
      <c r="E1385" t="str">
        <f>TRIM(lung_cancer_dataset!E1385)</f>
        <v>Singapore</v>
      </c>
      <c r="F1385">
        <v>78</v>
      </c>
      <c r="G1385" t="s">
        <v>67</v>
      </c>
      <c r="H1385" t="str">
        <f>PROPER(TRIM(lung_cancer_dataset!H1385))</f>
        <v>Male</v>
      </c>
      <c r="I1385" t="str">
        <f>PROPER(TRIM(lung_cancer_dataset!I1385))</f>
        <v>Never Smoked</v>
      </c>
      <c r="J1385">
        <v>0</v>
      </c>
      <c r="K1385">
        <v>0</v>
      </c>
      <c r="L1385">
        <v>0</v>
      </c>
      <c r="M1385" t="s">
        <v>53</v>
      </c>
      <c r="N1385" t="s">
        <v>53</v>
      </c>
      <c r="O1385" t="s">
        <v>53</v>
      </c>
      <c r="P1385" t="str">
        <f>PROPER(TRIM(lung_cancer_dataset!P1385))</f>
        <v>Moderate</v>
      </c>
      <c r="Q1385" t="s">
        <v>54</v>
      </c>
      <c r="R1385">
        <v>24.2</v>
      </c>
      <c r="S1385" t="s">
        <v>96</v>
      </c>
      <c r="T1385" t="s">
        <v>54</v>
      </c>
      <c r="U1385" t="s">
        <v>53</v>
      </c>
      <c r="V1385" t="s">
        <v>53</v>
      </c>
      <c r="W1385" t="s">
        <v>53</v>
      </c>
      <c r="X1385" t="s">
        <v>53</v>
      </c>
      <c r="Y1385">
        <v>0</v>
      </c>
      <c r="Z1385" t="s">
        <v>131</v>
      </c>
      <c r="AA1385" t="s">
        <v>53</v>
      </c>
      <c r="AB1385" t="s">
        <v>52</v>
      </c>
      <c r="AC1385" t="s">
        <v>53</v>
      </c>
      <c r="AD1385" t="s">
        <v>53</v>
      </c>
      <c r="AE1385" t="s">
        <v>53</v>
      </c>
      <c r="AF1385" t="s">
        <v>53</v>
      </c>
      <c r="AG1385" t="s">
        <v>53</v>
      </c>
      <c r="AH1385" t="s">
        <v>53</v>
      </c>
      <c r="AI1385" t="s">
        <v>53</v>
      </c>
      <c r="AJ1385" t="s">
        <v>53</v>
      </c>
      <c r="AK1385">
        <v>1</v>
      </c>
      <c r="AL1385" t="s">
        <v>59</v>
      </c>
      <c r="AM1385" t="s">
        <v>81</v>
      </c>
      <c r="AN1385" t="s">
        <v>74</v>
      </c>
      <c r="AO1385">
        <v>2</v>
      </c>
      <c r="AP1385" t="s">
        <v>53</v>
      </c>
      <c r="AQ1385" t="s">
        <v>86</v>
      </c>
      <c r="AR1385" t="s">
        <v>83</v>
      </c>
      <c r="AS1385">
        <v>16</v>
      </c>
      <c r="AT1385" t="s">
        <v>53</v>
      </c>
    </row>
    <row r="1386" spans="1:46" x14ac:dyDescent="0.25">
      <c r="A1386" t="s">
        <v>1553</v>
      </c>
      <c r="B1386">
        <v>2023</v>
      </c>
      <c r="C1386" s="1">
        <v>44948</v>
      </c>
      <c r="D1386" t="s">
        <v>47</v>
      </c>
      <c r="E1386" t="str">
        <f>TRIM(lung_cancer_dataset!E1386)</f>
        <v>Philippines</v>
      </c>
      <c r="F1386">
        <v>57</v>
      </c>
      <c r="G1386" t="s">
        <v>79</v>
      </c>
      <c r="H1386" t="str">
        <f>PROPER(TRIM(lung_cancer_dataset!H1386))</f>
        <v>Male</v>
      </c>
      <c r="I1386" t="str">
        <f>PROPER(TRIM(lung_cancer_dataset!I1386))</f>
        <v>Never Smoked</v>
      </c>
      <c r="J1386">
        <v>0</v>
      </c>
      <c r="K1386">
        <v>0</v>
      </c>
      <c r="L1386">
        <v>0</v>
      </c>
      <c r="M1386" t="s">
        <v>52</v>
      </c>
      <c r="N1386" t="s">
        <v>53</v>
      </c>
      <c r="O1386" t="s">
        <v>53</v>
      </c>
      <c r="P1386" t="str">
        <f>PROPER(TRIM(lung_cancer_dataset!P1386))</f>
        <v>Moderate</v>
      </c>
      <c r="Q1386" t="s">
        <v>55</v>
      </c>
      <c r="R1386">
        <v>28</v>
      </c>
      <c r="S1386" t="s">
        <v>56</v>
      </c>
      <c r="T1386" t="s">
        <v>70</v>
      </c>
      <c r="U1386" t="s">
        <v>53</v>
      </c>
      <c r="V1386" t="s">
        <v>53</v>
      </c>
      <c r="W1386" t="s">
        <v>53</v>
      </c>
      <c r="X1386" t="s">
        <v>53</v>
      </c>
      <c r="Y1386">
        <v>1</v>
      </c>
      <c r="Z1386" t="s">
        <v>208</v>
      </c>
      <c r="AA1386" t="s">
        <v>52</v>
      </c>
      <c r="AB1386" t="s">
        <v>53</v>
      </c>
      <c r="AC1386" t="s">
        <v>52</v>
      </c>
      <c r="AD1386" t="s">
        <v>53</v>
      </c>
      <c r="AE1386" t="s">
        <v>53</v>
      </c>
      <c r="AF1386" t="s">
        <v>53</v>
      </c>
      <c r="AG1386" t="s">
        <v>52</v>
      </c>
      <c r="AH1386" t="s">
        <v>53</v>
      </c>
      <c r="AI1386" t="s">
        <v>53</v>
      </c>
      <c r="AJ1386" t="s">
        <v>53</v>
      </c>
      <c r="AK1386">
        <v>3</v>
      </c>
      <c r="AL1386" t="s">
        <v>59</v>
      </c>
      <c r="AM1386" t="s">
        <v>102</v>
      </c>
      <c r="AN1386" t="s">
        <v>74</v>
      </c>
      <c r="AO1386">
        <v>1.3</v>
      </c>
      <c r="AP1386" t="s">
        <v>53</v>
      </c>
      <c r="AQ1386" t="s">
        <v>82</v>
      </c>
      <c r="AR1386" t="s">
        <v>83</v>
      </c>
      <c r="AS1386">
        <v>60</v>
      </c>
      <c r="AT1386" t="s">
        <v>52</v>
      </c>
    </row>
    <row r="1387" spans="1:46" x14ac:dyDescent="0.25">
      <c r="A1387" t="s">
        <v>1554</v>
      </c>
      <c r="B1387">
        <v>2025</v>
      </c>
      <c r="C1387" s="1">
        <v>45804</v>
      </c>
      <c r="D1387" t="s">
        <v>65</v>
      </c>
      <c r="E1387" t="str">
        <f>TRIM(lung_cancer_dataset!E1387)</f>
        <v>Brazil</v>
      </c>
      <c r="F1387">
        <v>69</v>
      </c>
      <c r="G1387" t="s">
        <v>127</v>
      </c>
      <c r="H1387" t="str">
        <f>PROPER(TRIM(lung_cancer_dataset!H1387))</f>
        <v>Male</v>
      </c>
      <c r="I1387" t="str">
        <f>PROPER(TRIM(lung_cancer_dataset!I1387))</f>
        <v>Never Smoked</v>
      </c>
      <c r="J1387">
        <v>0</v>
      </c>
      <c r="K1387">
        <v>0</v>
      </c>
      <c r="L1387">
        <v>0</v>
      </c>
      <c r="M1387" t="s">
        <v>53</v>
      </c>
      <c r="N1387" t="s">
        <v>52</v>
      </c>
      <c r="O1387" t="s">
        <v>53</v>
      </c>
      <c r="P1387" t="str">
        <f>PROPER(TRIM(lung_cancer_dataset!P1387))</f>
        <v>Low</v>
      </c>
      <c r="Q1387" t="s">
        <v>55</v>
      </c>
      <c r="R1387">
        <v>24.4</v>
      </c>
      <c r="S1387" t="s">
        <v>96</v>
      </c>
      <c r="T1387" t="s">
        <v>54</v>
      </c>
      <c r="U1387" t="s">
        <v>53</v>
      </c>
      <c r="V1387" t="s">
        <v>53</v>
      </c>
      <c r="W1387" t="s">
        <v>53</v>
      </c>
      <c r="X1387" t="s">
        <v>52</v>
      </c>
      <c r="Y1387">
        <v>2</v>
      </c>
      <c r="Z1387" t="s">
        <v>131</v>
      </c>
      <c r="AA1387" t="s">
        <v>52</v>
      </c>
      <c r="AB1387" t="s">
        <v>53</v>
      </c>
      <c r="AC1387" t="s">
        <v>52</v>
      </c>
      <c r="AD1387" t="s">
        <v>53</v>
      </c>
      <c r="AE1387" t="s">
        <v>52</v>
      </c>
      <c r="AF1387" t="s">
        <v>53</v>
      </c>
      <c r="AG1387" t="s">
        <v>53</v>
      </c>
      <c r="AH1387" t="s">
        <v>52</v>
      </c>
      <c r="AI1387" t="s">
        <v>53</v>
      </c>
      <c r="AJ1387" t="s">
        <v>53</v>
      </c>
      <c r="AK1387">
        <v>4</v>
      </c>
      <c r="AL1387" t="s">
        <v>59</v>
      </c>
      <c r="AM1387" t="s">
        <v>60</v>
      </c>
      <c r="AN1387" t="s">
        <v>98</v>
      </c>
      <c r="AO1387">
        <v>3.5</v>
      </c>
      <c r="AP1387" t="s">
        <v>53</v>
      </c>
      <c r="AQ1387" t="s">
        <v>91</v>
      </c>
      <c r="AR1387" t="s">
        <v>87</v>
      </c>
      <c r="AS1387">
        <v>30</v>
      </c>
      <c r="AT1387" t="s">
        <v>53</v>
      </c>
    </row>
    <row r="1388" spans="1:46" x14ac:dyDescent="0.25">
      <c r="A1388" t="s">
        <v>1555</v>
      </c>
      <c r="B1388">
        <v>2017</v>
      </c>
      <c r="C1388" s="1">
        <v>42748</v>
      </c>
      <c r="D1388" t="s">
        <v>122</v>
      </c>
      <c r="E1388" t="str">
        <f>TRIM(lung_cancer_dataset!E1388)</f>
        <v>Maldives</v>
      </c>
      <c r="F1388">
        <v>52</v>
      </c>
      <c r="G1388" t="s">
        <v>79</v>
      </c>
      <c r="H1388" t="str">
        <f>PROPER(TRIM(lung_cancer_dataset!H1388))</f>
        <v>Female</v>
      </c>
      <c r="I1388" t="str">
        <f>PROPER(TRIM(lung_cancer_dataset!I1388))</f>
        <v>Never Smoked</v>
      </c>
      <c r="J1388">
        <v>0</v>
      </c>
      <c r="K1388">
        <v>0</v>
      </c>
      <c r="L1388">
        <v>0</v>
      </c>
      <c r="M1388" t="s">
        <v>52</v>
      </c>
      <c r="N1388" t="s">
        <v>53</v>
      </c>
      <c r="O1388" t="s">
        <v>53</v>
      </c>
      <c r="P1388" t="str">
        <f>PROPER(TRIM(lung_cancer_dataset!P1388))</f>
        <v>High</v>
      </c>
      <c r="Q1388" t="s">
        <v>54</v>
      </c>
      <c r="R1388">
        <v>22.4</v>
      </c>
      <c r="S1388" t="s">
        <v>96</v>
      </c>
      <c r="T1388" t="s">
        <v>57</v>
      </c>
      <c r="U1388" t="s">
        <v>53</v>
      </c>
      <c r="V1388" t="s">
        <v>53</v>
      </c>
      <c r="W1388" t="s">
        <v>53</v>
      </c>
      <c r="X1388" t="s">
        <v>53</v>
      </c>
      <c r="Y1388">
        <v>2</v>
      </c>
      <c r="Z1388" t="s">
        <v>58</v>
      </c>
      <c r="AA1388" t="s">
        <v>53</v>
      </c>
      <c r="AB1388" t="s">
        <v>53</v>
      </c>
      <c r="AC1388" t="s">
        <v>53</v>
      </c>
      <c r="AD1388" t="s">
        <v>52</v>
      </c>
      <c r="AE1388" t="s">
        <v>52</v>
      </c>
      <c r="AF1388" t="s">
        <v>52</v>
      </c>
      <c r="AG1388" t="s">
        <v>53</v>
      </c>
      <c r="AH1388" t="s">
        <v>53</v>
      </c>
      <c r="AI1388" t="s">
        <v>53</v>
      </c>
      <c r="AJ1388" t="s">
        <v>53</v>
      </c>
      <c r="AK1388">
        <v>3</v>
      </c>
      <c r="AL1388" t="s">
        <v>59</v>
      </c>
      <c r="AM1388" t="s">
        <v>60</v>
      </c>
      <c r="AN1388" t="s">
        <v>74</v>
      </c>
      <c r="AO1388">
        <v>3.2</v>
      </c>
      <c r="AP1388" t="s">
        <v>53</v>
      </c>
      <c r="AQ1388" t="s">
        <v>75</v>
      </c>
      <c r="AR1388" t="s">
        <v>83</v>
      </c>
      <c r="AS1388">
        <v>49</v>
      </c>
      <c r="AT1388" t="s">
        <v>53</v>
      </c>
    </row>
    <row r="1389" spans="1:46" x14ac:dyDescent="0.25">
      <c r="A1389" t="s">
        <v>1556</v>
      </c>
      <c r="B1389">
        <v>2023</v>
      </c>
      <c r="C1389" s="1">
        <v>45193</v>
      </c>
      <c r="D1389" t="s">
        <v>107</v>
      </c>
      <c r="E1389" t="str">
        <f>TRIM(lung_cancer_dataset!E1389)</f>
        <v>Netherlands</v>
      </c>
      <c r="F1389">
        <v>61</v>
      </c>
      <c r="G1389" t="s">
        <v>127</v>
      </c>
      <c r="H1389" t="str">
        <f>PROPER(TRIM(lung_cancer_dataset!H1389))</f>
        <v>Female</v>
      </c>
      <c r="I1389" t="str">
        <f>PROPER(TRIM(lung_cancer_dataset!I1389))</f>
        <v>Never Smoked</v>
      </c>
      <c r="J1389">
        <v>0</v>
      </c>
      <c r="K1389">
        <v>0</v>
      </c>
      <c r="L1389">
        <v>0</v>
      </c>
      <c r="M1389" t="s">
        <v>52</v>
      </c>
      <c r="N1389" t="s">
        <v>53</v>
      </c>
      <c r="O1389" t="s">
        <v>53</v>
      </c>
      <c r="P1389" t="str">
        <f>PROPER(TRIM(lung_cancer_dataset!P1389))</f>
        <v>Moderate</v>
      </c>
      <c r="Q1389" t="s">
        <v>54</v>
      </c>
      <c r="R1389">
        <v>32.700000000000003</v>
      </c>
      <c r="S1389" t="s">
        <v>72</v>
      </c>
      <c r="T1389" t="s">
        <v>57</v>
      </c>
      <c r="U1389" t="s">
        <v>53</v>
      </c>
      <c r="V1389" t="s">
        <v>53</v>
      </c>
      <c r="W1389" t="s">
        <v>53</v>
      </c>
      <c r="X1389" t="s">
        <v>52</v>
      </c>
      <c r="Y1389">
        <v>2</v>
      </c>
      <c r="Z1389" t="s">
        <v>97</v>
      </c>
      <c r="AA1389" t="s">
        <v>53</v>
      </c>
      <c r="AB1389" t="s">
        <v>53</v>
      </c>
      <c r="AC1389" t="s">
        <v>52</v>
      </c>
      <c r="AD1389" t="s">
        <v>53</v>
      </c>
      <c r="AE1389" t="s">
        <v>53</v>
      </c>
      <c r="AF1389" t="s">
        <v>52</v>
      </c>
      <c r="AG1389" t="s">
        <v>53</v>
      </c>
      <c r="AH1389" t="s">
        <v>53</v>
      </c>
      <c r="AI1389" t="s">
        <v>52</v>
      </c>
      <c r="AJ1389" t="s">
        <v>53</v>
      </c>
      <c r="AK1389">
        <v>3</v>
      </c>
      <c r="AL1389" t="s">
        <v>59</v>
      </c>
      <c r="AM1389" t="s">
        <v>60</v>
      </c>
      <c r="AN1389" t="s">
        <v>74</v>
      </c>
      <c r="AO1389">
        <v>1.3</v>
      </c>
      <c r="AP1389" t="s">
        <v>53</v>
      </c>
      <c r="AQ1389" t="s">
        <v>86</v>
      </c>
      <c r="AR1389" t="s">
        <v>76</v>
      </c>
      <c r="AS1389">
        <v>69</v>
      </c>
      <c r="AT1389" t="s">
        <v>52</v>
      </c>
    </row>
    <row r="1390" spans="1:46" x14ac:dyDescent="0.25">
      <c r="A1390" t="s">
        <v>1557</v>
      </c>
      <c r="B1390">
        <v>2023</v>
      </c>
      <c r="C1390" s="1">
        <v>45020</v>
      </c>
      <c r="D1390" t="s">
        <v>65</v>
      </c>
      <c r="E1390" t="str">
        <f>TRIM(lung_cancer_dataset!E1390)</f>
        <v>Peru</v>
      </c>
      <c r="F1390">
        <v>44</v>
      </c>
      <c r="G1390" t="s">
        <v>49</v>
      </c>
      <c r="H1390" t="str">
        <f>PROPER(TRIM(lung_cancer_dataset!H1390))</f>
        <v>Male</v>
      </c>
      <c r="I1390" t="str">
        <f>PROPER(TRIM(lung_cancer_dataset!I1390))</f>
        <v>Never Smoked</v>
      </c>
      <c r="J1390">
        <v>0</v>
      </c>
      <c r="K1390">
        <v>0</v>
      </c>
      <c r="L1390">
        <v>0</v>
      </c>
      <c r="M1390" t="s">
        <v>53</v>
      </c>
      <c r="N1390" t="s">
        <v>53</v>
      </c>
      <c r="O1390" t="s">
        <v>53</v>
      </c>
      <c r="P1390" t="str">
        <f>PROPER(TRIM(lung_cancer_dataset!P1390))</f>
        <v>High</v>
      </c>
      <c r="Q1390" t="s">
        <v>71</v>
      </c>
      <c r="R1390">
        <v>35.299999999999997</v>
      </c>
      <c r="S1390" t="s">
        <v>72</v>
      </c>
      <c r="T1390" t="s">
        <v>54</v>
      </c>
      <c r="U1390" t="s">
        <v>53</v>
      </c>
      <c r="V1390" t="s">
        <v>53</v>
      </c>
      <c r="W1390" t="s">
        <v>53</v>
      </c>
      <c r="X1390" t="s">
        <v>53</v>
      </c>
      <c r="Y1390">
        <v>1</v>
      </c>
      <c r="Z1390" t="s">
        <v>165</v>
      </c>
      <c r="AA1390" t="s">
        <v>53</v>
      </c>
      <c r="AB1390" t="s">
        <v>53</v>
      </c>
      <c r="AC1390" t="s">
        <v>53</v>
      </c>
      <c r="AD1390" t="s">
        <v>53</v>
      </c>
      <c r="AE1390" t="s">
        <v>52</v>
      </c>
      <c r="AF1390" t="s">
        <v>53</v>
      </c>
      <c r="AG1390" t="s">
        <v>53</v>
      </c>
      <c r="AH1390" t="s">
        <v>53</v>
      </c>
      <c r="AI1390" t="s">
        <v>53</v>
      </c>
      <c r="AJ1390" t="s">
        <v>53</v>
      </c>
      <c r="AK1390">
        <v>1</v>
      </c>
      <c r="AL1390" t="s">
        <v>59</v>
      </c>
      <c r="AM1390" t="s">
        <v>60</v>
      </c>
      <c r="AN1390" t="s">
        <v>74</v>
      </c>
      <c r="AO1390">
        <v>2.4</v>
      </c>
      <c r="AP1390" t="s">
        <v>53</v>
      </c>
      <c r="AQ1390" t="s">
        <v>86</v>
      </c>
      <c r="AR1390" t="s">
        <v>83</v>
      </c>
      <c r="AS1390">
        <v>37</v>
      </c>
      <c r="AT1390" t="s">
        <v>52</v>
      </c>
    </row>
    <row r="1391" spans="1:46" x14ac:dyDescent="0.25">
      <c r="A1391" t="s">
        <v>1558</v>
      </c>
      <c r="B1391">
        <v>2022</v>
      </c>
      <c r="C1391" s="1">
        <v>44618</v>
      </c>
      <c r="D1391" t="s">
        <v>47</v>
      </c>
      <c r="E1391" t="str">
        <f>TRIM(lung_cancer_dataset!E1391)</f>
        <v>South Korea</v>
      </c>
      <c r="F1391">
        <v>60</v>
      </c>
      <c r="G1391" t="s">
        <v>127</v>
      </c>
      <c r="H1391" t="str">
        <f>PROPER(TRIM(lung_cancer_dataset!H1391))</f>
        <v>Male</v>
      </c>
      <c r="I1391" t="str">
        <f>PROPER(TRIM(lung_cancer_dataset!I1391))</f>
        <v>Never Smoked</v>
      </c>
      <c r="J1391">
        <v>0</v>
      </c>
      <c r="K1391">
        <v>0</v>
      </c>
      <c r="L1391">
        <v>0</v>
      </c>
      <c r="M1391" t="s">
        <v>53</v>
      </c>
      <c r="N1391" t="s">
        <v>53</v>
      </c>
      <c r="O1391" t="s">
        <v>53</v>
      </c>
      <c r="P1391" t="str">
        <f>PROPER(TRIM(lung_cancer_dataset!P1391))</f>
        <v>Low</v>
      </c>
      <c r="Q1391" t="s">
        <v>54</v>
      </c>
      <c r="R1391">
        <v>25.2</v>
      </c>
      <c r="S1391" t="s">
        <v>56</v>
      </c>
      <c r="T1391" t="s">
        <v>57</v>
      </c>
      <c r="U1391" t="s">
        <v>53</v>
      </c>
      <c r="V1391" t="s">
        <v>53</v>
      </c>
      <c r="W1391" t="s">
        <v>53</v>
      </c>
      <c r="X1391" t="s">
        <v>53</v>
      </c>
      <c r="Y1391">
        <v>0</v>
      </c>
      <c r="Z1391" t="s">
        <v>58</v>
      </c>
      <c r="AA1391" t="s">
        <v>52</v>
      </c>
      <c r="AB1391" t="s">
        <v>53</v>
      </c>
      <c r="AC1391" t="s">
        <v>53</v>
      </c>
      <c r="AD1391" t="s">
        <v>53</v>
      </c>
      <c r="AE1391" t="s">
        <v>52</v>
      </c>
      <c r="AF1391" t="s">
        <v>53</v>
      </c>
      <c r="AG1391" t="s">
        <v>53</v>
      </c>
      <c r="AH1391" t="s">
        <v>52</v>
      </c>
      <c r="AI1391" t="s">
        <v>53</v>
      </c>
      <c r="AJ1391" t="s">
        <v>53</v>
      </c>
      <c r="AK1391">
        <v>3</v>
      </c>
      <c r="AL1391" t="s">
        <v>135</v>
      </c>
      <c r="AM1391" t="s">
        <v>136</v>
      </c>
      <c r="AN1391" t="s">
        <v>61</v>
      </c>
      <c r="AO1391">
        <v>7.5</v>
      </c>
      <c r="AP1391" t="s">
        <v>52</v>
      </c>
      <c r="AQ1391" t="s">
        <v>86</v>
      </c>
      <c r="AR1391" t="s">
        <v>92</v>
      </c>
      <c r="AS1391">
        <v>10</v>
      </c>
      <c r="AT1391" t="s">
        <v>53</v>
      </c>
    </row>
    <row r="1392" spans="1:46" x14ac:dyDescent="0.25">
      <c r="A1392" t="s">
        <v>1559</v>
      </c>
      <c r="B1392">
        <v>2019</v>
      </c>
      <c r="C1392" s="1">
        <v>43497</v>
      </c>
      <c r="D1392" t="s">
        <v>65</v>
      </c>
      <c r="E1392" t="str">
        <f>TRIM(lung_cancer_dataset!E1392)</f>
        <v>USA</v>
      </c>
      <c r="F1392">
        <v>56</v>
      </c>
      <c r="G1392" t="s">
        <v>79</v>
      </c>
      <c r="H1392" t="str">
        <f>PROPER(TRIM(lung_cancer_dataset!H1392))</f>
        <v>Male</v>
      </c>
      <c r="I1392" t="str">
        <f>PROPER(TRIM(lung_cancer_dataset!I1392))</f>
        <v>Never Smoked</v>
      </c>
      <c r="J1392">
        <v>0</v>
      </c>
      <c r="K1392">
        <v>0</v>
      </c>
      <c r="L1392">
        <v>0</v>
      </c>
      <c r="M1392" t="s">
        <v>53</v>
      </c>
      <c r="N1392" t="s">
        <v>53</v>
      </c>
      <c r="O1392" t="s">
        <v>53</v>
      </c>
      <c r="P1392" t="str">
        <f>PROPER(TRIM(lung_cancer_dataset!P1392))</f>
        <v>Moderate</v>
      </c>
      <c r="Q1392" t="s">
        <v>54</v>
      </c>
      <c r="R1392">
        <v>22.7</v>
      </c>
      <c r="S1392" t="s">
        <v>96</v>
      </c>
      <c r="T1392" t="s">
        <v>57</v>
      </c>
      <c r="U1392" t="s">
        <v>53</v>
      </c>
      <c r="V1392" t="s">
        <v>52</v>
      </c>
      <c r="W1392" t="s">
        <v>53</v>
      </c>
      <c r="X1392" t="s">
        <v>53</v>
      </c>
      <c r="Y1392">
        <v>1</v>
      </c>
      <c r="Z1392" t="s">
        <v>131</v>
      </c>
      <c r="AA1392" t="s">
        <v>53</v>
      </c>
      <c r="AB1392" t="s">
        <v>52</v>
      </c>
      <c r="AC1392" t="s">
        <v>53</v>
      </c>
      <c r="AD1392" t="s">
        <v>53</v>
      </c>
      <c r="AE1392" t="s">
        <v>53</v>
      </c>
      <c r="AF1392" t="s">
        <v>53</v>
      </c>
      <c r="AG1392" t="s">
        <v>52</v>
      </c>
      <c r="AH1392" t="s">
        <v>53</v>
      </c>
      <c r="AI1392" t="s">
        <v>53</v>
      </c>
      <c r="AJ1392" t="s">
        <v>53</v>
      </c>
      <c r="AK1392">
        <v>2</v>
      </c>
      <c r="AL1392" t="s">
        <v>59</v>
      </c>
      <c r="AM1392" t="s">
        <v>60</v>
      </c>
      <c r="AN1392" t="s">
        <v>90</v>
      </c>
      <c r="AO1392">
        <v>6.1</v>
      </c>
      <c r="AP1392" t="s">
        <v>53</v>
      </c>
      <c r="AQ1392" t="s">
        <v>171</v>
      </c>
      <c r="AR1392" t="s">
        <v>132</v>
      </c>
      <c r="AS1392">
        <v>15</v>
      </c>
      <c r="AT1392" t="s">
        <v>53</v>
      </c>
    </row>
    <row r="1393" spans="1:46" x14ac:dyDescent="0.25">
      <c r="A1393" t="s">
        <v>1560</v>
      </c>
      <c r="B1393">
        <v>2018</v>
      </c>
      <c r="C1393" s="1">
        <v>43195</v>
      </c>
      <c r="D1393" t="s">
        <v>107</v>
      </c>
      <c r="E1393" t="str">
        <f>TRIM(lung_cancer_dataset!E1393)</f>
        <v>Italy</v>
      </c>
      <c r="F1393">
        <v>68</v>
      </c>
      <c r="G1393" t="s">
        <v>127</v>
      </c>
      <c r="H1393" t="str">
        <f>PROPER(TRIM(lung_cancer_dataset!H1393))</f>
        <v>Female</v>
      </c>
      <c r="I1393" t="str">
        <f>PROPER(TRIM(lung_cancer_dataset!I1393))</f>
        <v>Never Smoked</v>
      </c>
      <c r="J1393">
        <v>0</v>
      </c>
      <c r="K1393">
        <v>0</v>
      </c>
      <c r="L1393">
        <v>0</v>
      </c>
      <c r="M1393" t="s">
        <v>52</v>
      </c>
      <c r="N1393" t="s">
        <v>52</v>
      </c>
      <c r="O1393" t="s">
        <v>53</v>
      </c>
      <c r="P1393" t="str">
        <f>PROPER(TRIM(lung_cancer_dataset!P1393))</f>
        <v>Moderate</v>
      </c>
      <c r="Q1393" t="s">
        <v>55</v>
      </c>
      <c r="R1393">
        <v>27.6</v>
      </c>
      <c r="S1393" t="s">
        <v>56</v>
      </c>
      <c r="T1393" t="s">
        <v>70</v>
      </c>
      <c r="U1393" t="s">
        <v>52</v>
      </c>
      <c r="V1393" t="s">
        <v>53</v>
      </c>
      <c r="W1393" t="s">
        <v>53</v>
      </c>
      <c r="X1393" t="s">
        <v>53</v>
      </c>
      <c r="Y1393">
        <v>3</v>
      </c>
      <c r="Z1393" t="s">
        <v>58</v>
      </c>
      <c r="AA1393" t="s">
        <v>53</v>
      </c>
      <c r="AB1393" t="s">
        <v>53</v>
      </c>
      <c r="AC1393" t="s">
        <v>52</v>
      </c>
      <c r="AD1393" t="s">
        <v>53</v>
      </c>
      <c r="AE1393" t="s">
        <v>52</v>
      </c>
      <c r="AF1393" t="s">
        <v>52</v>
      </c>
      <c r="AG1393" t="s">
        <v>53</v>
      </c>
      <c r="AH1393" t="s">
        <v>53</v>
      </c>
      <c r="AI1393" t="s">
        <v>53</v>
      </c>
      <c r="AJ1393" t="s">
        <v>52</v>
      </c>
      <c r="AK1393">
        <v>4</v>
      </c>
      <c r="AL1393" t="s">
        <v>135</v>
      </c>
      <c r="AM1393" t="s">
        <v>136</v>
      </c>
      <c r="AN1393" t="s">
        <v>90</v>
      </c>
      <c r="AO1393">
        <v>7.8</v>
      </c>
      <c r="AP1393" t="s">
        <v>53</v>
      </c>
      <c r="AQ1393" t="s">
        <v>112</v>
      </c>
      <c r="AR1393" t="s">
        <v>76</v>
      </c>
      <c r="AS1393">
        <v>8</v>
      </c>
      <c r="AT1393" t="s">
        <v>53</v>
      </c>
    </row>
    <row r="1394" spans="1:46" x14ac:dyDescent="0.25">
      <c r="A1394" t="s">
        <v>1561</v>
      </c>
      <c r="B1394">
        <v>2026</v>
      </c>
      <c r="C1394" s="1">
        <v>46210</v>
      </c>
      <c r="D1394" t="s">
        <v>47</v>
      </c>
      <c r="E1394" t="str">
        <f>TRIM(lung_cancer_dataset!E1394)</f>
        <v>Vietnam</v>
      </c>
      <c r="F1394">
        <v>75</v>
      </c>
      <c r="G1394" t="s">
        <v>67</v>
      </c>
      <c r="H1394" t="str">
        <f>PROPER(TRIM(lung_cancer_dataset!H1394))</f>
        <v>Male</v>
      </c>
      <c r="I1394" t="str">
        <f>PROPER(TRIM(lung_cancer_dataset!I1394))</f>
        <v>Never Smoked</v>
      </c>
      <c r="J1394">
        <v>0</v>
      </c>
      <c r="K1394">
        <v>0</v>
      </c>
      <c r="L1394">
        <v>0</v>
      </c>
      <c r="M1394" t="s">
        <v>52</v>
      </c>
      <c r="N1394" t="s">
        <v>53</v>
      </c>
      <c r="O1394" t="s">
        <v>53</v>
      </c>
      <c r="P1394" t="str">
        <f>PROPER(TRIM(lung_cancer_dataset!P1394))</f>
        <v>Low</v>
      </c>
      <c r="Q1394" t="s">
        <v>54</v>
      </c>
      <c r="R1394">
        <v>33.4</v>
      </c>
      <c r="S1394" t="s">
        <v>72</v>
      </c>
      <c r="T1394" t="s">
        <v>57</v>
      </c>
      <c r="U1394" t="s">
        <v>53</v>
      </c>
      <c r="V1394" t="s">
        <v>53</v>
      </c>
      <c r="W1394" t="s">
        <v>53</v>
      </c>
      <c r="X1394" t="s">
        <v>53</v>
      </c>
      <c r="Y1394">
        <v>1</v>
      </c>
      <c r="Z1394" t="s">
        <v>131</v>
      </c>
      <c r="AA1394" t="s">
        <v>53</v>
      </c>
      <c r="AB1394" t="s">
        <v>52</v>
      </c>
      <c r="AC1394" t="s">
        <v>53</v>
      </c>
      <c r="AD1394" t="s">
        <v>52</v>
      </c>
      <c r="AE1394" t="s">
        <v>52</v>
      </c>
      <c r="AF1394" t="s">
        <v>53</v>
      </c>
      <c r="AG1394" t="s">
        <v>52</v>
      </c>
      <c r="AH1394" t="s">
        <v>53</v>
      </c>
      <c r="AI1394" t="s">
        <v>52</v>
      </c>
      <c r="AJ1394" t="s">
        <v>53</v>
      </c>
      <c r="AK1394">
        <v>5</v>
      </c>
      <c r="AL1394" t="s">
        <v>59</v>
      </c>
      <c r="AM1394" t="s">
        <v>60</v>
      </c>
      <c r="AN1394" t="s">
        <v>74</v>
      </c>
      <c r="AO1394">
        <v>1.7</v>
      </c>
      <c r="AP1394" t="s">
        <v>53</v>
      </c>
      <c r="AQ1394" t="s">
        <v>82</v>
      </c>
      <c r="AR1394" t="s">
        <v>92</v>
      </c>
      <c r="AS1394">
        <v>55</v>
      </c>
      <c r="AT1394" t="s">
        <v>52</v>
      </c>
    </row>
    <row r="1395" spans="1:46" x14ac:dyDescent="0.25">
      <c r="A1395" t="s">
        <v>1562</v>
      </c>
      <c r="B1395">
        <v>2023</v>
      </c>
      <c r="C1395" s="1">
        <v>45251</v>
      </c>
      <c r="D1395" t="s">
        <v>122</v>
      </c>
      <c r="E1395" t="str">
        <f>TRIM(lung_cancer_dataset!E1395)</f>
        <v>Bangladesh</v>
      </c>
      <c r="F1395">
        <v>59</v>
      </c>
      <c r="G1395" t="s">
        <v>79</v>
      </c>
      <c r="H1395" t="str">
        <f>PROPER(TRIM(lung_cancer_dataset!H1395))</f>
        <v>Female</v>
      </c>
      <c r="I1395" t="str">
        <f>PROPER(TRIM(lung_cancer_dataset!I1395))</f>
        <v>Never Smoked</v>
      </c>
      <c r="J1395">
        <v>0</v>
      </c>
      <c r="K1395">
        <v>0</v>
      </c>
      <c r="L1395">
        <v>0</v>
      </c>
      <c r="M1395" t="s">
        <v>52</v>
      </c>
      <c r="N1395" t="s">
        <v>53</v>
      </c>
      <c r="O1395" t="s">
        <v>53</v>
      </c>
      <c r="P1395" t="str">
        <f>PROPER(TRIM(lung_cancer_dataset!P1395))</f>
        <v>Moderate</v>
      </c>
      <c r="Q1395" t="s">
        <v>55</v>
      </c>
      <c r="R1395">
        <v>21.9</v>
      </c>
      <c r="S1395" t="s">
        <v>96</v>
      </c>
      <c r="T1395" t="s">
        <v>57</v>
      </c>
      <c r="U1395" t="s">
        <v>53</v>
      </c>
      <c r="V1395" t="s">
        <v>53</v>
      </c>
      <c r="W1395" t="s">
        <v>53</v>
      </c>
      <c r="X1395" t="s">
        <v>52</v>
      </c>
      <c r="Y1395">
        <v>2</v>
      </c>
      <c r="Z1395" t="s">
        <v>124</v>
      </c>
      <c r="AA1395" t="s">
        <v>52</v>
      </c>
      <c r="AB1395" t="s">
        <v>53</v>
      </c>
      <c r="AC1395" t="s">
        <v>53</v>
      </c>
      <c r="AD1395" t="s">
        <v>53</v>
      </c>
      <c r="AE1395" t="s">
        <v>52</v>
      </c>
      <c r="AF1395" t="s">
        <v>52</v>
      </c>
      <c r="AG1395" t="s">
        <v>53</v>
      </c>
      <c r="AH1395" t="s">
        <v>53</v>
      </c>
      <c r="AI1395" t="s">
        <v>53</v>
      </c>
      <c r="AJ1395" t="s">
        <v>52</v>
      </c>
      <c r="AK1395">
        <v>4</v>
      </c>
      <c r="AL1395" t="s">
        <v>59</v>
      </c>
      <c r="AM1395" t="s">
        <v>60</v>
      </c>
      <c r="AN1395" t="s">
        <v>61</v>
      </c>
      <c r="AO1395">
        <v>7.8</v>
      </c>
      <c r="AP1395" t="s">
        <v>52</v>
      </c>
      <c r="AQ1395" t="s">
        <v>91</v>
      </c>
      <c r="AR1395" t="s">
        <v>87</v>
      </c>
      <c r="AS1395">
        <v>4</v>
      </c>
      <c r="AT1395" t="s">
        <v>53</v>
      </c>
    </row>
    <row r="1396" spans="1:46" x14ac:dyDescent="0.25">
      <c r="A1396" t="s">
        <v>1563</v>
      </c>
      <c r="B1396">
        <v>2021</v>
      </c>
      <c r="C1396" s="1">
        <v>44488</v>
      </c>
      <c r="D1396" t="s">
        <v>65</v>
      </c>
      <c r="E1396" t="str">
        <f>TRIM(lung_cancer_dataset!E1396)</f>
        <v>Argentina</v>
      </c>
      <c r="F1396">
        <v>81</v>
      </c>
      <c r="G1396" t="s">
        <v>101</v>
      </c>
      <c r="H1396" t="str">
        <f>PROPER(TRIM(lung_cancer_dataset!H1396))</f>
        <v>Female</v>
      </c>
      <c r="I1396" t="str">
        <f>PROPER(TRIM(lung_cancer_dataset!I1396))</f>
        <v>Never Smoked</v>
      </c>
      <c r="J1396">
        <v>0</v>
      </c>
      <c r="K1396">
        <v>0</v>
      </c>
      <c r="L1396">
        <v>0</v>
      </c>
      <c r="M1396" t="s">
        <v>53</v>
      </c>
      <c r="N1396" t="s">
        <v>53</v>
      </c>
      <c r="O1396" t="s">
        <v>53</v>
      </c>
      <c r="P1396" t="str">
        <f>PROPER(TRIM(lung_cancer_dataset!P1396))</f>
        <v>Low</v>
      </c>
      <c r="Q1396" t="s">
        <v>55</v>
      </c>
      <c r="R1396">
        <v>22.5</v>
      </c>
      <c r="S1396" t="s">
        <v>96</v>
      </c>
      <c r="T1396" t="s">
        <v>54</v>
      </c>
      <c r="U1396" t="s">
        <v>53</v>
      </c>
      <c r="V1396" t="s">
        <v>53</v>
      </c>
      <c r="W1396" t="s">
        <v>53</v>
      </c>
      <c r="X1396" t="s">
        <v>53</v>
      </c>
      <c r="Y1396">
        <v>0</v>
      </c>
      <c r="Z1396" t="s">
        <v>58</v>
      </c>
      <c r="AA1396" t="s">
        <v>53</v>
      </c>
      <c r="AB1396" t="s">
        <v>53</v>
      </c>
      <c r="AC1396" t="s">
        <v>53</v>
      </c>
      <c r="AD1396" t="s">
        <v>53</v>
      </c>
      <c r="AE1396" t="s">
        <v>52</v>
      </c>
      <c r="AF1396" t="s">
        <v>53</v>
      </c>
      <c r="AG1396" t="s">
        <v>52</v>
      </c>
      <c r="AH1396" t="s">
        <v>53</v>
      </c>
      <c r="AI1396" t="s">
        <v>53</v>
      </c>
      <c r="AJ1396" t="s">
        <v>52</v>
      </c>
      <c r="AK1396">
        <v>3</v>
      </c>
      <c r="AL1396" t="s">
        <v>59</v>
      </c>
      <c r="AM1396" t="s">
        <v>60</v>
      </c>
      <c r="AN1396" t="s">
        <v>98</v>
      </c>
      <c r="AO1396">
        <v>2.6</v>
      </c>
      <c r="AP1396" t="s">
        <v>53</v>
      </c>
      <c r="AQ1396" t="s">
        <v>86</v>
      </c>
      <c r="AR1396" t="s">
        <v>87</v>
      </c>
      <c r="AS1396">
        <v>26</v>
      </c>
      <c r="AT1396" t="s">
        <v>52</v>
      </c>
    </row>
    <row r="1397" spans="1:46" x14ac:dyDescent="0.25">
      <c r="A1397" t="s">
        <v>1564</v>
      </c>
      <c r="B1397">
        <v>2015</v>
      </c>
      <c r="C1397" s="1">
        <v>42036</v>
      </c>
      <c r="D1397" t="s">
        <v>122</v>
      </c>
      <c r="E1397" t="str">
        <f>TRIM(lung_cancer_dataset!E1397)</f>
        <v>Bangladesh</v>
      </c>
      <c r="F1397">
        <v>75</v>
      </c>
      <c r="G1397" t="s">
        <v>67</v>
      </c>
      <c r="H1397" t="str">
        <f>PROPER(TRIM(lung_cancer_dataset!H1397))</f>
        <v>Male</v>
      </c>
      <c r="I1397" t="str">
        <f>PROPER(TRIM(lung_cancer_dataset!I1397))</f>
        <v>Never Smoked</v>
      </c>
      <c r="J1397">
        <v>0</v>
      </c>
      <c r="K1397">
        <v>0</v>
      </c>
      <c r="L1397">
        <v>0</v>
      </c>
      <c r="M1397" t="s">
        <v>53</v>
      </c>
      <c r="N1397" t="s">
        <v>52</v>
      </c>
      <c r="O1397" t="s">
        <v>53</v>
      </c>
      <c r="P1397" t="str">
        <f>PROPER(TRIM(lung_cancer_dataset!P1397))</f>
        <v>High</v>
      </c>
      <c r="Q1397" t="s">
        <v>55</v>
      </c>
      <c r="R1397">
        <v>28.6</v>
      </c>
      <c r="S1397" t="s">
        <v>56</v>
      </c>
      <c r="T1397" t="s">
        <v>54</v>
      </c>
      <c r="U1397" t="s">
        <v>53</v>
      </c>
      <c r="V1397" t="s">
        <v>53</v>
      </c>
      <c r="W1397" t="s">
        <v>53</v>
      </c>
      <c r="X1397" t="s">
        <v>53</v>
      </c>
      <c r="Y1397">
        <v>2</v>
      </c>
      <c r="Z1397" t="s">
        <v>73</v>
      </c>
      <c r="AA1397" t="s">
        <v>53</v>
      </c>
      <c r="AB1397" t="s">
        <v>52</v>
      </c>
      <c r="AC1397" t="s">
        <v>53</v>
      </c>
      <c r="AD1397" t="s">
        <v>53</v>
      </c>
      <c r="AE1397" t="s">
        <v>52</v>
      </c>
      <c r="AF1397" t="s">
        <v>53</v>
      </c>
      <c r="AG1397" t="s">
        <v>53</v>
      </c>
      <c r="AH1397" t="s">
        <v>53</v>
      </c>
      <c r="AI1397" t="s">
        <v>52</v>
      </c>
      <c r="AJ1397" t="s">
        <v>53</v>
      </c>
      <c r="AK1397">
        <v>3</v>
      </c>
      <c r="AL1397" t="s">
        <v>59</v>
      </c>
      <c r="AM1397" t="s">
        <v>102</v>
      </c>
      <c r="AN1397" t="s">
        <v>90</v>
      </c>
      <c r="AO1397">
        <v>5.2</v>
      </c>
      <c r="AP1397" t="s">
        <v>53</v>
      </c>
      <c r="AQ1397" t="s">
        <v>112</v>
      </c>
      <c r="AR1397" t="s">
        <v>87</v>
      </c>
      <c r="AS1397">
        <v>34</v>
      </c>
      <c r="AT1397" t="s">
        <v>52</v>
      </c>
    </row>
    <row r="1398" spans="1:46" x14ac:dyDescent="0.25">
      <c r="A1398" t="s">
        <v>1565</v>
      </c>
      <c r="B1398">
        <v>2025</v>
      </c>
      <c r="C1398" s="1">
        <v>45768</v>
      </c>
      <c r="D1398" t="s">
        <v>65</v>
      </c>
      <c r="E1398" t="str">
        <f>TRIM(lung_cancer_dataset!E1398)</f>
        <v>Peru</v>
      </c>
      <c r="F1398">
        <v>58</v>
      </c>
      <c r="G1398" t="s">
        <v>79</v>
      </c>
      <c r="H1398" t="str">
        <f>PROPER(TRIM(lung_cancer_dataset!H1398))</f>
        <v>Female</v>
      </c>
      <c r="I1398" t="str">
        <f>PROPER(TRIM(lung_cancer_dataset!I1398))</f>
        <v>Never Smoked</v>
      </c>
      <c r="J1398">
        <v>0</v>
      </c>
      <c r="K1398">
        <v>0</v>
      </c>
      <c r="L1398">
        <v>0</v>
      </c>
      <c r="M1398" t="s">
        <v>53</v>
      </c>
      <c r="N1398" t="s">
        <v>53</v>
      </c>
      <c r="O1398" t="s">
        <v>52</v>
      </c>
      <c r="P1398" t="str">
        <f>PROPER(TRIM(lung_cancer_dataset!P1398))</f>
        <v>Moderate</v>
      </c>
      <c r="Q1398" t="s">
        <v>55</v>
      </c>
      <c r="R1398">
        <v>25.2</v>
      </c>
      <c r="S1398" t="s">
        <v>56</v>
      </c>
      <c r="T1398" t="s">
        <v>70</v>
      </c>
      <c r="U1398" t="s">
        <v>53</v>
      </c>
      <c r="V1398" t="s">
        <v>53</v>
      </c>
      <c r="W1398" t="s">
        <v>53</v>
      </c>
      <c r="X1398" t="s">
        <v>53</v>
      </c>
      <c r="Y1398">
        <v>1</v>
      </c>
      <c r="Z1398" t="s">
        <v>131</v>
      </c>
      <c r="AA1398" t="s">
        <v>52</v>
      </c>
      <c r="AB1398" t="s">
        <v>53</v>
      </c>
      <c r="AC1398" t="s">
        <v>53</v>
      </c>
      <c r="AD1398" t="s">
        <v>53</v>
      </c>
      <c r="AE1398" t="s">
        <v>52</v>
      </c>
      <c r="AF1398" t="s">
        <v>52</v>
      </c>
      <c r="AG1398" t="s">
        <v>53</v>
      </c>
      <c r="AH1398" t="s">
        <v>52</v>
      </c>
      <c r="AI1398" t="s">
        <v>53</v>
      </c>
      <c r="AJ1398" t="s">
        <v>53</v>
      </c>
      <c r="AK1398">
        <v>4</v>
      </c>
      <c r="AL1398" t="s">
        <v>59</v>
      </c>
      <c r="AM1398" t="s">
        <v>60</v>
      </c>
      <c r="AN1398" t="s">
        <v>90</v>
      </c>
      <c r="AO1398">
        <v>5.5</v>
      </c>
      <c r="AP1398" t="s">
        <v>52</v>
      </c>
      <c r="AQ1398" t="s">
        <v>82</v>
      </c>
      <c r="AR1398" t="s">
        <v>115</v>
      </c>
      <c r="AS1398">
        <v>20</v>
      </c>
      <c r="AT1398" t="s">
        <v>53</v>
      </c>
    </row>
    <row r="1399" spans="1:46" x14ac:dyDescent="0.25">
      <c r="A1399" t="s">
        <v>1566</v>
      </c>
      <c r="B1399">
        <v>2026</v>
      </c>
      <c r="C1399" s="1">
        <v>46206</v>
      </c>
      <c r="D1399" t="s">
        <v>107</v>
      </c>
      <c r="E1399" t="str">
        <f>TRIM(lung_cancer_dataset!E1399)</f>
        <v>Germany</v>
      </c>
      <c r="F1399">
        <v>68</v>
      </c>
      <c r="G1399" t="s">
        <v>127</v>
      </c>
      <c r="H1399" t="str">
        <f>PROPER(TRIM(lung_cancer_dataset!H1399))</f>
        <v>Male</v>
      </c>
      <c r="I1399" t="str">
        <f>PROPER(TRIM(lung_cancer_dataset!I1399))</f>
        <v>Never Smoked</v>
      </c>
      <c r="J1399">
        <v>0</v>
      </c>
      <c r="K1399">
        <v>0</v>
      </c>
      <c r="L1399">
        <v>0</v>
      </c>
      <c r="M1399" t="s">
        <v>53</v>
      </c>
      <c r="N1399" t="s">
        <v>53</v>
      </c>
      <c r="O1399" t="s">
        <v>53</v>
      </c>
      <c r="P1399" t="str">
        <f>PROPER(TRIM(lung_cancer_dataset!P1399))</f>
        <v>Moderate</v>
      </c>
      <c r="Q1399" t="s">
        <v>54</v>
      </c>
      <c r="R1399">
        <v>31.5</v>
      </c>
      <c r="S1399" t="s">
        <v>72</v>
      </c>
      <c r="T1399" t="s">
        <v>57</v>
      </c>
      <c r="U1399" t="s">
        <v>53</v>
      </c>
      <c r="V1399" t="s">
        <v>53</v>
      </c>
      <c r="W1399" t="s">
        <v>53</v>
      </c>
      <c r="X1399" t="s">
        <v>53</v>
      </c>
      <c r="Y1399">
        <v>0</v>
      </c>
      <c r="Z1399" t="s">
        <v>97</v>
      </c>
      <c r="AA1399" t="s">
        <v>53</v>
      </c>
      <c r="AB1399" t="s">
        <v>52</v>
      </c>
      <c r="AC1399" t="s">
        <v>52</v>
      </c>
      <c r="AD1399" t="s">
        <v>53</v>
      </c>
      <c r="AE1399" t="s">
        <v>53</v>
      </c>
      <c r="AF1399" t="s">
        <v>53</v>
      </c>
      <c r="AG1399" t="s">
        <v>53</v>
      </c>
      <c r="AH1399" t="s">
        <v>52</v>
      </c>
      <c r="AI1399" t="s">
        <v>53</v>
      </c>
      <c r="AJ1399" t="s">
        <v>53</v>
      </c>
      <c r="AK1399">
        <v>3</v>
      </c>
      <c r="AL1399" t="s">
        <v>59</v>
      </c>
      <c r="AM1399" t="s">
        <v>60</v>
      </c>
      <c r="AN1399" t="s">
        <v>74</v>
      </c>
      <c r="AO1399">
        <v>2.2000000000000002</v>
      </c>
      <c r="AP1399" t="s">
        <v>53</v>
      </c>
      <c r="AQ1399" t="s">
        <v>171</v>
      </c>
      <c r="AR1399" t="s">
        <v>76</v>
      </c>
      <c r="AS1399">
        <v>92</v>
      </c>
      <c r="AT1399" t="s">
        <v>52</v>
      </c>
    </row>
    <row r="1400" spans="1:46" x14ac:dyDescent="0.25">
      <c r="A1400" t="s">
        <v>1567</v>
      </c>
      <c r="B1400">
        <v>2023</v>
      </c>
      <c r="C1400" s="1">
        <v>45081</v>
      </c>
      <c r="D1400" t="s">
        <v>65</v>
      </c>
      <c r="E1400" t="str">
        <f>TRIM(lung_cancer_dataset!E1400)</f>
        <v>USA</v>
      </c>
      <c r="F1400">
        <v>76</v>
      </c>
      <c r="G1400" t="s">
        <v>67</v>
      </c>
      <c r="H1400" t="str">
        <f>PROPER(TRIM(lung_cancer_dataset!H1400))</f>
        <v>Female</v>
      </c>
      <c r="I1400" t="str">
        <f>PROPER(TRIM(lung_cancer_dataset!I1400))</f>
        <v>Never Smoked</v>
      </c>
      <c r="J1400">
        <v>0</v>
      </c>
      <c r="K1400">
        <v>0</v>
      </c>
      <c r="L1400">
        <v>0</v>
      </c>
      <c r="M1400" t="s">
        <v>52</v>
      </c>
      <c r="N1400" t="s">
        <v>53</v>
      </c>
      <c r="O1400" t="s">
        <v>53</v>
      </c>
      <c r="P1400" t="str">
        <f>PROPER(TRIM(lung_cancer_dataset!P1400))</f>
        <v>Low</v>
      </c>
      <c r="Q1400" t="s">
        <v>55</v>
      </c>
      <c r="R1400">
        <v>29.4</v>
      </c>
      <c r="S1400" t="s">
        <v>56</v>
      </c>
      <c r="T1400" t="s">
        <v>54</v>
      </c>
      <c r="U1400" t="s">
        <v>52</v>
      </c>
      <c r="V1400" t="s">
        <v>52</v>
      </c>
      <c r="W1400" t="s">
        <v>53</v>
      </c>
      <c r="X1400" t="s">
        <v>53</v>
      </c>
      <c r="Y1400">
        <v>3</v>
      </c>
      <c r="Z1400" t="s">
        <v>58</v>
      </c>
      <c r="AA1400" t="s">
        <v>52</v>
      </c>
      <c r="AB1400" t="s">
        <v>52</v>
      </c>
      <c r="AC1400" t="s">
        <v>52</v>
      </c>
      <c r="AD1400" t="s">
        <v>53</v>
      </c>
      <c r="AE1400" t="s">
        <v>52</v>
      </c>
      <c r="AF1400" t="s">
        <v>53</v>
      </c>
      <c r="AG1400" t="s">
        <v>53</v>
      </c>
      <c r="AH1400" t="s">
        <v>53</v>
      </c>
      <c r="AI1400" t="s">
        <v>52</v>
      </c>
      <c r="AJ1400" t="s">
        <v>53</v>
      </c>
      <c r="AK1400">
        <v>5</v>
      </c>
      <c r="AL1400" t="s">
        <v>59</v>
      </c>
      <c r="AM1400" t="s">
        <v>60</v>
      </c>
      <c r="AN1400" t="s">
        <v>74</v>
      </c>
      <c r="AO1400">
        <v>2.5</v>
      </c>
      <c r="AP1400" t="s">
        <v>53</v>
      </c>
      <c r="AQ1400" t="s">
        <v>86</v>
      </c>
      <c r="AR1400" t="s">
        <v>83</v>
      </c>
      <c r="AS1400">
        <v>30</v>
      </c>
      <c r="AT1400" t="s">
        <v>53</v>
      </c>
    </row>
    <row r="1401" spans="1:46" x14ac:dyDescent="0.25">
      <c r="A1401" t="s">
        <v>1568</v>
      </c>
      <c r="B1401">
        <v>2025</v>
      </c>
      <c r="C1401" s="1">
        <v>45871</v>
      </c>
      <c r="D1401" t="s">
        <v>110</v>
      </c>
      <c r="E1401" t="str">
        <f>TRIM(lung_cancer_dataset!E1401)</f>
        <v>Kenya</v>
      </c>
      <c r="F1401">
        <v>61</v>
      </c>
      <c r="G1401" t="s">
        <v>127</v>
      </c>
      <c r="H1401" t="str">
        <f>PROPER(TRIM(lung_cancer_dataset!H1401))</f>
        <v>Female</v>
      </c>
      <c r="I1401" t="str">
        <f>PROPER(TRIM(lung_cancer_dataset!I1401))</f>
        <v>Never Smoked</v>
      </c>
      <c r="J1401">
        <v>0</v>
      </c>
      <c r="K1401">
        <v>0</v>
      </c>
      <c r="L1401">
        <v>0</v>
      </c>
      <c r="M1401" t="s">
        <v>53</v>
      </c>
      <c r="N1401" t="s">
        <v>53</v>
      </c>
      <c r="O1401" t="s">
        <v>53</v>
      </c>
      <c r="P1401" t="str">
        <f>PROPER(TRIM(lung_cancer_dataset!P1401))</f>
        <v>High</v>
      </c>
      <c r="Q1401" t="s">
        <v>71</v>
      </c>
      <c r="R1401">
        <v>30.7</v>
      </c>
      <c r="S1401" t="s">
        <v>72</v>
      </c>
      <c r="T1401" t="s">
        <v>70</v>
      </c>
      <c r="U1401" t="s">
        <v>53</v>
      </c>
      <c r="V1401" t="s">
        <v>53</v>
      </c>
      <c r="W1401" t="s">
        <v>52</v>
      </c>
      <c r="X1401" t="s">
        <v>53</v>
      </c>
      <c r="Y1401">
        <v>2</v>
      </c>
      <c r="Z1401" t="s">
        <v>131</v>
      </c>
      <c r="AA1401" t="s">
        <v>53</v>
      </c>
      <c r="AB1401" t="s">
        <v>53</v>
      </c>
      <c r="AC1401" t="s">
        <v>53</v>
      </c>
      <c r="AD1401" t="s">
        <v>53</v>
      </c>
      <c r="AE1401" t="s">
        <v>53</v>
      </c>
      <c r="AF1401" t="s">
        <v>53</v>
      </c>
      <c r="AG1401" t="s">
        <v>53</v>
      </c>
      <c r="AH1401" t="s">
        <v>53</v>
      </c>
      <c r="AI1401" t="s">
        <v>53</v>
      </c>
      <c r="AJ1401" t="s">
        <v>53</v>
      </c>
      <c r="AK1401">
        <v>0</v>
      </c>
      <c r="AL1401" t="s">
        <v>59</v>
      </c>
      <c r="AM1401" t="s">
        <v>60</v>
      </c>
      <c r="AN1401" t="s">
        <v>98</v>
      </c>
      <c r="AO1401">
        <v>4.0999999999999996</v>
      </c>
      <c r="AP1401" t="s">
        <v>53</v>
      </c>
      <c r="AQ1401" t="s">
        <v>75</v>
      </c>
      <c r="AR1401" t="s">
        <v>132</v>
      </c>
      <c r="AS1401">
        <v>61</v>
      </c>
      <c r="AT1401" t="s">
        <v>53</v>
      </c>
    </row>
    <row r="1402" spans="1:46" x14ac:dyDescent="0.25">
      <c r="A1402" t="s">
        <v>1569</v>
      </c>
      <c r="B1402">
        <v>2017</v>
      </c>
      <c r="C1402" s="1">
        <v>43022</v>
      </c>
      <c r="D1402" t="s">
        <v>65</v>
      </c>
      <c r="E1402" t="str">
        <f>TRIM(lung_cancer_dataset!E1402)</f>
        <v>Chile</v>
      </c>
      <c r="F1402">
        <v>52</v>
      </c>
      <c r="G1402" t="s">
        <v>79</v>
      </c>
      <c r="H1402" t="str">
        <f>PROPER(TRIM(lung_cancer_dataset!H1402))</f>
        <v>Male</v>
      </c>
      <c r="I1402" t="str">
        <f>PROPER(TRIM(lung_cancer_dataset!I1402))</f>
        <v>Never Smoked</v>
      </c>
      <c r="J1402">
        <v>0</v>
      </c>
      <c r="K1402">
        <v>0</v>
      </c>
      <c r="L1402">
        <v>0</v>
      </c>
      <c r="M1402" t="s">
        <v>53</v>
      </c>
      <c r="N1402" t="s">
        <v>53</v>
      </c>
      <c r="O1402" t="s">
        <v>53</v>
      </c>
      <c r="P1402" t="str">
        <f>PROPER(TRIM(lung_cancer_dataset!P1402))</f>
        <v>Low</v>
      </c>
      <c r="Q1402" t="s">
        <v>54</v>
      </c>
      <c r="R1402">
        <v>27.1</v>
      </c>
      <c r="S1402" t="s">
        <v>56</v>
      </c>
      <c r="T1402" t="s">
        <v>54</v>
      </c>
      <c r="U1402" t="s">
        <v>53</v>
      </c>
      <c r="V1402" t="s">
        <v>53</v>
      </c>
      <c r="W1402" t="s">
        <v>53</v>
      </c>
      <c r="X1402" t="s">
        <v>53</v>
      </c>
      <c r="Y1402">
        <v>0</v>
      </c>
      <c r="Z1402" t="s">
        <v>58</v>
      </c>
      <c r="AA1402" t="s">
        <v>53</v>
      </c>
      <c r="AB1402" t="s">
        <v>53</v>
      </c>
      <c r="AC1402" t="s">
        <v>53</v>
      </c>
      <c r="AD1402" t="s">
        <v>53</v>
      </c>
      <c r="AE1402" t="s">
        <v>52</v>
      </c>
      <c r="AF1402" t="s">
        <v>53</v>
      </c>
      <c r="AG1402" t="s">
        <v>53</v>
      </c>
      <c r="AH1402" t="s">
        <v>52</v>
      </c>
      <c r="AI1402" t="s">
        <v>53</v>
      </c>
      <c r="AJ1402" t="s">
        <v>53</v>
      </c>
      <c r="AK1402">
        <v>2</v>
      </c>
      <c r="AL1402" t="s">
        <v>59</v>
      </c>
      <c r="AM1402" t="s">
        <v>60</v>
      </c>
      <c r="AN1402" t="s">
        <v>90</v>
      </c>
      <c r="AO1402">
        <v>5.7</v>
      </c>
      <c r="AP1402" t="s">
        <v>53</v>
      </c>
      <c r="AQ1402" t="s">
        <v>112</v>
      </c>
      <c r="AR1402" t="s">
        <v>63</v>
      </c>
      <c r="AS1402">
        <v>12</v>
      </c>
      <c r="AT1402" t="s">
        <v>53</v>
      </c>
    </row>
    <row r="1403" spans="1:46" x14ac:dyDescent="0.25">
      <c r="A1403" t="s">
        <v>1570</v>
      </c>
      <c r="B1403">
        <v>2023</v>
      </c>
      <c r="C1403" s="1">
        <v>45139</v>
      </c>
      <c r="D1403" t="s">
        <v>47</v>
      </c>
      <c r="E1403" t="str">
        <f>TRIM(lung_cancer_dataset!E1403)</f>
        <v>Malaysia</v>
      </c>
      <c r="F1403">
        <v>59</v>
      </c>
      <c r="G1403" t="s">
        <v>79</v>
      </c>
      <c r="H1403" t="str">
        <f>PROPER(TRIM(lung_cancer_dataset!H1403))</f>
        <v>Female</v>
      </c>
      <c r="I1403" t="str">
        <f>PROPER(TRIM(lung_cancer_dataset!I1403))</f>
        <v>Never Smoked</v>
      </c>
      <c r="J1403">
        <v>0</v>
      </c>
      <c r="K1403">
        <v>0</v>
      </c>
      <c r="L1403">
        <v>0</v>
      </c>
      <c r="M1403" t="s">
        <v>53</v>
      </c>
      <c r="N1403" t="s">
        <v>53</v>
      </c>
      <c r="O1403" t="s">
        <v>53</v>
      </c>
      <c r="P1403" t="str">
        <f>PROPER(TRIM(lung_cancer_dataset!P1403))</f>
        <v>High</v>
      </c>
      <c r="Q1403" t="s">
        <v>55</v>
      </c>
      <c r="R1403">
        <v>25.8</v>
      </c>
      <c r="S1403" t="s">
        <v>56</v>
      </c>
      <c r="T1403" t="s">
        <v>54</v>
      </c>
      <c r="U1403" t="s">
        <v>53</v>
      </c>
      <c r="V1403" t="s">
        <v>53</v>
      </c>
      <c r="W1403" t="s">
        <v>52</v>
      </c>
      <c r="X1403" t="s">
        <v>53</v>
      </c>
      <c r="Y1403">
        <v>2</v>
      </c>
      <c r="Z1403" t="s">
        <v>97</v>
      </c>
      <c r="AA1403" t="s">
        <v>53</v>
      </c>
      <c r="AB1403" t="s">
        <v>53</v>
      </c>
      <c r="AC1403" t="s">
        <v>53</v>
      </c>
      <c r="AD1403" t="s">
        <v>53</v>
      </c>
      <c r="AE1403" t="s">
        <v>52</v>
      </c>
      <c r="AF1403" t="s">
        <v>53</v>
      </c>
      <c r="AG1403" t="s">
        <v>53</v>
      </c>
      <c r="AH1403" t="s">
        <v>53</v>
      </c>
      <c r="AI1403" t="s">
        <v>53</v>
      </c>
      <c r="AJ1403" t="s">
        <v>53</v>
      </c>
      <c r="AK1403">
        <v>1</v>
      </c>
      <c r="AL1403" t="s">
        <v>59</v>
      </c>
      <c r="AM1403" t="s">
        <v>60</v>
      </c>
      <c r="AN1403" t="s">
        <v>74</v>
      </c>
      <c r="AO1403">
        <v>1</v>
      </c>
      <c r="AP1403" t="s">
        <v>53</v>
      </c>
      <c r="AQ1403" t="s">
        <v>75</v>
      </c>
      <c r="AR1403" t="s">
        <v>132</v>
      </c>
      <c r="AS1403">
        <v>64</v>
      </c>
      <c r="AT1403" t="s">
        <v>52</v>
      </c>
    </row>
    <row r="1404" spans="1:46" x14ac:dyDescent="0.25">
      <c r="A1404" t="s">
        <v>1571</v>
      </c>
      <c r="B1404">
        <v>2021</v>
      </c>
      <c r="C1404" s="1">
        <v>44514</v>
      </c>
      <c r="D1404" t="s">
        <v>47</v>
      </c>
      <c r="E1404" t="str">
        <f>TRIM(lung_cancer_dataset!E1404)</f>
        <v>South Korea</v>
      </c>
      <c r="F1404">
        <v>56</v>
      </c>
      <c r="G1404" t="s">
        <v>79</v>
      </c>
      <c r="H1404" t="str">
        <f>PROPER(TRIM(lung_cancer_dataset!H1404))</f>
        <v>Male</v>
      </c>
      <c r="I1404" t="str">
        <f>PROPER(TRIM(lung_cancer_dataset!I1404))</f>
        <v>Never Smoked</v>
      </c>
      <c r="J1404">
        <v>0</v>
      </c>
      <c r="K1404">
        <v>0</v>
      </c>
      <c r="L1404">
        <v>0</v>
      </c>
      <c r="M1404" t="s">
        <v>53</v>
      </c>
      <c r="N1404" t="s">
        <v>53</v>
      </c>
      <c r="O1404" t="s">
        <v>53</v>
      </c>
      <c r="P1404" t="str">
        <f>PROPER(TRIM(lung_cancer_dataset!P1404))</f>
        <v>Moderate</v>
      </c>
      <c r="Q1404" t="s">
        <v>55</v>
      </c>
      <c r="R1404">
        <v>29</v>
      </c>
      <c r="S1404" t="s">
        <v>56</v>
      </c>
      <c r="T1404" t="s">
        <v>57</v>
      </c>
      <c r="U1404" t="s">
        <v>53</v>
      </c>
      <c r="V1404" t="s">
        <v>53</v>
      </c>
      <c r="W1404" t="s">
        <v>53</v>
      </c>
      <c r="X1404" t="s">
        <v>52</v>
      </c>
      <c r="Y1404">
        <v>1</v>
      </c>
      <c r="Z1404" t="s">
        <v>97</v>
      </c>
      <c r="AA1404" t="s">
        <v>53</v>
      </c>
      <c r="AB1404" t="s">
        <v>53</v>
      </c>
      <c r="AC1404" t="s">
        <v>52</v>
      </c>
      <c r="AD1404" t="s">
        <v>53</v>
      </c>
      <c r="AE1404" t="s">
        <v>53</v>
      </c>
      <c r="AF1404" t="s">
        <v>52</v>
      </c>
      <c r="AG1404" t="s">
        <v>53</v>
      </c>
      <c r="AH1404" t="s">
        <v>53</v>
      </c>
      <c r="AI1404" t="s">
        <v>53</v>
      </c>
      <c r="AJ1404" t="s">
        <v>53</v>
      </c>
      <c r="AK1404">
        <v>2</v>
      </c>
      <c r="AL1404" t="s">
        <v>59</v>
      </c>
      <c r="AM1404" t="s">
        <v>60</v>
      </c>
      <c r="AN1404" t="s">
        <v>98</v>
      </c>
      <c r="AO1404">
        <v>3.6</v>
      </c>
      <c r="AP1404" t="s">
        <v>53</v>
      </c>
      <c r="AQ1404" t="s">
        <v>91</v>
      </c>
      <c r="AR1404" t="s">
        <v>115</v>
      </c>
      <c r="AS1404">
        <v>37</v>
      </c>
      <c r="AT1404" t="s">
        <v>53</v>
      </c>
    </row>
    <row r="1405" spans="1:46" x14ac:dyDescent="0.25">
      <c r="A1405" t="s">
        <v>1572</v>
      </c>
      <c r="B1405">
        <v>2021</v>
      </c>
      <c r="C1405" s="1">
        <v>44354</v>
      </c>
      <c r="D1405" t="s">
        <v>47</v>
      </c>
      <c r="E1405" t="str">
        <f>TRIM(lung_cancer_dataset!E1405)</f>
        <v>South Korea</v>
      </c>
      <c r="F1405">
        <v>52</v>
      </c>
      <c r="G1405" t="s">
        <v>79</v>
      </c>
      <c r="H1405" t="str">
        <f>PROPER(TRIM(lung_cancer_dataset!H1405))</f>
        <v>Female</v>
      </c>
      <c r="I1405" t="str">
        <f>PROPER(TRIM(lung_cancer_dataset!I1405))</f>
        <v>Never Smoked</v>
      </c>
      <c r="J1405">
        <v>0</v>
      </c>
      <c r="K1405">
        <v>0</v>
      </c>
      <c r="L1405">
        <v>0</v>
      </c>
      <c r="M1405" t="s">
        <v>52</v>
      </c>
      <c r="N1405" t="s">
        <v>53</v>
      </c>
      <c r="O1405" t="s">
        <v>53</v>
      </c>
      <c r="P1405" t="str">
        <f>PROPER(TRIM(lung_cancer_dataset!P1405))</f>
        <v>High</v>
      </c>
      <c r="Q1405" t="s">
        <v>71</v>
      </c>
      <c r="R1405">
        <v>28.2</v>
      </c>
      <c r="S1405" t="s">
        <v>56</v>
      </c>
      <c r="T1405" t="s">
        <v>57</v>
      </c>
      <c r="U1405" t="s">
        <v>53</v>
      </c>
      <c r="V1405" t="s">
        <v>53</v>
      </c>
      <c r="W1405" t="s">
        <v>53</v>
      </c>
      <c r="X1405" t="s">
        <v>53</v>
      </c>
      <c r="Y1405">
        <v>2</v>
      </c>
      <c r="Z1405" t="s">
        <v>186</v>
      </c>
      <c r="AA1405" t="s">
        <v>53</v>
      </c>
      <c r="AB1405" t="s">
        <v>53</v>
      </c>
      <c r="AC1405" t="s">
        <v>52</v>
      </c>
      <c r="AD1405" t="s">
        <v>53</v>
      </c>
      <c r="AE1405" t="s">
        <v>52</v>
      </c>
      <c r="AF1405" t="s">
        <v>52</v>
      </c>
      <c r="AG1405" t="s">
        <v>53</v>
      </c>
      <c r="AH1405" t="s">
        <v>52</v>
      </c>
      <c r="AI1405" t="s">
        <v>53</v>
      </c>
      <c r="AJ1405" t="s">
        <v>53</v>
      </c>
      <c r="AK1405">
        <v>4</v>
      </c>
      <c r="AL1405" t="s">
        <v>59</v>
      </c>
      <c r="AM1405" t="s">
        <v>60</v>
      </c>
      <c r="AN1405" t="s">
        <v>98</v>
      </c>
      <c r="AO1405">
        <v>3.6</v>
      </c>
      <c r="AP1405" t="s">
        <v>53</v>
      </c>
      <c r="AQ1405" t="s">
        <v>86</v>
      </c>
      <c r="AR1405" t="s">
        <v>83</v>
      </c>
      <c r="AS1405">
        <v>30</v>
      </c>
      <c r="AT1405" t="s">
        <v>53</v>
      </c>
    </row>
    <row r="1406" spans="1:46" x14ac:dyDescent="0.25">
      <c r="A1406" t="s">
        <v>1573</v>
      </c>
      <c r="B1406">
        <v>2018</v>
      </c>
      <c r="C1406" s="1">
        <v>43229</v>
      </c>
      <c r="D1406" t="s">
        <v>47</v>
      </c>
      <c r="E1406" t="str">
        <f>TRIM(lung_cancer_dataset!E1406)</f>
        <v>New Zealand</v>
      </c>
      <c r="F1406">
        <v>57</v>
      </c>
      <c r="G1406" t="s">
        <v>79</v>
      </c>
      <c r="H1406" t="str">
        <f>PROPER(TRIM(lung_cancer_dataset!H1406))</f>
        <v>Male</v>
      </c>
      <c r="I1406" t="str">
        <f>PROPER(TRIM(lung_cancer_dataset!I1406))</f>
        <v>Never Smoked</v>
      </c>
      <c r="J1406">
        <v>0</v>
      </c>
      <c r="K1406">
        <v>0</v>
      </c>
      <c r="L1406">
        <v>0</v>
      </c>
      <c r="M1406" t="s">
        <v>53</v>
      </c>
      <c r="N1406" t="s">
        <v>52</v>
      </c>
      <c r="O1406" t="s">
        <v>52</v>
      </c>
      <c r="P1406" t="str">
        <f>PROPER(TRIM(lung_cancer_dataset!P1406))</f>
        <v>High</v>
      </c>
      <c r="Q1406" t="s">
        <v>54</v>
      </c>
      <c r="R1406">
        <v>25</v>
      </c>
      <c r="S1406" t="s">
        <v>56</v>
      </c>
      <c r="T1406" t="s">
        <v>70</v>
      </c>
      <c r="U1406" t="s">
        <v>53</v>
      </c>
      <c r="V1406" t="s">
        <v>53</v>
      </c>
      <c r="W1406" t="s">
        <v>53</v>
      </c>
      <c r="X1406" t="s">
        <v>53</v>
      </c>
      <c r="Y1406">
        <v>3</v>
      </c>
      <c r="Z1406" t="s">
        <v>131</v>
      </c>
      <c r="AA1406" t="s">
        <v>52</v>
      </c>
      <c r="AB1406" t="s">
        <v>53</v>
      </c>
      <c r="AC1406" t="s">
        <v>53</v>
      </c>
      <c r="AD1406" t="s">
        <v>53</v>
      </c>
      <c r="AE1406" t="s">
        <v>52</v>
      </c>
      <c r="AF1406" t="s">
        <v>53</v>
      </c>
      <c r="AG1406" t="s">
        <v>53</v>
      </c>
      <c r="AH1406" t="s">
        <v>52</v>
      </c>
      <c r="AI1406" t="s">
        <v>53</v>
      </c>
      <c r="AJ1406" t="s">
        <v>53</v>
      </c>
      <c r="AK1406">
        <v>3</v>
      </c>
      <c r="AL1406" t="s">
        <v>59</v>
      </c>
      <c r="AM1406" t="s">
        <v>60</v>
      </c>
      <c r="AN1406" t="s">
        <v>74</v>
      </c>
      <c r="AO1406">
        <v>0.6</v>
      </c>
      <c r="AP1406" t="s">
        <v>53</v>
      </c>
      <c r="AQ1406" t="s">
        <v>86</v>
      </c>
      <c r="AR1406" t="s">
        <v>83</v>
      </c>
      <c r="AS1406">
        <v>60</v>
      </c>
      <c r="AT1406" t="s">
        <v>53</v>
      </c>
    </row>
    <row r="1407" spans="1:46" x14ac:dyDescent="0.25">
      <c r="A1407" t="s">
        <v>1574</v>
      </c>
      <c r="B1407">
        <v>2015</v>
      </c>
      <c r="C1407" s="1">
        <v>42065</v>
      </c>
      <c r="D1407" t="s">
        <v>107</v>
      </c>
      <c r="E1407" t="str">
        <f>TRIM(lung_cancer_dataset!E1407)</f>
        <v>Sweden</v>
      </c>
      <c r="F1407">
        <v>52</v>
      </c>
      <c r="G1407" t="s">
        <v>79</v>
      </c>
      <c r="H1407" t="str">
        <f>PROPER(TRIM(lung_cancer_dataset!H1407))</f>
        <v>Male</v>
      </c>
      <c r="I1407" t="str">
        <f>PROPER(TRIM(lung_cancer_dataset!I1407))</f>
        <v>Never Smoked</v>
      </c>
      <c r="J1407">
        <v>0</v>
      </c>
      <c r="K1407">
        <v>0</v>
      </c>
      <c r="L1407">
        <v>0</v>
      </c>
      <c r="M1407" t="s">
        <v>53</v>
      </c>
      <c r="N1407" t="s">
        <v>53</v>
      </c>
      <c r="O1407" t="s">
        <v>53</v>
      </c>
      <c r="P1407" t="str">
        <f>PROPER(TRIM(lung_cancer_dataset!P1407))</f>
        <v>High</v>
      </c>
      <c r="Q1407" t="s">
        <v>54</v>
      </c>
      <c r="R1407">
        <v>30.4</v>
      </c>
      <c r="S1407" t="s">
        <v>72</v>
      </c>
      <c r="T1407" t="s">
        <v>70</v>
      </c>
      <c r="U1407" t="s">
        <v>53</v>
      </c>
      <c r="V1407" t="s">
        <v>53</v>
      </c>
      <c r="W1407" t="s">
        <v>53</v>
      </c>
      <c r="X1407" t="s">
        <v>53</v>
      </c>
      <c r="Y1407">
        <v>1</v>
      </c>
      <c r="Z1407" t="s">
        <v>58</v>
      </c>
      <c r="AA1407" t="s">
        <v>52</v>
      </c>
      <c r="AB1407" t="s">
        <v>53</v>
      </c>
      <c r="AC1407" t="s">
        <v>52</v>
      </c>
      <c r="AD1407" t="s">
        <v>53</v>
      </c>
      <c r="AE1407" t="s">
        <v>52</v>
      </c>
      <c r="AF1407" t="s">
        <v>52</v>
      </c>
      <c r="AG1407" t="s">
        <v>53</v>
      </c>
      <c r="AH1407" t="s">
        <v>53</v>
      </c>
      <c r="AI1407" t="s">
        <v>53</v>
      </c>
      <c r="AJ1407" t="s">
        <v>52</v>
      </c>
      <c r="AK1407">
        <v>5</v>
      </c>
      <c r="AL1407" t="s">
        <v>59</v>
      </c>
      <c r="AM1407" t="s">
        <v>81</v>
      </c>
      <c r="AN1407" t="s">
        <v>61</v>
      </c>
      <c r="AO1407">
        <v>5.7</v>
      </c>
      <c r="AP1407" t="s">
        <v>52</v>
      </c>
      <c r="AQ1407" t="s">
        <v>171</v>
      </c>
      <c r="AR1407" t="s">
        <v>87</v>
      </c>
      <c r="AS1407">
        <v>4</v>
      </c>
      <c r="AT1407" t="s">
        <v>53</v>
      </c>
    </row>
    <row r="1408" spans="1:46" x14ac:dyDescent="0.25">
      <c r="A1408" t="s">
        <v>1575</v>
      </c>
      <c r="B1408">
        <v>2023</v>
      </c>
      <c r="C1408" s="1">
        <v>45219</v>
      </c>
      <c r="D1408" t="s">
        <v>65</v>
      </c>
      <c r="E1408" t="str">
        <f>TRIM(lung_cancer_dataset!E1408)</f>
        <v>Mexico</v>
      </c>
      <c r="F1408">
        <v>53</v>
      </c>
      <c r="G1408" t="s">
        <v>79</v>
      </c>
      <c r="H1408" t="str">
        <f>PROPER(TRIM(lung_cancer_dataset!H1408))</f>
        <v>Female</v>
      </c>
      <c r="I1408" t="str">
        <f>PROPER(TRIM(lung_cancer_dataset!I1408))</f>
        <v>Never Smoked</v>
      </c>
      <c r="J1408">
        <v>0</v>
      </c>
      <c r="K1408">
        <v>0</v>
      </c>
      <c r="L1408">
        <v>0</v>
      </c>
      <c r="M1408" t="s">
        <v>52</v>
      </c>
      <c r="N1408" t="s">
        <v>53</v>
      </c>
      <c r="O1408" t="s">
        <v>53</v>
      </c>
      <c r="P1408" t="str">
        <f>PROPER(TRIM(lung_cancer_dataset!P1408))</f>
        <v>Low</v>
      </c>
      <c r="Q1408" t="s">
        <v>54</v>
      </c>
      <c r="R1408">
        <v>32.200000000000003</v>
      </c>
      <c r="S1408" t="s">
        <v>72</v>
      </c>
      <c r="T1408" t="s">
        <v>57</v>
      </c>
      <c r="U1408" t="s">
        <v>53</v>
      </c>
      <c r="V1408" t="s">
        <v>53</v>
      </c>
      <c r="W1408" t="s">
        <v>52</v>
      </c>
      <c r="X1408" t="s">
        <v>53</v>
      </c>
      <c r="Y1408">
        <v>2</v>
      </c>
      <c r="Z1408" t="s">
        <v>97</v>
      </c>
      <c r="AA1408" t="s">
        <v>52</v>
      </c>
      <c r="AB1408" t="s">
        <v>53</v>
      </c>
      <c r="AC1408" t="s">
        <v>53</v>
      </c>
      <c r="AD1408" t="s">
        <v>53</v>
      </c>
      <c r="AE1408" t="s">
        <v>52</v>
      </c>
      <c r="AF1408" t="s">
        <v>53</v>
      </c>
      <c r="AG1408" t="s">
        <v>52</v>
      </c>
      <c r="AH1408" t="s">
        <v>52</v>
      </c>
      <c r="AI1408" t="s">
        <v>53</v>
      </c>
      <c r="AJ1408" t="s">
        <v>53</v>
      </c>
      <c r="AK1408">
        <v>4</v>
      </c>
      <c r="AL1408" t="s">
        <v>59</v>
      </c>
      <c r="AM1408" t="s">
        <v>60</v>
      </c>
      <c r="AN1408" t="s">
        <v>74</v>
      </c>
      <c r="AO1408">
        <v>3.5</v>
      </c>
      <c r="AP1408" t="s">
        <v>53</v>
      </c>
      <c r="AQ1408" t="s">
        <v>86</v>
      </c>
      <c r="AR1408" t="s">
        <v>83</v>
      </c>
      <c r="AS1408">
        <v>59</v>
      </c>
      <c r="AT1408" t="s">
        <v>52</v>
      </c>
    </row>
    <row r="1409" spans="1:46" x14ac:dyDescent="0.25">
      <c r="A1409" t="s">
        <v>1576</v>
      </c>
      <c r="B1409">
        <v>2026</v>
      </c>
      <c r="C1409" s="1">
        <v>46183</v>
      </c>
      <c r="D1409" t="s">
        <v>107</v>
      </c>
      <c r="E1409" t="str">
        <f>TRIM(lung_cancer_dataset!E1409)</f>
        <v>Poland</v>
      </c>
      <c r="F1409">
        <v>74</v>
      </c>
      <c r="G1409" t="s">
        <v>67</v>
      </c>
      <c r="H1409" t="str">
        <f>PROPER(TRIM(lung_cancer_dataset!H1409))</f>
        <v>Female</v>
      </c>
      <c r="I1409" t="str">
        <f>PROPER(TRIM(lung_cancer_dataset!I1409))</f>
        <v>Current Smoker</v>
      </c>
      <c r="J1409">
        <v>15</v>
      </c>
      <c r="K1409">
        <v>40</v>
      </c>
      <c r="L1409">
        <v>30</v>
      </c>
      <c r="M1409" t="s">
        <v>52</v>
      </c>
      <c r="N1409" t="s">
        <v>52</v>
      </c>
      <c r="O1409" t="s">
        <v>53</v>
      </c>
      <c r="P1409" t="str">
        <f>PROPER(TRIM(lung_cancer_dataset!P1409))</f>
        <v>Moderate</v>
      </c>
      <c r="Q1409" t="s">
        <v>54</v>
      </c>
      <c r="R1409">
        <v>29.3</v>
      </c>
      <c r="S1409" t="s">
        <v>56</v>
      </c>
      <c r="T1409" t="s">
        <v>54</v>
      </c>
      <c r="U1409" t="s">
        <v>53</v>
      </c>
      <c r="V1409" t="s">
        <v>53</v>
      </c>
      <c r="W1409" t="s">
        <v>53</v>
      </c>
      <c r="X1409" t="s">
        <v>52</v>
      </c>
      <c r="Y1409">
        <v>3</v>
      </c>
      <c r="Z1409" t="s">
        <v>186</v>
      </c>
      <c r="AA1409" t="s">
        <v>52</v>
      </c>
      <c r="AB1409" t="s">
        <v>53</v>
      </c>
      <c r="AC1409" t="s">
        <v>53</v>
      </c>
      <c r="AD1409" t="s">
        <v>53</v>
      </c>
      <c r="AE1409" t="s">
        <v>52</v>
      </c>
      <c r="AF1409" t="s">
        <v>52</v>
      </c>
      <c r="AG1409" t="s">
        <v>52</v>
      </c>
      <c r="AH1409" t="s">
        <v>52</v>
      </c>
      <c r="AI1409" t="s">
        <v>53</v>
      </c>
      <c r="AJ1409" t="s">
        <v>52</v>
      </c>
      <c r="AK1409">
        <v>6</v>
      </c>
      <c r="AL1409" t="s">
        <v>59</v>
      </c>
      <c r="AM1409" t="s">
        <v>81</v>
      </c>
      <c r="AN1409" t="s">
        <v>74</v>
      </c>
      <c r="AO1409">
        <v>1.7</v>
      </c>
      <c r="AP1409" t="s">
        <v>53</v>
      </c>
      <c r="AQ1409" t="s">
        <v>86</v>
      </c>
      <c r="AR1409" t="s">
        <v>115</v>
      </c>
      <c r="AS1409">
        <v>71</v>
      </c>
      <c r="AT1409" t="s">
        <v>52</v>
      </c>
    </row>
    <row r="1410" spans="1:46" x14ac:dyDescent="0.25">
      <c r="A1410" t="s">
        <v>1577</v>
      </c>
      <c r="B1410">
        <v>2017</v>
      </c>
      <c r="C1410" s="1">
        <v>42934</v>
      </c>
      <c r="D1410" t="s">
        <v>107</v>
      </c>
      <c r="E1410" t="str">
        <f>TRIM(lung_cancer_dataset!E1410)</f>
        <v>Poland</v>
      </c>
      <c r="F1410">
        <v>73</v>
      </c>
      <c r="G1410" t="s">
        <v>67</v>
      </c>
      <c r="H1410" t="str">
        <f>PROPER(TRIM(lung_cancer_dataset!H1410))</f>
        <v>Female</v>
      </c>
      <c r="I1410" t="str">
        <f>PROPER(TRIM(lung_cancer_dataset!I1410))</f>
        <v>Former Smoker</v>
      </c>
      <c r="J1410">
        <v>22</v>
      </c>
      <c r="K1410">
        <v>19</v>
      </c>
      <c r="L1410">
        <v>20.9</v>
      </c>
      <c r="M1410" t="s">
        <v>52</v>
      </c>
      <c r="N1410" t="s">
        <v>52</v>
      </c>
      <c r="O1410" t="s">
        <v>52</v>
      </c>
      <c r="P1410" t="str">
        <f>PROPER(TRIM(lung_cancer_dataset!P1410))</f>
        <v>Low</v>
      </c>
      <c r="Q1410" t="s">
        <v>71</v>
      </c>
      <c r="R1410">
        <v>29.2</v>
      </c>
      <c r="S1410" t="s">
        <v>56</v>
      </c>
      <c r="T1410" t="s">
        <v>57</v>
      </c>
      <c r="U1410" t="s">
        <v>52</v>
      </c>
      <c r="V1410" t="s">
        <v>53</v>
      </c>
      <c r="W1410" t="s">
        <v>53</v>
      </c>
      <c r="X1410" t="s">
        <v>53</v>
      </c>
      <c r="Y1410">
        <v>4</v>
      </c>
      <c r="Z1410" t="s">
        <v>97</v>
      </c>
      <c r="AA1410" t="s">
        <v>52</v>
      </c>
      <c r="AB1410" t="s">
        <v>53</v>
      </c>
      <c r="AC1410" t="s">
        <v>52</v>
      </c>
      <c r="AD1410" t="s">
        <v>53</v>
      </c>
      <c r="AE1410" t="s">
        <v>52</v>
      </c>
      <c r="AF1410" t="s">
        <v>53</v>
      </c>
      <c r="AG1410" t="s">
        <v>53</v>
      </c>
      <c r="AH1410" t="s">
        <v>53</v>
      </c>
      <c r="AI1410" t="s">
        <v>53</v>
      </c>
      <c r="AJ1410" t="s">
        <v>53</v>
      </c>
      <c r="AK1410">
        <v>3</v>
      </c>
      <c r="AL1410" t="s">
        <v>59</v>
      </c>
      <c r="AM1410" t="s">
        <v>60</v>
      </c>
      <c r="AN1410" t="s">
        <v>90</v>
      </c>
      <c r="AO1410">
        <v>7.3</v>
      </c>
      <c r="AP1410" t="s">
        <v>53</v>
      </c>
      <c r="AQ1410" t="s">
        <v>112</v>
      </c>
      <c r="AR1410" t="s">
        <v>63</v>
      </c>
      <c r="AS1410">
        <v>15</v>
      </c>
      <c r="AT1410" t="s">
        <v>53</v>
      </c>
    </row>
    <row r="1411" spans="1:46" x14ac:dyDescent="0.25">
      <c r="A1411" t="s">
        <v>1578</v>
      </c>
      <c r="B1411">
        <v>2026</v>
      </c>
      <c r="C1411" s="1">
        <v>46025</v>
      </c>
      <c r="D1411" t="s">
        <v>47</v>
      </c>
      <c r="E1411" t="str">
        <f>TRIM(lung_cancer_dataset!E1411)</f>
        <v>Philippines</v>
      </c>
      <c r="F1411">
        <v>62</v>
      </c>
      <c r="G1411" t="s">
        <v>127</v>
      </c>
      <c r="H1411" t="str">
        <f>PROPER(TRIM(lung_cancer_dataset!H1411))</f>
        <v>Male</v>
      </c>
      <c r="I1411" t="str">
        <f>PROPER(TRIM(lung_cancer_dataset!I1411))</f>
        <v>Never Smoked</v>
      </c>
      <c r="J1411">
        <v>0</v>
      </c>
      <c r="K1411">
        <v>0</v>
      </c>
      <c r="L1411">
        <v>0</v>
      </c>
      <c r="M1411" t="s">
        <v>52</v>
      </c>
      <c r="N1411" t="s">
        <v>53</v>
      </c>
      <c r="O1411" t="s">
        <v>52</v>
      </c>
      <c r="P1411" t="str">
        <f>PROPER(TRIM(lung_cancer_dataset!P1411))</f>
        <v>High</v>
      </c>
      <c r="Q1411" t="s">
        <v>54</v>
      </c>
      <c r="R1411">
        <v>27.6</v>
      </c>
      <c r="S1411" t="s">
        <v>56</v>
      </c>
      <c r="T1411" t="s">
        <v>54</v>
      </c>
      <c r="U1411" t="s">
        <v>53</v>
      </c>
      <c r="V1411" t="s">
        <v>53</v>
      </c>
      <c r="W1411" t="s">
        <v>52</v>
      </c>
      <c r="X1411" t="s">
        <v>53</v>
      </c>
      <c r="Y1411">
        <v>4</v>
      </c>
      <c r="Z1411" t="s">
        <v>58</v>
      </c>
      <c r="AA1411" t="s">
        <v>53</v>
      </c>
      <c r="AB1411" t="s">
        <v>52</v>
      </c>
      <c r="AC1411" t="s">
        <v>52</v>
      </c>
      <c r="AD1411" t="s">
        <v>53</v>
      </c>
      <c r="AE1411" t="s">
        <v>53</v>
      </c>
      <c r="AF1411" t="s">
        <v>53</v>
      </c>
      <c r="AG1411" t="s">
        <v>52</v>
      </c>
      <c r="AH1411" t="s">
        <v>53</v>
      </c>
      <c r="AI1411" t="s">
        <v>53</v>
      </c>
      <c r="AJ1411" t="s">
        <v>52</v>
      </c>
      <c r="AK1411">
        <v>4</v>
      </c>
      <c r="AL1411" t="s">
        <v>59</v>
      </c>
      <c r="AM1411" t="s">
        <v>60</v>
      </c>
      <c r="AN1411" t="s">
        <v>98</v>
      </c>
      <c r="AO1411">
        <v>3.7</v>
      </c>
      <c r="AP1411" t="s">
        <v>53</v>
      </c>
      <c r="AQ1411" t="s">
        <v>75</v>
      </c>
      <c r="AR1411" t="s">
        <v>83</v>
      </c>
      <c r="AS1411">
        <v>28</v>
      </c>
      <c r="AT1411" t="s">
        <v>52</v>
      </c>
    </row>
    <row r="1412" spans="1:46" x14ac:dyDescent="0.25">
      <c r="A1412" t="s">
        <v>1579</v>
      </c>
      <c r="B1412">
        <v>2019</v>
      </c>
      <c r="C1412" s="1">
        <v>43651</v>
      </c>
      <c r="D1412" t="s">
        <v>47</v>
      </c>
      <c r="E1412" t="str">
        <f>TRIM(lung_cancer_dataset!E1412)</f>
        <v>Malaysia</v>
      </c>
      <c r="F1412">
        <v>73</v>
      </c>
      <c r="G1412" t="s">
        <v>67</v>
      </c>
      <c r="H1412" t="str">
        <f>PROPER(TRIM(lung_cancer_dataset!H1412))</f>
        <v>Male</v>
      </c>
      <c r="I1412" t="str">
        <f>PROPER(TRIM(lung_cancer_dataset!I1412))</f>
        <v>Current Smoker</v>
      </c>
      <c r="J1412">
        <v>22</v>
      </c>
      <c r="K1412">
        <v>21</v>
      </c>
      <c r="L1412">
        <v>23.1</v>
      </c>
      <c r="M1412" t="s">
        <v>52</v>
      </c>
      <c r="N1412" t="s">
        <v>53</v>
      </c>
      <c r="O1412" t="s">
        <v>53</v>
      </c>
      <c r="P1412" t="str">
        <f>PROPER(TRIM(lung_cancer_dataset!P1412))</f>
        <v>Low</v>
      </c>
      <c r="Q1412" t="s">
        <v>71</v>
      </c>
      <c r="R1412">
        <v>27.2</v>
      </c>
      <c r="S1412" t="s">
        <v>56</v>
      </c>
      <c r="T1412" t="s">
        <v>54</v>
      </c>
      <c r="U1412" t="s">
        <v>53</v>
      </c>
      <c r="V1412" t="s">
        <v>53</v>
      </c>
      <c r="W1412" t="s">
        <v>53</v>
      </c>
      <c r="X1412" t="s">
        <v>53</v>
      </c>
      <c r="Y1412">
        <v>1</v>
      </c>
      <c r="Z1412" t="s">
        <v>165</v>
      </c>
      <c r="AA1412" t="s">
        <v>52</v>
      </c>
      <c r="AB1412" t="s">
        <v>52</v>
      </c>
      <c r="AC1412" t="s">
        <v>52</v>
      </c>
      <c r="AD1412" t="s">
        <v>52</v>
      </c>
      <c r="AE1412" t="s">
        <v>53</v>
      </c>
      <c r="AF1412" t="s">
        <v>52</v>
      </c>
      <c r="AG1412" t="s">
        <v>52</v>
      </c>
      <c r="AH1412" t="s">
        <v>53</v>
      </c>
      <c r="AI1412" t="s">
        <v>53</v>
      </c>
      <c r="AJ1412" t="s">
        <v>53</v>
      </c>
      <c r="AK1412">
        <v>6</v>
      </c>
      <c r="AL1412" t="s">
        <v>135</v>
      </c>
      <c r="AM1412" t="s">
        <v>136</v>
      </c>
      <c r="AN1412" t="s">
        <v>61</v>
      </c>
      <c r="AO1412">
        <v>7.9</v>
      </c>
      <c r="AP1412" t="s">
        <v>52</v>
      </c>
      <c r="AQ1412" t="s">
        <v>91</v>
      </c>
      <c r="AR1412" t="s">
        <v>63</v>
      </c>
      <c r="AS1412">
        <v>18</v>
      </c>
      <c r="AT1412" t="s">
        <v>53</v>
      </c>
    </row>
    <row r="1413" spans="1:46" x14ac:dyDescent="0.25">
      <c r="A1413" t="s">
        <v>1580</v>
      </c>
      <c r="B1413">
        <v>2019</v>
      </c>
      <c r="C1413" s="1">
        <v>43576</v>
      </c>
      <c r="D1413" t="s">
        <v>122</v>
      </c>
      <c r="E1413" t="str">
        <f>TRIM(lung_cancer_dataset!E1413)</f>
        <v>Timor-Leste</v>
      </c>
      <c r="F1413">
        <v>67</v>
      </c>
      <c r="G1413" t="s">
        <v>127</v>
      </c>
      <c r="H1413" t="str">
        <f>PROPER(TRIM(lung_cancer_dataset!H1413))</f>
        <v>Male</v>
      </c>
      <c r="I1413" t="str">
        <f>PROPER(TRIM(lung_cancer_dataset!I1413))</f>
        <v>Current Smoker</v>
      </c>
      <c r="J1413">
        <v>5</v>
      </c>
      <c r="K1413">
        <v>36</v>
      </c>
      <c r="L1413">
        <v>9</v>
      </c>
      <c r="M1413" t="s">
        <v>53</v>
      </c>
      <c r="N1413" t="s">
        <v>52</v>
      </c>
      <c r="O1413" t="s">
        <v>53</v>
      </c>
      <c r="P1413" t="str">
        <f>PROPER(TRIM(lung_cancer_dataset!P1413))</f>
        <v>High</v>
      </c>
      <c r="Q1413" t="s">
        <v>71</v>
      </c>
      <c r="R1413">
        <v>26.6</v>
      </c>
      <c r="S1413" t="s">
        <v>56</v>
      </c>
      <c r="T1413" t="s">
        <v>70</v>
      </c>
      <c r="U1413" t="s">
        <v>52</v>
      </c>
      <c r="V1413" t="s">
        <v>53</v>
      </c>
      <c r="W1413" t="s">
        <v>53</v>
      </c>
      <c r="X1413" t="s">
        <v>53</v>
      </c>
      <c r="Y1413">
        <v>3</v>
      </c>
      <c r="Z1413" t="s">
        <v>131</v>
      </c>
      <c r="AA1413" t="s">
        <v>52</v>
      </c>
      <c r="AB1413" t="s">
        <v>53</v>
      </c>
      <c r="AC1413" t="s">
        <v>52</v>
      </c>
      <c r="AD1413" t="s">
        <v>53</v>
      </c>
      <c r="AE1413" t="s">
        <v>52</v>
      </c>
      <c r="AF1413" t="s">
        <v>53</v>
      </c>
      <c r="AG1413" t="s">
        <v>52</v>
      </c>
      <c r="AH1413" t="s">
        <v>52</v>
      </c>
      <c r="AI1413" t="s">
        <v>53</v>
      </c>
      <c r="AJ1413" t="s">
        <v>53</v>
      </c>
      <c r="AK1413">
        <v>5</v>
      </c>
      <c r="AL1413" t="s">
        <v>59</v>
      </c>
      <c r="AM1413" t="s">
        <v>102</v>
      </c>
      <c r="AN1413" t="s">
        <v>74</v>
      </c>
      <c r="AO1413">
        <v>2.1</v>
      </c>
      <c r="AP1413" t="s">
        <v>53</v>
      </c>
      <c r="AQ1413" t="s">
        <v>82</v>
      </c>
      <c r="AR1413" t="s">
        <v>115</v>
      </c>
      <c r="AS1413">
        <v>61</v>
      </c>
      <c r="AT1413" t="s">
        <v>52</v>
      </c>
    </row>
    <row r="1414" spans="1:46" x14ac:dyDescent="0.25">
      <c r="A1414" t="s">
        <v>1581</v>
      </c>
      <c r="B1414">
        <v>2018</v>
      </c>
      <c r="C1414" s="1">
        <v>43211</v>
      </c>
      <c r="D1414" t="s">
        <v>110</v>
      </c>
      <c r="E1414" t="str">
        <f>TRIM(lung_cancer_dataset!E1414)</f>
        <v>Algeria</v>
      </c>
      <c r="F1414">
        <v>60</v>
      </c>
      <c r="G1414" t="s">
        <v>127</v>
      </c>
      <c r="H1414" t="str">
        <f>PROPER(TRIM(lung_cancer_dataset!H1414))</f>
        <v>Male</v>
      </c>
      <c r="I1414" t="str">
        <f>PROPER(TRIM(lung_cancer_dataset!I1414))</f>
        <v>Never Smoked</v>
      </c>
      <c r="J1414">
        <v>0</v>
      </c>
      <c r="K1414">
        <v>0</v>
      </c>
      <c r="L1414">
        <v>0</v>
      </c>
      <c r="M1414" t="s">
        <v>52</v>
      </c>
      <c r="N1414" t="s">
        <v>53</v>
      </c>
      <c r="O1414" t="s">
        <v>53</v>
      </c>
      <c r="P1414" t="str">
        <f>PROPER(TRIM(lung_cancer_dataset!P1414))</f>
        <v>Moderate</v>
      </c>
      <c r="Q1414" t="s">
        <v>55</v>
      </c>
      <c r="R1414">
        <v>31.7</v>
      </c>
      <c r="S1414" t="s">
        <v>72</v>
      </c>
      <c r="T1414" t="s">
        <v>70</v>
      </c>
      <c r="U1414" t="s">
        <v>53</v>
      </c>
      <c r="V1414" t="s">
        <v>53</v>
      </c>
      <c r="W1414" t="s">
        <v>53</v>
      </c>
      <c r="X1414" t="s">
        <v>53</v>
      </c>
      <c r="Y1414">
        <v>1</v>
      </c>
      <c r="Z1414" t="s">
        <v>73</v>
      </c>
      <c r="AA1414" t="s">
        <v>53</v>
      </c>
      <c r="AB1414" t="s">
        <v>53</v>
      </c>
      <c r="AC1414" t="s">
        <v>53</v>
      </c>
      <c r="AD1414" t="s">
        <v>53</v>
      </c>
      <c r="AE1414" t="s">
        <v>53</v>
      </c>
      <c r="AF1414" t="s">
        <v>53</v>
      </c>
      <c r="AG1414" t="s">
        <v>53</v>
      </c>
      <c r="AH1414" t="s">
        <v>53</v>
      </c>
      <c r="AI1414" t="s">
        <v>53</v>
      </c>
      <c r="AJ1414" t="s">
        <v>53</v>
      </c>
      <c r="AK1414">
        <v>0</v>
      </c>
      <c r="AL1414" t="s">
        <v>59</v>
      </c>
      <c r="AM1414" t="s">
        <v>60</v>
      </c>
      <c r="AN1414" t="s">
        <v>74</v>
      </c>
      <c r="AO1414">
        <v>2.2000000000000002</v>
      </c>
      <c r="AP1414" t="s">
        <v>53</v>
      </c>
      <c r="AQ1414" t="s">
        <v>75</v>
      </c>
      <c r="AR1414" t="s">
        <v>83</v>
      </c>
      <c r="AS1414">
        <v>42</v>
      </c>
      <c r="AT1414" t="s">
        <v>52</v>
      </c>
    </row>
    <row r="1415" spans="1:46" x14ac:dyDescent="0.25">
      <c r="A1415" t="s">
        <v>1582</v>
      </c>
      <c r="B1415">
        <v>2026</v>
      </c>
      <c r="C1415" s="1">
        <v>46204</v>
      </c>
      <c r="D1415" t="s">
        <v>47</v>
      </c>
      <c r="E1415" t="str">
        <f>TRIM(lung_cancer_dataset!E1415)</f>
        <v>Malaysia</v>
      </c>
      <c r="F1415">
        <v>79</v>
      </c>
      <c r="G1415" t="s">
        <v>67</v>
      </c>
      <c r="H1415" t="str">
        <f>PROPER(TRIM(lung_cancer_dataset!H1415))</f>
        <v>Male</v>
      </c>
      <c r="I1415" t="str">
        <f>PROPER(TRIM(lung_cancer_dataset!I1415))</f>
        <v>Never Smoked</v>
      </c>
      <c r="J1415">
        <v>0</v>
      </c>
      <c r="K1415">
        <v>0</v>
      </c>
      <c r="L1415">
        <v>0</v>
      </c>
      <c r="M1415" t="s">
        <v>53</v>
      </c>
      <c r="N1415" t="s">
        <v>53</v>
      </c>
      <c r="O1415" t="s">
        <v>53</v>
      </c>
      <c r="P1415" t="str">
        <f>PROPER(TRIM(lung_cancer_dataset!P1415))</f>
        <v>Low</v>
      </c>
      <c r="Q1415" t="s">
        <v>54</v>
      </c>
      <c r="R1415">
        <v>32.6</v>
      </c>
      <c r="S1415" t="s">
        <v>72</v>
      </c>
      <c r="T1415" t="s">
        <v>70</v>
      </c>
      <c r="U1415" t="s">
        <v>53</v>
      </c>
      <c r="V1415" t="s">
        <v>53</v>
      </c>
      <c r="W1415" t="s">
        <v>53</v>
      </c>
      <c r="X1415" t="s">
        <v>53</v>
      </c>
      <c r="Y1415">
        <v>0</v>
      </c>
      <c r="Z1415" t="s">
        <v>97</v>
      </c>
      <c r="AA1415" t="s">
        <v>53</v>
      </c>
      <c r="AB1415" t="s">
        <v>52</v>
      </c>
      <c r="AC1415" t="s">
        <v>52</v>
      </c>
      <c r="AD1415" t="s">
        <v>53</v>
      </c>
      <c r="AE1415" t="s">
        <v>53</v>
      </c>
      <c r="AF1415" t="s">
        <v>53</v>
      </c>
      <c r="AG1415" t="s">
        <v>53</v>
      </c>
      <c r="AH1415" t="s">
        <v>52</v>
      </c>
      <c r="AI1415" t="s">
        <v>53</v>
      </c>
      <c r="AJ1415" t="s">
        <v>53</v>
      </c>
      <c r="AK1415">
        <v>3</v>
      </c>
      <c r="AL1415" t="s">
        <v>135</v>
      </c>
      <c r="AM1415" t="s">
        <v>136</v>
      </c>
      <c r="AN1415" t="s">
        <v>90</v>
      </c>
      <c r="AO1415">
        <v>5.5</v>
      </c>
      <c r="AP1415" t="s">
        <v>53</v>
      </c>
      <c r="AQ1415" t="s">
        <v>86</v>
      </c>
      <c r="AR1415" t="s">
        <v>92</v>
      </c>
      <c r="AS1415">
        <v>11</v>
      </c>
      <c r="AT1415" t="s">
        <v>53</v>
      </c>
    </row>
    <row r="1416" spans="1:46" x14ac:dyDescent="0.25">
      <c r="A1416" t="s">
        <v>1583</v>
      </c>
      <c r="B1416">
        <v>2021</v>
      </c>
      <c r="C1416" s="1">
        <v>44542</v>
      </c>
      <c r="D1416" t="s">
        <v>107</v>
      </c>
      <c r="E1416" t="str">
        <f>TRIM(lung_cancer_dataset!E1416)</f>
        <v>Poland</v>
      </c>
      <c r="F1416">
        <v>65</v>
      </c>
      <c r="G1416" t="s">
        <v>127</v>
      </c>
      <c r="H1416" t="str">
        <f>PROPER(TRIM(lung_cancer_dataset!H1416))</f>
        <v>Female</v>
      </c>
      <c r="I1416" t="str">
        <f>PROPER(TRIM(lung_cancer_dataset!I1416))</f>
        <v>Current Smoker</v>
      </c>
      <c r="J1416">
        <v>25</v>
      </c>
      <c r="K1416">
        <v>36</v>
      </c>
      <c r="L1416">
        <v>45</v>
      </c>
      <c r="M1416" t="s">
        <v>52</v>
      </c>
      <c r="N1416" t="s">
        <v>53</v>
      </c>
      <c r="O1416" t="s">
        <v>53</v>
      </c>
      <c r="P1416" t="str">
        <f>PROPER(TRIM(lung_cancer_dataset!P1416))</f>
        <v>Moderate</v>
      </c>
      <c r="Q1416" t="s">
        <v>55</v>
      </c>
      <c r="R1416">
        <v>21.4</v>
      </c>
      <c r="S1416" t="s">
        <v>96</v>
      </c>
      <c r="T1416" t="s">
        <v>70</v>
      </c>
      <c r="U1416" t="s">
        <v>52</v>
      </c>
      <c r="V1416" t="s">
        <v>53</v>
      </c>
      <c r="W1416" t="s">
        <v>53</v>
      </c>
      <c r="X1416" t="s">
        <v>53</v>
      </c>
      <c r="Y1416">
        <v>2</v>
      </c>
      <c r="Z1416" t="s">
        <v>97</v>
      </c>
      <c r="AA1416" t="s">
        <v>53</v>
      </c>
      <c r="AB1416" t="s">
        <v>52</v>
      </c>
      <c r="AC1416" t="s">
        <v>52</v>
      </c>
      <c r="AD1416" t="s">
        <v>52</v>
      </c>
      <c r="AE1416" t="s">
        <v>52</v>
      </c>
      <c r="AF1416" t="s">
        <v>52</v>
      </c>
      <c r="AG1416" t="s">
        <v>52</v>
      </c>
      <c r="AH1416" t="s">
        <v>53</v>
      </c>
      <c r="AI1416" t="s">
        <v>53</v>
      </c>
      <c r="AJ1416" t="s">
        <v>53</v>
      </c>
      <c r="AK1416">
        <v>6</v>
      </c>
      <c r="AL1416" t="s">
        <v>59</v>
      </c>
      <c r="AM1416" t="s">
        <v>102</v>
      </c>
      <c r="AN1416" t="s">
        <v>61</v>
      </c>
      <c r="AO1416">
        <v>4.7</v>
      </c>
      <c r="AP1416" t="s">
        <v>52</v>
      </c>
      <c r="AQ1416" t="s">
        <v>112</v>
      </c>
      <c r="AR1416" t="s">
        <v>92</v>
      </c>
      <c r="AS1416">
        <v>7</v>
      </c>
      <c r="AT1416" t="s">
        <v>53</v>
      </c>
    </row>
    <row r="1417" spans="1:46" x14ac:dyDescent="0.25">
      <c r="A1417" t="s">
        <v>1584</v>
      </c>
      <c r="B1417">
        <v>2026</v>
      </c>
      <c r="C1417" s="1">
        <v>46168</v>
      </c>
      <c r="D1417" t="s">
        <v>65</v>
      </c>
      <c r="E1417" t="str">
        <f>TRIM(lung_cancer_dataset!E1417)</f>
        <v>Peru</v>
      </c>
      <c r="F1417">
        <v>47</v>
      </c>
      <c r="G1417" t="s">
        <v>49</v>
      </c>
      <c r="H1417" t="str">
        <f>PROPER(TRIM(lung_cancer_dataset!H1417))</f>
        <v>Male</v>
      </c>
      <c r="I1417" t="str">
        <f>PROPER(TRIM(lung_cancer_dataset!I1417))</f>
        <v>Never Smoked</v>
      </c>
      <c r="J1417">
        <v>0</v>
      </c>
      <c r="K1417">
        <v>0</v>
      </c>
      <c r="L1417">
        <v>0</v>
      </c>
      <c r="M1417" t="s">
        <v>53</v>
      </c>
      <c r="N1417" t="s">
        <v>53</v>
      </c>
      <c r="O1417" t="s">
        <v>53</v>
      </c>
      <c r="P1417" t="str">
        <f>PROPER(TRIM(lung_cancer_dataset!P1417))</f>
        <v>Low</v>
      </c>
      <c r="Q1417" t="s">
        <v>55</v>
      </c>
      <c r="R1417">
        <v>31.2</v>
      </c>
      <c r="S1417" t="s">
        <v>72</v>
      </c>
      <c r="T1417" t="s">
        <v>70</v>
      </c>
      <c r="U1417" t="s">
        <v>53</v>
      </c>
      <c r="V1417" t="s">
        <v>53</v>
      </c>
      <c r="W1417" t="s">
        <v>53</v>
      </c>
      <c r="X1417" t="s">
        <v>53</v>
      </c>
      <c r="Y1417">
        <v>0</v>
      </c>
      <c r="Z1417" t="s">
        <v>58</v>
      </c>
      <c r="AA1417" t="s">
        <v>53</v>
      </c>
      <c r="AB1417" t="s">
        <v>53</v>
      </c>
      <c r="AC1417" t="s">
        <v>52</v>
      </c>
      <c r="AD1417" t="s">
        <v>53</v>
      </c>
      <c r="AE1417" t="s">
        <v>52</v>
      </c>
      <c r="AF1417" t="s">
        <v>53</v>
      </c>
      <c r="AG1417" t="s">
        <v>52</v>
      </c>
      <c r="AH1417" t="s">
        <v>53</v>
      </c>
      <c r="AI1417" t="s">
        <v>53</v>
      </c>
      <c r="AJ1417" t="s">
        <v>53</v>
      </c>
      <c r="AK1417">
        <v>3</v>
      </c>
      <c r="AL1417" t="s">
        <v>59</v>
      </c>
      <c r="AM1417" t="s">
        <v>60</v>
      </c>
      <c r="AN1417" t="s">
        <v>90</v>
      </c>
      <c r="AO1417">
        <v>5.0999999999999996</v>
      </c>
      <c r="AP1417" t="s">
        <v>53</v>
      </c>
      <c r="AQ1417" t="s">
        <v>112</v>
      </c>
      <c r="AR1417" t="s">
        <v>87</v>
      </c>
      <c r="AS1417">
        <v>25</v>
      </c>
      <c r="AT1417" t="s">
        <v>53</v>
      </c>
    </row>
    <row r="1418" spans="1:46" x14ac:dyDescent="0.25">
      <c r="A1418" t="s">
        <v>1585</v>
      </c>
      <c r="B1418">
        <v>2016</v>
      </c>
      <c r="C1418" s="1">
        <v>42540</v>
      </c>
      <c r="D1418" t="s">
        <v>65</v>
      </c>
      <c r="E1418" t="str">
        <f>TRIM(lung_cancer_dataset!E1418)</f>
        <v>Cuba</v>
      </c>
      <c r="F1418">
        <v>45</v>
      </c>
      <c r="G1418" t="s">
        <v>49</v>
      </c>
      <c r="H1418" t="str">
        <f>PROPER(TRIM(lung_cancer_dataset!H1418))</f>
        <v>Female</v>
      </c>
      <c r="I1418" t="str">
        <f>PROPER(TRIM(lung_cancer_dataset!I1418))</f>
        <v>Never Smoked</v>
      </c>
      <c r="J1418">
        <v>0</v>
      </c>
      <c r="K1418">
        <v>0</v>
      </c>
      <c r="L1418">
        <v>0</v>
      </c>
      <c r="M1418" t="s">
        <v>53</v>
      </c>
      <c r="N1418" t="s">
        <v>53</v>
      </c>
      <c r="O1418" t="s">
        <v>53</v>
      </c>
      <c r="P1418" t="str">
        <f>PROPER(TRIM(lung_cancer_dataset!P1418))</f>
        <v>Low</v>
      </c>
      <c r="Q1418" t="s">
        <v>54</v>
      </c>
      <c r="R1418">
        <v>30.2</v>
      </c>
      <c r="S1418" t="s">
        <v>72</v>
      </c>
      <c r="T1418" t="s">
        <v>54</v>
      </c>
      <c r="U1418" t="s">
        <v>53</v>
      </c>
      <c r="V1418" t="s">
        <v>53</v>
      </c>
      <c r="W1418" t="s">
        <v>53</v>
      </c>
      <c r="X1418" t="s">
        <v>53</v>
      </c>
      <c r="Y1418">
        <v>0</v>
      </c>
      <c r="Z1418" t="s">
        <v>131</v>
      </c>
      <c r="AA1418" t="s">
        <v>53</v>
      </c>
      <c r="AB1418" t="s">
        <v>53</v>
      </c>
      <c r="AC1418" t="s">
        <v>53</v>
      </c>
      <c r="AD1418" t="s">
        <v>52</v>
      </c>
      <c r="AE1418" t="s">
        <v>52</v>
      </c>
      <c r="AF1418" t="s">
        <v>53</v>
      </c>
      <c r="AG1418" t="s">
        <v>53</v>
      </c>
      <c r="AH1418" t="s">
        <v>52</v>
      </c>
      <c r="AI1418" t="s">
        <v>53</v>
      </c>
      <c r="AJ1418" t="s">
        <v>53</v>
      </c>
      <c r="AK1418">
        <v>3</v>
      </c>
      <c r="AL1418" t="s">
        <v>59</v>
      </c>
      <c r="AM1418" t="s">
        <v>60</v>
      </c>
      <c r="AN1418" t="s">
        <v>90</v>
      </c>
      <c r="AO1418">
        <v>9.4</v>
      </c>
      <c r="AP1418" t="s">
        <v>53</v>
      </c>
      <c r="AQ1418" t="s">
        <v>86</v>
      </c>
      <c r="AR1418" t="s">
        <v>87</v>
      </c>
      <c r="AS1418">
        <v>24</v>
      </c>
      <c r="AT1418" t="s">
        <v>53</v>
      </c>
    </row>
    <row r="1419" spans="1:46" x14ac:dyDescent="0.25">
      <c r="A1419" t="s">
        <v>1586</v>
      </c>
      <c r="B1419">
        <v>2018</v>
      </c>
      <c r="C1419" s="1">
        <v>43264</v>
      </c>
      <c r="D1419" t="s">
        <v>65</v>
      </c>
      <c r="E1419" t="str">
        <f>TRIM(lung_cancer_dataset!E1419)</f>
        <v>Argentina</v>
      </c>
      <c r="F1419">
        <v>61</v>
      </c>
      <c r="G1419" t="s">
        <v>127</v>
      </c>
      <c r="H1419" t="str">
        <f>PROPER(TRIM(lung_cancer_dataset!H1419))</f>
        <v>Male</v>
      </c>
      <c r="I1419" t="str">
        <f>PROPER(TRIM(lung_cancer_dataset!I1419))</f>
        <v>Never Smoked</v>
      </c>
      <c r="J1419">
        <v>0</v>
      </c>
      <c r="K1419">
        <v>0</v>
      </c>
      <c r="L1419">
        <v>0</v>
      </c>
      <c r="M1419" t="s">
        <v>52</v>
      </c>
      <c r="N1419" t="s">
        <v>53</v>
      </c>
      <c r="O1419" t="s">
        <v>52</v>
      </c>
      <c r="P1419" t="str">
        <f>PROPER(TRIM(lung_cancer_dataset!P1419))</f>
        <v>Moderate</v>
      </c>
      <c r="Q1419" t="s">
        <v>55</v>
      </c>
      <c r="R1419">
        <v>29.9</v>
      </c>
      <c r="S1419" t="s">
        <v>56</v>
      </c>
      <c r="T1419" t="s">
        <v>54</v>
      </c>
      <c r="U1419" t="s">
        <v>53</v>
      </c>
      <c r="V1419" t="s">
        <v>53</v>
      </c>
      <c r="W1419" t="s">
        <v>53</v>
      </c>
      <c r="X1419" t="s">
        <v>53</v>
      </c>
      <c r="Y1419">
        <v>2</v>
      </c>
      <c r="Z1419" t="s">
        <v>58</v>
      </c>
      <c r="AA1419" t="s">
        <v>52</v>
      </c>
      <c r="AB1419" t="s">
        <v>53</v>
      </c>
      <c r="AC1419" t="s">
        <v>53</v>
      </c>
      <c r="AD1419" t="s">
        <v>53</v>
      </c>
      <c r="AE1419" t="s">
        <v>52</v>
      </c>
      <c r="AF1419" t="s">
        <v>53</v>
      </c>
      <c r="AG1419" t="s">
        <v>53</v>
      </c>
      <c r="AH1419" t="s">
        <v>52</v>
      </c>
      <c r="AI1419" t="s">
        <v>53</v>
      </c>
      <c r="AJ1419" t="s">
        <v>53</v>
      </c>
      <c r="AK1419">
        <v>3</v>
      </c>
      <c r="AL1419" t="s">
        <v>59</v>
      </c>
      <c r="AM1419" t="s">
        <v>60</v>
      </c>
      <c r="AN1419" t="s">
        <v>98</v>
      </c>
      <c r="AO1419">
        <v>3.4</v>
      </c>
      <c r="AP1419" t="s">
        <v>53</v>
      </c>
      <c r="AQ1419" t="s">
        <v>62</v>
      </c>
      <c r="AR1419" t="s">
        <v>76</v>
      </c>
      <c r="AS1419">
        <v>25</v>
      </c>
      <c r="AT1419" t="s">
        <v>52</v>
      </c>
    </row>
    <row r="1420" spans="1:46" x14ac:dyDescent="0.25">
      <c r="A1420" t="s">
        <v>1587</v>
      </c>
      <c r="B1420">
        <v>2026</v>
      </c>
      <c r="C1420" s="1">
        <v>46054</v>
      </c>
      <c r="D1420" t="s">
        <v>94</v>
      </c>
      <c r="E1420" t="str">
        <f>TRIM(lung_cancer_dataset!E1420)</f>
        <v>Jordan</v>
      </c>
      <c r="F1420">
        <v>60</v>
      </c>
      <c r="G1420" t="s">
        <v>127</v>
      </c>
      <c r="H1420" t="str">
        <f>PROPER(TRIM(lung_cancer_dataset!H1420))</f>
        <v>Male</v>
      </c>
      <c r="I1420" t="str">
        <f>PROPER(TRIM(lung_cancer_dataset!I1420))</f>
        <v>Current Smoker</v>
      </c>
      <c r="J1420">
        <v>24</v>
      </c>
      <c r="K1420">
        <v>26</v>
      </c>
      <c r="L1420">
        <v>31.2</v>
      </c>
      <c r="M1420" t="s">
        <v>52</v>
      </c>
      <c r="N1420" t="s">
        <v>53</v>
      </c>
      <c r="O1420" t="s">
        <v>53</v>
      </c>
      <c r="P1420" t="str">
        <f>PROPER(TRIM(lung_cancer_dataset!P1420))</f>
        <v>High</v>
      </c>
      <c r="Q1420" t="s">
        <v>54</v>
      </c>
      <c r="R1420">
        <v>32.299999999999997</v>
      </c>
      <c r="S1420" t="s">
        <v>72</v>
      </c>
      <c r="T1420" t="s">
        <v>70</v>
      </c>
      <c r="U1420" t="s">
        <v>53</v>
      </c>
      <c r="V1420" t="s">
        <v>53</v>
      </c>
      <c r="W1420" t="s">
        <v>53</v>
      </c>
      <c r="X1420" t="s">
        <v>53</v>
      </c>
      <c r="Y1420">
        <v>2</v>
      </c>
      <c r="Z1420" t="s">
        <v>73</v>
      </c>
      <c r="AA1420" t="s">
        <v>53</v>
      </c>
      <c r="AB1420" t="s">
        <v>52</v>
      </c>
      <c r="AC1420" t="s">
        <v>52</v>
      </c>
      <c r="AD1420" t="s">
        <v>53</v>
      </c>
      <c r="AE1420" t="s">
        <v>52</v>
      </c>
      <c r="AF1420" t="s">
        <v>52</v>
      </c>
      <c r="AG1420" t="s">
        <v>53</v>
      </c>
      <c r="AH1420" t="s">
        <v>53</v>
      </c>
      <c r="AI1420" t="s">
        <v>53</v>
      </c>
      <c r="AJ1420" t="s">
        <v>53</v>
      </c>
      <c r="AK1420">
        <v>4</v>
      </c>
      <c r="AL1420" t="s">
        <v>135</v>
      </c>
      <c r="AM1420" t="s">
        <v>136</v>
      </c>
      <c r="AN1420" t="s">
        <v>61</v>
      </c>
      <c r="AO1420">
        <v>8.8000000000000007</v>
      </c>
      <c r="AP1420" t="s">
        <v>52</v>
      </c>
      <c r="AQ1420" t="s">
        <v>75</v>
      </c>
      <c r="AR1420" t="s">
        <v>87</v>
      </c>
      <c r="AS1420">
        <v>2</v>
      </c>
      <c r="AT1420" t="s">
        <v>53</v>
      </c>
    </row>
    <row r="1421" spans="1:46" x14ac:dyDescent="0.25">
      <c r="A1421" t="s">
        <v>1588</v>
      </c>
      <c r="B1421">
        <v>2020</v>
      </c>
      <c r="C1421" s="1">
        <v>44112</v>
      </c>
      <c r="D1421" t="s">
        <v>47</v>
      </c>
      <c r="E1421" t="str">
        <f>TRIM(lung_cancer_dataset!E1421)</f>
        <v>China</v>
      </c>
      <c r="F1421">
        <v>54</v>
      </c>
      <c r="G1421" t="s">
        <v>79</v>
      </c>
      <c r="H1421" t="str">
        <f>PROPER(TRIM(lung_cancer_dataset!H1421))</f>
        <v>Male</v>
      </c>
      <c r="I1421" t="str">
        <f>PROPER(TRIM(lung_cancer_dataset!I1421))</f>
        <v>Never Smoked</v>
      </c>
      <c r="J1421">
        <v>0</v>
      </c>
      <c r="K1421">
        <v>0</v>
      </c>
      <c r="L1421">
        <v>0</v>
      </c>
      <c r="M1421" t="s">
        <v>53</v>
      </c>
      <c r="N1421" t="s">
        <v>53</v>
      </c>
      <c r="O1421" t="s">
        <v>52</v>
      </c>
      <c r="P1421" t="str">
        <f>PROPER(TRIM(lung_cancer_dataset!P1421))</f>
        <v>High</v>
      </c>
      <c r="Q1421" t="s">
        <v>55</v>
      </c>
      <c r="R1421">
        <v>17</v>
      </c>
      <c r="S1421" t="s">
        <v>128</v>
      </c>
      <c r="T1421" t="s">
        <v>54</v>
      </c>
      <c r="U1421" t="s">
        <v>53</v>
      </c>
      <c r="V1421" t="s">
        <v>53</v>
      </c>
      <c r="W1421" t="s">
        <v>53</v>
      </c>
      <c r="X1421" t="s">
        <v>53</v>
      </c>
      <c r="Y1421">
        <v>2</v>
      </c>
      <c r="Z1421" t="s">
        <v>58</v>
      </c>
      <c r="AA1421" t="s">
        <v>53</v>
      </c>
      <c r="AB1421" t="s">
        <v>53</v>
      </c>
      <c r="AC1421" t="s">
        <v>52</v>
      </c>
      <c r="AD1421" t="s">
        <v>52</v>
      </c>
      <c r="AE1421" t="s">
        <v>52</v>
      </c>
      <c r="AF1421" t="s">
        <v>53</v>
      </c>
      <c r="AG1421" t="s">
        <v>53</v>
      </c>
      <c r="AH1421" t="s">
        <v>53</v>
      </c>
      <c r="AI1421" t="s">
        <v>53</v>
      </c>
      <c r="AJ1421" t="s">
        <v>53</v>
      </c>
      <c r="AK1421">
        <v>3</v>
      </c>
      <c r="AL1421" t="s">
        <v>59</v>
      </c>
      <c r="AM1421" t="s">
        <v>60</v>
      </c>
      <c r="AN1421" t="s">
        <v>61</v>
      </c>
      <c r="AO1421">
        <v>5.2</v>
      </c>
      <c r="AP1421" t="s">
        <v>52</v>
      </c>
      <c r="AQ1421" t="s">
        <v>171</v>
      </c>
      <c r="AR1421" t="s">
        <v>132</v>
      </c>
      <c r="AS1421">
        <v>8</v>
      </c>
      <c r="AT1421" t="s">
        <v>53</v>
      </c>
    </row>
    <row r="1422" spans="1:46" x14ac:dyDescent="0.25">
      <c r="A1422" t="s">
        <v>1589</v>
      </c>
      <c r="B1422">
        <v>2020</v>
      </c>
      <c r="C1422" s="1">
        <v>43953</v>
      </c>
      <c r="D1422" t="s">
        <v>107</v>
      </c>
      <c r="E1422" t="str">
        <f>TRIM(lung_cancer_dataset!E1422)</f>
        <v>Poland</v>
      </c>
      <c r="F1422">
        <v>62</v>
      </c>
      <c r="G1422" t="s">
        <v>127</v>
      </c>
      <c r="H1422" t="str">
        <f>PROPER(TRIM(lung_cancer_dataset!H1422))</f>
        <v>Male</v>
      </c>
      <c r="I1422" t="str">
        <f>PROPER(TRIM(lung_cancer_dataset!I1422))</f>
        <v>Current Smoker</v>
      </c>
      <c r="J1422">
        <v>16</v>
      </c>
      <c r="K1422">
        <v>18</v>
      </c>
      <c r="L1422">
        <v>14.4</v>
      </c>
      <c r="M1422" t="s">
        <v>52</v>
      </c>
      <c r="N1422" t="s">
        <v>53</v>
      </c>
      <c r="O1422" t="s">
        <v>53</v>
      </c>
      <c r="P1422" t="str">
        <f>PROPER(TRIM(lung_cancer_dataset!P1422))</f>
        <v>Low</v>
      </c>
      <c r="Q1422" t="s">
        <v>54</v>
      </c>
      <c r="R1422">
        <v>23.8</v>
      </c>
      <c r="S1422" t="s">
        <v>96</v>
      </c>
      <c r="T1422" t="s">
        <v>54</v>
      </c>
      <c r="U1422" t="s">
        <v>53</v>
      </c>
      <c r="V1422" t="s">
        <v>53</v>
      </c>
      <c r="W1422" t="s">
        <v>53</v>
      </c>
      <c r="X1422" t="s">
        <v>53</v>
      </c>
      <c r="Y1422">
        <v>1</v>
      </c>
      <c r="Z1422" t="s">
        <v>186</v>
      </c>
      <c r="AA1422" t="s">
        <v>52</v>
      </c>
      <c r="AB1422" t="s">
        <v>52</v>
      </c>
      <c r="AC1422" t="s">
        <v>52</v>
      </c>
      <c r="AD1422" t="s">
        <v>53</v>
      </c>
      <c r="AE1422" t="s">
        <v>52</v>
      </c>
      <c r="AF1422" t="s">
        <v>53</v>
      </c>
      <c r="AG1422" t="s">
        <v>53</v>
      </c>
      <c r="AH1422" t="s">
        <v>53</v>
      </c>
      <c r="AI1422" t="s">
        <v>53</v>
      </c>
      <c r="AJ1422" t="s">
        <v>53</v>
      </c>
      <c r="AK1422">
        <v>4</v>
      </c>
      <c r="AL1422" t="s">
        <v>59</v>
      </c>
      <c r="AM1422" t="s">
        <v>102</v>
      </c>
      <c r="AN1422" t="s">
        <v>74</v>
      </c>
      <c r="AO1422">
        <v>2.5</v>
      </c>
      <c r="AP1422" t="s">
        <v>53</v>
      </c>
      <c r="AQ1422" t="s">
        <v>86</v>
      </c>
      <c r="AR1422" t="s">
        <v>83</v>
      </c>
      <c r="AS1422">
        <v>44</v>
      </c>
      <c r="AT1422" t="s">
        <v>53</v>
      </c>
    </row>
    <row r="1423" spans="1:46" x14ac:dyDescent="0.25">
      <c r="A1423" t="s">
        <v>1590</v>
      </c>
      <c r="B1423">
        <v>2026</v>
      </c>
      <c r="C1423" s="1">
        <v>46154</v>
      </c>
      <c r="D1423" t="s">
        <v>47</v>
      </c>
      <c r="E1423" t="str">
        <f>TRIM(lung_cancer_dataset!E1423)</f>
        <v>Mongolia</v>
      </c>
      <c r="F1423">
        <v>47</v>
      </c>
      <c r="G1423" t="s">
        <v>49</v>
      </c>
      <c r="H1423" t="str">
        <f>PROPER(TRIM(lung_cancer_dataset!H1423))</f>
        <v>Female</v>
      </c>
      <c r="I1423" t="str">
        <f>PROPER(TRIM(lung_cancer_dataset!I1423))</f>
        <v>Never Smoked</v>
      </c>
      <c r="J1423">
        <v>0</v>
      </c>
      <c r="K1423">
        <v>0</v>
      </c>
      <c r="L1423">
        <v>0</v>
      </c>
      <c r="M1423" t="s">
        <v>53</v>
      </c>
      <c r="N1423" t="s">
        <v>53</v>
      </c>
      <c r="O1423" t="s">
        <v>53</v>
      </c>
      <c r="P1423" t="str">
        <f>PROPER(TRIM(lung_cancer_dataset!P1423))</f>
        <v>Low</v>
      </c>
      <c r="Q1423" t="s">
        <v>54</v>
      </c>
      <c r="R1423">
        <v>27.9</v>
      </c>
      <c r="S1423" t="s">
        <v>56</v>
      </c>
      <c r="T1423" t="s">
        <v>57</v>
      </c>
      <c r="U1423" t="s">
        <v>53</v>
      </c>
      <c r="V1423" t="s">
        <v>53</v>
      </c>
      <c r="W1423" t="s">
        <v>53</v>
      </c>
      <c r="X1423" t="s">
        <v>53</v>
      </c>
      <c r="Y1423">
        <v>0</v>
      </c>
      <c r="Z1423" t="s">
        <v>58</v>
      </c>
      <c r="AA1423" t="s">
        <v>53</v>
      </c>
      <c r="AB1423" t="s">
        <v>53</v>
      </c>
      <c r="AC1423" t="s">
        <v>53</v>
      </c>
      <c r="AD1423" t="s">
        <v>53</v>
      </c>
      <c r="AE1423" t="s">
        <v>52</v>
      </c>
      <c r="AF1423" t="s">
        <v>53</v>
      </c>
      <c r="AG1423" t="s">
        <v>53</v>
      </c>
      <c r="AH1423" t="s">
        <v>53</v>
      </c>
      <c r="AI1423" t="s">
        <v>53</v>
      </c>
      <c r="AJ1423" t="s">
        <v>53</v>
      </c>
      <c r="AK1423">
        <v>1</v>
      </c>
      <c r="AL1423" t="s">
        <v>59</v>
      </c>
      <c r="AM1423" t="s">
        <v>60</v>
      </c>
      <c r="AN1423" t="s">
        <v>61</v>
      </c>
      <c r="AO1423">
        <v>8</v>
      </c>
      <c r="AP1423" t="s">
        <v>52</v>
      </c>
      <c r="AQ1423" t="s">
        <v>86</v>
      </c>
      <c r="AR1423" t="s">
        <v>92</v>
      </c>
      <c r="AS1423">
        <v>9</v>
      </c>
      <c r="AT1423" t="s">
        <v>53</v>
      </c>
    </row>
    <row r="1424" spans="1:46" x14ac:dyDescent="0.25">
      <c r="A1424" t="s">
        <v>1591</v>
      </c>
      <c r="B1424">
        <v>2023</v>
      </c>
      <c r="C1424" s="1">
        <v>45022</v>
      </c>
      <c r="D1424" t="s">
        <v>122</v>
      </c>
      <c r="E1424" t="str">
        <f>TRIM(lung_cancer_dataset!E1424)</f>
        <v>Bangladesh</v>
      </c>
      <c r="F1424">
        <v>48</v>
      </c>
      <c r="G1424" t="s">
        <v>49</v>
      </c>
      <c r="H1424" t="str">
        <f>PROPER(TRIM(lung_cancer_dataset!H1424))</f>
        <v>Male</v>
      </c>
      <c r="I1424" t="str">
        <f>PROPER(TRIM(lung_cancer_dataset!I1424))</f>
        <v>Never Smoked</v>
      </c>
      <c r="J1424">
        <v>0</v>
      </c>
      <c r="K1424">
        <v>0</v>
      </c>
      <c r="L1424">
        <v>0</v>
      </c>
      <c r="M1424" t="s">
        <v>52</v>
      </c>
      <c r="N1424" t="s">
        <v>52</v>
      </c>
      <c r="O1424" t="s">
        <v>52</v>
      </c>
      <c r="P1424" t="str">
        <f>PROPER(TRIM(lung_cancer_dataset!P1424))</f>
        <v>High</v>
      </c>
      <c r="Q1424" t="s">
        <v>71</v>
      </c>
      <c r="R1424">
        <v>30.4</v>
      </c>
      <c r="S1424" t="s">
        <v>72</v>
      </c>
      <c r="T1424" t="s">
        <v>54</v>
      </c>
      <c r="U1424" t="s">
        <v>52</v>
      </c>
      <c r="V1424" t="s">
        <v>53</v>
      </c>
      <c r="W1424" t="s">
        <v>53</v>
      </c>
      <c r="X1424" t="s">
        <v>53</v>
      </c>
      <c r="Y1424">
        <v>5</v>
      </c>
      <c r="Z1424" t="s">
        <v>97</v>
      </c>
      <c r="AA1424" t="s">
        <v>53</v>
      </c>
      <c r="AB1424" t="s">
        <v>53</v>
      </c>
      <c r="AC1424" t="s">
        <v>53</v>
      </c>
      <c r="AD1424" t="s">
        <v>53</v>
      </c>
      <c r="AE1424" t="s">
        <v>52</v>
      </c>
      <c r="AF1424" t="s">
        <v>53</v>
      </c>
      <c r="AG1424" t="s">
        <v>53</v>
      </c>
      <c r="AH1424" t="s">
        <v>52</v>
      </c>
      <c r="AI1424" t="s">
        <v>53</v>
      </c>
      <c r="AJ1424" t="s">
        <v>52</v>
      </c>
      <c r="AK1424">
        <v>3</v>
      </c>
      <c r="AL1424" t="s">
        <v>59</v>
      </c>
      <c r="AM1424" t="s">
        <v>60</v>
      </c>
      <c r="AN1424" t="s">
        <v>61</v>
      </c>
      <c r="AO1424">
        <v>6.8</v>
      </c>
      <c r="AP1424" t="s">
        <v>52</v>
      </c>
      <c r="AQ1424" t="s">
        <v>91</v>
      </c>
      <c r="AR1424" t="s">
        <v>92</v>
      </c>
      <c r="AS1424">
        <v>7</v>
      </c>
      <c r="AT1424" t="s">
        <v>53</v>
      </c>
    </row>
    <row r="1425" spans="1:46" x14ac:dyDescent="0.25">
      <c r="A1425" t="s">
        <v>1592</v>
      </c>
      <c r="B1425">
        <v>2023</v>
      </c>
      <c r="C1425" s="1">
        <v>45038</v>
      </c>
      <c r="D1425" t="s">
        <v>47</v>
      </c>
      <c r="E1425" t="str">
        <f>TRIM(lung_cancer_dataset!E1425)</f>
        <v>Australia</v>
      </c>
      <c r="F1425">
        <v>66</v>
      </c>
      <c r="G1425" t="s">
        <v>127</v>
      </c>
      <c r="H1425" t="str">
        <f>PROPER(TRIM(lung_cancer_dataset!H1425))</f>
        <v>Male</v>
      </c>
      <c r="I1425" t="str">
        <f>PROPER(TRIM(lung_cancer_dataset!I1425))</f>
        <v>Current Smoker</v>
      </c>
      <c r="J1425">
        <v>24</v>
      </c>
      <c r="K1425">
        <v>17</v>
      </c>
      <c r="L1425">
        <v>20.399999999999999</v>
      </c>
      <c r="M1425" t="s">
        <v>52</v>
      </c>
      <c r="N1425" t="s">
        <v>53</v>
      </c>
      <c r="O1425" t="s">
        <v>53</v>
      </c>
      <c r="P1425" t="str">
        <f>PROPER(TRIM(lung_cancer_dataset!P1425))</f>
        <v>Moderate</v>
      </c>
      <c r="Q1425" t="s">
        <v>55</v>
      </c>
      <c r="R1425">
        <v>23.8</v>
      </c>
      <c r="S1425" t="s">
        <v>96</v>
      </c>
      <c r="T1425" t="s">
        <v>70</v>
      </c>
      <c r="U1425" t="s">
        <v>52</v>
      </c>
      <c r="V1425" t="s">
        <v>53</v>
      </c>
      <c r="W1425" t="s">
        <v>53</v>
      </c>
      <c r="X1425" t="s">
        <v>53</v>
      </c>
      <c r="Y1425">
        <v>2</v>
      </c>
      <c r="Z1425" t="s">
        <v>58</v>
      </c>
      <c r="AA1425" t="s">
        <v>52</v>
      </c>
      <c r="AB1425" t="s">
        <v>52</v>
      </c>
      <c r="AC1425" t="s">
        <v>53</v>
      </c>
      <c r="AD1425" t="s">
        <v>53</v>
      </c>
      <c r="AE1425" t="s">
        <v>52</v>
      </c>
      <c r="AF1425" t="s">
        <v>52</v>
      </c>
      <c r="AG1425" t="s">
        <v>52</v>
      </c>
      <c r="AH1425" t="s">
        <v>52</v>
      </c>
      <c r="AI1425" t="s">
        <v>53</v>
      </c>
      <c r="AJ1425" t="s">
        <v>53</v>
      </c>
      <c r="AK1425">
        <v>6</v>
      </c>
      <c r="AL1425" t="s">
        <v>59</v>
      </c>
      <c r="AM1425" t="s">
        <v>60</v>
      </c>
      <c r="AN1425" t="s">
        <v>74</v>
      </c>
      <c r="AO1425">
        <v>0.9</v>
      </c>
      <c r="AP1425" t="s">
        <v>53</v>
      </c>
      <c r="AQ1425" t="s">
        <v>82</v>
      </c>
      <c r="AR1425" t="s">
        <v>83</v>
      </c>
      <c r="AS1425">
        <v>53</v>
      </c>
      <c r="AT1425" t="s">
        <v>52</v>
      </c>
    </row>
    <row r="1426" spans="1:46" x14ac:dyDescent="0.25">
      <c r="A1426" t="s">
        <v>1593</v>
      </c>
      <c r="B1426">
        <v>2017</v>
      </c>
      <c r="C1426" s="1">
        <v>42873</v>
      </c>
      <c r="D1426" t="s">
        <v>47</v>
      </c>
      <c r="E1426" t="str">
        <f>TRIM(lung_cancer_dataset!E1426)</f>
        <v>China</v>
      </c>
      <c r="F1426">
        <v>71</v>
      </c>
      <c r="G1426" t="s">
        <v>67</v>
      </c>
      <c r="H1426" t="str">
        <f>PROPER(TRIM(lung_cancer_dataset!H1426))</f>
        <v>Male</v>
      </c>
      <c r="I1426" t="str">
        <f>PROPER(TRIM(lung_cancer_dataset!I1426))</f>
        <v>Current Smoker</v>
      </c>
      <c r="J1426">
        <v>35</v>
      </c>
      <c r="K1426">
        <v>48</v>
      </c>
      <c r="L1426">
        <v>84</v>
      </c>
      <c r="M1426" t="s">
        <v>52</v>
      </c>
      <c r="N1426" t="s">
        <v>53</v>
      </c>
      <c r="O1426" t="s">
        <v>53</v>
      </c>
      <c r="P1426" t="str">
        <f>PROPER(TRIM(lung_cancer_dataset!P1426))</f>
        <v>Moderate</v>
      </c>
      <c r="Q1426" t="s">
        <v>55</v>
      </c>
      <c r="R1426">
        <v>31.4</v>
      </c>
      <c r="S1426" t="s">
        <v>72</v>
      </c>
      <c r="T1426" t="s">
        <v>57</v>
      </c>
      <c r="U1426" t="s">
        <v>52</v>
      </c>
      <c r="V1426" t="s">
        <v>53</v>
      </c>
      <c r="W1426" t="s">
        <v>53</v>
      </c>
      <c r="X1426" t="s">
        <v>53</v>
      </c>
      <c r="Y1426">
        <v>2</v>
      </c>
      <c r="Z1426" t="s">
        <v>58</v>
      </c>
      <c r="AA1426" t="s">
        <v>52</v>
      </c>
      <c r="AB1426" t="s">
        <v>52</v>
      </c>
      <c r="AC1426" t="s">
        <v>52</v>
      </c>
      <c r="AD1426" t="s">
        <v>52</v>
      </c>
      <c r="AE1426" t="s">
        <v>53</v>
      </c>
      <c r="AF1426" t="s">
        <v>52</v>
      </c>
      <c r="AG1426" t="s">
        <v>52</v>
      </c>
      <c r="AH1426" t="s">
        <v>53</v>
      </c>
      <c r="AI1426" t="s">
        <v>53</v>
      </c>
      <c r="AJ1426" t="s">
        <v>53</v>
      </c>
      <c r="AK1426">
        <v>6</v>
      </c>
      <c r="AL1426" t="s">
        <v>135</v>
      </c>
      <c r="AM1426" t="s">
        <v>136</v>
      </c>
      <c r="AN1426" t="s">
        <v>74</v>
      </c>
      <c r="AO1426">
        <v>1.8</v>
      </c>
      <c r="AP1426" t="s">
        <v>53</v>
      </c>
      <c r="AQ1426" t="s">
        <v>171</v>
      </c>
      <c r="AR1426" t="s">
        <v>92</v>
      </c>
      <c r="AS1426">
        <v>77</v>
      </c>
      <c r="AT1426" t="s">
        <v>52</v>
      </c>
    </row>
    <row r="1427" spans="1:46" x14ac:dyDescent="0.25">
      <c r="A1427" t="s">
        <v>1594</v>
      </c>
      <c r="B1427">
        <v>2023</v>
      </c>
      <c r="C1427" s="1">
        <v>45035</v>
      </c>
      <c r="D1427" t="s">
        <v>94</v>
      </c>
      <c r="E1427" t="str">
        <f>TRIM(lung_cancer_dataset!E1427)</f>
        <v>Lebanon</v>
      </c>
      <c r="F1427">
        <v>41</v>
      </c>
      <c r="G1427" t="s">
        <v>49</v>
      </c>
      <c r="H1427" t="str">
        <f>PROPER(TRIM(lung_cancer_dataset!H1427))</f>
        <v>Female</v>
      </c>
      <c r="I1427" t="str">
        <f>PROPER(TRIM(lung_cancer_dataset!I1427))</f>
        <v>Never Smoked</v>
      </c>
      <c r="J1427">
        <v>0</v>
      </c>
      <c r="K1427">
        <v>0</v>
      </c>
      <c r="L1427">
        <v>0</v>
      </c>
      <c r="M1427" t="s">
        <v>52</v>
      </c>
      <c r="N1427" t="s">
        <v>53</v>
      </c>
      <c r="O1427" t="s">
        <v>53</v>
      </c>
      <c r="P1427" t="str">
        <f>PROPER(TRIM(lung_cancer_dataset!P1427))</f>
        <v>Moderate</v>
      </c>
      <c r="Q1427" t="s">
        <v>54</v>
      </c>
      <c r="R1427">
        <v>24.8</v>
      </c>
      <c r="S1427" t="s">
        <v>96</v>
      </c>
      <c r="T1427" t="s">
        <v>70</v>
      </c>
      <c r="U1427" t="s">
        <v>53</v>
      </c>
      <c r="V1427" t="s">
        <v>53</v>
      </c>
      <c r="W1427" t="s">
        <v>53</v>
      </c>
      <c r="X1427" t="s">
        <v>53</v>
      </c>
      <c r="Y1427">
        <v>1</v>
      </c>
      <c r="Z1427" t="s">
        <v>58</v>
      </c>
      <c r="AA1427" t="s">
        <v>52</v>
      </c>
      <c r="AB1427" t="s">
        <v>52</v>
      </c>
      <c r="AC1427" t="s">
        <v>53</v>
      </c>
      <c r="AD1427" t="s">
        <v>53</v>
      </c>
      <c r="AE1427" t="s">
        <v>52</v>
      </c>
      <c r="AF1427" t="s">
        <v>53</v>
      </c>
      <c r="AG1427" t="s">
        <v>53</v>
      </c>
      <c r="AH1427" t="s">
        <v>53</v>
      </c>
      <c r="AI1427" t="s">
        <v>53</v>
      </c>
      <c r="AJ1427" t="s">
        <v>53</v>
      </c>
      <c r="AK1427">
        <v>3</v>
      </c>
      <c r="AL1427" t="s">
        <v>59</v>
      </c>
      <c r="AM1427" t="s">
        <v>60</v>
      </c>
      <c r="AN1427" t="s">
        <v>74</v>
      </c>
      <c r="AO1427">
        <v>3.3</v>
      </c>
      <c r="AP1427" t="s">
        <v>53</v>
      </c>
      <c r="AQ1427" t="s">
        <v>82</v>
      </c>
      <c r="AR1427" t="s">
        <v>115</v>
      </c>
      <c r="AS1427">
        <v>40</v>
      </c>
      <c r="AT1427" t="s">
        <v>52</v>
      </c>
    </row>
    <row r="1428" spans="1:46" x14ac:dyDescent="0.25">
      <c r="A1428" t="s">
        <v>1595</v>
      </c>
      <c r="B1428">
        <v>2024</v>
      </c>
      <c r="C1428" s="1">
        <v>45470</v>
      </c>
      <c r="D1428" t="s">
        <v>110</v>
      </c>
      <c r="E1428" t="str">
        <f>TRIM(lung_cancer_dataset!E1428)</f>
        <v>Kenya</v>
      </c>
      <c r="F1428">
        <v>54</v>
      </c>
      <c r="G1428" t="s">
        <v>79</v>
      </c>
      <c r="H1428" t="str">
        <f>PROPER(TRIM(lung_cancer_dataset!H1428))</f>
        <v>Male</v>
      </c>
      <c r="I1428" t="str">
        <f>PROPER(TRIM(lung_cancer_dataset!I1428))</f>
        <v>Never Smoked</v>
      </c>
      <c r="J1428">
        <v>0</v>
      </c>
      <c r="K1428">
        <v>0</v>
      </c>
      <c r="L1428">
        <v>0</v>
      </c>
      <c r="M1428" t="s">
        <v>53</v>
      </c>
      <c r="N1428" t="s">
        <v>53</v>
      </c>
      <c r="O1428" t="s">
        <v>53</v>
      </c>
      <c r="P1428" t="str">
        <f>PROPER(TRIM(lung_cancer_dataset!P1428))</f>
        <v>Moderate</v>
      </c>
      <c r="Q1428" t="s">
        <v>71</v>
      </c>
      <c r="R1428">
        <v>26.7</v>
      </c>
      <c r="S1428" t="s">
        <v>56</v>
      </c>
      <c r="T1428" t="s">
        <v>57</v>
      </c>
      <c r="U1428" t="s">
        <v>53</v>
      </c>
      <c r="V1428" t="s">
        <v>53</v>
      </c>
      <c r="W1428" t="s">
        <v>53</v>
      </c>
      <c r="X1428" t="s">
        <v>53</v>
      </c>
      <c r="Y1428">
        <v>0</v>
      </c>
      <c r="Z1428" t="s">
        <v>97</v>
      </c>
      <c r="AA1428" t="s">
        <v>53</v>
      </c>
      <c r="AB1428" t="s">
        <v>52</v>
      </c>
      <c r="AC1428" t="s">
        <v>52</v>
      </c>
      <c r="AD1428" t="s">
        <v>53</v>
      </c>
      <c r="AE1428" t="s">
        <v>52</v>
      </c>
      <c r="AF1428" t="s">
        <v>53</v>
      </c>
      <c r="AG1428" t="s">
        <v>53</v>
      </c>
      <c r="AH1428" t="s">
        <v>53</v>
      </c>
      <c r="AI1428" t="s">
        <v>53</v>
      </c>
      <c r="AJ1428" t="s">
        <v>53</v>
      </c>
      <c r="AK1428">
        <v>3</v>
      </c>
      <c r="AL1428" t="s">
        <v>59</v>
      </c>
      <c r="AM1428" t="s">
        <v>60</v>
      </c>
      <c r="AN1428" t="s">
        <v>61</v>
      </c>
      <c r="AO1428">
        <v>4</v>
      </c>
      <c r="AP1428" t="s">
        <v>52</v>
      </c>
      <c r="AQ1428" t="s">
        <v>86</v>
      </c>
      <c r="AR1428" t="s">
        <v>132</v>
      </c>
      <c r="AS1428">
        <v>5</v>
      </c>
      <c r="AT1428" t="s">
        <v>53</v>
      </c>
    </row>
    <row r="1429" spans="1:46" x14ac:dyDescent="0.25">
      <c r="A1429" t="s">
        <v>1596</v>
      </c>
      <c r="B1429">
        <v>2024</v>
      </c>
      <c r="C1429" s="1">
        <v>45359</v>
      </c>
      <c r="D1429" t="s">
        <v>122</v>
      </c>
      <c r="E1429" t="str">
        <f>TRIM(lung_cancer_dataset!E1429)</f>
        <v>Bhutan</v>
      </c>
      <c r="F1429">
        <v>63</v>
      </c>
      <c r="G1429" t="s">
        <v>127</v>
      </c>
      <c r="H1429" t="str">
        <f>PROPER(TRIM(lung_cancer_dataset!H1429))</f>
        <v>Female</v>
      </c>
      <c r="I1429" t="str">
        <f>PROPER(TRIM(lung_cancer_dataset!I1429))</f>
        <v>Current Smoker</v>
      </c>
      <c r="J1429">
        <v>15</v>
      </c>
      <c r="K1429">
        <v>30</v>
      </c>
      <c r="L1429">
        <v>22.5</v>
      </c>
      <c r="M1429" t="s">
        <v>53</v>
      </c>
      <c r="N1429" t="s">
        <v>53</v>
      </c>
      <c r="O1429" t="s">
        <v>53</v>
      </c>
      <c r="P1429" t="str">
        <f>PROPER(TRIM(lung_cancer_dataset!P1429))</f>
        <v>Moderate</v>
      </c>
      <c r="Q1429" t="s">
        <v>55</v>
      </c>
      <c r="R1429">
        <v>32</v>
      </c>
      <c r="S1429" t="s">
        <v>72</v>
      </c>
      <c r="T1429" t="s">
        <v>54</v>
      </c>
      <c r="U1429" t="s">
        <v>53</v>
      </c>
      <c r="V1429" t="s">
        <v>53</v>
      </c>
      <c r="W1429" t="s">
        <v>53</v>
      </c>
      <c r="X1429" t="s">
        <v>53</v>
      </c>
      <c r="Y1429">
        <v>0</v>
      </c>
      <c r="Z1429" t="s">
        <v>73</v>
      </c>
      <c r="AA1429" t="s">
        <v>52</v>
      </c>
      <c r="AB1429" t="s">
        <v>52</v>
      </c>
      <c r="AC1429" t="s">
        <v>52</v>
      </c>
      <c r="AD1429" t="s">
        <v>53</v>
      </c>
      <c r="AE1429" t="s">
        <v>53</v>
      </c>
      <c r="AF1429" t="s">
        <v>53</v>
      </c>
      <c r="AG1429" t="s">
        <v>53</v>
      </c>
      <c r="AH1429" t="s">
        <v>53</v>
      </c>
      <c r="AI1429" t="s">
        <v>53</v>
      </c>
      <c r="AJ1429" t="s">
        <v>53</v>
      </c>
      <c r="AK1429">
        <v>3</v>
      </c>
      <c r="AL1429" t="s">
        <v>59</v>
      </c>
      <c r="AM1429" t="s">
        <v>60</v>
      </c>
      <c r="AN1429" t="s">
        <v>90</v>
      </c>
      <c r="AO1429">
        <v>6.4</v>
      </c>
      <c r="AP1429" t="s">
        <v>53</v>
      </c>
      <c r="AQ1429" t="s">
        <v>75</v>
      </c>
      <c r="AR1429" t="s">
        <v>63</v>
      </c>
      <c r="AS1429">
        <v>10</v>
      </c>
      <c r="AT1429" t="s">
        <v>53</v>
      </c>
    </row>
    <row r="1430" spans="1:46" x14ac:dyDescent="0.25">
      <c r="A1430" t="s">
        <v>1597</v>
      </c>
      <c r="B1430">
        <v>2018</v>
      </c>
      <c r="C1430" s="1">
        <v>43277</v>
      </c>
      <c r="D1430" t="s">
        <v>47</v>
      </c>
      <c r="E1430" t="str">
        <f>TRIM(lung_cancer_dataset!E1430)</f>
        <v>Vietnam</v>
      </c>
      <c r="F1430">
        <v>60</v>
      </c>
      <c r="G1430" t="s">
        <v>127</v>
      </c>
      <c r="H1430" t="str">
        <f>PROPER(TRIM(lung_cancer_dataset!H1430))</f>
        <v>Female</v>
      </c>
      <c r="I1430" t="str">
        <f>PROPER(TRIM(lung_cancer_dataset!I1430))</f>
        <v>Never Smoked</v>
      </c>
      <c r="J1430">
        <v>0</v>
      </c>
      <c r="K1430">
        <v>0</v>
      </c>
      <c r="L1430">
        <v>0</v>
      </c>
      <c r="M1430" t="s">
        <v>52</v>
      </c>
      <c r="N1430" t="s">
        <v>53</v>
      </c>
      <c r="O1430" t="s">
        <v>53</v>
      </c>
      <c r="P1430" t="str">
        <f>PROPER(TRIM(lung_cancer_dataset!P1430))</f>
        <v>High</v>
      </c>
      <c r="Q1430" t="s">
        <v>71</v>
      </c>
      <c r="R1430">
        <v>24.5</v>
      </c>
      <c r="S1430" t="s">
        <v>96</v>
      </c>
      <c r="T1430" t="s">
        <v>57</v>
      </c>
      <c r="U1430" t="s">
        <v>52</v>
      </c>
      <c r="V1430" t="s">
        <v>53</v>
      </c>
      <c r="W1430" t="s">
        <v>53</v>
      </c>
      <c r="X1430" t="s">
        <v>53</v>
      </c>
      <c r="Y1430">
        <v>3</v>
      </c>
      <c r="Z1430" t="s">
        <v>58</v>
      </c>
      <c r="AA1430" t="s">
        <v>53</v>
      </c>
      <c r="AB1430" t="s">
        <v>53</v>
      </c>
      <c r="AC1430" t="s">
        <v>53</v>
      </c>
      <c r="AD1430" t="s">
        <v>53</v>
      </c>
      <c r="AE1430" t="s">
        <v>52</v>
      </c>
      <c r="AF1430" t="s">
        <v>53</v>
      </c>
      <c r="AG1430" t="s">
        <v>53</v>
      </c>
      <c r="AH1430" t="s">
        <v>53</v>
      </c>
      <c r="AI1430" t="s">
        <v>53</v>
      </c>
      <c r="AJ1430" t="s">
        <v>53</v>
      </c>
      <c r="AK1430">
        <v>1</v>
      </c>
      <c r="AL1430" t="s">
        <v>59</v>
      </c>
      <c r="AM1430" t="s">
        <v>102</v>
      </c>
      <c r="AN1430" t="s">
        <v>61</v>
      </c>
      <c r="AO1430">
        <v>6.7</v>
      </c>
      <c r="AP1430" t="s">
        <v>52</v>
      </c>
      <c r="AQ1430" t="s">
        <v>75</v>
      </c>
      <c r="AR1430" t="s">
        <v>281</v>
      </c>
      <c r="AS1430">
        <v>15</v>
      </c>
      <c r="AT1430" t="s">
        <v>52</v>
      </c>
    </row>
    <row r="1431" spans="1:46" x14ac:dyDescent="0.25">
      <c r="A1431" t="s">
        <v>1598</v>
      </c>
      <c r="B1431">
        <v>2025</v>
      </c>
      <c r="C1431" s="1">
        <v>45931</v>
      </c>
      <c r="D1431" t="s">
        <v>94</v>
      </c>
      <c r="E1431" t="str">
        <f>TRIM(lung_cancer_dataset!E1431)</f>
        <v>Jordan</v>
      </c>
      <c r="F1431">
        <v>51</v>
      </c>
      <c r="G1431" t="s">
        <v>79</v>
      </c>
      <c r="H1431" t="str">
        <f>PROPER(TRIM(lung_cancer_dataset!H1431))</f>
        <v>Male</v>
      </c>
      <c r="I1431" t="str">
        <f>PROPER(TRIM(lung_cancer_dataset!I1431))</f>
        <v>Never Smoked</v>
      </c>
      <c r="J1431">
        <v>0</v>
      </c>
      <c r="K1431">
        <v>0</v>
      </c>
      <c r="L1431">
        <v>0</v>
      </c>
      <c r="M1431" t="s">
        <v>52</v>
      </c>
      <c r="N1431" t="s">
        <v>53</v>
      </c>
      <c r="O1431" t="s">
        <v>53</v>
      </c>
      <c r="P1431" t="str">
        <f>PROPER(TRIM(lung_cancer_dataset!P1431))</f>
        <v>High</v>
      </c>
      <c r="Q1431" t="s">
        <v>55</v>
      </c>
      <c r="R1431">
        <v>24.2</v>
      </c>
      <c r="S1431" t="s">
        <v>96</v>
      </c>
      <c r="T1431" t="s">
        <v>57</v>
      </c>
      <c r="U1431" t="s">
        <v>53</v>
      </c>
      <c r="V1431" t="s">
        <v>53</v>
      </c>
      <c r="W1431" t="s">
        <v>53</v>
      </c>
      <c r="X1431" t="s">
        <v>53</v>
      </c>
      <c r="Y1431">
        <v>2</v>
      </c>
      <c r="Z1431" t="s">
        <v>142</v>
      </c>
      <c r="AA1431" t="s">
        <v>52</v>
      </c>
      <c r="AB1431" t="s">
        <v>53</v>
      </c>
      <c r="AC1431" t="s">
        <v>53</v>
      </c>
      <c r="AD1431" t="s">
        <v>53</v>
      </c>
      <c r="AE1431" t="s">
        <v>53</v>
      </c>
      <c r="AF1431" t="s">
        <v>52</v>
      </c>
      <c r="AG1431" t="s">
        <v>52</v>
      </c>
      <c r="AH1431" t="s">
        <v>53</v>
      </c>
      <c r="AI1431" t="s">
        <v>53</v>
      </c>
      <c r="AJ1431" t="s">
        <v>53</v>
      </c>
      <c r="AK1431">
        <v>3</v>
      </c>
      <c r="AL1431" t="s">
        <v>59</v>
      </c>
      <c r="AM1431" t="s">
        <v>60</v>
      </c>
      <c r="AN1431" t="s">
        <v>90</v>
      </c>
      <c r="AO1431">
        <v>8.6999999999999993</v>
      </c>
      <c r="AP1431" t="s">
        <v>53</v>
      </c>
      <c r="AQ1431" t="s">
        <v>91</v>
      </c>
      <c r="AR1431" t="s">
        <v>87</v>
      </c>
      <c r="AS1431">
        <v>15</v>
      </c>
      <c r="AT1431" t="s">
        <v>53</v>
      </c>
    </row>
    <row r="1432" spans="1:46" x14ac:dyDescent="0.25">
      <c r="A1432" t="s">
        <v>1599</v>
      </c>
      <c r="B1432">
        <v>2021</v>
      </c>
      <c r="C1432" s="1">
        <v>44488</v>
      </c>
      <c r="D1432" t="s">
        <v>65</v>
      </c>
      <c r="E1432" t="str">
        <f>TRIM(lung_cancer_dataset!E1432)</f>
        <v>Brazil</v>
      </c>
      <c r="F1432">
        <v>60</v>
      </c>
      <c r="G1432" t="s">
        <v>127</v>
      </c>
      <c r="H1432" t="str">
        <f>PROPER(TRIM(lung_cancer_dataset!H1432))</f>
        <v>Male</v>
      </c>
      <c r="I1432" t="str">
        <f>PROPER(TRIM(lung_cancer_dataset!I1432))</f>
        <v>Never Smoked</v>
      </c>
      <c r="J1432">
        <v>0</v>
      </c>
      <c r="K1432">
        <v>0</v>
      </c>
      <c r="L1432">
        <v>0</v>
      </c>
      <c r="M1432" t="s">
        <v>52</v>
      </c>
      <c r="N1432" t="s">
        <v>53</v>
      </c>
      <c r="O1432" t="s">
        <v>53</v>
      </c>
      <c r="P1432" t="str">
        <f>PROPER(TRIM(lung_cancer_dataset!P1432))</f>
        <v>Low</v>
      </c>
      <c r="Q1432" t="s">
        <v>55</v>
      </c>
      <c r="R1432">
        <v>26.2</v>
      </c>
      <c r="S1432" t="s">
        <v>56</v>
      </c>
      <c r="T1432" t="s">
        <v>54</v>
      </c>
      <c r="U1432" t="s">
        <v>53</v>
      </c>
      <c r="V1432" t="s">
        <v>53</v>
      </c>
      <c r="W1432" t="s">
        <v>53</v>
      </c>
      <c r="X1432" t="s">
        <v>53</v>
      </c>
      <c r="Y1432">
        <v>1</v>
      </c>
      <c r="Z1432" t="s">
        <v>58</v>
      </c>
      <c r="AA1432" t="s">
        <v>52</v>
      </c>
      <c r="AB1432" t="s">
        <v>53</v>
      </c>
      <c r="AC1432" t="s">
        <v>52</v>
      </c>
      <c r="AD1432" t="s">
        <v>53</v>
      </c>
      <c r="AE1432" t="s">
        <v>52</v>
      </c>
      <c r="AF1432" t="s">
        <v>53</v>
      </c>
      <c r="AG1432" t="s">
        <v>53</v>
      </c>
      <c r="AH1432" t="s">
        <v>53</v>
      </c>
      <c r="AI1432" t="s">
        <v>53</v>
      </c>
      <c r="AJ1432" t="s">
        <v>53</v>
      </c>
      <c r="AK1432">
        <v>3</v>
      </c>
      <c r="AL1432" t="s">
        <v>59</v>
      </c>
      <c r="AM1432" t="s">
        <v>102</v>
      </c>
      <c r="AN1432" t="s">
        <v>98</v>
      </c>
      <c r="AO1432">
        <v>5.7</v>
      </c>
      <c r="AP1432" t="s">
        <v>53</v>
      </c>
      <c r="AQ1432" t="s">
        <v>82</v>
      </c>
      <c r="AR1432" t="s">
        <v>83</v>
      </c>
      <c r="AS1432">
        <v>41</v>
      </c>
      <c r="AT1432" t="s">
        <v>53</v>
      </c>
    </row>
    <row r="1433" spans="1:46" x14ac:dyDescent="0.25">
      <c r="A1433" t="s">
        <v>1600</v>
      </c>
      <c r="B1433">
        <v>2024</v>
      </c>
      <c r="C1433" s="1">
        <v>45572</v>
      </c>
      <c r="D1433" t="s">
        <v>107</v>
      </c>
      <c r="E1433" t="str">
        <f>TRIM(lung_cancer_dataset!E1433)</f>
        <v>Poland</v>
      </c>
      <c r="F1433">
        <v>49</v>
      </c>
      <c r="G1433" t="s">
        <v>49</v>
      </c>
      <c r="H1433" t="str">
        <f>PROPER(TRIM(lung_cancer_dataset!H1433))</f>
        <v>Female</v>
      </c>
      <c r="I1433" t="str">
        <f>PROPER(TRIM(lung_cancer_dataset!I1433))</f>
        <v>Current Smoker</v>
      </c>
      <c r="J1433">
        <v>24</v>
      </c>
      <c r="K1433">
        <v>22</v>
      </c>
      <c r="L1433">
        <v>26.4</v>
      </c>
      <c r="M1433" t="s">
        <v>52</v>
      </c>
      <c r="N1433" t="s">
        <v>53</v>
      </c>
      <c r="O1433" t="s">
        <v>53</v>
      </c>
      <c r="P1433" t="str">
        <f>PROPER(TRIM(lung_cancer_dataset!P1433))</f>
        <v>Low</v>
      </c>
      <c r="Q1433" t="s">
        <v>55</v>
      </c>
      <c r="R1433">
        <v>29.6</v>
      </c>
      <c r="S1433" t="s">
        <v>56</v>
      </c>
      <c r="T1433" t="s">
        <v>54</v>
      </c>
      <c r="U1433" t="s">
        <v>52</v>
      </c>
      <c r="V1433" t="s">
        <v>53</v>
      </c>
      <c r="W1433" t="s">
        <v>53</v>
      </c>
      <c r="X1433" t="s">
        <v>53</v>
      </c>
      <c r="Y1433">
        <v>2</v>
      </c>
      <c r="Z1433" t="s">
        <v>97</v>
      </c>
      <c r="AA1433" t="s">
        <v>53</v>
      </c>
      <c r="AB1433" t="s">
        <v>52</v>
      </c>
      <c r="AC1433" t="s">
        <v>52</v>
      </c>
      <c r="AD1433" t="s">
        <v>53</v>
      </c>
      <c r="AE1433" t="s">
        <v>52</v>
      </c>
      <c r="AF1433" t="s">
        <v>53</v>
      </c>
      <c r="AG1433" t="s">
        <v>53</v>
      </c>
      <c r="AH1433" t="s">
        <v>52</v>
      </c>
      <c r="AI1433" t="s">
        <v>53</v>
      </c>
      <c r="AJ1433" t="s">
        <v>53</v>
      </c>
      <c r="AK1433">
        <v>4</v>
      </c>
      <c r="AL1433" t="s">
        <v>59</v>
      </c>
      <c r="AM1433" t="s">
        <v>60</v>
      </c>
      <c r="AN1433" t="s">
        <v>61</v>
      </c>
      <c r="AO1433">
        <v>8.1999999999999993</v>
      </c>
      <c r="AP1433" t="s">
        <v>52</v>
      </c>
      <c r="AQ1433" t="s">
        <v>86</v>
      </c>
      <c r="AR1433" t="s">
        <v>92</v>
      </c>
      <c r="AS1433">
        <v>10</v>
      </c>
      <c r="AT1433" t="s">
        <v>53</v>
      </c>
    </row>
    <row r="1434" spans="1:46" x14ac:dyDescent="0.25">
      <c r="A1434" t="s">
        <v>1601</v>
      </c>
      <c r="B1434">
        <v>2017</v>
      </c>
      <c r="C1434" s="1">
        <v>42988</v>
      </c>
      <c r="D1434" t="s">
        <v>107</v>
      </c>
      <c r="E1434" t="str">
        <f>TRIM(lung_cancer_dataset!E1434)</f>
        <v>France</v>
      </c>
      <c r="F1434">
        <v>65</v>
      </c>
      <c r="G1434" t="s">
        <v>127</v>
      </c>
      <c r="H1434" t="str">
        <f>PROPER(TRIM(lung_cancer_dataset!H1434))</f>
        <v>Female</v>
      </c>
      <c r="I1434" t="str">
        <f>PROPER(TRIM(lung_cancer_dataset!I1434))</f>
        <v>Never Smoked</v>
      </c>
      <c r="J1434">
        <v>0</v>
      </c>
      <c r="K1434">
        <v>0</v>
      </c>
      <c r="L1434">
        <v>0</v>
      </c>
      <c r="M1434" t="s">
        <v>53</v>
      </c>
      <c r="N1434" t="s">
        <v>53</v>
      </c>
      <c r="O1434" t="s">
        <v>53</v>
      </c>
      <c r="P1434" t="str">
        <f>PROPER(TRIM(lung_cancer_dataset!P1434))</f>
        <v>Low</v>
      </c>
      <c r="Q1434" t="s">
        <v>54</v>
      </c>
      <c r="R1434">
        <v>21.8</v>
      </c>
      <c r="S1434" t="s">
        <v>96</v>
      </c>
      <c r="T1434" t="s">
        <v>54</v>
      </c>
      <c r="U1434" t="s">
        <v>53</v>
      </c>
      <c r="V1434" t="s">
        <v>53</v>
      </c>
      <c r="W1434" t="s">
        <v>53</v>
      </c>
      <c r="X1434" t="s">
        <v>53</v>
      </c>
      <c r="Y1434">
        <v>0</v>
      </c>
      <c r="Z1434" t="s">
        <v>131</v>
      </c>
      <c r="AA1434" t="s">
        <v>53</v>
      </c>
      <c r="AB1434" t="s">
        <v>53</v>
      </c>
      <c r="AC1434" t="s">
        <v>53</v>
      </c>
      <c r="AD1434" t="s">
        <v>52</v>
      </c>
      <c r="AE1434" t="s">
        <v>52</v>
      </c>
      <c r="AF1434" t="s">
        <v>52</v>
      </c>
      <c r="AG1434" t="s">
        <v>52</v>
      </c>
      <c r="AH1434" t="s">
        <v>53</v>
      </c>
      <c r="AI1434" t="s">
        <v>53</v>
      </c>
      <c r="AJ1434" t="s">
        <v>53</v>
      </c>
      <c r="AK1434">
        <v>4</v>
      </c>
      <c r="AL1434" t="s">
        <v>59</v>
      </c>
      <c r="AM1434" t="s">
        <v>60</v>
      </c>
      <c r="AN1434" t="s">
        <v>98</v>
      </c>
      <c r="AO1434">
        <v>4</v>
      </c>
      <c r="AP1434" t="s">
        <v>53</v>
      </c>
      <c r="AQ1434" t="s">
        <v>86</v>
      </c>
      <c r="AR1434" t="s">
        <v>115</v>
      </c>
      <c r="AS1434">
        <v>43</v>
      </c>
      <c r="AT1434" t="s">
        <v>52</v>
      </c>
    </row>
    <row r="1435" spans="1:46" x14ac:dyDescent="0.25">
      <c r="A1435" t="s">
        <v>1602</v>
      </c>
      <c r="B1435">
        <v>2020</v>
      </c>
      <c r="C1435" s="1">
        <v>44045</v>
      </c>
      <c r="D1435" t="s">
        <v>65</v>
      </c>
      <c r="E1435" t="str">
        <f>TRIM(lung_cancer_dataset!E1435)</f>
        <v>Canada</v>
      </c>
      <c r="F1435">
        <v>50</v>
      </c>
      <c r="G1435" t="s">
        <v>79</v>
      </c>
      <c r="H1435" t="str">
        <f>PROPER(TRIM(lung_cancer_dataset!H1435))</f>
        <v>Female</v>
      </c>
      <c r="I1435" t="str">
        <f>PROPER(TRIM(lung_cancer_dataset!I1435))</f>
        <v>Never Smoked</v>
      </c>
      <c r="J1435">
        <v>0</v>
      </c>
      <c r="K1435">
        <v>0</v>
      </c>
      <c r="L1435">
        <v>0</v>
      </c>
      <c r="M1435" t="s">
        <v>52</v>
      </c>
      <c r="N1435" t="s">
        <v>53</v>
      </c>
      <c r="O1435" t="s">
        <v>53</v>
      </c>
      <c r="P1435" t="str">
        <f>PROPER(TRIM(lung_cancer_dataset!P1435))</f>
        <v>Moderate</v>
      </c>
      <c r="Q1435" t="s">
        <v>54</v>
      </c>
      <c r="R1435">
        <v>23.4</v>
      </c>
      <c r="S1435" t="s">
        <v>96</v>
      </c>
      <c r="T1435" t="s">
        <v>70</v>
      </c>
      <c r="U1435" t="s">
        <v>53</v>
      </c>
      <c r="V1435" t="s">
        <v>52</v>
      </c>
      <c r="W1435" t="s">
        <v>53</v>
      </c>
      <c r="X1435" t="s">
        <v>52</v>
      </c>
      <c r="Y1435">
        <v>3</v>
      </c>
      <c r="Z1435" t="s">
        <v>104</v>
      </c>
      <c r="AA1435" t="s">
        <v>52</v>
      </c>
      <c r="AB1435" t="s">
        <v>52</v>
      </c>
      <c r="AC1435" t="s">
        <v>53</v>
      </c>
      <c r="AD1435" t="s">
        <v>53</v>
      </c>
      <c r="AE1435" t="s">
        <v>52</v>
      </c>
      <c r="AF1435" t="s">
        <v>53</v>
      </c>
      <c r="AG1435" t="s">
        <v>53</v>
      </c>
      <c r="AH1435" t="s">
        <v>52</v>
      </c>
      <c r="AI1435" t="s">
        <v>53</v>
      </c>
      <c r="AJ1435" t="s">
        <v>53</v>
      </c>
      <c r="AK1435">
        <v>4</v>
      </c>
      <c r="AL1435" t="s">
        <v>59</v>
      </c>
      <c r="AM1435" t="s">
        <v>102</v>
      </c>
      <c r="AN1435" t="s">
        <v>90</v>
      </c>
      <c r="AO1435">
        <v>4.0999999999999996</v>
      </c>
      <c r="AP1435" t="s">
        <v>53</v>
      </c>
      <c r="AQ1435" t="s">
        <v>75</v>
      </c>
      <c r="AR1435" t="s">
        <v>76</v>
      </c>
      <c r="AS1435">
        <v>10</v>
      </c>
      <c r="AT1435" t="s">
        <v>53</v>
      </c>
    </row>
    <row r="1436" spans="1:46" x14ac:dyDescent="0.25">
      <c r="A1436" t="s">
        <v>1603</v>
      </c>
      <c r="B1436">
        <v>2023</v>
      </c>
      <c r="C1436" s="1">
        <v>44934</v>
      </c>
      <c r="D1436" t="s">
        <v>47</v>
      </c>
      <c r="E1436" t="str">
        <f>TRIM(lung_cancer_dataset!E1436)</f>
        <v>Mongolia</v>
      </c>
      <c r="F1436">
        <v>68</v>
      </c>
      <c r="G1436" t="s">
        <v>127</v>
      </c>
      <c r="H1436" t="str">
        <f>PROPER(TRIM(lung_cancer_dataset!H1436))</f>
        <v>Male</v>
      </c>
      <c r="I1436" t="str">
        <f>PROPER(TRIM(lung_cancer_dataset!I1436))</f>
        <v>Current Smoker</v>
      </c>
      <c r="J1436">
        <v>24</v>
      </c>
      <c r="K1436">
        <v>30</v>
      </c>
      <c r="L1436">
        <v>36</v>
      </c>
      <c r="M1436" t="s">
        <v>53</v>
      </c>
      <c r="N1436" t="s">
        <v>52</v>
      </c>
      <c r="O1436" t="s">
        <v>52</v>
      </c>
      <c r="P1436" t="str">
        <f>PROPER(TRIM(lung_cancer_dataset!P1436))</f>
        <v>Low</v>
      </c>
      <c r="Q1436" t="s">
        <v>54</v>
      </c>
      <c r="R1436">
        <v>23.5</v>
      </c>
      <c r="S1436" t="s">
        <v>96</v>
      </c>
      <c r="T1436" t="s">
        <v>54</v>
      </c>
      <c r="U1436" t="s">
        <v>53</v>
      </c>
      <c r="V1436" t="s">
        <v>53</v>
      </c>
      <c r="W1436" t="s">
        <v>53</v>
      </c>
      <c r="X1436" t="s">
        <v>52</v>
      </c>
      <c r="Y1436">
        <v>3</v>
      </c>
      <c r="Z1436" t="s">
        <v>58</v>
      </c>
      <c r="AA1436" t="s">
        <v>53</v>
      </c>
      <c r="AB1436" t="s">
        <v>52</v>
      </c>
      <c r="AC1436" t="s">
        <v>52</v>
      </c>
      <c r="AD1436" t="s">
        <v>53</v>
      </c>
      <c r="AE1436" t="s">
        <v>52</v>
      </c>
      <c r="AF1436" t="s">
        <v>52</v>
      </c>
      <c r="AG1436" t="s">
        <v>52</v>
      </c>
      <c r="AH1436" t="s">
        <v>53</v>
      </c>
      <c r="AI1436" t="s">
        <v>53</v>
      </c>
      <c r="AJ1436" t="s">
        <v>53</v>
      </c>
      <c r="AK1436">
        <v>5</v>
      </c>
      <c r="AL1436" t="s">
        <v>59</v>
      </c>
      <c r="AM1436" t="s">
        <v>60</v>
      </c>
      <c r="AN1436" t="s">
        <v>98</v>
      </c>
      <c r="AO1436">
        <v>4.2</v>
      </c>
      <c r="AP1436" t="s">
        <v>53</v>
      </c>
      <c r="AQ1436" t="s">
        <v>82</v>
      </c>
      <c r="AR1436" t="s">
        <v>132</v>
      </c>
      <c r="AS1436">
        <v>35</v>
      </c>
      <c r="AT1436" t="s">
        <v>53</v>
      </c>
    </row>
    <row r="1437" spans="1:46" x14ac:dyDescent="0.25">
      <c r="A1437" t="s">
        <v>1604</v>
      </c>
      <c r="B1437">
        <v>2020</v>
      </c>
      <c r="C1437" s="1">
        <v>43922</v>
      </c>
      <c r="D1437" t="s">
        <v>65</v>
      </c>
      <c r="E1437" t="str">
        <f>TRIM(lung_cancer_dataset!E1437)</f>
        <v>Cuba</v>
      </c>
      <c r="F1437">
        <v>68</v>
      </c>
      <c r="G1437" t="s">
        <v>127</v>
      </c>
      <c r="H1437" t="str">
        <f>PROPER(TRIM(lung_cancer_dataset!H1437))</f>
        <v>Male</v>
      </c>
      <c r="I1437" t="str">
        <f>PROPER(TRIM(lung_cancer_dataset!I1437))</f>
        <v>Never Smoked</v>
      </c>
      <c r="J1437">
        <v>0</v>
      </c>
      <c r="K1437">
        <v>0</v>
      </c>
      <c r="L1437">
        <v>0</v>
      </c>
      <c r="M1437" t="s">
        <v>52</v>
      </c>
      <c r="N1437" t="s">
        <v>53</v>
      </c>
      <c r="O1437" t="s">
        <v>53</v>
      </c>
      <c r="P1437" t="str">
        <f>PROPER(TRIM(lung_cancer_dataset!P1437))</f>
        <v>Low</v>
      </c>
      <c r="Q1437" t="s">
        <v>55</v>
      </c>
      <c r="R1437">
        <v>18.600000000000001</v>
      </c>
      <c r="S1437" t="s">
        <v>96</v>
      </c>
      <c r="T1437" t="s">
        <v>54</v>
      </c>
      <c r="U1437" t="s">
        <v>53</v>
      </c>
      <c r="V1437" t="s">
        <v>53</v>
      </c>
      <c r="W1437" t="s">
        <v>53</v>
      </c>
      <c r="X1437" t="s">
        <v>53</v>
      </c>
      <c r="Y1437">
        <v>1</v>
      </c>
      <c r="Z1437" t="s">
        <v>165</v>
      </c>
      <c r="AA1437" t="s">
        <v>53</v>
      </c>
      <c r="AB1437" t="s">
        <v>52</v>
      </c>
      <c r="AC1437" t="s">
        <v>53</v>
      </c>
      <c r="AD1437" t="s">
        <v>53</v>
      </c>
      <c r="AE1437" t="s">
        <v>52</v>
      </c>
      <c r="AF1437" t="s">
        <v>53</v>
      </c>
      <c r="AG1437" t="s">
        <v>53</v>
      </c>
      <c r="AH1437" t="s">
        <v>53</v>
      </c>
      <c r="AI1437" t="s">
        <v>53</v>
      </c>
      <c r="AJ1437" t="s">
        <v>53</v>
      </c>
      <c r="AK1437">
        <v>2</v>
      </c>
      <c r="AL1437" t="s">
        <v>59</v>
      </c>
      <c r="AM1437" t="s">
        <v>60</v>
      </c>
      <c r="AN1437" t="s">
        <v>61</v>
      </c>
      <c r="AO1437">
        <v>9.6999999999999993</v>
      </c>
      <c r="AP1437" t="s">
        <v>52</v>
      </c>
      <c r="AQ1437" t="s">
        <v>75</v>
      </c>
      <c r="AR1437" t="s">
        <v>281</v>
      </c>
      <c r="AS1437">
        <v>14</v>
      </c>
      <c r="AT1437" t="s">
        <v>53</v>
      </c>
    </row>
    <row r="1438" spans="1:46" x14ac:dyDescent="0.25">
      <c r="A1438" t="s">
        <v>1605</v>
      </c>
      <c r="B1438">
        <v>2024</v>
      </c>
      <c r="C1438" s="1">
        <v>45505</v>
      </c>
      <c r="D1438" t="s">
        <v>110</v>
      </c>
      <c r="E1438" t="str">
        <f>TRIM(lung_cancer_dataset!E1438)</f>
        <v>Ghana</v>
      </c>
      <c r="F1438">
        <v>77</v>
      </c>
      <c r="G1438" t="s">
        <v>67</v>
      </c>
      <c r="H1438" t="str">
        <f>PROPER(TRIM(lung_cancer_dataset!H1438))</f>
        <v>Male</v>
      </c>
      <c r="I1438" t="str">
        <f>PROPER(TRIM(lung_cancer_dataset!I1438))</f>
        <v>Never Smoked</v>
      </c>
      <c r="J1438">
        <v>0</v>
      </c>
      <c r="K1438">
        <v>0</v>
      </c>
      <c r="L1438">
        <v>0</v>
      </c>
      <c r="M1438" t="s">
        <v>53</v>
      </c>
      <c r="N1438" t="s">
        <v>52</v>
      </c>
      <c r="O1438" t="s">
        <v>53</v>
      </c>
      <c r="P1438" t="str">
        <f>PROPER(TRIM(lung_cancer_dataset!P1438))</f>
        <v>High</v>
      </c>
      <c r="Q1438" t="s">
        <v>55</v>
      </c>
      <c r="R1438">
        <v>31</v>
      </c>
      <c r="S1438" t="s">
        <v>72</v>
      </c>
      <c r="T1438" t="s">
        <v>54</v>
      </c>
      <c r="U1438" t="s">
        <v>53</v>
      </c>
      <c r="V1438" t="s">
        <v>53</v>
      </c>
      <c r="W1438" t="s">
        <v>53</v>
      </c>
      <c r="X1438" t="s">
        <v>53</v>
      </c>
      <c r="Y1438">
        <v>2</v>
      </c>
      <c r="Z1438" t="s">
        <v>97</v>
      </c>
      <c r="AA1438" t="s">
        <v>53</v>
      </c>
      <c r="AB1438" t="s">
        <v>53</v>
      </c>
      <c r="AC1438" t="s">
        <v>53</v>
      </c>
      <c r="AD1438" t="s">
        <v>53</v>
      </c>
      <c r="AE1438" t="s">
        <v>53</v>
      </c>
      <c r="AF1438" t="s">
        <v>53</v>
      </c>
      <c r="AG1438" t="s">
        <v>53</v>
      </c>
      <c r="AH1438" t="s">
        <v>52</v>
      </c>
      <c r="AI1438" t="s">
        <v>53</v>
      </c>
      <c r="AJ1438" t="s">
        <v>53</v>
      </c>
      <c r="AK1438">
        <v>1</v>
      </c>
      <c r="AL1438" t="s">
        <v>59</v>
      </c>
      <c r="AM1438" t="s">
        <v>81</v>
      </c>
      <c r="AN1438" t="s">
        <v>61</v>
      </c>
      <c r="AO1438">
        <v>9.1999999999999993</v>
      </c>
      <c r="AP1438" t="s">
        <v>52</v>
      </c>
      <c r="AQ1438" t="s">
        <v>62</v>
      </c>
      <c r="AR1438" t="s">
        <v>63</v>
      </c>
      <c r="AS1438">
        <v>6</v>
      </c>
      <c r="AT1438" t="s">
        <v>53</v>
      </c>
    </row>
    <row r="1439" spans="1:46" x14ac:dyDescent="0.25">
      <c r="A1439" t="s">
        <v>1606</v>
      </c>
      <c r="B1439">
        <v>2025</v>
      </c>
      <c r="C1439" s="1">
        <v>45937</v>
      </c>
      <c r="D1439" t="s">
        <v>47</v>
      </c>
      <c r="E1439" t="str">
        <f>TRIM(lung_cancer_dataset!E1439)</f>
        <v>South Korea</v>
      </c>
      <c r="F1439">
        <v>62</v>
      </c>
      <c r="G1439" t="s">
        <v>127</v>
      </c>
      <c r="H1439" t="str">
        <f>PROPER(TRIM(lung_cancer_dataset!H1439))</f>
        <v>Female</v>
      </c>
      <c r="I1439" t="str">
        <f>PROPER(TRIM(lung_cancer_dataset!I1439))</f>
        <v>Never Smoked</v>
      </c>
      <c r="J1439">
        <v>0</v>
      </c>
      <c r="K1439">
        <v>0</v>
      </c>
      <c r="L1439">
        <v>0</v>
      </c>
      <c r="M1439" t="s">
        <v>53</v>
      </c>
      <c r="N1439" t="s">
        <v>52</v>
      </c>
      <c r="O1439" t="s">
        <v>53</v>
      </c>
      <c r="P1439" t="str">
        <f>PROPER(TRIM(lung_cancer_dataset!P1439))</f>
        <v>Moderate</v>
      </c>
      <c r="Q1439" t="s">
        <v>54</v>
      </c>
      <c r="R1439">
        <v>23.4</v>
      </c>
      <c r="S1439" t="s">
        <v>96</v>
      </c>
      <c r="T1439" t="s">
        <v>54</v>
      </c>
      <c r="U1439" t="s">
        <v>53</v>
      </c>
      <c r="V1439" t="s">
        <v>53</v>
      </c>
      <c r="W1439" t="s">
        <v>53</v>
      </c>
      <c r="X1439" t="s">
        <v>53</v>
      </c>
      <c r="Y1439">
        <v>1</v>
      </c>
      <c r="Z1439" t="s">
        <v>58</v>
      </c>
      <c r="AA1439" t="s">
        <v>52</v>
      </c>
      <c r="AB1439" t="s">
        <v>53</v>
      </c>
      <c r="AC1439" t="s">
        <v>53</v>
      </c>
      <c r="AD1439" t="s">
        <v>53</v>
      </c>
      <c r="AE1439" t="s">
        <v>53</v>
      </c>
      <c r="AF1439" t="s">
        <v>53</v>
      </c>
      <c r="AG1439" t="s">
        <v>53</v>
      </c>
      <c r="AH1439" t="s">
        <v>53</v>
      </c>
      <c r="AI1439" t="s">
        <v>53</v>
      </c>
      <c r="AJ1439" t="s">
        <v>53</v>
      </c>
      <c r="AK1439">
        <v>1</v>
      </c>
      <c r="AL1439" t="s">
        <v>59</v>
      </c>
      <c r="AM1439" t="s">
        <v>102</v>
      </c>
      <c r="AN1439" t="s">
        <v>74</v>
      </c>
      <c r="AO1439">
        <v>2.4</v>
      </c>
      <c r="AP1439" t="s">
        <v>53</v>
      </c>
      <c r="AQ1439" t="s">
        <v>82</v>
      </c>
      <c r="AR1439" t="s">
        <v>83</v>
      </c>
      <c r="AS1439">
        <v>29</v>
      </c>
      <c r="AT1439" t="s">
        <v>53</v>
      </c>
    </row>
    <row r="1440" spans="1:46" x14ac:dyDescent="0.25">
      <c r="A1440" t="s">
        <v>1607</v>
      </c>
      <c r="B1440">
        <v>2025</v>
      </c>
      <c r="C1440" s="1">
        <v>45831</v>
      </c>
      <c r="D1440" t="s">
        <v>47</v>
      </c>
      <c r="E1440" t="str">
        <f>TRIM(lung_cancer_dataset!E1440)</f>
        <v>South Korea</v>
      </c>
      <c r="F1440">
        <v>72</v>
      </c>
      <c r="G1440" t="s">
        <v>67</v>
      </c>
      <c r="H1440" t="str">
        <f>PROPER(TRIM(lung_cancer_dataset!H1440))</f>
        <v>Male</v>
      </c>
      <c r="I1440" t="str">
        <f>PROPER(TRIM(lung_cancer_dataset!I1440))</f>
        <v>Never Smoked</v>
      </c>
      <c r="J1440">
        <v>0</v>
      </c>
      <c r="K1440">
        <v>0</v>
      </c>
      <c r="L1440">
        <v>0</v>
      </c>
      <c r="M1440" t="s">
        <v>53</v>
      </c>
      <c r="N1440" t="s">
        <v>53</v>
      </c>
      <c r="O1440" t="s">
        <v>53</v>
      </c>
      <c r="P1440" t="str">
        <f>PROPER(TRIM(lung_cancer_dataset!P1440))</f>
        <v>High</v>
      </c>
      <c r="Q1440" t="s">
        <v>55</v>
      </c>
      <c r="R1440">
        <v>24.1</v>
      </c>
      <c r="S1440" t="s">
        <v>96</v>
      </c>
      <c r="T1440" t="s">
        <v>54</v>
      </c>
      <c r="U1440" t="s">
        <v>53</v>
      </c>
      <c r="V1440" t="s">
        <v>53</v>
      </c>
      <c r="W1440" t="s">
        <v>53</v>
      </c>
      <c r="X1440" t="s">
        <v>53</v>
      </c>
      <c r="Y1440">
        <v>1</v>
      </c>
      <c r="Z1440" t="s">
        <v>97</v>
      </c>
      <c r="AA1440" t="s">
        <v>53</v>
      </c>
      <c r="AB1440" t="s">
        <v>53</v>
      </c>
      <c r="AC1440" t="s">
        <v>53</v>
      </c>
      <c r="AD1440" t="s">
        <v>53</v>
      </c>
      <c r="AE1440" t="s">
        <v>52</v>
      </c>
      <c r="AF1440" t="s">
        <v>53</v>
      </c>
      <c r="AG1440" t="s">
        <v>53</v>
      </c>
      <c r="AH1440" t="s">
        <v>53</v>
      </c>
      <c r="AI1440" t="s">
        <v>53</v>
      </c>
      <c r="AJ1440" t="s">
        <v>53</v>
      </c>
      <c r="AK1440">
        <v>1</v>
      </c>
      <c r="AL1440" t="s">
        <v>59</v>
      </c>
      <c r="AM1440" t="s">
        <v>60</v>
      </c>
      <c r="AN1440" t="s">
        <v>98</v>
      </c>
      <c r="AO1440">
        <v>2.7</v>
      </c>
      <c r="AP1440" t="s">
        <v>53</v>
      </c>
      <c r="AQ1440" t="s">
        <v>75</v>
      </c>
      <c r="AR1440" t="s">
        <v>76</v>
      </c>
      <c r="AS1440">
        <v>40</v>
      </c>
      <c r="AT1440" t="s">
        <v>52</v>
      </c>
    </row>
    <row r="1441" spans="1:46" x14ac:dyDescent="0.25">
      <c r="A1441" t="s">
        <v>1608</v>
      </c>
      <c r="B1441">
        <v>2019</v>
      </c>
      <c r="C1441" s="1">
        <v>43618</v>
      </c>
      <c r="D1441" t="s">
        <v>65</v>
      </c>
      <c r="E1441" t="str">
        <f>TRIM(lung_cancer_dataset!E1441)</f>
        <v>USA</v>
      </c>
      <c r="F1441">
        <v>54</v>
      </c>
      <c r="G1441" t="s">
        <v>79</v>
      </c>
      <c r="H1441" t="str">
        <f>PROPER(TRIM(lung_cancer_dataset!H1441))</f>
        <v>Male</v>
      </c>
      <c r="I1441" t="str">
        <f>PROPER(TRIM(lung_cancer_dataset!I1441))</f>
        <v>Current Smoker</v>
      </c>
      <c r="J1441">
        <v>22</v>
      </c>
      <c r="K1441">
        <v>19</v>
      </c>
      <c r="L1441">
        <v>20.9</v>
      </c>
      <c r="M1441" t="s">
        <v>53</v>
      </c>
      <c r="N1441" t="s">
        <v>52</v>
      </c>
      <c r="O1441" t="s">
        <v>52</v>
      </c>
      <c r="P1441" t="str">
        <f>PROPER(TRIM(lung_cancer_dataset!P1441))</f>
        <v>Moderate</v>
      </c>
      <c r="Q1441" t="s">
        <v>54</v>
      </c>
      <c r="R1441">
        <v>29.8</v>
      </c>
      <c r="S1441" t="s">
        <v>56</v>
      </c>
      <c r="T1441" t="s">
        <v>57</v>
      </c>
      <c r="U1441" t="s">
        <v>52</v>
      </c>
      <c r="V1441" t="s">
        <v>52</v>
      </c>
      <c r="W1441" t="s">
        <v>53</v>
      </c>
      <c r="X1441" t="s">
        <v>53</v>
      </c>
      <c r="Y1441">
        <v>4</v>
      </c>
      <c r="Z1441" t="s">
        <v>73</v>
      </c>
      <c r="AA1441" t="s">
        <v>53</v>
      </c>
      <c r="AB1441" t="s">
        <v>52</v>
      </c>
      <c r="AC1441" t="s">
        <v>52</v>
      </c>
      <c r="AD1441" t="s">
        <v>52</v>
      </c>
      <c r="AE1441" t="s">
        <v>52</v>
      </c>
      <c r="AF1441" t="s">
        <v>52</v>
      </c>
      <c r="AG1441" t="s">
        <v>53</v>
      </c>
      <c r="AH1441" t="s">
        <v>53</v>
      </c>
      <c r="AI1441" t="s">
        <v>53</v>
      </c>
      <c r="AJ1441" t="s">
        <v>53</v>
      </c>
      <c r="AK1441">
        <v>5</v>
      </c>
      <c r="AL1441" t="s">
        <v>59</v>
      </c>
      <c r="AM1441" t="s">
        <v>60</v>
      </c>
      <c r="AN1441" t="s">
        <v>61</v>
      </c>
      <c r="AO1441">
        <v>10.3</v>
      </c>
      <c r="AP1441" t="s">
        <v>52</v>
      </c>
      <c r="AQ1441" t="s">
        <v>112</v>
      </c>
      <c r="AR1441" t="s">
        <v>87</v>
      </c>
      <c r="AS1441">
        <v>3</v>
      </c>
      <c r="AT1441" t="s">
        <v>53</v>
      </c>
    </row>
    <row r="1442" spans="1:46" x14ac:dyDescent="0.25">
      <c r="A1442" t="s">
        <v>1609</v>
      </c>
      <c r="B1442">
        <v>2019</v>
      </c>
      <c r="C1442" s="1">
        <v>43543</v>
      </c>
      <c r="D1442" t="s">
        <v>107</v>
      </c>
      <c r="E1442" t="str">
        <f>TRIM(lung_cancer_dataset!E1442)</f>
        <v>France</v>
      </c>
      <c r="F1442">
        <v>52</v>
      </c>
      <c r="G1442" t="s">
        <v>79</v>
      </c>
      <c r="H1442" t="str">
        <f>PROPER(TRIM(lung_cancer_dataset!H1442))</f>
        <v>Female</v>
      </c>
      <c r="I1442" t="str">
        <f>PROPER(TRIM(lung_cancer_dataset!I1442))</f>
        <v>Never Smoked</v>
      </c>
      <c r="J1442">
        <v>0</v>
      </c>
      <c r="K1442">
        <v>0</v>
      </c>
      <c r="L1442">
        <v>0</v>
      </c>
      <c r="M1442" t="s">
        <v>53</v>
      </c>
      <c r="N1442" t="s">
        <v>53</v>
      </c>
      <c r="O1442" t="s">
        <v>53</v>
      </c>
      <c r="P1442" t="str">
        <f>PROPER(TRIM(lung_cancer_dataset!P1442))</f>
        <v>Moderate</v>
      </c>
      <c r="Q1442" t="s">
        <v>55</v>
      </c>
      <c r="R1442">
        <v>33.9</v>
      </c>
      <c r="S1442" t="s">
        <v>72</v>
      </c>
      <c r="T1442" t="s">
        <v>57</v>
      </c>
      <c r="U1442" t="s">
        <v>53</v>
      </c>
      <c r="V1442" t="s">
        <v>53</v>
      </c>
      <c r="W1442" t="s">
        <v>53</v>
      </c>
      <c r="X1442" t="s">
        <v>53</v>
      </c>
      <c r="Y1442">
        <v>0</v>
      </c>
      <c r="Z1442" t="s">
        <v>58</v>
      </c>
      <c r="AA1442" t="s">
        <v>52</v>
      </c>
      <c r="AB1442" t="s">
        <v>53</v>
      </c>
      <c r="AC1442" t="s">
        <v>53</v>
      </c>
      <c r="AD1442" t="s">
        <v>52</v>
      </c>
      <c r="AE1442" t="s">
        <v>53</v>
      </c>
      <c r="AF1442" t="s">
        <v>53</v>
      </c>
      <c r="AG1442" t="s">
        <v>53</v>
      </c>
      <c r="AH1442" t="s">
        <v>53</v>
      </c>
      <c r="AI1442" t="s">
        <v>53</v>
      </c>
      <c r="AJ1442" t="s">
        <v>53</v>
      </c>
      <c r="AK1442">
        <v>2</v>
      </c>
      <c r="AL1442" t="s">
        <v>59</v>
      </c>
      <c r="AM1442" t="s">
        <v>60</v>
      </c>
      <c r="AN1442" t="s">
        <v>74</v>
      </c>
      <c r="AO1442">
        <v>0.7</v>
      </c>
      <c r="AP1442" t="s">
        <v>53</v>
      </c>
      <c r="AQ1442" t="s">
        <v>171</v>
      </c>
      <c r="AR1442" t="s">
        <v>76</v>
      </c>
      <c r="AS1442">
        <v>31</v>
      </c>
      <c r="AT1442" t="s">
        <v>53</v>
      </c>
    </row>
    <row r="1443" spans="1:46" x14ac:dyDescent="0.25">
      <c r="A1443" t="s">
        <v>1610</v>
      </c>
      <c r="B1443">
        <v>2026</v>
      </c>
      <c r="C1443" s="1">
        <v>46205</v>
      </c>
      <c r="D1443" t="s">
        <v>47</v>
      </c>
      <c r="E1443" t="str">
        <f>TRIM(lung_cancer_dataset!E1443)</f>
        <v>Singapore</v>
      </c>
      <c r="F1443">
        <v>76</v>
      </c>
      <c r="G1443" t="s">
        <v>67</v>
      </c>
      <c r="H1443" t="str">
        <f>PROPER(TRIM(lung_cancer_dataset!H1443))</f>
        <v>Female</v>
      </c>
      <c r="I1443" t="str">
        <f>PROPER(TRIM(lung_cancer_dataset!I1443))</f>
        <v>Never Smoked</v>
      </c>
      <c r="J1443">
        <v>0</v>
      </c>
      <c r="K1443">
        <v>0</v>
      </c>
      <c r="L1443">
        <v>0</v>
      </c>
      <c r="M1443" t="s">
        <v>53</v>
      </c>
      <c r="N1443" t="s">
        <v>53</v>
      </c>
      <c r="O1443" t="s">
        <v>53</v>
      </c>
      <c r="P1443" t="str">
        <f>PROPER(TRIM(lung_cancer_dataset!P1443))</f>
        <v>High</v>
      </c>
      <c r="Q1443" t="s">
        <v>55</v>
      </c>
      <c r="R1443">
        <v>22.6</v>
      </c>
      <c r="S1443" t="s">
        <v>96</v>
      </c>
      <c r="T1443" t="s">
        <v>57</v>
      </c>
      <c r="U1443" t="s">
        <v>53</v>
      </c>
      <c r="V1443" t="s">
        <v>52</v>
      </c>
      <c r="W1443" t="s">
        <v>53</v>
      </c>
      <c r="X1443" t="s">
        <v>53</v>
      </c>
      <c r="Y1443">
        <v>2</v>
      </c>
      <c r="Z1443" t="s">
        <v>208</v>
      </c>
      <c r="AA1443" t="s">
        <v>53</v>
      </c>
      <c r="AB1443" t="s">
        <v>53</v>
      </c>
      <c r="AC1443" t="s">
        <v>53</v>
      </c>
      <c r="AD1443" t="s">
        <v>53</v>
      </c>
      <c r="AE1443" t="s">
        <v>52</v>
      </c>
      <c r="AF1443" t="s">
        <v>53</v>
      </c>
      <c r="AG1443" t="s">
        <v>53</v>
      </c>
      <c r="AH1443" t="s">
        <v>52</v>
      </c>
      <c r="AI1443" t="s">
        <v>53</v>
      </c>
      <c r="AJ1443" t="s">
        <v>53</v>
      </c>
      <c r="AK1443">
        <v>2</v>
      </c>
      <c r="AL1443" t="s">
        <v>59</v>
      </c>
      <c r="AM1443" t="s">
        <v>60</v>
      </c>
      <c r="AN1443" t="s">
        <v>74</v>
      </c>
      <c r="AO1443">
        <v>1.3</v>
      </c>
      <c r="AP1443" t="s">
        <v>53</v>
      </c>
      <c r="AQ1443" t="s">
        <v>86</v>
      </c>
      <c r="AR1443" t="s">
        <v>83</v>
      </c>
      <c r="AS1443">
        <v>44</v>
      </c>
      <c r="AT1443" t="s">
        <v>52</v>
      </c>
    </row>
    <row r="1444" spans="1:46" x14ac:dyDescent="0.25">
      <c r="A1444" t="s">
        <v>1611</v>
      </c>
      <c r="B1444">
        <v>2025</v>
      </c>
      <c r="C1444" s="1">
        <v>45811</v>
      </c>
      <c r="D1444" t="s">
        <v>122</v>
      </c>
      <c r="E1444" t="str">
        <f>TRIM(lung_cancer_dataset!E1444)</f>
        <v>Sri Lanka</v>
      </c>
      <c r="F1444">
        <v>76</v>
      </c>
      <c r="G1444" t="s">
        <v>67</v>
      </c>
      <c r="H1444" t="str">
        <f>PROPER(TRIM(lung_cancer_dataset!H1444))</f>
        <v>Male</v>
      </c>
      <c r="I1444" t="str">
        <f>PROPER(TRIM(lung_cancer_dataset!I1444))</f>
        <v>Former Smoker</v>
      </c>
      <c r="J1444">
        <v>16</v>
      </c>
      <c r="K1444">
        <v>21</v>
      </c>
      <c r="L1444">
        <v>16.8</v>
      </c>
      <c r="M1444" t="s">
        <v>53</v>
      </c>
      <c r="N1444" t="s">
        <v>53</v>
      </c>
      <c r="O1444" t="s">
        <v>52</v>
      </c>
      <c r="P1444" t="str">
        <f>PROPER(TRIM(lung_cancer_dataset!P1444))</f>
        <v>Low</v>
      </c>
      <c r="Q1444" t="s">
        <v>55</v>
      </c>
      <c r="R1444">
        <v>25.6</v>
      </c>
      <c r="S1444" t="s">
        <v>56</v>
      </c>
      <c r="T1444" t="s">
        <v>57</v>
      </c>
      <c r="U1444" t="s">
        <v>52</v>
      </c>
      <c r="V1444" t="s">
        <v>53</v>
      </c>
      <c r="W1444" t="s">
        <v>53</v>
      </c>
      <c r="X1444" t="s">
        <v>53</v>
      </c>
      <c r="Y1444">
        <v>2</v>
      </c>
      <c r="Z1444" t="s">
        <v>58</v>
      </c>
      <c r="AA1444" t="s">
        <v>52</v>
      </c>
      <c r="AB1444" t="s">
        <v>53</v>
      </c>
      <c r="AC1444" t="s">
        <v>53</v>
      </c>
      <c r="AD1444" t="s">
        <v>52</v>
      </c>
      <c r="AE1444" t="s">
        <v>52</v>
      </c>
      <c r="AF1444" t="s">
        <v>52</v>
      </c>
      <c r="AG1444" t="s">
        <v>53</v>
      </c>
      <c r="AH1444" t="s">
        <v>52</v>
      </c>
      <c r="AI1444" t="s">
        <v>52</v>
      </c>
      <c r="AJ1444" t="s">
        <v>53</v>
      </c>
      <c r="AK1444">
        <v>6</v>
      </c>
      <c r="AL1444" t="s">
        <v>59</v>
      </c>
      <c r="AM1444" t="s">
        <v>60</v>
      </c>
      <c r="AN1444" t="s">
        <v>90</v>
      </c>
      <c r="AO1444">
        <v>3</v>
      </c>
      <c r="AP1444" t="s">
        <v>52</v>
      </c>
      <c r="AQ1444" t="s">
        <v>86</v>
      </c>
      <c r="AR1444" t="s">
        <v>63</v>
      </c>
      <c r="AS1444">
        <v>10</v>
      </c>
      <c r="AT1444" t="s">
        <v>53</v>
      </c>
    </row>
    <row r="1445" spans="1:46" x14ac:dyDescent="0.25">
      <c r="A1445" t="s">
        <v>1612</v>
      </c>
      <c r="B1445">
        <v>2016</v>
      </c>
      <c r="C1445" s="1">
        <v>42726</v>
      </c>
      <c r="D1445" t="s">
        <v>122</v>
      </c>
      <c r="E1445" t="str">
        <f>TRIM(lung_cancer_dataset!E1445)</f>
        <v>Nepal</v>
      </c>
      <c r="F1445">
        <v>51</v>
      </c>
      <c r="G1445" t="s">
        <v>79</v>
      </c>
      <c r="H1445" t="str">
        <f>PROPER(TRIM(lung_cancer_dataset!H1445))</f>
        <v>Male</v>
      </c>
      <c r="I1445" t="str">
        <f>PROPER(TRIM(lung_cancer_dataset!I1445))</f>
        <v>Never Smoked</v>
      </c>
      <c r="J1445">
        <v>0</v>
      </c>
      <c r="K1445">
        <v>0</v>
      </c>
      <c r="L1445">
        <v>0</v>
      </c>
      <c r="M1445" t="s">
        <v>53</v>
      </c>
      <c r="N1445" t="s">
        <v>53</v>
      </c>
      <c r="O1445" t="s">
        <v>53</v>
      </c>
      <c r="P1445" t="str">
        <f>PROPER(TRIM(lung_cancer_dataset!P1445))</f>
        <v>High</v>
      </c>
      <c r="Q1445" t="s">
        <v>54</v>
      </c>
      <c r="R1445">
        <v>24.1</v>
      </c>
      <c r="S1445" t="s">
        <v>96</v>
      </c>
      <c r="T1445" t="s">
        <v>70</v>
      </c>
      <c r="U1445" t="s">
        <v>53</v>
      </c>
      <c r="V1445" t="s">
        <v>53</v>
      </c>
      <c r="W1445" t="s">
        <v>53</v>
      </c>
      <c r="X1445" t="s">
        <v>52</v>
      </c>
      <c r="Y1445">
        <v>2</v>
      </c>
      <c r="Z1445" t="s">
        <v>97</v>
      </c>
      <c r="AA1445" t="s">
        <v>53</v>
      </c>
      <c r="AB1445" t="s">
        <v>53</v>
      </c>
      <c r="AC1445" t="s">
        <v>53</v>
      </c>
      <c r="AD1445" t="s">
        <v>53</v>
      </c>
      <c r="AE1445" t="s">
        <v>53</v>
      </c>
      <c r="AF1445" t="s">
        <v>53</v>
      </c>
      <c r="AG1445" t="s">
        <v>53</v>
      </c>
      <c r="AH1445" t="s">
        <v>53</v>
      </c>
      <c r="AI1445" t="s">
        <v>53</v>
      </c>
      <c r="AJ1445" t="s">
        <v>53</v>
      </c>
      <c r="AK1445">
        <v>0</v>
      </c>
      <c r="AL1445" t="s">
        <v>59</v>
      </c>
      <c r="AM1445" t="s">
        <v>60</v>
      </c>
      <c r="AN1445" t="s">
        <v>61</v>
      </c>
      <c r="AO1445">
        <v>9.6</v>
      </c>
      <c r="AP1445" t="s">
        <v>52</v>
      </c>
      <c r="AQ1445" t="s">
        <v>91</v>
      </c>
      <c r="AR1445" t="s">
        <v>132</v>
      </c>
      <c r="AS1445">
        <v>1</v>
      </c>
      <c r="AT1445" t="s">
        <v>53</v>
      </c>
    </row>
    <row r="1446" spans="1:46" x14ac:dyDescent="0.25">
      <c r="A1446" t="s">
        <v>1613</v>
      </c>
      <c r="B1446">
        <v>2019</v>
      </c>
      <c r="C1446" s="1">
        <v>43742</v>
      </c>
      <c r="D1446" t="s">
        <v>107</v>
      </c>
      <c r="E1446" t="str">
        <f>TRIM(lung_cancer_dataset!E1446)</f>
        <v>Russia</v>
      </c>
      <c r="F1446">
        <v>56</v>
      </c>
      <c r="G1446" t="s">
        <v>79</v>
      </c>
      <c r="H1446" t="str">
        <f>PROPER(TRIM(lung_cancer_dataset!H1446))</f>
        <v>Male</v>
      </c>
      <c r="I1446" t="str">
        <f>PROPER(TRIM(lung_cancer_dataset!I1446))</f>
        <v>Current Smoker</v>
      </c>
      <c r="J1446">
        <v>41</v>
      </c>
      <c r="K1446">
        <v>36</v>
      </c>
      <c r="L1446">
        <v>73.8</v>
      </c>
      <c r="M1446" t="s">
        <v>53</v>
      </c>
      <c r="N1446" t="s">
        <v>53</v>
      </c>
      <c r="O1446" t="s">
        <v>53</v>
      </c>
      <c r="P1446" t="str">
        <f>PROPER(TRIM(lung_cancer_dataset!P1446))</f>
        <v>Low</v>
      </c>
      <c r="Q1446" t="s">
        <v>71</v>
      </c>
      <c r="R1446">
        <v>26.3</v>
      </c>
      <c r="S1446" t="s">
        <v>56</v>
      </c>
      <c r="T1446" t="s">
        <v>54</v>
      </c>
      <c r="U1446" t="s">
        <v>52</v>
      </c>
      <c r="V1446" t="s">
        <v>53</v>
      </c>
      <c r="W1446" t="s">
        <v>53</v>
      </c>
      <c r="X1446" t="s">
        <v>53</v>
      </c>
      <c r="Y1446">
        <v>1</v>
      </c>
      <c r="Z1446" t="s">
        <v>165</v>
      </c>
      <c r="AA1446" t="s">
        <v>53</v>
      </c>
      <c r="AB1446" t="s">
        <v>53</v>
      </c>
      <c r="AC1446" t="s">
        <v>53</v>
      </c>
      <c r="AD1446" t="s">
        <v>52</v>
      </c>
      <c r="AE1446" t="s">
        <v>52</v>
      </c>
      <c r="AF1446" t="s">
        <v>53</v>
      </c>
      <c r="AG1446" t="s">
        <v>53</v>
      </c>
      <c r="AH1446" t="s">
        <v>53</v>
      </c>
      <c r="AI1446" t="s">
        <v>53</v>
      </c>
      <c r="AJ1446" t="s">
        <v>53</v>
      </c>
      <c r="AK1446">
        <v>2</v>
      </c>
      <c r="AL1446" t="s">
        <v>59</v>
      </c>
      <c r="AM1446" t="s">
        <v>60</v>
      </c>
      <c r="AN1446" t="s">
        <v>90</v>
      </c>
      <c r="AO1446">
        <v>3.9</v>
      </c>
      <c r="AP1446" t="s">
        <v>53</v>
      </c>
      <c r="AQ1446" t="s">
        <v>112</v>
      </c>
      <c r="AR1446" t="s">
        <v>76</v>
      </c>
      <c r="AS1446">
        <v>12</v>
      </c>
      <c r="AT1446" t="s">
        <v>53</v>
      </c>
    </row>
    <row r="1447" spans="1:46" x14ac:dyDescent="0.25">
      <c r="A1447" t="s">
        <v>1614</v>
      </c>
      <c r="B1447">
        <v>2020</v>
      </c>
      <c r="C1447" s="1">
        <v>43962</v>
      </c>
      <c r="D1447" t="s">
        <v>47</v>
      </c>
      <c r="E1447" t="str">
        <f>TRIM(lung_cancer_dataset!E1447)</f>
        <v>South Korea</v>
      </c>
      <c r="F1447">
        <v>67</v>
      </c>
      <c r="G1447" t="s">
        <v>127</v>
      </c>
      <c r="H1447" t="str">
        <f>PROPER(TRIM(lung_cancer_dataset!H1447))</f>
        <v>Female</v>
      </c>
      <c r="I1447" t="str">
        <f>PROPER(TRIM(lung_cancer_dataset!I1447))</f>
        <v>Current Smoker</v>
      </c>
      <c r="J1447">
        <v>26</v>
      </c>
      <c r="K1447">
        <v>39</v>
      </c>
      <c r="L1447">
        <v>50.7</v>
      </c>
      <c r="M1447" t="s">
        <v>52</v>
      </c>
      <c r="N1447" t="s">
        <v>53</v>
      </c>
      <c r="O1447" t="s">
        <v>52</v>
      </c>
      <c r="P1447" t="str">
        <f>PROPER(TRIM(lung_cancer_dataset!P1447))</f>
        <v>Moderate</v>
      </c>
      <c r="Q1447" t="s">
        <v>54</v>
      </c>
      <c r="R1447">
        <v>24.8</v>
      </c>
      <c r="S1447" t="s">
        <v>96</v>
      </c>
      <c r="T1447" t="s">
        <v>54</v>
      </c>
      <c r="U1447" t="s">
        <v>52</v>
      </c>
      <c r="V1447" t="s">
        <v>52</v>
      </c>
      <c r="W1447" t="s">
        <v>53</v>
      </c>
      <c r="X1447" t="s">
        <v>53</v>
      </c>
      <c r="Y1447">
        <v>4</v>
      </c>
      <c r="Z1447" t="s">
        <v>73</v>
      </c>
      <c r="AA1447" t="s">
        <v>52</v>
      </c>
      <c r="AB1447" t="s">
        <v>52</v>
      </c>
      <c r="AC1447" t="s">
        <v>53</v>
      </c>
      <c r="AD1447" t="s">
        <v>53</v>
      </c>
      <c r="AE1447" t="s">
        <v>53</v>
      </c>
      <c r="AF1447" t="s">
        <v>53</v>
      </c>
      <c r="AG1447" t="s">
        <v>53</v>
      </c>
      <c r="AH1447" t="s">
        <v>52</v>
      </c>
      <c r="AI1447" t="s">
        <v>53</v>
      </c>
      <c r="AJ1447" t="s">
        <v>53</v>
      </c>
      <c r="AK1447">
        <v>3</v>
      </c>
      <c r="AL1447" t="s">
        <v>59</v>
      </c>
      <c r="AM1447" t="s">
        <v>102</v>
      </c>
      <c r="AN1447" t="s">
        <v>61</v>
      </c>
      <c r="AO1447">
        <v>7.7</v>
      </c>
      <c r="AP1447" t="s">
        <v>52</v>
      </c>
      <c r="AQ1447" t="s">
        <v>112</v>
      </c>
      <c r="AR1447" t="s">
        <v>92</v>
      </c>
      <c r="AS1447">
        <v>4</v>
      </c>
      <c r="AT1447" t="s">
        <v>53</v>
      </c>
    </row>
    <row r="1448" spans="1:46" x14ac:dyDescent="0.25">
      <c r="A1448" t="s">
        <v>1615</v>
      </c>
      <c r="B1448">
        <v>2017</v>
      </c>
      <c r="C1448" s="1">
        <v>42818</v>
      </c>
      <c r="D1448" t="s">
        <v>47</v>
      </c>
      <c r="E1448" t="str">
        <f>TRIM(lung_cancer_dataset!E1448)</f>
        <v>Malaysia</v>
      </c>
      <c r="F1448">
        <v>62</v>
      </c>
      <c r="G1448" t="s">
        <v>127</v>
      </c>
      <c r="H1448" t="str">
        <f>PROPER(TRIM(lung_cancer_dataset!H1448))</f>
        <v>Female</v>
      </c>
      <c r="I1448" t="str">
        <f>PROPER(TRIM(lung_cancer_dataset!I1448))</f>
        <v>Never Smoked</v>
      </c>
      <c r="J1448">
        <v>0</v>
      </c>
      <c r="K1448">
        <v>0</v>
      </c>
      <c r="L1448">
        <v>0</v>
      </c>
      <c r="M1448" t="s">
        <v>53</v>
      </c>
      <c r="N1448" t="s">
        <v>53</v>
      </c>
      <c r="O1448" t="s">
        <v>52</v>
      </c>
      <c r="P1448" t="str">
        <f>PROPER(TRIM(lung_cancer_dataset!P1448))</f>
        <v>Moderate</v>
      </c>
      <c r="Q1448" t="s">
        <v>55</v>
      </c>
      <c r="R1448">
        <v>23</v>
      </c>
      <c r="S1448" t="s">
        <v>96</v>
      </c>
      <c r="T1448" t="s">
        <v>70</v>
      </c>
      <c r="U1448" t="s">
        <v>53</v>
      </c>
      <c r="V1448" t="s">
        <v>53</v>
      </c>
      <c r="W1448" t="s">
        <v>53</v>
      </c>
      <c r="X1448" t="s">
        <v>53</v>
      </c>
      <c r="Y1448">
        <v>1</v>
      </c>
      <c r="Z1448" t="s">
        <v>58</v>
      </c>
      <c r="AA1448" t="s">
        <v>53</v>
      </c>
      <c r="AB1448" t="s">
        <v>52</v>
      </c>
      <c r="AC1448" t="s">
        <v>53</v>
      </c>
      <c r="AD1448" t="s">
        <v>52</v>
      </c>
      <c r="AE1448" t="s">
        <v>53</v>
      </c>
      <c r="AF1448" t="s">
        <v>53</v>
      </c>
      <c r="AG1448" t="s">
        <v>52</v>
      </c>
      <c r="AH1448" t="s">
        <v>52</v>
      </c>
      <c r="AI1448" t="s">
        <v>53</v>
      </c>
      <c r="AJ1448" t="s">
        <v>53</v>
      </c>
      <c r="AK1448">
        <v>4</v>
      </c>
      <c r="AL1448" t="s">
        <v>59</v>
      </c>
      <c r="AM1448" t="s">
        <v>102</v>
      </c>
      <c r="AN1448" t="s">
        <v>90</v>
      </c>
      <c r="AO1448">
        <v>3.9</v>
      </c>
      <c r="AP1448" t="s">
        <v>53</v>
      </c>
      <c r="AQ1448" t="s">
        <v>86</v>
      </c>
      <c r="AR1448" t="s">
        <v>87</v>
      </c>
      <c r="AS1448">
        <v>7</v>
      </c>
      <c r="AT1448" t="s">
        <v>53</v>
      </c>
    </row>
    <row r="1449" spans="1:46" x14ac:dyDescent="0.25">
      <c r="A1449" t="s">
        <v>1616</v>
      </c>
      <c r="B1449">
        <v>2022</v>
      </c>
      <c r="C1449" s="1">
        <v>44881</v>
      </c>
      <c r="D1449" t="s">
        <v>107</v>
      </c>
      <c r="E1449" t="str">
        <f>TRIM(lung_cancer_dataset!E1449)</f>
        <v>Russia</v>
      </c>
      <c r="F1449">
        <v>73</v>
      </c>
      <c r="G1449" t="s">
        <v>67</v>
      </c>
      <c r="H1449" t="str">
        <f>PROPER(TRIM(lung_cancer_dataset!H1449))</f>
        <v>Male</v>
      </c>
      <c r="I1449" t="str">
        <f>PROPER(TRIM(lung_cancer_dataset!I1449))</f>
        <v>Never Smoked</v>
      </c>
      <c r="J1449">
        <v>0</v>
      </c>
      <c r="K1449">
        <v>0</v>
      </c>
      <c r="L1449">
        <v>0</v>
      </c>
      <c r="M1449" t="s">
        <v>52</v>
      </c>
      <c r="N1449" t="s">
        <v>53</v>
      </c>
      <c r="O1449" t="s">
        <v>53</v>
      </c>
      <c r="P1449" t="str">
        <f>PROPER(TRIM(lung_cancer_dataset!P1449))</f>
        <v>Moderate</v>
      </c>
      <c r="Q1449" t="s">
        <v>54</v>
      </c>
      <c r="R1449">
        <v>23.8</v>
      </c>
      <c r="S1449" t="s">
        <v>96</v>
      </c>
      <c r="T1449" t="s">
        <v>70</v>
      </c>
      <c r="U1449" t="s">
        <v>52</v>
      </c>
      <c r="V1449" t="s">
        <v>53</v>
      </c>
      <c r="W1449" t="s">
        <v>53</v>
      </c>
      <c r="X1449" t="s">
        <v>53</v>
      </c>
      <c r="Y1449">
        <v>2</v>
      </c>
      <c r="Z1449" t="s">
        <v>131</v>
      </c>
      <c r="AA1449" t="s">
        <v>53</v>
      </c>
      <c r="AB1449" t="s">
        <v>52</v>
      </c>
      <c r="AC1449" t="s">
        <v>53</v>
      </c>
      <c r="AD1449" t="s">
        <v>53</v>
      </c>
      <c r="AE1449" t="s">
        <v>52</v>
      </c>
      <c r="AF1449" t="s">
        <v>53</v>
      </c>
      <c r="AG1449" t="s">
        <v>53</v>
      </c>
      <c r="AH1449" t="s">
        <v>52</v>
      </c>
      <c r="AI1449" t="s">
        <v>53</v>
      </c>
      <c r="AJ1449" t="s">
        <v>53</v>
      </c>
      <c r="AK1449">
        <v>3</v>
      </c>
      <c r="AL1449" t="s">
        <v>59</v>
      </c>
      <c r="AM1449" t="s">
        <v>60</v>
      </c>
      <c r="AN1449" t="s">
        <v>61</v>
      </c>
      <c r="AO1449">
        <v>5.0999999999999996</v>
      </c>
      <c r="AP1449" t="s">
        <v>52</v>
      </c>
      <c r="AQ1449" t="s">
        <v>86</v>
      </c>
      <c r="AR1449" t="s">
        <v>132</v>
      </c>
      <c r="AS1449">
        <v>11</v>
      </c>
      <c r="AT1449" t="s">
        <v>53</v>
      </c>
    </row>
    <row r="1450" spans="1:46" x14ac:dyDescent="0.25">
      <c r="A1450" t="s">
        <v>1617</v>
      </c>
      <c r="B1450">
        <v>2015</v>
      </c>
      <c r="C1450" s="1">
        <v>42086</v>
      </c>
      <c r="D1450" t="s">
        <v>65</v>
      </c>
      <c r="E1450" t="str">
        <f>TRIM(lung_cancer_dataset!E1450)</f>
        <v>Cuba</v>
      </c>
      <c r="F1450">
        <v>62</v>
      </c>
      <c r="G1450" t="s">
        <v>127</v>
      </c>
      <c r="H1450" t="str">
        <f>PROPER(TRIM(lung_cancer_dataset!H1450))</f>
        <v>Male</v>
      </c>
      <c r="I1450" t="str">
        <f>PROPER(TRIM(lung_cancer_dataset!I1450))</f>
        <v>Never Smoked</v>
      </c>
      <c r="J1450">
        <v>0</v>
      </c>
      <c r="K1450">
        <v>0</v>
      </c>
      <c r="L1450">
        <v>0</v>
      </c>
      <c r="M1450" t="s">
        <v>52</v>
      </c>
      <c r="N1450" t="s">
        <v>52</v>
      </c>
      <c r="O1450" t="s">
        <v>53</v>
      </c>
      <c r="P1450" t="str">
        <f>PROPER(TRIM(lung_cancer_dataset!P1450))</f>
        <v>Moderate</v>
      </c>
      <c r="Q1450" t="s">
        <v>54</v>
      </c>
      <c r="R1450">
        <v>30.5</v>
      </c>
      <c r="S1450" t="s">
        <v>72</v>
      </c>
      <c r="T1450" t="s">
        <v>70</v>
      </c>
      <c r="U1450" t="s">
        <v>53</v>
      </c>
      <c r="V1450" t="s">
        <v>53</v>
      </c>
      <c r="W1450" t="s">
        <v>53</v>
      </c>
      <c r="X1450" t="s">
        <v>53</v>
      </c>
      <c r="Y1450">
        <v>2</v>
      </c>
      <c r="Z1450" t="s">
        <v>58</v>
      </c>
      <c r="AA1450" t="s">
        <v>52</v>
      </c>
      <c r="AB1450" t="s">
        <v>53</v>
      </c>
      <c r="AC1450" t="s">
        <v>53</v>
      </c>
      <c r="AD1450" t="s">
        <v>53</v>
      </c>
      <c r="AE1450" t="s">
        <v>52</v>
      </c>
      <c r="AF1450" t="s">
        <v>53</v>
      </c>
      <c r="AG1450" t="s">
        <v>52</v>
      </c>
      <c r="AH1450" t="s">
        <v>53</v>
      </c>
      <c r="AI1450" t="s">
        <v>53</v>
      </c>
      <c r="AJ1450" t="s">
        <v>52</v>
      </c>
      <c r="AK1450">
        <v>4</v>
      </c>
      <c r="AL1450" t="s">
        <v>59</v>
      </c>
      <c r="AM1450" t="s">
        <v>102</v>
      </c>
      <c r="AN1450" t="s">
        <v>61</v>
      </c>
      <c r="AO1450">
        <v>8.1999999999999993</v>
      </c>
      <c r="AP1450" t="s">
        <v>52</v>
      </c>
      <c r="AQ1450" t="s">
        <v>112</v>
      </c>
      <c r="AR1450" t="s">
        <v>63</v>
      </c>
      <c r="AS1450">
        <v>13</v>
      </c>
      <c r="AT1450" t="s">
        <v>53</v>
      </c>
    </row>
    <row r="1451" spans="1:46" x14ac:dyDescent="0.25">
      <c r="A1451" t="s">
        <v>1618</v>
      </c>
      <c r="B1451">
        <v>2026</v>
      </c>
      <c r="C1451" s="1">
        <v>46193</v>
      </c>
      <c r="D1451" t="s">
        <v>65</v>
      </c>
      <c r="E1451" t="str">
        <f>TRIM(lung_cancer_dataset!E1451)</f>
        <v>Colombia</v>
      </c>
      <c r="F1451">
        <v>48</v>
      </c>
      <c r="G1451" t="s">
        <v>49</v>
      </c>
      <c r="H1451" t="str">
        <f>PROPER(TRIM(lung_cancer_dataset!H1451))</f>
        <v>Female</v>
      </c>
      <c r="I1451" t="str">
        <f>PROPER(TRIM(lung_cancer_dataset!I1451))</f>
        <v>Never Smoked</v>
      </c>
      <c r="J1451">
        <v>0</v>
      </c>
      <c r="K1451">
        <v>0</v>
      </c>
      <c r="L1451">
        <v>0</v>
      </c>
      <c r="M1451" t="s">
        <v>52</v>
      </c>
      <c r="N1451" t="s">
        <v>53</v>
      </c>
      <c r="O1451" t="s">
        <v>53</v>
      </c>
      <c r="P1451" t="str">
        <f>PROPER(TRIM(lung_cancer_dataset!P1451))</f>
        <v>Moderate</v>
      </c>
      <c r="Q1451" t="s">
        <v>54</v>
      </c>
      <c r="R1451">
        <v>30.5</v>
      </c>
      <c r="S1451" t="s">
        <v>72</v>
      </c>
      <c r="T1451" t="s">
        <v>57</v>
      </c>
      <c r="U1451" t="s">
        <v>53</v>
      </c>
      <c r="V1451" t="s">
        <v>52</v>
      </c>
      <c r="W1451" t="s">
        <v>53</v>
      </c>
      <c r="X1451" t="s">
        <v>53</v>
      </c>
      <c r="Y1451">
        <v>2</v>
      </c>
      <c r="Z1451" t="s">
        <v>142</v>
      </c>
      <c r="AA1451" t="s">
        <v>53</v>
      </c>
      <c r="AB1451" t="s">
        <v>52</v>
      </c>
      <c r="AC1451" t="s">
        <v>53</v>
      </c>
      <c r="AD1451" t="s">
        <v>53</v>
      </c>
      <c r="AE1451" t="s">
        <v>52</v>
      </c>
      <c r="AF1451" t="s">
        <v>53</v>
      </c>
      <c r="AG1451" t="s">
        <v>53</v>
      </c>
      <c r="AH1451" t="s">
        <v>53</v>
      </c>
      <c r="AI1451" t="s">
        <v>53</v>
      </c>
      <c r="AJ1451" t="s">
        <v>53</v>
      </c>
      <c r="AK1451">
        <v>2</v>
      </c>
      <c r="AL1451" t="s">
        <v>59</v>
      </c>
      <c r="AM1451" t="s">
        <v>60</v>
      </c>
      <c r="AN1451" t="s">
        <v>74</v>
      </c>
      <c r="AO1451">
        <v>0.5</v>
      </c>
      <c r="AP1451" t="s">
        <v>53</v>
      </c>
      <c r="AQ1451" t="s">
        <v>75</v>
      </c>
      <c r="AR1451" t="s">
        <v>83</v>
      </c>
      <c r="AS1451">
        <v>44</v>
      </c>
      <c r="AT1451" t="s">
        <v>52</v>
      </c>
    </row>
    <row r="1452" spans="1:46" x14ac:dyDescent="0.25">
      <c r="A1452" t="s">
        <v>1619</v>
      </c>
      <c r="B1452">
        <v>2022</v>
      </c>
      <c r="C1452" s="1">
        <v>44673</v>
      </c>
      <c r="D1452" t="s">
        <v>122</v>
      </c>
      <c r="E1452" t="str">
        <f>TRIM(lung_cancer_dataset!E1452)</f>
        <v>Bhutan</v>
      </c>
      <c r="F1452">
        <v>61</v>
      </c>
      <c r="G1452" t="s">
        <v>127</v>
      </c>
      <c r="H1452" t="str">
        <f>PROPER(TRIM(lung_cancer_dataset!H1452))</f>
        <v>Male</v>
      </c>
      <c r="I1452" t="str">
        <f>PROPER(TRIM(lung_cancer_dataset!I1452))</f>
        <v>Former Smoker</v>
      </c>
      <c r="J1452">
        <v>13</v>
      </c>
      <c r="K1452">
        <v>20</v>
      </c>
      <c r="L1452">
        <v>13</v>
      </c>
      <c r="M1452" t="s">
        <v>52</v>
      </c>
      <c r="N1452" t="s">
        <v>53</v>
      </c>
      <c r="O1452" t="s">
        <v>53</v>
      </c>
      <c r="P1452" t="str">
        <f>PROPER(TRIM(lung_cancer_dataset!P1452))</f>
        <v>High</v>
      </c>
      <c r="Q1452" t="s">
        <v>54</v>
      </c>
      <c r="R1452">
        <v>25.4</v>
      </c>
      <c r="S1452" t="s">
        <v>56</v>
      </c>
      <c r="T1452" t="s">
        <v>70</v>
      </c>
      <c r="U1452" t="s">
        <v>52</v>
      </c>
      <c r="V1452" t="s">
        <v>53</v>
      </c>
      <c r="W1452" t="s">
        <v>53</v>
      </c>
      <c r="X1452" t="s">
        <v>53</v>
      </c>
      <c r="Y1452">
        <v>3</v>
      </c>
      <c r="Z1452" t="s">
        <v>104</v>
      </c>
      <c r="AA1452" t="s">
        <v>53</v>
      </c>
      <c r="AB1452" t="s">
        <v>52</v>
      </c>
      <c r="AC1452" t="s">
        <v>53</v>
      </c>
      <c r="AD1452" t="s">
        <v>52</v>
      </c>
      <c r="AE1452" t="s">
        <v>53</v>
      </c>
      <c r="AF1452" t="s">
        <v>53</v>
      </c>
      <c r="AG1452" t="s">
        <v>53</v>
      </c>
      <c r="AH1452" t="s">
        <v>53</v>
      </c>
      <c r="AI1452" t="s">
        <v>53</v>
      </c>
      <c r="AJ1452" t="s">
        <v>53</v>
      </c>
      <c r="AK1452">
        <v>2</v>
      </c>
      <c r="AL1452" t="s">
        <v>135</v>
      </c>
      <c r="AM1452" t="s">
        <v>136</v>
      </c>
      <c r="AN1452" t="s">
        <v>90</v>
      </c>
      <c r="AO1452">
        <v>9.1</v>
      </c>
      <c r="AP1452" t="s">
        <v>53</v>
      </c>
      <c r="AQ1452" t="s">
        <v>86</v>
      </c>
      <c r="AR1452" t="s">
        <v>63</v>
      </c>
      <c r="AS1452">
        <v>20</v>
      </c>
      <c r="AT1452" t="s">
        <v>53</v>
      </c>
    </row>
    <row r="1453" spans="1:46" x14ac:dyDescent="0.25">
      <c r="A1453" t="s">
        <v>1620</v>
      </c>
      <c r="B1453">
        <v>2017</v>
      </c>
      <c r="C1453" s="1">
        <v>42807</v>
      </c>
      <c r="D1453" t="s">
        <v>122</v>
      </c>
      <c r="E1453" t="str">
        <f>TRIM(lung_cancer_dataset!E1453)</f>
        <v>Myanmar</v>
      </c>
      <c r="F1453">
        <v>51</v>
      </c>
      <c r="G1453" t="s">
        <v>79</v>
      </c>
      <c r="H1453" t="str">
        <f>PROPER(TRIM(lung_cancer_dataset!H1453))</f>
        <v>Female</v>
      </c>
      <c r="I1453" t="str">
        <f>PROPER(TRIM(lung_cancer_dataset!I1453))</f>
        <v>Never Smoked</v>
      </c>
      <c r="J1453">
        <v>0</v>
      </c>
      <c r="K1453">
        <v>0</v>
      </c>
      <c r="L1453">
        <v>0</v>
      </c>
      <c r="M1453" t="s">
        <v>53</v>
      </c>
      <c r="N1453" t="s">
        <v>53</v>
      </c>
      <c r="O1453" t="s">
        <v>53</v>
      </c>
      <c r="P1453" t="str">
        <f>PROPER(TRIM(lung_cancer_dataset!P1453))</f>
        <v>Low</v>
      </c>
      <c r="Q1453" t="s">
        <v>54</v>
      </c>
      <c r="R1453">
        <v>27.5</v>
      </c>
      <c r="S1453" t="s">
        <v>56</v>
      </c>
      <c r="T1453" t="s">
        <v>57</v>
      </c>
      <c r="U1453" t="s">
        <v>53</v>
      </c>
      <c r="V1453" t="s">
        <v>53</v>
      </c>
      <c r="W1453" t="s">
        <v>53</v>
      </c>
      <c r="X1453" t="s">
        <v>52</v>
      </c>
      <c r="Y1453">
        <v>1</v>
      </c>
      <c r="Z1453" t="s">
        <v>58</v>
      </c>
      <c r="AA1453" t="s">
        <v>53</v>
      </c>
      <c r="AB1453" t="s">
        <v>53</v>
      </c>
      <c r="AC1453" t="s">
        <v>53</v>
      </c>
      <c r="AD1453" t="s">
        <v>52</v>
      </c>
      <c r="AE1453" t="s">
        <v>53</v>
      </c>
      <c r="AF1453" t="s">
        <v>53</v>
      </c>
      <c r="AG1453" t="s">
        <v>53</v>
      </c>
      <c r="AH1453" t="s">
        <v>53</v>
      </c>
      <c r="AI1453" t="s">
        <v>53</v>
      </c>
      <c r="AJ1453" t="s">
        <v>53</v>
      </c>
      <c r="AK1453">
        <v>1</v>
      </c>
      <c r="AL1453" t="s">
        <v>59</v>
      </c>
      <c r="AM1453" t="s">
        <v>60</v>
      </c>
      <c r="AN1453" t="s">
        <v>61</v>
      </c>
      <c r="AO1453">
        <v>5.6</v>
      </c>
      <c r="AP1453" t="s">
        <v>52</v>
      </c>
      <c r="AQ1453" t="s">
        <v>112</v>
      </c>
      <c r="AR1453" t="s">
        <v>87</v>
      </c>
      <c r="AS1453">
        <v>1</v>
      </c>
      <c r="AT1453" t="s">
        <v>53</v>
      </c>
    </row>
    <row r="1454" spans="1:46" x14ac:dyDescent="0.25">
      <c r="A1454" t="s">
        <v>1621</v>
      </c>
      <c r="B1454">
        <v>2020</v>
      </c>
      <c r="C1454" s="1">
        <v>44188</v>
      </c>
      <c r="D1454" t="s">
        <v>47</v>
      </c>
      <c r="E1454" t="str">
        <f>TRIM(lung_cancer_dataset!E1454)</f>
        <v>Philippines</v>
      </c>
      <c r="F1454">
        <v>61</v>
      </c>
      <c r="G1454" t="s">
        <v>127</v>
      </c>
      <c r="H1454" t="str">
        <f>PROPER(TRIM(lung_cancer_dataset!H1454))</f>
        <v>Male</v>
      </c>
      <c r="I1454" t="str">
        <f>PROPER(TRIM(lung_cancer_dataset!I1454))</f>
        <v>Former Smoker</v>
      </c>
      <c r="J1454">
        <v>11</v>
      </c>
      <c r="K1454">
        <v>12</v>
      </c>
      <c r="L1454">
        <v>6.6</v>
      </c>
      <c r="M1454" t="s">
        <v>52</v>
      </c>
      <c r="N1454" t="s">
        <v>53</v>
      </c>
      <c r="O1454" t="s">
        <v>53</v>
      </c>
      <c r="P1454" t="str">
        <f>PROPER(TRIM(lung_cancer_dataset!P1454))</f>
        <v>High</v>
      </c>
      <c r="Q1454" t="s">
        <v>71</v>
      </c>
      <c r="R1454">
        <v>29.8</v>
      </c>
      <c r="S1454" t="s">
        <v>56</v>
      </c>
      <c r="T1454" t="s">
        <v>70</v>
      </c>
      <c r="U1454" t="s">
        <v>52</v>
      </c>
      <c r="V1454" t="s">
        <v>53</v>
      </c>
      <c r="W1454" t="s">
        <v>53</v>
      </c>
      <c r="X1454" t="s">
        <v>53</v>
      </c>
      <c r="Y1454">
        <v>3</v>
      </c>
      <c r="Z1454" t="s">
        <v>58</v>
      </c>
      <c r="AA1454" t="s">
        <v>53</v>
      </c>
      <c r="AB1454" t="s">
        <v>53</v>
      </c>
      <c r="AC1454" t="s">
        <v>52</v>
      </c>
      <c r="AD1454" t="s">
        <v>53</v>
      </c>
      <c r="AE1454" t="s">
        <v>53</v>
      </c>
      <c r="AF1454" t="s">
        <v>53</v>
      </c>
      <c r="AG1454" t="s">
        <v>52</v>
      </c>
      <c r="AH1454" t="s">
        <v>53</v>
      </c>
      <c r="AI1454" t="s">
        <v>53</v>
      </c>
      <c r="AJ1454" t="s">
        <v>53</v>
      </c>
      <c r="AK1454">
        <v>2</v>
      </c>
      <c r="AL1454" t="s">
        <v>59</v>
      </c>
      <c r="AM1454" t="s">
        <v>60</v>
      </c>
      <c r="AN1454" t="s">
        <v>74</v>
      </c>
      <c r="AO1454">
        <v>2.1</v>
      </c>
      <c r="AP1454" t="s">
        <v>53</v>
      </c>
      <c r="AQ1454" t="s">
        <v>75</v>
      </c>
      <c r="AR1454" t="s">
        <v>76</v>
      </c>
      <c r="AS1454">
        <v>36</v>
      </c>
      <c r="AT1454" t="s">
        <v>52</v>
      </c>
    </row>
    <row r="1455" spans="1:46" x14ac:dyDescent="0.25">
      <c r="A1455" t="s">
        <v>1622</v>
      </c>
      <c r="B1455">
        <v>2018</v>
      </c>
      <c r="C1455" s="1">
        <v>43165</v>
      </c>
      <c r="D1455" t="s">
        <v>47</v>
      </c>
      <c r="E1455" t="str">
        <f>TRIM(lung_cancer_dataset!E1455)</f>
        <v>China</v>
      </c>
      <c r="F1455">
        <v>59</v>
      </c>
      <c r="G1455" t="s">
        <v>79</v>
      </c>
      <c r="H1455" t="str">
        <f>PROPER(TRIM(lung_cancer_dataset!H1455))</f>
        <v>Male</v>
      </c>
      <c r="I1455" t="str">
        <f>PROPER(TRIM(lung_cancer_dataset!I1455))</f>
        <v>Never Smoked</v>
      </c>
      <c r="J1455">
        <v>0</v>
      </c>
      <c r="K1455">
        <v>0</v>
      </c>
      <c r="L1455">
        <v>0</v>
      </c>
      <c r="M1455" t="s">
        <v>52</v>
      </c>
      <c r="N1455" t="s">
        <v>53</v>
      </c>
      <c r="O1455" t="s">
        <v>53</v>
      </c>
      <c r="P1455" t="str">
        <f>PROPER(TRIM(lung_cancer_dataset!P1455))</f>
        <v>Low</v>
      </c>
      <c r="Q1455" t="s">
        <v>71</v>
      </c>
      <c r="R1455">
        <v>24.5</v>
      </c>
      <c r="S1455" t="s">
        <v>96</v>
      </c>
      <c r="T1455" t="s">
        <v>57</v>
      </c>
      <c r="U1455" t="s">
        <v>53</v>
      </c>
      <c r="V1455" t="s">
        <v>53</v>
      </c>
      <c r="W1455" t="s">
        <v>53</v>
      </c>
      <c r="X1455" t="s">
        <v>53</v>
      </c>
      <c r="Y1455">
        <v>1</v>
      </c>
      <c r="Z1455" t="s">
        <v>58</v>
      </c>
      <c r="AA1455" t="s">
        <v>52</v>
      </c>
      <c r="AB1455" t="s">
        <v>53</v>
      </c>
      <c r="AC1455" t="s">
        <v>52</v>
      </c>
      <c r="AD1455" t="s">
        <v>53</v>
      </c>
      <c r="AE1455" t="s">
        <v>53</v>
      </c>
      <c r="AF1455" t="s">
        <v>53</v>
      </c>
      <c r="AG1455" t="s">
        <v>53</v>
      </c>
      <c r="AH1455" t="s">
        <v>52</v>
      </c>
      <c r="AI1455" t="s">
        <v>53</v>
      </c>
      <c r="AJ1455" t="s">
        <v>53</v>
      </c>
      <c r="AK1455">
        <v>3</v>
      </c>
      <c r="AL1455" t="s">
        <v>59</v>
      </c>
      <c r="AM1455" t="s">
        <v>102</v>
      </c>
      <c r="AN1455" t="s">
        <v>74</v>
      </c>
      <c r="AO1455">
        <v>0.8</v>
      </c>
      <c r="AP1455" t="s">
        <v>53</v>
      </c>
      <c r="AQ1455" t="s">
        <v>82</v>
      </c>
      <c r="AR1455" t="s">
        <v>83</v>
      </c>
      <c r="AS1455">
        <v>69</v>
      </c>
      <c r="AT1455" t="s">
        <v>52</v>
      </c>
    </row>
    <row r="1456" spans="1:46" x14ac:dyDescent="0.25">
      <c r="A1456" t="s">
        <v>1623</v>
      </c>
      <c r="B1456">
        <v>2017</v>
      </c>
      <c r="C1456" s="1">
        <v>43088</v>
      </c>
      <c r="D1456" t="s">
        <v>65</v>
      </c>
      <c r="E1456" t="str">
        <f>TRIM(lung_cancer_dataset!E1456)</f>
        <v>Chile</v>
      </c>
      <c r="F1456">
        <v>59</v>
      </c>
      <c r="G1456" t="s">
        <v>79</v>
      </c>
      <c r="H1456" t="str">
        <f>PROPER(TRIM(lung_cancer_dataset!H1456))</f>
        <v>Male</v>
      </c>
      <c r="I1456" t="str">
        <f>PROPER(TRIM(lung_cancer_dataset!I1456))</f>
        <v>Former Smoker</v>
      </c>
      <c r="J1456">
        <v>11</v>
      </c>
      <c r="K1456">
        <v>10</v>
      </c>
      <c r="L1456">
        <v>5.5</v>
      </c>
      <c r="M1456" t="s">
        <v>53</v>
      </c>
      <c r="N1456" t="s">
        <v>52</v>
      </c>
      <c r="O1456" t="s">
        <v>53</v>
      </c>
      <c r="P1456" t="str">
        <f>PROPER(TRIM(lung_cancer_dataset!P1456))</f>
        <v>Moderate</v>
      </c>
      <c r="Q1456" t="s">
        <v>54</v>
      </c>
      <c r="R1456">
        <v>29.1</v>
      </c>
      <c r="S1456" t="s">
        <v>56</v>
      </c>
      <c r="T1456" t="s">
        <v>57</v>
      </c>
      <c r="U1456" t="s">
        <v>52</v>
      </c>
      <c r="V1456" t="s">
        <v>53</v>
      </c>
      <c r="W1456" t="s">
        <v>53</v>
      </c>
      <c r="X1456" t="s">
        <v>53</v>
      </c>
      <c r="Y1456">
        <v>2</v>
      </c>
      <c r="Z1456" t="s">
        <v>58</v>
      </c>
      <c r="AA1456" t="s">
        <v>53</v>
      </c>
      <c r="AB1456" t="s">
        <v>53</v>
      </c>
      <c r="AC1456" t="s">
        <v>52</v>
      </c>
      <c r="AD1456" t="s">
        <v>53</v>
      </c>
      <c r="AE1456" t="s">
        <v>52</v>
      </c>
      <c r="AF1456" t="s">
        <v>53</v>
      </c>
      <c r="AG1456" t="s">
        <v>52</v>
      </c>
      <c r="AH1456" t="s">
        <v>53</v>
      </c>
      <c r="AI1456" t="s">
        <v>53</v>
      </c>
      <c r="AJ1456" t="s">
        <v>53</v>
      </c>
      <c r="AK1456">
        <v>3</v>
      </c>
      <c r="AL1456" t="s">
        <v>59</v>
      </c>
      <c r="AM1456" t="s">
        <v>60</v>
      </c>
      <c r="AN1456" t="s">
        <v>90</v>
      </c>
      <c r="AO1456">
        <v>4.7</v>
      </c>
      <c r="AP1456" t="s">
        <v>53</v>
      </c>
      <c r="AQ1456" t="s">
        <v>86</v>
      </c>
      <c r="AR1456" t="s">
        <v>92</v>
      </c>
      <c r="AS1456">
        <v>22</v>
      </c>
      <c r="AT1456" t="s">
        <v>53</v>
      </c>
    </row>
    <row r="1457" spans="1:46" x14ac:dyDescent="0.25">
      <c r="A1457" t="s">
        <v>1624</v>
      </c>
      <c r="B1457">
        <v>2026</v>
      </c>
      <c r="C1457" s="1">
        <v>46204</v>
      </c>
      <c r="D1457" t="s">
        <v>65</v>
      </c>
      <c r="E1457" t="str">
        <f>TRIM(lung_cancer_dataset!E1457)</f>
        <v>Brazil</v>
      </c>
      <c r="F1457">
        <v>66</v>
      </c>
      <c r="G1457" t="s">
        <v>127</v>
      </c>
      <c r="H1457" t="str">
        <f>PROPER(TRIM(lung_cancer_dataset!H1457))</f>
        <v>Male</v>
      </c>
      <c r="I1457" t="str">
        <f>PROPER(TRIM(lung_cancer_dataset!I1457))</f>
        <v>Never Smoked</v>
      </c>
      <c r="J1457">
        <v>0</v>
      </c>
      <c r="K1457">
        <v>0</v>
      </c>
      <c r="L1457">
        <v>0</v>
      </c>
      <c r="M1457" t="s">
        <v>53</v>
      </c>
      <c r="N1457" t="s">
        <v>52</v>
      </c>
      <c r="O1457" t="s">
        <v>53</v>
      </c>
      <c r="P1457" t="str">
        <f>PROPER(TRIM(lung_cancer_dataset!P1457))</f>
        <v>Low</v>
      </c>
      <c r="Q1457" t="s">
        <v>54</v>
      </c>
      <c r="R1457">
        <v>26.1</v>
      </c>
      <c r="S1457" t="s">
        <v>56</v>
      </c>
      <c r="T1457" t="s">
        <v>57</v>
      </c>
      <c r="U1457" t="s">
        <v>53</v>
      </c>
      <c r="V1457" t="s">
        <v>53</v>
      </c>
      <c r="W1457" t="s">
        <v>53</v>
      </c>
      <c r="X1457" t="s">
        <v>53</v>
      </c>
      <c r="Y1457">
        <v>1</v>
      </c>
      <c r="Z1457" t="s">
        <v>58</v>
      </c>
      <c r="AA1457" t="s">
        <v>52</v>
      </c>
      <c r="AB1457" t="s">
        <v>52</v>
      </c>
      <c r="AC1457" t="s">
        <v>53</v>
      </c>
      <c r="AD1457" t="s">
        <v>53</v>
      </c>
      <c r="AE1457" t="s">
        <v>53</v>
      </c>
      <c r="AF1457" t="s">
        <v>53</v>
      </c>
      <c r="AG1457" t="s">
        <v>53</v>
      </c>
      <c r="AH1457" t="s">
        <v>52</v>
      </c>
      <c r="AI1457" t="s">
        <v>53</v>
      </c>
      <c r="AJ1457" t="s">
        <v>53</v>
      </c>
      <c r="AK1457">
        <v>3</v>
      </c>
      <c r="AL1457" t="s">
        <v>59</v>
      </c>
      <c r="AM1457" t="s">
        <v>60</v>
      </c>
      <c r="AN1457" t="s">
        <v>74</v>
      </c>
      <c r="AO1457">
        <v>2.1</v>
      </c>
      <c r="AP1457" t="s">
        <v>53</v>
      </c>
      <c r="AQ1457" t="s">
        <v>75</v>
      </c>
      <c r="AR1457" t="s">
        <v>83</v>
      </c>
      <c r="AS1457">
        <v>85</v>
      </c>
      <c r="AT1457" t="s">
        <v>53</v>
      </c>
    </row>
    <row r="1458" spans="1:46" x14ac:dyDescent="0.25">
      <c r="A1458" t="s">
        <v>1625</v>
      </c>
      <c r="B1458">
        <v>2025</v>
      </c>
      <c r="C1458" s="1">
        <v>45941</v>
      </c>
      <c r="D1458" t="s">
        <v>107</v>
      </c>
      <c r="E1458" t="str">
        <f>TRIM(lung_cancer_dataset!E1458)</f>
        <v>Sweden</v>
      </c>
      <c r="F1458">
        <v>53</v>
      </c>
      <c r="G1458" t="s">
        <v>79</v>
      </c>
      <c r="H1458" t="str">
        <f>PROPER(TRIM(lung_cancer_dataset!H1458))</f>
        <v>Female</v>
      </c>
      <c r="I1458" t="str">
        <f>PROPER(TRIM(lung_cancer_dataset!I1458))</f>
        <v>Never Smoked</v>
      </c>
      <c r="J1458">
        <v>0</v>
      </c>
      <c r="K1458">
        <v>0</v>
      </c>
      <c r="L1458">
        <v>0</v>
      </c>
      <c r="M1458" t="s">
        <v>53</v>
      </c>
      <c r="N1458" t="s">
        <v>53</v>
      </c>
      <c r="O1458" t="s">
        <v>52</v>
      </c>
      <c r="P1458" t="str">
        <f>PROPER(TRIM(lung_cancer_dataset!P1458))</f>
        <v>Moderate</v>
      </c>
      <c r="Q1458" t="s">
        <v>54</v>
      </c>
      <c r="R1458">
        <v>29.9</v>
      </c>
      <c r="S1458" t="s">
        <v>56</v>
      </c>
      <c r="T1458" t="s">
        <v>70</v>
      </c>
      <c r="U1458" t="s">
        <v>53</v>
      </c>
      <c r="V1458" t="s">
        <v>53</v>
      </c>
      <c r="W1458" t="s">
        <v>53</v>
      </c>
      <c r="X1458" t="s">
        <v>52</v>
      </c>
      <c r="Y1458">
        <v>2</v>
      </c>
      <c r="Z1458" t="s">
        <v>97</v>
      </c>
      <c r="AA1458" t="s">
        <v>52</v>
      </c>
      <c r="AB1458" t="s">
        <v>53</v>
      </c>
      <c r="AC1458" t="s">
        <v>53</v>
      </c>
      <c r="AD1458" t="s">
        <v>53</v>
      </c>
      <c r="AE1458" t="s">
        <v>52</v>
      </c>
      <c r="AF1458" t="s">
        <v>52</v>
      </c>
      <c r="AG1458" t="s">
        <v>53</v>
      </c>
      <c r="AH1458" t="s">
        <v>53</v>
      </c>
      <c r="AI1458" t="s">
        <v>53</v>
      </c>
      <c r="AJ1458" t="s">
        <v>53</v>
      </c>
      <c r="AK1458">
        <v>3</v>
      </c>
      <c r="AL1458" t="s">
        <v>59</v>
      </c>
      <c r="AM1458" t="s">
        <v>60</v>
      </c>
      <c r="AN1458" t="s">
        <v>90</v>
      </c>
      <c r="AO1458">
        <v>7.2</v>
      </c>
      <c r="AP1458" t="s">
        <v>53</v>
      </c>
      <c r="AQ1458" t="s">
        <v>86</v>
      </c>
      <c r="AR1458" t="s">
        <v>63</v>
      </c>
      <c r="AS1458">
        <v>17</v>
      </c>
      <c r="AT1458" t="s">
        <v>53</v>
      </c>
    </row>
    <row r="1459" spans="1:46" x14ac:dyDescent="0.25">
      <c r="A1459" t="s">
        <v>1626</v>
      </c>
      <c r="B1459">
        <v>2020</v>
      </c>
      <c r="C1459" s="1">
        <v>43942</v>
      </c>
      <c r="D1459" t="s">
        <v>107</v>
      </c>
      <c r="E1459" t="str">
        <f>TRIM(lung_cancer_dataset!E1459)</f>
        <v>Sweden</v>
      </c>
      <c r="F1459">
        <v>48</v>
      </c>
      <c r="G1459" t="s">
        <v>49</v>
      </c>
      <c r="H1459" t="str">
        <f>PROPER(TRIM(lung_cancer_dataset!H1459))</f>
        <v>Male</v>
      </c>
      <c r="I1459" t="str">
        <f>PROPER(TRIM(lung_cancer_dataset!I1459))</f>
        <v>Current Smoker</v>
      </c>
      <c r="J1459">
        <v>24</v>
      </c>
      <c r="K1459">
        <v>14</v>
      </c>
      <c r="L1459">
        <v>16.8</v>
      </c>
      <c r="M1459" t="s">
        <v>53</v>
      </c>
      <c r="N1459" t="s">
        <v>52</v>
      </c>
      <c r="O1459" t="s">
        <v>53</v>
      </c>
      <c r="P1459" t="str">
        <f>PROPER(TRIM(lung_cancer_dataset!P1459))</f>
        <v>Low</v>
      </c>
      <c r="Q1459" t="s">
        <v>54</v>
      </c>
      <c r="R1459">
        <v>29.9</v>
      </c>
      <c r="S1459" t="s">
        <v>56</v>
      </c>
      <c r="T1459" t="s">
        <v>57</v>
      </c>
      <c r="U1459" t="s">
        <v>52</v>
      </c>
      <c r="V1459" t="s">
        <v>53</v>
      </c>
      <c r="W1459" t="s">
        <v>53</v>
      </c>
      <c r="X1459" t="s">
        <v>53</v>
      </c>
      <c r="Y1459">
        <v>2</v>
      </c>
      <c r="Z1459" t="s">
        <v>73</v>
      </c>
      <c r="AA1459" t="s">
        <v>52</v>
      </c>
      <c r="AB1459" t="s">
        <v>52</v>
      </c>
      <c r="AC1459" t="s">
        <v>53</v>
      </c>
      <c r="AD1459" t="s">
        <v>52</v>
      </c>
      <c r="AE1459" t="s">
        <v>52</v>
      </c>
      <c r="AF1459" t="s">
        <v>52</v>
      </c>
      <c r="AG1459" t="s">
        <v>53</v>
      </c>
      <c r="AH1459" t="s">
        <v>53</v>
      </c>
      <c r="AI1459" t="s">
        <v>53</v>
      </c>
      <c r="AJ1459" t="s">
        <v>53</v>
      </c>
      <c r="AK1459">
        <v>5</v>
      </c>
      <c r="AL1459" t="s">
        <v>59</v>
      </c>
      <c r="AM1459" t="s">
        <v>81</v>
      </c>
      <c r="AN1459" t="s">
        <v>61</v>
      </c>
      <c r="AO1459">
        <v>11.2</v>
      </c>
      <c r="AP1459" t="s">
        <v>52</v>
      </c>
      <c r="AQ1459" t="s">
        <v>91</v>
      </c>
      <c r="AR1459" t="s">
        <v>92</v>
      </c>
      <c r="AS1459">
        <v>12</v>
      </c>
      <c r="AT1459" t="s">
        <v>53</v>
      </c>
    </row>
    <row r="1460" spans="1:46" x14ac:dyDescent="0.25">
      <c r="A1460" t="s">
        <v>1627</v>
      </c>
      <c r="B1460">
        <v>2019</v>
      </c>
      <c r="C1460" s="1">
        <v>43512</v>
      </c>
      <c r="D1460" t="s">
        <v>94</v>
      </c>
      <c r="E1460" t="str">
        <f>TRIM(lung_cancer_dataset!E1460)</f>
        <v>Saudi Arabia</v>
      </c>
      <c r="F1460">
        <v>55</v>
      </c>
      <c r="G1460" t="s">
        <v>79</v>
      </c>
      <c r="H1460" t="str">
        <f>PROPER(TRIM(lung_cancer_dataset!H1460))</f>
        <v>Female</v>
      </c>
      <c r="I1460" t="str">
        <f>PROPER(TRIM(lung_cancer_dataset!I1460))</f>
        <v>Never Smoked</v>
      </c>
      <c r="J1460">
        <v>0</v>
      </c>
      <c r="K1460">
        <v>0</v>
      </c>
      <c r="L1460">
        <v>0</v>
      </c>
      <c r="M1460" t="s">
        <v>53</v>
      </c>
      <c r="N1460" t="s">
        <v>53</v>
      </c>
      <c r="O1460" t="s">
        <v>53</v>
      </c>
      <c r="P1460" t="str">
        <f>PROPER(TRIM(lung_cancer_dataset!P1460))</f>
        <v>High</v>
      </c>
      <c r="Q1460" t="s">
        <v>55</v>
      </c>
      <c r="R1460">
        <v>21</v>
      </c>
      <c r="S1460" t="s">
        <v>96</v>
      </c>
      <c r="T1460" t="s">
        <v>57</v>
      </c>
      <c r="U1460" t="s">
        <v>53</v>
      </c>
      <c r="V1460" t="s">
        <v>52</v>
      </c>
      <c r="W1460" t="s">
        <v>53</v>
      </c>
      <c r="X1460" t="s">
        <v>53</v>
      </c>
      <c r="Y1460">
        <v>2</v>
      </c>
      <c r="Z1460" t="s">
        <v>131</v>
      </c>
      <c r="AA1460" t="s">
        <v>53</v>
      </c>
      <c r="AB1460" t="s">
        <v>53</v>
      </c>
      <c r="AC1460" t="s">
        <v>52</v>
      </c>
      <c r="AD1460" t="s">
        <v>52</v>
      </c>
      <c r="AE1460" t="s">
        <v>53</v>
      </c>
      <c r="AF1460" t="s">
        <v>53</v>
      </c>
      <c r="AG1460" t="s">
        <v>53</v>
      </c>
      <c r="AH1460" t="s">
        <v>53</v>
      </c>
      <c r="AI1460" t="s">
        <v>53</v>
      </c>
      <c r="AJ1460" t="s">
        <v>53</v>
      </c>
      <c r="AK1460">
        <v>2</v>
      </c>
      <c r="AL1460" t="s">
        <v>59</v>
      </c>
      <c r="AM1460" t="s">
        <v>60</v>
      </c>
      <c r="AN1460" t="s">
        <v>98</v>
      </c>
      <c r="AO1460">
        <v>3</v>
      </c>
      <c r="AP1460" t="s">
        <v>53</v>
      </c>
      <c r="AQ1460" t="s">
        <v>112</v>
      </c>
      <c r="AR1460" t="s">
        <v>83</v>
      </c>
      <c r="AS1460">
        <v>22</v>
      </c>
      <c r="AT1460" t="s">
        <v>53</v>
      </c>
    </row>
    <row r="1461" spans="1:46" x14ac:dyDescent="0.25">
      <c r="A1461" t="s">
        <v>1628</v>
      </c>
      <c r="B1461">
        <v>2023</v>
      </c>
      <c r="C1461" s="1">
        <v>45101</v>
      </c>
      <c r="D1461" t="s">
        <v>47</v>
      </c>
      <c r="E1461" t="str">
        <f>TRIM(lung_cancer_dataset!E1461)</f>
        <v>Japan</v>
      </c>
      <c r="F1461">
        <v>62</v>
      </c>
      <c r="G1461" t="s">
        <v>127</v>
      </c>
      <c r="H1461" t="str">
        <f>PROPER(TRIM(lung_cancer_dataset!H1461))</f>
        <v>Female</v>
      </c>
      <c r="I1461" t="str">
        <f>PROPER(TRIM(lung_cancer_dataset!I1461))</f>
        <v>Never Smoked</v>
      </c>
      <c r="J1461">
        <v>0</v>
      </c>
      <c r="K1461">
        <v>0</v>
      </c>
      <c r="L1461">
        <v>0</v>
      </c>
      <c r="M1461" t="s">
        <v>52</v>
      </c>
      <c r="N1461" t="s">
        <v>53</v>
      </c>
      <c r="O1461" t="s">
        <v>53</v>
      </c>
      <c r="P1461" t="str">
        <f>PROPER(TRIM(lung_cancer_dataset!P1461))</f>
        <v>High</v>
      </c>
      <c r="Q1461" t="s">
        <v>71</v>
      </c>
      <c r="R1461">
        <v>22.5</v>
      </c>
      <c r="S1461" t="s">
        <v>96</v>
      </c>
      <c r="T1461" t="s">
        <v>70</v>
      </c>
      <c r="U1461" t="s">
        <v>53</v>
      </c>
      <c r="V1461" t="s">
        <v>53</v>
      </c>
      <c r="W1461" t="s">
        <v>53</v>
      </c>
      <c r="X1461" t="s">
        <v>53</v>
      </c>
      <c r="Y1461">
        <v>2</v>
      </c>
      <c r="Z1461" t="s">
        <v>73</v>
      </c>
      <c r="AA1461" t="s">
        <v>53</v>
      </c>
      <c r="AB1461" t="s">
        <v>52</v>
      </c>
      <c r="AC1461" t="s">
        <v>52</v>
      </c>
      <c r="AD1461" t="s">
        <v>53</v>
      </c>
      <c r="AE1461" t="s">
        <v>53</v>
      </c>
      <c r="AF1461" t="s">
        <v>52</v>
      </c>
      <c r="AG1461" t="s">
        <v>53</v>
      </c>
      <c r="AH1461" t="s">
        <v>53</v>
      </c>
      <c r="AI1461" t="s">
        <v>53</v>
      </c>
      <c r="AJ1461" t="s">
        <v>53</v>
      </c>
      <c r="AK1461">
        <v>3</v>
      </c>
      <c r="AL1461" t="s">
        <v>135</v>
      </c>
      <c r="AM1461" t="s">
        <v>136</v>
      </c>
      <c r="AN1461" t="s">
        <v>61</v>
      </c>
      <c r="AO1461">
        <v>8.9</v>
      </c>
      <c r="AP1461" t="s">
        <v>52</v>
      </c>
      <c r="AQ1461" t="s">
        <v>112</v>
      </c>
      <c r="AR1461" t="s">
        <v>281</v>
      </c>
      <c r="AS1461">
        <v>7</v>
      </c>
      <c r="AT1461" t="s">
        <v>53</v>
      </c>
    </row>
    <row r="1462" spans="1:46" x14ac:dyDescent="0.25">
      <c r="A1462" t="s">
        <v>1629</v>
      </c>
      <c r="B1462">
        <v>2026</v>
      </c>
      <c r="C1462" s="1">
        <v>46065</v>
      </c>
      <c r="D1462" t="s">
        <v>65</v>
      </c>
      <c r="E1462" t="str">
        <f>TRIM(lung_cancer_dataset!E1462)</f>
        <v>Colombia</v>
      </c>
      <c r="F1462">
        <v>61</v>
      </c>
      <c r="G1462" t="s">
        <v>127</v>
      </c>
      <c r="H1462" t="str">
        <f>PROPER(TRIM(lung_cancer_dataset!H1462))</f>
        <v>Male</v>
      </c>
      <c r="I1462" t="str">
        <f>PROPER(TRIM(lung_cancer_dataset!I1462))</f>
        <v>Current Smoker</v>
      </c>
      <c r="J1462">
        <v>5</v>
      </c>
      <c r="K1462">
        <v>32</v>
      </c>
      <c r="L1462">
        <v>8</v>
      </c>
      <c r="M1462" t="s">
        <v>53</v>
      </c>
      <c r="N1462" t="s">
        <v>53</v>
      </c>
      <c r="O1462" t="s">
        <v>53</v>
      </c>
      <c r="P1462" t="str">
        <f>PROPER(TRIM(lung_cancer_dataset!P1462))</f>
        <v>Low</v>
      </c>
      <c r="Q1462" t="s">
        <v>54</v>
      </c>
      <c r="R1462">
        <v>28</v>
      </c>
      <c r="S1462" t="s">
        <v>56</v>
      </c>
      <c r="T1462" t="s">
        <v>57</v>
      </c>
      <c r="U1462" t="s">
        <v>52</v>
      </c>
      <c r="V1462" t="s">
        <v>53</v>
      </c>
      <c r="W1462" t="s">
        <v>53</v>
      </c>
      <c r="X1462" t="s">
        <v>53</v>
      </c>
      <c r="Y1462">
        <v>1</v>
      </c>
      <c r="Z1462" t="s">
        <v>131</v>
      </c>
      <c r="AA1462" t="s">
        <v>52</v>
      </c>
      <c r="AB1462" t="s">
        <v>52</v>
      </c>
      <c r="AC1462" t="s">
        <v>52</v>
      </c>
      <c r="AD1462" t="s">
        <v>53</v>
      </c>
      <c r="AE1462" t="s">
        <v>52</v>
      </c>
      <c r="AF1462" t="s">
        <v>52</v>
      </c>
      <c r="AG1462" t="s">
        <v>52</v>
      </c>
      <c r="AH1462" t="s">
        <v>53</v>
      </c>
      <c r="AI1462" t="s">
        <v>53</v>
      </c>
      <c r="AJ1462" t="s">
        <v>53</v>
      </c>
      <c r="AK1462">
        <v>6</v>
      </c>
      <c r="AL1462" t="s">
        <v>135</v>
      </c>
      <c r="AM1462" t="s">
        <v>136</v>
      </c>
      <c r="AN1462" t="s">
        <v>98</v>
      </c>
      <c r="AO1462">
        <v>6.9</v>
      </c>
      <c r="AP1462" t="s">
        <v>53</v>
      </c>
      <c r="AQ1462" t="s">
        <v>112</v>
      </c>
      <c r="AR1462" t="s">
        <v>92</v>
      </c>
      <c r="AS1462">
        <v>35</v>
      </c>
      <c r="AT1462" t="s">
        <v>52</v>
      </c>
    </row>
    <row r="1463" spans="1:46" x14ac:dyDescent="0.25">
      <c r="A1463" t="s">
        <v>1630</v>
      </c>
      <c r="B1463">
        <v>2024</v>
      </c>
      <c r="C1463" s="1">
        <v>45372</v>
      </c>
      <c r="D1463" t="s">
        <v>47</v>
      </c>
      <c r="E1463" t="str">
        <f>TRIM(lung_cancer_dataset!E1463)</f>
        <v>Japan</v>
      </c>
      <c r="F1463">
        <v>63</v>
      </c>
      <c r="G1463" t="s">
        <v>127</v>
      </c>
      <c r="H1463" t="str">
        <f>PROPER(TRIM(lung_cancer_dataset!H1463))</f>
        <v>Female</v>
      </c>
      <c r="I1463" t="str">
        <f>PROPER(TRIM(lung_cancer_dataset!I1463))</f>
        <v>Never Smoked</v>
      </c>
      <c r="J1463">
        <v>0</v>
      </c>
      <c r="K1463">
        <v>0</v>
      </c>
      <c r="L1463">
        <v>0</v>
      </c>
      <c r="M1463" t="s">
        <v>52</v>
      </c>
      <c r="N1463" t="s">
        <v>53</v>
      </c>
      <c r="O1463" t="s">
        <v>53</v>
      </c>
      <c r="P1463" t="str">
        <f>PROPER(TRIM(lung_cancer_dataset!P1463))</f>
        <v>High</v>
      </c>
      <c r="Q1463" t="s">
        <v>54</v>
      </c>
      <c r="R1463">
        <v>25.1</v>
      </c>
      <c r="S1463" t="s">
        <v>56</v>
      </c>
      <c r="T1463" t="s">
        <v>54</v>
      </c>
      <c r="U1463" t="s">
        <v>53</v>
      </c>
      <c r="V1463" t="s">
        <v>53</v>
      </c>
      <c r="W1463" t="s">
        <v>53</v>
      </c>
      <c r="X1463" t="s">
        <v>53</v>
      </c>
      <c r="Y1463">
        <v>2</v>
      </c>
      <c r="Z1463" t="s">
        <v>58</v>
      </c>
      <c r="AA1463" t="s">
        <v>53</v>
      </c>
      <c r="AB1463" t="s">
        <v>53</v>
      </c>
      <c r="AC1463" t="s">
        <v>53</v>
      </c>
      <c r="AD1463" t="s">
        <v>53</v>
      </c>
      <c r="AE1463" t="s">
        <v>52</v>
      </c>
      <c r="AF1463" t="s">
        <v>53</v>
      </c>
      <c r="AG1463" t="s">
        <v>53</v>
      </c>
      <c r="AH1463" t="s">
        <v>52</v>
      </c>
      <c r="AI1463" t="s">
        <v>53</v>
      </c>
      <c r="AJ1463" t="s">
        <v>53</v>
      </c>
      <c r="AK1463">
        <v>2</v>
      </c>
      <c r="AL1463" t="s">
        <v>59</v>
      </c>
      <c r="AM1463" t="s">
        <v>60</v>
      </c>
      <c r="AN1463" t="s">
        <v>98</v>
      </c>
      <c r="AO1463">
        <v>4</v>
      </c>
      <c r="AP1463" t="s">
        <v>53</v>
      </c>
      <c r="AQ1463" t="s">
        <v>86</v>
      </c>
      <c r="AR1463" t="s">
        <v>115</v>
      </c>
      <c r="AS1463">
        <v>53</v>
      </c>
      <c r="AT1463" t="s">
        <v>52</v>
      </c>
    </row>
    <row r="1464" spans="1:46" x14ac:dyDescent="0.25">
      <c r="A1464" t="s">
        <v>1631</v>
      </c>
      <c r="B1464">
        <v>2021</v>
      </c>
      <c r="C1464" s="1">
        <v>44552</v>
      </c>
      <c r="D1464" t="s">
        <v>65</v>
      </c>
      <c r="E1464" t="str">
        <f>TRIM(lung_cancer_dataset!E1464)</f>
        <v>Colombia</v>
      </c>
      <c r="F1464">
        <v>45</v>
      </c>
      <c r="G1464" t="s">
        <v>49</v>
      </c>
      <c r="H1464" t="str">
        <f>PROPER(TRIM(lung_cancer_dataset!H1464))</f>
        <v>Male</v>
      </c>
      <c r="I1464" t="str">
        <f>PROPER(TRIM(lung_cancer_dataset!I1464))</f>
        <v>Never Smoked</v>
      </c>
      <c r="J1464">
        <v>0</v>
      </c>
      <c r="K1464">
        <v>0</v>
      </c>
      <c r="L1464">
        <v>0</v>
      </c>
      <c r="M1464" t="s">
        <v>52</v>
      </c>
      <c r="N1464" t="s">
        <v>53</v>
      </c>
      <c r="O1464" t="s">
        <v>53</v>
      </c>
      <c r="P1464" t="str">
        <f>PROPER(TRIM(lung_cancer_dataset!P1464))</f>
        <v>Moderate</v>
      </c>
      <c r="Q1464" t="s">
        <v>55</v>
      </c>
      <c r="R1464">
        <v>32.700000000000003</v>
      </c>
      <c r="S1464" t="s">
        <v>72</v>
      </c>
      <c r="T1464" t="s">
        <v>54</v>
      </c>
      <c r="U1464" t="s">
        <v>53</v>
      </c>
      <c r="V1464" t="s">
        <v>53</v>
      </c>
      <c r="W1464" t="s">
        <v>53</v>
      </c>
      <c r="X1464" t="s">
        <v>53</v>
      </c>
      <c r="Y1464">
        <v>1</v>
      </c>
      <c r="Z1464" t="s">
        <v>186</v>
      </c>
      <c r="AA1464" t="s">
        <v>52</v>
      </c>
      <c r="AB1464" t="s">
        <v>53</v>
      </c>
      <c r="AC1464" t="s">
        <v>53</v>
      </c>
      <c r="AD1464" t="s">
        <v>53</v>
      </c>
      <c r="AE1464" t="s">
        <v>52</v>
      </c>
      <c r="AF1464" t="s">
        <v>52</v>
      </c>
      <c r="AG1464" t="s">
        <v>53</v>
      </c>
      <c r="AH1464" t="s">
        <v>52</v>
      </c>
      <c r="AI1464" t="s">
        <v>53</v>
      </c>
      <c r="AJ1464" t="s">
        <v>53</v>
      </c>
      <c r="AK1464">
        <v>4</v>
      </c>
      <c r="AL1464" t="s">
        <v>59</v>
      </c>
      <c r="AM1464" t="s">
        <v>60</v>
      </c>
      <c r="AN1464" t="s">
        <v>98</v>
      </c>
      <c r="AO1464">
        <v>2.8</v>
      </c>
      <c r="AP1464" t="s">
        <v>53</v>
      </c>
      <c r="AQ1464" t="s">
        <v>62</v>
      </c>
      <c r="AR1464" t="s">
        <v>115</v>
      </c>
      <c r="AS1464">
        <v>23</v>
      </c>
      <c r="AT1464" t="s">
        <v>53</v>
      </c>
    </row>
    <row r="1465" spans="1:46" x14ac:dyDescent="0.25">
      <c r="A1465" t="s">
        <v>1632</v>
      </c>
      <c r="B1465">
        <v>2020</v>
      </c>
      <c r="C1465" s="1">
        <v>44044</v>
      </c>
      <c r="D1465" t="s">
        <v>47</v>
      </c>
      <c r="E1465" t="str">
        <f>TRIM(lung_cancer_dataset!E1465)</f>
        <v>Philippines</v>
      </c>
      <c r="F1465">
        <v>78</v>
      </c>
      <c r="G1465" t="s">
        <v>67</v>
      </c>
      <c r="H1465" t="str">
        <f>PROPER(TRIM(lung_cancer_dataset!H1465))</f>
        <v>Male</v>
      </c>
      <c r="I1465" t="str">
        <f>PROPER(TRIM(lung_cancer_dataset!I1465))</f>
        <v>Never Smoked</v>
      </c>
      <c r="J1465">
        <v>0</v>
      </c>
      <c r="K1465">
        <v>0</v>
      </c>
      <c r="L1465">
        <v>0</v>
      </c>
      <c r="M1465" t="s">
        <v>52</v>
      </c>
      <c r="N1465" t="s">
        <v>53</v>
      </c>
      <c r="O1465" t="s">
        <v>52</v>
      </c>
      <c r="P1465" t="str">
        <f>PROPER(TRIM(lung_cancer_dataset!P1465))</f>
        <v>High</v>
      </c>
      <c r="Q1465" t="s">
        <v>54</v>
      </c>
      <c r="R1465">
        <v>27.1</v>
      </c>
      <c r="S1465" t="s">
        <v>56</v>
      </c>
      <c r="T1465" t="s">
        <v>70</v>
      </c>
      <c r="U1465" t="s">
        <v>53</v>
      </c>
      <c r="V1465" t="s">
        <v>53</v>
      </c>
      <c r="W1465" t="s">
        <v>53</v>
      </c>
      <c r="X1465" t="s">
        <v>53</v>
      </c>
      <c r="Y1465">
        <v>3</v>
      </c>
      <c r="Z1465" t="s">
        <v>104</v>
      </c>
      <c r="AA1465" t="s">
        <v>52</v>
      </c>
      <c r="AB1465" t="s">
        <v>53</v>
      </c>
      <c r="AC1465" t="s">
        <v>53</v>
      </c>
      <c r="AD1465" t="s">
        <v>53</v>
      </c>
      <c r="AE1465" t="s">
        <v>53</v>
      </c>
      <c r="AF1465" t="s">
        <v>53</v>
      </c>
      <c r="AG1465" t="s">
        <v>53</v>
      </c>
      <c r="AH1465" t="s">
        <v>52</v>
      </c>
      <c r="AI1465" t="s">
        <v>53</v>
      </c>
      <c r="AJ1465" t="s">
        <v>53</v>
      </c>
      <c r="AK1465">
        <v>2</v>
      </c>
      <c r="AL1465" t="s">
        <v>59</v>
      </c>
      <c r="AM1465" t="s">
        <v>81</v>
      </c>
      <c r="AN1465" t="s">
        <v>74</v>
      </c>
      <c r="AO1465">
        <v>1.2</v>
      </c>
      <c r="AP1465" t="s">
        <v>53</v>
      </c>
      <c r="AQ1465" t="s">
        <v>86</v>
      </c>
      <c r="AR1465" t="s">
        <v>83</v>
      </c>
      <c r="AS1465">
        <v>36</v>
      </c>
      <c r="AT1465" t="s">
        <v>52</v>
      </c>
    </row>
    <row r="1466" spans="1:46" x14ac:dyDescent="0.25">
      <c r="A1466" t="s">
        <v>1633</v>
      </c>
      <c r="B1466">
        <v>2023</v>
      </c>
      <c r="C1466" s="1">
        <v>45024</v>
      </c>
      <c r="D1466" t="s">
        <v>65</v>
      </c>
      <c r="E1466" t="str">
        <f>TRIM(lung_cancer_dataset!E1466)</f>
        <v>Canada</v>
      </c>
      <c r="F1466">
        <v>48</v>
      </c>
      <c r="G1466" t="s">
        <v>49</v>
      </c>
      <c r="H1466" t="str">
        <f>PROPER(TRIM(lung_cancer_dataset!H1466))</f>
        <v>Female</v>
      </c>
      <c r="I1466" t="str">
        <f>PROPER(TRIM(lung_cancer_dataset!I1466))</f>
        <v>Never Smoked</v>
      </c>
      <c r="J1466">
        <v>0</v>
      </c>
      <c r="K1466">
        <v>0</v>
      </c>
      <c r="L1466">
        <v>0</v>
      </c>
      <c r="M1466" t="s">
        <v>52</v>
      </c>
      <c r="N1466" t="s">
        <v>53</v>
      </c>
      <c r="O1466" t="s">
        <v>52</v>
      </c>
      <c r="P1466" t="str">
        <f>PROPER(TRIM(lung_cancer_dataset!P1466))</f>
        <v>Moderate</v>
      </c>
      <c r="Q1466" t="s">
        <v>55</v>
      </c>
      <c r="R1466">
        <v>23.9</v>
      </c>
      <c r="S1466" t="s">
        <v>96</v>
      </c>
      <c r="T1466" t="s">
        <v>57</v>
      </c>
      <c r="U1466" t="s">
        <v>53</v>
      </c>
      <c r="V1466" t="s">
        <v>53</v>
      </c>
      <c r="W1466" t="s">
        <v>53</v>
      </c>
      <c r="X1466" t="s">
        <v>53</v>
      </c>
      <c r="Y1466">
        <v>2</v>
      </c>
      <c r="Z1466" t="s">
        <v>97</v>
      </c>
      <c r="AA1466" t="s">
        <v>53</v>
      </c>
      <c r="AB1466" t="s">
        <v>52</v>
      </c>
      <c r="AC1466" t="s">
        <v>53</v>
      </c>
      <c r="AD1466" t="s">
        <v>53</v>
      </c>
      <c r="AE1466" t="s">
        <v>52</v>
      </c>
      <c r="AF1466" t="s">
        <v>53</v>
      </c>
      <c r="AG1466" t="s">
        <v>53</v>
      </c>
      <c r="AH1466" t="s">
        <v>52</v>
      </c>
      <c r="AI1466" t="s">
        <v>53</v>
      </c>
      <c r="AJ1466" t="s">
        <v>53</v>
      </c>
      <c r="AK1466">
        <v>3</v>
      </c>
      <c r="AL1466" t="s">
        <v>59</v>
      </c>
      <c r="AM1466" t="s">
        <v>102</v>
      </c>
      <c r="AN1466" t="s">
        <v>98</v>
      </c>
      <c r="AO1466">
        <v>3.2</v>
      </c>
      <c r="AP1466" t="s">
        <v>53</v>
      </c>
      <c r="AQ1466" t="s">
        <v>86</v>
      </c>
      <c r="AR1466" t="s">
        <v>83</v>
      </c>
      <c r="AS1466">
        <v>47</v>
      </c>
      <c r="AT1466" t="s">
        <v>52</v>
      </c>
    </row>
    <row r="1467" spans="1:46" x14ac:dyDescent="0.25">
      <c r="A1467" t="s">
        <v>1634</v>
      </c>
      <c r="B1467">
        <v>2020</v>
      </c>
      <c r="C1467" s="1">
        <v>43991</v>
      </c>
      <c r="D1467" t="s">
        <v>107</v>
      </c>
      <c r="E1467" t="str">
        <f>TRIM(lung_cancer_dataset!E1467)</f>
        <v>Germany</v>
      </c>
      <c r="F1467">
        <v>84</v>
      </c>
      <c r="G1467" t="s">
        <v>101</v>
      </c>
      <c r="H1467" t="str">
        <f>PROPER(TRIM(lung_cancer_dataset!H1467))</f>
        <v>Male</v>
      </c>
      <c r="I1467" t="str">
        <f>PROPER(TRIM(lung_cancer_dataset!I1467))</f>
        <v>Never Smoked</v>
      </c>
      <c r="J1467">
        <v>0</v>
      </c>
      <c r="K1467">
        <v>0</v>
      </c>
      <c r="L1467">
        <v>0</v>
      </c>
      <c r="M1467" t="s">
        <v>53</v>
      </c>
      <c r="N1467" t="s">
        <v>53</v>
      </c>
      <c r="O1467" t="s">
        <v>53</v>
      </c>
      <c r="P1467" t="str">
        <f>PROPER(TRIM(lung_cancer_dataset!P1467))</f>
        <v>Moderate</v>
      </c>
      <c r="Q1467" t="s">
        <v>55</v>
      </c>
      <c r="R1467">
        <v>26.6</v>
      </c>
      <c r="S1467" t="s">
        <v>56</v>
      </c>
      <c r="T1467" t="s">
        <v>57</v>
      </c>
      <c r="U1467" t="s">
        <v>53</v>
      </c>
      <c r="V1467" t="s">
        <v>53</v>
      </c>
      <c r="W1467" t="s">
        <v>53</v>
      </c>
      <c r="X1467" t="s">
        <v>53</v>
      </c>
      <c r="Y1467">
        <v>0</v>
      </c>
      <c r="Z1467" t="s">
        <v>104</v>
      </c>
      <c r="AA1467" t="s">
        <v>53</v>
      </c>
      <c r="AB1467" t="s">
        <v>53</v>
      </c>
      <c r="AC1467" t="s">
        <v>53</v>
      </c>
      <c r="AD1467" t="s">
        <v>53</v>
      </c>
      <c r="AE1467" t="s">
        <v>53</v>
      </c>
      <c r="AF1467" t="s">
        <v>53</v>
      </c>
      <c r="AG1467" t="s">
        <v>53</v>
      </c>
      <c r="AH1467" t="s">
        <v>53</v>
      </c>
      <c r="AI1467" t="s">
        <v>53</v>
      </c>
      <c r="AJ1467" t="s">
        <v>52</v>
      </c>
      <c r="AK1467">
        <v>1</v>
      </c>
      <c r="AL1467" t="s">
        <v>59</v>
      </c>
      <c r="AM1467" t="s">
        <v>81</v>
      </c>
      <c r="AN1467" t="s">
        <v>74</v>
      </c>
      <c r="AO1467">
        <v>2.6</v>
      </c>
      <c r="AP1467" t="s">
        <v>53</v>
      </c>
      <c r="AQ1467" t="s">
        <v>86</v>
      </c>
      <c r="AR1467" t="s">
        <v>83</v>
      </c>
      <c r="AS1467">
        <v>51</v>
      </c>
      <c r="AT1467" t="s">
        <v>52</v>
      </c>
    </row>
    <row r="1468" spans="1:46" x14ac:dyDescent="0.25">
      <c r="A1468" t="s">
        <v>1635</v>
      </c>
      <c r="B1468">
        <v>2022</v>
      </c>
      <c r="C1468" s="1">
        <v>44896</v>
      </c>
      <c r="D1468" t="s">
        <v>47</v>
      </c>
      <c r="E1468" t="str">
        <f>TRIM(lung_cancer_dataset!E1468)</f>
        <v>China</v>
      </c>
      <c r="F1468">
        <v>55</v>
      </c>
      <c r="G1468" t="s">
        <v>79</v>
      </c>
      <c r="H1468" t="str">
        <f>PROPER(TRIM(lung_cancer_dataset!H1468))</f>
        <v>Female</v>
      </c>
      <c r="I1468" t="str">
        <f>PROPER(TRIM(lung_cancer_dataset!I1468))</f>
        <v>Current Smoker</v>
      </c>
      <c r="J1468">
        <v>20</v>
      </c>
      <c r="K1468">
        <v>37</v>
      </c>
      <c r="L1468">
        <v>37</v>
      </c>
      <c r="M1468" t="s">
        <v>53</v>
      </c>
      <c r="N1468" t="s">
        <v>52</v>
      </c>
      <c r="O1468" t="s">
        <v>52</v>
      </c>
      <c r="P1468" t="str">
        <f>PROPER(TRIM(lung_cancer_dataset!P1468))</f>
        <v>Moderate</v>
      </c>
      <c r="Q1468" t="s">
        <v>54</v>
      </c>
      <c r="R1468">
        <v>22.9</v>
      </c>
      <c r="S1468" t="s">
        <v>96</v>
      </c>
      <c r="T1468" t="s">
        <v>54</v>
      </c>
      <c r="U1468" t="s">
        <v>52</v>
      </c>
      <c r="V1468" t="s">
        <v>52</v>
      </c>
      <c r="W1468" t="s">
        <v>53</v>
      </c>
      <c r="X1468" t="s">
        <v>53</v>
      </c>
      <c r="Y1468">
        <v>4</v>
      </c>
      <c r="Z1468" t="s">
        <v>73</v>
      </c>
      <c r="AA1468" t="s">
        <v>52</v>
      </c>
      <c r="AB1468" t="s">
        <v>52</v>
      </c>
      <c r="AC1468" t="s">
        <v>52</v>
      </c>
      <c r="AD1468" t="s">
        <v>53</v>
      </c>
      <c r="AE1468" t="s">
        <v>52</v>
      </c>
      <c r="AF1468" t="s">
        <v>53</v>
      </c>
      <c r="AG1468" t="s">
        <v>53</v>
      </c>
      <c r="AH1468" t="s">
        <v>53</v>
      </c>
      <c r="AI1468" t="s">
        <v>53</v>
      </c>
      <c r="AJ1468" t="s">
        <v>53</v>
      </c>
      <c r="AK1468">
        <v>4</v>
      </c>
      <c r="AL1468" t="s">
        <v>59</v>
      </c>
      <c r="AM1468" t="s">
        <v>81</v>
      </c>
      <c r="AN1468" t="s">
        <v>74</v>
      </c>
      <c r="AO1468">
        <v>0.9</v>
      </c>
      <c r="AP1468" t="s">
        <v>53</v>
      </c>
      <c r="AQ1468" t="s">
        <v>82</v>
      </c>
      <c r="AR1468" t="s">
        <v>83</v>
      </c>
      <c r="AS1468">
        <v>71</v>
      </c>
      <c r="AT1468" t="s">
        <v>53</v>
      </c>
    </row>
    <row r="1469" spans="1:46" x14ac:dyDescent="0.25">
      <c r="A1469" t="s">
        <v>1636</v>
      </c>
      <c r="B1469">
        <v>2024</v>
      </c>
      <c r="C1469" s="1">
        <v>45488</v>
      </c>
      <c r="D1469" t="s">
        <v>65</v>
      </c>
      <c r="E1469" t="str">
        <f>TRIM(lung_cancer_dataset!E1469)</f>
        <v>Chile</v>
      </c>
      <c r="F1469">
        <v>71</v>
      </c>
      <c r="G1469" t="s">
        <v>67</v>
      </c>
      <c r="H1469" t="str">
        <f>PROPER(TRIM(lung_cancer_dataset!H1469))</f>
        <v>Male</v>
      </c>
      <c r="I1469" t="str">
        <f>PROPER(TRIM(lung_cancer_dataset!I1469))</f>
        <v>Never Smoked</v>
      </c>
      <c r="J1469">
        <v>0</v>
      </c>
      <c r="K1469">
        <v>0</v>
      </c>
      <c r="L1469">
        <v>0</v>
      </c>
      <c r="M1469" t="s">
        <v>53</v>
      </c>
      <c r="N1469" t="s">
        <v>53</v>
      </c>
      <c r="O1469" t="s">
        <v>53</v>
      </c>
      <c r="P1469" t="str">
        <f>PROPER(TRIM(lung_cancer_dataset!P1469))</f>
        <v>High</v>
      </c>
      <c r="Q1469" t="s">
        <v>54</v>
      </c>
      <c r="R1469">
        <v>27.1</v>
      </c>
      <c r="S1469" t="s">
        <v>56</v>
      </c>
      <c r="T1469" t="s">
        <v>54</v>
      </c>
      <c r="U1469" t="s">
        <v>53</v>
      </c>
      <c r="V1469" t="s">
        <v>53</v>
      </c>
      <c r="W1469" t="s">
        <v>53</v>
      </c>
      <c r="X1469" t="s">
        <v>53</v>
      </c>
      <c r="Y1469">
        <v>1</v>
      </c>
      <c r="Z1469" t="s">
        <v>73</v>
      </c>
      <c r="AA1469" t="s">
        <v>53</v>
      </c>
      <c r="AB1469" t="s">
        <v>53</v>
      </c>
      <c r="AC1469" t="s">
        <v>52</v>
      </c>
      <c r="AD1469" t="s">
        <v>52</v>
      </c>
      <c r="AE1469" t="s">
        <v>53</v>
      </c>
      <c r="AF1469" t="s">
        <v>53</v>
      </c>
      <c r="AG1469" t="s">
        <v>52</v>
      </c>
      <c r="AH1469" t="s">
        <v>53</v>
      </c>
      <c r="AI1469" t="s">
        <v>53</v>
      </c>
      <c r="AJ1469" t="s">
        <v>53</v>
      </c>
      <c r="AK1469">
        <v>3</v>
      </c>
      <c r="AL1469" t="s">
        <v>59</v>
      </c>
      <c r="AM1469" t="s">
        <v>60</v>
      </c>
      <c r="AN1469" t="s">
        <v>61</v>
      </c>
      <c r="AO1469">
        <v>9</v>
      </c>
      <c r="AP1469" t="s">
        <v>52</v>
      </c>
      <c r="AQ1469" t="s">
        <v>62</v>
      </c>
      <c r="AR1469" t="s">
        <v>132</v>
      </c>
      <c r="AS1469">
        <v>14</v>
      </c>
      <c r="AT1469" t="s">
        <v>53</v>
      </c>
    </row>
    <row r="1470" spans="1:46" x14ac:dyDescent="0.25">
      <c r="A1470" t="s">
        <v>1637</v>
      </c>
      <c r="B1470">
        <v>2021</v>
      </c>
      <c r="C1470" s="1">
        <v>44269</v>
      </c>
      <c r="D1470" t="s">
        <v>107</v>
      </c>
      <c r="E1470" t="str">
        <f>TRIM(lung_cancer_dataset!E1470)</f>
        <v>Poland</v>
      </c>
      <c r="F1470">
        <v>42</v>
      </c>
      <c r="G1470" t="s">
        <v>49</v>
      </c>
      <c r="H1470" t="str">
        <f>PROPER(TRIM(lung_cancer_dataset!H1470))</f>
        <v>Male</v>
      </c>
      <c r="I1470" t="str">
        <f>PROPER(TRIM(lung_cancer_dataset!I1470))</f>
        <v>Current Smoker</v>
      </c>
      <c r="J1470">
        <v>7</v>
      </c>
      <c r="K1470">
        <v>15</v>
      </c>
      <c r="L1470">
        <v>5.2</v>
      </c>
      <c r="M1470" t="s">
        <v>53</v>
      </c>
      <c r="N1470" t="s">
        <v>52</v>
      </c>
      <c r="O1470" t="s">
        <v>53</v>
      </c>
      <c r="P1470" t="str">
        <f>PROPER(TRIM(lung_cancer_dataset!P1470))</f>
        <v>Moderate</v>
      </c>
      <c r="Q1470" t="s">
        <v>54</v>
      </c>
      <c r="R1470">
        <v>31.9</v>
      </c>
      <c r="S1470" t="s">
        <v>72</v>
      </c>
      <c r="T1470" t="s">
        <v>54</v>
      </c>
      <c r="U1470" t="s">
        <v>53</v>
      </c>
      <c r="V1470" t="s">
        <v>53</v>
      </c>
      <c r="W1470" t="s">
        <v>53</v>
      </c>
      <c r="X1470" t="s">
        <v>53</v>
      </c>
      <c r="Y1470">
        <v>1</v>
      </c>
      <c r="Z1470" t="s">
        <v>142</v>
      </c>
      <c r="AA1470" t="s">
        <v>52</v>
      </c>
      <c r="AB1470" t="s">
        <v>52</v>
      </c>
      <c r="AC1470" t="s">
        <v>52</v>
      </c>
      <c r="AD1470" t="s">
        <v>52</v>
      </c>
      <c r="AE1470" t="s">
        <v>52</v>
      </c>
      <c r="AF1470" t="s">
        <v>52</v>
      </c>
      <c r="AG1470" t="s">
        <v>52</v>
      </c>
      <c r="AH1470" t="s">
        <v>52</v>
      </c>
      <c r="AI1470" t="s">
        <v>53</v>
      </c>
      <c r="AJ1470" t="s">
        <v>53</v>
      </c>
      <c r="AK1470">
        <v>8</v>
      </c>
      <c r="AL1470" t="s">
        <v>59</v>
      </c>
      <c r="AM1470" t="s">
        <v>102</v>
      </c>
      <c r="AN1470" t="s">
        <v>61</v>
      </c>
      <c r="AO1470">
        <v>7.3</v>
      </c>
      <c r="AP1470" t="s">
        <v>52</v>
      </c>
      <c r="AQ1470" t="s">
        <v>171</v>
      </c>
      <c r="AR1470" t="s">
        <v>87</v>
      </c>
      <c r="AS1470">
        <v>8</v>
      </c>
      <c r="AT1470" t="s">
        <v>53</v>
      </c>
    </row>
    <row r="1471" spans="1:46" x14ac:dyDescent="0.25">
      <c r="A1471" t="s">
        <v>1638</v>
      </c>
      <c r="B1471">
        <v>2018</v>
      </c>
      <c r="C1471" s="1">
        <v>43293</v>
      </c>
      <c r="D1471" t="s">
        <v>47</v>
      </c>
      <c r="E1471" t="str">
        <f>TRIM(lung_cancer_dataset!E1471)</f>
        <v>Singapore</v>
      </c>
      <c r="F1471">
        <v>58</v>
      </c>
      <c r="G1471" t="s">
        <v>79</v>
      </c>
      <c r="H1471" t="str">
        <f>PROPER(TRIM(lung_cancer_dataset!H1471))</f>
        <v>Male</v>
      </c>
      <c r="I1471" t="str">
        <f>PROPER(TRIM(lung_cancer_dataset!I1471))</f>
        <v>Never Smoked</v>
      </c>
      <c r="J1471">
        <v>0</v>
      </c>
      <c r="K1471">
        <v>0</v>
      </c>
      <c r="L1471">
        <v>0</v>
      </c>
      <c r="M1471" t="s">
        <v>53</v>
      </c>
      <c r="N1471" t="s">
        <v>53</v>
      </c>
      <c r="O1471" t="s">
        <v>53</v>
      </c>
      <c r="P1471" t="str">
        <f>PROPER(TRIM(lung_cancer_dataset!P1471))</f>
        <v>High</v>
      </c>
      <c r="Q1471" t="s">
        <v>54</v>
      </c>
      <c r="R1471">
        <v>25.9</v>
      </c>
      <c r="S1471" t="s">
        <v>56</v>
      </c>
      <c r="T1471" t="s">
        <v>54</v>
      </c>
      <c r="U1471" t="s">
        <v>53</v>
      </c>
      <c r="V1471" t="s">
        <v>53</v>
      </c>
      <c r="W1471" t="s">
        <v>53</v>
      </c>
      <c r="X1471" t="s">
        <v>53</v>
      </c>
      <c r="Y1471">
        <v>1</v>
      </c>
      <c r="Z1471" t="s">
        <v>97</v>
      </c>
      <c r="AA1471" t="s">
        <v>53</v>
      </c>
      <c r="AB1471" t="s">
        <v>53</v>
      </c>
      <c r="AC1471" t="s">
        <v>52</v>
      </c>
      <c r="AD1471" t="s">
        <v>53</v>
      </c>
      <c r="AE1471" t="s">
        <v>52</v>
      </c>
      <c r="AF1471" t="s">
        <v>53</v>
      </c>
      <c r="AG1471" t="s">
        <v>53</v>
      </c>
      <c r="AH1471" t="s">
        <v>53</v>
      </c>
      <c r="AI1471" t="s">
        <v>53</v>
      </c>
      <c r="AJ1471" t="s">
        <v>53</v>
      </c>
      <c r="AK1471">
        <v>2</v>
      </c>
      <c r="AL1471" t="s">
        <v>59</v>
      </c>
      <c r="AM1471" t="s">
        <v>102</v>
      </c>
      <c r="AN1471" t="s">
        <v>74</v>
      </c>
      <c r="AO1471">
        <v>2.5</v>
      </c>
      <c r="AP1471" t="s">
        <v>53</v>
      </c>
      <c r="AQ1471" t="s">
        <v>82</v>
      </c>
      <c r="AR1471" t="s">
        <v>83</v>
      </c>
      <c r="AS1471">
        <v>58</v>
      </c>
      <c r="AT1471" t="s">
        <v>52</v>
      </c>
    </row>
    <row r="1472" spans="1:46" x14ac:dyDescent="0.25">
      <c r="A1472" t="s">
        <v>1639</v>
      </c>
      <c r="B1472">
        <v>2017</v>
      </c>
      <c r="C1472" s="1">
        <v>42920</v>
      </c>
      <c r="D1472" t="s">
        <v>94</v>
      </c>
      <c r="E1472" t="str">
        <f>TRIM(lung_cancer_dataset!E1472)</f>
        <v>Oman</v>
      </c>
      <c r="F1472">
        <v>76</v>
      </c>
      <c r="G1472" t="s">
        <v>67</v>
      </c>
      <c r="H1472" t="str">
        <f>PROPER(TRIM(lung_cancer_dataset!H1472))</f>
        <v>Male</v>
      </c>
      <c r="I1472" t="str">
        <f>PROPER(TRIM(lung_cancer_dataset!I1472))</f>
        <v>Never Smoked</v>
      </c>
      <c r="J1472">
        <v>0</v>
      </c>
      <c r="K1472">
        <v>0</v>
      </c>
      <c r="L1472">
        <v>0</v>
      </c>
      <c r="M1472" t="s">
        <v>53</v>
      </c>
      <c r="N1472" t="s">
        <v>53</v>
      </c>
      <c r="O1472" t="s">
        <v>52</v>
      </c>
      <c r="P1472" t="str">
        <f>PROPER(TRIM(lung_cancer_dataset!P1472))</f>
        <v>High</v>
      </c>
      <c r="Q1472" t="s">
        <v>71</v>
      </c>
      <c r="R1472">
        <v>28.4</v>
      </c>
      <c r="S1472" t="s">
        <v>56</v>
      </c>
      <c r="T1472" t="s">
        <v>54</v>
      </c>
      <c r="U1472" t="s">
        <v>53</v>
      </c>
      <c r="V1472" t="s">
        <v>53</v>
      </c>
      <c r="W1472" t="s">
        <v>53</v>
      </c>
      <c r="X1472" t="s">
        <v>53</v>
      </c>
      <c r="Y1472">
        <v>2</v>
      </c>
      <c r="Z1472" t="s">
        <v>97</v>
      </c>
      <c r="AA1472" t="s">
        <v>53</v>
      </c>
      <c r="AB1472" t="s">
        <v>52</v>
      </c>
      <c r="AC1472" t="s">
        <v>52</v>
      </c>
      <c r="AD1472" t="s">
        <v>53</v>
      </c>
      <c r="AE1472" t="s">
        <v>52</v>
      </c>
      <c r="AF1472" t="s">
        <v>52</v>
      </c>
      <c r="AG1472" t="s">
        <v>53</v>
      </c>
      <c r="AH1472" t="s">
        <v>53</v>
      </c>
      <c r="AI1472" t="s">
        <v>53</v>
      </c>
      <c r="AJ1472" t="s">
        <v>53</v>
      </c>
      <c r="AK1472">
        <v>4</v>
      </c>
      <c r="AL1472" t="s">
        <v>59</v>
      </c>
      <c r="AM1472" t="s">
        <v>60</v>
      </c>
      <c r="AN1472" t="s">
        <v>98</v>
      </c>
      <c r="AO1472">
        <v>2.9</v>
      </c>
      <c r="AP1472" t="s">
        <v>53</v>
      </c>
      <c r="AQ1472" t="s">
        <v>91</v>
      </c>
      <c r="AR1472" t="s">
        <v>132</v>
      </c>
      <c r="AS1472">
        <v>22</v>
      </c>
      <c r="AT1472" t="s">
        <v>52</v>
      </c>
    </row>
    <row r="1473" spans="1:46" x14ac:dyDescent="0.25">
      <c r="A1473" t="s">
        <v>1640</v>
      </c>
      <c r="B1473">
        <v>2019</v>
      </c>
      <c r="C1473" s="1">
        <v>43759</v>
      </c>
      <c r="D1473" t="s">
        <v>47</v>
      </c>
      <c r="E1473" t="str">
        <f>TRIM(lung_cancer_dataset!E1473)</f>
        <v>Australia</v>
      </c>
      <c r="F1473">
        <v>66</v>
      </c>
      <c r="G1473" t="s">
        <v>127</v>
      </c>
      <c r="H1473" t="str">
        <f>PROPER(TRIM(lung_cancer_dataset!H1473))</f>
        <v>Female</v>
      </c>
      <c r="I1473" t="str">
        <f>PROPER(TRIM(lung_cancer_dataset!I1473))</f>
        <v>Never Smoked</v>
      </c>
      <c r="J1473">
        <v>0</v>
      </c>
      <c r="K1473">
        <v>0</v>
      </c>
      <c r="L1473">
        <v>0</v>
      </c>
      <c r="M1473" t="s">
        <v>52</v>
      </c>
      <c r="N1473" t="s">
        <v>53</v>
      </c>
      <c r="O1473" t="s">
        <v>53</v>
      </c>
      <c r="P1473" t="str">
        <f>PROPER(TRIM(lung_cancer_dataset!P1473))</f>
        <v>High</v>
      </c>
      <c r="Q1473" t="s">
        <v>71</v>
      </c>
      <c r="R1473">
        <v>24.2</v>
      </c>
      <c r="S1473" t="s">
        <v>96</v>
      </c>
      <c r="T1473" t="s">
        <v>54</v>
      </c>
      <c r="U1473" t="s">
        <v>53</v>
      </c>
      <c r="V1473" t="s">
        <v>53</v>
      </c>
      <c r="W1473" t="s">
        <v>53</v>
      </c>
      <c r="X1473" t="s">
        <v>53</v>
      </c>
      <c r="Y1473">
        <v>2</v>
      </c>
      <c r="Z1473" t="s">
        <v>97</v>
      </c>
      <c r="AA1473" t="s">
        <v>53</v>
      </c>
      <c r="AB1473" t="s">
        <v>53</v>
      </c>
      <c r="AC1473" t="s">
        <v>53</v>
      </c>
      <c r="AD1473" t="s">
        <v>53</v>
      </c>
      <c r="AE1473" t="s">
        <v>53</v>
      </c>
      <c r="AF1473" t="s">
        <v>52</v>
      </c>
      <c r="AG1473" t="s">
        <v>53</v>
      </c>
      <c r="AH1473" t="s">
        <v>52</v>
      </c>
      <c r="AI1473" t="s">
        <v>53</v>
      </c>
      <c r="AJ1473" t="s">
        <v>53</v>
      </c>
      <c r="AK1473">
        <v>2</v>
      </c>
      <c r="AL1473" t="s">
        <v>59</v>
      </c>
      <c r="AM1473" t="s">
        <v>81</v>
      </c>
      <c r="AN1473" t="s">
        <v>98</v>
      </c>
      <c r="AO1473">
        <v>3.4</v>
      </c>
      <c r="AP1473" t="s">
        <v>53</v>
      </c>
      <c r="AQ1473" t="s">
        <v>75</v>
      </c>
      <c r="AR1473" t="s">
        <v>132</v>
      </c>
      <c r="AS1473">
        <v>33</v>
      </c>
      <c r="AT1473" t="s">
        <v>53</v>
      </c>
    </row>
    <row r="1474" spans="1:46" x14ac:dyDescent="0.25">
      <c r="A1474" t="s">
        <v>1641</v>
      </c>
      <c r="B1474">
        <v>2021</v>
      </c>
      <c r="C1474" s="1">
        <v>44270</v>
      </c>
      <c r="D1474" t="s">
        <v>107</v>
      </c>
      <c r="E1474" t="str">
        <f>TRIM(lung_cancer_dataset!E1474)</f>
        <v>Germany</v>
      </c>
      <c r="F1474">
        <v>64</v>
      </c>
      <c r="G1474" t="s">
        <v>127</v>
      </c>
      <c r="H1474" t="str">
        <f>PROPER(TRIM(lung_cancer_dataset!H1474))</f>
        <v>Male</v>
      </c>
      <c r="I1474" t="str">
        <f>PROPER(TRIM(lung_cancer_dataset!I1474))</f>
        <v>Never Smoked</v>
      </c>
      <c r="J1474">
        <v>0</v>
      </c>
      <c r="K1474">
        <v>0</v>
      </c>
      <c r="L1474">
        <v>0</v>
      </c>
      <c r="M1474" t="s">
        <v>53</v>
      </c>
      <c r="N1474" t="s">
        <v>53</v>
      </c>
      <c r="O1474" t="s">
        <v>53</v>
      </c>
      <c r="P1474" t="str">
        <f>PROPER(TRIM(lung_cancer_dataset!P1474))</f>
        <v>Moderate</v>
      </c>
      <c r="Q1474" t="s">
        <v>71</v>
      </c>
      <c r="R1474">
        <v>36.5</v>
      </c>
      <c r="S1474" t="s">
        <v>72</v>
      </c>
      <c r="T1474" t="s">
        <v>57</v>
      </c>
      <c r="U1474" t="s">
        <v>53</v>
      </c>
      <c r="V1474" t="s">
        <v>53</v>
      </c>
      <c r="W1474" t="s">
        <v>53</v>
      </c>
      <c r="X1474" t="s">
        <v>53</v>
      </c>
      <c r="Y1474">
        <v>0</v>
      </c>
      <c r="Z1474" t="s">
        <v>186</v>
      </c>
      <c r="AA1474" t="s">
        <v>53</v>
      </c>
      <c r="AB1474" t="s">
        <v>53</v>
      </c>
      <c r="AC1474" t="s">
        <v>53</v>
      </c>
      <c r="AD1474" t="s">
        <v>53</v>
      </c>
      <c r="AE1474" t="s">
        <v>53</v>
      </c>
      <c r="AF1474" t="s">
        <v>53</v>
      </c>
      <c r="AG1474" t="s">
        <v>53</v>
      </c>
      <c r="AH1474" t="s">
        <v>53</v>
      </c>
      <c r="AI1474" t="s">
        <v>52</v>
      </c>
      <c r="AJ1474" t="s">
        <v>53</v>
      </c>
      <c r="AK1474">
        <v>1</v>
      </c>
      <c r="AL1474" t="s">
        <v>59</v>
      </c>
      <c r="AM1474" t="s">
        <v>60</v>
      </c>
      <c r="AN1474" t="s">
        <v>98</v>
      </c>
      <c r="AO1474">
        <v>4.5999999999999996</v>
      </c>
      <c r="AP1474" t="s">
        <v>53</v>
      </c>
      <c r="AQ1474" t="s">
        <v>171</v>
      </c>
      <c r="AR1474" t="s">
        <v>76</v>
      </c>
      <c r="AS1474">
        <v>20</v>
      </c>
      <c r="AT1474" t="s">
        <v>53</v>
      </c>
    </row>
    <row r="1475" spans="1:46" x14ac:dyDescent="0.25">
      <c r="A1475" t="s">
        <v>1642</v>
      </c>
      <c r="B1475">
        <v>2024</v>
      </c>
      <c r="C1475" s="1">
        <v>45301</v>
      </c>
      <c r="D1475" t="s">
        <v>94</v>
      </c>
      <c r="E1475" t="str">
        <f>TRIM(lung_cancer_dataset!E1475)</f>
        <v>Pakistan</v>
      </c>
      <c r="F1475">
        <v>65</v>
      </c>
      <c r="G1475" t="s">
        <v>127</v>
      </c>
      <c r="H1475" t="str">
        <f>PROPER(TRIM(lung_cancer_dataset!H1475))</f>
        <v>Male</v>
      </c>
      <c r="I1475" t="str">
        <f>PROPER(TRIM(lung_cancer_dataset!I1475))</f>
        <v>Never Smoked</v>
      </c>
      <c r="J1475">
        <v>0</v>
      </c>
      <c r="K1475">
        <v>0</v>
      </c>
      <c r="L1475">
        <v>0</v>
      </c>
      <c r="M1475" t="s">
        <v>52</v>
      </c>
      <c r="N1475" t="s">
        <v>53</v>
      </c>
      <c r="O1475" t="s">
        <v>52</v>
      </c>
      <c r="P1475" t="str">
        <f>PROPER(TRIM(lung_cancer_dataset!P1475))</f>
        <v>Moderate</v>
      </c>
      <c r="Q1475" t="s">
        <v>71</v>
      </c>
      <c r="R1475">
        <v>29.7</v>
      </c>
      <c r="S1475" t="s">
        <v>56</v>
      </c>
      <c r="T1475" t="s">
        <v>57</v>
      </c>
      <c r="U1475" t="s">
        <v>53</v>
      </c>
      <c r="V1475" t="s">
        <v>53</v>
      </c>
      <c r="W1475" t="s">
        <v>53</v>
      </c>
      <c r="X1475" t="s">
        <v>53</v>
      </c>
      <c r="Y1475">
        <v>2</v>
      </c>
      <c r="Z1475" t="s">
        <v>58</v>
      </c>
      <c r="AA1475" t="s">
        <v>53</v>
      </c>
      <c r="AB1475" t="s">
        <v>52</v>
      </c>
      <c r="AC1475" t="s">
        <v>53</v>
      </c>
      <c r="AD1475" t="s">
        <v>53</v>
      </c>
      <c r="AE1475" t="s">
        <v>52</v>
      </c>
      <c r="AF1475" t="s">
        <v>52</v>
      </c>
      <c r="AG1475" t="s">
        <v>53</v>
      </c>
      <c r="AH1475" t="s">
        <v>53</v>
      </c>
      <c r="AI1475" t="s">
        <v>53</v>
      </c>
      <c r="AJ1475" t="s">
        <v>53</v>
      </c>
      <c r="AK1475">
        <v>3</v>
      </c>
      <c r="AL1475" t="s">
        <v>59</v>
      </c>
      <c r="AM1475" t="s">
        <v>60</v>
      </c>
      <c r="AN1475" t="s">
        <v>90</v>
      </c>
      <c r="AO1475">
        <v>4.9000000000000004</v>
      </c>
      <c r="AP1475" t="s">
        <v>53</v>
      </c>
      <c r="AQ1475" t="s">
        <v>112</v>
      </c>
      <c r="AR1475" t="s">
        <v>87</v>
      </c>
      <c r="AS1475">
        <v>23</v>
      </c>
      <c r="AT1475" t="s">
        <v>53</v>
      </c>
    </row>
    <row r="1476" spans="1:46" x14ac:dyDescent="0.25">
      <c r="A1476" t="s">
        <v>1643</v>
      </c>
      <c r="B1476">
        <v>2016</v>
      </c>
      <c r="C1476" s="1">
        <v>42530</v>
      </c>
      <c r="D1476" t="s">
        <v>47</v>
      </c>
      <c r="E1476" t="str">
        <f>TRIM(lung_cancer_dataset!E1476)</f>
        <v>Japan</v>
      </c>
      <c r="F1476">
        <v>70</v>
      </c>
      <c r="G1476" t="s">
        <v>67</v>
      </c>
      <c r="H1476" t="str">
        <f>PROPER(TRIM(lung_cancer_dataset!H1476))</f>
        <v>Male</v>
      </c>
      <c r="I1476" t="str">
        <f>PROPER(TRIM(lung_cancer_dataset!I1476))</f>
        <v>Current Smoker</v>
      </c>
      <c r="J1476">
        <v>24</v>
      </c>
      <c r="K1476">
        <v>42</v>
      </c>
      <c r="L1476">
        <v>50.4</v>
      </c>
      <c r="M1476" t="s">
        <v>52</v>
      </c>
      <c r="N1476" t="s">
        <v>53</v>
      </c>
      <c r="O1476" t="s">
        <v>53</v>
      </c>
      <c r="P1476" t="str">
        <f>PROPER(TRIM(lung_cancer_dataset!P1476))</f>
        <v>Moderate</v>
      </c>
      <c r="Q1476" t="s">
        <v>54</v>
      </c>
      <c r="R1476">
        <v>27.6</v>
      </c>
      <c r="S1476" t="s">
        <v>56</v>
      </c>
      <c r="T1476" t="s">
        <v>54</v>
      </c>
      <c r="U1476" t="s">
        <v>53</v>
      </c>
      <c r="V1476" t="s">
        <v>53</v>
      </c>
      <c r="W1476" t="s">
        <v>52</v>
      </c>
      <c r="X1476" t="s">
        <v>53</v>
      </c>
      <c r="Y1476">
        <v>2</v>
      </c>
      <c r="Z1476" t="s">
        <v>58</v>
      </c>
      <c r="AA1476" t="s">
        <v>53</v>
      </c>
      <c r="AB1476" t="s">
        <v>52</v>
      </c>
      <c r="AC1476" t="s">
        <v>52</v>
      </c>
      <c r="AD1476" t="s">
        <v>53</v>
      </c>
      <c r="AE1476" t="s">
        <v>52</v>
      </c>
      <c r="AF1476" t="s">
        <v>53</v>
      </c>
      <c r="AG1476" t="s">
        <v>52</v>
      </c>
      <c r="AH1476" t="s">
        <v>53</v>
      </c>
      <c r="AI1476" t="s">
        <v>53</v>
      </c>
      <c r="AJ1476" t="s">
        <v>53</v>
      </c>
      <c r="AK1476">
        <v>4</v>
      </c>
      <c r="AL1476" t="s">
        <v>59</v>
      </c>
      <c r="AM1476" t="s">
        <v>81</v>
      </c>
      <c r="AN1476" t="s">
        <v>61</v>
      </c>
      <c r="AO1476">
        <v>11.8</v>
      </c>
      <c r="AP1476" t="s">
        <v>52</v>
      </c>
      <c r="AQ1476" t="s">
        <v>112</v>
      </c>
      <c r="AR1476" t="s">
        <v>132</v>
      </c>
      <c r="AS1476">
        <v>5</v>
      </c>
      <c r="AT1476" t="s">
        <v>53</v>
      </c>
    </row>
    <row r="1477" spans="1:46" x14ac:dyDescent="0.25">
      <c r="A1477" t="s">
        <v>1644</v>
      </c>
      <c r="B1477">
        <v>2019</v>
      </c>
      <c r="C1477" s="1">
        <v>43507</v>
      </c>
      <c r="D1477" t="s">
        <v>122</v>
      </c>
      <c r="E1477" t="str">
        <f>TRIM(lung_cancer_dataset!E1477)</f>
        <v>Indonesia</v>
      </c>
      <c r="F1477">
        <v>55</v>
      </c>
      <c r="G1477" t="s">
        <v>79</v>
      </c>
      <c r="H1477" t="str">
        <f>PROPER(TRIM(lung_cancer_dataset!H1477))</f>
        <v>Male</v>
      </c>
      <c r="I1477" t="str">
        <f>PROPER(TRIM(lung_cancer_dataset!I1477))</f>
        <v>Current Smoker</v>
      </c>
      <c r="J1477">
        <v>44</v>
      </c>
      <c r="K1477">
        <v>24</v>
      </c>
      <c r="L1477">
        <v>52.8</v>
      </c>
      <c r="M1477" t="s">
        <v>53</v>
      </c>
      <c r="N1477" t="s">
        <v>52</v>
      </c>
      <c r="O1477" t="s">
        <v>53</v>
      </c>
      <c r="P1477" t="str">
        <f>PROPER(TRIM(lung_cancer_dataset!P1477))</f>
        <v>High</v>
      </c>
      <c r="Q1477" t="s">
        <v>54</v>
      </c>
      <c r="R1477">
        <v>26.6</v>
      </c>
      <c r="S1477" t="s">
        <v>56</v>
      </c>
      <c r="T1477" t="s">
        <v>57</v>
      </c>
      <c r="U1477" t="s">
        <v>52</v>
      </c>
      <c r="V1477" t="s">
        <v>53</v>
      </c>
      <c r="W1477" t="s">
        <v>53</v>
      </c>
      <c r="X1477" t="s">
        <v>53</v>
      </c>
      <c r="Y1477">
        <v>3</v>
      </c>
      <c r="Z1477" t="s">
        <v>97</v>
      </c>
      <c r="AA1477" t="s">
        <v>52</v>
      </c>
      <c r="AB1477" t="s">
        <v>53</v>
      </c>
      <c r="AC1477" t="s">
        <v>52</v>
      </c>
      <c r="AD1477" t="s">
        <v>53</v>
      </c>
      <c r="AE1477" t="s">
        <v>52</v>
      </c>
      <c r="AF1477" t="s">
        <v>52</v>
      </c>
      <c r="AG1477" t="s">
        <v>53</v>
      </c>
      <c r="AH1477" t="s">
        <v>53</v>
      </c>
      <c r="AI1477" t="s">
        <v>53</v>
      </c>
      <c r="AJ1477" t="s">
        <v>53</v>
      </c>
      <c r="AK1477">
        <v>4</v>
      </c>
      <c r="AL1477" t="s">
        <v>59</v>
      </c>
      <c r="AM1477" t="s">
        <v>60</v>
      </c>
      <c r="AN1477" t="s">
        <v>61</v>
      </c>
      <c r="AO1477">
        <v>5</v>
      </c>
      <c r="AP1477" t="s">
        <v>52</v>
      </c>
      <c r="AQ1477" t="s">
        <v>91</v>
      </c>
      <c r="AR1477" t="s">
        <v>92</v>
      </c>
      <c r="AS1477">
        <v>1</v>
      </c>
      <c r="AT1477" t="s">
        <v>53</v>
      </c>
    </row>
    <row r="1478" spans="1:46" x14ac:dyDescent="0.25">
      <c r="A1478" t="s">
        <v>1645</v>
      </c>
      <c r="B1478">
        <v>2025</v>
      </c>
      <c r="C1478" s="1">
        <v>45844</v>
      </c>
      <c r="D1478" t="s">
        <v>122</v>
      </c>
      <c r="E1478" t="str">
        <f>TRIM(lung_cancer_dataset!E1478)</f>
        <v>Bangladesh</v>
      </c>
      <c r="F1478">
        <v>53</v>
      </c>
      <c r="G1478" t="s">
        <v>79</v>
      </c>
      <c r="H1478" t="str">
        <f>PROPER(TRIM(lung_cancer_dataset!H1478))</f>
        <v>Male</v>
      </c>
      <c r="I1478" t="str">
        <f>PROPER(TRIM(lung_cancer_dataset!I1478))</f>
        <v>Current Smoker</v>
      </c>
      <c r="J1478">
        <v>37</v>
      </c>
      <c r="K1478">
        <v>24</v>
      </c>
      <c r="L1478">
        <v>44.4</v>
      </c>
      <c r="M1478" t="s">
        <v>53</v>
      </c>
      <c r="N1478" t="s">
        <v>53</v>
      </c>
      <c r="O1478" t="s">
        <v>53</v>
      </c>
      <c r="P1478" t="str">
        <f>PROPER(TRIM(lung_cancer_dataset!P1478))</f>
        <v>High</v>
      </c>
      <c r="Q1478" t="s">
        <v>54</v>
      </c>
      <c r="R1478">
        <v>27.9</v>
      </c>
      <c r="S1478" t="s">
        <v>56</v>
      </c>
      <c r="T1478" t="s">
        <v>70</v>
      </c>
      <c r="U1478" t="s">
        <v>53</v>
      </c>
      <c r="V1478" t="s">
        <v>53</v>
      </c>
      <c r="W1478" t="s">
        <v>53</v>
      </c>
      <c r="X1478" t="s">
        <v>53</v>
      </c>
      <c r="Y1478">
        <v>1</v>
      </c>
      <c r="Z1478" t="s">
        <v>97</v>
      </c>
      <c r="AA1478" t="s">
        <v>52</v>
      </c>
      <c r="AB1478" t="s">
        <v>52</v>
      </c>
      <c r="AC1478" t="s">
        <v>52</v>
      </c>
      <c r="AD1478" t="s">
        <v>52</v>
      </c>
      <c r="AE1478" t="s">
        <v>52</v>
      </c>
      <c r="AF1478" t="s">
        <v>53</v>
      </c>
      <c r="AG1478" t="s">
        <v>52</v>
      </c>
      <c r="AH1478" t="s">
        <v>53</v>
      </c>
      <c r="AI1478" t="s">
        <v>53</v>
      </c>
      <c r="AJ1478" t="s">
        <v>52</v>
      </c>
      <c r="AK1478">
        <v>7</v>
      </c>
      <c r="AL1478" t="s">
        <v>59</v>
      </c>
      <c r="AM1478" t="s">
        <v>60</v>
      </c>
      <c r="AN1478" t="s">
        <v>74</v>
      </c>
      <c r="AO1478">
        <v>1.6</v>
      </c>
      <c r="AP1478" t="s">
        <v>53</v>
      </c>
      <c r="AQ1478" t="s">
        <v>112</v>
      </c>
      <c r="AR1478" t="s">
        <v>132</v>
      </c>
      <c r="AS1478">
        <v>67</v>
      </c>
      <c r="AT1478" t="s">
        <v>53</v>
      </c>
    </row>
    <row r="1479" spans="1:46" x14ac:dyDescent="0.25">
      <c r="A1479" t="s">
        <v>1646</v>
      </c>
      <c r="B1479">
        <v>2018</v>
      </c>
      <c r="C1479" s="1">
        <v>43346</v>
      </c>
      <c r="D1479" t="s">
        <v>107</v>
      </c>
      <c r="E1479" t="str">
        <f>TRIM(lung_cancer_dataset!E1479)</f>
        <v>Russia</v>
      </c>
      <c r="F1479">
        <v>70</v>
      </c>
      <c r="G1479" t="s">
        <v>67</v>
      </c>
      <c r="H1479" t="str">
        <f>PROPER(TRIM(lung_cancer_dataset!H1479))</f>
        <v>Male</v>
      </c>
      <c r="I1479" t="str">
        <f>PROPER(TRIM(lung_cancer_dataset!I1479))</f>
        <v>Current Smoker</v>
      </c>
      <c r="J1479">
        <v>12</v>
      </c>
      <c r="K1479">
        <v>48</v>
      </c>
      <c r="L1479">
        <v>28.8</v>
      </c>
      <c r="M1479" t="s">
        <v>52</v>
      </c>
      <c r="N1479" t="s">
        <v>53</v>
      </c>
      <c r="O1479" t="s">
        <v>53</v>
      </c>
      <c r="P1479" t="str">
        <f>PROPER(TRIM(lung_cancer_dataset!P1479))</f>
        <v>Moderate</v>
      </c>
      <c r="Q1479" t="s">
        <v>54</v>
      </c>
      <c r="R1479">
        <v>24.5</v>
      </c>
      <c r="S1479" t="s">
        <v>96</v>
      </c>
      <c r="T1479" t="s">
        <v>70</v>
      </c>
      <c r="U1479" t="s">
        <v>52</v>
      </c>
      <c r="V1479" t="s">
        <v>52</v>
      </c>
      <c r="W1479" t="s">
        <v>53</v>
      </c>
      <c r="X1479" t="s">
        <v>53</v>
      </c>
      <c r="Y1479">
        <v>3</v>
      </c>
      <c r="Z1479" t="s">
        <v>208</v>
      </c>
      <c r="AA1479" t="s">
        <v>52</v>
      </c>
      <c r="AB1479" t="s">
        <v>52</v>
      </c>
      <c r="AC1479" t="s">
        <v>53</v>
      </c>
      <c r="AD1479" t="s">
        <v>53</v>
      </c>
      <c r="AE1479" t="s">
        <v>53</v>
      </c>
      <c r="AF1479" t="s">
        <v>52</v>
      </c>
      <c r="AG1479" t="s">
        <v>53</v>
      </c>
      <c r="AH1479" t="s">
        <v>53</v>
      </c>
      <c r="AI1479" t="s">
        <v>53</v>
      </c>
      <c r="AJ1479" t="s">
        <v>53</v>
      </c>
      <c r="AK1479">
        <v>3</v>
      </c>
      <c r="AL1479" t="s">
        <v>59</v>
      </c>
      <c r="AM1479" t="s">
        <v>60</v>
      </c>
      <c r="AN1479" t="s">
        <v>61</v>
      </c>
      <c r="AO1479">
        <v>6.5</v>
      </c>
      <c r="AP1479" t="s">
        <v>52</v>
      </c>
      <c r="AQ1479" t="s">
        <v>75</v>
      </c>
      <c r="AR1479" t="s">
        <v>132</v>
      </c>
      <c r="AS1479">
        <v>7</v>
      </c>
      <c r="AT1479" t="s">
        <v>53</v>
      </c>
    </row>
    <row r="1480" spans="1:46" x14ac:dyDescent="0.25">
      <c r="A1480" t="s">
        <v>1647</v>
      </c>
      <c r="B1480">
        <v>2025</v>
      </c>
      <c r="C1480" s="1">
        <v>45950</v>
      </c>
      <c r="D1480" t="s">
        <v>47</v>
      </c>
      <c r="E1480" t="str">
        <f>TRIM(lung_cancer_dataset!E1480)</f>
        <v>New Zealand</v>
      </c>
      <c r="F1480">
        <v>58</v>
      </c>
      <c r="G1480" t="s">
        <v>79</v>
      </c>
      <c r="H1480" t="str">
        <f>PROPER(TRIM(lung_cancer_dataset!H1480))</f>
        <v>Male</v>
      </c>
      <c r="I1480" t="str">
        <f>PROPER(TRIM(lung_cancer_dataset!I1480))</f>
        <v>Never Smoked</v>
      </c>
      <c r="J1480">
        <v>0</v>
      </c>
      <c r="K1480">
        <v>0</v>
      </c>
      <c r="L1480">
        <v>0</v>
      </c>
      <c r="M1480" t="s">
        <v>52</v>
      </c>
      <c r="N1480" t="s">
        <v>53</v>
      </c>
      <c r="O1480" t="s">
        <v>53</v>
      </c>
      <c r="P1480" t="str">
        <f>PROPER(TRIM(lung_cancer_dataset!P1480))</f>
        <v>Moderate</v>
      </c>
      <c r="Q1480" t="s">
        <v>55</v>
      </c>
      <c r="R1480">
        <v>27</v>
      </c>
      <c r="S1480" t="s">
        <v>56</v>
      </c>
      <c r="T1480" t="s">
        <v>57</v>
      </c>
      <c r="U1480" t="s">
        <v>53</v>
      </c>
      <c r="V1480" t="s">
        <v>53</v>
      </c>
      <c r="W1480" t="s">
        <v>53</v>
      </c>
      <c r="X1480" t="s">
        <v>53</v>
      </c>
      <c r="Y1480">
        <v>1</v>
      </c>
      <c r="Z1480" t="s">
        <v>124</v>
      </c>
      <c r="AA1480" t="s">
        <v>53</v>
      </c>
      <c r="AB1480" t="s">
        <v>53</v>
      </c>
      <c r="AC1480" t="s">
        <v>52</v>
      </c>
      <c r="AD1480" t="s">
        <v>53</v>
      </c>
      <c r="AE1480" t="s">
        <v>53</v>
      </c>
      <c r="AF1480" t="s">
        <v>53</v>
      </c>
      <c r="AG1480" t="s">
        <v>52</v>
      </c>
      <c r="AH1480" t="s">
        <v>52</v>
      </c>
      <c r="AI1480" t="s">
        <v>53</v>
      </c>
      <c r="AJ1480" t="s">
        <v>53</v>
      </c>
      <c r="AK1480">
        <v>3</v>
      </c>
      <c r="AL1480" t="s">
        <v>135</v>
      </c>
      <c r="AM1480" t="s">
        <v>136</v>
      </c>
      <c r="AN1480" t="s">
        <v>98</v>
      </c>
      <c r="AO1480">
        <v>2.8</v>
      </c>
      <c r="AP1480" t="s">
        <v>53</v>
      </c>
      <c r="AQ1480" t="s">
        <v>112</v>
      </c>
      <c r="AR1480" t="s">
        <v>76</v>
      </c>
      <c r="AS1480">
        <v>31</v>
      </c>
      <c r="AT1480" t="s">
        <v>52</v>
      </c>
    </row>
    <row r="1481" spans="1:46" x14ac:dyDescent="0.25">
      <c r="A1481" t="s">
        <v>1648</v>
      </c>
      <c r="B1481">
        <v>2025</v>
      </c>
      <c r="C1481" s="1">
        <v>45992</v>
      </c>
      <c r="D1481" t="s">
        <v>122</v>
      </c>
      <c r="E1481" t="str">
        <f>TRIM(lung_cancer_dataset!E1481)</f>
        <v>Nepal</v>
      </c>
      <c r="F1481">
        <v>76</v>
      </c>
      <c r="G1481" t="s">
        <v>67</v>
      </c>
      <c r="H1481" t="str">
        <f>PROPER(TRIM(lung_cancer_dataset!H1481))</f>
        <v>Male</v>
      </c>
      <c r="I1481" t="str">
        <f>PROPER(TRIM(lung_cancer_dataset!I1481))</f>
        <v>Current Smoker</v>
      </c>
      <c r="J1481">
        <v>26</v>
      </c>
      <c r="K1481">
        <v>35</v>
      </c>
      <c r="L1481">
        <v>45.5</v>
      </c>
      <c r="M1481" t="s">
        <v>52</v>
      </c>
      <c r="N1481" t="s">
        <v>53</v>
      </c>
      <c r="O1481" t="s">
        <v>53</v>
      </c>
      <c r="P1481" t="str">
        <f>PROPER(TRIM(lung_cancer_dataset!P1481))</f>
        <v>High</v>
      </c>
      <c r="Q1481" t="s">
        <v>54</v>
      </c>
      <c r="R1481">
        <v>31.3</v>
      </c>
      <c r="S1481" t="s">
        <v>72</v>
      </c>
      <c r="T1481" t="s">
        <v>57</v>
      </c>
      <c r="U1481" t="s">
        <v>52</v>
      </c>
      <c r="V1481" t="s">
        <v>53</v>
      </c>
      <c r="W1481" t="s">
        <v>53</v>
      </c>
      <c r="X1481" t="s">
        <v>53</v>
      </c>
      <c r="Y1481">
        <v>3</v>
      </c>
      <c r="Z1481" t="s">
        <v>97</v>
      </c>
      <c r="AA1481" t="s">
        <v>52</v>
      </c>
      <c r="AB1481" t="s">
        <v>52</v>
      </c>
      <c r="AC1481" t="s">
        <v>53</v>
      </c>
      <c r="AD1481" t="s">
        <v>52</v>
      </c>
      <c r="AE1481" t="s">
        <v>52</v>
      </c>
      <c r="AF1481" t="s">
        <v>52</v>
      </c>
      <c r="AG1481" t="s">
        <v>53</v>
      </c>
      <c r="AH1481" t="s">
        <v>53</v>
      </c>
      <c r="AI1481" t="s">
        <v>53</v>
      </c>
      <c r="AJ1481" t="s">
        <v>53</v>
      </c>
      <c r="AK1481">
        <v>5</v>
      </c>
      <c r="AL1481" t="s">
        <v>59</v>
      </c>
      <c r="AM1481" t="s">
        <v>60</v>
      </c>
      <c r="AN1481" t="s">
        <v>61</v>
      </c>
      <c r="AO1481">
        <v>8.9</v>
      </c>
      <c r="AP1481" t="s">
        <v>52</v>
      </c>
      <c r="AQ1481" t="s">
        <v>112</v>
      </c>
      <c r="AR1481" t="s">
        <v>92</v>
      </c>
      <c r="AS1481">
        <v>1</v>
      </c>
      <c r="AT1481" t="s">
        <v>53</v>
      </c>
    </row>
    <row r="1482" spans="1:46" x14ac:dyDescent="0.25">
      <c r="A1482" t="s">
        <v>1649</v>
      </c>
      <c r="B1482">
        <v>2021</v>
      </c>
      <c r="C1482" s="1">
        <v>44506</v>
      </c>
      <c r="D1482" t="s">
        <v>94</v>
      </c>
      <c r="E1482" t="str">
        <f>TRIM(lung_cancer_dataset!E1482)</f>
        <v>Kuwait</v>
      </c>
      <c r="F1482">
        <v>59</v>
      </c>
      <c r="G1482" t="s">
        <v>79</v>
      </c>
      <c r="H1482" t="str">
        <f>PROPER(TRIM(lung_cancer_dataset!H1482))</f>
        <v>Female</v>
      </c>
      <c r="I1482" t="str">
        <f>PROPER(TRIM(lung_cancer_dataset!I1482))</f>
        <v>Never Smoked</v>
      </c>
      <c r="J1482">
        <v>0</v>
      </c>
      <c r="K1482">
        <v>0</v>
      </c>
      <c r="L1482">
        <v>0</v>
      </c>
      <c r="M1482" t="s">
        <v>53</v>
      </c>
      <c r="N1482" t="s">
        <v>53</v>
      </c>
      <c r="O1482" t="s">
        <v>53</v>
      </c>
      <c r="P1482" t="str">
        <f>PROPER(TRIM(lung_cancer_dataset!P1482))</f>
        <v>Low</v>
      </c>
      <c r="Q1482" t="s">
        <v>54</v>
      </c>
      <c r="R1482">
        <v>32.4</v>
      </c>
      <c r="S1482" t="s">
        <v>72</v>
      </c>
      <c r="T1482" t="s">
        <v>57</v>
      </c>
      <c r="U1482" t="s">
        <v>53</v>
      </c>
      <c r="V1482" t="s">
        <v>52</v>
      </c>
      <c r="W1482" t="s">
        <v>53</v>
      </c>
      <c r="X1482" t="s">
        <v>53</v>
      </c>
      <c r="Y1482">
        <v>1</v>
      </c>
      <c r="Z1482" t="s">
        <v>97</v>
      </c>
      <c r="AA1482" t="s">
        <v>53</v>
      </c>
      <c r="AB1482" t="s">
        <v>52</v>
      </c>
      <c r="AC1482" t="s">
        <v>53</v>
      </c>
      <c r="AD1482" t="s">
        <v>53</v>
      </c>
      <c r="AE1482" t="s">
        <v>53</v>
      </c>
      <c r="AF1482" t="s">
        <v>53</v>
      </c>
      <c r="AG1482" t="s">
        <v>53</v>
      </c>
      <c r="AH1482" t="s">
        <v>53</v>
      </c>
      <c r="AI1482" t="s">
        <v>53</v>
      </c>
      <c r="AJ1482" t="s">
        <v>53</v>
      </c>
      <c r="AK1482">
        <v>1</v>
      </c>
      <c r="AL1482" t="s">
        <v>59</v>
      </c>
      <c r="AM1482" t="s">
        <v>81</v>
      </c>
      <c r="AN1482" t="s">
        <v>90</v>
      </c>
      <c r="AO1482">
        <v>8.1</v>
      </c>
      <c r="AP1482" t="s">
        <v>53</v>
      </c>
      <c r="AQ1482" t="s">
        <v>86</v>
      </c>
      <c r="AR1482" t="s">
        <v>87</v>
      </c>
      <c r="AS1482">
        <v>16</v>
      </c>
      <c r="AT1482" t="s">
        <v>53</v>
      </c>
    </row>
    <row r="1483" spans="1:46" x14ac:dyDescent="0.25">
      <c r="A1483" t="s">
        <v>1650</v>
      </c>
      <c r="B1483">
        <v>2020</v>
      </c>
      <c r="C1483" s="1">
        <v>44018</v>
      </c>
      <c r="D1483" t="s">
        <v>94</v>
      </c>
      <c r="E1483" t="str">
        <f>TRIM(lung_cancer_dataset!E1483)</f>
        <v>Pakistan</v>
      </c>
      <c r="F1483">
        <v>51</v>
      </c>
      <c r="G1483" t="s">
        <v>79</v>
      </c>
      <c r="H1483" t="str">
        <f>PROPER(TRIM(lung_cancer_dataset!H1483))</f>
        <v>Male</v>
      </c>
      <c r="I1483" t="str">
        <f>PROPER(TRIM(lung_cancer_dataset!I1483))</f>
        <v>Never Smoked</v>
      </c>
      <c r="J1483">
        <v>0</v>
      </c>
      <c r="K1483">
        <v>0</v>
      </c>
      <c r="L1483">
        <v>0</v>
      </c>
      <c r="M1483" t="s">
        <v>53</v>
      </c>
      <c r="N1483" t="s">
        <v>53</v>
      </c>
      <c r="O1483" t="s">
        <v>53</v>
      </c>
      <c r="P1483" t="str">
        <f>PROPER(TRIM(lung_cancer_dataset!P1483))</f>
        <v>Low</v>
      </c>
      <c r="Q1483" t="s">
        <v>55</v>
      </c>
      <c r="R1483">
        <v>28.7</v>
      </c>
      <c r="S1483" t="s">
        <v>56</v>
      </c>
      <c r="T1483" t="s">
        <v>57</v>
      </c>
      <c r="U1483" t="s">
        <v>52</v>
      </c>
      <c r="V1483" t="s">
        <v>53</v>
      </c>
      <c r="W1483" t="s">
        <v>53</v>
      </c>
      <c r="X1483" t="s">
        <v>52</v>
      </c>
      <c r="Y1483">
        <v>2</v>
      </c>
      <c r="Z1483" t="s">
        <v>97</v>
      </c>
      <c r="AA1483" t="s">
        <v>53</v>
      </c>
      <c r="AB1483" t="s">
        <v>53</v>
      </c>
      <c r="AC1483" t="s">
        <v>53</v>
      </c>
      <c r="AD1483" t="s">
        <v>53</v>
      </c>
      <c r="AE1483" t="s">
        <v>52</v>
      </c>
      <c r="AF1483" t="s">
        <v>53</v>
      </c>
      <c r="AG1483" t="s">
        <v>53</v>
      </c>
      <c r="AH1483" t="s">
        <v>52</v>
      </c>
      <c r="AI1483" t="s">
        <v>53</v>
      </c>
      <c r="AJ1483" t="s">
        <v>53</v>
      </c>
      <c r="AK1483">
        <v>2</v>
      </c>
      <c r="AL1483" t="s">
        <v>59</v>
      </c>
      <c r="AM1483" t="s">
        <v>60</v>
      </c>
      <c r="AN1483" t="s">
        <v>98</v>
      </c>
      <c r="AO1483">
        <v>3.6</v>
      </c>
      <c r="AP1483" t="s">
        <v>53</v>
      </c>
      <c r="AQ1483" t="s">
        <v>112</v>
      </c>
      <c r="AR1483" t="s">
        <v>76</v>
      </c>
      <c r="AS1483">
        <v>53</v>
      </c>
      <c r="AT1483" t="s">
        <v>53</v>
      </c>
    </row>
    <row r="1484" spans="1:46" x14ac:dyDescent="0.25">
      <c r="A1484" t="s">
        <v>1651</v>
      </c>
      <c r="B1484">
        <v>2021</v>
      </c>
      <c r="C1484" s="1">
        <v>44238</v>
      </c>
      <c r="D1484" t="s">
        <v>47</v>
      </c>
      <c r="E1484" t="str">
        <f>TRIM(lung_cancer_dataset!E1484)</f>
        <v>Australia</v>
      </c>
      <c r="F1484">
        <v>65</v>
      </c>
      <c r="G1484" t="s">
        <v>127</v>
      </c>
      <c r="H1484" t="str">
        <f>PROPER(TRIM(lung_cancer_dataset!H1484))</f>
        <v>Male</v>
      </c>
      <c r="I1484" t="str">
        <f>PROPER(TRIM(lung_cancer_dataset!I1484))</f>
        <v>Never Smoked</v>
      </c>
      <c r="J1484">
        <v>0</v>
      </c>
      <c r="K1484">
        <v>0</v>
      </c>
      <c r="L1484">
        <v>0</v>
      </c>
      <c r="M1484" t="s">
        <v>53</v>
      </c>
      <c r="N1484" t="s">
        <v>52</v>
      </c>
      <c r="O1484" t="s">
        <v>53</v>
      </c>
      <c r="P1484" t="str">
        <f>PROPER(TRIM(lung_cancer_dataset!P1484))</f>
        <v>Low</v>
      </c>
      <c r="Q1484" t="s">
        <v>55</v>
      </c>
      <c r="R1484">
        <v>31</v>
      </c>
      <c r="S1484" t="s">
        <v>72</v>
      </c>
      <c r="T1484" t="s">
        <v>57</v>
      </c>
      <c r="U1484" t="s">
        <v>53</v>
      </c>
      <c r="V1484" t="s">
        <v>53</v>
      </c>
      <c r="W1484" t="s">
        <v>53</v>
      </c>
      <c r="X1484" t="s">
        <v>53</v>
      </c>
      <c r="Y1484">
        <v>1</v>
      </c>
      <c r="Z1484" t="s">
        <v>97</v>
      </c>
      <c r="AA1484" t="s">
        <v>52</v>
      </c>
      <c r="AB1484" t="s">
        <v>53</v>
      </c>
      <c r="AC1484" t="s">
        <v>52</v>
      </c>
      <c r="AD1484" t="s">
        <v>53</v>
      </c>
      <c r="AE1484" t="s">
        <v>52</v>
      </c>
      <c r="AF1484" t="s">
        <v>53</v>
      </c>
      <c r="AG1484" t="s">
        <v>53</v>
      </c>
      <c r="AH1484" t="s">
        <v>52</v>
      </c>
      <c r="AI1484" t="s">
        <v>53</v>
      </c>
      <c r="AJ1484" t="s">
        <v>53</v>
      </c>
      <c r="AK1484">
        <v>4</v>
      </c>
      <c r="AL1484" t="s">
        <v>59</v>
      </c>
      <c r="AM1484" t="s">
        <v>102</v>
      </c>
      <c r="AN1484" t="s">
        <v>74</v>
      </c>
      <c r="AO1484">
        <v>1.1000000000000001</v>
      </c>
      <c r="AP1484" t="s">
        <v>53</v>
      </c>
      <c r="AQ1484" t="s">
        <v>86</v>
      </c>
      <c r="AR1484" t="s">
        <v>83</v>
      </c>
      <c r="AS1484">
        <v>45</v>
      </c>
      <c r="AT1484" t="s">
        <v>53</v>
      </c>
    </row>
    <row r="1485" spans="1:46" x14ac:dyDescent="0.25">
      <c r="A1485" t="s">
        <v>1652</v>
      </c>
      <c r="B1485">
        <v>2021</v>
      </c>
      <c r="C1485" s="1">
        <v>44300</v>
      </c>
      <c r="D1485" t="s">
        <v>65</v>
      </c>
      <c r="E1485" t="str">
        <f>TRIM(lung_cancer_dataset!E1485)</f>
        <v>Cuba</v>
      </c>
      <c r="F1485">
        <v>60</v>
      </c>
      <c r="G1485" t="s">
        <v>127</v>
      </c>
      <c r="H1485" t="str">
        <f>PROPER(TRIM(lung_cancer_dataset!H1485))</f>
        <v>Male</v>
      </c>
      <c r="I1485" t="str">
        <f>PROPER(TRIM(lung_cancer_dataset!I1485))</f>
        <v>Current Smoker</v>
      </c>
      <c r="J1485">
        <v>38</v>
      </c>
      <c r="K1485">
        <v>26</v>
      </c>
      <c r="L1485">
        <v>49.4</v>
      </c>
      <c r="M1485" t="s">
        <v>52</v>
      </c>
      <c r="N1485" t="s">
        <v>53</v>
      </c>
      <c r="O1485" t="s">
        <v>53</v>
      </c>
      <c r="P1485" t="str">
        <f>PROPER(TRIM(lung_cancer_dataset!P1485))</f>
        <v>High</v>
      </c>
      <c r="Q1485" t="s">
        <v>54</v>
      </c>
      <c r="R1485">
        <v>25.5</v>
      </c>
      <c r="S1485" t="s">
        <v>56</v>
      </c>
      <c r="T1485" t="s">
        <v>57</v>
      </c>
      <c r="U1485" t="s">
        <v>53</v>
      </c>
      <c r="V1485" t="s">
        <v>53</v>
      </c>
      <c r="W1485" t="s">
        <v>53</v>
      </c>
      <c r="X1485" t="s">
        <v>53</v>
      </c>
      <c r="Y1485">
        <v>2</v>
      </c>
      <c r="Z1485" t="s">
        <v>208</v>
      </c>
      <c r="AA1485" t="s">
        <v>52</v>
      </c>
      <c r="AB1485" t="s">
        <v>52</v>
      </c>
      <c r="AC1485" t="s">
        <v>52</v>
      </c>
      <c r="AD1485" t="s">
        <v>52</v>
      </c>
      <c r="AE1485" t="s">
        <v>52</v>
      </c>
      <c r="AF1485" t="s">
        <v>52</v>
      </c>
      <c r="AG1485" t="s">
        <v>53</v>
      </c>
      <c r="AH1485" t="s">
        <v>53</v>
      </c>
      <c r="AI1485" t="s">
        <v>53</v>
      </c>
      <c r="AJ1485" t="s">
        <v>53</v>
      </c>
      <c r="AK1485">
        <v>6</v>
      </c>
      <c r="AL1485" t="s">
        <v>59</v>
      </c>
      <c r="AM1485" t="s">
        <v>60</v>
      </c>
      <c r="AN1485" t="s">
        <v>90</v>
      </c>
      <c r="AO1485">
        <v>5.4</v>
      </c>
      <c r="AP1485" t="s">
        <v>53</v>
      </c>
      <c r="AQ1485" t="s">
        <v>91</v>
      </c>
      <c r="AR1485" t="s">
        <v>87</v>
      </c>
      <c r="AS1485">
        <v>21</v>
      </c>
      <c r="AT1485" t="s">
        <v>53</v>
      </c>
    </row>
    <row r="1486" spans="1:46" x14ac:dyDescent="0.25">
      <c r="A1486" t="s">
        <v>1653</v>
      </c>
      <c r="B1486">
        <v>2019</v>
      </c>
      <c r="C1486" s="1">
        <v>43823</v>
      </c>
      <c r="D1486" t="s">
        <v>47</v>
      </c>
      <c r="E1486" t="str">
        <f>TRIM(lung_cancer_dataset!E1486)</f>
        <v>Singapore</v>
      </c>
      <c r="F1486">
        <v>43</v>
      </c>
      <c r="G1486" t="s">
        <v>49</v>
      </c>
      <c r="H1486" t="str">
        <f>PROPER(TRIM(lung_cancer_dataset!H1486))</f>
        <v>Male</v>
      </c>
      <c r="I1486" t="str">
        <f>PROPER(TRIM(lung_cancer_dataset!I1486))</f>
        <v>Never Smoked</v>
      </c>
      <c r="J1486">
        <v>0</v>
      </c>
      <c r="K1486">
        <v>0</v>
      </c>
      <c r="L1486">
        <v>0</v>
      </c>
      <c r="M1486" t="s">
        <v>52</v>
      </c>
      <c r="N1486" t="s">
        <v>53</v>
      </c>
      <c r="O1486" t="s">
        <v>53</v>
      </c>
      <c r="P1486" t="str">
        <f>PROPER(TRIM(lung_cancer_dataset!P1486))</f>
        <v>High</v>
      </c>
      <c r="Q1486" t="s">
        <v>55</v>
      </c>
      <c r="R1486">
        <v>23.2</v>
      </c>
      <c r="S1486" t="s">
        <v>96</v>
      </c>
      <c r="T1486" t="s">
        <v>57</v>
      </c>
      <c r="U1486" t="s">
        <v>53</v>
      </c>
      <c r="V1486" t="s">
        <v>53</v>
      </c>
      <c r="W1486" t="s">
        <v>53</v>
      </c>
      <c r="X1486" t="s">
        <v>53</v>
      </c>
      <c r="Y1486">
        <v>2</v>
      </c>
      <c r="Z1486" t="s">
        <v>73</v>
      </c>
      <c r="AA1486" t="s">
        <v>53</v>
      </c>
      <c r="AB1486" t="s">
        <v>53</v>
      </c>
      <c r="AC1486" t="s">
        <v>53</v>
      </c>
      <c r="AD1486" t="s">
        <v>53</v>
      </c>
      <c r="AE1486" t="s">
        <v>52</v>
      </c>
      <c r="AF1486" t="s">
        <v>53</v>
      </c>
      <c r="AG1486" t="s">
        <v>52</v>
      </c>
      <c r="AH1486" t="s">
        <v>53</v>
      </c>
      <c r="AI1486" t="s">
        <v>53</v>
      </c>
      <c r="AJ1486" t="s">
        <v>53</v>
      </c>
      <c r="AK1486">
        <v>2</v>
      </c>
      <c r="AL1486" t="s">
        <v>59</v>
      </c>
      <c r="AM1486" t="s">
        <v>60</v>
      </c>
      <c r="AN1486" t="s">
        <v>98</v>
      </c>
      <c r="AO1486">
        <v>3.9</v>
      </c>
      <c r="AP1486" t="s">
        <v>53</v>
      </c>
      <c r="AQ1486" t="s">
        <v>82</v>
      </c>
      <c r="AR1486" t="s">
        <v>76</v>
      </c>
      <c r="AS1486">
        <v>14</v>
      </c>
      <c r="AT1486" t="s">
        <v>52</v>
      </c>
    </row>
    <row r="1487" spans="1:46" x14ac:dyDescent="0.25">
      <c r="A1487" t="s">
        <v>1654</v>
      </c>
      <c r="B1487">
        <v>2015</v>
      </c>
      <c r="C1487" s="1">
        <v>42146</v>
      </c>
      <c r="D1487" t="s">
        <v>47</v>
      </c>
      <c r="E1487" t="str">
        <f>TRIM(lung_cancer_dataset!E1487)</f>
        <v>Philippines</v>
      </c>
      <c r="F1487">
        <v>69</v>
      </c>
      <c r="G1487" t="s">
        <v>127</v>
      </c>
      <c r="H1487" t="str">
        <f>PROPER(TRIM(lung_cancer_dataset!H1487))</f>
        <v>Male</v>
      </c>
      <c r="I1487" t="str">
        <f>PROPER(TRIM(lung_cancer_dataset!I1487))</f>
        <v>Never Smoked</v>
      </c>
      <c r="J1487">
        <v>0</v>
      </c>
      <c r="K1487">
        <v>0</v>
      </c>
      <c r="L1487">
        <v>0</v>
      </c>
      <c r="M1487" t="s">
        <v>53</v>
      </c>
      <c r="N1487" t="s">
        <v>52</v>
      </c>
      <c r="O1487" t="s">
        <v>53</v>
      </c>
      <c r="P1487" t="str">
        <f>PROPER(TRIM(lung_cancer_dataset!P1487))</f>
        <v>Moderate</v>
      </c>
      <c r="Q1487" t="s">
        <v>71</v>
      </c>
      <c r="R1487">
        <v>24.8</v>
      </c>
      <c r="S1487" t="s">
        <v>96</v>
      </c>
      <c r="T1487" t="s">
        <v>54</v>
      </c>
      <c r="U1487" t="s">
        <v>53</v>
      </c>
      <c r="V1487" t="s">
        <v>53</v>
      </c>
      <c r="W1487" t="s">
        <v>53</v>
      </c>
      <c r="X1487" t="s">
        <v>53</v>
      </c>
      <c r="Y1487">
        <v>1</v>
      </c>
      <c r="Z1487" t="s">
        <v>208</v>
      </c>
      <c r="AA1487" t="s">
        <v>52</v>
      </c>
      <c r="AB1487" t="s">
        <v>53</v>
      </c>
      <c r="AC1487" t="s">
        <v>53</v>
      </c>
      <c r="AD1487" t="s">
        <v>53</v>
      </c>
      <c r="AE1487" t="s">
        <v>52</v>
      </c>
      <c r="AF1487" t="s">
        <v>53</v>
      </c>
      <c r="AG1487" t="s">
        <v>53</v>
      </c>
      <c r="AH1487" t="s">
        <v>53</v>
      </c>
      <c r="AI1487" t="s">
        <v>53</v>
      </c>
      <c r="AJ1487" t="s">
        <v>52</v>
      </c>
      <c r="AK1487">
        <v>3</v>
      </c>
      <c r="AL1487" t="s">
        <v>59</v>
      </c>
      <c r="AM1487" t="s">
        <v>60</v>
      </c>
      <c r="AN1487" t="s">
        <v>74</v>
      </c>
      <c r="AO1487">
        <v>2.1</v>
      </c>
      <c r="AP1487" t="s">
        <v>53</v>
      </c>
      <c r="AQ1487" t="s">
        <v>171</v>
      </c>
      <c r="AR1487" t="s">
        <v>83</v>
      </c>
      <c r="AS1487">
        <v>36</v>
      </c>
      <c r="AT1487" t="s">
        <v>52</v>
      </c>
    </row>
    <row r="1488" spans="1:46" x14ac:dyDescent="0.25">
      <c r="A1488" t="s">
        <v>1655</v>
      </c>
      <c r="B1488">
        <v>2026</v>
      </c>
      <c r="C1488" s="1">
        <v>46089</v>
      </c>
      <c r="D1488" t="s">
        <v>47</v>
      </c>
      <c r="E1488" t="str">
        <f>TRIM(lung_cancer_dataset!E1488)</f>
        <v>Japan</v>
      </c>
      <c r="F1488">
        <v>44</v>
      </c>
      <c r="G1488" t="s">
        <v>49</v>
      </c>
      <c r="H1488" t="str">
        <f>PROPER(TRIM(lung_cancer_dataset!H1488))</f>
        <v>Male</v>
      </c>
      <c r="I1488" t="str">
        <f>PROPER(TRIM(lung_cancer_dataset!I1488))</f>
        <v>Never Smoked</v>
      </c>
      <c r="J1488">
        <v>0</v>
      </c>
      <c r="K1488">
        <v>0</v>
      </c>
      <c r="L1488">
        <v>0</v>
      </c>
      <c r="M1488" t="s">
        <v>52</v>
      </c>
      <c r="N1488" t="s">
        <v>52</v>
      </c>
      <c r="O1488" t="s">
        <v>52</v>
      </c>
      <c r="P1488" t="str">
        <f>PROPER(TRIM(lung_cancer_dataset!P1488))</f>
        <v>Moderate</v>
      </c>
      <c r="Q1488" t="s">
        <v>71</v>
      </c>
      <c r="R1488">
        <v>20.9</v>
      </c>
      <c r="S1488" t="s">
        <v>96</v>
      </c>
      <c r="T1488" t="s">
        <v>70</v>
      </c>
      <c r="U1488" t="s">
        <v>53</v>
      </c>
      <c r="V1488" t="s">
        <v>52</v>
      </c>
      <c r="W1488" t="s">
        <v>53</v>
      </c>
      <c r="X1488" t="s">
        <v>53</v>
      </c>
      <c r="Y1488">
        <v>4</v>
      </c>
      <c r="Z1488" t="s">
        <v>131</v>
      </c>
      <c r="AA1488" t="s">
        <v>53</v>
      </c>
      <c r="AB1488" t="s">
        <v>52</v>
      </c>
      <c r="AC1488" t="s">
        <v>53</v>
      </c>
      <c r="AD1488" t="s">
        <v>53</v>
      </c>
      <c r="AE1488" t="s">
        <v>52</v>
      </c>
      <c r="AF1488" t="s">
        <v>53</v>
      </c>
      <c r="AG1488" t="s">
        <v>53</v>
      </c>
      <c r="AH1488" t="s">
        <v>53</v>
      </c>
      <c r="AI1488" t="s">
        <v>53</v>
      </c>
      <c r="AJ1488" t="s">
        <v>53</v>
      </c>
      <c r="AK1488">
        <v>2</v>
      </c>
      <c r="AL1488" t="s">
        <v>59</v>
      </c>
      <c r="AM1488" t="s">
        <v>60</v>
      </c>
      <c r="AN1488" t="s">
        <v>90</v>
      </c>
      <c r="AO1488">
        <v>3.8</v>
      </c>
      <c r="AP1488" t="s">
        <v>53</v>
      </c>
      <c r="AQ1488" t="s">
        <v>112</v>
      </c>
      <c r="AR1488" t="s">
        <v>87</v>
      </c>
      <c r="AS1488">
        <v>15</v>
      </c>
      <c r="AT1488" t="s">
        <v>53</v>
      </c>
    </row>
    <row r="1489" spans="1:46" x14ac:dyDescent="0.25">
      <c r="A1489" t="s">
        <v>1656</v>
      </c>
      <c r="B1489">
        <v>2022</v>
      </c>
      <c r="C1489" s="1">
        <v>44574</v>
      </c>
      <c r="D1489" t="s">
        <v>94</v>
      </c>
      <c r="E1489" t="str">
        <f>TRIM(lung_cancer_dataset!E1489)</f>
        <v>Kuwait</v>
      </c>
      <c r="F1489">
        <v>73</v>
      </c>
      <c r="G1489" t="s">
        <v>67</v>
      </c>
      <c r="H1489" t="str">
        <f>PROPER(TRIM(lung_cancer_dataset!H1489))</f>
        <v>Female</v>
      </c>
      <c r="I1489" t="str">
        <f>PROPER(TRIM(lung_cancer_dataset!I1489))</f>
        <v>Never Smoked</v>
      </c>
      <c r="J1489">
        <v>0</v>
      </c>
      <c r="K1489">
        <v>0</v>
      </c>
      <c r="L1489">
        <v>0</v>
      </c>
      <c r="M1489" t="s">
        <v>52</v>
      </c>
      <c r="N1489" t="s">
        <v>52</v>
      </c>
      <c r="O1489" t="s">
        <v>53</v>
      </c>
      <c r="P1489" t="str">
        <f>PROPER(TRIM(lung_cancer_dataset!P1489))</f>
        <v>High</v>
      </c>
      <c r="Q1489" t="s">
        <v>54</v>
      </c>
      <c r="R1489">
        <v>27.2</v>
      </c>
      <c r="S1489" t="s">
        <v>56</v>
      </c>
      <c r="T1489" t="s">
        <v>70</v>
      </c>
      <c r="U1489" t="s">
        <v>53</v>
      </c>
      <c r="V1489" t="s">
        <v>53</v>
      </c>
      <c r="W1489" t="s">
        <v>53</v>
      </c>
      <c r="X1489" t="s">
        <v>53</v>
      </c>
      <c r="Y1489">
        <v>3</v>
      </c>
      <c r="Z1489" t="s">
        <v>58</v>
      </c>
      <c r="AA1489" t="s">
        <v>53</v>
      </c>
      <c r="AB1489" t="s">
        <v>53</v>
      </c>
      <c r="AC1489" t="s">
        <v>53</v>
      </c>
      <c r="AD1489" t="s">
        <v>53</v>
      </c>
      <c r="AE1489" t="s">
        <v>52</v>
      </c>
      <c r="AF1489" t="s">
        <v>53</v>
      </c>
      <c r="AG1489" t="s">
        <v>53</v>
      </c>
      <c r="AH1489" t="s">
        <v>53</v>
      </c>
      <c r="AI1489" t="s">
        <v>53</v>
      </c>
      <c r="AJ1489" t="s">
        <v>52</v>
      </c>
      <c r="AK1489">
        <v>2</v>
      </c>
      <c r="AL1489" t="s">
        <v>59</v>
      </c>
      <c r="AM1489" t="s">
        <v>60</v>
      </c>
      <c r="AN1489" t="s">
        <v>90</v>
      </c>
      <c r="AO1489">
        <v>7.3</v>
      </c>
      <c r="AP1489" t="s">
        <v>53</v>
      </c>
      <c r="AQ1489" t="s">
        <v>75</v>
      </c>
      <c r="AR1489" t="s">
        <v>63</v>
      </c>
      <c r="AS1489">
        <v>25</v>
      </c>
      <c r="AT1489" t="s">
        <v>53</v>
      </c>
    </row>
    <row r="1490" spans="1:46" x14ac:dyDescent="0.25">
      <c r="A1490" t="s">
        <v>1657</v>
      </c>
      <c r="B1490">
        <v>2024</v>
      </c>
      <c r="C1490" s="1">
        <v>45562</v>
      </c>
      <c r="D1490" t="s">
        <v>65</v>
      </c>
      <c r="E1490" t="str">
        <f>TRIM(lung_cancer_dataset!E1490)</f>
        <v>Peru</v>
      </c>
      <c r="F1490">
        <v>64</v>
      </c>
      <c r="G1490" t="s">
        <v>127</v>
      </c>
      <c r="H1490" t="str">
        <f>PROPER(TRIM(lung_cancer_dataset!H1490))</f>
        <v>Female</v>
      </c>
      <c r="I1490" t="str">
        <f>PROPER(TRIM(lung_cancer_dataset!I1490))</f>
        <v>Current Smoker</v>
      </c>
      <c r="J1490">
        <v>33</v>
      </c>
      <c r="K1490">
        <v>37</v>
      </c>
      <c r="L1490">
        <v>61</v>
      </c>
      <c r="M1490" t="s">
        <v>53</v>
      </c>
      <c r="N1490" t="s">
        <v>53</v>
      </c>
      <c r="O1490" t="s">
        <v>53</v>
      </c>
      <c r="P1490" t="str">
        <f>PROPER(TRIM(lung_cancer_dataset!P1490))</f>
        <v>Moderate</v>
      </c>
      <c r="Q1490" t="s">
        <v>54</v>
      </c>
      <c r="R1490">
        <v>19</v>
      </c>
      <c r="S1490" t="s">
        <v>96</v>
      </c>
      <c r="T1490" t="s">
        <v>54</v>
      </c>
      <c r="U1490" t="s">
        <v>53</v>
      </c>
      <c r="V1490" t="s">
        <v>53</v>
      </c>
      <c r="W1490" t="s">
        <v>53</v>
      </c>
      <c r="X1490" t="s">
        <v>53</v>
      </c>
      <c r="Y1490">
        <v>0</v>
      </c>
      <c r="Z1490" t="s">
        <v>58</v>
      </c>
      <c r="AA1490" t="s">
        <v>52</v>
      </c>
      <c r="AB1490" t="s">
        <v>53</v>
      </c>
      <c r="AC1490" t="s">
        <v>52</v>
      </c>
      <c r="AD1490" t="s">
        <v>53</v>
      </c>
      <c r="AE1490" t="s">
        <v>52</v>
      </c>
      <c r="AF1490" t="s">
        <v>52</v>
      </c>
      <c r="AG1490" t="s">
        <v>52</v>
      </c>
      <c r="AH1490" t="s">
        <v>53</v>
      </c>
      <c r="AI1490" t="s">
        <v>53</v>
      </c>
      <c r="AJ1490" t="s">
        <v>53</v>
      </c>
      <c r="AK1490">
        <v>5</v>
      </c>
      <c r="AL1490" t="s">
        <v>59</v>
      </c>
      <c r="AM1490" t="s">
        <v>60</v>
      </c>
      <c r="AN1490" t="s">
        <v>90</v>
      </c>
      <c r="AO1490">
        <v>7</v>
      </c>
      <c r="AP1490" t="s">
        <v>53</v>
      </c>
      <c r="AQ1490" t="s">
        <v>62</v>
      </c>
      <c r="AR1490" t="s">
        <v>63</v>
      </c>
      <c r="AS1490">
        <v>21</v>
      </c>
      <c r="AT1490" t="s">
        <v>52</v>
      </c>
    </row>
    <row r="1491" spans="1:46" x14ac:dyDescent="0.25">
      <c r="A1491" t="s">
        <v>1658</v>
      </c>
      <c r="B1491">
        <v>2023</v>
      </c>
      <c r="C1491" s="1">
        <v>44987</v>
      </c>
      <c r="D1491" t="s">
        <v>47</v>
      </c>
      <c r="E1491" t="str">
        <f>TRIM(lung_cancer_dataset!E1491)</f>
        <v>Vietnam</v>
      </c>
      <c r="F1491">
        <v>70</v>
      </c>
      <c r="G1491" t="s">
        <v>67</v>
      </c>
      <c r="H1491" t="str">
        <f>PROPER(TRIM(lung_cancer_dataset!H1491))</f>
        <v>Male</v>
      </c>
      <c r="I1491" t="str">
        <f>PROPER(TRIM(lung_cancer_dataset!I1491))</f>
        <v>Former Smoker</v>
      </c>
      <c r="J1491">
        <v>9</v>
      </c>
      <c r="K1491">
        <v>17</v>
      </c>
      <c r="L1491">
        <v>7.6</v>
      </c>
      <c r="M1491" t="s">
        <v>52</v>
      </c>
      <c r="N1491" t="s">
        <v>53</v>
      </c>
      <c r="O1491" t="s">
        <v>53</v>
      </c>
      <c r="P1491" t="str">
        <f>PROPER(TRIM(lung_cancer_dataset!P1491))</f>
        <v>Moderate</v>
      </c>
      <c r="Q1491" t="s">
        <v>55</v>
      </c>
      <c r="R1491">
        <v>30</v>
      </c>
      <c r="S1491" t="s">
        <v>72</v>
      </c>
      <c r="T1491" t="s">
        <v>57</v>
      </c>
      <c r="U1491" t="s">
        <v>52</v>
      </c>
      <c r="V1491" t="s">
        <v>53</v>
      </c>
      <c r="W1491" t="s">
        <v>53</v>
      </c>
      <c r="X1491" t="s">
        <v>53</v>
      </c>
      <c r="Y1491">
        <v>2</v>
      </c>
      <c r="Z1491" t="s">
        <v>58</v>
      </c>
      <c r="AA1491" t="s">
        <v>53</v>
      </c>
      <c r="AB1491" t="s">
        <v>53</v>
      </c>
      <c r="AC1491" t="s">
        <v>53</v>
      </c>
      <c r="AD1491" t="s">
        <v>52</v>
      </c>
      <c r="AE1491" t="s">
        <v>52</v>
      </c>
      <c r="AF1491" t="s">
        <v>52</v>
      </c>
      <c r="AG1491" t="s">
        <v>53</v>
      </c>
      <c r="AH1491" t="s">
        <v>53</v>
      </c>
      <c r="AI1491" t="s">
        <v>53</v>
      </c>
      <c r="AJ1491" t="s">
        <v>53</v>
      </c>
      <c r="AK1491">
        <v>3</v>
      </c>
      <c r="AL1491" t="s">
        <v>59</v>
      </c>
      <c r="AM1491" t="s">
        <v>81</v>
      </c>
      <c r="AN1491" t="s">
        <v>74</v>
      </c>
      <c r="AO1491">
        <v>1.8</v>
      </c>
      <c r="AP1491" t="s">
        <v>53</v>
      </c>
      <c r="AQ1491" t="s">
        <v>75</v>
      </c>
      <c r="AR1491" t="s">
        <v>83</v>
      </c>
      <c r="AS1491">
        <v>55</v>
      </c>
      <c r="AT1491" t="s">
        <v>53</v>
      </c>
    </row>
    <row r="1492" spans="1:46" x14ac:dyDescent="0.25">
      <c r="A1492" t="s">
        <v>1659</v>
      </c>
      <c r="B1492">
        <v>2018</v>
      </c>
      <c r="C1492" s="1">
        <v>43114</v>
      </c>
      <c r="D1492" t="s">
        <v>122</v>
      </c>
      <c r="E1492" t="str">
        <f>TRIM(lung_cancer_dataset!E1492)</f>
        <v>Bangladesh</v>
      </c>
      <c r="F1492">
        <v>70</v>
      </c>
      <c r="G1492" t="s">
        <v>67</v>
      </c>
      <c r="H1492" t="str">
        <f>PROPER(TRIM(lung_cancer_dataset!H1492))</f>
        <v>Male</v>
      </c>
      <c r="I1492" t="str">
        <f>PROPER(TRIM(lung_cancer_dataset!I1492))</f>
        <v>Never Smoked</v>
      </c>
      <c r="J1492">
        <v>0</v>
      </c>
      <c r="K1492">
        <v>0</v>
      </c>
      <c r="L1492">
        <v>0</v>
      </c>
      <c r="M1492" t="s">
        <v>52</v>
      </c>
      <c r="N1492" t="s">
        <v>53</v>
      </c>
      <c r="O1492" t="s">
        <v>53</v>
      </c>
      <c r="P1492" t="str">
        <f>PROPER(TRIM(lung_cancer_dataset!P1492))</f>
        <v>Moderate</v>
      </c>
      <c r="Q1492" t="s">
        <v>55</v>
      </c>
      <c r="R1492">
        <v>29.2</v>
      </c>
      <c r="S1492" t="s">
        <v>56</v>
      </c>
      <c r="T1492" t="s">
        <v>70</v>
      </c>
      <c r="U1492" t="s">
        <v>53</v>
      </c>
      <c r="V1492" t="s">
        <v>53</v>
      </c>
      <c r="W1492" t="s">
        <v>53</v>
      </c>
      <c r="X1492" t="s">
        <v>53</v>
      </c>
      <c r="Y1492">
        <v>1</v>
      </c>
      <c r="Z1492" t="s">
        <v>124</v>
      </c>
      <c r="AA1492" t="s">
        <v>52</v>
      </c>
      <c r="AB1492" t="s">
        <v>52</v>
      </c>
      <c r="AC1492" t="s">
        <v>53</v>
      </c>
      <c r="AD1492" t="s">
        <v>53</v>
      </c>
      <c r="AE1492" t="s">
        <v>53</v>
      </c>
      <c r="AF1492" t="s">
        <v>53</v>
      </c>
      <c r="AG1492" t="s">
        <v>53</v>
      </c>
      <c r="AH1492" t="s">
        <v>53</v>
      </c>
      <c r="AI1492" t="s">
        <v>53</v>
      </c>
      <c r="AJ1492" t="s">
        <v>53</v>
      </c>
      <c r="AK1492">
        <v>2</v>
      </c>
      <c r="AL1492" t="s">
        <v>59</v>
      </c>
      <c r="AM1492" t="s">
        <v>60</v>
      </c>
      <c r="AN1492" t="s">
        <v>98</v>
      </c>
      <c r="AO1492">
        <v>2.7</v>
      </c>
      <c r="AP1492" t="s">
        <v>53</v>
      </c>
      <c r="AQ1492" t="s">
        <v>86</v>
      </c>
      <c r="AR1492" t="s">
        <v>87</v>
      </c>
      <c r="AS1492">
        <v>47</v>
      </c>
      <c r="AT1492" t="s">
        <v>53</v>
      </c>
    </row>
    <row r="1493" spans="1:46" x14ac:dyDescent="0.25">
      <c r="A1493" t="s">
        <v>1660</v>
      </c>
      <c r="B1493">
        <v>2016</v>
      </c>
      <c r="C1493" s="1">
        <v>42517</v>
      </c>
      <c r="D1493" t="s">
        <v>94</v>
      </c>
      <c r="E1493" t="str">
        <f>TRIM(lung_cancer_dataset!E1493)</f>
        <v>Kuwait</v>
      </c>
      <c r="F1493">
        <v>62</v>
      </c>
      <c r="G1493" t="s">
        <v>127</v>
      </c>
      <c r="H1493" t="str">
        <f>PROPER(TRIM(lung_cancer_dataset!H1493))</f>
        <v>Male</v>
      </c>
      <c r="I1493" t="str">
        <f>PROPER(TRIM(lung_cancer_dataset!I1493))</f>
        <v>Current Smoker</v>
      </c>
      <c r="J1493">
        <v>41</v>
      </c>
      <c r="K1493">
        <v>23</v>
      </c>
      <c r="L1493">
        <v>47.2</v>
      </c>
      <c r="M1493" t="s">
        <v>53</v>
      </c>
      <c r="N1493" t="s">
        <v>53</v>
      </c>
      <c r="O1493" t="s">
        <v>52</v>
      </c>
      <c r="P1493" t="str">
        <f>PROPER(TRIM(lung_cancer_dataset!P1493))</f>
        <v>High</v>
      </c>
      <c r="Q1493" t="s">
        <v>54</v>
      </c>
      <c r="R1493">
        <v>22.8</v>
      </c>
      <c r="S1493" t="s">
        <v>96</v>
      </c>
      <c r="T1493" t="s">
        <v>57</v>
      </c>
      <c r="U1493" t="s">
        <v>53</v>
      </c>
      <c r="V1493" t="s">
        <v>52</v>
      </c>
      <c r="W1493" t="s">
        <v>53</v>
      </c>
      <c r="X1493" t="s">
        <v>53</v>
      </c>
      <c r="Y1493">
        <v>3</v>
      </c>
      <c r="Z1493" t="s">
        <v>58</v>
      </c>
      <c r="AA1493" t="s">
        <v>52</v>
      </c>
      <c r="AB1493" t="s">
        <v>52</v>
      </c>
      <c r="AC1493" t="s">
        <v>52</v>
      </c>
      <c r="AD1493" t="s">
        <v>52</v>
      </c>
      <c r="AE1493" t="s">
        <v>53</v>
      </c>
      <c r="AF1493" t="s">
        <v>53</v>
      </c>
      <c r="AG1493" t="s">
        <v>53</v>
      </c>
      <c r="AH1493" t="s">
        <v>53</v>
      </c>
      <c r="AI1493" t="s">
        <v>53</v>
      </c>
      <c r="AJ1493" t="s">
        <v>52</v>
      </c>
      <c r="AK1493">
        <v>5</v>
      </c>
      <c r="AL1493" t="s">
        <v>135</v>
      </c>
      <c r="AM1493" t="s">
        <v>136</v>
      </c>
      <c r="AN1493" t="s">
        <v>74</v>
      </c>
      <c r="AO1493">
        <v>1.3</v>
      </c>
      <c r="AP1493" t="s">
        <v>53</v>
      </c>
      <c r="AQ1493" t="s">
        <v>75</v>
      </c>
      <c r="AR1493" t="s">
        <v>83</v>
      </c>
      <c r="AS1493">
        <v>70</v>
      </c>
      <c r="AT1493" t="s">
        <v>53</v>
      </c>
    </row>
    <row r="1494" spans="1:46" x14ac:dyDescent="0.25">
      <c r="A1494" t="s">
        <v>1661</v>
      </c>
      <c r="B1494">
        <v>2020</v>
      </c>
      <c r="C1494" s="1">
        <v>44050</v>
      </c>
      <c r="D1494" t="s">
        <v>122</v>
      </c>
      <c r="E1494" t="str">
        <f>TRIM(lung_cancer_dataset!E1494)</f>
        <v>Bangladesh</v>
      </c>
      <c r="F1494">
        <v>65</v>
      </c>
      <c r="G1494" t="s">
        <v>127</v>
      </c>
      <c r="H1494" t="str">
        <f>PROPER(TRIM(lung_cancer_dataset!H1494))</f>
        <v>Male</v>
      </c>
      <c r="I1494" t="str">
        <f>PROPER(TRIM(lung_cancer_dataset!I1494))</f>
        <v>Never Smoked</v>
      </c>
      <c r="J1494">
        <v>0</v>
      </c>
      <c r="K1494">
        <v>0</v>
      </c>
      <c r="L1494">
        <v>0</v>
      </c>
      <c r="M1494" t="s">
        <v>53</v>
      </c>
      <c r="N1494" t="s">
        <v>53</v>
      </c>
      <c r="O1494" t="s">
        <v>53</v>
      </c>
      <c r="P1494" t="str">
        <f>PROPER(TRIM(lung_cancer_dataset!P1494))</f>
        <v>Moderate</v>
      </c>
      <c r="Q1494" t="s">
        <v>55</v>
      </c>
      <c r="R1494">
        <v>29.8</v>
      </c>
      <c r="S1494" t="s">
        <v>56</v>
      </c>
      <c r="T1494" t="s">
        <v>54</v>
      </c>
      <c r="U1494" t="s">
        <v>53</v>
      </c>
      <c r="V1494" t="s">
        <v>53</v>
      </c>
      <c r="W1494" t="s">
        <v>53</v>
      </c>
      <c r="X1494" t="s">
        <v>53</v>
      </c>
      <c r="Y1494">
        <v>0</v>
      </c>
      <c r="Z1494" t="s">
        <v>58</v>
      </c>
      <c r="AA1494" t="s">
        <v>53</v>
      </c>
      <c r="AB1494" t="s">
        <v>52</v>
      </c>
      <c r="AC1494" t="s">
        <v>53</v>
      </c>
      <c r="AD1494" t="s">
        <v>53</v>
      </c>
      <c r="AE1494" t="s">
        <v>52</v>
      </c>
      <c r="AF1494" t="s">
        <v>53</v>
      </c>
      <c r="AG1494" t="s">
        <v>53</v>
      </c>
      <c r="AH1494" t="s">
        <v>52</v>
      </c>
      <c r="AI1494" t="s">
        <v>53</v>
      </c>
      <c r="AJ1494" t="s">
        <v>52</v>
      </c>
      <c r="AK1494">
        <v>4</v>
      </c>
      <c r="AL1494" t="s">
        <v>59</v>
      </c>
      <c r="AM1494" t="s">
        <v>60</v>
      </c>
      <c r="AN1494" t="s">
        <v>98</v>
      </c>
      <c r="AO1494">
        <v>2.8</v>
      </c>
      <c r="AP1494" t="s">
        <v>53</v>
      </c>
      <c r="AQ1494" t="s">
        <v>75</v>
      </c>
      <c r="AR1494" t="s">
        <v>115</v>
      </c>
      <c r="AS1494">
        <v>47</v>
      </c>
      <c r="AT1494" t="s">
        <v>52</v>
      </c>
    </row>
    <row r="1495" spans="1:46" x14ac:dyDescent="0.25">
      <c r="A1495" t="s">
        <v>1662</v>
      </c>
      <c r="B1495">
        <v>2026</v>
      </c>
      <c r="C1495" s="1">
        <v>46029</v>
      </c>
      <c r="D1495" t="s">
        <v>65</v>
      </c>
      <c r="E1495" t="str">
        <f>TRIM(lung_cancer_dataset!E1495)</f>
        <v>Brazil</v>
      </c>
      <c r="F1495">
        <v>57</v>
      </c>
      <c r="G1495" t="s">
        <v>79</v>
      </c>
      <c r="H1495" t="str">
        <f>PROPER(TRIM(lung_cancer_dataset!H1495))</f>
        <v>Male</v>
      </c>
      <c r="I1495" t="str">
        <f>PROPER(TRIM(lung_cancer_dataset!I1495))</f>
        <v>Current Smoker</v>
      </c>
      <c r="J1495">
        <v>25</v>
      </c>
      <c r="K1495">
        <v>24</v>
      </c>
      <c r="L1495">
        <v>30</v>
      </c>
      <c r="M1495" t="s">
        <v>52</v>
      </c>
      <c r="N1495" t="s">
        <v>53</v>
      </c>
      <c r="O1495" t="s">
        <v>53</v>
      </c>
      <c r="P1495" t="str">
        <f>PROPER(TRIM(lung_cancer_dataset!P1495))</f>
        <v>Moderate</v>
      </c>
      <c r="Q1495" t="s">
        <v>71</v>
      </c>
      <c r="R1495">
        <v>21</v>
      </c>
      <c r="S1495" t="s">
        <v>96</v>
      </c>
      <c r="T1495" t="s">
        <v>54</v>
      </c>
      <c r="U1495" t="s">
        <v>53</v>
      </c>
      <c r="V1495" t="s">
        <v>53</v>
      </c>
      <c r="W1495" t="s">
        <v>53</v>
      </c>
      <c r="X1495" t="s">
        <v>53</v>
      </c>
      <c r="Y1495">
        <v>1</v>
      </c>
      <c r="Z1495" t="s">
        <v>58</v>
      </c>
      <c r="AA1495" t="s">
        <v>52</v>
      </c>
      <c r="AB1495" t="s">
        <v>53</v>
      </c>
      <c r="AC1495" t="s">
        <v>53</v>
      </c>
      <c r="AD1495" t="s">
        <v>52</v>
      </c>
      <c r="AE1495" t="s">
        <v>53</v>
      </c>
      <c r="AF1495" t="s">
        <v>52</v>
      </c>
      <c r="AG1495" t="s">
        <v>52</v>
      </c>
      <c r="AH1495" t="s">
        <v>53</v>
      </c>
      <c r="AI1495" t="s">
        <v>52</v>
      </c>
      <c r="AJ1495" t="s">
        <v>53</v>
      </c>
      <c r="AK1495">
        <v>5</v>
      </c>
      <c r="AL1495" t="s">
        <v>135</v>
      </c>
      <c r="AM1495" t="s">
        <v>136</v>
      </c>
      <c r="AN1495" t="s">
        <v>98</v>
      </c>
      <c r="AO1495">
        <v>4.0999999999999996</v>
      </c>
      <c r="AP1495" t="s">
        <v>53</v>
      </c>
      <c r="AQ1495" t="s">
        <v>86</v>
      </c>
      <c r="AR1495" t="s">
        <v>83</v>
      </c>
      <c r="AS1495">
        <v>26</v>
      </c>
      <c r="AT1495" t="s">
        <v>52</v>
      </c>
    </row>
    <row r="1496" spans="1:46" x14ac:dyDescent="0.25">
      <c r="A1496" t="s">
        <v>1663</v>
      </c>
      <c r="B1496">
        <v>2019</v>
      </c>
      <c r="C1496" s="1">
        <v>43779</v>
      </c>
      <c r="D1496" t="s">
        <v>47</v>
      </c>
      <c r="E1496" t="str">
        <f>TRIM(lung_cancer_dataset!E1496)</f>
        <v>Japan</v>
      </c>
      <c r="F1496">
        <v>64</v>
      </c>
      <c r="G1496" t="s">
        <v>127</v>
      </c>
      <c r="H1496" t="str">
        <f>PROPER(TRIM(lung_cancer_dataset!H1496))</f>
        <v>Male</v>
      </c>
      <c r="I1496" t="str">
        <f>PROPER(TRIM(lung_cancer_dataset!I1496))</f>
        <v>Never Smoked</v>
      </c>
      <c r="J1496">
        <v>0</v>
      </c>
      <c r="K1496">
        <v>0</v>
      </c>
      <c r="L1496">
        <v>0</v>
      </c>
      <c r="M1496" t="s">
        <v>52</v>
      </c>
      <c r="N1496" t="s">
        <v>53</v>
      </c>
      <c r="O1496" t="s">
        <v>53</v>
      </c>
      <c r="P1496" t="str">
        <f>PROPER(TRIM(lung_cancer_dataset!P1496))</f>
        <v>High</v>
      </c>
      <c r="Q1496" t="s">
        <v>71</v>
      </c>
      <c r="R1496">
        <v>19.2</v>
      </c>
      <c r="S1496" t="s">
        <v>96</v>
      </c>
      <c r="T1496" t="s">
        <v>57</v>
      </c>
      <c r="U1496" t="s">
        <v>53</v>
      </c>
      <c r="V1496" t="s">
        <v>53</v>
      </c>
      <c r="W1496" t="s">
        <v>53</v>
      </c>
      <c r="X1496" t="s">
        <v>53</v>
      </c>
      <c r="Y1496">
        <v>2</v>
      </c>
      <c r="Z1496" t="s">
        <v>131</v>
      </c>
      <c r="AA1496" t="s">
        <v>52</v>
      </c>
      <c r="AB1496" t="s">
        <v>53</v>
      </c>
      <c r="AC1496" t="s">
        <v>53</v>
      </c>
      <c r="AD1496" t="s">
        <v>53</v>
      </c>
      <c r="AE1496" t="s">
        <v>52</v>
      </c>
      <c r="AF1496" t="s">
        <v>52</v>
      </c>
      <c r="AG1496" t="s">
        <v>53</v>
      </c>
      <c r="AH1496" t="s">
        <v>53</v>
      </c>
      <c r="AI1496" t="s">
        <v>53</v>
      </c>
      <c r="AJ1496" t="s">
        <v>53</v>
      </c>
      <c r="AK1496">
        <v>3</v>
      </c>
      <c r="AL1496" t="s">
        <v>59</v>
      </c>
      <c r="AM1496" t="s">
        <v>102</v>
      </c>
      <c r="AN1496" t="s">
        <v>61</v>
      </c>
      <c r="AO1496">
        <v>5.4</v>
      </c>
      <c r="AP1496" t="s">
        <v>52</v>
      </c>
      <c r="AQ1496" t="s">
        <v>112</v>
      </c>
      <c r="AR1496" t="s">
        <v>63</v>
      </c>
      <c r="AS1496">
        <v>17</v>
      </c>
      <c r="AT1496" t="s">
        <v>53</v>
      </c>
    </row>
    <row r="1497" spans="1:46" x14ac:dyDescent="0.25">
      <c r="A1497" t="s">
        <v>1664</v>
      </c>
      <c r="B1497">
        <v>2019</v>
      </c>
      <c r="C1497" s="1">
        <v>43705</v>
      </c>
      <c r="D1497" t="s">
        <v>47</v>
      </c>
      <c r="E1497" t="str">
        <f>TRIM(lung_cancer_dataset!E1497)</f>
        <v>Japan</v>
      </c>
      <c r="F1497">
        <v>55</v>
      </c>
      <c r="G1497" t="s">
        <v>79</v>
      </c>
      <c r="H1497" t="str">
        <f>PROPER(TRIM(lung_cancer_dataset!H1497))</f>
        <v>Male</v>
      </c>
      <c r="I1497" t="str">
        <f>PROPER(TRIM(lung_cancer_dataset!I1497))</f>
        <v>Former Smoker</v>
      </c>
      <c r="J1497">
        <v>5</v>
      </c>
      <c r="K1497">
        <v>11</v>
      </c>
      <c r="L1497">
        <v>2.8</v>
      </c>
      <c r="M1497" t="s">
        <v>53</v>
      </c>
      <c r="N1497" t="s">
        <v>52</v>
      </c>
      <c r="O1497" t="s">
        <v>53</v>
      </c>
      <c r="P1497" t="str">
        <f>PROPER(TRIM(lung_cancer_dataset!P1497))</f>
        <v>High</v>
      </c>
      <c r="Q1497" t="s">
        <v>71</v>
      </c>
      <c r="R1497">
        <v>24.5</v>
      </c>
      <c r="S1497" t="s">
        <v>96</v>
      </c>
      <c r="T1497" t="s">
        <v>70</v>
      </c>
      <c r="U1497" t="s">
        <v>53</v>
      </c>
      <c r="V1497" t="s">
        <v>53</v>
      </c>
      <c r="W1497" t="s">
        <v>53</v>
      </c>
      <c r="X1497" t="s">
        <v>53</v>
      </c>
      <c r="Y1497">
        <v>2</v>
      </c>
      <c r="Z1497" t="s">
        <v>58</v>
      </c>
      <c r="AA1497" t="s">
        <v>52</v>
      </c>
      <c r="AB1497" t="s">
        <v>52</v>
      </c>
      <c r="AC1497" t="s">
        <v>53</v>
      </c>
      <c r="AD1497" t="s">
        <v>53</v>
      </c>
      <c r="AE1497" t="s">
        <v>52</v>
      </c>
      <c r="AF1497" t="s">
        <v>53</v>
      </c>
      <c r="AG1497" t="s">
        <v>52</v>
      </c>
      <c r="AH1497" t="s">
        <v>52</v>
      </c>
      <c r="AI1497" t="s">
        <v>53</v>
      </c>
      <c r="AJ1497" t="s">
        <v>53</v>
      </c>
      <c r="AK1497">
        <v>5</v>
      </c>
      <c r="AL1497" t="s">
        <v>59</v>
      </c>
      <c r="AM1497" t="s">
        <v>102</v>
      </c>
      <c r="AN1497" t="s">
        <v>61</v>
      </c>
      <c r="AO1497">
        <v>8.6</v>
      </c>
      <c r="AP1497" t="s">
        <v>52</v>
      </c>
      <c r="AQ1497" t="s">
        <v>86</v>
      </c>
      <c r="AR1497" t="s">
        <v>92</v>
      </c>
      <c r="AS1497">
        <v>1</v>
      </c>
      <c r="AT1497" t="s">
        <v>53</v>
      </c>
    </row>
    <row r="1498" spans="1:46" x14ac:dyDescent="0.25">
      <c r="A1498" t="s">
        <v>1665</v>
      </c>
      <c r="B1498">
        <v>2017</v>
      </c>
      <c r="C1498" s="1">
        <v>42881</v>
      </c>
      <c r="D1498" t="s">
        <v>94</v>
      </c>
      <c r="E1498" t="str">
        <f>TRIM(lung_cancer_dataset!E1498)</f>
        <v>Lebanon</v>
      </c>
      <c r="F1498">
        <v>56</v>
      </c>
      <c r="G1498" t="s">
        <v>79</v>
      </c>
      <c r="H1498" t="str">
        <f>PROPER(TRIM(lung_cancer_dataset!H1498))</f>
        <v>Male</v>
      </c>
      <c r="I1498" t="str">
        <f>PROPER(TRIM(lung_cancer_dataset!I1498))</f>
        <v>Current Smoker</v>
      </c>
      <c r="J1498">
        <v>20</v>
      </c>
      <c r="K1498">
        <v>29</v>
      </c>
      <c r="L1498">
        <v>29</v>
      </c>
      <c r="M1498" t="s">
        <v>52</v>
      </c>
      <c r="N1498" t="s">
        <v>53</v>
      </c>
      <c r="O1498" t="s">
        <v>53</v>
      </c>
      <c r="P1498" t="str">
        <f>PROPER(TRIM(lung_cancer_dataset!P1498))</f>
        <v>High</v>
      </c>
      <c r="Q1498" t="s">
        <v>55</v>
      </c>
      <c r="R1498">
        <v>32.4</v>
      </c>
      <c r="S1498" t="s">
        <v>72</v>
      </c>
      <c r="T1498" t="s">
        <v>70</v>
      </c>
      <c r="U1498" t="s">
        <v>53</v>
      </c>
      <c r="V1498" t="s">
        <v>53</v>
      </c>
      <c r="W1498" t="s">
        <v>53</v>
      </c>
      <c r="X1498" t="s">
        <v>53</v>
      </c>
      <c r="Y1498">
        <v>2</v>
      </c>
      <c r="Z1498" t="s">
        <v>73</v>
      </c>
      <c r="AA1498" t="s">
        <v>52</v>
      </c>
      <c r="AB1498" t="s">
        <v>53</v>
      </c>
      <c r="AC1498" t="s">
        <v>52</v>
      </c>
      <c r="AD1498" t="s">
        <v>52</v>
      </c>
      <c r="AE1498" t="s">
        <v>52</v>
      </c>
      <c r="AF1498" t="s">
        <v>53</v>
      </c>
      <c r="AG1498" t="s">
        <v>52</v>
      </c>
      <c r="AH1498" t="s">
        <v>53</v>
      </c>
      <c r="AI1498" t="s">
        <v>53</v>
      </c>
      <c r="AJ1498" t="s">
        <v>53</v>
      </c>
      <c r="AK1498">
        <v>5</v>
      </c>
      <c r="AL1498" t="s">
        <v>59</v>
      </c>
      <c r="AM1498" t="s">
        <v>60</v>
      </c>
      <c r="AN1498" t="s">
        <v>61</v>
      </c>
      <c r="AO1498">
        <v>8.1</v>
      </c>
      <c r="AP1498" t="s">
        <v>52</v>
      </c>
      <c r="AQ1498" t="s">
        <v>91</v>
      </c>
      <c r="AR1498" t="s">
        <v>92</v>
      </c>
      <c r="AS1498">
        <v>3</v>
      </c>
      <c r="AT1498" t="s">
        <v>53</v>
      </c>
    </row>
    <row r="1499" spans="1:46" x14ac:dyDescent="0.25">
      <c r="A1499" t="s">
        <v>1666</v>
      </c>
      <c r="B1499">
        <v>2016</v>
      </c>
      <c r="C1499" s="1">
        <v>42598</v>
      </c>
      <c r="D1499" t="s">
        <v>65</v>
      </c>
      <c r="E1499" t="str">
        <f>TRIM(lung_cancer_dataset!E1499)</f>
        <v>Argentina</v>
      </c>
      <c r="F1499">
        <v>60</v>
      </c>
      <c r="G1499" t="s">
        <v>127</v>
      </c>
      <c r="H1499" t="str">
        <f>PROPER(TRIM(lung_cancer_dataset!H1499))</f>
        <v>Male</v>
      </c>
      <c r="I1499" t="str">
        <f>PROPER(TRIM(lung_cancer_dataset!I1499))</f>
        <v>Never Smoked</v>
      </c>
      <c r="J1499">
        <v>0</v>
      </c>
      <c r="K1499">
        <v>0</v>
      </c>
      <c r="L1499">
        <v>0</v>
      </c>
      <c r="M1499" t="s">
        <v>52</v>
      </c>
      <c r="N1499" t="s">
        <v>52</v>
      </c>
      <c r="O1499" t="s">
        <v>52</v>
      </c>
      <c r="P1499" t="str">
        <f>PROPER(TRIM(lung_cancer_dataset!P1499))</f>
        <v>High</v>
      </c>
      <c r="Q1499" t="s">
        <v>71</v>
      </c>
      <c r="R1499">
        <v>22.1</v>
      </c>
      <c r="S1499" t="s">
        <v>96</v>
      </c>
      <c r="T1499" t="s">
        <v>57</v>
      </c>
      <c r="U1499" t="s">
        <v>53</v>
      </c>
      <c r="V1499" t="s">
        <v>53</v>
      </c>
      <c r="W1499" t="s">
        <v>53</v>
      </c>
      <c r="X1499" t="s">
        <v>53</v>
      </c>
      <c r="Y1499">
        <v>4</v>
      </c>
      <c r="Z1499" t="s">
        <v>131</v>
      </c>
      <c r="AA1499" t="s">
        <v>53</v>
      </c>
      <c r="AB1499" t="s">
        <v>53</v>
      </c>
      <c r="AC1499" t="s">
        <v>52</v>
      </c>
      <c r="AD1499" t="s">
        <v>53</v>
      </c>
      <c r="AE1499" t="s">
        <v>52</v>
      </c>
      <c r="AF1499" t="s">
        <v>53</v>
      </c>
      <c r="AG1499" t="s">
        <v>53</v>
      </c>
      <c r="AH1499" t="s">
        <v>53</v>
      </c>
      <c r="AI1499" t="s">
        <v>53</v>
      </c>
      <c r="AJ1499" t="s">
        <v>53</v>
      </c>
      <c r="AK1499">
        <v>2</v>
      </c>
      <c r="AL1499" t="s">
        <v>59</v>
      </c>
      <c r="AM1499" t="s">
        <v>60</v>
      </c>
      <c r="AN1499" t="s">
        <v>90</v>
      </c>
      <c r="AO1499">
        <v>5.5</v>
      </c>
      <c r="AP1499" t="s">
        <v>53</v>
      </c>
      <c r="AQ1499" t="s">
        <v>91</v>
      </c>
      <c r="AR1499" t="s">
        <v>87</v>
      </c>
      <c r="AS1499">
        <v>11</v>
      </c>
      <c r="AT1499" t="s">
        <v>53</v>
      </c>
    </row>
    <row r="1500" spans="1:46" x14ac:dyDescent="0.25">
      <c r="A1500" t="s">
        <v>1667</v>
      </c>
      <c r="B1500">
        <v>2017</v>
      </c>
      <c r="C1500" s="1">
        <v>42787</v>
      </c>
      <c r="D1500" t="s">
        <v>110</v>
      </c>
      <c r="E1500" t="str">
        <f>TRIM(lung_cancer_dataset!E1500)</f>
        <v>Algeria</v>
      </c>
      <c r="F1500">
        <v>68</v>
      </c>
      <c r="G1500" t="s">
        <v>127</v>
      </c>
      <c r="H1500" t="str">
        <f>PROPER(TRIM(lung_cancer_dataset!H1500))</f>
        <v>Male</v>
      </c>
      <c r="I1500" t="str">
        <f>PROPER(TRIM(lung_cancer_dataset!I1500))</f>
        <v>Current Smoker</v>
      </c>
      <c r="J1500">
        <v>22</v>
      </c>
      <c r="K1500">
        <v>33</v>
      </c>
      <c r="L1500">
        <v>36.299999999999997</v>
      </c>
      <c r="M1500" t="s">
        <v>53</v>
      </c>
      <c r="N1500" t="s">
        <v>52</v>
      </c>
      <c r="O1500" t="s">
        <v>53</v>
      </c>
      <c r="P1500" t="str">
        <f>PROPER(TRIM(lung_cancer_dataset!P1500))</f>
        <v>High</v>
      </c>
      <c r="Q1500" t="s">
        <v>55</v>
      </c>
      <c r="R1500">
        <v>27.9</v>
      </c>
      <c r="S1500" t="s">
        <v>56</v>
      </c>
      <c r="T1500" t="s">
        <v>57</v>
      </c>
      <c r="U1500" t="s">
        <v>53</v>
      </c>
      <c r="V1500" t="s">
        <v>53</v>
      </c>
      <c r="W1500" t="s">
        <v>53</v>
      </c>
      <c r="X1500" t="s">
        <v>53</v>
      </c>
      <c r="Y1500">
        <v>2</v>
      </c>
      <c r="Z1500" t="s">
        <v>58</v>
      </c>
      <c r="AA1500" t="s">
        <v>52</v>
      </c>
      <c r="AB1500" t="s">
        <v>52</v>
      </c>
      <c r="AC1500" t="s">
        <v>52</v>
      </c>
      <c r="AD1500" t="s">
        <v>52</v>
      </c>
      <c r="AE1500" t="s">
        <v>52</v>
      </c>
      <c r="AF1500" t="s">
        <v>52</v>
      </c>
      <c r="AG1500" t="s">
        <v>53</v>
      </c>
      <c r="AH1500" t="s">
        <v>52</v>
      </c>
      <c r="AI1500" t="s">
        <v>53</v>
      </c>
      <c r="AJ1500" t="s">
        <v>53</v>
      </c>
      <c r="AK1500">
        <v>7</v>
      </c>
      <c r="AL1500" t="s">
        <v>59</v>
      </c>
      <c r="AM1500" t="s">
        <v>81</v>
      </c>
      <c r="AN1500" t="s">
        <v>90</v>
      </c>
      <c r="AO1500">
        <v>5.7</v>
      </c>
      <c r="AP1500" t="s">
        <v>53</v>
      </c>
      <c r="AQ1500" t="s">
        <v>171</v>
      </c>
      <c r="AR1500" t="s">
        <v>63</v>
      </c>
      <c r="AS1500">
        <v>19</v>
      </c>
      <c r="AT1500" t="s">
        <v>52</v>
      </c>
    </row>
    <row r="1501" spans="1:46" x14ac:dyDescent="0.25">
      <c r="A1501" t="s">
        <v>1668</v>
      </c>
      <c r="B1501">
        <v>2025</v>
      </c>
      <c r="C1501" s="1">
        <v>45844</v>
      </c>
      <c r="D1501" t="s">
        <v>94</v>
      </c>
      <c r="E1501" t="str">
        <f>TRIM(lung_cancer_dataset!E1501)</f>
        <v>Jordan</v>
      </c>
      <c r="F1501">
        <v>78</v>
      </c>
      <c r="G1501" t="s">
        <v>67</v>
      </c>
      <c r="H1501" t="str">
        <f>PROPER(TRIM(lung_cancer_dataset!H1501))</f>
        <v>Male</v>
      </c>
      <c r="I1501" t="str">
        <f>PROPER(TRIM(lung_cancer_dataset!I1501))</f>
        <v>Never Smoked</v>
      </c>
      <c r="J1501">
        <v>0</v>
      </c>
      <c r="K1501">
        <v>0</v>
      </c>
      <c r="L1501">
        <v>0</v>
      </c>
      <c r="M1501" t="s">
        <v>52</v>
      </c>
      <c r="N1501" t="s">
        <v>52</v>
      </c>
      <c r="O1501" t="s">
        <v>53</v>
      </c>
      <c r="P1501" t="str">
        <f>PROPER(TRIM(lung_cancer_dataset!P1501))</f>
        <v>Moderate</v>
      </c>
      <c r="Q1501" t="s">
        <v>55</v>
      </c>
      <c r="R1501">
        <v>24.9</v>
      </c>
      <c r="S1501" t="s">
        <v>96</v>
      </c>
      <c r="T1501" t="s">
        <v>57</v>
      </c>
      <c r="U1501" t="s">
        <v>53</v>
      </c>
      <c r="V1501" t="s">
        <v>53</v>
      </c>
      <c r="W1501" t="s">
        <v>53</v>
      </c>
      <c r="X1501" t="s">
        <v>52</v>
      </c>
      <c r="Y1501">
        <v>3</v>
      </c>
      <c r="Z1501" t="s">
        <v>58</v>
      </c>
      <c r="AA1501" t="s">
        <v>53</v>
      </c>
      <c r="AB1501" t="s">
        <v>53</v>
      </c>
      <c r="AC1501" t="s">
        <v>52</v>
      </c>
      <c r="AD1501" t="s">
        <v>53</v>
      </c>
      <c r="AE1501" t="s">
        <v>52</v>
      </c>
      <c r="AF1501" t="s">
        <v>53</v>
      </c>
      <c r="AG1501" t="s">
        <v>53</v>
      </c>
      <c r="AH1501" t="s">
        <v>53</v>
      </c>
      <c r="AI1501" t="s">
        <v>53</v>
      </c>
      <c r="AJ1501" t="s">
        <v>53</v>
      </c>
      <c r="AK1501">
        <v>2</v>
      </c>
      <c r="AL1501" t="s">
        <v>59</v>
      </c>
      <c r="AM1501" t="s">
        <v>102</v>
      </c>
      <c r="AN1501" t="s">
        <v>98</v>
      </c>
      <c r="AO1501">
        <v>5.0999999999999996</v>
      </c>
      <c r="AP1501" t="s">
        <v>53</v>
      </c>
      <c r="AQ1501" t="s">
        <v>112</v>
      </c>
      <c r="AR1501" t="s">
        <v>115</v>
      </c>
      <c r="AS1501">
        <v>28</v>
      </c>
      <c r="AT1501" t="s">
        <v>53</v>
      </c>
    </row>
    <row r="1502" spans="1:46" x14ac:dyDescent="0.25">
      <c r="A1502" t="s">
        <v>1669</v>
      </c>
      <c r="B1502">
        <v>2023</v>
      </c>
      <c r="C1502" s="1">
        <v>45119</v>
      </c>
      <c r="D1502" t="s">
        <v>47</v>
      </c>
      <c r="E1502" t="str">
        <f>TRIM(lung_cancer_dataset!E1502)</f>
        <v>South Korea</v>
      </c>
      <c r="F1502">
        <v>57</v>
      </c>
      <c r="G1502" t="s">
        <v>79</v>
      </c>
      <c r="H1502" t="str">
        <f>PROPER(TRIM(lung_cancer_dataset!H1502))</f>
        <v>Male</v>
      </c>
      <c r="I1502" t="str">
        <f>PROPER(TRIM(lung_cancer_dataset!I1502))</f>
        <v>Never Smoked</v>
      </c>
      <c r="J1502">
        <v>0</v>
      </c>
      <c r="K1502">
        <v>0</v>
      </c>
      <c r="L1502">
        <v>0</v>
      </c>
      <c r="M1502" t="s">
        <v>53</v>
      </c>
      <c r="N1502" t="s">
        <v>53</v>
      </c>
      <c r="O1502" t="s">
        <v>53</v>
      </c>
      <c r="P1502" t="str">
        <f>PROPER(TRIM(lung_cancer_dataset!P1502))</f>
        <v>High</v>
      </c>
      <c r="Q1502" t="s">
        <v>54</v>
      </c>
      <c r="R1502">
        <v>18.8</v>
      </c>
      <c r="S1502" t="s">
        <v>96</v>
      </c>
      <c r="T1502" t="s">
        <v>54</v>
      </c>
      <c r="U1502" t="s">
        <v>53</v>
      </c>
      <c r="V1502" t="s">
        <v>53</v>
      </c>
      <c r="W1502" t="s">
        <v>53</v>
      </c>
      <c r="X1502" t="s">
        <v>53</v>
      </c>
      <c r="Y1502">
        <v>1</v>
      </c>
      <c r="Z1502" t="s">
        <v>58</v>
      </c>
      <c r="AA1502" t="s">
        <v>52</v>
      </c>
      <c r="AB1502" t="s">
        <v>53</v>
      </c>
      <c r="AC1502" t="s">
        <v>53</v>
      </c>
      <c r="AD1502" t="s">
        <v>53</v>
      </c>
      <c r="AE1502" t="s">
        <v>52</v>
      </c>
      <c r="AF1502" t="s">
        <v>53</v>
      </c>
      <c r="AG1502" t="s">
        <v>53</v>
      </c>
      <c r="AH1502" t="s">
        <v>52</v>
      </c>
      <c r="AI1502" t="s">
        <v>53</v>
      </c>
      <c r="AJ1502" t="s">
        <v>52</v>
      </c>
      <c r="AK1502">
        <v>4</v>
      </c>
      <c r="AL1502" t="s">
        <v>59</v>
      </c>
      <c r="AM1502" t="s">
        <v>102</v>
      </c>
      <c r="AN1502" t="s">
        <v>98</v>
      </c>
      <c r="AO1502">
        <v>4.5999999999999996</v>
      </c>
      <c r="AP1502" t="s">
        <v>53</v>
      </c>
      <c r="AQ1502" t="s">
        <v>75</v>
      </c>
      <c r="AR1502" t="s">
        <v>76</v>
      </c>
      <c r="AS1502">
        <v>83</v>
      </c>
      <c r="AT1502" t="s">
        <v>52</v>
      </c>
    </row>
    <row r="1503" spans="1:46" x14ac:dyDescent="0.25">
      <c r="A1503" t="s">
        <v>1670</v>
      </c>
      <c r="B1503">
        <v>2019</v>
      </c>
      <c r="C1503" s="1">
        <v>43679</v>
      </c>
      <c r="D1503" t="s">
        <v>47</v>
      </c>
      <c r="E1503" t="str">
        <f>TRIM(lung_cancer_dataset!E1503)</f>
        <v>Philippines</v>
      </c>
      <c r="F1503">
        <v>69</v>
      </c>
      <c r="G1503" t="s">
        <v>127</v>
      </c>
      <c r="H1503" t="str">
        <f>PROPER(TRIM(lung_cancer_dataset!H1503))</f>
        <v>Male</v>
      </c>
      <c r="I1503" t="str">
        <f>PROPER(TRIM(lung_cancer_dataset!I1503))</f>
        <v>Former Smoker</v>
      </c>
      <c r="J1503">
        <v>4</v>
      </c>
      <c r="K1503">
        <v>24</v>
      </c>
      <c r="L1503">
        <v>4.8</v>
      </c>
      <c r="M1503" t="s">
        <v>53</v>
      </c>
      <c r="N1503" t="s">
        <v>52</v>
      </c>
      <c r="O1503" t="s">
        <v>53</v>
      </c>
      <c r="P1503" t="str">
        <f>PROPER(TRIM(lung_cancer_dataset!P1503))</f>
        <v>Moderate</v>
      </c>
      <c r="Q1503" t="s">
        <v>54</v>
      </c>
      <c r="R1503">
        <v>33.4</v>
      </c>
      <c r="S1503" t="s">
        <v>72</v>
      </c>
      <c r="T1503" t="s">
        <v>54</v>
      </c>
      <c r="U1503" t="s">
        <v>53</v>
      </c>
      <c r="V1503" t="s">
        <v>53</v>
      </c>
      <c r="W1503" t="s">
        <v>53</v>
      </c>
      <c r="X1503" t="s">
        <v>53</v>
      </c>
      <c r="Y1503">
        <v>1</v>
      </c>
      <c r="Z1503" t="s">
        <v>165</v>
      </c>
      <c r="AA1503" t="s">
        <v>53</v>
      </c>
      <c r="AB1503" t="s">
        <v>52</v>
      </c>
      <c r="AC1503" t="s">
        <v>52</v>
      </c>
      <c r="AD1503" t="s">
        <v>53</v>
      </c>
      <c r="AE1503" t="s">
        <v>53</v>
      </c>
      <c r="AF1503" t="s">
        <v>52</v>
      </c>
      <c r="AG1503" t="s">
        <v>52</v>
      </c>
      <c r="AH1503" t="s">
        <v>53</v>
      </c>
      <c r="AI1503" t="s">
        <v>52</v>
      </c>
      <c r="AJ1503" t="s">
        <v>53</v>
      </c>
      <c r="AK1503">
        <v>5</v>
      </c>
      <c r="AL1503" t="s">
        <v>59</v>
      </c>
      <c r="AM1503" t="s">
        <v>102</v>
      </c>
      <c r="AN1503" t="s">
        <v>61</v>
      </c>
      <c r="AO1503">
        <v>7.1</v>
      </c>
      <c r="AP1503" t="s">
        <v>52</v>
      </c>
      <c r="AQ1503" t="s">
        <v>75</v>
      </c>
      <c r="AR1503" t="s">
        <v>87</v>
      </c>
      <c r="AS1503">
        <v>7</v>
      </c>
      <c r="AT1503" t="s">
        <v>53</v>
      </c>
    </row>
    <row r="1504" spans="1:46" x14ac:dyDescent="0.25">
      <c r="A1504" t="s">
        <v>1671</v>
      </c>
      <c r="B1504">
        <v>2016</v>
      </c>
      <c r="C1504" s="1">
        <v>42597</v>
      </c>
      <c r="D1504" t="s">
        <v>47</v>
      </c>
      <c r="E1504" t="str">
        <f>TRIM(lung_cancer_dataset!E1504)</f>
        <v>Philippines</v>
      </c>
      <c r="F1504">
        <v>63</v>
      </c>
      <c r="G1504" t="s">
        <v>127</v>
      </c>
      <c r="H1504" t="str">
        <f>PROPER(TRIM(lung_cancer_dataset!H1504))</f>
        <v>Male</v>
      </c>
      <c r="I1504" t="str">
        <f>PROPER(TRIM(lung_cancer_dataset!I1504))</f>
        <v>Former Smoker</v>
      </c>
      <c r="J1504">
        <v>25</v>
      </c>
      <c r="K1504">
        <v>22</v>
      </c>
      <c r="L1504">
        <v>27.5</v>
      </c>
      <c r="M1504" t="s">
        <v>53</v>
      </c>
      <c r="N1504" t="s">
        <v>52</v>
      </c>
      <c r="O1504" t="s">
        <v>53</v>
      </c>
      <c r="P1504" t="str">
        <f>PROPER(TRIM(lung_cancer_dataset!P1504))</f>
        <v>Moderate</v>
      </c>
      <c r="Q1504" t="s">
        <v>71</v>
      </c>
      <c r="R1504">
        <v>28.8</v>
      </c>
      <c r="S1504" t="s">
        <v>56</v>
      </c>
      <c r="T1504" t="s">
        <v>70</v>
      </c>
      <c r="U1504" t="s">
        <v>53</v>
      </c>
      <c r="V1504" t="s">
        <v>52</v>
      </c>
      <c r="W1504" t="s">
        <v>53</v>
      </c>
      <c r="X1504" t="s">
        <v>53</v>
      </c>
      <c r="Y1504">
        <v>2</v>
      </c>
      <c r="Z1504" t="s">
        <v>73</v>
      </c>
      <c r="AA1504" t="s">
        <v>52</v>
      </c>
      <c r="AB1504" t="s">
        <v>52</v>
      </c>
      <c r="AC1504" t="s">
        <v>52</v>
      </c>
      <c r="AD1504" t="s">
        <v>53</v>
      </c>
      <c r="AE1504" t="s">
        <v>52</v>
      </c>
      <c r="AF1504" t="s">
        <v>53</v>
      </c>
      <c r="AG1504" t="s">
        <v>53</v>
      </c>
      <c r="AH1504" t="s">
        <v>53</v>
      </c>
      <c r="AI1504" t="s">
        <v>53</v>
      </c>
      <c r="AJ1504" t="s">
        <v>53</v>
      </c>
      <c r="AK1504">
        <v>4</v>
      </c>
      <c r="AL1504" t="s">
        <v>59</v>
      </c>
      <c r="AM1504" t="s">
        <v>81</v>
      </c>
      <c r="AN1504" t="s">
        <v>90</v>
      </c>
      <c r="AO1504">
        <v>3.1</v>
      </c>
      <c r="AP1504" t="s">
        <v>53</v>
      </c>
      <c r="AQ1504" t="s">
        <v>91</v>
      </c>
      <c r="AR1504" t="s">
        <v>87</v>
      </c>
      <c r="AS1504">
        <v>23</v>
      </c>
      <c r="AT1504" t="s">
        <v>53</v>
      </c>
    </row>
    <row r="1505" spans="1:46" x14ac:dyDescent="0.25">
      <c r="A1505" t="s">
        <v>1672</v>
      </c>
      <c r="B1505">
        <v>2019</v>
      </c>
      <c r="C1505" s="1">
        <v>43582</v>
      </c>
      <c r="D1505" t="s">
        <v>94</v>
      </c>
      <c r="E1505" t="str">
        <f>TRIM(lung_cancer_dataset!E1505)</f>
        <v>Iraq</v>
      </c>
      <c r="F1505">
        <v>71</v>
      </c>
      <c r="G1505" t="s">
        <v>67</v>
      </c>
      <c r="H1505" t="str">
        <f>PROPER(TRIM(lung_cancer_dataset!H1505))</f>
        <v>Male</v>
      </c>
      <c r="I1505" t="str">
        <f>PROPER(TRIM(lung_cancer_dataset!I1505))</f>
        <v>Former Smoker</v>
      </c>
      <c r="J1505">
        <v>26</v>
      </c>
      <c r="K1505">
        <v>19</v>
      </c>
      <c r="L1505">
        <v>24.7</v>
      </c>
      <c r="M1505" t="s">
        <v>52</v>
      </c>
      <c r="N1505" t="s">
        <v>53</v>
      </c>
      <c r="O1505" t="s">
        <v>53</v>
      </c>
      <c r="P1505" t="str">
        <f>PROPER(TRIM(lung_cancer_dataset!P1505))</f>
        <v>Moderate</v>
      </c>
      <c r="Q1505" t="s">
        <v>54</v>
      </c>
      <c r="R1505">
        <v>26.5</v>
      </c>
      <c r="S1505" t="s">
        <v>56</v>
      </c>
      <c r="T1505" t="s">
        <v>57</v>
      </c>
      <c r="U1505" t="s">
        <v>52</v>
      </c>
      <c r="V1505" t="s">
        <v>53</v>
      </c>
      <c r="W1505" t="s">
        <v>53</v>
      </c>
      <c r="X1505" t="s">
        <v>53</v>
      </c>
      <c r="Y1505">
        <v>2</v>
      </c>
      <c r="Z1505" t="s">
        <v>97</v>
      </c>
      <c r="AA1505" t="s">
        <v>52</v>
      </c>
      <c r="AB1505" t="s">
        <v>53</v>
      </c>
      <c r="AC1505" t="s">
        <v>53</v>
      </c>
      <c r="AD1505" t="s">
        <v>53</v>
      </c>
      <c r="AE1505" t="s">
        <v>52</v>
      </c>
      <c r="AF1505" t="s">
        <v>53</v>
      </c>
      <c r="AG1505" t="s">
        <v>53</v>
      </c>
      <c r="AH1505" t="s">
        <v>52</v>
      </c>
      <c r="AI1505" t="s">
        <v>53</v>
      </c>
      <c r="AJ1505" t="s">
        <v>53</v>
      </c>
      <c r="AK1505">
        <v>3</v>
      </c>
      <c r="AL1505" t="s">
        <v>59</v>
      </c>
      <c r="AM1505" t="s">
        <v>60</v>
      </c>
      <c r="AN1505" t="s">
        <v>74</v>
      </c>
      <c r="AO1505">
        <v>2.2000000000000002</v>
      </c>
      <c r="AP1505" t="s">
        <v>53</v>
      </c>
      <c r="AQ1505" t="s">
        <v>86</v>
      </c>
      <c r="AR1505" t="s">
        <v>83</v>
      </c>
      <c r="AS1505">
        <v>73</v>
      </c>
      <c r="AT1505" t="s">
        <v>53</v>
      </c>
    </row>
    <row r="1506" spans="1:46" x14ac:dyDescent="0.25">
      <c r="A1506" t="s">
        <v>1673</v>
      </c>
      <c r="B1506">
        <v>2023</v>
      </c>
      <c r="C1506" s="1">
        <v>45201</v>
      </c>
      <c r="D1506" t="s">
        <v>65</v>
      </c>
      <c r="E1506" t="str">
        <f>TRIM(lung_cancer_dataset!E1506)</f>
        <v>Brazil</v>
      </c>
      <c r="F1506">
        <v>51</v>
      </c>
      <c r="G1506" t="s">
        <v>79</v>
      </c>
      <c r="H1506" t="str">
        <f>PROPER(TRIM(lung_cancer_dataset!H1506))</f>
        <v>Female</v>
      </c>
      <c r="I1506" t="str">
        <f>PROPER(TRIM(lung_cancer_dataset!I1506))</f>
        <v>Never Smoked</v>
      </c>
      <c r="J1506">
        <v>0</v>
      </c>
      <c r="K1506">
        <v>0</v>
      </c>
      <c r="L1506">
        <v>0</v>
      </c>
      <c r="M1506" t="s">
        <v>53</v>
      </c>
      <c r="N1506" t="s">
        <v>53</v>
      </c>
      <c r="O1506" t="s">
        <v>53</v>
      </c>
      <c r="P1506" t="str">
        <f>PROPER(TRIM(lung_cancer_dataset!P1506))</f>
        <v>Moderate</v>
      </c>
      <c r="Q1506" t="s">
        <v>55</v>
      </c>
      <c r="R1506">
        <v>27</v>
      </c>
      <c r="S1506" t="s">
        <v>56</v>
      </c>
      <c r="T1506" t="s">
        <v>57</v>
      </c>
      <c r="U1506" t="s">
        <v>53</v>
      </c>
      <c r="V1506" t="s">
        <v>53</v>
      </c>
      <c r="W1506" t="s">
        <v>53</v>
      </c>
      <c r="X1506" t="s">
        <v>53</v>
      </c>
      <c r="Y1506">
        <v>0</v>
      </c>
      <c r="Z1506" t="s">
        <v>97</v>
      </c>
      <c r="AA1506" t="s">
        <v>52</v>
      </c>
      <c r="AB1506" t="s">
        <v>53</v>
      </c>
      <c r="AC1506" t="s">
        <v>52</v>
      </c>
      <c r="AD1506" t="s">
        <v>53</v>
      </c>
      <c r="AE1506" t="s">
        <v>52</v>
      </c>
      <c r="AF1506" t="s">
        <v>52</v>
      </c>
      <c r="AG1506" t="s">
        <v>53</v>
      </c>
      <c r="AH1506" t="s">
        <v>53</v>
      </c>
      <c r="AI1506" t="s">
        <v>53</v>
      </c>
      <c r="AJ1506" t="s">
        <v>52</v>
      </c>
      <c r="AK1506">
        <v>5</v>
      </c>
      <c r="AL1506" t="s">
        <v>59</v>
      </c>
      <c r="AM1506" t="s">
        <v>60</v>
      </c>
      <c r="AN1506" t="s">
        <v>61</v>
      </c>
      <c r="AO1506">
        <v>4.5999999999999996</v>
      </c>
      <c r="AP1506" t="s">
        <v>52</v>
      </c>
      <c r="AQ1506" t="s">
        <v>112</v>
      </c>
      <c r="AR1506" t="s">
        <v>132</v>
      </c>
      <c r="AS1506">
        <v>10</v>
      </c>
      <c r="AT1506" t="s">
        <v>53</v>
      </c>
    </row>
    <row r="1507" spans="1:46" x14ac:dyDescent="0.25">
      <c r="A1507" t="s">
        <v>1674</v>
      </c>
      <c r="B1507">
        <v>2018</v>
      </c>
      <c r="C1507" s="1">
        <v>43456</v>
      </c>
      <c r="D1507" t="s">
        <v>107</v>
      </c>
      <c r="E1507" t="str">
        <f>TRIM(lung_cancer_dataset!E1507)</f>
        <v>Germany</v>
      </c>
      <c r="F1507">
        <v>65</v>
      </c>
      <c r="G1507" t="s">
        <v>127</v>
      </c>
      <c r="H1507" t="str">
        <f>PROPER(TRIM(lung_cancer_dataset!H1507))</f>
        <v>Male</v>
      </c>
      <c r="I1507" t="str">
        <f>PROPER(TRIM(lung_cancer_dataset!I1507))</f>
        <v>Former Smoker</v>
      </c>
      <c r="J1507">
        <v>16</v>
      </c>
      <c r="K1507">
        <v>10</v>
      </c>
      <c r="L1507">
        <v>8</v>
      </c>
      <c r="M1507" t="s">
        <v>52</v>
      </c>
      <c r="N1507" t="s">
        <v>53</v>
      </c>
      <c r="O1507" t="s">
        <v>53</v>
      </c>
      <c r="P1507" t="str">
        <f>PROPER(TRIM(lung_cancer_dataset!P1507))</f>
        <v>Moderate</v>
      </c>
      <c r="Q1507" t="s">
        <v>54</v>
      </c>
      <c r="R1507">
        <v>24.4</v>
      </c>
      <c r="S1507" t="s">
        <v>96</v>
      </c>
      <c r="T1507" t="s">
        <v>57</v>
      </c>
      <c r="U1507" t="s">
        <v>53</v>
      </c>
      <c r="V1507" t="s">
        <v>53</v>
      </c>
      <c r="W1507" t="s">
        <v>52</v>
      </c>
      <c r="X1507" t="s">
        <v>53</v>
      </c>
      <c r="Y1507">
        <v>2</v>
      </c>
      <c r="Z1507" t="s">
        <v>58</v>
      </c>
      <c r="AA1507" t="s">
        <v>53</v>
      </c>
      <c r="AB1507" t="s">
        <v>52</v>
      </c>
      <c r="AC1507" t="s">
        <v>53</v>
      </c>
      <c r="AD1507" t="s">
        <v>53</v>
      </c>
      <c r="AE1507" t="s">
        <v>52</v>
      </c>
      <c r="AF1507" t="s">
        <v>53</v>
      </c>
      <c r="AG1507" t="s">
        <v>53</v>
      </c>
      <c r="AH1507" t="s">
        <v>53</v>
      </c>
      <c r="AI1507" t="s">
        <v>53</v>
      </c>
      <c r="AJ1507" t="s">
        <v>53</v>
      </c>
      <c r="AK1507">
        <v>2</v>
      </c>
      <c r="AL1507" t="s">
        <v>59</v>
      </c>
      <c r="AM1507" t="s">
        <v>81</v>
      </c>
      <c r="AN1507" t="s">
        <v>74</v>
      </c>
      <c r="AO1507">
        <v>1.5</v>
      </c>
      <c r="AP1507" t="s">
        <v>53</v>
      </c>
      <c r="AQ1507" t="s">
        <v>171</v>
      </c>
      <c r="AR1507" t="s">
        <v>83</v>
      </c>
      <c r="AS1507">
        <v>96</v>
      </c>
      <c r="AT1507" t="s">
        <v>52</v>
      </c>
    </row>
    <row r="1508" spans="1:46" x14ac:dyDescent="0.25">
      <c r="A1508" t="s">
        <v>1675</v>
      </c>
      <c r="B1508">
        <v>2025</v>
      </c>
      <c r="C1508" s="1">
        <v>45710</v>
      </c>
      <c r="D1508" t="s">
        <v>47</v>
      </c>
      <c r="E1508" t="str">
        <f>TRIM(lung_cancer_dataset!E1508)</f>
        <v>Vietnam</v>
      </c>
      <c r="F1508">
        <v>55</v>
      </c>
      <c r="G1508" t="s">
        <v>79</v>
      </c>
      <c r="H1508" t="str">
        <f>PROPER(TRIM(lung_cancer_dataset!H1508))</f>
        <v>Male</v>
      </c>
      <c r="I1508" t="str">
        <f>PROPER(TRIM(lung_cancer_dataset!I1508))</f>
        <v>Former Smoker</v>
      </c>
      <c r="J1508">
        <v>28</v>
      </c>
      <c r="K1508">
        <v>16</v>
      </c>
      <c r="L1508">
        <v>22.4</v>
      </c>
      <c r="M1508" t="s">
        <v>52</v>
      </c>
      <c r="N1508" t="s">
        <v>53</v>
      </c>
      <c r="O1508" t="s">
        <v>53</v>
      </c>
      <c r="P1508" t="str">
        <f>PROPER(TRIM(lung_cancer_dataset!P1508))</f>
        <v>High</v>
      </c>
      <c r="Q1508" t="s">
        <v>55</v>
      </c>
      <c r="R1508">
        <v>24.7</v>
      </c>
      <c r="S1508" t="s">
        <v>96</v>
      </c>
      <c r="T1508" t="s">
        <v>54</v>
      </c>
      <c r="U1508" t="s">
        <v>53</v>
      </c>
      <c r="V1508" t="s">
        <v>53</v>
      </c>
      <c r="W1508" t="s">
        <v>53</v>
      </c>
      <c r="X1508" t="s">
        <v>53</v>
      </c>
      <c r="Y1508">
        <v>2</v>
      </c>
      <c r="Z1508" t="s">
        <v>165</v>
      </c>
      <c r="AA1508" t="s">
        <v>52</v>
      </c>
      <c r="AB1508" t="s">
        <v>52</v>
      </c>
      <c r="AC1508" t="s">
        <v>53</v>
      </c>
      <c r="AD1508" t="s">
        <v>53</v>
      </c>
      <c r="AE1508" t="s">
        <v>52</v>
      </c>
      <c r="AF1508" t="s">
        <v>53</v>
      </c>
      <c r="AG1508" t="s">
        <v>53</v>
      </c>
      <c r="AH1508" t="s">
        <v>53</v>
      </c>
      <c r="AI1508" t="s">
        <v>53</v>
      </c>
      <c r="AJ1508" t="s">
        <v>53</v>
      </c>
      <c r="AK1508">
        <v>3</v>
      </c>
      <c r="AL1508" t="s">
        <v>59</v>
      </c>
      <c r="AM1508" t="s">
        <v>60</v>
      </c>
      <c r="AN1508" t="s">
        <v>98</v>
      </c>
      <c r="AO1508">
        <v>4</v>
      </c>
      <c r="AP1508" t="s">
        <v>53</v>
      </c>
      <c r="AQ1508" t="s">
        <v>171</v>
      </c>
      <c r="AR1508" t="s">
        <v>83</v>
      </c>
      <c r="AS1508">
        <v>43</v>
      </c>
      <c r="AT1508" t="s">
        <v>53</v>
      </c>
    </row>
    <row r="1509" spans="1:46" x14ac:dyDescent="0.25">
      <c r="A1509" t="s">
        <v>1676</v>
      </c>
      <c r="B1509">
        <v>2017</v>
      </c>
      <c r="C1509" s="1">
        <v>42992</v>
      </c>
      <c r="D1509" t="s">
        <v>110</v>
      </c>
      <c r="E1509" t="str">
        <f>TRIM(lung_cancer_dataset!E1509)</f>
        <v>Uganda</v>
      </c>
      <c r="F1509">
        <v>57</v>
      </c>
      <c r="G1509" t="s">
        <v>79</v>
      </c>
      <c r="H1509" t="str">
        <f>PROPER(TRIM(lung_cancer_dataset!H1509))</f>
        <v>Male</v>
      </c>
      <c r="I1509" t="str">
        <f>PROPER(TRIM(lung_cancer_dataset!I1509))</f>
        <v>Current Smoker</v>
      </c>
      <c r="J1509">
        <v>40</v>
      </c>
      <c r="K1509">
        <v>19</v>
      </c>
      <c r="L1509">
        <v>38</v>
      </c>
      <c r="M1509" t="s">
        <v>53</v>
      </c>
      <c r="N1509" t="s">
        <v>53</v>
      </c>
      <c r="O1509" t="s">
        <v>53</v>
      </c>
      <c r="P1509" t="str">
        <f>PROPER(TRIM(lung_cancer_dataset!P1509))</f>
        <v>High</v>
      </c>
      <c r="Q1509" t="s">
        <v>54</v>
      </c>
      <c r="R1509">
        <v>29</v>
      </c>
      <c r="S1509" t="s">
        <v>56</v>
      </c>
      <c r="T1509" t="s">
        <v>57</v>
      </c>
      <c r="U1509" t="s">
        <v>52</v>
      </c>
      <c r="V1509" t="s">
        <v>53</v>
      </c>
      <c r="W1509" t="s">
        <v>53</v>
      </c>
      <c r="X1509" t="s">
        <v>53</v>
      </c>
      <c r="Y1509">
        <v>2</v>
      </c>
      <c r="Z1509" t="s">
        <v>58</v>
      </c>
      <c r="AA1509" t="s">
        <v>52</v>
      </c>
      <c r="AB1509" t="s">
        <v>52</v>
      </c>
      <c r="AC1509" t="s">
        <v>52</v>
      </c>
      <c r="AD1509" t="s">
        <v>53</v>
      </c>
      <c r="AE1509" t="s">
        <v>52</v>
      </c>
      <c r="AF1509" t="s">
        <v>52</v>
      </c>
      <c r="AG1509" t="s">
        <v>52</v>
      </c>
      <c r="AH1509" t="s">
        <v>52</v>
      </c>
      <c r="AI1509" t="s">
        <v>53</v>
      </c>
      <c r="AJ1509" t="s">
        <v>53</v>
      </c>
      <c r="AK1509">
        <v>7</v>
      </c>
      <c r="AL1509" t="s">
        <v>59</v>
      </c>
      <c r="AM1509" t="s">
        <v>60</v>
      </c>
      <c r="AN1509" t="s">
        <v>61</v>
      </c>
      <c r="AO1509">
        <v>7.8</v>
      </c>
      <c r="AP1509" t="s">
        <v>52</v>
      </c>
      <c r="AQ1509" t="s">
        <v>75</v>
      </c>
      <c r="AR1509" t="s">
        <v>92</v>
      </c>
      <c r="AS1509">
        <v>12</v>
      </c>
      <c r="AT1509" t="s">
        <v>53</v>
      </c>
    </row>
    <row r="1510" spans="1:46" x14ac:dyDescent="0.25">
      <c r="A1510" t="s">
        <v>1677</v>
      </c>
      <c r="B1510">
        <v>2021</v>
      </c>
      <c r="C1510" s="1">
        <v>44304</v>
      </c>
      <c r="D1510" t="s">
        <v>122</v>
      </c>
      <c r="E1510" t="str">
        <f>TRIM(lung_cancer_dataset!E1510)</f>
        <v>India</v>
      </c>
      <c r="F1510">
        <v>65</v>
      </c>
      <c r="G1510" t="s">
        <v>127</v>
      </c>
      <c r="H1510" t="str">
        <f>PROPER(TRIM(lung_cancer_dataset!H1510))</f>
        <v>Male</v>
      </c>
      <c r="I1510" t="str">
        <f>PROPER(TRIM(lung_cancer_dataset!I1510))</f>
        <v>Never Smoked</v>
      </c>
      <c r="J1510">
        <v>0</v>
      </c>
      <c r="K1510">
        <v>0</v>
      </c>
      <c r="L1510">
        <v>0</v>
      </c>
      <c r="M1510" t="s">
        <v>53</v>
      </c>
      <c r="N1510" t="s">
        <v>53</v>
      </c>
      <c r="O1510" t="s">
        <v>53</v>
      </c>
      <c r="P1510" t="str">
        <f>PROPER(TRIM(lung_cancer_dataset!P1510))</f>
        <v>Moderate</v>
      </c>
      <c r="Q1510" t="s">
        <v>71</v>
      </c>
      <c r="R1510">
        <v>21.6</v>
      </c>
      <c r="S1510" t="s">
        <v>96</v>
      </c>
      <c r="T1510" t="s">
        <v>70</v>
      </c>
      <c r="U1510" t="s">
        <v>53</v>
      </c>
      <c r="V1510" t="s">
        <v>53</v>
      </c>
      <c r="W1510" t="s">
        <v>53</v>
      </c>
      <c r="X1510" t="s">
        <v>52</v>
      </c>
      <c r="Y1510">
        <v>1</v>
      </c>
      <c r="Z1510" t="s">
        <v>97</v>
      </c>
      <c r="AA1510" t="s">
        <v>53</v>
      </c>
      <c r="AB1510" t="s">
        <v>53</v>
      </c>
      <c r="AC1510" t="s">
        <v>52</v>
      </c>
      <c r="AD1510" t="s">
        <v>52</v>
      </c>
      <c r="AE1510" t="s">
        <v>52</v>
      </c>
      <c r="AF1510" t="s">
        <v>53</v>
      </c>
      <c r="AG1510" t="s">
        <v>52</v>
      </c>
      <c r="AH1510" t="s">
        <v>53</v>
      </c>
      <c r="AI1510" t="s">
        <v>53</v>
      </c>
      <c r="AJ1510" t="s">
        <v>53</v>
      </c>
      <c r="AK1510">
        <v>4</v>
      </c>
      <c r="AL1510" t="s">
        <v>135</v>
      </c>
      <c r="AM1510" t="s">
        <v>136</v>
      </c>
      <c r="AN1510" t="s">
        <v>74</v>
      </c>
      <c r="AO1510">
        <v>1.6</v>
      </c>
      <c r="AP1510" t="s">
        <v>53</v>
      </c>
      <c r="AQ1510" t="s">
        <v>112</v>
      </c>
      <c r="AR1510" t="s">
        <v>83</v>
      </c>
      <c r="AS1510">
        <v>64</v>
      </c>
      <c r="AT1510" t="s">
        <v>53</v>
      </c>
    </row>
    <row r="1511" spans="1:46" x14ac:dyDescent="0.25">
      <c r="A1511" t="s">
        <v>1678</v>
      </c>
      <c r="B1511">
        <v>2019</v>
      </c>
      <c r="C1511" s="1">
        <v>43673</v>
      </c>
      <c r="D1511" t="s">
        <v>47</v>
      </c>
      <c r="E1511" t="str">
        <f>TRIM(lung_cancer_dataset!E1511)</f>
        <v>Singapore</v>
      </c>
      <c r="F1511">
        <v>65</v>
      </c>
      <c r="G1511" t="s">
        <v>127</v>
      </c>
      <c r="H1511" t="str">
        <f>PROPER(TRIM(lung_cancer_dataset!H1511))</f>
        <v>Female</v>
      </c>
      <c r="I1511" t="str">
        <f>PROPER(TRIM(lung_cancer_dataset!I1511))</f>
        <v>Never Smoked</v>
      </c>
      <c r="J1511">
        <v>0</v>
      </c>
      <c r="K1511">
        <v>0</v>
      </c>
      <c r="L1511">
        <v>0</v>
      </c>
      <c r="M1511" t="s">
        <v>53</v>
      </c>
      <c r="N1511" t="s">
        <v>53</v>
      </c>
      <c r="O1511" t="s">
        <v>53</v>
      </c>
      <c r="P1511" t="str">
        <f>PROPER(TRIM(lung_cancer_dataset!P1511))</f>
        <v>Moderate</v>
      </c>
      <c r="Q1511" t="s">
        <v>54</v>
      </c>
      <c r="R1511">
        <v>28.7</v>
      </c>
      <c r="S1511" t="s">
        <v>56</v>
      </c>
      <c r="T1511" t="s">
        <v>70</v>
      </c>
      <c r="U1511" t="s">
        <v>53</v>
      </c>
      <c r="V1511" t="s">
        <v>53</v>
      </c>
      <c r="W1511" t="s">
        <v>53</v>
      </c>
      <c r="X1511" t="s">
        <v>53</v>
      </c>
      <c r="Y1511">
        <v>0</v>
      </c>
      <c r="Z1511" t="s">
        <v>58</v>
      </c>
      <c r="AA1511" t="s">
        <v>52</v>
      </c>
      <c r="AB1511" t="s">
        <v>52</v>
      </c>
      <c r="AC1511" t="s">
        <v>53</v>
      </c>
      <c r="AD1511" t="s">
        <v>53</v>
      </c>
      <c r="AE1511" t="s">
        <v>52</v>
      </c>
      <c r="AF1511" t="s">
        <v>53</v>
      </c>
      <c r="AG1511" t="s">
        <v>53</v>
      </c>
      <c r="AH1511" t="s">
        <v>53</v>
      </c>
      <c r="AI1511" t="s">
        <v>53</v>
      </c>
      <c r="AJ1511" t="s">
        <v>53</v>
      </c>
      <c r="AK1511">
        <v>3</v>
      </c>
      <c r="AL1511" t="s">
        <v>59</v>
      </c>
      <c r="AM1511" t="s">
        <v>60</v>
      </c>
      <c r="AN1511" t="s">
        <v>61</v>
      </c>
      <c r="AO1511">
        <v>7.5</v>
      </c>
      <c r="AP1511" t="s">
        <v>52</v>
      </c>
      <c r="AQ1511" t="s">
        <v>86</v>
      </c>
      <c r="AR1511" t="s">
        <v>63</v>
      </c>
      <c r="AS1511">
        <v>13</v>
      </c>
      <c r="AT1511" t="s">
        <v>53</v>
      </c>
    </row>
    <row r="1512" spans="1:46" x14ac:dyDescent="0.25">
      <c r="A1512" t="s">
        <v>1679</v>
      </c>
      <c r="B1512">
        <v>2015</v>
      </c>
      <c r="C1512" s="1">
        <v>42203</v>
      </c>
      <c r="D1512" t="s">
        <v>122</v>
      </c>
      <c r="E1512" t="str">
        <f>TRIM(lung_cancer_dataset!E1512)</f>
        <v>Maldives</v>
      </c>
      <c r="F1512">
        <v>72</v>
      </c>
      <c r="G1512" t="s">
        <v>67</v>
      </c>
      <c r="H1512" t="str">
        <f>PROPER(TRIM(lung_cancer_dataset!H1512))</f>
        <v>Male</v>
      </c>
      <c r="I1512" t="str">
        <f>PROPER(TRIM(lung_cancer_dataset!I1512))</f>
        <v>Current Smoker</v>
      </c>
      <c r="J1512">
        <v>24</v>
      </c>
      <c r="K1512">
        <v>40</v>
      </c>
      <c r="L1512">
        <v>48</v>
      </c>
      <c r="M1512" t="s">
        <v>53</v>
      </c>
      <c r="N1512" t="s">
        <v>53</v>
      </c>
      <c r="O1512" t="s">
        <v>53</v>
      </c>
      <c r="P1512" t="str">
        <f>PROPER(TRIM(lung_cancer_dataset!P1512))</f>
        <v>Moderate</v>
      </c>
      <c r="Q1512" t="s">
        <v>55</v>
      </c>
      <c r="R1512">
        <v>26.4</v>
      </c>
      <c r="S1512" t="s">
        <v>56</v>
      </c>
      <c r="T1512" t="s">
        <v>57</v>
      </c>
      <c r="U1512" t="s">
        <v>53</v>
      </c>
      <c r="V1512" t="s">
        <v>53</v>
      </c>
      <c r="W1512" t="s">
        <v>53</v>
      </c>
      <c r="X1512" t="s">
        <v>53</v>
      </c>
      <c r="Y1512">
        <v>0</v>
      </c>
      <c r="Z1512" t="s">
        <v>73</v>
      </c>
      <c r="AA1512" t="s">
        <v>52</v>
      </c>
      <c r="AB1512" t="s">
        <v>53</v>
      </c>
      <c r="AC1512" t="s">
        <v>53</v>
      </c>
      <c r="AD1512" t="s">
        <v>52</v>
      </c>
      <c r="AE1512" t="s">
        <v>52</v>
      </c>
      <c r="AF1512" t="s">
        <v>53</v>
      </c>
      <c r="AG1512" t="s">
        <v>52</v>
      </c>
      <c r="AH1512" t="s">
        <v>53</v>
      </c>
      <c r="AI1512" t="s">
        <v>53</v>
      </c>
      <c r="AJ1512" t="s">
        <v>53</v>
      </c>
      <c r="AK1512">
        <v>4</v>
      </c>
      <c r="AL1512" t="s">
        <v>135</v>
      </c>
      <c r="AM1512" t="s">
        <v>136</v>
      </c>
      <c r="AN1512" t="s">
        <v>98</v>
      </c>
      <c r="AO1512">
        <v>2.5</v>
      </c>
      <c r="AP1512" t="s">
        <v>53</v>
      </c>
      <c r="AQ1512" t="s">
        <v>86</v>
      </c>
      <c r="AR1512" t="s">
        <v>115</v>
      </c>
      <c r="AS1512">
        <v>26</v>
      </c>
      <c r="AT1512" t="s">
        <v>52</v>
      </c>
    </row>
    <row r="1513" spans="1:46" x14ac:dyDescent="0.25">
      <c r="A1513" t="s">
        <v>1680</v>
      </c>
      <c r="B1513">
        <v>2024</v>
      </c>
      <c r="C1513" s="1">
        <v>45573</v>
      </c>
      <c r="D1513" t="s">
        <v>65</v>
      </c>
      <c r="E1513" t="str">
        <f>TRIM(lung_cancer_dataset!E1513)</f>
        <v>Peru</v>
      </c>
      <c r="F1513">
        <v>57</v>
      </c>
      <c r="G1513" t="s">
        <v>79</v>
      </c>
      <c r="H1513" t="str">
        <f>PROPER(TRIM(lung_cancer_dataset!H1513))</f>
        <v>Male</v>
      </c>
      <c r="I1513" t="str">
        <f>PROPER(TRIM(lung_cancer_dataset!I1513))</f>
        <v>Current Smoker</v>
      </c>
      <c r="J1513">
        <v>23</v>
      </c>
      <c r="K1513">
        <v>29</v>
      </c>
      <c r="L1513">
        <v>33.299999999999997</v>
      </c>
      <c r="M1513" t="s">
        <v>53</v>
      </c>
      <c r="N1513" t="s">
        <v>53</v>
      </c>
      <c r="O1513" t="s">
        <v>52</v>
      </c>
      <c r="P1513" t="str">
        <f>PROPER(TRIM(lung_cancer_dataset!P1513))</f>
        <v>High</v>
      </c>
      <c r="Q1513" t="s">
        <v>54</v>
      </c>
      <c r="R1513">
        <v>28</v>
      </c>
      <c r="S1513" t="s">
        <v>56</v>
      </c>
      <c r="T1513" t="s">
        <v>57</v>
      </c>
      <c r="U1513" t="s">
        <v>53</v>
      </c>
      <c r="V1513" t="s">
        <v>53</v>
      </c>
      <c r="W1513" t="s">
        <v>52</v>
      </c>
      <c r="X1513" t="s">
        <v>53</v>
      </c>
      <c r="Y1513">
        <v>3</v>
      </c>
      <c r="Z1513" t="s">
        <v>165</v>
      </c>
      <c r="AA1513" t="s">
        <v>53</v>
      </c>
      <c r="AB1513" t="s">
        <v>52</v>
      </c>
      <c r="AC1513" t="s">
        <v>53</v>
      </c>
      <c r="AD1513" t="s">
        <v>52</v>
      </c>
      <c r="AE1513" t="s">
        <v>52</v>
      </c>
      <c r="AF1513" t="s">
        <v>52</v>
      </c>
      <c r="AG1513" t="s">
        <v>53</v>
      </c>
      <c r="AH1513" t="s">
        <v>53</v>
      </c>
      <c r="AI1513" t="s">
        <v>53</v>
      </c>
      <c r="AJ1513" t="s">
        <v>53</v>
      </c>
      <c r="AK1513">
        <v>4</v>
      </c>
      <c r="AL1513" t="s">
        <v>135</v>
      </c>
      <c r="AM1513" t="s">
        <v>136</v>
      </c>
      <c r="AN1513" t="s">
        <v>74</v>
      </c>
      <c r="AO1513">
        <v>3.3</v>
      </c>
      <c r="AP1513" t="s">
        <v>53</v>
      </c>
      <c r="AQ1513" t="s">
        <v>86</v>
      </c>
      <c r="AR1513" t="s">
        <v>76</v>
      </c>
      <c r="AS1513">
        <v>103</v>
      </c>
      <c r="AT1513" t="s">
        <v>52</v>
      </c>
    </row>
    <row r="1514" spans="1:46" x14ac:dyDescent="0.25">
      <c r="A1514" t="s">
        <v>1681</v>
      </c>
      <c r="B1514">
        <v>2015</v>
      </c>
      <c r="C1514" s="1">
        <v>42127</v>
      </c>
      <c r="D1514" t="s">
        <v>94</v>
      </c>
      <c r="E1514" t="str">
        <f>TRIM(lung_cancer_dataset!E1514)</f>
        <v>Lebanon</v>
      </c>
      <c r="F1514">
        <v>63</v>
      </c>
      <c r="G1514" t="s">
        <v>127</v>
      </c>
      <c r="H1514" t="str">
        <f>PROPER(TRIM(lung_cancer_dataset!H1514))</f>
        <v>Female</v>
      </c>
      <c r="I1514" t="str">
        <f>PROPER(TRIM(lung_cancer_dataset!I1514))</f>
        <v>Never Smoked</v>
      </c>
      <c r="J1514">
        <v>0</v>
      </c>
      <c r="K1514">
        <v>0</v>
      </c>
      <c r="L1514">
        <v>0</v>
      </c>
      <c r="M1514" t="s">
        <v>52</v>
      </c>
      <c r="N1514" t="s">
        <v>53</v>
      </c>
      <c r="O1514" t="s">
        <v>53</v>
      </c>
      <c r="P1514" t="str">
        <f>PROPER(TRIM(lung_cancer_dataset!P1514))</f>
        <v>High</v>
      </c>
      <c r="Q1514" t="s">
        <v>55</v>
      </c>
      <c r="R1514">
        <v>31.5</v>
      </c>
      <c r="S1514" t="s">
        <v>72</v>
      </c>
      <c r="T1514" t="s">
        <v>57</v>
      </c>
      <c r="U1514" t="s">
        <v>52</v>
      </c>
      <c r="V1514" t="s">
        <v>53</v>
      </c>
      <c r="W1514" t="s">
        <v>53</v>
      </c>
      <c r="X1514" t="s">
        <v>53</v>
      </c>
      <c r="Y1514">
        <v>3</v>
      </c>
      <c r="Z1514" t="s">
        <v>58</v>
      </c>
      <c r="AA1514" t="s">
        <v>52</v>
      </c>
      <c r="AB1514" t="s">
        <v>52</v>
      </c>
      <c r="AC1514" t="s">
        <v>52</v>
      </c>
      <c r="AD1514" t="s">
        <v>53</v>
      </c>
      <c r="AE1514" t="s">
        <v>53</v>
      </c>
      <c r="AF1514" t="s">
        <v>53</v>
      </c>
      <c r="AG1514" t="s">
        <v>53</v>
      </c>
      <c r="AH1514" t="s">
        <v>53</v>
      </c>
      <c r="AI1514" t="s">
        <v>53</v>
      </c>
      <c r="AJ1514" t="s">
        <v>53</v>
      </c>
      <c r="AK1514">
        <v>3</v>
      </c>
      <c r="AL1514" t="s">
        <v>59</v>
      </c>
      <c r="AM1514" t="s">
        <v>81</v>
      </c>
      <c r="AN1514" t="s">
        <v>90</v>
      </c>
      <c r="AO1514">
        <v>3</v>
      </c>
      <c r="AP1514" t="s">
        <v>53</v>
      </c>
      <c r="AQ1514" t="s">
        <v>75</v>
      </c>
      <c r="AR1514" t="s">
        <v>87</v>
      </c>
      <c r="AS1514">
        <v>12</v>
      </c>
      <c r="AT1514" t="s">
        <v>52</v>
      </c>
    </row>
    <row r="1515" spans="1:46" x14ac:dyDescent="0.25">
      <c r="A1515" t="s">
        <v>1682</v>
      </c>
      <c r="B1515">
        <v>2017</v>
      </c>
      <c r="C1515" s="1">
        <v>43071</v>
      </c>
      <c r="D1515" t="s">
        <v>107</v>
      </c>
      <c r="E1515" t="str">
        <f>TRIM(lung_cancer_dataset!E1515)</f>
        <v>Netherlands</v>
      </c>
      <c r="F1515">
        <v>57</v>
      </c>
      <c r="G1515" t="s">
        <v>79</v>
      </c>
      <c r="H1515" t="str">
        <f>PROPER(TRIM(lung_cancer_dataset!H1515))</f>
        <v>Male</v>
      </c>
      <c r="I1515" t="str">
        <f>PROPER(TRIM(lung_cancer_dataset!I1515))</f>
        <v>Current Smoker</v>
      </c>
      <c r="J1515">
        <v>24</v>
      </c>
      <c r="K1515">
        <v>20</v>
      </c>
      <c r="L1515">
        <v>24</v>
      </c>
      <c r="M1515" t="s">
        <v>53</v>
      </c>
      <c r="N1515" t="s">
        <v>52</v>
      </c>
      <c r="O1515" t="s">
        <v>53</v>
      </c>
      <c r="P1515" t="str">
        <f>PROPER(TRIM(lung_cancer_dataset!P1515))</f>
        <v>Moderate</v>
      </c>
      <c r="Q1515" t="s">
        <v>71</v>
      </c>
      <c r="R1515">
        <v>27.8</v>
      </c>
      <c r="S1515" t="s">
        <v>56</v>
      </c>
      <c r="T1515" t="s">
        <v>54</v>
      </c>
      <c r="U1515" t="s">
        <v>53</v>
      </c>
      <c r="V1515" t="s">
        <v>53</v>
      </c>
      <c r="W1515" t="s">
        <v>53</v>
      </c>
      <c r="X1515" t="s">
        <v>53</v>
      </c>
      <c r="Y1515">
        <v>1</v>
      </c>
      <c r="Z1515" t="s">
        <v>58</v>
      </c>
      <c r="AA1515" t="s">
        <v>52</v>
      </c>
      <c r="AB1515" t="s">
        <v>53</v>
      </c>
      <c r="AC1515" t="s">
        <v>52</v>
      </c>
      <c r="AD1515" t="s">
        <v>53</v>
      </c>
      <c r="AE1515" t="s">
        <v>52</v>
      </c>
      <c r="AF1515" t="s">
        <v>53</v>
      </c>
      <c r="AG1515" t="s">
        <v>53</v>
      </c>
      <c r="AH1515" t="s">
        <v>52</v>
      </c>
      <c r="AI1515" t="s">
        <v>53</v>
      </c>
      <c r="AJ1515" t="s">
        <v>53</v>
      </c>
      <c r="AK1515">
        <v>4</v>
      </c>
      <c r="AL1515" t="s">
        <v>59</v>
      </c>
      <c r="AM1515" t="s">
        <v>81</v>
      </c>
      <c r="AN1515" t="s">
        <v>61</v>
      </c>
      <c r="AO1515">
        <v>6.1</v>
      </c>
      <c r="AP1515" t="s">
        <v>52</v>
      </c>
      <c r="AQ1515" t="s">
        <v>112</v>
      </c>
      <c r="AR1515" t="s">
        <v>87</v>
      </c>
      <c r="AS1515">
        <v>1</v>
      </c>
      <c r="AT1515" t="s">
        <v>53</v>
      </c>
    </row>
    <row r="1516" spans="1:46" x14ac:dyDescent="0.25">
      <c r="A1516" t="s">
        <v>1683</v>
      </c>
      <c r="B1516">
        <v>2016</v>
      </c>
      <c r="C1516" s="1">
        <v>42660</v>
      </c>
      <c r="D1516" t="s">
        <v>107</v>
      </c>
      <c r="E1516" t="str">
        <f>TRIM(lung_cancer_dataset!E1516)</f>
        <v>Sweden</v>
      </c>
      <c r="F1516">
        <v>78</v>
      </c>
      <c r="G1516" t="s">
        <v>67</v>
      </c>
      <c r="H1516" t="str">
        <f>PROPER(TRIM(lung_cancer_dataset!H1516))</f>
        <v>Male</v>
      </c>
      <c r="I1516" t="str">
        <f>PROPER(TRIM(lung_cancer_dataset!I1516))</f>
        <v>Never Smoked</v>
      </c>
      <c r="J1516">
        <v>0</v>
      </c>
      <c r="K1516">
        <v>0</v>
      </c>
      <c r="L1516">
        <v>0</v>
      </c>
      <c r="M1516" t="s">
        <v>52</v>
      </c>
      <c r="N1516" t="s">
        <v>52</v>
      </c>
      <c r="O1516" t="s">
        <v>53</v>
      </c>
      <c r="P1516" t="str">
        <f>PROPER(TRIM(lung_cancer_dataset!P1516))</f>
        <v>Moderate</v>
      </c>
      <c r="Q1516" t="s">
        <v>71</v>
      </c>
      <c r="R1516">
        <v>24.2</v>
      </c>
      <c r="S1516" t="s">
        <v>96</v>
      </c>
      <c r="T1516" t="s">
        <v>54</v>
      </c>
      <c r="U1516" t="s">
        <v>53</v>
      </c>
      <c r="V1516" t="s">
        <v>53</v>
      </c>
      <c r="W1516" t="s">
        <v>53</v>
      </c>
      <c r="X1516" t="s">
        <v>53</v>
      </c>
      <c r="Y1516">
        <v>2</v>
      </c>
      <c r="Z1516" t="s">
        <v>58</v>
      </c>
      <c r="AA1516" t="s">
        <v>52</v>
      </c>
      <c r="AB1516" t="s">
        <v>53</v>
      </c>
      <c r="AC1516" t="s">
        <v>53</v>
      </c>
      <c r="AD1516" t="s">
        <v>53</v>
      </c>
      <c r="AE1516" t="s">
        <v>52</v>
      </c>
      <c r="AF1516" t="s">
        <v>53</v>
      </c>
      <c r="AG1516" t="s">
        <v>53</v>
      </c>
      <c r="AH1516" t="s">
        <v>52</v>
      </c>
      <c r="AI1516" t="s">
        <v>52</v>
      </c>
      <c r="AJ1516" t="s">
        <v>52</v>
      </c>
      <c r="AK1516">
        <v>5</v>
      </c>
      <c r="AL1516" t="s">
        <v>59</v>
      </c>
      <c r="AM1516" t="s">
        <v>60</v>
      </c>
      <c r="AN1516" t="s">
        <v>74</v>
      </c>
      <c r="AO1516">
        <v>2</v>
      </c>
      <c r="AP1516" t="s">
        <v>53</v>
      </c>
      <c r="AQ1516" t="s">
        <v>82</v>
      </c>
      <c r="AR1516" t="s">
        <v>83</v>
      </c>
      <c r="AS1516">
        <v>72</v>
      </c>
      <c r="AT1516" t="s">
        <v>52</v>
      </c>
    </row>
    <row r="1517" spans="1:46" x14ac:dyDescent="0.25">
      <c r="A1517" t="s">
        <v>1684</v>
      </c>
      <c r="B1517">
        <v>2020</v>
      </c>
      <c r="C1517" s="1">
        <v>44155</v>
      </c>
      <c r="D1517" t="s">
        <v>47</v>
      </c>
      <c r="E1517" t="str">
        <f>TRIM(lung_cancer_dataset!E1517)</f>
        <v>South Korea</v>
      </c>
      <c r="F1517">
        <v>67</v>
      </c>
      <c r="G1517" t="s">
        <v>127</v>
      </c>
      <c r="H1517" t="str">
        <f>PROPER(TRIM(lung_cancer_dataset!H1517))</f>
        <v>Male</v>
      </c>
      <c r="I1517" t="str">
        <f>PROPER(TRIM(lung_cancer_dataset!I1517))</f>
        <v>Current Smoker</v>
      </c>
      <c r="J1517">
        <v>22</v>
      </c>
      <c r="K1517">
        <v>37</v>
      </c>
      <c r="L1517">
        <v>40.700000000000003</v>
      </c>
      <c r="M1517" t="s">
        <v>52</v>
      </c>
      <c r="N1517" t="s">
        <v>53</v>
      </c>
      <c r="O1517" t="s">
        <v>53</v>
      </c>
      <c r="P1517" t="str">
        <f>PROPER(TRIM(lung_cancer_dataset!P1517))</f>
        <v>Moderate</v>
      </c>
      <c r="Q1517" t="s">
        <v>55</v>
      </c>
      <c r="R1517">
        <v>33.1</v>
      </c>
      <c r="S1517" t="s">
        <v>72</v>
      </c>
      <c r="T1517" t="s">
        <v>57</v>
      </c>
      <c r="U1517" t="s">
        <v>53</v>
      </c>
      <c r="V1517" t="s">
        <v>53</v>
      </c>
      <c r="W1517" t="s">
        <v>53</v>
      </c>
      <c r="X1517" t="s">
        <v>53</v>
      </c>
      <c r="Y1517">
        <v>1</v>
      </c>
      <c r="Z1517" t="s">
        <v>58</v>
      </c>
      <c r="AA1517" t="s">
        <v>52</v>
      </c>
      <c r="AB1517" t="s">
        <v>52</v>
      </c>
      <c r="AC1517" t="s">
        <v>53</v>
      </c>
      <c r="AD1517" t="s">
        <v>53</v>
      </c>
      <c r="AE1517" t="s">
        <v>52</v>
      </c>
      <c r="AF1517" t="s">
        <v>53</v>
      </c>
      <c r="AG1517" t="s">
        <v>52</v>
      </c>
      <c r="AH1517" t="s">
        <v>52</v>
      </c>
      <c r="AI1517" t="s">
        <v>53</v>
      </c>
      <c r="AJ1517" t="s">
        <v>53</v>
      </c>
      <c r="AK1517">
        <v>5</v>
      </c>
      <c r="AL1517" t="s">
        <v>135</v>
      </c>
      <c r="AM1517" t="s">
        <v>136</v>
      </c>
      <c r="AN1517" t="s">
        <v>90</v>
      </c>
      <c r="AO1517">
        <v>5.2</v>
      </c>
      <c r="AP1517" t="s">
        <v>53</v>
      </c>
      <c r="AQ1517" t="s">
        <v>75</v>
      </c>
      <c r="AR1517" t="s">
        <v>92</v>
      </c>
      <c r="AS1517">
        <v>18</v>
      </c>
      <c r="AT1517" t="s">
        <v>53</v>
      </c>
    </row>
    <row r="1518" spans="1:46" x14ac:dyDescent="0.25">
      <c r="A1518" t="s">
        <v>1685</v>
      </c>
      <c r="B1518">
        <v>2021</v>
      </c>
      <c r="C1518" s="1">
        <v>44252</v>
      </c>
      <c r="D1518" t="s">
        <v>107</v>
      </c>
      <c r="E1518" t="str">
        <f>TRIM(lung_cancer_dataset!E1518)</f>
        <v>Poland</v>
      </c>
      <c r="F1518">
        <v>49</v>
      </c>
      <c r="G1518" t="s">
        <v>49</v>
      </c>
      <c r="H1518" t="str">
        <f>PROPER(TRIM(lung_cancer_dataset!H1518))</f>
        <v>Female</v>
      </c>
      <c r="I1518" t="str">
        <f>PROPER(TRIM(lung_cancer_dataset!I1518))</f>
        <v>Current Smoker</v>
      </c>
      <c r="J1518">
        <v>18</v>
      </c>
      <c r="K1518">
        <v>19</v>
      </c>
      <c r="L1518">
        <v>17.100000000000001</v>
      </c>
      <c r="M1518" t="s">
        <v>52</v>
      </c>
      <c r="N1518" t="s">
        <v>53</v>
      </c>
      <c r="O1518" t="s">
        <v>53</v>
      </c>
      <c r="P1518" t="str">
        <f>PROPER(TRIM(lung_cancer_dataset!P1518))</f>
        <v>Moderate</v>
      </c>
      <c r="Q1518" t="s">
        <v>55</v>
      </c>
      <c r="R1518">
        <v>32.799999999999997</v>
      </c>
      <c r="S1518" t="s">
        <v>72</v>
      </c>
      <c r="T1518" t="s">
        <v>57</v>
      </c>
      <c r="U1518" t="s">
        <v>53</v>
      </c>
      <c r="V1518" t="s">
        <v>53</v>
      </c>
      <c r="W1518" t="s">
        <v>53</v>
      </c>
      <c r="X1518" t="s">
        <v>53</v>
      </c>
      <c r="Y1518">
        <v>1</v>
      </c>
      <c r="Z1518" t="s">
        <v>58</v>
      </c>
      <c r="AA1518" t="s">
        <v>52</v>
      </c>
      <c r="AB1518" t="s">
        <v>53</v>
      </c>
      <c r="AC1518" t="s">
        <v>52</v>
      </c>
      <c r="AD1518" t="s">
        <v>53</v>
      </c>
      <c r="AE1518" t="s">
        <v>52</v>
      </c>
      <c r="AF1518" t="s">
        <v>52</v>
      </c>
      <c r="AG1518" t="s">
        <v>52</v>
      </c>
      <c r="AH1518" t="s">
        <v>53</v>
      </c>
      <c r="AI1518" t="s">
        <v>53</v>
      </c>
      <c r="AJ1518" t="s">
        <v>53</v>
      </c>
      <c r="AK1518">
        <v>5</v>
      </c>
      <c r="AL1518" t="s">
        <v>59</v>
      </c>
      <c r="AM1518" t="s">
        <v>60</v>
      </c>
      <c r="AN1518" t="s">
        <v>74</v>
      </c>
      <c r="AO1518">
        <v>2.4</v>
      </c>
      <c r="AP1518" t="s">
        <v>53</v>
      </c>
      <c r="AQ1518" t="s">
        <v>75</v>
      </c>
      <c r="AR1518" t="s">
        <v>115</v>
      </c>
      <c r="AS1518">
        <v>79</v>
      </c>
      <c r="AT1518" t="s">
        <v>53</v>
      </c>
    </row>
    <row r="1519" spans="1:46" x14ac:dyDescent="0.25">
      <c r="A1519" t="s">
        <v>1686</v>
      </c>
      <c r="B1519">
        <v>2021</v>
      </c>
      <c r="C1519" s="1">
        <v>44261</v>
      </c>
      <c r="D1519" t="s">
        <v>47</v>
      </c>
      <c r="E1519" t="str">
        <f>TRIM(lung_cancer_dataset!E1519)</f>
        <v>Australia</v>
      </c>
      <c r="F1519">
        <v>53</v>
      </c>
      <c r="G1519" t="s">
        <v>79</v>
      </c>
      <c r="H1519" t="str">
        <f>PROPER(TRIM(lung_cancer_dataset!H1519))</f>
        <v>Female</v>
      </c>
      <c r="I1519" t="str">
        <f>PROPER(TRIM(lung_cancer_dataset!I1519))</f>
        <v>Never Smoked</v>
      </c>
      <c r="J1519">
        <v>0</v>
      </c>
      <c r="K1519">
        <v>0</v>
      </c>
      <c r="L1519">
        <v>0</v>
      </c>
      <c r="M1519" t="s">
        <v>52</v>
      </c>
      <c r="N1519" t="s">
        <v>53</v>
      </c>
      <c r="O1519" t="s">
        <v>53</v>
      </c>
      <c r="P1519" t="str">
        <f>PROPER(TRIM(lung_cancer_dataset!P1519))</f>
        <v>High</v>
      </c>
      <c r="Q1519" t="s">
        <v>71</v>
      </c>
      <c r="R1519">
        <v>28.6</v>
      </c>
      <c r="S1519" t="s">
        <v>56</v>
      </c>
      <c r="T1519" t="s">
        <v>57</v>
      </c>
      <c r="U1519" t="s">
        <v>52</v>
      </c>
      <c r="V1519" t="s">
        <v>53</v>
      </c>
      <c r="W1519" t="s">
        <v>53</v>
      </c>
      <c r="X1519" t="s">
        <v>53</v>
      </c>
      <c r="Y1519">
        <v>3</v>
      </c>
      <c r="Z1519" t="s">
        <v>97</v>
      </c>
      <c r="AA1519" t="s">
        <v>53</v>
      </c>
      <c r="AB1519" t="s">
        <v>53</v>
      </c>
      <c r="AC1519" t="s">
        <v>52</v>
      </c>
      <c r="AD1519" t="s">
        <v>52</v>
      </c>
      <c r="AE1519" t="s">
        <v>52</v>
      </c>
      <c r="AF1519" t="s">
        <v>53</v>
      </c>
      <c r="AG1519" t="s">
        <v>53</v>
      </c>
      <c r="AH1519" t="s">
        <v>53</v>
      </c>
      <c r="AI1519" t="s">
        <v>53</v>
      </c>
      <c r="AJ1519" t="s">
        <v>53</v>
      </c>
      <c r="AK1519">
        <v>3</v>
      </c>
      <c r="AL1519" t="s">
        <v>59</v>
      </c>
      <c r="AM1519" t="s">
        <v>81</v>
      </c>
      <c r="AN1519" t="s">
        <v>90</v>
      </c>
      <c r="AO1519">
        <v>6</v>
      </c>
      <c r="AP1519" t="s">
        <v>53</v>
      </c>
      <c r="AQ1519" t="s">
        <v>75</v>
      </c>
      <c r="AR1519" t="s">
        <v>63</v>
      </c>
      <c r="AS1519">
        <v>14</v>
      </c>
      <c r="AT1519" t="s">
        <v>53</v>
      </c>
    </row>
    <row r="1520" spans="1:46" x14ac:dyDescent="0.25">
      <c r="A1520" t="s">
        <v>1687</v>
      </c>
      <c r="B1520">
        <v>2021</v>
      </c>
      <c r="C1520" s="1">
        <v>44291</v>
      </c>
      <c r="D1520" t="s">
        <v>65</v>
      </c>
      <c r="E1520" t="str">
        <f>TRIM(lung_cancer_dataset!E1520)</f>
        <v>USA</v>
      </c>
      <c r="F1520">
        <v>51</v>
      </c>
      <c r="G1520" t="s">
        <v>79</v>
      </c>
      <c r="H1520" t="str">
        <f>PROPER(TRIM(lung_cancer_dataset!H1520))</f>
        <v>Female</v>
      </c>
      <c r="I1520" t="str">
        <f>PROPER(TRIM(lung_cancer_dataset!I1520))</f>
        <v>Never Smoked</v>
      </c>
      <c r="J1520">
        <v>0</v>
      </c>
      <c r="K1520">
        <v>0</v>
      </c>
      <c r="L1520">
        <v>0</v>
      </c>
      <c r="M1520" t="s">
        <v>52</v>
      </c>
      <c r="N1520" t="s">
        <v>53</v>
      </c>
      <c r="O1520" t="s">
        <v>52</v>
      </c>
      <c r="P1520" t="str">
        <f>PROPER(TRIM(lung_cancer_dataset!P1520))</f>
        <v>Moderate</v>
      </c>
      <c r="Q1520" t="s">
        <v>54</v>
      </c>
      <c r="R1520">
        <v>29.9</v>
      </c>
      <c r="S1520" t="s">
        <v>56</v>
      </c>
      <c r="T1520" t="s">
        <v>54</v>
      </c>
      <c r="U1520" t="s">
        <v>53</v>
      </c>
      <c r="V1520" t="s">
        <v>53</v>
      </c>
      <c r="W1520" t="s">
        <v>53</v>
      </c>
      <c r="X1520" t="s">
        <v>53</v>
      </c>
      <c r="Y1520">
        <v>2</v>
      </c>
      <c r="Z1520" t="s">
        <v>97</v>
      </c>
      <c r="AA1520" t="s">
        <v>53</v>
      </c>
      <c r="AB1520" t="s">
        <v>53</v>
      </c>
      <c r="AC1520" t="s">
        <v>52</v>
      </c>
      <c r="AD1520" t="s">
        <v>52</v>
      </c>
      <c r="AE1520" t="s">
        <v>53</v>
      </c>
      <c r="AF1520" t="s">
        <v>53</v>
      </c>
      <c r="AG1520" t="s">
        <v>53</v>
      </c>
      <c r="AH1520" t="s">
        <v>53</v>
      </c>
      <c r="AI1520" t="s">
        <v>53</v>
      </c>
      <c r="AJ1520" t="s">
        <v>53</v>
      </c>
      <c r="AK1520">
        <v>2</v>
      </c>
      <c r="AL1520" t="s">
        <v>59</v>
      </c>
      <c r="AM1520" t="s">
        <v>60</v>
      </c>
      <c r="AN1520" t="s">
        <v>61</v>
      </c>
      <c r="AO1520">
        <v>4.0999999999999996</v>
      </c>
      <c r="AP1520" t="s">
        <v>52</v>
      </c>
      <c r="AQ1520" t="s">
        <v>82</v>
      </c>
      <c r="AR1520" t="s">
        <v>92</v>
      </c>
      <c r="AS1520">
        <v>7</v>
      </c>
      <c r="AT1520" t="s">
        <v>53</v>
      </c>
    </row>
    <row r="1521" spans="1:46" x14ac:dyDescent="0.25">
      <c r="A1521" t="s">
        <v>1688</v>
      </c>
      <c r="B1521">
        <v>2021</v>
      </c>
      <c r="C1521" s="1">
        <v>44380</v>
      </c>
      <c r="D1521" t="s">
        <v>65</v>
      </c>
      <c r="E1521" t="str">
        <f>TRIM(lung_cancer_dataset!E1521)</f>
        <v>Chile</v>
      </c>
      <c r="F1521">
        <v>59</v>
      </c>
      <c r="G1521" t="s">
        <v>79</v>
      </c>
      <c r="H1521" t="str">
        <f>PROPER(TRIM(lung_cancer_dataset!H1521))</f>
        <v>Female</v>
      </c>
      <c r="I1521" t="str">
        <f>PROPER(TRIM(lung_cancer_dataset!I1521))</f>
        <v>Current Smoker</v>
      </c>
      <c r="J1521">
        <v>7</v>
      </c>
      <c r="K1521">
        <v>25</v>
      </c>
      <c r="L1521">
        <v>8.8000000000000007</v>
      </c>
      <c r="M1521" t="s">
        <v>53</v>
      </c>
      <c r="N1521" t="s">
        <v>53</v>
      </c>
      <c r="O1521" t="s">
        <v>52</v>
      </c>
      <c r="P1521" t="str">
        <f>PROPER(TRIM(lung_cancer_dataset!P1521))</f>
        <v>Low</v>
      </c>
      <c r="Q1521" t="s">
        <v>55</v>
      </c>
      <c r="R1521">
        <v>26.5</v>
      </c>
      <c r="S1521" t="s">
        <v>56</v>
      </c>
      <c r="T1521" t="s">
        <v>54</v>
      </c>
      <c r="U1521" t="s">
        <v>52</v>
      </c>
      <c r="V1521" t="s">
        <v>53</v>
      </c>
      <c r="W1521" t="s">
        <v>53</v>
      </c>
      <c r="X1521" t="s">
        <v>53</v>
      </c>
      <c r="Y1521">
        <v>2</v>
      </c>
      <c r="Z1521" t="s">
        <v>165</v>
      </c>
      <c r="AA1521" t="s">
        <v>53</v>
      </c>
      <c r="AB1521" t="s">
        <v>53</v>
      </c>
      <c r="AC1521" t="s">
        <v>53</v>
      </c>
      <c r="AD1521" t="s">
        <v>52</v>
      </c>
      <c r="AE1521" t="s">
        <v>53</v>
      </c>
      <c r="AF1521" t="s">
        <v>52</v>
      </c>
      <c r="AG1521" t="s">
        <v>52</v>
      </c>
      <c r="AH1521" t="s">
        <v>53</v>
      </c>
      <c r="AI1521" t="s">
        <v>52</v>
      </c>
      <c r="AJ1521" t="s">
        <v>53</v>
      </c>
      <c r="AK1521">
        <v>4</v>
      </c>
      <c r="AL1521" t="s">
        <v>59</v>
      </c>
      <c r="AM1521" t="s">
        <v>60</v>
      </c>
      <c r="AN1521" t="s">
        <v>61</v>
      </c>
      <c r="AO1521">
        <v>7.7</v>
      </c>
      <c r="AP1521" t="s">
        <v>52</v>
      </c>
      <c r="AQ1521" t="s">
        <v>112</v>
      </c>
      <c r="AR1521" t="s">
        <v>132</v>
      </c>
      <c r="AS1521">
        <v>8</v>
      </c>
      <c r="AT1521" t="s">
        <v>53</v>
      </c>
    </row>
    <row r="1522" spans="1:46" x14ac:dyDescent="0.25">
      <c r="A1522" t="s">
        <v>1689</v>
      </c>
      <c r="B1522">
        <v>2016</v>
      </c>
      <c r="C1522" s="1">
        <v>42487</v>
      </c>
      <c r="D1522" t="s">
        <v>107</v>
      </c>
      <c r="E1522" t="str">
        <f>TRIM(lung_cancer_dataset!E1522)</f>
        <v>France</v>
      </c>
      <c r="F1522">
        <v>55</v>
      </c>
      <c r="G1522" t="s">
        <v>79</v>
      </c>
      <c r="H1522" t="str">
        <f>PROPER(TRIM(lung_cancer_dataset!H1522))</f>
        <v>Male</v>
      </c>
      <c r="I1522" t="str">
        <f>PROPER(TRIM(lung_cancer_dataset!I1522))</f>
        <v>Never Smoked</v>
      </c>
      <c r="J1522">
        <v>0</v>
      </c>
      <c r="K1522">
        <v>0</v>
      </c>
      <c r="L1522">
        <v>0</v>
      </c>
      <c r="M1522" t="s">
        <v>52</v>
      </c>
      <c r="N1522" t="s">
        <v>52</v>
      </c>
      <c r="O1522" t="s">
        <v>53</v>
      </c>
      <c r="P1522" t="str">
        <f>PROPER(TRIM(lung_cancer_dataset!P1522))</f>
        <v>Moderate</v>
      </c>
      <c r="Q1522" t="s">
        <v>71</v>
      </c>
      <c r="R1522">
        <v>27.9</v>
      </c>
      <c r="S1522" t="s">
        <v>56</v>
      </c>
      <c r="T1522" t="s">
        <v>54</v>
      </c>
      <c r="U1522" t="s">
        <v>53</v>
      </c>
      <c r="V1522" t="s">
        <v>53</v>
      </c>
      <c r="W1522" t="s">
        <v>53</v>
      </c>
      <c r="X1522" t="s">
        <v>53</v>
      </c>
      <c r="Y1522">
        <v>2</v>
      </c>
      <c r="Z1522" t="s">
        <v>97</v>
      </c>
      <c r="AA1522" t="s">
        <v>53</v>
      </c>
      <c r="AB1522" t="s">
        <v>52</v>
      </c>
      <c r="AC1522" t="s">
        <v>53</v>
      </c>
      <c r="AD1522" t="s">
        <v>53</v>
      </c>
      <c r="AE1522" t="s">
        <v>53</v>
      </c>
      <c r="AF1522" t="s">
        <v>53</v>
      </c>
      <c r="AG1522" t="s">
        <v>53</v>
      </c>
      <c r="AH1522" t="s">
        <v>53</v>
      </c>
      <c r="AI1522" t="s">
        <v>53</v>
      </c>
      <c r="AJ1522" t="s">
        <v>53</v>
      </c>
      <c r="AK1522">
        <v>1</v>
      </c>
      <c r="AL1522" t="s">
        <v>59</v>
      </c>
      <c r="AM1522" t="s">
        <v>60</v>
      </c>
      <c r="AN1522" t="s">
        <v>74</v>
      </c>
      <c r="AO1522">
        <v>1.5</v>
      </c>
      <c r="AP1522" t="s">
        <v>53</v>
      </c>
      <c r="AQ1522" t="s">
        <v>82</v>
      </c>
      <c r="AR1522" t="s">
        <v>83</v>
      </c>
      <c r="AS1522">
        <v>90</v>
      </c>
      <c r="AT1522" t="s">
        <v>53</v>
      </c>
    </row>
    <row r="1523" spans="1:46" x14ac:dyDescent="0.25">
      <c r="A1523" t="s">
        <v>1690</v>
      </c>
      <c r="B1523">
        <v>2017</v>
      </c>
      <c r="C1523" s="1">
        <v>43017</v>
      </c>
      <c r="D1523" t="s">
        <v>122</v>
      </c>
      <c r="E1523" t="str">
        <f>TRIM(lung_cancer_dataset!E1523)</f>
        <v>Sri Lanka</v>
      </c>
      <c r="F1523">
        <v>52</v>
      </c>
      <c r="G1523" t="s">
        <v>79</v>
      </c>
      <c r="H1523" t="str">
        <f>PROPER(TRIM(lung_cancer_dataset!H1523))</f>
        <v>Female</v>
      </c>
      <c r="I1523" t="str">
        <f>PROPER(TRIM(lung_cancer_dataset!I1523))</f>
        <v>Never Smoked</v>
      </c>
      <c r="J1523">
        <v>0</v>
      </c>
      <c r="K1523">
        <v>0</v>
      </c>
      <c r="L1523">
        <v>0</v>
      </c>
      <c r="M1523" t="s">
        <v>52</v>
      </c>
      <c r="N1523" t="s">
        <v>52</v>
      </c>
      <c r="O1523" t="s">
        <v>53</v>
      </c>
      <c r="P1523" t="str">
        <f>PROPER(TRIM(lung_cancer_dataset!P1523))</f>
        <v>High</v>
      </c>
      <c r="Q1523" t="s">
        <v>55</v>
      </c>
      <c r="R1523">
        <v>34.4</v>
      </c>
      <c r="S1523" t="s">
        <v>72</v>
      </c>
      <c r="T1523" t="s">
        <v>57</v>
      </c>
      <c r="U1523" t="s">
        <v>53</v>
      </c>
      <c r="V1523" t="s">
        <v>53</v>
      </c>
      <c r="W1523" t="s">
        <v>53</v>
      </c>
      <c r="X1523" t="s">
        <v>53</v>
      </c>
      <c r="Y1523">
        <v>3</v>
      </c>
      <c r="Z1523" t="s">
        <v>73</v>
      </c>
      <c r="AA1523" t="s">
        <v>53</v>
      </c>
      <c r="AB1523" t="s">
        <v>53</v>
      </c>
      <c r="AC1523" t="s">
        <v>52</v>
      </c>
      <c r="AD1523" t="s">
        <v>53</v>
      </c>
      <c r="AE1523" t="s">
        <v>52</v>
      </c>
      <c r="AF1523" t="s">
        <v>53</v>
      </c>
      <c r="AG1523" t="s">
        <v>53</v>
      </c>
      <c r="AH1523" t="s">
        <v>53</v>
      </c>
      <c r="AI1523" t="s">
        <v>53</v>
      </c>
      <c r="AJ1523" t="s">
        <v>53</v>
      </c>
      <c r="AK1523">
        <v>2</v>
      </c>
      <c r="AL1523" t="s">
        <v>59</v>
      </c>
      <c r="AM1523" t="s">
        <v>60</v>
      </c>
      <c r="AN1523" t="s">
        <v>74</v>
      </c>
      <c r="AO1523">
        <v>2.8</v>
      </c>
      <c r="AP1523" t="s">
        <v>53</v>
      </c>
      <c r="AQ1523" t="s">
        <v>75</v>
      </c>
      <c r="AR1523" t="s">
        <v>83</v>
      </c>
      <c r="AS1523">
        <v>80</v>
      </c>
      <c r="AT1523" t="s">
        <v>52</v>
      </c>
    </row>
    <row r="1524" spans="1:46" x14ac:dyDescent="0.25">
      <c r="A1524" t="s">
        <v>1691</v>
      </c>
      <c r="B1524">
        <v>2022</v>
      </c>
      <c r="C1524" s="1">
        <v>44921</v>
      </c>
      <c r="D1524" t="s">
        <v>47</v>
      </c>
      <c r="E1524" t="str">
        <f>TRIM(lung_cancer_dataset!E1524)</f>
        <v>Japan</v>
      </c>
      <c r="F1524">
        <v>89</v>
      </c>
      <c r="G1524" t="s">
        <v>101</v>
      </c>
      <c r="H1524" t="str">
        <f>PROPER(TRIM(lung_cancer_dataset!H1524))</f>
        <v>Male</v>
      </c>
      <c r="I1524" t="str">
        <f>PROPER(TRIM(lung_cancer_dataset!I1524))</f>
        <v>Never Smoked</v>
      </c>
      <c r="J1524">
        <v>0</v>
      </c>
      <c r="K1524">
        <v>0</v>
      </c>
      <c r="L1524">
        <v>0</v>
      </c>
      <c r="M1524" t="s">
        <v>52</v>
      </c>
      <c r="N1524" t="s">
        <v>53</v>
      </c>
      <c r="O1524" t="s">
        <v>53</v>
      </c>
      <c r="P1524" t="str">
        <f>PROPER(TRIM(lung_cancer_dataset!P1524))</f>
        <v>Low</v>
      </c>
      <c r="Q1524" t="s">
        <v>71</v>
      </c>
      <c r="R1524">
        <v>36.4</v>
      </c>
      <c r="S1524" t="s">
        <v>72</v>
      </c>
      <c r="T1524" t="s">
        <v>57</v>
      </c>
      <c r="U1524" t="s">
        <v>53</v>
      </c>
      <c r="V1524" t="s">
        <v>53</v>
      </c>
      <c r="W1524" t="s">
        <v>53</v>
      </c>
      <c r="X1524" t="s">
        <v>53</v>
      </c>
      <c r="Y1524">
        <v>1</v>
      </c>
      <c r="Z1524" t="s">
        <v>97</v>
      </c>
      <c r="AA1524" t="s">
        <v>53</v>
      </c>
      <c r="AB1524" t="s">
        <v>52</v>
      </c>
      <c r="AC1524" t="s">
        <v>53</v>
      </c>
      <c r="AD1524" t="s">
        <v>53</v>
      </c>
      <c r="AE1524" t="s">
        <v>52</v>
      </c>
      <c r="AF1524" t="s">
        <v>53</v>
      </c>
      <c r="AG1524" t="s">
        <v>52</v>
      </c>
      <c r="AH1524" t="s">
        <v>52</v>
      </c>
      <c r="AI1524" t="s">
        <v>52</v>
      </c>
      <c r="AJ1524" t="s">
        <v>53</v>
      </c>
      <c r="AK1524">
        <v>5</v>
      </c>
      <c r="AL1524" t="s">
        <v>59</v>
      </c>
      <c r="AM1524" t="s">
        <v>60</v>
      </c>
      <c r="AN1524" t="s">
        <v>61</v>
      </c>
      <c r="AO1524">
        <v>7.2</v>
      </c>
      <c r="AP1524" t="s">
        <v>52</v>
      </c>
      <c r="AQ1524" t="s">
        <v>62</v>
      </c>
      <c r="AR1524" t="s">
        <v>92</v>
      </c>
      <c r="AS1524">
        <v>11</v>
      </c>
      <c r="AT1524" t="s">
        <v>53</v>
      </c>
    </row>
    <row r="1525" spans="1:46" x14ac:dyDescent="0.25">
      <c r="A1525" t="s">
        <v>1692</v>
      </c>
      <c r="B1525">
        <v>2017</v>
      </c>
      <c r="C1525" s="1">
        <v>42779</v>
      </c>
      <c r="D1525" t="s">
        <v>47</v>
      </c>
      <c r="E1525" t="str">
        <f>TRIM(lung_cancer_dataset!E1525)</f>
        <v>Singapore</v>
      </c>
      <c r="F1525">
        <v>74</v>
      </c>
      <c r="G1525" t="s">
        <v>67</v>
      </c>
      <c r="H1525" t="str">
        <f>PROPER(TRIM(lung_cancer_dataset!H1525))</f>
        <v>Male</v>
      </c>
      <c r="I1525" t="str">
        <f>PROPER(TRIM(lung_cancer_dataset!I1525))</f>
        <v>Never Smoked</v>
      </c>
      <c r="J1525">
        <v>0</v>
      </c>
      <c r="K1525">
        <v>0</v>
      </c>
      <c r="L1525">
        <v>0</v>
      </c>
      <c r="M1525" t="s">
        <v>52</v>
      </c>
      <c r="N1525" t="s">
        <v>52</v>
      </c>
      <c r="O1525" t="s">
        <v>53</v>
      </c>
      <c r="P1525" t="str">
        <f>PROPER(TRIM(lung_cancer_dataset!P1525))</f>
        <v>High</v>
      </c>
      <c r="Q1525" t="s">
        <v>54</v>
      </c>
      <c r="R1525">
        <v>16.600000000000001</v>
      </c>
      <c r="S1525" t="s">
        <v>128</v>
      </c>
      <c r="T1525" t="s">
        <v>54</v>
      </c>
      <c r="U1525" t="s">
        <v>53</v>
      </c>
      <c r="V1525" t="s">
        <v>53</v>
      </c>
      <c r="W1525" t="s">
        <v>53</v>
      </c>
      <c r="X1525" t="s">
        <v>53</v>
      </c>
      <c r="Y1525">
        <v>3</v>
      </c>
      <c r="Z1525" t="s">
        <v>58</v>
      </c>
      <c r="AA1525" t="s">
        <v>53</v>
      </c>
      <c r="AB1525" t="s">
        <v>53</v>
      </c>
      <c r="AC1525" t="s">
        <v>52</v>
      </c>
      <c r="AD1525" t="s">
        <v>53</v>
      </c>
      <c r="AE1525" t="s">
        <v>52</v>
      </c>
      <c r="AF1525" t="s">
        <v>53</v>
      </c>
      <c r="AG1525" t="s">
        <v>52</v>
      </c>
      <c r="AH1525" t="s">
        <v>53</v>
      </c>
      <c r="AI1525" t="s">
        <v>53</v>
      </c>
      <c r="AJ1525" t="s">
        <v>53</v>
      </c>
      <c r="AK1525">
        <v>3</v>
      </c>
      <c r="AL1525" t="s">
        <v>59</v>
      </c>
      <c r="AM1525" t="s">
        <v>60</v>
      </c>
      <c r="AN1525" t="s">
        <v>98</v>
      </c>
      <c r="AO1525">
        <v>4.7</v>
      </c>
      <c r="AP1525" t="s">
        <v>53</v>
      </c>
      <c r="AQ1525" t="s">
        <v>75</v>
      </c>
      <c r="AR1525" t="s">
        <v>76</v>
      </c>
      <c r="AS1525">
        <v>21</v>
      </c>
      <c r="AT1525" t="s">
        <v>52</v>
      </c>
    </row>
    <row r="1526" spans="1:46" x14ac:dyDescent="0.25">
      <c r="A1526" t="s">
        <v>1693</v>
      </c>
      <c r="B1526">
        <v>2024</v>
      </c>
      <c r="C1526" s="1">
        <v>45491</v>
      </c>
      <c r="D1526" t="s">
        <v>47</v>
      </c>
      <c r="E1526" t="str">
        <f>TRIM(lung_cancer_dataset!E1526)</f>
        <v>Vietnam</v>
      </c>
      <c r="F1526">
        <v>55</v>
      </c>
      <c r="G1526" t="s">
        <v>79</v>
      </c>
      <c r="H1526" t="str">
        <f>PROPER(TRIM(lung_cancer_dataset!H1526))</f>
        <v>Female</v>
      </c>
      <c r="I1526" t="str">
        <f>PROPER(TRIM(lung_cancer_dataset!I1526))</f>
        <v>Never Smoked</v>
      </c>
      <c r="J1526">
        <v>0</v>
      </c>
      <c r="K1526">
        <v>0</v>
      </c>
      <c r="L1526">
        <v>0</v>
      </c>
      <c r="M1526" t="s">
        <v>52</v>
      </c>
      <c r="N1526" t="s">
        <v>53</v>
      </c>
      <c r="O1526" t="s">
        <v>52</v>
      </c>
      <c r="P1526" t="str">
        <f>PROPER(TRIM(lung_cancer_dataset!P1526))</f>
        <v>High</v>
      </c>
      <c r="Q1526" t="s">
        <v>71</v>
      </c>
      <c r="R1526">
        <v>23.3</v>
      </c>
      <c r="S1526" t="s">
        <v>96</v>
      </c>
      <c r="T1526" t="s">
        <v>54</v>
      </c>
      <c r="U1526" t="s">
        <v>53</v>
      </c>
      <c r="V1526" t="s">
        <v>53</v>
      </c>
      <c r="W1526" t="s">
        <v>53</v>
      </c>
      <c r="X1526" t="s">
        <v>53</v>
      </c>
      <c r="Y1526">
        <v>3</v>
      </c>
      <c r="Z1526" t="s">
        <v>97</v>
      </c>
      <c r="AA1526" t="s">
        <v>52</v>
      </c>
      <c r="AB1526" t="s">
        <v>53</v>
      </c>
      <c r="AC1526" t="s">
        <v>52</v>
      </c>
      <c r="AD1526" t="s">
        <v>53</v>
      </c>
      <c r="AE1526" t="s">
        <v>52</v>
      </c>
      <c r="AF1526" t="s">
        <v>53</v>
      </c>
      <c r="AG1526" t="s">
        <v>53</v>
      </c>
      <c r="AH1526" t="s">
        <v>53</v>
      </c>
      <c r="AI1526" t="s">
        <v>53</v>
      </c>
      <c r="AJ1526" t="s">
        <v>53</v>
      </c>
      <c r="AK1526">
        <v>3</v>
      </c>
      <c r="AL1526" t="s">
        <v>59</v>
      </c>
      <c r="AM1526" t="s">
        <v>60</v>
      </c>
      <c r="AN1526" t="s">
        <v>74</v>
      </c>
      <c r="AO1526">
        <v>2</v>
      </c>
      <c r="AP1526" t="s">
        <v>53</v>
      </c>
      <c r="AQ1526" t="s">
        <v>171</v>
      </c>
      <c r="AR1526" t="s">
        <v>76</v>
      </c>
      <c r="AS1526">
        <v>25</v>
      </c>
      <c r="AT1526" t="s">
        <v>52</v>
      </c>
    </row>
    <row r="1527" spans="1:46" x14ac:dyDescent="0.25">
      <c r="A1527" t="s">
        <v>1694</v>
      </c>
      <c r="B1527">
        <v>2024</v>
      </c>
      <c r="C1527" s="1">
        <v>45429</v>
      </c>
      <c r="D1527" t="s">
        <v>107</v>
      </c>
      <c r="E1527" t="str">
        <f>TRIM(lung_cancer_dataset!E1527)</f>
        <v>Poland</v>
      </c>
      <c r="F1527">
        <v>69</v>
      </c>
      <c r="G1527" t="s">
        <v>127</v>
      </c>
      <c r="H1527" t="str">
        <f>PROPER(TRIM(lung_cancer_dataset!H1527))</f>
        <v>Female</v>
      </c>
      <c r="I1527" t="str">
        <f>PROPER(TRIM(lung_cancer_dataset!I1527))</f>
        <v>Current Smoker</v>
      </c>
      <c r="J1527">
        <v>29</v>
      </c>
      <c r="K1527">
        <v>30</v>
      </c>
      <c r="L1527">
        <v>43.5</v>
      </c>
      <c r="M1527" t="s">
        <v>53</v>
      </c>
      <c r="N1527" t="s">
        <v>53</v>
      </c>
      <c r="O1527" t="s">
        <v>53</v>
      </c>
      <c r="P1527" t="str">
        <f>PROPER(TRIM(lung_cancer_dataset!P1527))</f>
        <v>Moderate</v>
      </c>
      <c r="Q1527" t="s">
        <v>55</v>
      </c>
      <c r="R1527">
        <v>28.4</v>
      </c>
      <c r="S1527" t="s">
        <v>56</v>
      </c>
      <c r="T1527" t="s">
        <v>70</v>
      </c>
      <c r="U1527" t="s">
        <v>53</v>
      </c>
      <c r="V1527" t="s">
        <v>53</v>
      </c>
      <c r="W1527" t="s">
        <v>53</v>
      </c>
      <c r="X1527" t="s">
        <v>53</v>
      </c>
      <c r="Y1527">
        <v>0</v>
      </c>
      <c r="Z1527" t="s">
        <v>58</v>
      </c>
      <c r="AA1527" t="s">
        <v>52</v>
      </c>
      <c r="AB1527" t="s">
        <v>53</v>
      </c>
      <c r="AC1527" t="s">
        <v>52</v>
      </c>
      <c r="AD1527" t="s">
        <v>53</v>
      </c>
      <c r="AE1527" t="s">
        <v>52</v>
      </c>
      <c r="AF1527" t="s">
        <v>53</v>
      </c>
      <c r="AG1527" t="s">
        <v>53</v>
      </c>
      <c r="AH1527" t="s">
        <v>53</v>
      </c>
      <c r="AI1527" t="s">
        <v>53</v>
      </c>
      <c r="AJ1527" t="s">
        <v>53</v>
      </c>
      <c r="AK1527">
        <v>3</v>
      </c>
      <c r="AL1527" t="s">
        <v>59</v>
      </c>
      <c r="AM1527" t="s">
        <v>81</v>
      </c>
      <c r="AN1527" t="s">
        <v>98</v>
      </c>
      <c r="AO1527">
        <v>5.3</v>
      </c>
      <c r="AP1527" t="s">
        <v>53</v>
      </c>
      <c r="AQ1527" t="s">
        <v>112</v>
      </c>
      <c r="AR1527" t="s">
        <v>76</v>
      </c>
      <c r="AS1527">
        <v>15</v>
      </c>
      <c r="AT1527" t="s">
        <v>53</v>
      </c>
    </row>
    <row r="1528" spans="1:46" x14ac:dyDescent="0.25">
      <c r="A1528" t="s">
        <v>1695</v>
      </c>
      <c r="B1528">
        <v>2019</v>
      </c>
      <c r="C1528" s="1">
        <v>43491</v>
      </c>
      <c r="D1528" t="s">
        <v>107</v>
      </c>
      <c r="E1528" t="str">
        <f>TRIM(lung_cancer_dataset!E1528)</f>
        <v>Sweden</v>
      </c>
      <c r="F1528">
        <v>69</v>
      </c>
      <c r="G1528" t="s">
        <v>127</v>
      </c>
      <c r="H1528" t="str">
        <f>PROPER(TRIM(lung_cancer_dataset!H1528))</f>
        <v>Male</v>
      </c>
      <c r="I1528" t="str">
        <f>PROPER(TRIM(lung_cancer_dataset!I1528))</f>
        <v>Former Smoker</v>
      </c>
      <c r="J1528">
        <v>9</v>
      </c>
      <c r="K1528">
        <v>27</v>
      </c>
      <c r="L1528">
        <v>12.2</v>
      </c>
      <c r="M1528" t="s">
        <v>52</v>
      </c>
      <c r="N1528" t="s">
        <v>52</v>
      </c>
      <c r="O1528" t="s">
        <v>53</v>
      </c>
      <c r="P1528" t="str">
        <f>PROPER(TRIM(lung_cancer_dataset!P1528))</f>
        <v>High</v>
      </c>
      <c r="Q1528" t="s">
        <v>54</v>
      </c>
      <c r="R1528">
        <v>25.6</v>
      </c>
      <c r="S1528" t="s">
        <v>56</v>
      </c>
      <c r="T1528" t="s">
        <v>57</v>
      </c>
      <c r="U1528" t="s">
        <v>53</v>
      </c>
      <c r="V1528" t="s">
        <v>53</v>
      </c>
      <c r="W1528" t="s">
        <v>52</v>
      </c>
      <c r="X1528" t="s">
        <v>53</v>
      </c>
      <c r="Y1528">
        <v>4</v>
      </c>
      <c r="Z1528" t="s">
        <v>58</v>
      </c>
      <c r="AA1528" t="s">
        <v>52</v>
      </c>
      <c r="AB1528" t="s">
        <v>53</v>
      </c>
      <c r="AC1528" t="s">
        <v>53</v>
      </c>
      <c r="AD1528" t="s">
        <v>53</v>
      </c>
      <c r="AE1528" t="s">
        <v>53</v>
      </c>
      <c r="AF1528" t="s">
        <v>52</v>
      </c>
      <c r="AG1528" t="s">
        <v>53</v>
      </c>
      <c r="AH1528" t="s">
        <v>53</v>
      </c>
      <c r="AI1528" t="s">
        <v>53</v>
      </c>
      <c r="AJ1528" t="s">
        <v>52</v>
      </c>
      <c r="AK1528">
        <v>3</v>
      </c>
      <c r="AL1528" t="s">
        <v>59</v>
      </c>
      <c r="AM1528" t="s">
        <v>60</v>
      </c>
      <c r="AN1528" t="s">
        <v>90</v>
      </c>
      <c r="AO1528">
        <v>5.9</v>
      </c>
      <c r="AP1528" t="s">
        <v>53</v>
      </c>
      <c r="AQ1528" t="s">
        <v>91</v>
      </c>
      <c r="AR1528" t="s">
        <v>63</v>
      </c>
      <c r="AS1528">
        <v>11</v>
      </c>
      <c r="AT1528" t="s">
        <v>52</v>
      </c>
    </row>
    <row r="1529" spans="1:46" x14ac:dyDescent="0.25">
      <c r="A1529" t="s">
        <v>1696</v>
      </c>
      <c r="B1529">
        <v>2015</v>
      </c>
      <c r="C1529" s="1">
        <v>42294</v>
      </c>
      <c r="D1529" t="s">
        <v>122</v>
      </c>
      <c r="E1529" t="str">
        <f>TRIM(lung_cancer_dataset!E1529)</f>
        <v>Nepal</v>
      </c>
      <c r="F1529">
        <v>77</v>
      </c>
      <c r="G1529" t="s">
        <v>67</v>
      </c>
      <c r="H1529" t="str">
        <f>PROPER(TRIM(lung_cancer_dataset!H1529))</f>
        <v>Female</v>
      </c>
      <c r="I1529" t="str">
        <f>PROPER(TRIM(lung_cancer_dataset!I1529))</f>
        <v>Never Smoked</v>
      </c>
      <c r="J1529">
        <v>0</v>
      </c>
      <c r="K1529">
        <v>0</v>
      </c>
      <c r="L1529">
        <v>0</v>
      </c>
      <c r="M1529" t="s">
        <v>52</v>
      </c>
      <c r="N1529" t="s">
        <v>53</v>
      </c>
      <c r="O1529" t="s">
        <v>53</v>
      </c>
      <c r="P1529" t="str">
        <f>PROPER(TRIM(lung_cancer_dataset!P1529))</f>
        <v>High</v>
      </c>
      <c r="Q1529" t="s">
        <v>54</v>
      </c>
      <c r="R1529">
        <v>24.6</v>
      </c>
      <c r="S1529" t="s">
        <v>96</v>
      </c>
      <c r="T1529" t="s">
        <v>57</v>
      </c>
      <c r="U1529" t="s">
        <v>53</v>
      </c>
      <c r="V1529" t="s">
        <v>53</v>
      </c>
      <c r="W1529" t="s">
        <v>53</v>
      </c>
      <c r="X1529" t="s">
        <v>53</v>
      </c>
      <c r="Y1529">
        <v>2</v>
      </c>
      <c r="Z1529" t="s">
        <v>131</v>
      </c>
      <c r="AA1529" t="s">
        <v>52</v>
      </c>
      <c r="AB1529" t="s">
        <v>53</v>
      </c>
      <c r="AC1529" t="s">
        <v>53</v>
      </c>
      <c r="AD1529" t="s">
        <v>53</v>
      </c>
      <c r="AE1529" t="s">
        <v>52</v>
      </c>
      <c r="AF1529" t="s">
        <v>53</v>
      </c>
      <c r="AG1529" t="s">
        <v>53</v>
      </c>
      <c r="AH1529" t="s">
        <v>53</v>
      </c>
      <c r="AI1529" t="s">
        <v>53</v>
      </c>
      <c r="AJ1529" t="s">
        <v>53</v>
      </c>
      <c r="AK1529">
        <v>2</v>
      </c>
      <c r="AL1529" t="s">
        <v>135</v>
      </c>
      <c r="AM1529" t="s">
        <v>136</v>
      </c>
      <c r="AN1529" t="s">
        <v>74</v>
      </c>
      <c r="AO1529">
        <v>1.3</v>
      </c>
      <c r="AP1529" t="s">
        <v>53</v>
      </c>
      <c r="AQ1529" t="s">
        <v>75</v>
      </c>
      <c r="AR1529" t="s">
        <v>76</v>
      </c>
      <c r="AS1529">
        <v>34</v>
      </c>
      <c r="AT1529" t="s">
        <v>52</v>
      </c>
    </row>
    <row r="1530" spans="1:46" x14ac:dyDescent="0.25">
      <c r="A1530" t="s">
        <v>1697</v>
      </c>
      <c r="B1530">
        <v>2017</v>
      </c>
      <c r="C1530" s="1">
        <v>42780</v>
      </c>
      <c r="D1530" t="s">
        <v>47</v>
      </c>
      <c r="E1530" t="str">
        <f>TRIM(lung_cancer_dataset!E1530)</f>
        <v>South Korea</v>
      </c>
      <c r="F1530">
        <v>52</v>
      </c>
      <c r="G1530" t="s">
        <v>79</v>
      </c>
      <c r="H1530" t="str">
        <f>PROPER(TRIM(lung_cancer_dataset!H1530))</f>
        <v>Male</v>
      </c>
      <c r="I1530" t="str">
        <f>PROPER(TRIM(lung_cancer_dataset!I1530))</f>
        <v>Never Smoked</v>
      </c>
      <c r="J1530">
        <v>0</v>
      </c>
      <c r="K1530">
        <v>0</v>
      </c>
      <c r="L1530">
        <v>0</v>
      </c>
      <c r="M1530" t="s">
        <v>53</v>
      </c>
      <c r="N1530" t="s">
        <v>52</v>
      </c>
      <c r="O1530" t="s">
        <v>53</v>
      </c>
      <c r="P1530" t="str">
        <f>PROPER(TRIM(lung_cancer_dataset!P1530))</f>
        <v>Moderate</v>
      </c>
      <c r="Q1530" t="s">
        <v>55</v>
      </c>
      <c r="R1530">
        <v>26.2</v>
      </c>
      <c r="S1530" t="s">
        <v>56</v>
      </c>
      <c r="T1530" t="s">
        <v>70</v>
      </c>
      <c r="U1530" t="s">
        <v>53</v>
      </c>
      <c r="V1530" t="s">
        <v>52</v>
      </c>
      <c r="W1530" t="s">
        <v>53</v>
      </c>
      <c r="X1530" t="s">
        <v>53</v>
      </c>
      <c r="Y1530">
        <v>2</v>
      </c>
      <c r="Z1530" t="s">
        <v>131</v>
      </c>
      <c r="AA1530" t="s">
        <v>53</v>
      </c>
      <c r="AB1530" t="s">
        <v>52</v>
      </c>
      <c r="AC1530" t="s">
        <v>53</v>
      </c>
      <c r="AD1530" t="s">
        <v>52</v>
      </c>
      <c r="AE1530" t="s">
        <v>52</v>
      </c>
      <c r="AF1530" t="s">
        <v>53</v>
      </c>
      <c r="AG1530" t="s">
        <v>53</v>
      </c>
      <c r="AH1530" t="s">
        <v>52</v>
      </c>
      <c r="AI1530" t="s">
        <v>52</v>
      </c>
      <c r="AJ1530" t="s">
        <v>53</v>
      </c>
      <c r="AK1530">
        <v>5</v>
      </c>
      <c r="AL1530" t="s">
        <v>59</v>
      </c>
      <c r="AM1530" t="s">
        <v>60</v>
      </c>
      <c r="AN1530" t="s">
        <v>74</v>
      </c>
      <c r="AO1530">
        <v>2.1</v>
      </c>
      <c r="AP1530" t="s">
        <v>53</v>
      </c>
      <c r="AQ1530" t="s">
        <v>171</v>
      </c>
      <c r="AR1530" t="s">
        <v>83</v>
      </c>
      <c r="AS1530">
        <v>19</v>
      </c>
      <c r="AT1530" t="s">
        <v>53</v>
      </c>
    </row>
    <row r="1531" spans="1:46" x14ac:dyDescent="0.25">
      <c r="A1531" t="s">
        <v>1698</v>
      </c>
      <c r="B1531">
        <v>2024</v>
      </c>
      <c r="C1531" s="1">
        <v>45370</v>
      </c>
      <c r="D1531" t="s">
        <v>107</v>
      </c>
      <c r="E1531" t="str">
        <f>TRIM(lung_cancer_dataset!E1531)</f>
        <v>Sweden</v>
      </c>
      <c r="F1531">
        <v>44</v>
      </c>
      <c r="G1531" t="s">
        <v>49</v>
      </c>
      <c r="H1531" t="str">
        <f>PROPER(TRIM(lung_cancer_dataset!H1531))</f>
        <v>Female</v>
      </c>
      <c r="I1531" t="str">
        <f>PROPER(TRIM(lung_cancer_dataset!I1531))</f>
        <v>Never Smoked</v>
      </c>
      <c r="J1531">
        <v>0</v>
      </c>
      <c r="K1531">
        <v>0</v>
      </c>
      <c r="L1531">
        <v>0</v>
      </c>
      <c r="M1531" t="s">
        <v>53</v>
      </c>
      <c r="N1531" t="s">
        <v>53</v>
      </c>
      <c r="O1531" t="s">
        <v>53</v>
      </c>
      <c r="P1531" t="str">
        <f>PROPER(TRIM(lung_cancer_dataset!P1531))</f>
        <v>Moderate</v>
      </c>
      <c r="Q1531" t="s">
        <v>54</v>
      </c>
      <c r="R1531">
        <v>31.2</v>
      </c>
      <c r="S1531" t="s">
        <v>72</v>
      </c>
      <c r="T1531" t="s">
        <v>57</v>
      </c>
      <c r="U1531" t="s">
        <v>53</v>
      </c>
      <c r="V1531" t="s">
        <v>53</v>
      </c>
      <c r="W1531" t="s">
        <v>53</v>
      </c>
      <c r="X1531" t="s">
        <v>53</v>
      </c>
      <c r="Y1531">
        <v>0</v>
      </c>
      <c r="Z1531" t="s">
        <v>58</v>
      </c>
      <c r="AA1531" t="s">
        <v>53</v>
      </c>
      <c r="AB1531" t="s">
        <v>52</v>
      </c>
      <c r="AC1531" t="s">
        <v>52</v>
      </c>
      <c r="AD1531" t="s">
        <v>53</v>
      </c>
      <c r="AE1531" t="s">
        <v>53</v>
      </c>
      <c r="AF1531" t="s">
        <v>53</v>
      </c>
      <c r="AG1531" t="s">
        <v>52</v>
      </c>
      <c r="AH1531" t="s">
        <v>53</v>
      </c>
      <c r="AI1531" t="s">
        <v>53</v>
      </c>
      <c r="AJ1531" t="s">
        <v>53</v>
      </c>
      <c r="AK1531">
        <v>3</v>
      </c>
      <c r="AL1531" t="s">
        <v>59</v>
      </c>
      <c r="AM1531" t="s">
        <v>60</v>
      </c>
      <c r="AN1531" t="s">
        <v>74</v>
      </c>
      <c r="AO1531">
        <v>1.7</v>
      </c>
      <c r="AP1531" t="s">
        <v>53</v>
      </c>
      <c r="AQ1531" t="s">
        <v>82</v>
      </c>
      <c r="AR1531" t="s">
        <v>83</v>
      </c>
      <c r="AS1531">
        <v>74</v>
      </c>
      <c r="AT1531" t="s">
        <v>52</v>
      </c>
    </row>
    <row r="1532" spans="1:46" x14ac:dyDescent="0.25">
      <c r="A1532" t="s">
        <v>1699</v>
      </c>
      <c r="B1532">
        <v>2026</v>
      </c>
      <c r="C1532" s="1">
        <v>46167</v>
      </c>
      <c r="D1532" t="s">
        <v>107</v>
      </c>
      <c r="E1532" t="str">
        <f>TRIM(lung_cancer_dataset!E1532)</f>
        <v>Germany</v>
      </c>
      <c r="F1532">
        <v>71</v>
      </c>
      <c r="G1532" t="s">
        <v>67</v>
      </c>
      <c r="H1532" t="str">
        <f>PROPER(TRIM(lung_cancer_dataset!H1532))</f>
        <v>Male</v>
      </c>
      <c r="I1532" t="str">
        <f>PROPER(TRIM(lung_cancer_dataset!I1532))</f>
        <v>Current Smoker</v>
      </c>
      <c r="J1532">
        <v>10</v>
      </c>
      <c r="K1532">
        <v>32</v>
      </c>
      <c r="L1532">
        <v>16</v>
      </c>
      <c r="M1532" t="s">
        <v>53</v>
      </c>
      <c r="N1532" t="s">
        <v>53</v>
      </c>
      <c r="O1532" t="s">
        <v>53</v>
      </c>
      <c r="P1532" t="str">
        <f>PROPER(TRIM(lung_cancer_dataset!P1532))</f>
        <v>Moderate</v>
      </c>
      <c r="Q1532" t="s">
        <v>54</v>
      </c>
      <c r="R1532">
        <v>28.4</v>
      </c>
      <c r="S1532" t="s">
        <v>56</v>
      </c>
      <c r="T1532" t="s">
        <v>70</v>
      </c>
      <c r="U1532" t="s">
        <v>53</v>
      </c>
      <c r="V1532" t="s">
        <v>52</v>
      </c>
      <c r="W1532" t="s">
        <v>53</v>
      </c>
      <c r="X1532" t="s">
        <v>53</v>
      </c>
      <c r="Y1532">
        <v>1</v>
      </c>
      <c r="Z1532" t="s">
        <v>97</v>
      </c>
      <c r="AA1532" t="s">
        <v>53</v>
      </c>
      <c r="AB1532" t="s">
        <v>52</v>
      </c>
      <c r="AC1532" t="s">
        <v>52</v>
      </c>
      <c r="AD1532" t="s">
        <v>52</v>
      </c>
      <c r="AE1532" t="s">
        <v>53</v>
      </c>
      <c r="AF1532" t="s">
        <v>53</v>
      </c>
      <c r="AG1532" t="s">
        <v>53</v>
      </c>
      <c r="AH1532" t="s">
        <v>53</v>
      </c>
      <c r="AI1532" t="s">
        <v>53</v>
      </c>
      <c r="AJ1532" t="s">
        <v>53</v>
      </c>
      <c r="AK1532">
        <v>3</v>
      </c>
      <c r="AL1532" t="s">
        <v>59</v>
      </c>
      <c r="AM1532" t="s">
        <v>81</v>
      </c>
      <c r="AN1532" t="s">
        <v>90</v>
      </c>
      <c r="AO1532">
        <v>6.2</v>
      </c>
      <c r="AP1532" t="s">
        <v>53</v>
      </c>
      <c r="AQ1532" t="s">
        <v>91</v>
      </c>
      <c r="AR1532" t="s">
        <v>63</v>
      </c>
      <c r="AS1532">
        <v>18</v>
      </c>
      <c r="AT1532" t="s">
        <v>53</v>
      </c>
    </row>
    <row r="1533" spans="1:46" x14ac:dyDescent="0.25">
      <c r="A1533" t="s">
        <v>1700</v>
      </c>
      <c r="B1533">
        <v>2020</v>
      </c>
      <c r="C1533" s="1">
        <v>43880</v>
      </c>
      <c r="D1533" t="s">
        <v>122</v>
      </c>
      <c r="E1533" t="str">
        <f>TRIM(lung_cancer_dataset!E1533)</f>
        <v>Bangladesh</v>
      </c>
      <c r="F1533">
        <v>48</v>
      </c>
      <c r="G1533" t="s">
        <v>49</v>
      </c>
      <c r="H1533" t="str">
        <f>PROPER(TRIM(lung_cancer_dataset!H1533))</f>
        <v>Male</v>
      </c>
      <c r="I1533" t="str">
        <f>PROPER(TRIM(lung_cancer_dataset!I1533))</f>
        <v>Never Smoked</v>
      </c>
      <c r="J1533">
        <v>0</v>
      </c>
      <c r="K1533">
        <v>0</v>
      </c>
      <c r="L1533">
        <v>0</v>
      </c>
      <c r="M1533" t="s">
        <v>53</v>
      </c>
      <c r="N1533" t="s">
        <v>53</v>
      </c>
      <c r="O1533" t="s">
        <v>53</v>
      </c>
      <c r="P1533" t="str">
        <f>PROPER(TRIM(lung_cancer_dataset!P1533))</f>
        <v>Moderate</v>
      </c>
      <c r="Q1533" t="s">
        <v>71</v>
      </c>
      <c r="R1533">
        <v>28.2</v>
      </c>
      <c r="S1533" t="s">
        <v>56</v>
      </c>
      <c r="T1533" t="s">
        <v>70</v>
      </c>
      <c r="U1533" t="s">
        <v>53</v>
      </c>
      <c r="V1533" t="s">
        <v>53</v>
      </c>
      <c r="W1533" t="s">
        <v>53</v>
      </c>
      <c r="X1533" t="s">
        <v>52</v>
      </c>
      <c r="Y1533">
        <v>1</v>
      </c>
      <c r="Z1533" t="s">
        <v>97</v>
      </c>
      <c r="AA1533" t="s">
        <v>52</v>
      </c>
      <c r="AB1533" t="s">
        <v>53</v>
      </c>
      <c r="AC1533" t="s">
        <v>53</v>
      </c>
      <c r="AD1533" t="s">
        <v>53</v>
      </c>
      <c r="AE1533" t="s">
        <v>52</v>
      </c>
      <c r="AF1533" t="s">
        <v>52</v>
      </c>
      <c r="AG1533" t="s">
        <v>53</v>
      </c>
      <c r="AH1533" t="s">
        <v>52</v>
      </c>
      <c r="AI1533" t="s">
        <v>53</v>
      </c>
      <c r="AJ1533" t="s">
        <v>53</v>
      </c>
      <c r="AK1533">
        <v>4</v>
      </c>
      <c r="AL1533" t="s">
        <v>59</v>
      </c>
      <c r="AM1533" t="s">
        <v>60</v>
      </c>
      <c r="AN1533" t="s">
        <v>90</v>
      </c>
      <c r="AO1533">
        <v>3.9</v>
      </c>
      <c r="AP1533" t="s">
        <v>53</v>
      </c>
      <c r="AQ1533" t="s">
        <v>112</v>
      </c>
      <c r="AR1533" t="s">
        <v>63</v>
      </c>
      <c r="AS1533">
        <v>20</v>
      </c>
      <c r="AT1533" t="s">
        <v>53</v>
      </c>
    </row>
    <row r="1534" spans="1:46" x14ac:dyDescent="0.25">
      <c r="A1534" t="s">
        <v>1701</v>
      </c>
      <c r="B1534">
        <v>2017</v>
      </c>
      <c r="C1534" s="1">
        <v>42883</v>
      </c>
      <c r="D1534" t="s">
        <v>94</v>
      </c>
      <c r="E1534" t="str">
        <f>TRIM(lung_cancer_dataset!E1534)</f>
        <v>Qatar</v>
      </c>
      <c r="F1534">
        <v>72</v>
      </c>
      <c r="G1534" t="s">
        <v>67</v>
      </c>
      <c r="H1534" t="str">
        <f>PROPER(TRIM(lung_cancer_dataset!H1534))</f>
        <v>Male</v>
      </c>
      <c r="I1534" t="str">
        <f>PROPER(TRIM(lung_cancer_dataset!I1534))</f>
        <v>Current Smoker</v>
      </c>
      <c r="J1534">
        <v>27</v>
      </c>
      <c r="K1534">
        <v>26</v>
      </c>
      <c r="L1534">
        <v>35.1</v>
      </c>
      <c r="M1534" t="s">
        <v>53</v>
      </c>
      <c r="N1534" t="s">
        <v>53</v>
      </c>
      <c r="O1534" t="s">
        <v>53</v>
      </c>
      <c r="P1534" t="str">
        <f>PROPER(TRIM(lung_cancer_dataset!P1534))</f>
        <v>Moderate</v>
      </c>
      <c r="Q1534" t="s">
        <v>71</v>
      </c>
      <c r="R1534">
        <v>22.2</v>
      </c>
      <c r="S1534" t="s">
        <v>96</v>
      </c>
      <c r="T1534" t="s">
        <v>57</v>
      </c>
      <c r="U1534" t="s">
        <v>52</v>
      </c>
      <c r="V1534" t="s">
        <v>53</v>
      </c>
      <c r="W1534" t="s">
        <v>53</v>
      </c>
      <c r="X1534" t="s">
        <v>53</v>
      </c>
      <c r="Y1534">
        <v>1</v>
      </c>
      <c r="Z1534" t="s">
        <v>165</v>
      </c>
      <c r="AA1534" t="s">
        <v>52</v>
      </c>
      <c r="AB1534" t="s">
        <v>52</v>
      </c>
      <c r="AC1534" t="s">
        <v>53</v>
      </c>
      <c r="AD1534" t="s">
        <v>53</v>
      </c>
      <c r="AE1534" t="s">
        <v>52</v>
      </c>
      <c r="AF1534" t="s">
        <v>52</v>
      </c>
      <c r="AG1534" t="s">
        <v>52</v>
      </c>
      <c r="AH1534" t="s">
        <v>53</v>
      </c>
      <c r="AI1534" t="s">
        <v>52</v>
      </c>
      <c r="AJ1534" t="s">
        <v>53</v>
      </c>
      <c r="AK1534">
        <v>6</v>
      </c>
      <c r="AL1534" t="s">
        <v>59</v>
      </c>
      <c r="AM1534" t="s">
        <v>81</v>
      </c>
      <c r="AN1534" t="s">
        <v>90</v>
      </c>
      <c r="AO1534">
        <v>3.3</v>
      </c>
      <c r="AP1534" t="s">
        <v>53</v>
      </c>
      <c r="AQ1534" t="s">
        <v>112</v>
      </c>
      <c r="AR1534" t="s">
        <v>132</v>
      </c>
      <c r="AS1534">
        <v>12</v>
      </c>
      <c r="AT1534" t="s">
        <v>52</v>
      </c>
    </row>
    <row r="1535" spans="1:46" x14ac:dyDescent="0.25">
      <c r="A1535" t="s">
        <v>1702</v>
      </c>
      <c r="B1535">
        <v>2025</v>
      </c>
      <c r="C1535" s="1">
        <v>45822</v>
      </c>
      <c r="D1535" t="s">
        <v>110</v>
      </c>
      <c r="E1535" t="str">
        <f>TRIM(lung_cancer_dataset!E1535)</f>
        <v>Ethiopia</v>
      </c>
      <c r="F1535">
        <v>62</v>
      </c>
      <c r="G1535" t="s">
        <v>127</v>
      </c>
      <c r="H1535" t="str">
        <f>PROPER(TRIM(lung_cancer_dataset!H1535))</f>
        <v>Male</v>
      </c>
      <c r="I1535" t="str">
        <f>PROPER(TRIM(lung_cancer_dataset!I1535))</f>
        <v>Never Smoked</v>
      </c>
      <c r="J1535">
        <v>0</v>
      </c>
      <c r="K1535">
        <v>0</v>
      </c>
      <c r="L1535">
        <v>0</v>
      </c>
      <c r="M1535" t="s">
        <v>53</v>
      </c>
      <c r="N1535" t="s">
        <v>52</v>
      </c>
      <c r="O1535" t="s">
        <v>52</v>
      </c>
      <c r="P1535" t="str">
        <f>PROPER(TRIM(lung_cancer_dataset!P1535))</f>
        <v>High</v>
      </c>
      <c r="Q1535" t="s">
        <v>55</v>
      </c>
      <c r="R1535">
        <v>31.4</v>
      </c>
      <c r="S1535" t="s">
        <v>72</v>
      </c>
      <c r="T1535" t="s">
        <v>70</v>
      </c>
      <c r="U1535" t="s">
        <v>53</v>
      </c>
      <c r="V1535" t="s">
        <v>53</v>
      </c>
      <c r="W1535" t="s">
        <v>53</v>
      </c>
      <c r="X1535" t="s">
        <v>53</v>
      </c>
      <c r="Y1535">
        <v>3</v>
      </c>
      <c r="Z1535" t="s">
        <v>165</v>
      </c>
      <c r="AA1535" t="s">
        <v>52</v>
      </c>
      <c r="AB1535" t="s">
        <v>52</v>
      </c>
      <c r="AC1535" t="s">
        <v>53</v>
      </c>
      <c r="AD1535" t="s">
        <v>53</v>
      </c>
      <c r="AE1535" t="s">
        <v>53</v>
      </c>
      <c r="AF1535" t="s">
        <v>53</v>
      </c>
      <c r="AG1535" t="s">
        <v>53</v>
      </c>
      <c r="AH1535" t="s">
        <v>53</v>
      </c>
      <c r="AI1535" t="s">
        <v>53</v>
      </c>
      <c r="AJ1535" t="s">
        <v>53</v>
      </c>
      <c r="AK1535">
        <v>2</v>
      </c>
      <c r="AL1535" t="s">
        <v>59</v>
      </c>
      <c r="AM1535" t="s">
        <v>81</v>
      </c>
      <c r="AN1535" t="s">
        <v>74</v>
      </c>
      <c r="AO1535">
        <v>2</v>
      </c>
      <c r="AP1535" t="s">
        <v>53</v>
      </c>
      <c r="AQ1535" t="s">
        <v>91</v>
      </c>
      <c r="AR1535" t="s">
        <v>83</v>
      </c>
      <c r="AS1535">
        <v>53</v>
      </c>
      <c r="AT1535" t="s">
        <v>52</v>
      </c>
    </row>
    <row r="1536" spans="1:46" x14ac:dyDescent="0.25">
      <c r="A1536" t="s">
        <v>1703</v>
      </c>
      <c r="B1536">
        <v>2023</v>
      </c>
      <c r="C1536" s="1">
        <v>45128</v>
      </c>
      <c r="D1536" t="s">
        <v>47</v>
      </c>
      <c r="E1536" t="str">
        <f>TRIM(lung_cancer_dataset!E1536)</f>
        <v>New Zealand</v>
      </c>
      <c r="F1536">
        <v>52</v>
      </c>
      <c r="G1536" t="s">
        <v>79</v>
      </c>
      <c r="H1536" t="str">
        <f>PROPER(TRIM(lung_cancer_dataset!H1536))</f>
        <v>Female</v>
      </c>
      <c r="I1536" t="str">
        <f>PROPER(TRIM(lung_cancer_dataset!I1536))</f>
        <v>Never Smoked</v>
      </c>
      <c r="J1536">
        <v>0</v>
      </c>
      <c r="K1536">
        <v>0</v>
      </c>
      <c r="L1536">
        <v>0</v>
      </c>
      <c r="M1536" t="s">
        <v>53</v>
      </c>
      <c r="N1536" t="s">
        <v>53</v>
      </c>
      <c r="O1536" t="s">
        <v>53</v>
      </c>
      <c r="P1536" t="str">
        <f>PROPER(TRIM(lung_cancer_dataset!P1536))</f>
        <v>Moderate</v>
      </c>
      <c r="Q1536" t="s">
        <v>55</v>
      </c>
      <c r="R1536">
        <v>27.7</v>
      </c>
      <c r="S1536" t="s">
        <v>56</v>
      </c>
      <c r="T1536" t="s">
        <v>70</v>
      </c>
      <c r="U1536" t="s">
        <v>53</v>
      </c>
      <c r="V1536" t="s">
        <v>53</v>
      </c>
      <c r="W1536" t="s">
        <v>53</v>
      </c>
      <c r="X1536" t="s">
        <v>53</v>
      </c>
      <c r="Y1536">
        <v>0</v>
      </c>
      <c r="Z1536" t="s">
        <v>73</v>
      </c>
      <c r="AA1536" t="s">
        <v>53</v>
      </c>
      <c r="AB1536" t="s">
        <v>53</v>
      </c>
      <c r="AC1536" t="s">
        <v>53</v>
      </c>
      <c r="AD1536" t="s">
        <v>53</v>
      </c>
      <c r="AE1536" t="s">
        <v>53</v>
      </c>
      <c r="AF1536" t="s">
        <v>53</v>
      </c>
      <c r="AG1536" t="s">
        <v>52</v>
      </c>
      <c r="AH1536" t="s">
        <v>53</v>
      </c>
      <c r="AI1536" t="s">
        <v>53</v>
      </c>
      <c r="AJ1536" t="s">
        <v>53</v>
      </c>
      <c r="AK1536">
        <v>1</v>
      </c>
      <c r="AL1536" t="s">
        <v>135</v>
      </c>
      <c r="AM1536" t="s">
        <v>136</v>
      </c>
      <c r="AN1536" t="s">
        <v>98</v>
      </c>
      <c r="AO1536">
        <v>4.7</v>
      </c>
      <c r="AP1536" t="s">
        <v>53</v>
      </c>
      <c r="AQ1536" t="s">
        <v>112</v>
      </c>
      <c r="AR1536" t="s">
        <v>76</v>
      </c>
      <c r="AS1536">
        <v>13</v>
      </c>
      <c r="AT1536" t="s">
        <v>53</v>
      </c>
    </row>
    <row r="1537" spans="1:46" x14ac:dyDescent="0.25">
      <c r="A1537" t="s">
        <v>1704</v>
      </c>
      <c r="B1537">
        <v>2026</v>
      </c>
      <c r="C1537" s="1">
        <v>46162</v>
      </c>
      <c r="D1537" t="s">
        <v>65</v>
      </c>
      <c r="E1537" t="str">
        <f>TRIM(lung_cancer_dataset!E1537)</f>
        <v>Peru</v>
      </c>
      <c r="F1537">
        <v>74</v>
      </c>
      <c r="G1537" t="s">
        <v>67</v>
      </c>
      <c r="H1537" t="str">
        <f>PROPER(TRIM(lung_cancer_dataset!H1537))</f>
        <v>Male</v>
      </c>
      <c r="I1537" t="str">
        <f>PROPER(TRIM(lung_cancer_dataset!I1537))</f>
        <v>Former Smoker</v>
      </c>
      <c r="J1537">
        <v>15</v>
      </c>
      <c r="K1537">
        <v>16</v>
      </c>
      <c r="L1537">
        <v>12</v>
      </c>
      <c r="M1537" t="s">
        <v>53</v>
      </c>
      <c r="N1537" t="s">
        <v>53</v>
      </c>
      <c r="O1537" t="s">
        <v>53</v>
      </c>
      <c r="P1537" t="str">
        <f>PROPER(TRIM(lung_cancer_dataset!P1537))</f>
        <v>Low</v>
      </c>
      <c r="Q1537" t="s">
        <v>55</v>
      </c>
      <c r="R1537">
        <v>31.2</v>
      </c>
      <c r="S1537" t="s">
        <v>72</v>
      </c>
      <c r="T1537" t="s">
        <v>54</v>
      </c>
      <c r="U1537" t="s">
        <v>52</v>
      </c>
      <c r="V1537" t="s">
        <v>53</v>
      </c>
      <c r="W1537" t="s">
        <v>53</v>
      </c>
      <c r="X1537" t="s">
        <v>53</v>
      </c>
      <c r="Y1537">
        <v>1</v>
      </c>
      <c r="Z1537" t="s">
        <v>58</v>
      </c>
      <c r="AA1537" t="s">
        <v>53</v>
      </c>
      <c r="AB1537" t="s">
        <v>53</v>
      </c>
      <c r="AC1537" t="s">
        <v>53</v>
      </c>
      <c r="AD1537" t="s">
        <v>53</v>
      </c>
      <c r="AE1537" t="s">
        <v>52</v>
      </c>
      <c r="AF1537" t="s">
        <v>52</v>
      </c>
      <c r="AG1537" t="s">
        <v>53</v>
      </c>
      <c r="AH1537" t="s">
        <v>53</v>
      </c>
      <c r="AI1537" t="s">
        <v>53</v>
      </c>
      <c r="AJ1537" t="s">
        <v>53</v>
      </c>
      <c r="AK1537">
        <v>2</v>
      </c>
      <c r="AL1537" t="s">
        <v>59</v>
      </c>
      <c r="AM1537" t="s">
        <v>81</v>
      </c>
      <c r="AN1537" t="s">
        <v>98</v>
      </c>
      <c r="AO1537">
        <v>2.7</v>
      </c>
      <c r="AP1537" t="s">
        <v>53</v>
      </c>
      <c r="AQ1537" t="s">
        <v>75</v>
      </c>
      <c r="AR1537" t="s">
        <v>83</v>
      </c>
      <c r="AS1537">
        <v>39</v>
      </c>
      <c r="AT1537" t="s">
        <v>53</v>
      </c>
    </row>
    <row r="1538" spans="1:46" x14ac:dyDescent="0.25">
      <c r="A1538" t="s">
        <v>1705</v>
      </c>
      <c r="B1538">
        <v>2021</v>
      </c>
      <c r="C1538" s="1">
        <v>44202</v>
      </c>
      <c r="D1538" t="s">
        <v>107</v>
      </c>
      <c r="E1538" t="str">
        <f>TRIM(lung_cancer_dataset!E1538)</f>
        <v>Spain</v>
      </c>
      <c r="F1538">
        <v>55</v>
      </c>
      <c r="G1538" t="s">
        <v>79</v>
      </c>
      <c r="H1538" t="str">
        <f>PROPER(TRIM(lung_cancer_dataset!H1538))</f>
        <v>Male</v>
      </c>
      <c r="I1538" t="str">
        <f>PROPER(TRIM(lung_cancer_dataset!I1538))</f>
        <v>Current Smoker</v>
      </c>
      <c r="J1538">
        <v>5</v>
      </c>
      <c r="K1538">
        <v>17</v>
      </c>
      <c r="L1538">
        <v>4.2</v>
      </c>
      <c r="M1538" t="s">
        <v>53</v>
      </c>
      <c r="N1538" t="s">
        <v>53</v>
      </c>
      <c r="O1538" t="s">
        <v>52</v>
      </c>
      <c r="P1538" t="str">
        <f>PROPER(TRIM(lung_cancer_dataset!P1538))</f>
        <v>High</v>
      </c>
      <c r="Q1538" t="s">
        <v>55</v>
      </c>
      <c r="R1538">
        <v>26.4</v>
      </c>
      <c r="S1538" t="s">
        <v>56</v>
      </c>
      <c r="T1538" t="s">
        <v>57</v>
      </c>
      <c r="U1538" t="s">
        <v>52</v>
      </c>
      <c r="V1538" t="s">
        <v>53</v>
      </c>
      <c r="W1538" t="s">
        <v>53</v>
      </c>
      <c r="X1538" t="s">
        <v>52</v>
      </c>
      <c r="Y1538">
        <v>4</v>
      </c>
      <c r="Z1538" t="s">
        <v>58</v>
      </c>
      <c r="AA1538" t="s">
        <v>53</v>
      </c>
      <c r="AB1538" t="s">
        <v>52</v>
      </c>
      <c r="AC1538" t="s">
        <v>52</v>
      </c>
      <c r="AD1538" t="s">
        <v>53</v>
      </c>
      <c r="AE1538" t="s">
        <v>52</v>
      </c>
      <c r="AF1538" t="s">
        <v>52</v>
      </c>
      <c r="AG1538" t="s">
        <v>53</v>
      </c>
      <c r="AH1538" t="s">
        <v>53</v>
      </c>
      <c r="AI1538" t="s">
        <v>52</v>
      </c>
      <c r="AJ1538" t="s">
        <v>53</v>
      </c>
      <c r="AK1538">
        <v>5</v>
      </c>
      <c r="AL1538" t="s">
        <v>135</v>
      </c>
      <c r="AM1538" t="s">
        <v>136</v>
      </c>
      <c r="AN1538" t="s">
        <v>98</v>
      </c>
      <c r="AO1538">
        <v>5.4</v>
      </c>
      <c r="AP1538" t="s">
        <v>53</v>
      </c>
      <c r="AQ1538" t="s">
        <v>112</v>
      </c>
      <c r="AR1538" t="s">
        <v>76</v>
      </c>
      <c r="AS1538">
        <v>56</v>
      </c>
      <c r="AT1538" t="s">
        <v>52</v>
      </c>
    </row>
    <row r="1539" spans="1:46" x14ac:dyDescent="0.25">
      <c r="A1539" t="s">
        <v>1706</v>
      </c>
      <c r="B1539">
        <v>2023</v>
      </c>
      <c r="C1539" s="1">
        <v>45112</v>
      </c>
      <c r="D1539" t="s">
        <v>110</v>
      </c>
      <c r="E1539" t="str">
        <f>TRIM(lung_cancer_dataset!E1539)</f>
        <v>Uganda</v>
      </c>
      <c r="F1539">
        <v>50</v>
      </c>
      <c r="G1539" t="s">
        <v>79</v>
      </c>
      <c r="H1539" t="str">
        <f>PROPER(TRIM(lung_cancer_dataset!H1539))</f>
        <v>Male</v>
      </c>
      <c r="I1539" t="str">
        <f>PROPER(TRIM(lung_cancer_dataset!I1539))</f>
        <v>Never Smoked</v>
      </c>
      <c r="J1539">
        <v>0</v>
      </c>
      <c r="K1539">
        <v>0</v>
      </c>
      <c r="L1539">
        <v>0</v>
      </c>
      <c r="M1539" t="s">
        <v>52</v>
      </c>
      <c r="N1539" t="s">
        <v>52</v>
      </c>
      <c r="O1539" t="s">
        <v>53</v>
      </c>
      <c r="P1539" t="str">
        <f>PROPER(TRIM(lung_cancer_dataset!P1539))</f>
        <v>High</v>
      </c>
      <c r="Q1539" t="s">
        <v>71</v>
      </c>
      <c r="R1539">
        <v>34.299999999999997</v>
      </c>
      <c r="S1539" t="s">
        <v>72</v>
      </c>
      <c r="T1539" t="s">
        <v>57</v>
      </c>
      <c r="U1539" t="s">
        <v>53</v>
      </c>
      <c r="V1539" t="s">
        <v>53</v>
      </c>
      <c r="W1539" t="s">
        <v>53</v>
      </c>
      <c r="X1539" t="s">
        <v>53</v>
      </c>
      <c r="Y1539">
        <v>3</v>
      </c>
      <c r="Z1539" t="s">
        <v>58</v>
      </c>
      <c r="AA1539" t="s">
        <v>52</v>
      </c>
      <c r="AB1539" t="s">
        <v>53</v>
      </c>
      <c r="AC1539" t="s">
        <v>52</v>
      </c>
      <c r="AD1539" t="s">
        <v>53</v>
      </c>
      <c r="AE1539" t="s">
        <v>52</v>
      </c>
      <c r="AF1539" t="s">
        <v>53</v>
      </c>
      <c r="AG1539" t="s">
        <v>52</v>
      </c>
      <c r="AH1539" t="s">
        <v>53</v>
      </c>
      <c r="AI1539" t="s">
        <v>53</v>
      </c>
      <c r="AJ1539" t="s">
        <v>53</v>
      </c>
      <c r="AK1539">
        <v>4</v>
      </c>
      <c r="AL1539" t="s">
        <v>59</v>
      </c>
      <c r="AM1539" t="s">
        <v>60</v>
      </c>
      <c r="AN1539" t="s">
        <v>98</v>
      </c>
      <c r="AO1539">
        <v>4.5999999999999996</v>
      </c>
      <c r="AP1539" t="s">
        <v>53</v>
      </c>
      <c r="AQ1539" t="s">
        <v>75</v>
      </c>
      <c r="AR1539" t="s">
        <v>76</v>
      </c>
      <c r="AS1539">
        <v>24</v>
      </c>
      <c r="AT1539" t="s">
        <v>53</v>
      </c>
    </row>
    <row r="1540" spans="1:46" x14ac:dyDescent="0.25">
      <c r="A1540" t="s">
        <v>1707</v>
      </c>
      <c r="B1540">
        <v>2022</v>
      </c>
      <c r="C1540" s="1">
        <v>44856</v>
      </c>
      <c r="D1540" t="s">
        <v>107</v>
      </c>
      <c r="E1540" t="str">
        <f>TRIM(lung_cancer_dataset!E1540)</f>
        <v>Turkey</v>
      </c>
      <c r="F1540">
        <v>80</v>
      </c>
      <c r="G1540" t="s">
        <v>101</v>
      </c>
      <c r="H1540" t="str">
        <f>PROPER(TRIM(lung_cancer_dataset!H1540))</f>
        <v>Male</v>
      </c>
      <c r="I1540" t="str">
        <f>PROPER(TRIM(lung_cancer_dataset!I1540))</f>
        <v>Current Smoker</v>
      </c>
      <c r="J1540">
        <v>5</v>
      </c>
      <c r="K1540">
        <v>13</v>
      </c>
      <c r="L1540">
        <v>3.2</v>
      </c>
      <c r="M1540" t="s">
        <v>52</v>
      </c>
      <c r="N1540" t="s">
        <v>53</v>
      </c>
      <c r="O1540" t="s">
        <v>52</v>
      </c>
      <c r="P1540" t="str">
        <f>PROPER(TRIM(lung_cancer_dataset!P1540))</f>
        <v>Low</v>
      </c>
      <c r="Q1540" t="s">
        <v>54</v>
      </c>
      <c r="R1540">
        <v>26.2</v>
      </c>
      <c r="S1540" t="s">
        <v>56</v>
      </c>
      <c r="T1540" t="s">
        <v>54</v>
      </c>
      <c r="U1540" t="s">
        <v>52</v>
      </c>
      <c r="V1540" t="s">
        <v>53</v>
      </c>
      <c r="W1540" t="s">
        <v>53</v>
      </c>
      <c r="X1540" t="s">
        <v>53</v>
      </c>
      <c r="Y1540">
        <v>3</v>
      </c>
      <c r="Z1540" t="s">
        <v>165</v>
      </c>
      <c r="AA1540" t="s">
        <v>53</v>
      </c>
      <c r="AB1540" t="s">
        <v>52</v>
      </c>
      <c r="AC1540" t="s">
        <v>53</v>
      </c>
      <c r="AD1540" t="s">
        <v>53</v>
      </c>
      <c r="AE1540" t="s">
        <v>53</v>
      </c>
      <c r="AF1540" t="s">
        <v>53</v>
      </c>
      <c r="AG1540" t="s">
        <v>52</v>
      </c>
      <c r="AH1540" t="s">
        <v>53</v>
      </c>
      <c r="AI1540" t="s">
        <v>53</v>
      </c>
      <c r="AJ1540" t="s">
        <v>53</v>
      </c>
      <c r="AK1540">
        <v>2</v>
      </c>
      <c r="AL1540" t="s">
        <v>59</v>
      </c>
      <c r="AM1540" t="s">
        <v>102</v>
      </c>
      <c r="AN1540" t="s">
        <v>90</v>
      </c>
      <c r="AO1540">
        <v>5.7</v>
      </c>
      <c r="AP1540" t="s">
        <v>53</v>
      </c>
      <c r="AQ1540" t="s">
        <v>86</v>
      </c>
      <c r="AR1540" t="s">
        <v>92</v>
      </c>
      <c r="AS1540">
        <v>11</v>
      </c>
      <c r="AT1540" t="s">
        <v>53</v>
      </c>
    </row>
    <row r="1541" spans="1:46" x14ac:dyDescent="0.25">
      <c r="A1541" t="s">
        <v>1708</v>
      </c>
      <c r="B1541">
        <v>2018</v>
      </c>
      <c r="C1541" s="1">
        <v>43113</v>
      </c>
      <c r="D1541" t="s">
        <v>47</v>
      </c>
      <c r="E1541" t="str">
        <f>TRIM(lung_cancer_dataset!E1541)</f>
        <v>Vietnam</v>
      </c>
      <c r="F1541">
        <v>55</v>
      </c>
      <c r="G1541" t="s">
        <v>79</v>
      </c>
      <c r="H1541" t="str">
        <f>PROPER(TRIM(lung_cancer_dataset!H1541))</f>
        <v>Male</v>
      </c>
      <c r="I1541" t="str">
        <f>PROPER(TRIM(lung_cancer_dataset!I1541))</f>
        <v>Never Smoked</v>
      </c>
      <c r="J1541">
        <v>0</v>
      </c>
      <c r="K1541">
        <v>0</v>
      </c>
      <c r="L1541">
        <v>0</v>
      </c>
      <c r="M1541" t="s">
        <v>52</v>
      </c>
      <c r="N1541" t="s">
        <v>53</v>
      </c>
      <c r="O1541" t="s">
        <v>53</v>
      </c>
      <c r="P1541" t="str">
        <f>PROPER(TRIM(lung_cancer_dataset!P1541))</f>
        <v>Moderate</v>
      </c>
      <c r="Q1541" t="s">
        <v>55</v>
      </c>
      <c r="R1541">
        <v>25.5</v>
      </c>
      <c r="S1541" t="s">
        <v>56</v>
      </c>
      <c r="T1541" t="s">
        <v>57</v>
      </c>
      <c r="U1541" t="s">
        <v>53</v>
      </c>
      <c r="V1541" t="s">
        <v>53</v>
      </c>
      <c r="W1541" t="s">
        <v>53</v>
      </c>
      <c r="X1541" t="s">
        <v>53</v>
      </c>
      <c r="Y1541">
        <v>1</v>
      </c>
      <c r="Z1541" t="s">
        <v>58</v>
      </c>
      <c r="AA1541" t="s">
        <v>53</v>
      </c>
      <c r="AB1541" t="s">
        <v>53</v>
      </c>
      <c r="AC1541" t="s">
        <v>53</v>
      </c>
      <c r="AD1541" t="s">
        <v>53</v>
      </c>
      <c r="AE1541" t="s">
        <v>53</v>
      </c>
      <c r="AF1541" t="s">
        <v>53</v>
      </c>
      <c r="AG1541" t="s">
        <v>53</v>
      </c>
      <c r="AH1541" t="s">
        <v>53</v>
      </c>
      <c r="AI1541" t="s">
        <v>53</v>
      </c>
      <c r="AJ1541" t="s">
        <v>52</v>
      </c>
      <c r="AK1541">
        <v>1</v>
      </c>
      <c r="AL1541" t="s">
        <v>135</v>
      </c>
      <c r="AM1541" t="s">
        <v>136</v>
      </c>
      <c r="AN1541" t="s">
        <v>98</v>
      </c>
      <c r="AO1541">
        <v>2</v>
      </c>
      <c r="AP1541" t="s">
        <v>53</v>
      </c>
      <c r="AQ1541" t="s">
        <v>112</v>
      </c>
      <c r="AR1541" t="s">
        <v>76</v>
      </c>
      <c r="AS1541">
        <v>38</v>
      </c>
      <c r="AT1541" t="s">
        <v>53</v>
      </c>
    </row>
    <row r="1542" spans="1:46" x14ac:dyDescent="0.25">
      <c r="A1542" t="s">
        <v>1709</v>
      </c>
      <c r="B1542">
        <v>2021</v>
      </c>
      <c r="C1542" s="1">
        <v>44538</v>
      </c>
      <c r="D1542" t="s">
        <v>47</v>
      </c>
      <c r="E1542" t="str">
        <f>TRIM(lung_cancer_dataset!E1542)</f>
        <v>China</v>
      </c>
      <c r="F1542">
        <v>63</v>
      </c>
      <c r="G1542" t="s">
        <v>127</v>
      </c>
      <c r="H1542" t="str">
        <f>PROPER(TRIM(lung_cancer_dataset!H1542))</f>
        <v>Male</v>
      </c>
      <c r="I1542" t="str">
        <f>PROPER(TRIM(lung_cancer_dataset!I1542))</f>
        <v>Never Smoked</v>
      </c>
      <c r="J1542">
        <v>0</v>
      </c>
      <c r="K1542">
        <v>0</v>
      </c>
      <c r="L1542">
        <v>0</v>
      </c>
      <c r="M1542" t="s">
        <v>52</v>
      </c>
      <c r="N1542" t="s">
        <v>53</v>
      </c>
      <c r="O1542" t="s">
        <v>52</v>
      </c>
      <c r="P1542" t="str">
        <f>PROPER(TRIM(lung_cancer_dataset!P1542))</f>
        <v>Low</v>
      </c>
      <c r="Q1542" t="s">
        <v>71</v>
      </c>
      <c r="R1542">
        <v>27.2</v>
      </c>
      <c r="S1542" t="s">
        <v>56</v>
      </c>
      <c r="T1542" t="s">
        <v>54</v>
      </c>
      <c r="U1542" t="s">
        <v>53</v>
      </c>
      <c r="V1542" t="s">
        <v>53</v>
      </c>
      <c r="W1542" t="s">
        <v>53</v>
      </c>
      <c r="X1542" t="s">
        <v>53</v>
      </c>
      <c r="Y1542">
        <v>2</v>
      </c>
      <c r="Z1542" t="s">
        <v>208</v>
      </c>
      <c r="AA1542" t="s">
        <v>53</v>
      </c>
      <c r="AB1542" t="s">
        <v>53</v>
      </c>
      <c r="AC1542" t="s">
        <v>53</v>
      </c>
      <c r="AD1542" t="s">
        <v>53</v>
      </c>
      <c r="AE1542" t="s">
        <v>52</v>
      </c>
      <c r="AF1542" t="s">
        <v>53</v>
      </c>
      <c r="AG1542" t="s">
        <v>53</v>
      </c>
      <c r="AH1542" t="s">
        <v>53</v>
      </c>
      <c r="AI1542" t="s">
        <v>53</v>
      </c>
      <c r="AJ1542" t="s">
        <v>53</v>
      </c>
      <c r="AK1542">
        <v>1</v>
      </c>
      <c r="AL1542" t="s">
        <v>59</v>
      </c>
      <c r="AM1542" t="s">
        <v>60</v>
      </c>
      <c r="AN1542" t="s">
        <v>90</v>
      </c>
      <c r="AO1542">
        <v>5.3</v>
      </c>
      <c r="AP1542" t="s">
        <v>52</v>
      </c>
      <c r="AQ1542" t="s">
        <v>112</v>
      </c>
      <c r="AR1542" t="s">
        <v>87</v>
      </c>
      <c r="AS1542">
        <v>14</v>
      </c>
      <c r="AT1542" t="s">
        <v>53</v>
      </c>
    </row>
    <row r="1543" spans="1:46" x14ac:dyDescent="0.25">
      <c r="A1543" t="s">
        <v>1710</v>
      </c>
      <c r="B1543">
        <v>2026</v>
      </c>
      <c r="C1543" s="1">
        <v>46189</v>
      </c>
      <c r="D1543" t="s">
        <v>65</v>
      </c>
      <c r="E1543" t="str">
        <f>TRIM(lung_cancer_dataset!E1543)</f>
        <v>Argentina</v>
      </c>
      <c r="F1543">
        <v>57</v>
      </c>
      <c r="G1543" t="s">
        <v>79</v>
      </c>
      <c r="H1543" t="str">
        <f>PROPER(TRIM(lung_cancer_dataset!H1543))</f>
        <v>Female</v>
      </c>
      <c r="I1543" t="str">
        <f>PROPER(TRIM(lung_cancer_dataset!I1543))</f>
        <v>Current Smoker</v>
      </c>
      <c r="J1543">
        <v>34</v>
      </c>
      <c r="K1543">
        <v>14</v>
      </c>
      <c r="L1543">
        <v>23.8</v>
      </c>
      <c r="M1543" t="s">
        <v>52</v>
      </c>
      <c r="N1543" t="s">
        <v>53</v>
      </c>
      <c r="O1543" t="s">
        <v>53</v>
      </c>
      <c r="P1543" t="str">
        <f>PROPER(TRIM(lung_cancer_dataset!P1543))</f>
        <v>Moderate</v>
      </c>
      <c r="Q1543" t="s">
        <v>54</v>
      </c>
      <c r="R1543">
        <v>28.6</v>
      </c>
      <c r="S1543" t="s">
        <v>56</v>
      </c>
      <c r="T1543" t="s">
        <v>70</v>
      </c>
      <c r="U1543" t="s">
        <v>52</v>
      </c>
      <c r="V1543" t="s">
        <v>53</v>
      </c>
      <c r="W1543" t="s">
        <v>53</v>
      </c>
      <c r="X1543" t="s">
        <v>53</v>
      </c>
      <c r="Y1543">
        <v>2</v>
      </c>
      <c r="Z1543" t="s">
        <v>58</v>
      </c>
      <c r="AA1543" t="s">
        <v>52</v>
      </c>
      <c r="AB1543" t="s">
        <v>52</v>
      </c>
      <c r="AC1543" t="s">
        <v>53</v>
      </c>
      <c r="AD1543" t="s">
        <v>52</v>
      </c>
      <c r="AE1543" t="s">
        <v>52</v>
      </c>
      <c r="AF1543" t="s">
        <v>52</v>
      </c>
      <c r="AG1543" t="s">
        <v>52</v>
      </c>
      <c r="AH1543" t="s">
        <v>53</v>
      </c>
      <c r="AI1543" t="s">
        <v>53</v>
      </c>
      <c r="AJ1543" t="s">
        <v>52</v>
      </c>
      <c r="AK1543">
        <v>7</v>
      </c>
      <c r="AL1543" t="s">
        <v>135</v>
      </c>
      <c r="AM1543" t="s">
        <v>136</v>
      </c>
      <c r="AN1543" t="s">
        <v>98</v>
      </c>
      <c r="AO1543">
        <v>3.7</v>
      </c>
      <c r="AP1543" t="s">
        <v>53</v>
      </c>
      <c r="AQ1543" t="s">
        <v>86</v>
      </c>
      <c r="AR1543" t="s">
        <v>92</v>
      </c>
      <c r="AS1543">
        <v>55</v>
      </c>
      <c r="AT1543" t="s">
        <v>52</v>
      </c>
    </row>
    <row r="1544" spans="1:46" x14ac:dyDescent="0.25">
      <c r="A1544" t="s">
        <v>1711</v>
      </c>
      <c r="B1544">
        <v>2025</v>
      </c>
      <c r="C1544" s="1">
        <v>45809</v>
      </c>
      <c r="D1544" t="s">
        <v>107</v>
      </c>
      <c r="E1544" t="str">
        <f>TRIM(lung_cancer_dataset!E1544)</f>
        <v>Russia</v>
      </c>
      <c r="F1544">
        <v>57</v>
      </c>
      <c r="G1544" t="s">
        <v>79</v>
      </c>
      <c r="H1544" t="str">
        <f>PROPER(TRIM(lung_cancer_dataset!H1544))</f>
        <v>Female</v>
      </c>
      <c r="I1544" t="str">
        <f>PROPER(TRIM(lung_cancer_dataset!I1544))</f>
        <v>Never Smoked</v>
      </c>
      <c r="J1544">
        <v>0</v>
      </c>
      <c r="K1544">
        <v>0</v>
      </c>
      <c r="L1544">
        <v>0</v>
      </c>
      <c r="M1544" t="s">
        <v>53</v>
      </c>
      <c r="N1544" t="s">
        <v>53</v>
      </c>
      <c r="O1544" t="s">
        <v>53</v>
      </c>
      <c r="P1544" t="str">
        <f>PROPER(TRIM(lung_cancer_dataset!P1544))</f>
        <v>Low</v>
      </c>
      <c r="Q1544" t="s">
        <v>54</v>
      </c>
      <c r="R1544">
        <v>28.6</v>
      </c>
      <c r="S1544" t="s">
        <v>56</v>
      </c>
      <c r="T1544" t="s">
        <v>54</v>
      </c>
      <c r="U1544" t="s">
        <v>53</v>
      </c>
      <c r="V1544" t="s">
        <v>53</v>
      </c>
      <c r="W1544" t="s">
        <v>53</v>
      </c>
      <c r="X1544" t="s">
        <v>53</v>
      </c>
      <c r="Y1544">
        <v>0</v>
      </c>
      <c r="Z1544" t="s">
        <v>165</v>
      </c>
      <c r="AA1544" t="s">
        <v>52</v>
      </c>
      <c r="AB1544" t="s">
        <v>53</v>
      </c>
      <c r="AC1544" t="s">
        <v>53</v>
      </c>
      <c r="AD1544" t="s">
        <v>53</v>
      </c>
      <c r="AE1544" t="s">
        <v>52</v>
      </c>
      <c r="AF1544" t="s">
        <v>52</v>
      </c>
      <c r="AG1544" t="s">
        <v>53</v>
      </c>
      <c r="AH1544" t="s">
        <v>53</v>
      </c>
      <c r="AI1544" t="s">
        <v>53</v>
      </c>
      <c r="AJ1544" t="s">
        <v>53</v>
      </c>
      <c r="AK1544">
        <v>3</v>
      </c>
      <c r="AL1544" t="s">
        <v>59</v>
      </c>
      <c r="AM1544" t="s">
        <v>81</v>
      </c>
      <c r="AN1544" t="s">
        <v>98</v>
      </c>
      <c r="AO1544">
        <v>2.1</v>
      </c>
      <c r="AP1544" t="s">
        <v>53</v>
      </c>
      <c r="AQ1544" t="s">
        <v>86</v>
      </c>
      <c r="AR1544" t="s">
        <v>76</v>
      </c>
      <c r="AS1544">
        <v>35</v>
      </c>
      <c r="AT1544" t="s">
        <v>53</v>
      </c>
    </row>
    <row r="1545" spans="1:46" x14ac:dyDescent="0.25">
      <c r="A1545" t="s">
        <v>1712</v>
      </c>
      <c r="B1545">
        <v>2021</v>
      </c>
      <c r="C1545" s="1">
        <v>44326</v>
      </c>
      <c r="D1545" t="s">
        <v>65</v>
      </c>
      <c r="E1545" t="str">
        <f>TRIM(lung_cancer_dataset!E1545)</f>
        <v>Argentina</v>
      </c>
      <c r="F1545">
        <v>66</v>
      </c>
      <c r="G1545" t="s">
        <v>127</v>
      </c>
      <c r="H1545" t="str">
        <f>PROPER(TRIM(lung_cancer_dataset!H1545))</f>
        <v>Male</v>
      </c>
      <c r="I1545" t="str">
        <f>PROPER(TRIM(lung_cancer_dataset!I1545))</f>
        <v>Never Smoked</v>
      </c>
      <c r="J1545">
        <v>0</v>
      </c>
      <c r="K1545">
        <v>0</v>
      </c>
      <c r="L1545">
        <v>0</v>
      </c>
      <c r="M1545" t="s">
        <v>52</v>
      </c>
      <c r="N1545" t="s">
        <v>53</v>
      </c>
      <c r="O1545" t="s">
        <v>53</v>
      </c>
      <c r="P1545" t="str">
        <f>PROPER(TRIM(lung_cancer_dataset!P1545))</f>
        <v>Moderate</v>
      </c>
      <c r="Q1545" t="s">
        <v>54</v>
      </c>
      <c r="R1545">
        <v>30</v>
      </c>
      <c r="S1545" t="s">
        <v>72</v>
      </c>
      <c r="T1545" t="s">
        <v>54</v>
      </c>
      <c r="U1545" t="s">
        <v>53</v>
      </c>
      <c r="V1545" t="s">
        <v>53</v>
      </c>
      <c r="W1545" t="s">
        <v>53</v>
      </c>
      <c r="X1545" t="s">
        <v>53</v>
      </c>
      <c r="Y1545">
        <v>1</v>
      </c>
      <c r="Z1545" t="s">
        <v>97</v>
      </c>
      <c r="AA1545" t="s">
        <v>53</v>
      </c>
      <c r="AB1545" t="s">
        <v>53</v>
      </c>
      <c r="AC1545" t="s">
        <v>52</v>
      </c>
      <c r="AD1545" t="s">
        <v>53</v>
      </c>
      <c r="AE1545" t="s">
        <v>53</v>
      </c>
      <c r="AF1545" t="s">
        <v>53</v>
      </c>
      <c r="AG1545" t="s">
        <v>52</v>
      </c>
      <c r="AH1545" t="s">
        <v>53</v>
      </c>
      <c r="AI1545" t="s">
        <v>52</v>
      </c>
      <c r="AJ1545" t="s">
        <v>53</v>
      </c>
      <c r="AK1545">
        <v>3</v>
      </c>
      <c r="AL1545" t="s">
        <v>59</v>
      </c>
      <c r="AM1545" t="s">
        <v>60</v>
      </c>
      <c r="AN1545" t="s">
        <v>61</v>
      </c>
      <c r="AO1545">
        <v>8.4</v>
      </c>
      <c r="AP1545" t="s">
        <v>52</v>
      </c>
      <c r="AQ1545" t="s">
        <v>91</v>
      </c>
      <c r="AR1545" t="s">
        <v>92</v>
      </c>
      <c r="AS1545">
        <v>9</v>
      </c>
      <c r="AT1545" t="s">
        <v>53</v>
      </c>
    </row>
    <row r="1546" spans="1:46" x14ac:dyDescent="0.25">
      <c r="A1546" t="s">
        <v>1713</v>
      </c>
      <c r="B1546">
        <v>2016</v>
      </c>
      <c r="C1546" s="1">
        <v>42610</v>
      </c>
      <c r="D1546" t="s">
        <v>47</v>
      </c>
      <c r="E1546" t="str">
        <f>TRIM(lung_cancer_dataset!E1546)</f>
        <v>Japan</v>
      </c>
      <c r="F1546">
        <v>52</v>
      </c>
      <c r="G1546" t="s">
        <v>79</v>
      </c>
      <c r="H1546" t="str">
        <f>PROPER(TRIM(lung_cancer_dataset!H1546))</f>
        <v>Male</v>
      </c>
      <c r="I1546" t="str">
        <f>PROPER(TRIM(lung_cancer_dataset!I1546))</f>
        <v>Current Smoker</v>
      </c>
      <c r="J1546">
        <v>14</v>
      </c>
      <c r="K1546">
        <v>18</v>
      </c>
      <c r="L1546">
        <v>12.6</v>
      </c>
      <c r="M1546" t="s">
        <v>53</v>
      </c>
      <c r="N1546" t="s">
        <v>52</v>
      </c>
      <c r="O1546" t="s">
        <v>53</v>
      </c>
      <c r="P1546" t="str">
        <f>PROPER(TRIM(lung_cancer_dataset!P1546))</f>
        <v>Moderate</v>
      </c>
      <c r="Q1546" t="s">
        <v>54</v>
      </c>
      <c r="R1546">
        <v>28.3</v>
      </c>
      <c r="S1546" t="s">
        <v>56</v>
      </c>
      <c r="T1546" t="s">
        <v>57</v>
      </c>
      <c r="U1546" t="s">
        <v>52</v>
      </c>
      <c r="V1546" t="s">
        <v>53</v>
      </c>
      <c r="W1546" t="s">
        <v>53</v>
      </c>
      <c r="X1546" t="s">
        <v>53</v>
      </c>
      <c r="Y1546">
        <v>2</v>
      </c>
      <c r="Z1546" t="s">
        <v>58</v>
      </c>
      <c r="AA1546" t="s">
        <v>52</v>
      </c>
      <c r="AB1546" t="s">
        <v>53</v>
      </c>
      <c r="AC1546" t="s">
        <v>52</v>
      </c>
      <c r="AD1546" t="s">
        <v>52</v>
      </c>
      <c r="AE1546" t="s">
        <v>52</v>
      </c>
      <c r="AF1546" t="s">
        <v>52</v>
      </c>
      <c r="AG1546" t="s">
        <v>53</v>
      </c>
      <c r="AH1546" t="s">
        <v>52</v>
      </c>
      <c r="AI1546" t="s">
        <v>53</v>
      </c>
      <c r="AJ1546" t="s">
        <v>53</v>
      </c>
      <c r="AK1546">
        <v>6</v>
      </c>
      <c r="AL1546" t="s">
        <v>135</v>
      </c>
      <c r="AM1546" t="s">
        <v>136</v>
      </c>
      <c r="AN1546" t="s">
        <v>61</v>
      </c>
      <c r="AO1546">
        <v>4.3</v>
      </c>
      <c r="AP1546" t="s">
        <v>52</v>
      </c>
      <c r="AQ1546" t="s">
        <v>62</v>
      </c>
      <c r="AR1546" t="s">
        <v>87</v>
      </c>
      <c r="AS1546">
        <v>13</v>
      </c>
      <c r="AT1546" t="s">
        <v>53</v>
      </c>
    </row>
    <row r="1547" spans="1:46" x14ac:dyDescent="0.25">
      <c r="A1547" t="s">
        <v>1714</v>
      </c>
      <c r="B1547">
        <v>2022</v>
      </c>
      <c r="C1547" s="1">
        <v>44656</v>
      </c>
      <c r="D1547" t="s">
        <v>47</v>
      </c>
      <c r="E1547" t="str">
        <f>TRIM(lung_cancer_dataset!E1547)</f>
        <v>Philippines</v>
      </c>
      <c r="F1547">
        <v>70</v>
      </c>
      <c r="G1547" t="s">
        <v>67</v>
      </c>
      <c r="H1547" t="str">
        <f>PROPER(TRIM(lung_cancer_dataset!H1547))</f>
        <v>Female</v>
      </c>
      <c r="I1547" t="str">
        <f>PROPER(TRIM(lung_cancer_dataset!I1547))</f>
        <v>Current Smoker</v>
      </c>
      <c r="J1547">
        <v>8</v>
      </c>
      <c r="K1547">
        <v>49</v>
      </c>
      <c r="L1547">
        <v>19.600000000000001</v>
      </c>
      <c r="M1547" t="s">
        <v>53</v>
      </c>
      <c r="N1547" t="s">
        <v>53</v>
      </c>
      <c r="O1547" t="s">
        <v>53</v>
      </c>
      <c r="P1547" t="str">
        <f>PROPER(TRIM(lung_cancer_dataset!P1547))</f>
        <v>High</v>
      </c>
      <c r="Q1547" t="s">
        <v>54</v>
      </c>
      <c r="R1547">
        <v>22.7</v>
      </c>
      <c r="S1547" t="s">
        <v>96</v>
      </c>
      <c r="T1547" t="s">
        <v>57</v>
      </c>
      <c r="U1547" t="s">
        <v>53</v>
      </c>
      <c r="V1547" t="s">
        <v>53</v>
      </c>
      <c r="W1547" t="s">
        <v>53</v>
      </c>
      <c r="X1547" t="s">
        <v>53</v>
      </c>
      <c r="Y1547">
        <v>1</v>
      </c>
      <c r="Z1547" t="s">
        <v>165</v>
      </c>
      <c r="AA1547" t="s">
        <v>52</v>
      </c>
      <c r="AB1547" t="s">
        <v>53</v>
      </c>
      <c r="AC1547" t="s">
        <v>53</v>
      </c>
      <c r="AD1547" t="s">
        <v>53</v>
      </c>
      <c r="AE1547" t="s">
        <v>52</v>
      </c>
      <c r="AF1547" t="s">
        <v>53</v>
      </c>
      <c r="AG1547" t="s">
        <v>53</v>
      </c>
      <c r="AH1547" t="s">
        <v>53</v>
      </c>
      <c r="AI1547" t="s">
        <v>52</v>
      </c>
      <c r="AJ1547" t="s">
        <v>53</v>
      </c>
      <c r="AK1547">
        <v>3</v>
      </c>
      <c r="AL1547" t="s">
        <v>59</v>
      </c>
      <c r="AM1547" t="s">
        <v>60</v>
      </c>
      <c r="AN1547" t="s">
        <v>98</v>
      </c>
      <c r="AO1547">
        <v>5.0999999999999996</v>
      </c>
      <c r="AP1547" t="s">
        <v>53</v>
      </c>
      <c r="AQ1547" t="s">
        <v>75</v>
      </c>
      <c r="AR1547" t="s">
        <v>76</v>
      </c>
      <c r="AS1547">
        <v>63</v>
      </c>
      <c r="AT1547" t="s">
        <v>52</v>
      </c>
    </row>
    <row r="1548" spans="1:46" x14ac:dyDescent="0.25">
      <c r="A1548" t="s">
        <v>1715</v>
      </c>
      <c r="B1548">
        <v>2021</v>
      </c>
      <c r="C1548" s="1">
        <v>44545</v>
      </c>
      <c r="D1548" t="s">
        <v>107</v>
      </c>
      <c r="E1548" t="str">
        <f>TRIM(lung_cancer_dataset!E1548)</f>
        <v>Russia</v>
      </c>
      <c r="F1548">
        <v>57</v>
      </c>
      <c r="G1548" t="s">
        <v>79</v>
      </c>
      <c r="H1548" t="str">
        <f>PROPER(TRIM(lung_cancer_dataset!H1548))</f>
        <v>Female</v>
      </c>
      <c r="I1548" t="str">
        <f>PROPER(TRIM(lung_cancer_dataset!I1548))</f>
        <v>Never Smoked</v>
      </c>
      <c r="J1548">
        <v>0</v>
      </c>
      <c r="K1548">
        <v>0</v>
      </c>
      <c r="L1548">
        <v>0</v>
      </c>
      <c r="M1548" t="s">
        <v>52</v>
      </c>
      <c r="N1548" t="s">
        <v>52</v>
      </c>
      <c r="O1548" t="s">
        <v>53</v>
      </c>
      <c r="P1548" t="str">
        <f>PROPER(TRIM(lung_cancer_dataset!P1548))</f>
        <v>Moderate</v>
      </c>
      <c r="Q1548" t="s">
        <v>55</v>
      </c>
      <c r="R1548">
        <v>25.6</v>
      </c>
      <c r="S1548" t="s">
        <v>56</v>
      </c>
      <c r="T1548" t="s">
        <v>70</v>
      </c>
      <c r="U1548" t="s">
        <v>53</v>
      </c>
      <c r="V1548" t="s">
        <v>53</v>
      </c>
      <c r="W1548" t="s">
        <v>53</v>
      </c>
      <c r="X1548" t="s">
        <v>52</v>
      </c>
      <c r="Y1548">
        <v>3</v>
      </c>
      <c r="Z1548" t="s">
        <v>186</v>
      </c>
      <c r="AA1548" t="s">
        <v>53</v>
      </c>
      <c r="AB1548" t="s">
        <v>53</v>
      </c>
      <c r="AC1548" t="s">
        <v>53</v>
      </c>
      <c r="AD1548" t="s">
        <v>53</v>
      </c>
      <c r="AE1548" t="s">
        <v>52</v>
      </c>
      <c r="AF1548" t="s">
        <v>53</v>
      </c>
      <c r="AG1548" t="s">
        <v>53</v>
      </c>
      <c r="AH1548" t="s">
        <v>53</v>
      </c>
      <c r="AI1548" t="s">
        <v>53</v>
      </c>
      <c r="AJ1548" t="s">
        <v>53</v>
      </c>
      <c r="AK1548">
        <v>1</v>
      </c>
      <c r="AL1548" t="s">
        <v>59</v>
      </c>
      <c r="AM1548" t="s">
        <v>81</v>
      </c>
      <c r="AN1548" t="s">
        <v>90</v>
      </c>
      <c r="AO1548">
        <v>7</v>
      </c>
      <c r="AP1548" t="s">
        <v>53</v>
      </c>
      <c r="AQ1548" t="s">
        <v>75</v>
      </c>
      <c r="AR1548" t="s">
        <v>63</v>
      </c>
      <c r="AS1548">
        <v>23</v>
      </c>
      <c r="AT1548" t="s">
        <v>53</v>
      </c>
    </row>
    <row r="1549" spans="1:46" x14ac:dyDescent="0.25">
      <c r="A1549" t="s">
        <v>1716</v>
      </c>
      <c r="B1549">
        <v>2017</v>
      </c>
      <c r="C1549" s="1">
        <v>42879</v>
      </c>
      <c r="D1549" t="s">
        <v>110</v>
      </c>
      <c r="E1549" t="str">
        <f>TRIM(lung_cancer_dataset!E1549)</f>
        <v>Tanzania</v>
      </c>
      <c r="F1549">
        <v>47</v>
      </c>
      <c r="G1549" t="s">
        <v>49</v>
      </c>
      <c r="H1549" t="str">
        <f>PROPER(TRIM(lung_cancer_dataset!H1549))</f>
        <v>Female</v>
      </c>
      <c r="I1549" t="str">
        <f>PROPER(TRIM(lung_cancer_dataset!I1549))</f>
        <v>Never Smoked</v>
      </c>
      <c r="J1549">
        <v>0</v>
      </c>
      <c r="K1549">
        <v>0</v>
      </c>
      <c r="L1549">
        <v>0</v>
      </c>
      <c r="M1549" t="s">
        <v>53</v>
      </c>
      <c r="N1549" t="s">
        <v>53</v>
      </c>
      <c r="O1549" t="s">
        <v>53</v>
      </c>
      <c r="P1549" t="str">
        <f>PROPER(TRIM(lung_cancer_dataset!P1549))</f>
        <v>High</v>
      </c>
      <c r="Q1549" t="s">
        <v>54</v>
      </c>
      <c r="R1549">
        <v>25</v>
      </c>
      <c r="S1549" t="s">
        <v>56</v>
      </c>
      <c r="T1549" t="s">
        <v>70</v>
      </c>
      <c r="U1549" t="s">
        <v>53</v>
      </c>
      <c r="V1549" t="s">
        <v>53</v>
      </c>
      <c r="W1549" t="s">
        <v>53</v>
      </c>
      <c r="X1549" t="s">
        <v>53</v>
      </c>
      <c r="Y1549">
        <v>1</v>
      </c>
      <c r="Z1549" t="s">
        <v>97</v>
      </c>
      <c r="AA1549" t="s">
        <v>52</v>
      </c>
      <c r="AB1549" t="s">
        <v>53</v>
      </c>
      <c r="AC1549" t="s">
        <v>52</v>
      </c>
      <c r="AD1549" t="s">
        <v>53</v>
      </c>
      <c r="AE1549" t="s">
        <v>52</v>
      </c>
      <c r="AF1549" t="s">
        <v>53</v>
      </c>
      <c r="AG1549" t="s">
        <v>53</v>
      </c>
      <c r="AH1549" t="s">
        <v>53</v>
      </c>
      <c r="AI1549" t="s">
        <v>53</v>
      </c>
      <c r="AJ1549" t="s">
        <v>52</v>
      </c>
      <c r="AK1549">
        <v>4</v>
      </c>
      <c r="AL1549" t="s">
        <v>135</v>
      </c>
      <c r="AM1549" t="s">
        <v>136</v>
      </c>
      <c r="AN1549" t="s">
        <v>98</v>
      </c>
      <c r="AO1549">
        <v>6</v>
      </c>
      <c r="AP1549" t="s">
        <v>53</v>
      </c>
      <c r="AQ1549" t="s">
        <v>86</v>
      </c>
      <c r="AR1549" t="s">
        <v>87</v>
      </c>
      <c r="AS1549">
        <v>18</v>
      </c>
      <c r="AT1549" t="s">
        <v>52</v>
      </c>
    </row>
    <row r="1550" spans="1:46" x14ac:dyDescent="0.25">
      <c r="A1550" t="s">
        <v>1717</v>
      </c>
      <c r="B1550">
        <v>2025</v>
      </c>
      <c r="C1550" s="1">
        <v>45951</v>
      </c>
      <c r="D1550" t="s">
        <v>94</v>
      </c>
      <c r="E1550" t="str">
        <f>TRIM(lung_cancer_dataset!E1550)</f>
        <v>Iran</v>
      </c>
      <c r="F1550">
        <v>75</v>
      </c>
      <c r="G1550" t="s">
        <v>67</v>
      </c>
      <c r="H1550" t="str">
        <f>PROPER(TRIM(lung_cancer_dataset!H1550))</f>
        <v>Male</v>
      </c>
      <c r="I1550" t="str">
        <f>PROPER(TRIM(lung_cancer_dataset!I1550))</f>
        <v>Never Smoked</v>
      </c>
      <c r="J1550">
        <v>0</v>
      </c>
      <c r="K1550">
        <v>0</v>
      </c>
      <c r="L1550">
        <v>0</v>
      </c>
      <c r="M1550" t="s">
        <v>52</v>
      </c>
      <c r="N1550" t="s">
        <v>52</v>
      </c>
      <c r="O1550" t="s">
        <v>53</v>
      </c>
      <c r="P1550" t="str">
        <f>PROPER(TRIM(lung_cancer_dataset!P1550))</f>
        <v>Low</v>
      </c>
      <c r="Q1550" t="s">
        <v>54</v>
      </c>
      <c r="R1550">
        <v>30.7</v>
      </c>
      <c r="S1550" t="s">
        <v>72</v>
      </c>
      <c r="T1550" t="s">
        <v>57</v>
      </c>
      <c r="U1550" t="s">
        <v>53</v>
      </c>
      <c r="V1550" t="s">
        <v>53</v>
      </c>
      <c r="W1550" t="s">
        <v>53</v>
      </c>
      <c r="X1550" t="s">
        <v>53</v>
      </c>
      <c r="Y1550">
        <v>2</v>
      </c>
      <c r="Z1550" t="s">
        <v>97</v>
      </c>
      <c r="AA1550" t="s">
        <v>53</v>
      </c>
      <c r="AB1550" t="s">
        <v>53</v>
      </c>
      <c r="AC1550" t="s">
        <v>52</v>
      </c>
      <c r="AD1550" t="s">
        <v>53</v>
      </c>
      <c r="AE1550" t="s">
        <v>52</v>
      </c>
      <c r="AF1550" t="s">
        <v>53</v>
      </c>
      <c r="AG1550" t="s">
        <v>53</v>
      </c>
      <c r="AH1550" t="s">
        <v>53</v>
      </c>
      <c r="AI1550" t="s">
        <v>53</v>
      </c>
      <c r="AJ1550" t="s">
        <v>53</v>
      </c>
      <c r="AK1550">
        <v>2</v>
      </c>
      <c r="AL1550" t="s">
        <v>59</v>
      </c>
      <c r="AM1550" t="s">
        <v>102</v>
      </c>
      <c r="AN1550" t="s">
        <v>74</v>
      </c>
      <c r="AO1550">
        <v>1.5</v>
      </c>
      <c r="AP1550" t="s">
        <v>53</v>
      </c>
      <c r="AQ1550" t="s">
        <v>171</v>
      </c>
      <c r="AR1550" t="s">
        <v>83</v>
      </c>
      <c r="AS1550">
        <v>64</v>
      </c>
      <c r="AT1550" t="s">
        <v>53</v>
      </c>
    </row>
    <row r="1551" spans="1:46" x14ac:dyDescent="0.25">
      <c r="A1551" t="s">
        <v>1718</v>
      </c>
      <c r="B1551">
        <v>2025</v>
      </c>
      <c r="C1551" s="1">
        <v>45762</v>
      </c>
      <c r="D1551" t="s">
        <v>47</v>
      </c>
      <c r="E1551" t="str">
        <f>TRIM(lung_cancer_dataset!E1551)</f>
        <v>Australia</v>
      </c>
      <c r="F1551">
        <v>56</v>
      </c>
      <c r="G1551" t="s">
        <v>79</v>
      </c>
      <c r="H1551" t="str">
        <f>PROPER(TRIM(lung_cancer_dataset!H1551))</f>
        <v>Male</v>
      </c>
      <c r="I1551" t="str">
        <f>PROPER(TRIM(lung_cancer_dataset!I1551))</f>
        <v>Former Smoker</v>
      </c>
      <c r="J1551">
        <v>3</v>
      </c>
      <c r="K1551">
        <v>10</v>
      </c>
      <c r="L1551">
        <v>1.5</v>
      </c>
      <c r="M1551" t="s">
        <v>52</v>
      </c>
      <c r="N1551" t="s">
        <v>53</v>
      </c>
      <c r="O1551" t="s">
        <v>53</v>
      </c>
      <c r="P1551" t="str">
        <f>PROPER(TRIM(lung_cancer_dataset!P1551))</f>
        <v>High</v>
      </c>
      <c r="Q1551" t="s">
        <v>54</v>
      </c>
      <c r="R1551">
        <v>25.1</v>
      </c>
      <c r="S1551" t="s">
        <v>56</v>
      </c>
      <c r="T1551" t="s">
        <v>57</v>
      </c>
      <c r="U1551" t="s">
        <v>52</v>
      </c>
      <c r="V1551" t="s">
        <v>53</v>
      </c>
      <c r="W1551" t="s">
        <v>53</v>
      </c>
      <c r="X1551" t="s">
        <v>53</v>
      </c>
      <c r="Y1551">
        <v>3</v>
      </c>
      <c r="Z1551" t="s">
        <v>58</v>
      </c>
      <c r="AA1551" t="s">
        <v>53</v>
      </c>
      <c r="AB1551" t="s">
        <v>53</v>
      </c>
      <c r="AC1551" t="s">
        <v>52</v>
      </c>
      <c r="AD1551" t="s">
        <v>53</v>
      </c>
      <c r="AE1551" t="s">
        <v>52</v>
      </c>
      <c r="AF1551" t="s">
        <v>52</v>
      </c>
      <c r="AG1551" t="s">
        <v>53</v>
      </c>
      <c r="AH1551" t="s">
        <v>53</v>
      </c>
      <c r="AI1551" t="s">
        <v>52</v>
      </c>
      <c r="AJ1551" t="s">
        <v>53</v>
      </c>
      <c r="AK1551">
        <v>4</v>
      </c>
      <c r="AL1551" t="s">
        <v>59</v>
      </c>
      <c r="AM1551" t="s">
        <v>60</v>
      </c>
      <c r="AN1551" t="s">
        <v>61</v>
      </c>
      <c r="AO1551">
        <v>8.4</v>
      </c>
      <c r="AP1551" t="s">
        <v>52</v>
      </c>
      <c r="AQ1551" t="s">
        <v>112</v>
      </c>
      <c r="AR1551" t="s">
        <v>132</v>
      </c>
      <c r="AS1551">
        <v>9</v>
      </c>
      <c r="AT1551" t="s">
        <v>53</v>
      </c>
    </row>
    <row r="1552" spans="1:46" x14ac:dyDescent="0.25">
      <c r="A1552" t="s">
        <v>1719</v>
      </c>
      <c r="B1552">
        <v>2023</v>
      </c>
      <c r="C1552" s="1">
        <v>45131</v>
      </c>
      <c r="D1552" t="s">
        <v>47</v>
      </c>
      <c r="E1552" t="str">
        <f>TRIM(lung_cancer_dataset!E1552)</f>
        <v>New Zealand</v>
      </c>
      <c r="F1552">
        <v>51</v>
      </c>
      <c r="G1552" t="s">
        <v>79</v>
      </c>
      <c r="H1552" t="str">
        <f>PROPER(TRIM(lung_cancer_dataset!H1552))</f>
        <v>Female</v>
      </c>
      <c r="I1552" t="str">
        <f>PROPER(TRIM(lung_cancer_dataset!I1552))</f>
        <v>Former Smoker</v>
      </c>
      <c r="J1552">
        <v>18</v>
      </c>
      <c r="K1552">
        <v>26</v>
      </c>
      <c r="L1552">
        <v>23.4</v>
      </c>
      <c r="M1552" t="s">
        <v>53</v>
      </c>
      <c r="N1552" t="s">
        <v>53</v>
      </c>
      <c r="O1552" t="s">
        <v>53</v>
      </c>
      <c r="P1552" t="str">
        <f>PROPER(TRIM(lung_cancer_dataset!P1552))</f>
        <v>Moderate</v>
      </c>
      <c r="Q1552" t="s">
        <v>55</v>
      </c>
      <c r="R1552">
        <v>31.8</v>
      </c>
      <c r="S1552" t="s">
        <v>72</v>
      </c>
      <c r="T1552" t="s">
        <v>57</v>
      </c>
      <c r="U1552" t="s">
        <v>53</v>
      </c>
      <c r="V1552" t="s">
        <v>53</v>
      </c>
      <c r="W1552" t="s">
        <v>53</v>
      </c>
      <c r="X1552" t="s">
        <v>53</v>
      </c>
      <c r="Y1552">
        <v>0</v>
      </c>
      <c r="Z1552" t="s">
        <v>58</v>
      </c>
      <c r="AA1552" t="s">
        <v>52</v>
      </c>
      <c r="AB1552" t="s">
        <v>53</v>
      </c>
      <c r="AC1552" t="s">
        <v>53</v>
      </c>
      <c r="AD1552" t="s">
        <v>53</v>
      </c>
      <c r="AE1552" t="s">
        <v>53</v>
      </c>
      <c r="AF1552" t="s">
        <v>53</v>
      </c>
      <c r="AG1552" t="s">
        <v>53</v>
      </c>
      <c r="AH1552" t="s">
        <v>52</v>
      </c>
      <c r="AI1552" t="s">
        <v>53</v>
      </c>
      <c r="AJ1552" t="s">
        <v>53</v>
      </c>
      <c r="AK1552">
        <v>2</v>
      </c>
      <c r="AL1552" t="s">
        <v>59</v>
      </c>
      <c r="AM1552" t="s">
        <v>81</v>
      </c>
      <c r="AN1552" t="s">
        <v>90</v>
      </c>
      <c r="AO1552">
        <v>4.3</v>
      </c>
      <c r="AP1552" t="s">
        <v>53</v>
      </c>
      <c r="AQ1552" t="s">
        <v>171</v>
      </c>
      <c r="AR1552" t="s">
        <v>87</v>
      </c>
      <c r="AS1552">
        <v>22</v>
      </c>
      <c r="AT1552" t="s">
        <v>52</v>
      </c>
    </row>
    <row r="1553" spans="1:46" x14ac:dyDescent="0.25">
      <c r="A1553" t="s">
        <v>1720</v>
      </c>
      <c r="B1553">
        <v>2025</v>
      </c>
      <c r="C1553" s="1">
        <v>45928</v>
      </c>
      <c r="D1553" t="s">
        <v>110</v>
      </c>
      <c r="E1553" t="str">
        <f>TRIM(lung_cancer_dataset!E1553)</f>
        <v>Ghana</v>
      </c>
      <c r="F1553">
        <v>58</v>
      </c>
      <c r="G1553" t="s">
        <v>79</v>
      </c>
      <c r="H1553" t="str">
        <f>PROPER(TRIM(lung_cancer_dataset!H1553))</f>
        <v>Male</v>
      </c>
      <c r="I1553" t="str">
        <f>PROPER(TRIM(lung_cancer_dataset!I1553))</f>
        <v>Never Smoked</v>
      </c>
      <c r="J1553">
        <v>0</v>
      </c>
      <c r="K1553">
        <v>0</v>
      </c>
      <c r="L1553">
        <v>0</v>
      </c>
      <c r="M1553" t="s">
        <v>52</v>
      </c>
      <c r="N1553" t="s">
        <v>53</v>
      </c>
      <c r="O1553" t="s">
        <v>53</v>
      </c>
      <c r="P1553" t="str">
        <f>PROPER(TRIM(lung_cancer_dataset!P1553))</f>
        <v>Moderate</v>
      </c>
      <c r="Q1553" t="s">
        <v>71</v>
      </c>
      <c r="R1553">
        <v>23.3</v>
      </c>
      <c r="S1553" t="s">
        <v>96</v>
      </c>
      <c r="T1553" t="s">
        <v>57</v>
      </c>
      <c r="U1553" t="s">
        <v>53</v>
      </c>
      <c r="V1553" t="s">
        <v>53</v>
      </c>
      <c r="W1553" t="s">
        <v>53</v>
      </c>
      <c r="X1553" t="s">
        <v>52</v>
      </c>
      <c r="Y1553">
        <v>2</v>
      </c>
      <c r="Z1553" t="s">
        <v>186</v>
      </c>
      <c r="AA1553" t="s">
        <v>52</v>
      </c>
      <c r="AB1553" t="s">
        <v>52</v>
      </c>
      <c r="AC1553" t="s">
        <v>53</v>
      </c>
      <c r="AD1553" t="s">
        <v>53</v>
      </c>
      <c r="AE1553" t="s">
        <v>52</v>
      </c>
      <c r="AF1553" t="s">
        <v>53</v>
      </c>
      <c r="AG1553" t="s">
        <v>53</v>
      </c>
      <c r="AH1553" t="s">
        <v>52</v>
      </c>
      <c r="AI1553" t="s">
        <v>53</v>
      </c>
      <c r="AJ1553" t="s">
        <v>53</v>
      </c>
      <c r="AK1553">
        <v>4</v>
      </c>
      <c r="AL1553" t="s">
        <v>59</v>
      </c>
      <c r="AM1553" t="s">
        <v>60</v>
      </c>
      <c r="AN1553" t="s">
        <v>61</v>
      </c>
      <c r="AO1553">
        <v>4.8</v>
      </c>
      <c r="AP1553" t="s">
        <v>52</v>
      </c>
      <c r="AQ1553" t="s">
        <v>86</v>
      </c>
      <c r="AR1553" t="s">
        <v>63</v>
      </c>
      <c r="AS1553">
        <v>7</v>
      </c>
      <c r="AT1553" t="s">
        <v>52</v>
      </c>
    </row>
    <row r="1554" spans="1:46" x14ac:dyDescent="0.25">
      <c r="A1554" t="s">
        <v>1721</v>
      </c>
      <c r="B1554">
        <v>2024</v>
      </c>
      <c r="C1554" s="1">
        <v>45308</v>
      </c>
      <c r="D1554" t="s">
        <v>110</v>
      </c>
      <c r="E1554" t="str">
        <f>TRIM(lung_cancer_dataset!E1554)</f>
        <v>Kenya</v>
      </c>
      <c r="F1554">
        <v>51</v>
      </c>
      <c r="G1554" t="s">
        <v>79</v>
      </c>
      <c r="H1554" t="str">
        <f>PROPER(TRIM(lung_cancer_dataset!H1554))</f>
        <v>Male</v>
      </c>
      <c r="I1554" t="str">
        <f>PROPER(TRIM(lung_cancer_dataset!I1554))</f>
        <v>Never Smoked</v>
      </c>
      <c r="J1554">
        <v>0</v>
      </c>
      <c r="K1554">
        <v>0</v>
      </c>
      <c r="L1554">
        <v>0</v>
      </c>
      <c r="M1554" t="s">
        <v>52</v>
      </c>
      <c r="N1554" t="s">
        <v>52</v>
      </c>
      <c r="O1554" t="s">
        <v>53</v>
      </c>
      <c r="P1554" t="str">
        <f>PROPER(TRIM(lung_cancer_dataset!P1554))</f>
        <v>Moderate</v>
      </c>
      <c r="Q1554" t="s">
        <v>71</v>
      </c>
      <c r="R1554">
        <v>29.5</v>
      </c>
      <c r="S1554" t="s">
        <v>56</v>
      </c>
      <c r="T1554" t="s">
        <v>57</v>
      </c>
      <c r="U1554" t="s">
        <v>53</v>
      </c>
      <c r="V1554" t="s">
        <v>53</v>
      </c>
      <c r="W1554" t="s">
        <v>53</v>
      </c>
      <c r="X1554" t="s">
        <v>53</v>
      </c>
      <c r="Y1554">
        <v>2</v>
      </c>
      <c r="Z1554" t="s">
        <v>97</v>
      </c>
      <c r="AA1554" t="s">
        <v>53</v>
      </c>
      <c r="AB1554" t="s">
        <v>52</v>
      </c>
      <c r="AC1554" t="s">
        <v>53</v>
      </c>
      <c r="AD1554" t="s">
        <v>53</v>
      </c>
      <c r="AE1554" t="s">
        <v>53</v>
      </c>
      <c r="AF1554" t="s">
        <v>53</v>
      </c>
      <c r="AG1554" t="s">
        <v>52</v>
      </c>
      <c r="AH1554" t="s">
        <v>53</v>
      </c>
      <c r="AI1554" t="s">
        <v>52</v>
      </c>
      <c r="AJ1554" t="s">
        <v>52</v>
      </c>
      <c r="AK1554">
        <v>4</v>
      </c>
      <c r="AL1554" t="s">
        <v>59</v>
      </c>
      <c r="AM1554" t="s">
        <v>60</v>
      </c>
      <c r="AN1554" t="s">
        <v>98</v>
      </c>
      <c r="AO1554">
        <v>2.8</v>
      </c>
      <c r="AP1554" t="s">
        <v>53</v>
      </c>
      <c r="AQ1554" t="s">
        <v>86</v>
      </c>
      <c r="AR1554" t="s">
        <v>76</v>
      </c>
      <c r="AS1554">
        <v>24</v>
      </c>
      <c r="AT1554" t="s">
        <v>53</v>
      </c>
    </row>
    <row r="1555" spans="1:46" x14ac:dyDescent="0.25">
      <c r="A1555" t="s">
        <v>1722</v>
      </c>
      <c r="B1555">
        <v>2020</v>
      </c>
      <c r="C1555" s="1">
        <v>43871</v>
      </c>
      <c r="D1555" t="s">
        <v>47</v>
      </c>
      <c r="E1555" t="str">
        <f>TRIM(lung_cancer_dataset!E1555)</f>
        <v>Singapore</v>
      </c>
      <c r="F1555">
        <v>51</v>
      </c>
      <c r="G1555" t="s">
        <v>79</v>
      </c>
      <c r="H1555" t="str">
        <f>PROPER(TRIM(lung_cancer_dataset!H1555))</f>
        <v>Male</v>
      </c>
      <c r="I1555" t="str">
        <f>PROPER(TRIM(lung_cancer_dataset!I1555))</f>
        <v>Current Smoker</v>
      </c>
      <c r="J1555">
        <v>25</v>
      </c>
      <c r="K1555">
        <v>20</v>
      </c>
      <c r="L1555">
        <v>25</v>
      </c>
      <c r="M1555" t="s">
        <v>52</v>
      </c>
      <c r="N1555" t="s">
        <v>53</v>
      </c>
      <c r="O1555" t="s">
        <v>53</v>
      </c>
      <c r="P1555" t="str">
        <f>PROPER(TRIM(lung_cancer_dataset!P1555))</f>
        <v>Moderate</v>
      </c>
      <c r="Q1555" t="s">
        <v>54</v>
      </c>
      <c r="R1555">
        <v>27</v>
      </c>
      <c r="S1555" t="s">
        <v>56</v>
      </c>
      <c r="T1555" t="s">
        <v>54</v>
      </c>
      <c r="U1555" t="s">
        <v>53</v>
      </c>
      <c r="V1555" t="s">
        <v>53</v>
      </c>
      <c r="W1555" t="s">
        <v>53</v>
      </c>
      <c r="X1555" t="s">
        <v>53</v>
      </c>
      <c r="Y1555">
        <v>1</v>
      </c>
      <c r="Z1555" t="s">
        <v>58</v>
      </c>
      <c r="AA1555" t="s">
        <v>53</v>
      </c>
      <c r="AB1555" t="s">
        <v>53</v>
      </c>
      <c r="AC1555" t="s">
        <v>52</v>
      </c>
      <c r="AD1555" t="s">
        <v>53</v>
      </c>
      <c r="AE1555" t="s">
        <v>53</v>
      </c>
      <c r="AF1555" t="s">
        <v>53</v>
      </c>
      <c r="AG1555" t="s">
        <v>52</v>
      </c>
      <c r="AH1555" t="s">
        <v>53</v>
      </c>
      <c r="AI1555" t="s">
        <v>53</v>
      </c>
      <c r="AJ1555" t="s">
        <v>52</v>
      </c>
      <c r="AK1555">
        <v>3</v>
      </c>
      <c r="AL1555" t="s">
        <v>59</v>
      </c>
      <c r="AM1555" t="s">
        <v>60</v>
      </c>
      <c r="AN1555" t="s">
        <v>74</v>
      </c>
      <c r="AO1555">
        <v>2.4</v>
      </c>
      <c r="AP1555" t="s">
        <v>53</v>
      </c>
      <c r="AQ1555" t="s">
        <v>86</v>
      </c>
      <c r="AR1555" t="s">
        <v>115</v>
      </c>
      <c r="AS1555">
        <v>65</v>
      </c>
      <c r="AT1555" t="s">
        <v>53</v>
      </c>
    </row>
    <row r="1556" spans="1:46" x14ac:dyDescent="0.25">
      <c r="A1556" t="s">
        <v>1723</v>
      </c>
      <c r="B1556">
        <v>2020</v>
      </c>
      <c r="C1556" s="1">
        <v>44017</v>
      </c>
      <c r="D1556" t="s">
        <v>94</v>
      </c>
      <c r="E1556" t="str">
        <f>TRIM(lung_cancer_dataset!E1556)</f>
        <v>Qatar</v>
      </c>
      <c r="F1556">
        <v>41</v>
      </c>
      <c r="G1556" t="s">
        <v>49</v>
      </c>
      <c r="H1556" t="str">
        <f>PROPER(TRIM(lung_cancer_dataset!H1556))</f>
        <v>Female</v>
      </c>
      <c r="I1556" t="str">
        <f>PROPER(TRIM(lung_cancer_dataset!I1556))</f>
        <v>Never Smoked</v>
      </c>
      <c r="J1556">
        <v>0</v>
      </c>
      <c r="K1556">
        <v>0</v>
      </c>
      <c r="L1556">
        <v>0</v>
      </c>
      <c r="M1556" t="s">
        <v>52</v>
      </c>
      <c r="N1556" t="s">
        <v>52</v>
      </c>
      <c r="O1556" t="s">
        <v>53</v>
      </c>
      <c r="P1556" t="str">
        <f>PROPER(TRIM(lung_cancer_dataset!P1556))</f>
        <v>High</v>
      </c>
      <c r="Q1556" t="s">
        <v>54</v>
      </c>
      <c r="R1556">
        <v>28.4</v>
      </c>
      <c r="S1556" t="s">
        <v>56</v>
      </c>
      <c r="T1556" t="s">
        <v>57</v>
      </c>
      <c r="U1556" t="s">
        <v>53</v>
      </c>
      <c r="V1556" t="s">
        <v>53</v>
      </c>
      <c r="W1556" t="s">
        <v>53</v>
      </c>
      <c r="X1556" t="s">
        <v>53</v>
      </c>
      <c r="Y1556">
        <v>3</v>
      </c>
      <c r="Z1556" t="s">
        <v>104</v>
      </c>
      <c r="AA1556" t="s">
        <v>53</v>
      </c>
      <c r="AB1556" t="s">
        <v>53</v>
      </c>
      <c r="AC1556" t="s">
        <v>53</v>
      </c>
      <c r="AD1556" t="s">
        <v>53</v>
      </c>
      <c r="AE1556" t="s">
        <v>52</v>
      </c>
      <c r="AF1556" t="s">
        <v>52</v>
      </c>
      <c r="AG1556" t="s">
        <v>53</v>
      </c>
      <c r="AH1556" t="s">
        <v>52</v>
      </c>
      <c r="AI1556" t="s">
        <v>53</v>
      </c>
      <c r="AJ1556" t="s">
        <v>52</v>
      </c>
      <c r="AK1556">
        <v>4</v>
      </c>
      <c r="AL1556" t="s">
        <v>59</v>
      </c>
      <c r="AM1556" t="s">
        <v>102</v>
      </c>
      <c r="AN1556" t="s">
        <v>98</v>
      </c>
      <c r="AO1556">
        <v>2.7</v>
      </c>
      <c r="AP1556" t="s">
        <v>53</v>
      </c>
      <c r="AQ1556" t="s">
        <v>86</v>
      </c>
      <c r="AR1556" t="s">
        <v>115</v>
      </c>
      <c r="AS1556">
        <v>48</v>
      </c>
      <c r="AT1556" t="s">
        <v>53</v>
      </c>
    </row>
    <row r="1557" spans="1:46" x14ac:dyDescent="0.25">
      <c r="A1557" t="s">
        <v>1724</v>
      </c>
      <c r="B1557">
        <v>2025</v>
      </c>
      <c r="C1557" s="1">
        <v>45931</v>
      </c>
      <c r="D1557" t="s">
        <v>65</v>
      </c>
      <c r="E1557" t="str">
        <f>TRIM(lung_cancer_dataset!E1557)</f>
        <v>Brazil</v>
      </c>
      <c r="F1557">
        <v>50</v>
      </c>
      <c r="G1557" t="s">
        <v>79</v>
      </c>
      <c r="H1557" t="str">
        <f>PROPER(TRIM(lung_cancer_dataset!H1557))</f>
        <v>Female</v>
      </c>
      <c r="I1557" t="str">
        <f>PROPER(TRIM(lung_cancer_dataset!I1557))</f>
        <v>Never Smoked</v>
      </c>
      <c r="J1557">
        <v>0</v>
      </c>
      <c r="K1557">
        <v>0</v>
      </c>
      <c r="L1557">
        <v>0</v>
      </c>
      <c r="M1557" t="s">
        <v>53</v>
      </c>
      <c r="N1557" t="s">
        <v>53</v>
      </c>
      <c r="O1557" t="s">
        <v>53</v>
      </c>
      <c r="P1557" t="str">
        <f>PROPER(TRIM(lung_cancer_dataset!P1557))</f>
        <v>Moderate</v>
      </c>
      <c r="Q1557" t="s">
        <v>55</v>
      </c>
      <c r="R1557">
        <v>23.6</v>
      </c>
      <c r="S1557" t="s">
        <v>96</v>
      </c>
      <c r="T1557" t="s">
        <v>54</v>
      </c>
      <c r="U1557" t="s">
        <v>52</v>
      </c>
      <c r="V1557" t="s">
        <v>53</v>
      </c>
      <c r="W1557" t="s">
        <v>53</v>
      </c>
      <c r="X1557" t="s">
        <v>53</v>
      </c>
      <c r="Y1557">
        <v>1</v>
      </c>
      <c r="Z1557" t="s">
        <v>58</v>
      </c>
      <c r="AA1557" t="s">
        <v>52</v>
      </c>
      <c r="AB1557" t="s">
        <v>53</v>
      </c>
      <c r="AC1557" t="s">
        <v>53</v>
      </c>
      <c r="AD1557" t="s">
        <v>53</v>
      </c>
      <c r="AE1557" t="s">
        <v>52</v>
      </c>
      <c r="AF1557" t="s">
        <v>52</v>
      </c>
      <c r="AG1557" t="s">
        <v>53</v>
      </c>
      <c r="AH1557" t="s">
        <v>52</v>
      </c>
      <c r="AI1557" t="s">
        <v>53</v>
      </c>
      <c r="AJ1557" t="s">
        <v>53</v>
      </c>
      <c r="AK1557">
        <v>4</v>
      </c>
      <c r="AL1557" t="s">
        <v>59</v>
      </c>
      <c r="AM1557" t="s">
        <v>102</v>
      </c>
      <c r="AN1557" t="s">
        <v>98</v>
      </c>
      <c r="AO1557">
        <v>2.9</v>
      </c>
      <c r="AP1557" t="s">
        <v>53</v>
      </c>
      <c r="AQ1557" t="s">
        <v>86</v>
      </c>
      <c r="AR1557" t="s">
        <v>83</v>
      </c>
      <c r="AS1557">
        <v>46</v>
      </c>
      <c r="AT1557" t="s">
        <v>52</v>
      </c>
    </row>
    <row r="1558" spans="1:46" x14ac:dyDescent="0.25">
      <c r="A1558" t="s">
        <v>1725</v>
      </c>
      <c r="B1558">
        <v>2021</v>
      </c>
      <c r="C1558" s="1">
        <v>44313</v>
      </c>
      <c r="D1558" t="s">
        <v>47</v>
      </c>
      <c r="E1558" t="str">
        <f>TRIM(lung_cancer_dataset!E1558)</f>
        <v>Australia</v>
      </c>
      <c r="F1558">
        <v>61</v>
      </c>
      <c r="G1558" t="s">
        <v>127</v>
      </c>
      <c r="H1558" t="str">
        <f>PROPER(TRIM(lung_cancer_dataset!H1558))</f>
        <v>Male</v>
      </c>
      <c r="I1558" t="str">
        <f>PROPER(TRIM(lung_cancer_dataset!I1558))</f>
        <v>Current Smoker</v>
      </c>
      <c r="J1558">
        <v>17</v>
      </c>
      <c r="K1558">
        <v>31</v>
      </c>
      <c r="L1558">
        <v>26.4</v>
      </c>
      <c r="M1558" t="s">
        <v>53</v>
      </c>
      <c r="N1558" t="s">
        <v>53</v>
      </c>
      <c r="O1558" t="s">
        <v>53</v>
      </c>
      <c r="P1558" t="str">
        <f>PROPER(TRIM(lung_cancer_dataset!P1558))</f>
        <v>Low</v>
      </c>
      <c r="Q1558" t="s">
        <v>55</v>
      </c>
      <c r="R1558">
        <v>31.2</v>
      </c>
      <c r="S1558" t="s">
        <v>72</v>
      </c>
      <c r="T1558" t="s">
        <v>57</v>
      </c>
      <c r="U1558" t="s">
        <v>53</v>
      </c>
      <c r="V1558" t="s">
        <v>53</v>
      </c>
      <c r="W1558" t="s">
        <v>53</v>
      </c>
      <c r="X1558" t="s">
        <v>53</v>
      </c>
      <c r="Y1558">
        <v>0</v>
      </c>
      <c r="Z1558" t="s">
        <v>165</v>
      </c>
      <c r="AA1558" t="s">
        <v>52</v>
      </c>
      <c r="AB1558" t="s">
        <v>53</v>
      </c>
      <c r="AC1558" t="s">
        <v>52</v>
      </c>
      <c r="AD1558" t="s">
        <v>53</v>
      </c>
      <c r="AE1558" t="s">
        <v>52</v>
      </c>
      <c r="AF1558" t="s">
        <v>52</v>
      </c>
      <c r="AG1558" t="s">
        <v>53</v>
      </c>
      <c r="AH1558" t="s">
        <v>53</v>
      </c>
      <c r="AI1558" t="s">
        <v>53</v>
      </c>
      <c r="AJ1558" t="s">
        <v>53</v>
      </c>
      <c r="AK1558">
        <v>4</v>
      </c>
      <c r="AL1558" t="s">
        <v>59</v>
      </c>
      <c r="AM1558" t="s">
        <v>102</v>
      </c>
      <c r="AN1558" t="s">
        <v>61</v>
      </c>
      <c r="AO1558">
        <v>7.1</v>
      </c>
      <c r="AP1558" t="s">
        <v>52</v>
      </c>
      <c r="AQ1558" t="s">
        <v>86</v>
      </c>
      <c r="AR1558" t="s">
        <v>63</v>
      </c>
      <c r="AS1558">
        <v>6</v>
      </c>
      <c r="AT1558" t="s">
        <v>53</v>
      </c>
    </row>
    <row r="1559" spans="1:46" x14ac:dyDescent="0.25">
      <c r="A1559" t="s">
        <v>1726</v>
      </c>
      <c r="B1559">
        <v>2017</v>
      </c>
      <c r="C1559" s="1">
        <v>42743</v>
      </c>
      <c r="D1559" t="s">
        <v>47</v>
      </c>
      <c r="E1559" t="str">
        <f>TRIM(lung_cancer_dataset!E1559)</f>
        <v>China</v>
      </c>
      <c r="F1559">
        <v>64</v>
      </c>
      <c r="G1559" t="s">
        <v>127</v>
      </c>
      <c r="H1559" t="str">
        <f>PROPER(TRIM(lung_cancer_dataset!H1559))</f>
        <v>Male</v>
      </c>
      <c r="I1559" t="str">
        <f>PROPER(TRIM(lung_cancer_dataset!I1559))</f>
        <v>Never Smoked</v>
      </c>
      <c r="J1559">
        <v>0</v>
      </c>
      <c r="K1559">
        <v>0</v>
      </c>
      <c r="L1559">
        <v>0</v>
      </c>
      <c r="M1559" t="s">
        <v>53</v>
      </c>
      <c r="N1559" t="s">
        <v>53</v>
      </c>
      <c r="O1559" t="s">
        <v>53</v>
      </c>
      <c r="P1559" t="str">
        <f>PROPER(TRIM(lung_cancer_dataset!P1559))</f>
        <v>High</v>
      </c>
      <c r="Q1559" t="s">
        <v>55</v>
      </c>
      <c r="R1559">
        <v>25.1</v>
      </c>
      <c r="S1559" t="s">
        <v>56</v>
      </c>
      <c r="T1559" t="s">
        <v>57</v>
      </c>
      <c r="U1559" t="s">
        <v>53</v>
      </c>
      <c r="V1559" t="s">
        <v>53</v>
      </c>
      <c r="W1559" t="s">
        <v>53</v>
      </c>
      <c r="X1559" t="s">
        <v>53</v>
      </c>
      <c r="Y1559">
        <v>1</v>
      </c>
      <c r="Z1559" t="s">
        <v>186</v>
      </c>
      <c r="AA1559" t="s">
        <v>52</v>
      </c>
      <c r="AB1559" t="s">
        <v>52</v>
      </c>
      <c r="AC1559" t="s">
        <v>52</v>
      </c>
      <c r="AD1559" t="s">
        <v>53</v>
      </c>
      <c r="AE1559" t="s">
        <v>53</v>
      </c>
      <c r="AF1559" t="s">
        <v>53</v>
      </c>
      <c r="AG1559" t="s">
        <v>53</v>
      </c>
      <c r="AH1559" t="s">
        <v>53</v>
      </c>
      <c r="AI1559" t="s">
        <v>53</v>
      </c>
      <c r="AJ1559" t="s">
        <v>53</v>
      </c>
      <c r="AK1559">
        <v>3</v>
      </c>
      <c r="AL1559" t="s">
        <v>59</v>
      </c>
      <c r="AM1559" t="s">
        <v>60</v>
      </c>
      <c r="AN1559" t="s">
        <v>90</v>
      </c>
      <c r="AO1559">
        <v>4.8</v>
      </c>
      <c r="AP1559" t="s">
        <v>53</v>
      </c>
      <c r="AQ1559" t="s">
        <v>75</v>
      </c>
      <c r="AR1559" t="s">
        <v>63</v>
      </c>
      <c r="AS1559">
        <v>24</v>
      </c>
      <c r="AT1559" t="s">
        <v>52</v>
      </c>
    </row>
    <row r="1560" spans="1:46" x14ac:dyDescent="0.25">
      <c r="A1560" t="s">
        <v>1727</v>
      </c>
      <c r="B1560">
        <v>2025</v>
      </c>
      <c r="C1560" s="1">
        <v>45871</v>
      </c>
      <c r="D1560" t="s">
        <v>47</v>
      </c>
      <c r="E1560" t="str">
        <f>TRIM(lung_cancer_dataset!E1560)</f>
        <v>Vietnam</v>
      </c>
      <c r="F1560">
        <v>65</v>
      </c>
      <c r="G1560" t="s">
        <v>127</v>
      </c>
      <c r="H1560" t="str">
        <f>PROPER(TRIM(lung_cancer_dataset!H1560))</f>
        <v>Male</v>
      </c>
      <c r="I1560" t="str">
        <f>PROPER(TRIM(lung_cancer_dataset!I1560))</f>
        <v>Never Smoked</v>
      </c>
      <c r="J1560">
        <v>0</v>
      </c>
      <c r="K1560">
        <v>0</v>
      </c>
      <c r="L1560">
        <v>0</v>
      </c>
      <c r="M1560" t="s">
        <v>53</v>
      </c>
      <c r="N1560" t="s">
        <v>53</v>
      </c>
      <c r="O1560" t="s">
        <v>53</v>
      </c>
      <c r="P1560" t="str">
        <f>PROPER(TRIM(lung_cancer_dataset!P1560))</f>
        <v>High</v>
      </c>
      <c r="Q1560" t="s">
        <v>71</v>
      </c>
      <c r="R1560">
        <v>22.1</v>
      </c>
      <c r="S1560" t="s">
        <v>96</v>
      </c>
      <c r="T1560" t="s">
        <v>57</v>
      </c>
      <c r="U1560" t="s">
        <v>53</v>
      </c>
      <c r="V1560" t="s">
        <v>53</v>
      </c>
      <c r="W1560" t="s">
        <v>53</v>
      </c>
      <c r="X1560" t="s">
        <v>53</v>
      </c>
      <c r="Y1560">
        <v>1</v>
      </c>
      <c r="Z1560" t="s">
        <v>97</v>
      </c>
      <c r="AA1560" t="s">
        <v>52</v>
      </c>
      <c r="AB1560" t="s">
        <v>53</v>
      </c>
      <c r="AC1560" t="s">
        <v>53</v>
      </c>
      <c r="AD1560" t="s">
        <v>53</v>
      </c>
      <c r="AE1560" t="s">
        <v>53</v>
      </c>
      <c r="AF1560" t="s">
        <v>53</v>
      </c>
      <c r="AG1560" t="s">
        <v>53</v>
      </c>
      <c r="AH1560" t="s">
        <v>53</v>
      </c>
      <c r="AI1560" t="s">
        <v>53</v>
      </c>
      <c r="AJ1560" t="s">
        <v>53</v>
      </c>
      <c r="AK1560">
        <v>1</v>
      </c>
      <c r="AL1560" t="s">
        <v>59</v>
      </c>
      <c r="AM1560" t="s">
        <v>60</v>
      </c>
      <c r="AN1560" t="s">
        <v>74</v>
      </c>
      <c r="AO1560">
        <v>1</v>
      </c>
      <c r="AP1560" t="s">
        <v>53</v>
      </c>
      <c r="AQ1560" t="s">
        <v>171</v>
      </c>
      <c r="AR1560" t="s">
        <v>76</v>
      </c>
      <c r="AS1560">
        <v>65</v>
      </c>
      <c r="AT1560" t="s">
        <v>52</v>
      </c>
    </row>
    <row r="1561" spans="1:46" x14ac:dyDescent="0.25">
      <c r="A1561" t="s">
        <v>1728</v>
      </c>
      <c r="B1561">
        <v>2015</v>
      </c>
      <c r="C1561" s="1">
        <v>42345</v>
      </c>
      <c r="D1561" t="s">
        <v>107</v>
      </c>
      <c r="E1561" t="str">
        <f>TRIM(lung_cancer_dataset!E1561)</f>
        <v>Spain</v>
      </c>
      <c r="F1561">
        <v>63</v>
      </c>
      <c r="G1561" t="s">
        <v>127</v>
      </c>
      <c r="H1561" t="str">
        <f>PROPER(TRIM(lung_cancer_dataset!H1561))</f>
        <v>Male</v>
      </c>
      <c r="I1561" t="str">
        <f>PROPER(TRIM(lung_cancer_dataset!I1561))</f>
        <v>Never Smoked</v>
      </c>
      <c r="J1561">
        <v>0</v>
      </c>
      <c r="K1561">
        <v>0</v>
      </c>
      <c r="L1561">
        <v>0</v>
      </c>
      <c r="M1561" t="s">
        <v>53</v>
      </c>
      <c r="N1561" t="s">
        <v>53</v>
      </c>
      <c r="O1561" t="s">
        <v>53</v>
      </c>
      <c r="P1561" t="str">
        <f>PROPER(TRIM(lung_cancer_dataset!P1561))</f>
        <v>Moderate</v>
      </c>
      <c r="Q1561" t="s">
        <v>71</v>
      </c>
      <c r="R1561">
        <v>25.7</v>
      </c>
      <c r="S1561" t="s">
        <v>56</v>
      </c>
      <c r="T1561" t="s">
        <v>70</v>
      </c>
      <c r="U1561" t="s">
        <v>53</v>
      </c>
      <c r="V1561" t="s">
        <v>53</v>
      </c>
      <c r="W1561" t="s">
        <v>53</v>
      </c>
      <c r="X1561" t="s">
        <v>53</v>
      </c>
      <c r="Y1561">
        <v>0</v>
      </c>
      <c r="Z1561" t="s">
        <v>58</v>
      </c>
      <c r="AA1561" t="s">
        <v>52</v>
      </c>
      <c r="AB1561" t="s">
        <v>52</v>
      </c>
      <c r="AC1561" t="s">
        <v>53</v>
      </c>
      <c r="AD1561" t="s">
        <v>53</v>
      </c>
      <c r="AE1561" t="s">
        <v>52</v>
      </c>
      <c r="AF1561" t="s">
        <v>53</v>
      </c>
      <c r="AG1561" t="s">
        <v>52</v>
      </c>
      <c r="AH1561" t="s">
        <v>52</v>
      </c>
      <c r="AI1561" t="s">
        <v>53</v>
      </c>
      <c r="AJ1561" t="s">
        <v>53</v>
      </c>
      <c r="AK1561">
        <v>5</v>
      </c>
      <c r="AL1561" t="s">
        <v>59</v>
      </c>
      <c r="AM1561" t="s">
        <v>102</v>
      </c>
      <c r="AN1561" t="s">
        <v>74</v>
      </c>
      <c r="AO1561">
        <v>2.9</v>
      </c>
      <c r="AP1561" t="s">
        <v>53</v>
      </c>
      <c r="AQ1561" t="s">
        <v>86</v>
      </c>
      <c r="AR1561" t="s">
        <v>76</v>
      </c>
      <c r="AS1561">
        <v>42</v>
      </c>
      <c r="AT1561" t="s">
        <v>52</v>
      </c>
    </row>
    <row r="1562" spans="1:46" x14ac:dyDescent="0.25">
      <c r="A1562" t="s">
        <v>1729</v>
      </c>
      <c r="B1562">
        <v>2026</v>
      </c>
      <c r="C1562" s="1">
        <v>46108</v>
      </c>
      <c r="D1562" t="s">
        <v>47</v>
      </c>
      <c r="E1562" t="str">
        <f>TRIM(lung_cancer_dataset!E1562)</f>
        <v>New Zealand</v>
      </c>
      <c r="F1562">
        <v>53</v>
      </c>
      <c r="G1562" t="s">
        <v>79</v>
      </c>
      <c r="H1562" t="str">
        <f>PROPER(TRIM(lung_cancer_dataset!H1562))</f>
        <v>Male</v>
      </c>
      <c r="I1562" t="str">
        <f>PROPER(TRIM(lung_cancer_dataset!I1562))</f>
        <v>Never Smoked</v>
      </c>
      <c r="J1562">
        <v>0</v>
      </c>
      <c r="K1562">
        <v>0</v>
      </c>
      <c r="L1562">
        <v>0</v>
      </c>
      <c r="M1562" t="s">
        <v>53</v>
      </c>
      <c r="N1562" t="s">
        <v>53</v>
      </c>
      <c r="O1562" t="s">
        <v>52</v>
      </c>
      <c r="P1562" t="str">
        <f>PROPER(TRIM(lung_cancer_dataset!P1562))</f>
        <v>Moderate</v>
      </c>
      <c r="Q1562" t="s">
        <v>54</v>
      </c>
      <c r="R1562">
        <v>20.100000000000001</v>
      </c>
      <c r="S1562" t="s">
        <v>96</v>
      </c>
      <c r="T1562" t="s">
        <v>70</v>
      </c>
      <c r="U1562" t="s">
        <v>52</v>
      </c>
      <c r="V1562" t="s">
        <v>53</v>
      </c>
      <c r="W1562" t="s">
        <v>53</v>
      </c>
      <c r="X1562" t="s">
        <v>53</v>
      </c>
      <c r="Y1562">
        <v>2</v>
      </c>
      <c r="Z1562" t="s">
        <v>58</v>
      </c>
      <c r="AA1562" t="s">
        <v>53</v>
      </c>
      <c r="AB1562" t="s">
        <v>53</v>
      </c>
      <c r="AC1562" t="s">
        <v>53</v>
      </c>
      <c r="AD1562" t="s">
        <v>53</v>
      </c>
      <c r="AE1562" t="s">
        <v>52</v>
      </c>
      <c r="AF1562" t="s">
        <v>53</v>
      </c>
      <c r="AG1562" t="s">
        <v>52</v>
      </c>
      <c r="AH1562" t="s">
        <v>53</v>
      </c>
      <c r="AI1562" t="s">
        <v>53</v>
      </c>
      <c r="AJ1562" t="s">
        <v>53</v>
      </c>
      <c r="AK1562">
        <v>2</v>
      </c>
      <c r="AL1562" t="s">
        <v>59</v>
      </c>
      <c r="AM1562" t="s">
        <v>60</v>
      </c>
      <c r="AN1562" t="s">
        <v>61</v>
      </c>
      <c r="AO1562">
        <v>3.5</v>
      </c>
      <c r="AP1562" t="s">
        <v>52</v>
      </c>
      <c r="AQ1562" t="s">
        <v>171</v>
      </c>
      <c r="AR1562" t="s">
        <v>132</v>
      </c>
      <c r="AS1562">
        <v>7</v>
      </c>
      <c r="AT1562" t="s">
        <v>53</v>
      </c>
    </row>
    <row r="1563" spans="1:46" x14ac:dyDescent="0.25">
      <c r="A1563" t="s">
        <v>1730</v>
      </c>
      <c r="B1563">
        <v>2025</v>
      </c>
      <c r="C1563" s="1">
        <v>45913</v>
      </c>
      <c r="D1563" t="s">
        <v>122</v>
      </c>
      <c r="E1563" t="str">
        <f>TRIM(lung_cancer_dataset!E1563)</f>
        <v>Bangladesh</v>
      </c>
      <c r="F1563">
        <v>71</v>
      </c>
      <c r="G1563" t="s">
        <v>67</v>
      </c>
      <c r="H1563" t="str">
        <f>PROPER(TRIM(lung_cancer_dataset!H1563))</f>
        <v>Male</v>
      </c>
      <c r="I1563" t="str">
        <f>PROPER(TRIM(lung_cancer_dataset!I1563))</f>
        <v>Never Smoked</v>
      </c>
      <c r="J1563">
        <v>0</v>
      </c>
      <c r="K1563">
        <v>0</v>
      </c>
      <c r="L1563">
        <v>0</v>
      </c>
      <c r="M1563" t="s">
        <v>52</v>
      </c>
      <c r="N1563" t="s">
        <v>53</v>
      </c>
      <c r="O1563" t="s">
        <v>52</v>
      </c>
      <c r="P1563" t="str">
        <f>PROPER(TRIM(lung_cancer_dataset!P1563))</f>
        <v>Low</v>
      </c>
      <c r="Q1563" t="s">
        <v>54</v>
      </c>
      <c r="R1563">
        <v>31</v>
      </c>
      <c r="S1563" t="s">
        <v>72</v>
      </c>
      <c r="T1563" t="s">
        <v>57</v>
      </c>
      <c r="U1563" t="s">
        <v>53</v>
      </c>
      <c r="V1563" t="s">
        <v>53</v>
      </c>
      <c r="W1563" t="s">
        <v>53</v>
      </c>
      <c r="X1563" t="s">
        <v>53</v>
      </c>
      <c r="Y1563">
        <v>2</v>
      </c>
      <c r="Z1563" t="s">
        <v>97</v>
      </c>
      <c r="AA1563" t="s">
        <v>52</v>
      </c>
      <c r="AB1563" t="s">
        <v>52</v>
      </c>
      <c r="AC1563" t="s">
        <v>53</v>
      </c>
      <c r="AD1563" t="s">
        <v>53</v>
      </c>
      <c r="AE1563" t="s">
        <v>52</v>
      </c>
      <c r="AF1563" t="s">
        <v>52</v>
      </c>
      <c r="AG1563" t="s">
        <v>53</v>
      </c>
      <c r="AH1563" t="s">
        <v>53</v>
      </c>
      <c r="AI1563" t="s">
        <v>53</v>
      </c>
      <c r="AJ1563" t="s">
        <v>53</v>
      </c>
      <c r="AK1563">
        <v>4</v>
      </c>
      <c r="AL1563" t="s">
        <v>59</v>
      </c>
      <c r="AM1563" t="s">
        <v>60</v>
      </c>
      <c r="AN1563" t="s">
        <v>98</v>
      </c>
      <c r="AO1563">
        <v>2.6</v>
      </c>
      <c r="AP1563" t="s">
        <v>53</v>
      </c>
      <c r="AQ1563" t="s">
        <v>112</v>
      </c>
      <c r="AR1563" t="s">
        <v>115</v>
      </c>
      <c r="AS1563">
        <v>33</v>
      </c>
      <c r="AT1563" t="s">
        <v>53</v>
      </c>
    </row>
    <row r="1564" spans="1:46" x14ac:dyDescent="0.25">
      <c r="A1564" t="s">
        <v>1731</v>
      </c>
      <c r="B1564">
        <v>2026</v>
      </c>
      <c r="C1564" s="1">
        <v>46174</v>
      </c>
      <c r="D1564" t="s">
        <v>107</v>
      </c>
      <c r="E1564" t="str">
        <f>TRIM(lung_cancer_dataset!E1564)</f>
        <v>Italy</v>
      </c>
      <c r="F1564">
        <v>67</v>
      </c>
      <c r="G1564" t="s">
        <v>127</v>
      </c>
      <c r="H1564" t="str">
        <f>PROPER(TRIM(lung_cancer_dataset!H1564))</f>
        <v>Male</v>
      </c>
      <c r="I1564" t="str">
        <f>PROPER(TRIM(lung_cancer_dataset!I1564))</f>
        <v>Never Smoked</v>
      </c>
      <c r="J1564">
        <v>0</v>
      </c>
      <c r="K1564">
        <v>0</v>
      </c>
      <c r="L1564">
        <v>0</v>
      </c>
      <c r="M1564" t="s">
        <v>53</v>
      </c>
      <c r="N1564" t="s">
        <v>53</v>
      </c>
      <c r="O1564" t="s">
        <v>52</v>
      </c>
      <c r="P1564" t="str">
        <f>PROPER(TRIM(lung_cancer_dataset!P1564))</f>
        <v>Low</v>
      </c>
      <c r="Q1564" t="s">
        <v>54</v>
      </c>
      <c r="R1564">
        <v>29.1</v>
      </c>
      <c r="S1564" t="s">
        <v>56</v>
      </c>
      <c r="T1564" t="s">
        <v>54</v>
      </c>
      <c r="U1564" t="s">
        <v>53</v>
      </c>
      <c r="V1564" t="s">
        <v>53</v>
      </c>
      <c r="W1564" t="s">
        <v>53</v>
      </c>
      <c r="X1564" t="s">
        <v>53</v>
      </c>
      <c r="Y1564">
        <v>1</v>
      </c>
      <c r="Z1564" t="s">
        <v>186</v>
      </c>
      <c r="AA1564" t="s">
        <v>52</v>
      </c>
      <c r="AB1564" t="s">
        <v>52</v>
      </c>
      <c r="AC1564" t="s">
        <v>52</v>
      </c>
      <c r="AD1564" t="s">
        <v>53</v>
      </c>
      <c r="AE1564" t="s">
        <v>53</v>
      </c>
      <c r="AF1564" t="s">
        <v>53</v>
      </c>
      <c r="AG1564" t="s">
        <v>53</v>
      </c>
      <c r="AH1564" t="s">
        <v>53</v>
      </c>
      <c r="AI1564" t="s">
        <v>52</v>
      </c>
      <c r="AJ1564" t="s">
        <v>53</v>
      </c>
      <c r="AK1564">
        <v>4</v>
      </c>
      <c r="AL1564" t="s">
        <v>59</v>
      </c>
      <c r="AM1564" t="s">
        <v>102</v>
      </c>
      <c r="AN1564" t="s">
        <v>90</v>
      </c>
      <c r="AO1564">
        <v>6.2</v>
      </c>
      <c r="AP1564" t="s">
        <v>52</v>
      </c>
      <c r="AQ1564" t="s">
        <v>112</v>
      </c>
      <c r="AR1564" t="s">
        <v>76</v>
      </c>
      <c r="AS1564">
        <v>25</v>
      </c>
      <c r="AT1564" t="s">
        <v>53</v>
      </c>
    </row>
    <row r="1565" spans="1:46" x14ac:dyDescent="0.25">
      <c r="A1565" t="s">
        <v>1732</v>
      </c>
      <c r="B1565">
        <v>2017</v>
      </c>
      <c r="C1565" s="1">
        <v>42902</v>
      </c>
      <c r="D1565" t="s">
        <v>47</v>
      </c>
      <c r="E1565" t="str">
        <f>TRIM(lung_cancer_dataset!E1565)</f>
        <v>Mongolia</v>
      </c>
      <c r="F1565">
        <v>47</v>
      </c>
      <c r="G1565" t="s">
        <v>49</v>
      </c>
      <c r="H1565" t="str">
        <f>PROPER(TRIM(lung_cancer_dataset!H1565))</f>
        <v>Male</v>
      </c>
      <c r="I1565" t="str">
        <f>PROPER(TRIM(lung_cancer_dataset!I1565))</f>
        <v>Former Smoker</v>
      </c>
      <c r="J1565">
        <v>28</v>
      </c>
      <c r="K1565">
        <v>7</v>
      </c>
      <c r="L1565">
        <v>9.8000000000000007</v>
      </c>
      <c r="M1565" t="s">
        <v>52</v>
      </c>
      <c r="N1565" t="s">
        <v>52</v>
      </c>
      <c r="O1565" t="s">
        <v>52</v>
      </c>
      <c r="P1565" t="str">
        <f>PROPER(TRIM(lung_cancer_dataset!P1565))</f>
        <v>Low</v>
      </c>
      <c r="Q1565" t="s">
        <v>54</v>
      </c>
      <c r="R1565">
        <v>25.9</v>
      </c>
      <c r="S1565" t="s">
        <v>56</v>
      </c>
      <c r="T1565" t="s">
        <v>57</v>
      </c>
      <c r="U1565" t="s">
        <v>52</v>
      </c>
      <c r="V1565" t="s">
        <v>53</v>
      </c>
      <c r="W1565" t="s">
        <v>53</v>
      </c>
      <c r="X1565" t="s">
        <v>53</v>
      </c>
      <c r="Y1565">
        <v>4</v>
      </c>
      <c r="Z1565" t="s">
        <v>165</v>
      </c>
      <c r="AA1565" t="s">
        <v>53</v>
      </c>
      <c r="AB1565" t="s">
        <v>52</v>
      </c>
      <c r="AC1565" t="s">
        <v>52</v>
      </c>
      <c r="AD1565" t="s">
        <v>53</v>
      </c>
      <c r="AE1565" t="s">
        <v>52</v>
      </c>
      <c r="AF1565" t="s">
        <v>53</v>
      </c>
      <c r="AG1565" t="s">
        <v>53</v>
      </c>
      <c r="AH1565" t="s">
        <v>53</v>
      </c>
      <c r="AI1565" t="s">
        <v>53</v>
      </c>
      <c r="AJ1565" t="s">
        <v>53</v>
      </c>
      <c r="AK1565">
        <v>3</v>
      </c>
      <c r="AL1565" t="s">
        <v>59</v>
      </c>
      <c r="AM1565" t="s">
        <v>60</v>
      </c>
      <c r="AN1565" t="s">
        <v>90</v>
      </c>
      <c r="AO1565">
        <v>5.5</v>
      </c>
      <c r="AP1565" t="s">
        <v>53</v>
      </c>
      <c r="AQ1565" t="s">
        <v>86</v>
      </c>
      <c r="AR1565" t="s">
        <v>63</v>
      </c>
      <c r="AS1565">
        <v>21</v>
      </c>
      <c r="AT1565" t="s">
        <v>53</v>
      </c>
    </row>
    <row r="1566" spans="1:46" x14ac:dyDescent="0.25">
      <c r="A1566" t="s">
        <v>1733</v>
      </c>
      <c r="B1566">
        <v>2022</v>
      </c>
      <c r="C1566" s="1">
        <v>44779</v>
      </c>
      <c r="D1566" t="s">
        <v>47</v>
      </c>
      <c r="E1566" t="str">
        <f>TRIM(lung_cancer_dataset!E1566)</f>
        <v>New Zealand</v>
      </c>
      <c r="F1566">
        <v>50</v>
      </c>
      <c r="G1566" t="s">
        <v>79</v>
      </c>
      <c r="H1566" t="str">
        <f>PROPER(TRIM(lung_cancer_dataset!H1566))</f>
        <v>Male</v>
      </c>
      <c r="I1566" t="str">
        <f>PROPER(TRIM(lung_cancer_dataset!I1566))</f>
        <v>Former Smoker</v>
      </c>
      <c r="J1566">
        <v>3</v>
      </c>
      <c r="K1566">
        <v>3</v>
      </c>
      <c r="L1566">
        <v>0.4</v>
      </c>
      <c r="M1566" t="s">
        <v>53</v>
      </c>
      <c r="N1566" t="s">
        <v>53</v>
      </c>
      <c r="O1566" t="s">
        <v>53</v>
      </c>
      <c r="P1566" t="str">
        <f>PROPER(TRIM(lung_cancer_dataset!P1566))</f>
        <v>High</v>
      </c>
      <c r="Q1566" t="s">
        <v>71</v>
      </c>
      <c r="R1566">
        <v>29.3</v>
      </c>
      <c r="S1566" t="s">
        <v>56</v>
      </c>
      <c r="T1566" t="s">
        <v>54</v>
      </c>
      <c r="U1566" t="s">
        <v>53</v>
      </c>
      <c r="V1566" t="s">
        <v>53</v>
      </c>
      <c r="W1566" t="s">
        <v>52</v>
      </c>
      <c r="X1566" t="s">
        <v>53</v>
      </c>
      <c r="Y1566">
        <v>2</v>
      </c>
      <c r="Z1566" t="s">
        <v>73</v>
      </c>
      <c r="AA1566" t="s">
        <v>53</v>
      </c>
      <c r="AB1566" t="s">
        <v>52</v>
      </c>
      <c r="AC1566" t="s">
        <v>53</v>
      </c>
      <c r="AD1566" t="s">
        <v>53</v>
      </c>
      <c r="AE1566" t="s">
        <v>53</v>
      </c>
      <c r="AF1566" t="s">
        <v>53</v>
      </c>
      <c r="AG1566" t="s">
        <v>52</v>
      </c>
      <c r="AH1566" t="s">
        <v>52</v>
      </c>
      <c r="AI1566" t="s">
        <v>53</v>
      </c>
      <c r="AJ1566" t="s">
        <v>53</v>
      </c>
      <c r="AK1566">
        <v>3</v>
      </c>
      <c r="AL1566" t="s">
        <v>59</v>
      </c>
      <c r="AM1566" t="s">
        <v>60</v>
      </c>
      <c r="AN1566" t="s">
        <v>90</v>
      </c>
      <c r="AO1566">
        <v>3.8</v>
      </c>
      <c r="AP1566" t="s">
        <v>53</v>
      </c>
      <c r="AQ1566" t="s">
        <v>86</v>
      </c>
      <c r="AR1566" t="s">
        <v>132</v>
      </c>
      <c r="AS1566">
        <v>13</v>
      </c>
      <c r="AT1566" t="s">
        <v>52</v>
      </c>
    </row>
    <row r="1567" spans="1:46" x14ac:dyDescent="0.25">
      <c r="A1567" t="s">
        <v>1734</v>
      </c>
      <c r="B1567">
        <v>2026</v>
      </c>
      <c r="C1567" s="1">
        <v>46160</v>
      </c>
      <c r="D1567" t="s">
        <v>65</v>
      </c>
      <c r="E1567" t="str">
        <f>TRIM(lung_cancer_dataset!E1567)</f>
        <v>Colombia</v>
      </c>
      <c r="F1567">
        <v>78</v>
      </c>
      <c r="G1567" t="s">
        <v>67</v>
      </c>
      <c r="H1567" t="str">
        <f>PROPER(TRIM(lung_cancer_dataset!H1567))</f>
        <v>Male</v>
      </c>
      <c r="I1567" t="str">
        <f>PROPER(TRIM(lung_cancer_dataset!I1567))</f>
        <v>Never Smoked</v>
      </c>
      <c r="J1567">
        <v>0</v>
      </c>
      <c r="K1567">
        <v>0</v>
      </c>
      <c r="L1567">
        <v>0</v>
      </c>
      <c r="M1567" t="s">
        <v>52</v>
      </c>
      <c r="N1567" t="s">
        <v>53</v>
      </c>
      <c r="O1567" t="s">
        <v>53</v>
      </c>
      <c r="P1567" t="str">
        <f>PROPER(TRIM(lung_cancer_dataset!P1567))</f>
        <v>Low</v>
      </c>
      <c r="Q1567" t="s">
        <v>55</v>
      </c>
      <c r="R1567">
        <v>24.6</v>
      </c>
      <c r="S1567" t="s">
        <v>96</v>
      </c>
      <c r="T1567" t="s">
        <v>70</v>
      </c>
      <c r="U1567" t="s">
        <v>53</v>
      </c>
      <c r="V1567" t="s">
        <v>53</v>
      </c>
      <c r="W1567" t="s">
        <v>53</v>
      </c>
      <c r="X1567" t="s">
        <v>53</v>
      </c>
      <c r="Y1567">
        <v>1</v>
      </c>
      <c r="Z1567" t="s">
        <v>131</v>
      </c>
      <c r="AA1567" t="s">
        <v>53</v>
      </c>
      <c r="AB1567" t="s">
        <v>53</v>
      </c>
      <c r="AC1567" t="s">
        <v>53</v>
      </c>
      <c r="AD1567" t="s">
        <v>53</v>
      </c>
      <c r="AE1567" t="s">
        <v>53</v>
      </c>
      <c r="AF1567" t="s">
        <v>52</v>
      </c>
      <c r="AG1567" t="s">
        <v>53</v>
      </c>
      <c r="AH1567" t="s">
        <v>52</v>
      </c>
      <c r="AI1567" t="s">
        <v>53</v>
      </c>
      <c r="AJ1567" t="s">
        <v>53</v>
      </c>
      <c r="AK1567">
        <v>2</v>
      </c>
      <c r="AL1567" t="s">
        <v>59</v>
      </c>
      <c r="AM1567" t="s">
        <v>60</v>
      </c>
      <c r="AN1567" t="s">
        <v>98</v>
      </c>
      <c r="AO1567">
        <v>2.9</v>
      </c>
      <c r="AP1567" t="s">
        <v>53</v>
      </c>
      <c r="AQ1567" t="s">
        <v>75</v>
      </c>
      <c r="AR1567" t="s">
        <v>115</v>
      </c>
      <c r="AS1567">
        <v>35</v>
      </c>
      <c r="AT1567" t="s">
        <v>52</v>
      </c>
    </row>
    <row r="1568" spans="1:46" x14ac:dyDescent="0.25">
      <c r="A1568" t="s">
        <v>1735</v>
      </c>
      <c r="B1568">
        <v>2023</v>
      </c>
      <c r="C1568" s="1">
        <v>45083</v>
      </c>
      <c r="D1568" t="s">
        <v>47</v>
      </c>
      <c r="E1568" t="str">
        <f>TRIM(lung_cancer_dataset!E1568)</f>
        <v>Philippines</v>
      </c>
      <c r="F1568">
        <v>75</v>
      </c>
      <c r="G1568" t="s">
        <v>67</v>
      </c>
      <c r="H1568" t="str">
        <f>PROPER(TRIM(lung_cancer_dataset!H1568))</f>
        <v>Male</v>
      </c>
      <c r="I1568" t="str">
        <f>PROPER(TRIM(lung_cancer_dataset!I1568))</f>
        <v>Never Smoked</v>
      </c>
      <c r="J1568">
        <v>0</v>
      </c>
      <c r="K1568">
        <v>0</v>
      </c>
      <c r="L1568">
        <v>0</v>
      </c>
      <c r="M1568" t="s">
        <v>53</v>
      </c>
      <c r="N1568" t="s">
        <v>52</v>
      </c>
      <c r="O1568" t="s">
        <v>53</v>
      </c>
      <c r="P1568" t="str">
        <f>PROPER(TRIM(lung_cancer_dataset!P1568))</f>
        <v>Moderate</v>
      </c>
      <c r="Q1568" t="s">
        <v>54</v>
      </c>
      <c r="R1568">
        <v>26.7</v>
      </c>
      <c r="S1568" t="s">
        <v>56</v>
      </c>
      <c r="T1568" t="s">
        <v>57</v>
      </c>
      <c r="U1568" t="s">
        <v>53</v>
      </c>
      <c r="V1568" t="s">
        <v>53</v>
      </c>
      <c r="W1568" t="s">
        <v>53</v>
      </c>
      <c r="X1568" t="s">
        <v>53</v>
      </c>
      <c r="Y1568">
        <v>1</v>
      </c>
      <c r="Z1568" t="s">
        <v>58</v>
      </c>
      <c r="AA1568" t="s">
        <v>53</v>
      </c>
      <c r="AB1568" t="s">
        <v>53</v>
      </c>
      <c r="AC1568" t="s">
        <v>53</v>
      </c>
      <c r="AD1568" t="s">
        <v>52</v>
      </c>
      <c r="AE1568" t="s">
        <v>52</v>
      </c>
      <c r="AF1568" t="s">
        <v>53</v>
      </c>
      <c r="AG1568" t="s">
        <v>53</v>
      </c>
      <c r="AH1568" t="s">
        <v>53</v>
      </c>
      <c r="AI1568" t="s">
        <v>53</v>
      </c>
      <c r="AJ1568" t="s">
        <v>53</v>
      </c>
      <c r="AK1568">
        <v>2</v>
      </c>
      <c r="AL1568" t="s">
        <v>59</v>
      </c>
      <c r="AM1568" t="s">
        <v>60</v>
      </c>
      <c r="AN1568" t="s">
        <v>98</v>
      </c>
      <c r="AO1568">
        <v>5.2</v>
      </c>
      <c r="AP1568" t="s">
        <v>53</v>
      </c>
      <c r="AQ1568" t="s">
        <v>86</v>
      </c>
      <c r="AR1568" t="s">
        <v>76</v>
      </c>
      <c r="AS1568">
        <v>38</v>
      </c>
      <c r="AT1568" t="s">
        <v>52</v>
      </c>
    </row>
    <row r="1569" spans="1:46" x14ac:dyDescent="0.25">
      <c r="A1569" t="s">
        <v>1736</v>
      </c>
      <c r="B1569">
        <v>2025</v>
      </c>
      <c r="C1569" s="1">
        <v>46018</v>
      </c>
      <c r="D1569" t="s">
        <v>122</v>
      </c>
      <c r="E1569" t="str">
        <f>TRIM(lung_cancer_dataset!E1569)</f>
        <v>Bangladesh</v>
      </c>
      <c r="F1569">
        <v>74</v>
      </c>
      <c r="G1569" t="s">
        <v>67</v>
      </c>
      <c r="H1569" t="str">
        <f>PROPER(TRIM(lung_cancer_dataset!H1569))</f>
        <v>Female</v>
      </c>
      <c r="I1569" t="str">
        <f>PROPER(TRIM(lung_cancer_dataset!I1569))</f>
        <v>Never Smoked</v>
      </c>
      <c r="J1569">
        <v>0</v>
      </c>
      <c r="K1569">
        <v>0</v>
      </c>
      <c r="L1569">
        <v>0</v>
      </c>
      <c r="M1569" t="s">
        <v>52</v>
      </c>
      <c r="N1569" t="s">
        <v>53</v>
      </c>
      <c r="O1569" t="s">
        <v>52</v>
      </c>
      <c r="P1569" t="str">
        <f>PROPER(TRIM(lung_cancer_dataset!P1569))</f>
        <v>High</v>
      </c>
      <c r="Q1569" t="s">
        <v>54</v>
      </c>
      <c r="R1569">
        <v>30</v>
      </c>
      <c r="S1569" t="s">
        <v>72</v>
      </c>
      <c r="T1569" t="s">
        <v>57</v>
      </c>
      <c r="U1569" t="s">
        <v>53</v>
      </c>
      <c r="V1569" t="s">
        <v>53</v>
      </c>
      <c r="W1569" t="s">
        <v>53</v>
      </c>
      <c r="X1569" t="s">
        <v>53</v>
      </c>
      <c r="Y1569">
        <v>3</v>
      </c>
      <c r="Z1569" t="s">
        <v>58</v>
      </c>
      <c r="AA1569" t="s">
        <v>52</v>
      </c>
      <c r="AB1569" t="s">
        <v>53</v>
      </c>
      <c r="AC1569" t="s">
        <v>53</v>
      </c>
      <c r="AD1569" t="s">
        <v>53</v>
      </c>
      <c r="AE1569" t="s">
        <v>52</v>
      </c>
      <c r="AF1569" t="s">
        <v>53</v>
      </c>
      <c r="AG1569" t="s">
        <v>53</v>
      </c>
      <c r="AH1569" t="s">
        <v>53</v>
      </c>
      <c r="AI1569" t="s">
        <v>53</v>
      </c>
      <c r="AJ1569" t="s">
        <v>52</v>
      </c>
      <c r="AK1569">
        <v>3</v>
      </c>
      <c r="AL1569" t="s">
        <v>59</v>
      </c>
      <c r="AM1569" t="s">
        <v>60</v>
      </c>
      <c r="AN1569" t="s">
        <v>98</v>
      </c>
      <c r="AO1569">
        <v>3</v>
      </c>
      <c r="AP1569" t="s">
        <v>53</v>
      </c>
      <c r="AQ1569" t="s">
        <v>112</v>
      </c>
      <c r="AR1569" t="s">
        <v>76</v>
      </c>
      <c r="AS1569">
        <v>51</v>
      </c>
      <c r="AT1569" t="s">
        <v>52</v>
      </c>
    </row>
    <row r="1570" spans="1:46" x14ac:dyDescent="0.25">
      <c r="A1570" t="s">
        <v>1737</v>
      </c>
      <c r="B1570">
        <v>2016</v>
      </c>
      <c r="C1570" s="1">
        <v>42491</v>
      </c>
      <c r="D1570" t="s">
        <v>94</v>
      </c>
      <c r="E1570" t="str">
        <f>TRIM(lung_cancer_dataset!E1570)</f>
        <v>Lebanon</v>
      </c>
      <c r="F1570">
        <v>60</v>
      </c>
      <c r="G1570" t="s">
        <v>127</v>
      </c>
      <c r="H1570" t="str">
        <f>PROPER(TRIM(lung_cancer_dataset!H1570))</f>
        <v>Female</v>
      </c>
      <c r="I1570" t="str">
        <f>PROPER(TRIM(lung_cancer_dataset!I1570))</f>
        <v>Never Smoked</v>
      </c>
      <c r="J1570">
        <v>0</v>
      </c>
      <c r="K1570">
        <v>0</v>
      </c>
      <c r="L1570">
        <v>0</v>
      </c>
      <c r="M1570" t="s">
        <v>52</v>
      </c>
      <c r="N1570" t="s">
        <v>52</v>
      </c>
      <c r="O1570" t="s">
        <v>53</v>
      </c>
      <c r="P1570" t="str">
        <f>PROPER(TRIM(lung_cancer_dataset!P1570))</f>
        <v>Moderate</v>
      </c>
      <c r="Q1570" t="s">
        <v>55</v>
      </c>
      <c r="R1570">
        <v>23.8</v>
      </c>
      <c r="S1570" t="s">
        <v>96</v>
      </c>
      <c r="T1570" t="s">
        <v>54</v>
      </c>
      <c r="U1570" t="s">
        <v>53</v>
      </c>
      <c r="V1570" t="s">
        <v>53</v>
      </c>
      <c r="W1570" t="s">
        <v>53</v>
      </c>
      <c r="X1570" t="s">
        <v>53</v>
      </c>
      <c r="Y1570">
        <v>2</v>
      </c>
      <c r="Z1570" t="s">
        <v>97</v>
      </c>
      <c r="AA1570" t="s">
        <v>53</v>
      </c>
      <c r="AB1570" t="s">
        <v>52</v>
      </c>
      <c r="AC1570" t="s">
        <v>53</v>
      </c>
      <c r="AD1570" t="s">
        <v>53</v>
      </c>
      <c r="AE1570" t="s">
        <v>52</v>
      </c>
      <c r="AF1570" t="s">
        <v>53</v>
      </c>
      <c r="AG1570" t="s">
        <v>53</v>
      </c>
      <c r="AH1570" t="s">
        <v>53</v>
      </c>
      <c r="AI1570" t="s">
        <v>53</v>
      </c>
      <c r="AJ1570" t="s">
        <v>53</v>
      </c>
      <c r="AK1570">
        <v>2</v>
      </c>
      <c r="AL1570" t="s">
        <v>59</v>
      </c>
      <c r="AM1570" t="s">
        <v>81</v>
      </c>
      <c r="AN1570" t="s">
        <v>61</v>
      </c>
      <c r="AO1570">
        <v>13.3</v>
      </c>
      <c r="AP1570" t="s">
        <v>52</v>
      </c>
      <c r="AQ1570" t="s">
        <v>171</v>
      </c>
      <c r="AR1570" t="s">
        <v>63</v>
      </c>
      <c r="AS1570">
        <v>23</v>
      </c>
      <c r="AT1570" t="s">
        <v>52</v>
      </c>
    </row>
    <row r="1571" spans="1:46" x14ac:dyDescent="0.25">
      <c r="A1571" t="s">
        <v>1738</v>
      </c>
      <c r="B1571">
        <v>2015</v>
      </c>
      <c r="C1571" s="1">
        <v>42010</v>
      </c>
      <c r="D1571" t="s">
        <v>47</v>
      </c>
      <c r="E1571" t="str">
        <f>TRIM(lung_cancer_dataset!E1571)</f>
        <v>Mongolia</v>
      </c>
      <c r="F1571">
        <v>54</v>
      </c>
      <c r="G1571" t="s">
        <v>79</v>
      </c>
      <c r="H1571" t="str">
        <f>PROPER(TRIM(lung_cancer_dataset!H1571))</f>
        <v>Male</v>
      </c>
      <c r="I1571" t="str">
        <f>PROPER(TRIM(lung_cancer_dataset!I1571))</f>
        <v>Never Smoked</v>
      </c>
      <c r="J1571">
        <v>0</v>
      </c>
      <c r="K1571">
        <v>0</v>
      </c>
      <c r="L1571">
        <v>0</v>
      </c>
      <c r="M1571" t="s">
        <v>52</v>
      </c>
      <c r="N1571" t="s">
        <v>53</v>
      </c>
      <c r="O1571" t="s">
        <v>53</v>
      </c>
      <c r="P1571" t="str">
        <f>PROPER(TRIM(lung_cancer_dataset!P1571))</f>
        <v>High</v>
      </c>
      <c r="Q1571" t="s">
        <v>55</v>
      </c>
      <c r="R1571">
        <v>26.1</v>
      </c>
      <c r="S1571" t="s">
        <v>56</v>
      </c>
      <c r="T1571" t="s">
        <v>57</v>
      </c>
      <c r="U1571" t="s">
        <v>53</v>
      </c>
      <c r="V1571" t="s">
        <v>53</v>
      </c>
      <c r="W1571" t="s">
        <v>53</v>
      </c>
      <c r="X1571" t="s">
        <v>53</v>
      </c>
      <c r="Y1571">
        <v>2</v>
      </c>
      <c r="Z1571" t="s">
        <v>131</v>
      </c>
      <c r="AA1571" t="s">
        <v>53</v>
      </c>
      <c r="AB1571" t="s">
        <v>53</v>
      </c>
      <c r="AC1571" t="s">
        <v>53</v>
      </c>
      <c r="AD1571" t="s">
        <v>53</v>
      </c>
      <c r="AE1571" t="s">
        <v>52</v>
      </c>
      <c r="AF1571" t="s">
        <v>53</v>
      </c>
      <c r="AG1571" t="s">
        <v>53</v>
      </c>
      <c r="AH1571" t="s">
        <v>53</v>
      </c>
      <c r="AI1571" t="s">
        <v>53</v>
      </c>
      <c r="AJ1571" t="s">
        <v>53</v>
      </c>
      <c r="AK1571">
        <v>1</v>
      </c>
      <c r="AL1571" t="s">
        <v>59</v>
      </c>
      <c r="AM1571" t="s">
        <v>102</v>
      </c>
      <c r="AN1571" t="s">
        <v>74</v>
      </c>
      <c r="AO1571">
        <v>2.9</v>
      </c>
      <c r="AP1571" t="s">
        <v>53</v>
      </c>
      <c r="AQ1571" t="s">
        <v>82</v>
      </c>
      <c r="AR1571" t="s">
        <v>115</v>
      </c>
      <c r="AS1571">
        <v>64</v>
      </c>
      <c r="AT1571" t="s">
        <v>52</v>
      </c>
    </row>
    <row r="1572" spans="1:46" x14ac:dyDescent="0.25">
      <c r="A1572" t="s">
        <v>1739</v>
      </c>
      <c r="B1572">
        <v>2023</v>
      </c>
      <c r="C1572" s="1">
        <v>45044</v>
      </c>
      <c r="D1572" t="s">
        <v>122</v>
      </c>
      <c r="E1572" t="str">
        <f>TRIM(lung_cancer_dataset!E1572)</f>
        <v>Thailand</v>
      </c>
      <c r="F1572">
        <v>74</v>
      </c>
      <c r="G1572" t="s">
        <v>67</v>
      </c>
      <c r="H1572" t="str">
        <f>PROPER(TRIM(lung_cancer_dataset!H1572))</f>
        <v>Male</v>
      </c>
      <c r="I1572" t="str">
        <f>PROPER(TRIM(lung_cancer_dataset!I1572))</f>
        <v>Never Smoked</v>
      </c>
      <c r="J1572">
        <v>0</v>
      </c>
      <c r="K1572">
        <v>0</v>
      </c>
      <c r="L1572">
        <v>0</v>
      </c>
      <c r="M1572" t="s">
        <v>53</v>
      </c>
      <c r="N1572" t="s">
        <v>53</v>
      </c>
      <c r="O1572" t="s">
        <v>53</v>
      </c>
      <c r="P1572" t="str">
        <f>PROPER(TRIM(lung_cancer_dataset!P1572))</f>
        <v>Low</v>
      </c>
      <c r="Q1572" t="s">
        <v>54</v>
      </c>
      <c r="R1572">
        <v>31.1</v>
      </c>
      <c r="S1572" t="s">
        <v>72</v>
      </c>
      <c r="T1572" t="s">
        <v>70</v>
      </c>
      <c r="U1572" t="s">
        <v>53</v>
      </c>
      <c r="V1572" t="s">
        <v>53</v>
      </c>
      <c r="W1572" t="s">
        <v>53</v>
      </c>
      <c r="X1572" t="s">
        <v>53</v>
      </c>
      <c r="Y1572">
        <v>0</v>
      </c>
      <c r="Z1572" t="s">
        <v>58</v>
      </c>
      <c r="AA1572" t="s">
        <v>53</v>
      </c>
      <c r="AB1572" t="s">
        <v>53</v>
      </c>
      <c r="AC1572" t="s">
        <v>52</v>
      </c>
      <c r="AD1572" t="s">
        <v>53</v>
      </c>
      <c r="AE1572" t="s">
        <v>52</v>
      </c>
      <c r="AF1572" t="s">
        <v>53</v>
      </c>
      <c r="AG1572" t="s">
        <v>52</v>
      </c>
      <c r="AH1572" t="s">
        <v>52</v>
      </c>
      <c r="AI1572" t="s">
        <v>53</v>
      </c>
      <c r="AJ1572" t="s">
        <v>53</v>
      </c>
      <c r="AK1572">
        <v>4</v>
      </c>
      <c r="AL1572" t="s">
        <v>59</v>
      </c>
      <c r="AM1572" t="s">
        <v>60</v>
      </c>
      <c r="AN1572" t="s">
        <v>98</v>
      </c>
      <c r="AO1572">
        <v>2.6</v>
      </c>
      <c r="AP1572" t="s">
        <v>53</v>
      </c>
      <c r="AQ1572" t="s">
        <v>82</v>
      </c>
      <c r="AR1572" t="s">
        <v>92</v>
      </c>
      <c r="AS1572">
        <v>52</v>
      </c>
      <c r="AT1572" t="s">
        <v>53</v>
      </c>
    </row>
    <row r="1573" spans="1:46" x14ac:dyDescent="0.25">
      <c r="A1573" t="s">
        <v>1740</v>
      </c>
      <c r="B1573">
        <v>2017</v>
      </c>
      <c r="C1573" s="1">
        <v>43047</v>
      </c>
      <c r="D1573" t="s">
        <v>107</v>
      </c>
      <c r="E1573" t="str">
        <f>TRIM(lung_cancer_dataset!E1573)</f>
        <v>Italy</v>
      </c>
      <c r="F1573">
        <v>52</v>
      </c>
      <c r="G1573" t="s">
        <v>79</v>
      </c>
      <c r="H1573" t="str">
        <f>PROPER(TRIM(lung_cancer_dataset!H1573))</f>
        <v>Female</v>
      </c>
      <c r="I1573" t="str">
        <f>PROPER(TRIM(lung_cancer_dataset!I1573))</f>
        <v>Former Smoker</v>
      </c>
      <c r="J1573">
        <v>5</v>
      </c>
      <c r="K1573">
        <v>16</v>
      </c>
      <c r="L1573">
        <v>4</v>
      </c>
      <c r="M1573" t="s">
        <v>52</v>
      </c>
      <c r="N1573" t="s">
        <v>53</v>
      </c>
      <c r="O1573" t="s">
        <v>53</v>
      </c>
      <c r="P1573" t="str">
        <f>PROPER(TRIM(lung_cancer_dataset!P1573))</f>
        <v>Moderate</v>
      </c>
      <c r="Q1573" t="s">
        <v>71</v>
      </c>
      <c r="R1573">
        <v>23.9</v>
      </c>
      <c r="S1573" t="s">
        <v>96</v>
      </c>
      <c r="T1573" t="s">
        <v>54</v>
      </c>
      <c r="U1573" t="s">
        <v>52</v>
      </c>
      <c r="V1573" t="s">
        <v>53</v>
      </c>
      <c r="W1573" t="s">
        <v>53</v>
      </c>
      <c r="X1573" t="s">
        <v>53</v>
      </c>
      <c r="Y1573">
        <v>2</v>
      </c>
      <c r="Z1573" t="s">
        <v>58</v>
      </c>
      <c r="AA1573" t="s">
        <v>52</v>
      </c>
      <c r="AB1573" t="s">
        <v>52</v>
      </c>
      <c r="AC1573" t="s">
        <v>53</v>
      </c>
      <c r="AD1573" t="s">
        <v>53</v>
      </c>
      <c r="AE1573" t="s">
        <v>52</v>
      </c>
      <c r="AF1573" t="s">
        <v>52</v>
      </c>
      <c r="AG1573" t="s">
        <v>53</v>
      </c>
      <c r="AH1573" t="s">
        <v>53</v>
      </c>
      <c r="AI1573" t="s">
        <v>53</v>
      </c>
      <c r="AJ1573" t="s">
        <v>53</v>
      </c>
      <c r="AK1573">
        <v>4</v>
      </c>
      <c r="AL1573" t="s">
        <v>59</v>
      </c>
      <c r="AM1573" t="s">
        <v>60</v>
      </c>
      <c r="AN1573" t="s">
        <v>90</v>
      </c>
      <c r="AO1573">
        <v>5.8</v>
      </c>
      <c r="AP1573" t="s">
        <v>53</v>
      </c>
      <c r="AQ1573" t="s">
        <v>86</v>
      </c>
      <c r="AR1573" t="s">
        <v>92</v>
      </c>
      <c r="AS1573">
        <v>27</v>
      </c>
      <c r="AT1573" t="s">
        <v>53</v>
      </c>
    </row>
    <row r="1574" spans="1:46" x14ac:dyDescent="0.25">
      <c r="A1574" t="s">
        <v>1741</v>
      </c>
      <c r="B1574">
        <v>2023</v>
      </c>
      <c r="C1574" s="1">
        <v>45067</v>
      </c>
      <c r="D1574" t="s">
        <v>122</v>
      </c>
      <c r="E1574" t="str">
        <f>TRIM(lung_cancer_dataset!E1574)</f>
        <v>Nepal</v>
      </c>
      <c r="F1574">
        <v>76</v>
      </c>
      <c r="G1574" t="s">
        <v>67</v>
      </c>
      <c r="H1574" t="str">
        <f>PROPER(TRIM(lung_cancer_dataset!H1574))</f>
        <v>Male</v>
      </c>
      <c r="I1574" t="str">
        <f>PROPER(TRIM(lung_cancer_dataset!I1574))</f>
        <v>Current Smoker</v>
      </c>
      <c r="J1574">
        <v>34</v>
      </c>
      <c r="K1574">
        <v>39</v>
      </c>
      <c r="L1574">
        <v>66.3</v>
      </c>
      <c r="M1574" t="s">
        <v>53</v>
      </c>
      <c r="N1574" t="s">
        <v>53</v>
      </c>
      <c r="O1574" t="s">
        <v>52</v>
      </c>
      <c r="P1574" t="str">
        <f>PROPER(TRIM(lung_cancer_dataset!P1574))</f>
        <v>High</v>
      </c>
      <c r="Q1574" t="s">
        <v>71</v>
      </c>
      <c r="R1574">
        <v>35.9</v>
      </c>
      <c r="S1574" t="s">
        <v>72</v>
      </c>
      <c r="T1574" t="s">
        <v>54</v>
      </c>
      <c r="U1574" t="s">
        <v>52</v>
      </c>
      <c r="V1574" t="s">
        <v>53</v>
      </c>
      <c r="W1574" t="s">
        <v>52</v>
      </c>
      <c r="X1574" t="s">
        <v>53</v>
      </c>
      <c r="Y1574">
        <v>4</v>
      </c>
      <c r="Z1574" t="s">
        <v>165</v>
      </c>
      <c r="AA1574" t="s">
        <v>52</v>
      </c>
      <c r="AB1574" t="s">
        <v>52</v>
      </c>
      <c r="AC1574" t="s">
        <v>53</v>
      </c>
      <c r="AD1574" t="s">
        <v>52</v>
      </c>
      <c r="AE1574" t="s">
        <v>52</v>
      </c>
      <c r="AF1574" t="s">
        <v>53</v>
      </c>
      <c r="AG1574" t="s">
        <v>53</v>
      </c>
      <c r="AH1574" t="s">
        <v>53</v>
      </c>
      <c r="AI1574" t="s">
        <v>53</v>
      </c>
      <c r="AJ1574" t="s">
        <v>53</v>
      </c>
      <c r="AK1574">
        <v>4</v>
      </c>
      <c r="AL1574" t="s">
        <v>135</v>
      </c>
      <c r="AM1574" t="s">
        <v>136</v>
      </c>
      <c r="AN1574" t="s">
        <v>61</v>
      </c>
      <c r="AO1574">
        <v>9.1999999999999993</v>
      </c>
      <c r="AP1574" t="s">
        <v>52</v>
      </c>
      <c r="AQ1574" t="s">
        <v>86</v>
      </c>
      <c r="AR1574" t="s">
        <v>132</v>
      </c>
      <c r="AS1574">
        <v>11</v>
      </c>
      <c r="AT1574" t="s">
        <v>53</v>
      </c>
    </row>
    <row r="1575" spans="1:46" x14ac:dyDescent="0.25">
      <c r="A1575" t="s">
        <v>1742</v>
      </c>
      <c r="B1575">
        <v>2020</v>
      </c>
      <c r="C1575" s="1">
        <v>44075</v>
      </c>
      <c r="D1575" t="s">
        <v>94</v>
      </c>
      <c r="E1575" t="str">
        <f>TRIM(lung_cancer_dataset!E1575)</f>
        <v>Pakistan</v>
      </c>
      <c r="F1575">
        <v>74</v>
      </c>
      <c r="G1575" t="s">
        <v>67</v>
      </c>
      <c r="H1575" t="str">
        <f>PROPER(TRIM(lung_cancer_dataset!H1575))</f>
        <v>Male</v>
      </c>
      <c r="I1575" t="str">
        <f>PROPER(TRIM(lung_cancer_dataset!I1575))</f>
        <v>Former Smoker</v>
      </c>
      <c r="J1575">
        <v>12</v>
      </c>
      <c r="K1575">
        <v>23</v>
      </c>
      <c r="L1575">
        <v>13.8</v>
      </c>
      <c r="M1575" t="s">
        <v>53</v>
      </c>
      <c r="N1575" t="s">
        <v>53</v>
      </c>
      <c r="O1575" t="s">
        <v>52</v>
      </c>
      <c r="P1575" t="str">
        <f>PROPER(TRIM(lung_cancer_dataset!P1575))</f>
        <v>High</v>
      </c>
      <c r="Q1575" t="s">
        <v>71</v>
      </c>
      <c r="R1575">
        <v>27.9</v>
      </c>
      <c r="S1575" t="s">
        <v>56</v>
      </c>
      <c r="T1575" t="s">
        <v>70</v>
      </c>
      <c r="U1575" t="s">
        <v>53</v>
      </c>
      <c r="V1575" t="s">
        <v>53</v>
      </c>
      <c r="W1575" t="s">
        <v>53</v>
      </c>
      <c r="X1575" t="s">
        <v>53</v>
      </c>
      <c r="Y1575">
        <v>2</v>
      </c>
      <c r="Z1575" t="s">
        <v>186</v>
      </c>
      <c r="AA1575" t="s">
        <v>53</v>
      </c>
      <c r="AB1575" t="s">
        <v>52</v>
      </c>
      <c r="AC1575" t="s">
        <v>52</v>
      </c>
      <c r="AD1575" t="s">
        <v>52</v>
      </c>
      <c r="AE1575" t="s">
        <v>52</v>
      </c>
      <c r="AF1575" t="s">
        <v>53</v>
      </c>
      <c r="AG1575" t="s">
        <v>52</v>
      </c>
      <c r="AH1575" t="s">
        <v>53</v>
      </c>
      <c r="AI1575" t="s">
        <v>53</v>
      </c>
      <c r="AJ1575" t="s">
        <v>53</v>
      </c>
      <c r="AK1575">
        <v>5</v>
      </c>
      <c r="AL1575" t="s">
        <v>59</v>
      </c>
      <c r="AM1575" t="s">
        <v>102</v>
      </c>
      <c r="AN1575" t="s">
        <v>74</v>
      </c>
      <c r="AO1575">
        <v>3.5</v>
      </c>
      <c r="AP1575" t="s">
        <v>53</v>
      </c>
      <c r="AQ1575" t="s">
        <v>171</v>
      </c>
      <c r="AR1575" t="s">
        <v>83</v>
      </c>
      <c r="AS1575">
        <v>61</v>
      </c>
      <c r="AT1575" t="s">
        <v>52</v>
      </c>
    </row>
    <row r="1576" spans="1:46" x14ac:dyDescent="0.25">
      <c r="A1576" t="s">
        <v>1743</v>
      </c>
      <c r="B1576">
        <v>2016</v>
      </c>
      <c r="C1576" s="1">
        <v>42587</v>
      </c>
      <c r="D1576" t="s">
        <v>65</v>
      </c>
      <c r="E1576" t="str">
        <f>TRIM(lung_cancer_dataset!E1576)</f>
        <v>Brazil</v>
      </c>
      <c r="F1576">
        <v>61</v>
      </c>
      <c r="G1576" t="s">
        <v>127</v>
      </c>
      <c r="H1576" t="str">
        <f>PROPER(TRIM(lung_cancer_dataset!H1576))</f>
        <v>Male</v>
      </c>
      <c r="I1576" t="str">
        <f>PROPER(TRIM(lung_cancer_dataset!I1576))</f>
        <v>Never Smoked</v>
      </c>
      <c r="J1576">
        <v>0</v>
      </c>
      <c r="K1576">
        <v>0</v>
      </c>
      <c r="L1576">
        <v>0</v>
      </c>
      <c r="M1576" t="s">
        <v>52</v>
      </c>
      <c r="N1576" t="s">
        <v>53</v>
      </c>
      <c r="O1576" t="s">
        <v>53</v>
      </c>
      <c r="P1576" t="str">
        <f>PROPER(TRIM(lung_cancer_dataset!P1576))</f>
        <v>Moderate</v>
      </c>
      <c r="Q1576" t="s">
        <v>54</v>
      </c>
      <c r="R1576">
        <v>27.5</v>
      </c>
      <c r="S1576" t="s">
        <v>56</v>
      </c>
      <c r="T1576" t="s">
        <v>57</v>
      </c>
      <c r="U1576" t="s">
        <v>53</v>
      </c>
      <c r="V1576" t="s">
        <v>53</v>
      </c>
      <c r="W1576" t="s">
        <v>53</v>
      </c>
      <c r="X1576" t="s">
        <v>53</v>
      </c>
      <c r="Y1576">
        <v>1</v>
      </c>
      <c r="Z1576" t="s">
        <v>97</v>
      </c>
      <c r="AA1576" t="s">
        <v>52</v>
      </c>
      <c r="AB1576" t="s">
        <v>53</v>
      </c>
      <c r="AC1576" t="s">
        <v>53</v>
      </c>
      <c r="AD1576" t="s">
        <v>53</v>
      </c>
      <c r="AE1576" t="s">
        <v>53</v>
      </c>
      <c r="AF1576" t="s">
        <v>53</v>
      </c>
      <c r="AG1576" t="s">
        <v>53</v>
      </c>
      <c r="AH1576" t="s">
        <v>53</v>
      </c>
      <c r="AI1576" t="s">
        <v>53</v>
      </c>
      <c r="AJ1576" t="s">
        <v>53</v>
      </c>
      <c r="AK1576">
        <v>1</v>
      </c>
      <c r="AL1576" t="s">
        <v>59</v>
      </c>
      <c r="AM1576" t="s">
        <v>60</v>
      </c>
      <c r="AN1576" t="s">
        <v>74</v>
      </c>
      <c r="AO1576">
        <v>1.1000000000000001</v>
      </c>
      <c r="AP1576" t="s">
        <v>53</v>
      </c>
      <c r="AQ1576" t="s">
        <v>82</v>
      </c>
      <c r="AR1576" t="s">
        <v>83</v>
      </c>
      <c r="AS1576">
        <v>60</v>
      </c>
      <c r="AT1576" t="s">
        <v>52</v>
      </c>
    </row>
    <row r="1577" spans="1:46" x14ac:dyDescent="0.25">
      <c r="A1577" t="s">
        <v>1744</v>
      </c>
      <c r="B1577">
        <v>2026</v>
      </c>
      <c r="C1577" s="1">
        <v>46168</v>
      </c>
      <c r="D1577" t="s">
        <v>122</v>
      </c>
      <c r="E1577" t="str">
        <f>TRIM(lung_cancer_dataset!E1577)</f>
        <v>India</v>
      </c>
      <c r="F1577">
        <v>72</v>
      </c>
      <c r="G1577" t="s">
        <v>67</v>
      </c>
      <c r="H1577" t="str">
        <f>PROPER(TRIM(lung_cancer_dataset!H1577))</f>
        <v>Male</v>
      </c>
      <c r="I1577" t="str">
        <f>PROPER(TRIM(lung_cancer_dataset!I1577))</f>
        <v>Former Smoker</v>
      </c>
      <c r="J1577">
        <v>9</v>
      </c>
      <c r="K1577">
        <v>25</v>
      </c>
      <c r="L1577">
        <v>11.2</v>
      </c>
      <c r="M1577" t="s">
        <v>52</v>
      </c>
      <c r="N1577" t="s">
        <v>53</v>
      </c>
      <c r="O1577" t="s">
        <v>52</v>
      </c>
      <c r="P1577" t="str">
        <f>PROPER(TRIM(lung_cancer_dataset!P1577))</f>
        <v>Moderate</v>
      </c>
      <c r="Q1577" t="s">
        <v>55</v>
      </c>
      <c r="R1577">
        <v>24.4</v>
      </c>
      <c r="S1577" t="s">
        <v>96</v>
      </c>
      <c r="T1577" t="s">
        <v>54</v>
      </c>
      <c r="U1577" t="s">
        <v>53</v>
      </c>
      <c r="V1577" t="s">
        <v>53</v>
      </c>
      <c r="W1577" t="s">
        <v>53</v>
      </c>
      <c r="X1577" t="s">
        <v>53</v>
      </c>
      <c r="Y1577">
        <v>2</v>
      </c>
      <c r="Z1577" t="s">
        <v>73</v>
      </c>
      <c r="AA1577" t="s">
        <v>52</v>
      </c>
      <c r="AB1577" t="s">
        <v>53</v>
      </c>
      <c r="AC1577" t="s">
        <v>52</v>
      </c>
      <c r="AD1577" t="s">
        <v>53</v>
      </c>
      <c r="AE1577" t="s">
        <v>53</v>
      </c>
      <c r="AF1577" t="s">
        <v>53</v>
      </c>
      <c r="AG1577" t="s">
        <v>53</v>
      </c>
      <c r="AH1577" t="s">
        <v>53</v>
      </c>
      <c r="AI1577" t="s">
        <v>53</v>
      </c>
      <c r="AJ1577" t="s">
        <v>53</v>
      </c>
      <c r="AK1577">
        <v>2</v>
      </c>
      <c r="AL1577" t="s">
        <v>59</v>
      </c>
      <c r="AM1577" t="s">
        <v>60</v>
      </c>
      <c r="AN1577" t="s">
        <v>61</v>
      </c>
      <c r="AO1577">
        <v>5.8</v>
      </c>
      <c r="AP1577" t="s">
        <v>52</v>
      </c>
      <c r="AQ1577" t="s">
        <v>75</v>
      </c>
      <c r="AR1577" t="s">
        <v>63</v>
      </c>
      <c r="AS1577">
        <v>12</v>
      </c>
      <c r="AT1577" t="s">
        <v>53</v>
      </c>
    </row>
    <row r="1578" spans="1:46" x14ac:dyDescent="0.25">
      <c r="A1578" t="s">
        <v>1745</v>
      </c>
      <c r="B1578">
        <v>2017</v>
      </c>
      <c r="C1578" s="1">
        <v>42834</v>
      </c>
      <c r="D1578" t="s">
        <v>107</v>
      </c>
      <c r="E1578" t="str">
        <f>TRIM(lung_cancer_dataset!E1578)</f>
        <v>Sweden</v>
      </c>
      <c r="F1578">
        <v>62</v>
      </c>
      <c r="G1578" t="s">
        <v>127</v>
      </c>
      <c r="H1578" t="str">
        <f>PROPER(TRIM(lung_cancer_dataset!H1578))</f>
        <v>Female</v>
      </c>
      <c r="I1578" t="str">
        <f>PROPER(TRIM(lung_cancer_dataset!I1578))</f>
        <v>Never Smoked</v>
      </c>
      <c r="J1578">
        <v>0</v>
      </c>
      <c r="K1578">
        <v>0</v>
      </c>
      <c r="L1578">
        <v>0</v>
      </c>
      <c r="M1578" t="s">
        <v>52</v>
      </c>
      <c r="N1578" t="s">
        <v>52</v>
      </c>
      <c r="O1578" t="s">
        <v>53</v>
      </c>
      <c r="P1578" t="str">
        <f>PROPER(TRIM(lung_cancer_dataset!P1578))</f>
        <v>Moderate</v>
      </c>
      <c r="Q1578" t="s">
        <v>54</v>
      </c>
      <c r="R1578">
        <v>16.100000000000001</v>
      </c>
      <c r="S1578" t="s">
        <v>128</v>
      </c>
      <c r="T1578" t="s">
        <v>57</v>
      </c>
      <c r="U1578" t="s">
        <v>53</v>
      </c>
      <c r="V1578" t="s">
        <v>53</v>
      </c>
      <c r="W1578" t="s">
        <v>53</v>
      </c>
      <c r="X1578" t="s">
        <v>53</v>
      </c>
      <c r="Y1578">
        <v>2</v>
      </c>
      <c r="Z1578" t="s">
        <v>58</v>
      </c>
      <c r="AA1578" t="s">
        <v>53</v>
      </c>
      <c r="AB1578" t="s">
        <v>53</v>
      </c>
      <c r="AC1578" t="s">
        <v>53</v>
      </c>
      <c r="AD1578" t="s">
        <v>53</v>
      </c>
      <c r="AE1578" t="s">
        <v>52</v>
      </c>
      <c r="AF1578" t="s">
        <v>53</v>
      </c>
      <c r="AG1578" t="s">
        <v>53</v>
      </c>
      <c r="AH1578" t="s">
        <v>53</v>
      </c>
      <c r="AI1578" t="s">
        <v>53</v>
      </c>
      <c r="AJ1578" t="s">
        <v>53</v>
      </c>
      <c r="AK1578">
        <v>1</v>
      </c>
      <c r="AL1578" t="s">
        <v>59</v>
      </c>
      <c r="AM1578" t="s">
        <v>60</v>
      </c>
      <c r="AN1578" t="s">
        <v>61</v>
      </c>
      <c r="AO1578">
        <v>10.9</v>
      </c>
      <c r="AP1578" t="s">
        <v>52</v>
      </c>
      <c r="AQ1578" t="s">
        <v>112</v>
      </c>
      <c r="AR1578" t="s">
        <v>87</v>
      </c>
      <c r="AS1578">
        <v>1</v>
      </c>
      <c r="AT1578" t="s">
        <v>53</v>
      </c>
    </row>
    <row r="1579" spans="1:46" x14ac:dyDescent="0.25">
      <c r="A1579" t="s">
        <v>1746</v>
      </c>
      <c r="B1579">
        <v>2016</v>
      </c>
      <c r="C1579" s="1">
        <v>42513</v>
      </c>
      <c r="D1579" t="s">
        <v>122</v>
      </c>
      <c r="E1579" t="str">
        <f>TRIM(lung_cancer_dataset!E1579)</f>
        <v>Myanmar</v>
      </c>
      <c r="F1579">
        <v>71</v>
      </c>
      <c r="G1579" t="s">
        <v>67</v>
      </c>
      <c r="H1579" t="str">
        <f>PROPER(TRIM(lung_cancer_dataset!H1579))</f>
        <v>Male</v>
      </c>
      <c r="I1579" t="str">
        <f>PROPER(TRIM(lung_cancer_dataset!I1579))</f>
        <v>Never Smoked</v>
      </c>
      <c r="J1579">
        <v>0</v>
      </c>
      <c r="K1579">
        <v>0</v>
      </c>
      <c r="L1579">
        <v>0</v>
      </c>
      <c r="M1579" t="s">
        <v>53</v>
      </c>
      <c r="N1579" t="s">
        <v>52</v>
      </c>
      <c r="O1579" t="s">
        <v>53</v>
      </c>
      <c r="P1579" t="str">
        <f>PROPER(TRIM(lung_cancer_dataset!P1579))</f>
        <v>Moderate</v>
      </c>
      <c r="Q1579" t="s">
        <v>55</v>
      </c>
      <c r="R1579">
        <v>30.7</v>
      </c>
      <c r="S1579" t="s">
        <v>72</v>
      </c>
      <c r="T1579" t="s">
        <v>54</v>
      </c>
      <c r="U1579" t="s">
        <v>53</v>
      </c>
      <c r="V1579" t="s">
        <v>53</v>
      </c>
      <c r="W1579" t="s">
        <v>53</v>
      </c>
      <c r="X1579" t="s">
        <v>53</v>
      </c>
      <c r="Y1579">
        <v>1</v>
      </c>
      <c r="Z1579" t="s">
        <v>58</v>
      </c>
      <c r="AA1579" t="s">
        <v>53</v>
      </c>
      <c r="AB1579" t="s">
        <v>53</v>
      </c>
      <c r="AC1579" t="s">
        <v>52</v>
      </c>
      <c r="AD1579" t="s">
        <v>52</v>
      </c>
      <c r="AE1579" t="s">
        <v>53</v>
      </c>
      <c r="AF1579" t="s">
        <v>52</v>
      </c>
      <c r="AG1579" t="s">
        <v>53</v>
      </c>
      <c r="AH1579" t="s">
        <v>53</v>
      </c>
      <c r="AI1579" t="s">
        <v>53</v>
      </c>
      <c r="AJ1579" t="s">
        <v>53</v>
      </c>
      <c r="AK1579">
        <v>3</v>
      </c>
      <c r="AL1579" t="s">
        <v>59</v>
      </c>
      <c r="AM1579" t="s">
        <v>60</v>
      </c>
      <c r="AN1579" t="s">
        <v>98</v>
      </c>
      <c r="AO1579">
        <v>3.7</v>
      </c>
      <c r="AP1579" t="s">
        <v>53</v>
      </c>
      <c r="AQ1579" t="s">
        <v>112</v>
      </c>
      <c r="AR1579" t="s">
        <v>76</v>
      </c>
      <c r="AS1579">
        <v>36</v>
      </c>
      <c r="AT1579" t="s">
        <v>53</v>
      </c>
    </row>
    <row r="1580" spans="1:46" x14ac:dyDescent="0.25">
      <c r="A1580" t="s">
        <v>1747</v>
      </c>
      <c r="B1580">
        <v>2019</v>
      </c>
      <c r="C1580" s="1">
        <v>43659</v>
      </c>
      <c r="D1580" t="s">
        <v>47</v>
      </c>
      <c r="E1580" t="str">
        <f>TRIM(lung_cancer_dataset!E1580)</f>
        <v>Vietnam</v>
      </c>
      <c r="F1580">
        <v>69</v>
      </c>
      <c r="G1580" t="s">
        <v>127</v>
      </c>
      <c r="H1580" t="str">
        <f>PROPER(TRIM(lung_cancer_dataset!H1580))</f>
        <v>Male</v>
      </c>
      <c r="I1580" t="str">
        <f>PROPER(TRIM(lung_cancer_dataset!I1580))</f>
        <v>Current Smoker</v>
      </c>
      <c r="J1580">
        <v>29</v>
      </c>
      <c r="K1580">
        <v>35</v>
      </c>
      <c r="L1580">
        <v>50.8</v>
      </c>
      <c r="M1580" t="s">
        <v>52</v>
      </c>
      <c r="N1580" t="s">
        <v>52</v>
      </c>
      <c r="O1580" t="s">
        <v>53</v>
      </c>
      <c r="P1580" t="str">
        <f>PROPER(TRIM(lung_cancer_dataset!P1580))</f>
        <v>High</v>
      </c>
      <c r="Q1580" t="s">
        <v>54</v>
      </c>
      <c r="R1580">
        <v>21.5</v>
      </c>
      <c r="S1580" t="s">
        <v>96</v>
      </c>
      <c r="T1580" t="s">
        <v>57</v>
      </c>
      <c r="U1580" t="s">
        <v>52</v>
      </c>
      <c r="V1580" t="s">
        <v>53</v>
      </c>
      <c r="W1580" t="s">
        <v>53</v>
      </c>
      <c r="X1580" t="s">
        <v>53</v>
      </c>
      <c r="Y1580">
        <v>4</v>
      </c>
      <c r="Z1580" t="s">
        <v>97</v>
      </c>
      <c r="AA1580" t="s">
        <v>52</v>
      </c>
      <c r="AB1580" t="s">
        <v>52</v>
      </c>
      <c r="AC1580" t="s">
        <v>53</v>
      </c>
      <c r="AD1580" t="s">
        <v>53</v>
      </c>
      <c r="AE1580" t="s">
        <v>53</v>
      </c>
      <c r="AF1580" t="s">
        <v>53</v>
      </c>
      <c r="AG1580" t="s">
        <v>53</v>
      </c>
      <c r="AH1580" t="s">
        <v>52</v>
      </c>
      <c r="AI1580" t="s">
        <v>53</v>
      </c>
      <c r="AJ1580" t="s">
        <v>53</v>
      </c>
      <c r="AK1580">
        <v>3</v>
      </c>
      <c r="AL1580" t="s">
        <v>59</v>
      </c>
      <c r="AM1580" t="s">
        <v>81</v>
      </c>
      <c r="AN1580" t="s">
        <v>90</v>
      </c>
      <c r="AO1580">
        <v>3</v>
      </c>
      <c r="AP1580" t="s">
        <v>52</v>
      </c>
      <c r="AQ1580" t="s">
        <v>75</v>
      </c>
      <c r="AR1580" t="s">
        <v>115</v>
      </c>
      <c r="AS1580">
        <v>20</v>
      </c>
      <c r="AT1580" t="s">
        <v>53</v>
      </c>
    </row>
    <row r="1581" spans="1:46" x14ac:dyDescent="0.25">
      <c r="A1581" t="s">
        <v>1748</v>
      </c>
      <c r="B1581">
        <v>2021</v>
      </c>
      <c r="C1581" s="1">
        <v>44417</v>
      </c>
      <c r="D1581" t="s">
        <v>47</v>
      </c>
      <c r="E1581" t="str">
        <f>TRIM(lung_cancer_dataset!E1581)</f>
        <v>Australia</v>
      </c>
      <c r="F1581">
        <v>58</v>
      </c>
      <c r="G1581" t="s">
        <v>79</v>
      </c>
      <c r="H1581" t="str">
        <f>PROPER(TRIM(lung_cancer_dataset!H1581))</f>
        <v>Male</v>
      </c>
      <c r="I1581" t="str">
        <f>PROPER(TRIM(lung_cancer_dataset!I1581))</f>
        <v>Never Smoked</v>
      </c>
      <c r="J1581">
        <v>0</v>
      </c>
      <c r="K1581">
        <v>0</v>
      </c>
      <c r="L1581">
        <v>0</v>
      </c>
      <c r="M1581" t="s">
        <v>52</v>
      </c>
      <c r="N1581" t="s">
        <v>53</v>
      </c>
      <c r="O1581" t="s">
        <v>53</v>
      </c>
      <c r="P1581" t="str">
        <f>PROPER(TRIM(lung_cancer_dataset!P1581))</f>
        <v>High</v>
      </c>
      <c r="Q1581" t="s">
        <v>55</v>
      </c>
      <c r="R1581">
        <v>28.6</v>
      </c>
      <c r="S1581" t="s">
        <v>56</v>
      </c>
      <c r="T1581" t="s">
        <v>54</v>
      </c>
      <c r="U1581" t="s">
        <v>53</v>
      </c>
      <c r="V1581" t="s">
        <v>53</v>
      </c>
      <c r="W1581" t="s">
        <v>52</v>
      </c>
      <c r="X1581" t="s">
        <v>53</v>
      </c>
      <c r="Y1581">
        <v>3</v>
      </c>
      <c r="Z1581" t="s">
        <v>104</v>
      </c>
      <c r="AA1581" t="s">
        <v>52</v>
      </c>
      <c r="AB1581" t="s">
        <v>53</v>
      </c>
      <c r="AC1581" t="s">
        <v>52</v>
      </c>
      <c r="AD1581" t="s">
        <v>53</v>
      </c>
      <c r="AE1581" t="s">
        <v>53</v>
      </c>
      <c r="AF1581" t="s">
        <v>53</v>
      </c>
      <c r="AG1581" t="s">
        <v>53</v>
      </c>
      <c r="AH1581" t="s">
        <v>52</v>
      </c>
      <c r="AI1581" t="s">
        <v>53</v>
      </c>
      <c r="AJ1581" t="s">
        <v>53</v>
      </c>
      <c r="AK1581">
        <v>3</v>
      </c>
      <c r="AL1581" t="s">
        <v>59</v>
      </c>
      <c r="AM1581" t="s">
        <v>60</v>
      </c>
      <c r="AN1581" t="s">
        <v>98</v>
      </c>
      <c r="AO1581">
        <v>2.7</v>
      </c>
      <c r="AP1581" t="s">
        <v>52</v>
      </c>
      <c r="AQ1581" t="s">
        <v>91</v>
      </c>
      <c r="AR1581" t="s">
        <v>76</v>
      </c>
      <c r="AS1581">
        <v>32</v>
      </c>
      <c r="AT1581" t="s">
        <v>53</v>
      </c>
    </row>
    <row r="1582" spans="1:46" x14ac:dyDescent="0.25">
      <c r="A1582" t="s">
        <v>1749</v>
      </c>
      <c r="B1582">
        <v>2022</v>
      </c>
      <c r="C1582" s="1">
        <v>44783</v>
      </c>
      <c r="D1582" t="s">
        <v>94</v>
      </c>
      <c r="E1582" t="str">
        <f>TRIM(lung_cancer_dataset!E1582)</f>
        <v>Qatar</v>
      </c>
      <c r="F1582">
        <v>55</v>
      </c>
      <c r="G1582" t="s">
        <v>79</v>
      </c>
      <c r="H1582" t="str">
        <f>PROPER(TRIM(lung_cancer_dataset!H1582))</f>
        <v>Female</v>
      </c>
      <c r="I1582" t="str">
        <f>PROPER(TRIM(lung_cancer_dataset!I1582))</f>
        <v>Never Smoked</v>
      </c>
      <c r="J1582">
        <v>0</v>
      </c>
      <c r="K1582">
        <v>0</v>
      </c>
      <c r="L1582">
        <v>0</v>
      </c>
      <c r="M1582" t="s">
        <v>52</v>
      </c>
      <c r="N1582" t="s">
        <v>53</v>
      </c>
      <c r="O1582" t="s">
        <v>52</v>
      </c>
      <c r="P1582" t="str">
        <f>PROPER(TRIM(lung_cancer_dataset!P1582))</f>
        <v>Low</v>
      </c>
      <c r="Q1582" t="s">
        <v>55</v>
      </c>
      <c r="R1582">
        <v>27</v>
      </c>
      <c r="S1582" t="s">
        <v>56</v>
      </c>
      <c r="T1582" t="s">
        <v>70</v>
      </c>
      <c r="U1582" t="s">
        <v>53</v>
      </c>
      <c r="V1582" t="s">
        <v>52</v>
      </c>
      <c r="W1582" t="s">
        <v>53</v>
      </c>
      <c r="X1582" t="s">
        <v>52</v>
      </c>
      <c r="Y1582">
        <v>4</v>
      </c>
      <c r="Z1582" t="s">
        <v>131</v>
      </c>
      <c r="AA1582" t="s">
        <v>53</v>
      </c>
      <c r="AB1582" t="s">
        <v>53</v>
      </c>
      <c r="AC1582" t="s">
        <v>53</v>
      </c>
      <c r="AD1582" t="s">
        <v>53</v>
      </c>
      <c r="AE1582" t="s">
        <v>52</v>
      </c>
      <c r="AF1582" t="s">
        <v>53</v>
      </c>
      <c r="AG1582" t="s">
        <v>53</v>
      </c>
      <c r="AH1582" t="s">
        <v>53</v>
      </c>
      <c r="AI1582" t="s">
        <v>53</v>
      </c>
      <c r="AJ1582" t="s">
        <v>53</v>
      </c>
      <c r="AK1582">
        <v>1</v>
      </c>
      <c r="AL1582" t="s">
        <v>59</v>
      </c>
      <c r="AM1582" t="s">
        <v>60</v>
      </c>
      <c r="AN1582" t="s">
        <v>74</v>
      </c>
      <c r="AO1582">
        <v>2.8</v>
      </c>
      <c r="AP1582" t="s">
        <v>53</v>
      </c>
      <c r="AQ1582" t="s">
        <v>91</v>
      </c>
      <c r="AR1582" t="s">
        <v>83</v>
      </c>
      <c r="AS1582">
        <v>71</v>
      </c>
      <c r="AT1582" t="s">
        <v>53</v>
      </c>
    </row>
    <row r="1583" spans="1:46" x14ac:dyDescent="0.25">
      <c r="A1583" t="s">
        <v>1750</v>
      </c>
      <c r="B1583">
        <v>2021</v>
      </c>
      <c r="C1583" s="1">
        <v>44482</v>
      </c>
      <c r="D1583" t="s">
        <v>47</v>
      </c>
      <c r="E1583" t="str">
        <f>TRIM(lung_cancer_dataset!E1583)</f>
        <v>Mongolia</v>
      </c>
      <c r="F1583">
        <v>73</v>
      </c>
      <c r="G1583" t="s">
        <v>67</v>
      </c>
      <c r="H1583" t="str">
        <f>PROPER(TRIM(lung_cancer_dataset!H1583))</f>
        <v>Male</v>
      </c>
      <c r="I1583" t="str">
        <f>PROPER(TRIM(lung_cancer_dataset!I1583))</f>
        <v>Current Smoker</v>
      </c>
      <c r="J1583">
        <v>32</v>
      </c>
      <c r="K1583">
        <v>36</v>
      </c>
      <c r="L1583">
        <v>57.6</v>
      </c>
      <c r="M1583" t="s">
        <v>52</v>
      </c>
      <c r="N1583" t="s">
        <v>53</v>
      </c>
      <c r="O1583" t="s">
        <v>53</v>
      </c>
      <c r="P1583" t="str">
        <f>PROPER(TRIM(lung_cancer_dataset!P1583))</f>
        <v>High</v>
      </c>
      <c r="Q1583" t="s">
        <v>71</v>
      </c>
      <c r="R1583">
        <v>23.5</v>
      </c>
      <c r="S1583" t="s">
        <v>96</v>
      </c>
      <c r="T1583" t="s">
        <v>57</v>
      </c>
      <c r="U1583" t="s">
        <v>53</v>
      </c>
      <c r="V1583" t="s">
        <v>53</v>
      </c>
      <c r="W1583" t="s">
        <v>53</v>
      </c>
      <c r="X1583" t="s">
        <v>53</v>
      </c>
      <c r="Y1583">
        <v>2</v>
      </c>
      <c r="Z1583" t="s">
        <v>186</v>
      </c>
      <c r="AA1583" t="s">
        <v>52</v>
      </c>
      <c r="AB1583" t="s">
        <v>53</v>
      </c>
      <c r="AC1583" t="s">
        <v>53</v>
      </c>
      <c r="AD1583" t="s">
        <v>53</v>
      </c>
      <c r="AE1583" t="s">
        <v>52</v>
      </c>
      <c r="AF1583" t="s">
        <v>52</v>
      </c>
      <c r="AG1583" t="s">
        <v>52</v>
      </c>
      <c r="AH1583" t="s">
        <v>53</v>
      </c>
      <c r="AI1583" t="s">
        <v>52</v>
      </c>
      <c r="AJ1583" t="s">
        <v>53</v>
      </c>
      <c r="AK1583">
        <v>5</v>
      </c>
      <c r="AL1583" t="s">
        <v>59</v>
      </c>
      <c r="AM1583" t="s">
        <v>81</v>
      </c>
      <c r="AN1583" t="s">
        <v>74</v>
      </c>
      <c r="AO1583">
        <v>1.8</v>
      </c>
      <c r="AP1583" t="s">
        <v>53</v>
      </c>
      <c r="AQ1583" t="s">
        <v>91</v>
      </c>
      <c r="AR1583" t="s">
        <v>83</v>
      </c>
      <c r="AS1583">
        <v>12</v>
      </c>
      <c r="AT1583" t="s">
        <v>52</v>
      </c>
    </row>
    <row r="1584" spans="1:46" x14ac:dyDescent="0.25">
      <c r="A1584" t="s">
        <v>1751</v>
      </c>
      <c r="B1584">
        <v>2018</v>
      </c>
      <c r="C1584" s="1">
        <v>43132</v>
      </c>
      <c r="D1584" t="s">
        <v>94</v>
      </c>
      <c r="E1584" t="str">
        <f>TRIM(lung_cancer_dataset!E1584)</f>
        <v>Qatar</v>
      </c>
      <c r="F1584">
        <v>44</v>
      </c>
      <c r="G1584" t="s">
        <v>49</v>
      </c>
      <c r="H1584" t="str">
        <f>PROPER(TRIM(lung_cancer_dataset!H1584))</f>
        <v>Male</v>
      </c>
      <c r="I1584" t="str">
        <f>PROPER(TRIM(lung_cancer_dataset!I1584))</f>
        <v>Never Smoked</v>
      </c>
      <c r="J1584">
        <v>0</v>
      </c>
      <c r="K1584">
        <v>0</v>
      </c>
      <c r="L1584">
        <v>0</v>
      </c>
      <c r="M1584" t="s">
        <v>52</v>
      </c>
      <c r="N1584" t="s">
        <v>53</v>
      </c>
      <c r="O1584" t="s">
        <v>52</v>
      </c>
      <c r="P1584" t="str">
        <f>PROPER(TRIM(lung_cancer_dataset!P1584))</f>
        <v>Moderate</v>
      </c>
      <c r="Q1584" t="s">
        <v>54</v>
      </c>
      <c r="R1584">
        <v>22.4</v>
      </c>
      <c r="S1584" t="s">
        <v>96</v>
      </c>
      <c r="T1584" t="s">
        <v>57</v>
      </c>
      <c r="U1584" t="s">
        <v>53</v>
      </c>
      <c r="V1584" t="s">
        <v>52</v>
      </c>
      <c r="W1584" t="s">
        <v>53</v>
      </c>
      <c r="X1584" t="s">
        <v>53</v>
      </c>
      <c r="Y1584">
        <v>3</v>
      </c>
      <c r="Z1584" t="s">
        <v>58</v>
      </c>
      <c r="AA1584" t="s">
        <v>53</v>
      </c>
      <c r="AB1584" t="s">
        <v>53</v>
      </c>
      <c r="AC1584" t="s">
        <v>53</v>
      </c>
      <c r="AD1584" t="s">
        <v>53</v>
      </c>
      <c r="AE1584" t="s">
        <v>52</v>
      </c>
      <c r="AF1584" t="s">
        <v>53</v>
      </c>
      <c r="AG1584" t="s">
        <v>53</v>
      </c>
      <c r="AH1584" t="s">
        <v>53</v>
      </c>
      <c r="AI1584" t="s">
        <v>53</v>
      </c>
      <c r="AJ1584" t="s">
        <v>53</v>
      </c>
      <c r="AK1584">
        <v>1</v>
      </c>
      <c r="AL1584" t="s">
        <v>59</v>
      </c>
      <c r="AM1584" t="s">
        <v>60</v>
      </c>
      <c r="AN1584" t="s">
        <v>61</v>
      </c>
      <c r="AO1584">
        <v>6.6</v>
      </c>
      <c r="AP1584" t="s">
        <v>52</v>
      </c>
      <c r="AQ1584" t="s">
        <v>112</v>
      </c>
      <c r="AR1584" t="s">
        <v>63</v>
      </c>
      <c r="AS1584">
        <v>6</v>
      </c>
      <c r="AT1584" t="s">
        <v>53</v>
      </c>
    </row>
    <row r="1585" spans="1:46" x14ac:dyDescent="0.25">
      <c r="A1585" t="s">
        <v>1752</v>
      </c>
      <c r="B1585">
        <v>2021</v>
      </c>
      <c r="C1585" s="1">
        <v>44527</v>
      </c>
      <c r="D1585" t="s">
        <v>107</v>
      </c>
      <c r="E1585" t="str">
        <f>TRIM(lung_cancer_dataset!E1585)</f>
        <v>Russia</v>
      </c>
      <c r="F1585">
        <v>48</v>
      </c>
      <c r="G1585" t="s">
        <v>49</v>
      </c>
      <c r="H1585" t="str">
        <f>PROPER(TRIM(lung_cancer_dataset!H1585))</f>
        <v>Male</v>
      </c>
      <c r="I1585" t="str">
        <f>PROPER(TRIM(lung_cancer_dataset!I1585))</f>
        <v>Current Smoker</v>
      </c>
      <c r="J1585">
        <v>31</v>
      </c>
      <c r="K1585">
        <v>17</v>
      </c>
      <c r="L1585">
        <v>26.4</v>
      </c>
      <c r="M1585" t="s">
        <v>53</v>
      </c>
      <c r="N1585" t="s">
        <v>53</v>
      </c>
      <c r="O1585" t="s">
        <v>53</v>
      </c>
      <c r="P1585" t="str">
        <f>PROPER(TRIM(lung_cancer_dataset!P1585))</f>
        <v>Moderate</v>
      </c>
      <c r="Q1585" t="s">
        <v>54</v>
      </c>
      <c r="R1585">
        <v>26.4</v>
      </c>
      <c r="S1585" t="s">
        <v>56</v>
      </c>
      <c r="T1585" t="s">
        <v>57</v>
      </c>
      <c r="U1585" t="s">
        <v>53</v>
      </c>
      <c r="V1585" t="s">
        <v>53</v>
      </c>
      <c r="W1585" t="s">
        <v>53</v>
      </c>
      <c r="X1585" t="s">
        <v>53</v>
      </c>
      <c r="Y1585">
        <v>0</v>
      </c>
      <c r="Z1585" t="s">
        <v>58</v>
      </c>
      <c r="AA1585" t="s">
        <v>52</v>
      </c>
      <c r="AB1585" t="s">
        <v>52</v>
      </c>
      <c r="AC1585" t="s">
        <v>52</v>
      </c>
      <c r="AD1585" t="s">
        <v>53</v>
      </c>
      <c r="AE1585" t="s">
        <v>52</v>
      </c>
      <c r="AF1585" t="s">
        <v>52</v>
      </c>
      <c r="AG1585" t="s">
        <v>52</v>
      </c>
      <c r="AH1585" t="s">
        <v>52</v>
      </c>
      <c r="AI1585" t="s">
        <v>53</v>
      </c>
      <c r="AJ1585" t="s">
        <v>53</v>
      </c>
      <c r="AK1585">
        <v>7</v>
      </c>
      <c r="AL1585" t="s">
        <v>59</v>
      </c>
      <c r="AM1585" t="s">
        <v>81</v>
      </c>
      <c r="AN1585" t="s">
        <v>61</v>
      </c>
      <c r="AO1585">
        <v>9</v>
      </c>
      <c r="AP1585" t="s">
        <v>52</v>
      </c>
      <c r="AQ1585" t="s">
        <v>75</v>
      </c>
      <c r="AR1585" t="s">
        <v>115</v>
      </c>
      <c r="AS1585">
        <v>8</v>
      </c>
      <c r="AT1585" t="s">
        <v>53</v>
      </c>
    </row>
    <row r="1586" spans="1:46" x14ac:dyDescent="0.25">
      <c r="A1586" t="s">
        <v>1753</v>
      </c>
      <c r="B1586">
        <v>2019</v>
      </c>
      <c r="C1586" s="1">
        <v>43729</v>
      </c>
      <c r="D1586" t="s">
        <v>47</v>
      </c>
      <c r="E1586" t="str">
        <f>TRIM(lung_cancer_dataset!E1586)</f>
        <v>Mongolia</v>
      </c>
      <c r="F1586">
        <v>52</v>
      </c>
      <c r="G1586" t="s">
        <v>79</v>
      </c>
      <c r="H1586" t="str">
        <f>PROPER(TRIM(lung_cancer_dataset!H1586))</f>
        <v>Female</v>
      </c>
      <c r="I1586" t="str">
        <f>PROPER(TRIM(lung_cancer_dataset!I1586))</f>
        <v>Never Smoked</v>
      </c>
      <c r="J1586">
        <v>0</v>
      </c>
      <c r="K1586">
        <v>0</v>
      </c>
      <c r="L1586">
        <v>0</v>
      </c>
      <c r="M1586" t="s">
        <v>52</v>
      </c>
      <c r="N1586" t="s">
        <v>52</v>
      </c>
      <c r="O1586" t="s">
        <v>53</v>
      </c>
      <c r="P1586" t="str">
        <f>PROPER(TRIM(lung_cancer_dataset!P1586))</f>
        <v>High</v>
      </c>
      <c r="Q1586" t="s">
        <v>55</v>
      </c>
      <c r="R1586">
        <v>28</v>
      </c>
      <c r="S1586" t="s">
        <v>56</v>
      </c>
      <c r="T1586" t="s">
        <v>57</v>
      </c>
      <c r="U1586" t="s">
        <v>53</v>
      </c>
      <c r="V1586" t="s">
        <v>53</v>
      </c>
      <c r="W1586" t="s">
        <v>53</v>
      </c>
      <c r="X1586" t="s">
        <v>53</v>
      </c>
      <c r="Y1586">
        <v>3</v>
      </c>
      <c r="Z1586" t="s">
        <v>73</v>
      </c>
      <c r="AA1586" t="s">
        <v>53</v>
      </c>
      <c r="AB1586" t="s">
        <v>52</v>
      </c>
      <c r="AC1586" t="s">
        <v>52</v>
      </c>
      <c r="AD1586" t="s">
        <v>53</v>
      </c>
      <c r="AE1586" t="s">
        <v>52</v>
      </c>
      <c r="AF1586" t="s">
        <v>53</v>
      </c>
      <c r="AG1586" t="s">
        <v>53</v>
      </c>
      <c r="AH1586" t="s">
        <v>52</v>
      </c>
      <c r="AI1586" t="s">
        <v>53</v>
      </c>
      <c r="AJ1586" t="s">
        <v>53</v>
      </c>
      <c r="AK1586">
        <v>4</v>
      </c>
      <c r="AL1586" t="s">
        <v>59</v>
      </c>
      <c r="AM1586" t="s">
        <v>60</v>
      </c>
      <c r="AN1586" t="s">
        <v>98</v>
      </c>
      <c r="AO1586">
        <v>3.8</v>
      </c>
      <c r="AP1586" t="s">
        <v>52</v>
      </c>
      <c r="AQ1586" t="s">
        <v>91</v>
      </c>
      <c r="AR1586" t="s">
        <v>87</v>
      </c>
      <c r="AS1586">
        <v>26</v>
      </c>
      <c r="AT1586" t="s">
        <v>53</v>
      </c>
    </row>
    <row r="1587" spans="1:46" x14ac:dyDescent="0.25">
      <c r="A1587" t="s">
        <v>1754</v>
      </c>
      <c r="B1587">
        <v>2024</v>
      </c>
      <c r="C1587" s="1">
        <v>45575</v>
      </c>
      <c r="D1587" t="s">
        <v>47</v>
      </c>
      <c r="E1587" t="str">
        <f>TRIM(lung_cancer_dataset!E1587)</f>
        <v>Philippines</v>
      </c>
      <c r="F1587">
        <v>61</v>
      </c>
      <c r="G1587" t="s">
        <v>127</v>
      </c>
      <c r="H1587" t="str">
        <f>PROPER(TRIM(lung_cancer_dataset!H1587))</f>
        <v>Male</v>
      </c>
      <c r="I1587" t="str">
        <f>PROPER(TRIM(lung_cancer_dataset!I1587))</f>
        <v>Current Smoker</v>
      </c>
      <c r="J1587">
        <v>22</v>
      </c>
      <c r="K1587">
        <v>38</v>
      </c>
      <c r="L1587">
        <v>41.8</v>
      </c>
      <c r="M1587" t="s">
        <v>53</v>
      </c>
      <c r="N1587" t="s">
        <v>53</v>
      </c>
      <c r="O1587" t="s">
        <v>53</v>
      </c>
      <c r="P1587" t="str">
        <f>PROPER(TRIM(lung_cancer_dataset!P1587))</f>
        <v>High</v>
      </c>
      <c r="Q1587" t="s">
        <v>55</v>
      </c>
      <c r="R1587">
        <v>16</v>
      </c>
      <c r="S1587" t="s">
        <v>128</v>
      </c>
      <c r="T1587" t="s">
        <v>57</v>
      </c>
      <c r="U1587" t="s">
        <v>52</v>
      </c>
      <c r="V1587" t="s">
        <v>53</v>
      </c>
      <c r="W1587" t="s">
        <v>53</v>
      </c>
      <c r="X1587" t="s">
        <v>53</v>
      </c>
      <c r="Y1587">
        <v>2</v>
      </c>
      <c r="Z1587" t="s">
        <v>73</v>
      </c>
      <c r="AA1587" t="s">
        <v>52</v>
      </c>
      <c r="AB1587" t="s">
        <v>52</v>
      </c>
      <c r="AC1587" t="s">
        <v>52</v>
      </c>
      <c r="AD1587" t="s">
        <v>52</v>
      </c>
      <c r="AE1587" t="s">
        <v>52</v>
      </c>
      <c r="AF1587" t="s">
        <v>52</v>
      </c>
      <c r="AG1587" t="s">
        <v>52</v>
      </c>
      <c r="AH1587" t="s">
        <v>52</v>
      </c>
      <c r="AI1587" t="s">
        <v>53</v>
      </c>
      <c r="AJ1587" t="s">
        <v>53</v>
      </c>
      <c r="AK1587">
        <v>8</v>
      </c>
      <c r="AL1587" t="s">
        <v>135</v>
      </c>
      <c r="AM1587" t="s">
        <v>136</v>
      </c>
      <c r="AN1587" t="s">
        <v>90</v>
      </c>
      <c r="AO1587">
        <v>4.2</v>
      </c>
      <c r="AP1587" t="s">
        <v>53</v>
      </c>
      <c r="AQ1587" t="s">
        <v>112</v>
      </c>
      <c r="AR1587" t="s">
        <v>87</v>
      </c>
      <c r="AS1587">
        <v>21</v>
      </c>
      <c r="AT1587" t="s">
        <v>53</v>
      </c>
    </row>
    <row r="1588" spans="1:46" x14ac:dyDescent="0.25">
      <c r="A1588" t="s">
        <v>1755</v>
      </c>
      <c r="B1588">
        <v>2024</v>
      </c>
      <c r="C1588" s="1">
        <v>45600</v>
      </c>
      <c r="D1588" t="s">
        <v>47</v>
      </c>
      <c r="E1588" t="str">
        <f>TRIM(lung_cancer_dataset!E1588)</f>
        <v>New Zealand</v>
      </c>
      <c r="F1588">
        <v>62</v>
      </c>
      <c r="G1588" t="s">
        <v>127</v>
      </c>
      <c r="H1588" t="str">
        <f>PROPER(TRIM(lung_cancer_dataset!H1588))</f>
        <v>Female</v>
      </c>
      <c r="I1588" t="str">
        <f>PROPER(TRIM(lung_cancer_dataset!I1588))</f>
        <v>Never Smoked</v>
      </c>
      <c r="J1588">
        <v>0</v>
      </c>
      <c r="K1588">
        <v>0</v>
      </c>
      <c r="L1588">
        <v>0</v>
      </c>
      <c r="M1588" t="s">
        <v>52</v>
      </c>
      <c r="N1588" t="s">
        <v>52</v>
      </c>
      <c r="O1588" t="s">
        <v>52</v>
      </c>
      <c r="P1588" t="str">
        <f>PROPER(TRIM(lung_cancer_dataset!P1588))</f>
        <v>Moderate</v>
      </c>
      <c r="Q1588" t="s">
        <v>55</v>
      </c>
      <c r="R1588">
        <v>33.700000000000003</v>
      </c>
      <c r="S1588" t="s">
        <v>72</v>
      </c>
      <c r="T1588" t="s">
        <v>70</v>
      </c>
      <c r="U1588" t="s">
        <v>53</v>
      </c>
      <c r="V1588" t="s">
        <v>52</v>
      </c>
      <c r="W1588" t="s">
        <v>53</v>
      </c>
      <c r="X1588" t="s">
        <v>53</v>
      </c>
      <c r="Y1588">
        <v>4</v>
      </c>
      <c r="Z1588" t="s">
        <v>104</v>
      </c>
      <c r="AA1588" t="s">
        <v>52</v>
      </c>
      <c r="AB1588" t="s">
        <v>53</v>
      </c>
      <c r="AC1588" t="s">
        <v>53</v>
      </c>
      <c r="AD1588" t="s">
        <v>53</v>
      </c>
      <c r="AE1588" t="s">
        <v>53</v>
      </c>
      <c r="AF1588" t="s">
        <v>53</v>
      </c>
      <c r="AG1588" t="s">
        <v>52</v>
      </c>
      <c r="AH1588" t="s">
        <v>52</v>
      </c>
      <c r="AI1588" t="s">
        <v>53</v>
      </c>
      <c r="AJ1588" t="s">
        <v>53</v>
      </c>
      <c r="AK1588">
        <v>3</v>
      </c>
      <c r="AL1588" t="s">
        <v>59</v>
      </c>
      <c r="AM1588" t="s">
        <v>81</v>
      </c>
      <c r="AN1588" t="s">
        <v>98</v>
      </c>
      <c r="AO1588">
        <v>3.4</v>
      </c>
      <c r="AP1588" t="s">
        <v>53</v>
      </c>
      <c r="AQ1588" t="s">
        <v>112</v>
      </c>
      <c r="AR1588" t="s">
        <v>76</v>
      </c>
      <c r="AS1588">
        <v>39</v>
      </c>
      <c r="AT1588" t="s">
        <v>52</v>
      </c>
    </row>
    <row r="1589" spans="1:46" x14ac:dyDescent="0.25">
      <c r="A1589" t="s">
        <v>1756</v>
      </c>
      <c r="B1589">
        <v>2024</v>
      </c>
      <c r="C1589" s="1">
        <v>45333</v>
      </c>
      <c r="D1589" t="s">
        <v>47</v>
      </c>
      <c r="E1589" t="str">
        <f>TRIM(lung_cancer_dataset!E1589)</f>
        <v>Philippines</v>
      </c>
      <c r="F1589">
        <v>54</v>
      </c>
      <c r="G1589" t="s">
        <v>79</v>
      </c>
      <c r="H1589" t="str">
        <f>PROPER(TRIM(lung_cancer_dataset!H1589))</f>
        <v>Female</v>
      </c>
      <c r="I1589" t="str">
        <f>PROPER(TRIM(lung_cancer_dataset!I1589))</f>
        <v>Never Smoked</v>
      </c>
      <c r="J1589">
        <v>0</v>
      </c>
      <c r="K1589">
        <v>0</v>
      </c>
      <c r="L1589">
        <v>0</v>
      </c>
      <c r="M1589" t="s">
        <v>53</v>
      </c>
      <c r="N1589" t="s">
        <v>53</v>
      </c>
      <c r="O1589" t="s">
        <v>52</v>
      </c>
      <c r="P1589" t="str">
        <f>PROPER(TRIM(lung_cancer_dataset!P1589))</f>
        <v>Low</v>
      </c>
      <c r="Q1589" t="s">
        <v>54</v>
      </c>
      <c r="R1589">
        <v>30.2</v>
      </c>
      <c r="S1589" t="s">
        <v>72</v>
      </c>
      <c r="T1589" t="s">
        <v>70</v>
      </c>
      <c r="U1589" t="s">
        <v>53</v>
      </c>
      <c r="V1589" t="s">
        <v>53</v>
      </c>
      <c r="W1589" t="s">
        <v>53</v>
      </c>
      <c r="X1589" t="s">
        <v>52</v>
      </c>
      <c r="Y1589">
        <v>2</v>
      </c>
      <c r="Z1589" t="s">
        <v>58</v>
      </c>
      <c r="AA1589" t="s">
        <v>53</v>
      </c>
      <c r="AB1589" t="s">
        <v>53</v>
      </c>
      <c r="AC1589" t="s">
        <v>53</v>
      </c>
      <c r="AD1589" t="s">
        <v>53</v>
      </c>
      <c r="AE1589" t="s">
        <v>52</v>
      </c>
      <c r="AF1589" t="s">
        <v>53</v>
      </c>
      <c r="AG1589" t="s">
        <v>53</v>
      </c>
      <c r="AH1589" t="s">
        <v>53</v>
      </c>
      <c r="AI1589" t="s">
        <v>53</v>
      </c>
      <c r="AJ1589" t="s">
        <v>53</v>
      </c>
      <c r="AK1589">
        <v>1</v>
      </c>
      <c r="AL1589" t="s">
        <v>59</v>
      </c>
      <c r="AM1589" t="s">
        <v>60</v>
      </c>
      <c r="AN1589" t="s">
        <v>74</v>
      </c>
      <c r="AO1589">
        <v>1.7</v>
      </c>
      <c r="AP1589" t="s">
        <v>53</v>
      </c>
      <c r="AQ1589" t="s">
        <v>86</v>
      </c>
      <c r="AR1589" t="s">
        <v>83</v>
      </c>
      <c r="AS1589">
        <v>54</v>
      </c>
      <c r="AT1589" t="s">
        <v>52</v>
      </c>
    </row>
    <row r="1590" spans="1:46" x14ac:dyDescent="0.25">
      <c r="A1590" t="s">
        <v>1757</v>
      </c>
      <c r="B1590">
        <v>2020</v>
      </c>
      <c r="C1590" s="1">
        <v>44146</v>
      </c>
      <c r="D1590" t="s">
        <v>65</v>
      </c>
      <c r="E1590" t="str">
        <f>TRIM(lung_cancer_dataset!E1590)</f>
        <v>Argentina</v>
      </c>
      <c r="F1590">
        <v>45</v>
      </c>
      <c r="G1590" t="s">
        <v>49</v>
      </c>
      <c r="H1590" t="str">
        <f>PROPER(TRIM(lung_cancer_dataset!H1590))</f>
        <v>Female</v>
      </c>
      <c r="I1590" t="str">
        <f>PROPER(TRIM(lung_cancer_dataset!I1590))</f>
        <v>Current Smoker</v>
      </c>
      <c r="J1590">
        <v>21</v>
      </c>
      <c r="K1590">
        <v>23</v>
      </c>
      <c r="L1590">
        <v>24.2</v>
      </c>
      <c r="M1590" t="s">
        <v>52</v>
      </c>
      <c r="N1590" t="s">
        <v>53</v>
      </c>
      <c r="O1590" t="s">
        <v>52</v>
      </c>
      <c r="P1590" t="str">
        <f>PROPER(TRIM(lung_cancer_dataset!P1590))</f>
        <v>Low</v>
      </c>
      <c r="Q1590" t="s">
        <v>55</v>
      </c>
      <c r="R1590">
        <v>32.799999999999997</v>
      </c>
      <c r="S1590" t="s">
        <v>72</v>
      </c>
      <c r="T1590" t="s">
        <v>70</v>
      </c>
      <c r="U1590" t="s">
        <v>53</v>
      </c>
      <c r="V1590" t="s">
        <v>53</v>
      </c>
      <c r="W1590" t="s">
        <v>53</v>
      </c>
      <c r="X1590" t="s">
        <v>53</v>
      </c>
      <c r="Y1590">
        <v>2</v>
      </c>
      <c r="Z1590" t="s">
        <v>97</v>
      </c>
      <c r="AA1590" t="s">
        <v>53</v>
      </c>
      <c r="AB1590" t="s">
        <v>52</v>
      </c>
      <c r="AC1590" t="s">
        <v>52</v>
      </c>
      <c r="AD1590" t="s">
        <v>52</v>
      </c>
      <c r="AE1590" t="s">
        <v>52</v>
      </c>
      <c r="AF1590" t="s">
        <v>53</v>
      </c>
      <c r="AG1590" t="s">
        <v>52</v>
      </c>
      <c r="AH1590" t="s">
        <v>53</v>
      </c>
      <c r="AI1590" t="s">
        <v>53</v>
      </c>
      <c r="AJ1590" t="s">
        <v>53</v>
      </c>
      <c r="AK1590">
        <v>5</v>
      </c>
      <c r="AL1590" t="s">
        <v>135</v>
      </c>
      <c r="AM1590" t="s">
        <v>136</v>
      </c>
      <c r="AN1590" t="s">
        <v>74</v>
      </c>
      <c r="AO1590">
        <v>3.6</v>
      </c>
      <c r="AP1590" t="s">
        <v>53</v>
      </c>
      <c r="AQ1590" t="s">
        <v>86</v>
      </c>
      <c r="AR1590" t="s">
        <v>83</v>
      </c>
      <c r="AS1590">
        <v>65</v>
      </c>
      <c r="AT1590" t="s">
        <v>52</v>
      </c>
    </row>
    <row r="1591" spans="1:46" x14ac:dyDescent="0.25">
      <c r="A1591" t="s">
        <v>1758</v>
      </c>
      <c r="B1591">
        <v>2019</v>
      </c>
      <c r="C1591" s="1">
        <v>43606</v>
      </c>
      <c r="D1591" t="s">
        <v>122</v>
      </c>
      <c r="E1591" t="str">
        <f>TRIM(lung_cancer_dataset!E1591)</f>
        <v>Myanmar</v>
      </c>
      <c r="F1591">
        <v>63</v>
      </c>
      <c r="G1591" t="s">
        <v>127</v>
      </c>
      <c r="H1591" t="str">
        <f>PROPER(TRIM(lung_cancer_dataset!H1591))</f>
        <v>Female</v>
      </c>
      <c r="I1591" t="str">
        <f>PROPER(TRIM(lung_cancer_dataset!I1591))</f>
        <v>Current Smoker</v>
      </c>
      <c r="J1591">
        <v>27</v>
      </c>
      <c r="K1591">
        <v>23</v>
      </c>
      <c r="L1591">
        <v>31</v>
      </c>
      <c r="M1591" t="s">
        <v>52</v>
      </c>
      <c r="N1591" t="s">
        <v>53</v>
      </c>
      <c r="O1591" t="s">
        <v>53</v>
      </c>
      <c r="P1591" t="str">
        <f>PROPER(TRIM(lung_cancer_dataset!P1591))</f>
        <v>High</v>
      </c>
      <c r="Q1591" t="s">
        <v>55</v>
      </c>
      <c r="R1591">
        <v>25.5</v>
      </c>
      <c r="S1591" t="s">
        <v>56</v>
      </c>
      <c r="T1591" t="s">
        <v>54</v>
      </c>
      <c r="U1591" t="s">
        <v>52</v>
      </c>
      <c r="V1591" t="s">
        <v>53</v>
      </c>
      <c r="W1591" t="s">
        <v>53</v>
      </c>
      <c r="X1591" t="s">
        <v>53</v>
      </c>
      <c r="Y1591">
        <v>3</v>
      </c>
      <c r="Z1591" t="s">
        <v>165</v>
      </c>
      <c r="AA1591" t="s">
        <v>52</v>
      </c>
      <c r="AB1591" t="s">
        <v>52</v>
      </c>
      <c r="AC1591" t="s">
        <v>52</v>
      </c>
      <c r="AD1591" t="s">
        <v>53</v>
      </c>
      <c r="AE1591" t="s">
        <v>53</v>
      </c>
      <c r="AF1591" t="s">
        <v>52</v>
      </c>
      <c r="AG1591" t="s">
        <v>52</v>
      </c>
      <c r="AH1591" t="s">
        <v>53</v>
      </c>
      <c r="AI1591" t="s">
        <v>52</v>
      </c>
      <c r="AJ1591" t="s">
        <v>53</v>
      </c>
      <c r="AK1591">
        <v>6</v>
      </c>
      <c r="AL1591" t="s">
        <v>59</v>
      </c>
      <c r="AM1591" t="s">
        <v>60</v>
      </c>
      <c r="AN1591" t="s">
        <v>61</v>
      </c>
      <c r="AO1591">
        <v>9.1</v>
      </c>
      <c r="AP1591" t="s">
        <v>52</v>
      </c>
      <c r="AQ1591" t="s">
        <v>112</v>
      </c>
      <c r="AR1591" t="s">
        <v>63</v>
      </c>
      <c r="AS1591">
        <v>1</v>
      </c>
      <c r="AT1591" t="s">
        <v>53</v>
      </c>
    </row>
    <row r="1592" spans="1:46" x14ac:dyDescent="0.25">
      <c r="A1592" t="s">
        <v>1759</v>
      </c>
      <c r="B1592">
        <v>2025</v>
      </c>
      <c r="C1592" s="1">
        <v>45752</v>
      </c>
      <c r="D1592" t="s">
        <v>47</v>
      </c>
      <c r="E1592" t="str">
        <f>TRIM(lung_cancer_dataset!E1592)</f>
        <v>Singapore</v>
      </c>
      <c r="F1592">
        <v>71</v>
      </c>
      <c r="G1592" t="s">
        <v>67</v>
      </c>
      <c r="H1592" t="str">
        <f>PROPER(TRIM(lung_cancer_dataset!H1592))</f>
        <v>Male</v>
      </c>
      <c r="I1592" t="str">
        <f>PROPER(TRIM(lung_cancer_dataset!I1592))</f>
        <v>Never Smoked</v>
      </c>
      <c r="J1592">
        <v>0</v>
      </c>
      <c r="K1592">
        <v>0</v>
      </c>
      <c r="L1592">
        <v>0</v>
      </c>
      <c r="M1592" t="s">
        <v>53</v>
      </c>
      <c r="N1592" t="s">
        <v>53</v>
      </c>
      <c r="O1592" t="s">
        <v>53</v>
      </c>
      <c r="P1592" t="str">
        <f>PROPER(TRIM(lung_cancer_dataset!P1592))</f>
        <v>Moderate</v>
      </c>
      <c r="Q1592" t="s">
        <v>55</v>
      </c>
      <c r="R1592">
        <v>23.4</v>
      </c>
      <c r="S1592" t="s">
        <v>96</v>
      </c>
      <c r="T1592" t="s">
        <v>57</v>
      </c>
      <c r="U1592" t="s">
        <v>53</v>
      </c>
      <c r="V1592" t="s">
        <v>53</v>
      </c>
      <c r="W1592" t="s">
        <v>52</v>
      </c>
      <c r="X1592" t="s">
        <v>53</v>
      </c>
      <c r="Y1592">
        <v>1</v>
      </c>
      <c r="Z1592" t="s">
        <v>97</v>
      </c>
      <c r="AA1592" t="s">
        <v>53</v>
      </c>
      <c r="AB1592" t="s">
        <v>53</v>
      </c>
      <c r="AC1592" t="s">
        <v>53</v>
      </c>
      <c r="AD1592" t="s">
        <v>52</v>
      </c>
      <c r="AE1592" t="s">
        <v>53</v>
      </c>
      <c r="AF1592" t="s">
        <v>53</v>
      </c>
      <c r="AG1592" t="s">
        <v>53</v>
      </c>
      <c r="AH1592" t="s">
        <v>53</v>
      </c>
      <c r="AI1592" t="s">
        <v>53</v>
      </c>
      <c r="AJ1592" t="s">
        <v>53</v>
      </c>
      <c r="AK1592">
        <v>1</v>
      </c>
      <c r="AL1592" t="s">
        <v>59</v>
      </c>
      <c r="AM1592" t="s">
        <v>60</v>
      </c>
      <c r="AN1592" t="s">
        <v>74</v>
      </c>
      <c r="AO1592">
        <v>1.5</v>
      </c>
      <c r="AP1592" t="s">
        <v>53</v>
      </c>
      <c r="AQ1592" t="s">
        <v>86</v>
      </c>
      <c r="AR1592" t="s">
        <v>76</v>
      </c>
      <c r="AS1592">
        <v>63</v>
      </c>
      <c r="AT1592" t="s">
        <v>53</v>
      </c>
    </row>
    <row r="1593" spans="1:46" x14ac:dyDescent="0.25">
      <c r="A1593" t="s">
        <v>1760</v>
      </c>
      <c r="B1593">
        <v>2015</v>
      </c>
      <c r="C1593" s="1">
        <v>42096</v>
      </c>
      <c r="D1593" t="s">
        <v>47</v>
      </c>
      <c r="E1593" t="str">
        <f>TRIM(lung_cancer_dataset!E1593)</f>
        <v>Mongolia</v>
      </c>
      <c r="F1593">
        <v>67</v>
      </c>
      <c r="G1593" t="s">
        <v>127</v>
      </c>
      <c r="H1593" t="str">
        <f>PROPER(TRIM(lung_cancer_dataset!H1593))</f>
        <v>Female</v>
      </c>
      <c r="I1593" t="str">
        <f>PROPER(TRIM(lung_cancer_dataset!I1593))</f>
        <v>Never Smoked</v>
      </c>
      <c r="J1593">
        <v>0</v>
      </c>
      <c r="K1593">
        <v>0</v>
      </c>
      <c r="L1593">
        <v>0</v>
      </c>
      <c r="M1593" t="s">
        <v>52</v>
      </c>
      <c r="N1593" t="s">
        <v>53</v>
      </c>
      <c r="O1593" t="s">
        <v>52</v>
      </c>
      <c r="P1593" t="str">
        <f>PROPER(TRIM(lung_cancer_dataset!P1593))</f>
        <v>Moderate</v>
      </c>
      <c r="Q1593" t="s">
        <v>55</v>
      </c>
      <c r="R1593">
        <v>17.5</v>
      </c>
      <c r="S1593" t="s">
        <v>128</v>
      </c>
      <c r="T1593" t="s">
        <v>57</v>
      </c>
      <c r="U1593" t="s">
        <v>53</v>
      </c>
      <c r="V1593" t="s">
        <v>53</v>
      </c>
      <c r="W1593" t="s">
        <v>53</v>
      </c>
      <c r="X1593" t="s">
        <v>53</v>
      </c>
      <c r="Y1593">
        <v>2</v>
      </c>
      <c r="Z1593" t="s">
        <v>131</v>
      </c>
      <c r="AA1593" t="s">
        <v>52</v>
      </c>
      <c r="AB1593" t="s">
        <v>53</v>
      </c>
      <c r="AC1593" t="s">
        <v>53</v>
      </c>
      <c r="AD1593" t="s">
        <v>52</v>
      </c>
      <c r="AE1593" t="s">
        <v>52</v>
      </c>
      <c r="AF1593" t="s">
        <v>52</v>
      </c>
      <c r="AG1593" t="s">
        <v>53</v>
      </c>
      <c r="AH1593" t="s">
        <v>52</v>
      </c>
      <c r="AI1593" t="s">
        <v>53</v>
      </c>
      <c r="AJ1593" t="s">
        <v>53</v>
      </c>
      <c r="AK1593">
        <v>5</v>
      </c>
      <c r="AL1593" t="s">
        <v>59</v>
      </c>
      <c r="AM1593" t="s">
        <v>102</v>
      </c>
      <c r="AN1593" t="s">
        <v>74</v>
      </c>
      <c r="AO1593">
        <v>1.4</v>
      </c>
      <c r="AP1593" t="s">
        <v>53</v>
      </c>
      <c r="AQ1593" t="s">
        <v>82</v>
      </c>
      <c r="AR1593" t="s">
        <v>115</v>
      </c>
      <c r="AS1593">
        <v>69</v>
      </c>
      <c r="AT1593" t="s">
        <v>52</v>
      </c>
    </row>
    <row r="1594" spans="1:46" x14ac:dyDescent="0.25">
      <c r="A1594" t="s">
        <v>1761</v>
      </c>
      <c r="B1594">
        <v>2024</v>
      </c>
      <c r="C1594" s="1">
        <v>45495</v>
      </c>
      <c r="D1594" t="s">
        <v>122</v>
      </c>
      <c r="E1594" t="str">
        <f>TRIM(lung_cancer_dataset!E1594)</f>
        <v>Sri Lanka</v>
      </c>
      <c r="F1594">
        <v>70</v>
      </c>
      <c r="G1594" t="s">
        <v>67</v>
      </c>
      <c r="H1594" t="str">
        <f>PROPER(TRIM(lung_cancer_dataset!H1594))</f>
        <v>Female</v>
      </c>
      <c r="I1594" t="str">
        <f>PROPER(TRIM(lung_cancer_dataset!I1594))</f>
        <v>Never Smoked</v>
      </c>
      <c r="J1594">
        <v>0</v>
      </c>
      <c r="K1594">
        <v>0</v>
      </c>
      <c r="L1594">
        <v>0</v>
      </c>
      <c r="M1594" t="s">
        <v>53</v>
      </c>
      <c r="N1594" t="s">
        <v>52</v>
      </c>
      <c r="O1594" t="s">
        <v>53</v>
      </c>
      <c r="P1594" t="str">
        <f>PROPER(TRIM(lung_cancer_dataset!P1594))</f>
        <v>Low</v>
      </c>
      <c r="Q1594" t="s">
        <v>54</v>
      </c>
      <c r="R1594">
        <v>23.7</v>
      </c>
      <c r="S1594" t="s">
        <v>96</v>
      </c>
      <c r="T1594" t="s">
        <v>54</v>
      </c>
      <c r="U1594" t="s">
        <v>53</v>
      </c>
      <c r="V1594" t="s">
        <v>53</v>
      </c>
      <c r="W1594" t="s">
        <v>53</v>
      </c>
      <c r="X1594" t="s">
        <v>53</v>
      </c>
      <c r="Y1594">
        <v>1</v>
      </c>
      <c r="Z1594" t="s">
        <v>73</v>
      </c>
      <c r="AA1594" t="s">
        <v>52</v>
      </c>
      <c r="AB1594" t="s">
        <v>52</v>
      </c>
      <c r="AC1594" t="s">
        <v>53</v>
      </c>
      <c r="AD1594" t="s">
        <v>53</v>
      </c>
      <c r="AE1594" t="s">
        <v>53</v>
      </c>
      <c r="AF1594" t="s">
        <v>53</v>
      </c>
      <c r="AG1594" t="s">
        <v>53</v>
      </c>
      <c r="AH1594" t="s">
        <v>52</v>
      </c>
      <c r="AI1594" t="s">
        <v>53</v>
      </c>
      <c r="AJ1594" t="s">
        <v>53</v>
      </c>
      <c r="AK1594">
        <v>3</v>
      </c>
      <c r="AL1594" t="s">
        <v>59</v>
      </c>
      <c r="AM1594" t="s">
        <v>102</v>
      </c>
      <c r="AN1594" t="s">
        <v>90</v>
      </c>
      <c r="AO1594">
        <v>3</v>
      </c>
      <c r="AP1594" t="s">
        <v>53</v>
      </c>
      <c r="AQ1594" t="s">
        <v>62</v>
      </c>
      <c r="AR1594" t="s">
        <v>63</v>
      </c>
      <c r="AS1594">
        <v>11</v>
      </c>
      <c r="AT1594" t="s">
        <v>53</v>
      </c>
    </row>
    <row r="1595" spans="1:46" x14ac:dyDescent="0.25">
      <c r="A1595" t="s">
        <v>1762</v>
      </c>
      <c r="B1595">
        <v>2025</v>
      </c>
      <c r="C1595" s="1">
        <v>45966</v>
      </c>
      <c r="D1595" t="s">
        <v>107</v>
      </c>
      <c r="E1595" t="str">
        <f>TRIM(lung_cancer_dataset!E1595)</f>
        <v>UK</v>
      </c>
      <c r="F1595">
        <v>74</v>
      </c>
      <c r="G1595" t="s">
        <v>67</v>
      </c>
      <c r="H1595" t="str">
        <f>PROPER(TRIM(lung_cancer_dataset!H1595))</f>
        <v>Male</v>
      </c>
      <c r="I1595" t="str">
        <f>PROPER(TRIM(lung_cancer_dataset!I1595))</f>
        <v>Never Smoked</v>
      </c>
      <c r="J1595">
        <v>0</v>
      </c>
      <c r="K1595">
        <v>0</v>
      </c>
      <c r="L1595">
        <v>0</v>
      </c>
      <c r="M1595" t="s">
        <v>52</v>
      </c>
      <c r="N1595" t="s">
        <v>52</v>
      </c>
      <c r="O1595" t="s">
        <v>53</v>
      </c>
      <c r="P1595" t="str">
        <f>PROPER(TRIM(lung_cancer_dataset!P1595))</f>
        <v>Moderate</v>
      </c>
      <c r="Q1595" t="s">
        <v>55</v>
      </c>
      <c r="R1595">
        <v>22.2</v>
      </c>
      <c r="S1595" t="s">
        <v>96</v>
      </c>
      <c r="T1595" t="s">
        <v>57</v>
      </c>
      <c r="U1595" t="s">
        <v>53</v>
      </c>
      <c r="V1595" t="s">
        <v>53</v>
      </c>
      <c r="W1595" t="s">
        <v>53</v>
      </c>
      <c r="X1595" t="s">
        <v>53</v>
      </c>
      <c r="Y1595">
        <v>2</v>
      </c>
      <c r="Z1595" t="s">
        <v>97</v>
      </c>
      <c r="AA1595" t="s">
        <v>53</v>
      </c>
      <c r="AB1595" t="s">
        <v>52</v>
      </c>
      <c r="AC1595" t="s">
        <v>52</v>
      </c>
      <c r="AD1595" t="s">
        <v>53</v>
      </c>
      <c r="AE1595" t="s">
        <v>52</v>
      </c>
      <c r="AF1595" t="s">
        <v>53</v>
      </c>
      <c r="AG1595" t="s">
        <v>53</v>
      </c>
      <c r="AH1595" t="s">
        <v>53</v>
      </c>
      <c r="AI1595" t="s">
        <v>53</v>
      </c>
      <c r="AJ1595" t="s">
        <v>53</v>
      </c>
      <c r="AK1595">
        <v>3</v>
      </c>
      <c r="AL1595" t="s">
        <v>59</v>
      </c>
      <c r="AM1595" t="s">
        <v>60</v>
      </c>
      <c r="AN1595" t="s">
        <v>74</v>
      </c>
      <c r="AO1595">
        <v>2.2000000000000002</v>
      </c>
      <c r="AP1595" t="s">
        <v>53</v>
      </c>
      <c r="AQ1595" t="s">
        <v>82</v>
      </c>
      <c r="AR1595" t="s">
        <v>83</v>
      </c>
      <c r="AS1595">
        <v>96</v>
      </c>
      <c r="AT1595" t="s">
        <v>52</v>
      </c>
    </row>
    <row r="1596" spans="1:46" x14ac:dyDescent="0.25">
      <c r="A1596" t="s">
        <v>1763</v>
      </c>
      <c r="B1596">
        <v>2017</v>
      </c>
      <c r="C1596" s="1">
        <v>43055</v>
      </c>
      <c r="D1596" t="s">
        <v>47</v>
      </c>
      <c r="E1596" t="str">
        <f>TRIM(lung_cancer_dataset!E1596)</f>
        <v>Philippines</v>
      </c>
      <c r="F1596">
        <v>41</v>
      </c>
      <c r="G1596" t="s">
        <v>49</v>
      </c>
      <c r="H1596" t="str">
        <f>PROPER(TRIM(lung_cancer_dataset!H1596))</f>
        <v>Male</v>
      </c>
      <c r="I1596" t="str">
        <f>PROPER(TRIM(lung_cancer_dataset!I1596))</f>
        <v>Current Smoker</v>
      </c>
      <c r="J1596">
        <v>20</v>
      </c>
      <c r="K1596">
        <v>9</v>
      </c>
      <c r="L1596">
        <v>9</v>
      </c>
      <c r="M1596" t="s">
        <v>52</v>
      </c>
      <c r="N1596" t="s">
        <v>53</v>
      </c>
      <c r="O1596" t="s">
        <v>53</v>
      </c>
      <c r="P1596" t="str">
        <f>PROPER(TRIM(lung_cancer_dataset!P1596))</f>
        <v>High</v>
      </c>
      <c r="Q1596" t="s">
        <v>55</v>
      </c>
      <c r="R1596">
        <v>23.6</v>
      </c>
      <c r="S1596" t="s">
        <v>96</v>
      </c>
      <c r="T1596" t="s">
        <v>70</v>
      </c>
      <c r="U1596" t="s">
        <v>53</v>
      </c>
      <c r="V1596" t="s">
        <v>53</v>
      </c>
      <c r="W1596" t="s">
        <v>53</v>
      </c>
      <c r="X1596" t="s">
        <v>53</v>
      </c>
      <c r="Y1596">
        <v>2</v>
      </c>
      <c r="Z1596" t="s">
        <v>124</v>
      </c>
      <c r="AA1596" t="s">
        <v>52</v>
      </c>
      <c r="AB1596" t="s">
        <v>52</v>
      </c>
      <c r="AC1596" t="s">
        <v>53</v>
      </c>
      <c r="AD1596" t="s">
        <v>52</v>
      </c>
      <c r="AE1596" t="s">
        <v>52</v>
      </c>
      <c r="AF1596" t="s">
        <v>52</v>
      </c>
      <c r="AG1596" t="s">
        <v>52</v>
      </c>
      <c r="AH1596" t="s">
        <v>52</v>
      </c>
      <c r="AI1596" t="s">
        <v>53</v>
      </c>
      <c r="AJ1596" t="s">
        <v>53</v>
      </c>
      <c r="AK1596">
        <v>7</v>
      </c>
      <c r="AL1596" t="s">
        <v>59</v>
      </c>
      <c r="AM1596" t="s">
        <v>60</v>
      </c>
      <c r="AN1596" t="s">
        <v>90</v>
      </c>
      <c r="AO1596">
        <v>4.0999999999999996</v>
      </c>
      <c r="AP1596" t="s">
        <v>53</v>
      </c>
      <c r="AQ1596" t="s">
        <v>171</v>
      </c>
      <c r="AR1596" t="s">
        <v>63</v>
      </c>
      <c r="AS1596">
        <v>11</v>
      </c>
      <c r="AT1596" t="s">
        <v>53</v>
      </c>
    </row>
    <row r="1597" spans="1:46" x14ac:dyDescent="0.25">
      <c r="A1597" t="s">
        <v>1764</v>
      </c>
      <c r="B1597">
        <v>2017</v>
      </c>
      <c r="C1597" s="1">
        <v>42869</v>
      </c>
      <c r="D1597" t="s">
        <v>47</v>
      </c>
      <c r="E1597" t="str">
        <f>TRIM(lung_cancer_dataset!E1597)</f>
        <v>Malaysia</v>
      </c>
      <c r="F1597">
        <v>66</v>
      </c>
      <c r="G1597" t="s">
        <v>127</v>
      </c>
      <c r="H1597" t="str">
        <f>PROPER(TRIM(lung_cancer_dataset!H1597))</f>
        <v>Male</v>
      </c>
      <c r="I1597" t="str">
        <f>PROPER(TRIM(lung_cancer_dataset!I1597))</f>
        <v>Former Smoker</v>
      </c>
      <c r="J1597">
        <v>5</v>
      </c>
      <c r="K1597">
        <v>17</v>
      </c>
      <c r="L1597">
        <v>4.2</v>
      </c>
      <c r="M1597" t="s">
        <v>53</v>
      </c>
      <c r="N1597" t="s">
        <v>53</v>
      </c>
      <c r="O1597" t="s">
        <v>53</v>
      </c>
      <c r="P1597" t="str">
        <f>PROPER(TRIM(lung_cancer_dataset!P1597))</f>
        <v>Low</v>
      </c>
      <c r="Q1597" t="s">
        <v>54</v>
      </c>
      <c r="R1597">
        <v>33.700000000000003</v>
      </c>
      <c r="S1597" t="s">
        <v>72</v>
      </c>
      <c r="T1597" t="s">
        <v>70</v>
      </c>
      <c r="U1597" t="s">
        <v>53</v>
      </c>
      <c r="V1597" t="s">
        <v>53</v>
      </c>
      <c r="W1597" t="s">
        <v>52</v>
      </c>
      <c r="X1597" t="s">
        <v>53</v>
      </c>
      <c r="Y1597">
        <v>1</v>
      </c>
      <c r="Z1597" t="s">
        <v>58</v>
      </c>
      <c r="AA1597" t="s">
        <v>53</v>
      </c>
      <c r="AB1597" t="s">
        <v>52</v>
      </c>
      <c r="AC1597" t="s">
        <v>53</v>
      </c>
      <c r="AD1597" t="s">
        <v>52</v>
      </c>
      <c r="AE1597" t="s">
        <v>52</v>
      </c>
      <c r="AF1597" t="s">
        <v>53</v>
      </c>
      <c r="AG1597" t="s">
        <v>53</v>
      </c>
      <c r="AH1597" t="s">
        <v>53</v>
      </c>
      <c r="AI1597" t="s">
        <v>53</v>
      </c>
      <c r="AJ1597" t="s">
        <v>53</v>
      </c>
      <c r="AK1597">
        <v>3</v>
      </c>
      <c r="AL1597" t="s">
        <v>59</v>
      </c>
      <c r="AM1597" t="s">
        <v>81</v>
      </c>
      <c r="AN1597" t="s">
        <v>74</v>
      </c>
      <c r="AO1597">
        <v>1.3</v>
      </c>
      <c r="AP1597" t="s">
        <v>53</v>
      </c>
      <c r="AQ1597" t="s">
        <v>86</v>
      </c>
      <c r="AR1597" t="s">
        <v>83</v>
      </c>
      <c r="AS1597">
        <v>61</v>
      </c>
      <c r="AT1597" t="s">
        <v>52</v>
      </c>
    </row>
    <row r="1598" spans="1:46" x14ac:dyDescent="0.25">
      <c r="A1598" t="s">
        <v>1765</v>
      </c>
      <c r="B1598">
        <v>2021</v>
      </c>
      <c r="C1598" s="1">
        <v>44401</v>
      </c>
      <c r="D1598" t="s">
        <v>65</v>
      </c>
      <c r="E1598" t="str">
        <f>TRIM(lung_cancer_dataset!E1598)</f>
        <v>USA</v>
      </c>
      <c r="F1598">
        <v>59</v>
      </c>
      <c r="G1598" t="s">
        <v>79</v>
      </c>
      <c r="H1598" t="str">
        <f>PROPER(TRIM(lung_cancer_dataset!H1598))</f>
        <v>Male</v>
      </c>
      <c r="I1598" t="str">
        <f>PROPER(TRIM(lung_cancer_dataset!I1598))</f>
        <v>Never Smoked</v>
      </c>
      <c r="J1598">
        <v>0</v>
      </c>
      <c r="K1598">
        <v>0</v>
      </c>
      <c r="L1598">
        <v>0</v>
      </c>
      <c r="M1598" t="s">
        <v>52</v>
      </c>
      <c r="N1598" t="s">
        <v>53</v>
      </c>
      <c r="O1598" t="s">
        <v>53</v>
      </c>
      <c r="P1598" t="str">
        <f>PROPER(TRIM(lung_cancer_dataset!P1598))</f>
        <v>Moderate</v>
      </c>
      <c r="Q1598" t="s">
        <v>55</v>
      </c>
      <c r="R1598">
        <v>26.7</v>
      </c>
      <c r="S1598" t="s">
        <v>56</v>
      </c>
      <c r="T1598" t="s">
        <v>57</v>
      </c>
      <c r="U1598" t="s">
        <v>53</v>
      </c>
      <c r="V1598" t="s">
        <v>53</v>
      </c>
      <c r="W1598" t="s">
        <v>53</v>
      </c>
      <c r="X1598" t="s">
        <v>53</v>
      </c>
      <c r="Y1598">
        <v>1</v>
      </c>
      <c r="Z1598" t="s">
        <v>97</v>
      </c>
      <c r="AA1598" t="s">
        <v>53</v>
      </c>
      <c r="AB1598" t="s">
        <v>52</v>
      </c>
      <c r="AC1598" t="s">
        <v>53</v>
      </c>
      <c r="AD1598" t="s">
        <v>53</v>
      </c>
      <c r="AE1598" t="s">
        <v>52</v>
      </c>
      <c r="AF1598" t="s">
        <v>53</v>
      </c>
      <c r="AG1598" t="s">
        <v>53</v>
      </c>
      <c r="AH1598" t="s">
        <v>53</v>
      </c>
      <c r="AI1598" t="s">
        <v>53</v>
      </c>
      <c r="AJ1598" t="s">
        <v>53</v>
      </c>
      <c r="AK1598">
        <v>2</v>
      </c>
      <c r="AL1598" t="s">
        <v>59</v>
      </c>
      <c r="AM1598" t="s">
        <v>60</v>
      </c>
      <c r="AN1598" t="s">
        <v>98</v>
      </c>
      <c r="AO1598">
        <v>4</v>
      </c>
      <c r="AP1598" t="s">
        <v>53</v>
      </c>
      <c r="AQ1598" t="s">
        <v>86</v>
      </c>
      <c r="AR1598" t="s">
        <v>115</v>
      </c>
      <c r="AS1598">
        <v>43</v>
      </c>
      <c r="AT1598" t="s">
        <v>53</v>
      </c>
    </row>
    <row r="1599" spans="1:46" x14ac:dyDescent="0.25">
      <c r="A1599" t="s">
        <v>1766</v>
      </c>
      <c r="B1599">
        <v>2024</v>
      </c>
      <c r="C1599" s="1">
        <v>45588</v>
      </c>
      <c r="D1599" t="s">
        <v>107</v>
      </c>
      <c r="E1599" t="str">
        <f>TRIM(lung_cancer_dataset!E1599)</f>
        <v>Sweden</v>
      </c>
      <c r="F1599">
        <v>74</v>
      </c>
      <c r="G1599" t="s">
        <v>67</v>
      </c>
      <c r="H1599" t="str">
        <f>PROPER(TRIM(lung_cancer_dataset!H1599))</f>
        <v>Male</v>
      </c>
      <c r="I1599" t="str">
        <f>PROPER(TRIM(lung_cancer_dataset!I1599))</f>
        <v>Never Smoked</v>
      </c>
      <c r="J1599">
        <v>0</v>
      </c>
      <c r="K1599">
        <v>0</v>
      </c>
      <c r="L1599">
        <v>0</v>
      </c>
      <c r="M1599" t="s">
        <v>53</v>
      </c>
      <c r="N1599" t="s">
        <v>53</v>
      </c>
      <c r="O1599" t="s">
        <v>52</v>
      </c>
      <c r="P1599" t="str">
        <f>PROPER(TRIM(lung_cancer_dataset!P1599))</f>
        <v>Low</v>
      </c>
      <c r="Q1599" t="s">
        <v>71</v>
      </c>
      <c r="R1599">
        <v>26.7</v>
      </c>
      <c r="S1599" t="s">
        <v>56</v>
      </c>
      <c r="T1599" t="s">
        <v>54</v>
      </c>
      <c r="U1599" t="s">
        <v>53</v>
      </c>
      <c r="V1599" t="s">
        <v>53</v>
      </c>
      <c r="W1599" t="s">
        <v>53</v>
      </c>
      <c r="X1599" t="s">
        <v>53</v>
      </c>
      <c r="Y1599">
        <v>1</v>
      </c>
      <c r="Z1599" t="s">
        <v>73</v>
      </c>
      <c r="AA1599" t="s">
        <v>53</v>
      </c>
      <c r="AB1599" t="s">
        <v>53</v>
      </c>
      <c r="AC1599" t="s">
        <v>53</v>
      </c>
      <c r="AD1599" t="s">
        <v>53</v>
      </c>
      <c r="AE1599" t="s">
        <v>53</v>
      </c>
      <c r="AF1599" t="s">
        <v>53</v>
      </c>
      <c r="AG1599" t="s">
        <v>52</v>
      </c>
      <c r="AH1599" t="s">
        <v>52</v>
      </c>
      <c r="AI1599" t="s">
        <v>53</v>
      </c>
      <c r="AJ1599" t="s">
        <v>53</v>
      </c>
      <c r="AK1599">
        <v>2</v>
      </c>
      <c r="AL1599" t="s">
        <v>59</v>
      </c>
      <c r="AM1599" t="s">
        <v>60</v>
      </c>
      <c r="AN1599" t="s">
        <v>74</v>
      </c>
      <c r="AO1599">
        <v>2.4</v>
      </c>
      <c r="AP1599" t="s">
        <v>53</v>
      </c>
      <c r="AQ1599" t="s">
        <v>75</v>
      </c>
      <c r="AR1599" t="s">
        <v>83</v>
      </c>
      <c r="AS1599">
        <v>59</v>
      </c>
      <c r="AT1599" t="s">
        <v>53</v>
      </c>
    </row>
    <row r="1600" spans="1:46" x14ac:dyDescent="0.25">
      <c r="A1600" t="s">
        <v>1767</v>
      </c>
      <c r="B1600">
        <v>2020</v>
      </c>
      <c r="C1600" s="1">
        <v>43932</v>
      </c>
      <c r="D1600" t="s">
        <v>122</v>
      </c>
      <c r="E1600" t="str">
        <f>TRIM(lung_cancer_dataset!E1600)</f>
        <v>Thailand</v>
      </c>
      <c r="F1600">
        <v>70</v>
      </c>
      <c r="G1600" t="s">
        <v>67</v>
      </c>
      <c r="H1600" t="str">
        <f>PROPER(TRIM(lung_cancer_dataset!H1600))</f>
        <v>Female</v>
      </c>
      <c r="I1600" t="str">
        <f>PROPER(TRIM(lung_cancer_dataset!I1600))</f>
        <v>Never Smoked</v>
      </c>
      <c r="J1600">
        <v>0</v>
      </c>
      <c r="K1600">
        <v>0</v>
      </c>
      <c r="L1600">
        <v>0</v>
      </c>
      <c r="M1600" t="s">
        <v>53</v>
      </c>
      <c r="N1600" t="s">
        <v>52</v>
      </c>
      <c r="O1600" t="s">
        <v>53</v>
      </c>
      <c r="P1600" t="str">
        <f>PROPER(TRIM(lung_cancer_dataset!P1600))</f>
        <v>Moderate</v>
      </c>
      <c r="Q1600" t="s">
        <v>54</v>
      </c>
      <c r="R1600">
        <v>21.6</v>
      </c>
      <c r="S1600" t="s">
        <v>96</v>
      </c>
      <c r="T1600" t="s">
        <v>54</v>
      </c>
      <c r="U1600" t="s">
        <v>52</v>
      </c>
      <c r="V1600" t="s">
        <v>53</v>
      </c>
      <c r="W1600" t="s">
        <v>53</v>
      </c>
      <c r="X1600" t="s">
        <v>53</v>
      </c>
      <c r="Y1600">
        <v>2</v>
      </c>
      <c r="Z1600" t="s">
        <v>104</v>
      </c>
      <c r="AA1600" t="s">
        <v>53</v>
      </c>
      <c r="AB1600" t="s">
        <v>52</v>
      </c>
      <c r="AC1600" t="s">
        <v>53</v>
      </c>
      <c r="AD1600" t="s">
        <v>53</v>
      </c>
      <c r="AE1600" t="s">
        <v>53</v>
      </c>
      <c r="AF1600" t="s">
        <v>52</v>
      </c>
      <c r="AG1600" t="s">
        <v>53</v>
      </c>
      <c r="AH1600" t="s">
        <v>53</v>
      </c>
      <c r="AI1600" t="s">
        <v>53</v>
      </c>
      <c r="AJ1600" t="s">
        <v>53</v>
      </c>
      <c r="AK1600">
        <v>2</v>
      </c>
      <c r="AL1600" t="s">
        <v>59</v>
      </c>
      <c r="AM1600" t="s">
        <v>102</v>
      </c>
      <c r="AN1600" t="s">
        <v>74</v>
      </c>
      <c r="AO1600">
        <v>1</v>
      </c>
      <c r="AP1600" t="s">
        <v>53</v>
      </c>
      <c r="AQ1600" t="s">
        <v>112</v>
      </c>
      <c r="AR1600" t="s">
        <v>83</v>
      </c>
      <c r="AS1600">
        <v>12</v>
      </c>
      <c r="AT1600" t="s">
        <v>52</v>
      </c>
    </row>
    <row r="1601" spans="1:46" x14ac:dyDescent="0.25">
      <c r="A1601" t="s">
        <v>1768</v>
      </c>
      <c r="B1601">
        <v>2024</v>
      </c>
      <c r="C1601" s="1">
        <v>45614</v>
      </c>
      <c r="D1601" t="s">
        <v>47</v>
      </c>
      <c r="E1601" t="str">
        <f>TRIM(lung_cancer_dataset!E1601)</f>
        <v>New Zealand</v>
      </c>
      <c r="F1601">
        <v>68</v>
      </c>
      <c r="G1601" t="s">
        <v>127</v>
      </c>
      <c r="H1601" t="str">
        <f>PROPER(TRIM(lung_cancer_dataset!H1601))</f>
        <v>Male</v>
      </c>
      <c r="I1601" t="str">
        <f>PROPER(TRIM(lung_cancer_dataset!I1601))</f>
        <v>Current Smoker</v>
      </c>
      <c r="J1601">
        <v>32</v>
      </c>
      <c r="K1601">
        <v>22</v>
      </c>
      <c r="L1601">
        <v>35.200000000000003</v>
      </c>
      <c r="M1601" t="s">
        <v>52</v>
      </c>
      <c r="N1601" t="s">
        <v>53</v>
      </c>
      <c r="O1601" t="s">
        <v>53</v>
      </c>
      <c r="P1601" t="str">
        <f>PROPER(TRIM(lung_cancer_dataset!P1601))</f>
        <v>High</v>
      </c>
      <c r="Q1601" t="s">
        <v>54</v>
      </c>
      <c r="R1601">
        <v>25.3</v>
      </c>
      <c r="S1601" t="s">
        <v>56</v>
      </c>
      <c r="T1601" t="s">
        <v>57</v>
      </c>
      <c r="U1601" t="s">
        <v>53</v>
      </c>
      <c r="V1601" t="s">
        <v>53</v>
      </c>
      <c r="W1601" t="s">
        <v>53</v>
      </c>
      <c r="X1601" t="s">
        <v>53</v>
      </c>
      <c r="Y1601">
        <v>2</v>
      </c>
      <c r="Z1601" t="s">
        <v>73</v>
      </c>
      <c r="AA1601" t="s">
        <v>52</v>
      </c>
      <c r="AB1601" t="s">
        <v>53</v>
      </c>
      <c r="AC1601" t="s">
        <v>52</v>
      </c>
      <c r="AD1601" t="s">
        <v>52</v>
      </c>
      <c r="AE1601" t="s">
        <v>52</v>
      </c>
      <c r="AF1601" t="s">
        <v>52</v>
      </c>
      <c r="AG1601" t="s">
        <v>53</v>
      </c>
      <c r="AH1601" t="s">
        <v>52</v>
      </c>
      <c r="AI1601" t="s">
        <v>53</v>
      </c>
      <c r="AJ1601" t="s">
        <v>53</v>
      </c>
      <c r="AK1601">
        <v>6</v>
      </c>
      <c r="AL1601" t="s">
        <v>59</v>
      </c>
      <c r="AM1601" t="s">
        <v>81</v>
      </c>
      <c r="AN1601" t="s">
        <v>90</v>
      </c>
      <c r="AO1601">
        <v>4.9000000000000004</v>
      </c>
      <c r="AP1601" t="s">
        <v>52</v>
      </c>
      <c r="AQ1601" t="s">
        <v>112</v>
      </c>
      <c r="AR1601" t="s">
        <v>63</v>
      </c>
      <c r="AS1601">
        <v>24</v>
      </c>
      <c r="AT1601" t="s">
        <v>52</v>
      </c>
    </row>
    <row r="1602" spans="1:46" x14ac:dyDescent="0.25">
      <c r="A1602" t="s">
        <v>1769</v>
      </c>
      <c r="B1602">
        <v>2021</v>
      </c>
      <c r="C1602" s="1">
        <v>44512</v>
      </c>
      <c r="D1602" t="s">
        <v>65</v>
      </c>
      <c r="E1602" t="str">
        <f>TRIM(lung_cancer_dataset!E1602)</f>
        <v>Cuba</v>
      </c>
      <c r="F1602">
        <v>45</v>
      </c>
      <c r="G1602" t="s">
        <v>49</v>
      </c>
      <c r="H1602" t="str">
        <f>PROPER(TRIM(lung_cancer_dataset!H1602))</f>
        <v>Female</v>
      </c>
      <c r="I1602" t="str">
        <f>PROPER(TRIM(lung_cancer_dataset!I1602))</f>
        <v>Never Smoked</v>
      </c>
      <c r="J1602">
        <v>0</v>
      </c>
      <c r="K1602">
        <v>0</v>
      </c>
      <c r="L1602">
        <v>0</v>
      </c>
      <c r="M1602" t="s">
        <v>52</v>
      </c>
      <c r="N1602" t="s">
        <v>53</v>
      </c>
      <c r="O1602" t="s">
        <v>53</v>
      </c>
      <c r="P1602" t="str">
        <f>PROPER(TRIM(lung_cancer_dataset!P1602))</f>
        <v>High</v>
      </c>
      <c r="Q1602" t="s">
        <v>55</v>
      </c>
      <c r="R1602">
        <v>23.3</v>
      </c>
      <c r="S1602" t="s">
        <v>96</v>
      </c>
      <c r="T1602" t="s">
        <v>57</v>
      </c>
      <c r="U1602" t="s">
        <v>53</v>
      </c>
      <c r="V1602" t="s">
        <v>52</v>
      </c>
      <c r="W1602" t="s">
        <v>53</v>
      </c>
      <c r="X1602" t="s">
        <v>53</v>
      </c>
      <c r="Y1602">
        <v>3</v>
      </c>
      <c r="Z1602" t="s">
        <v>142</v>
      </c>
      <c r="AA1602" t="s">
        <v>52</v>
      </c>
      <c r="AB1602" t="s">
        <v>53</v>
      </c>
      <c r="AC1602" t="s">
        <v>53</v>
      </c>
      <c r="AD1602" t="s">
        <v>53</v>
      </c>
      <c r="AE1602" t="s">
        <v>52</v>
      </c>
      <c r="AF1602" t="s">
        <v>53</v>
      </c>
      <c r="AG1602" t="s">
        <v>53</v>
      </c>
      <c r="AH1602" t="s">
        <v>52</v>
      </c>
      <c r="AI1602" t="s">
        <v>52</v>
      </c>
      <c r="AJ1602" t="s">
        <v>53</v>
      </c>
      <c r="AK1602">
        <v>4</v>
      </c>
      <c r="AL1602" t="s">
        <v>59</v>
      </c>
      <c r="AM1602" t="s">
        <v>81</v>
      </c>
      <c r="AN1602" t="s">
        <v>61</v>
      </c>
      <c r="AO1602">
        <v>8.6</v>
      </c>
      <c r="AP1602" t="s">
        <v>52</v>
      </c>
      <c r="AQ1602" t="s">
        <v>91</v>
      </c>
      <c r="AR1602" t="s">
        <v>132</v>
      </c>
      <c r="AS1602">
        <v>1</v>
      </c>
      <c r="AT1602" t="s">
        <v>53</v>
      </c>
    </row>
    <row r="1603" spans="1:46" x14ac:dyDescent="0.25">
      <c r="A1603" t="s">
        <v>1770</v>
      </c>
      <c r="B1603">
        <v>2022</v>
      </c>
      <c r="C1603" s="1">
        <v>44709</v>
      </c>
      <c r="D1603" t="s">
        <v>65</v>
      </c>
      <c r="E1603" t="str">
        <f>TRIM(lung_cancer_dataset!E1603)</f>
        <v>Brazil</v>
      </c>
      <c r="F1603">
        <v>57</v>
      </c>
      <c r="G1603" t="s">
        <v>79</v>
      </c>
      <c r="H1603" t="str">
        <f>PROPER(TRIM(lung_cancer_dataset!H1603))</f>
        <v>Male</v>
      </c>
      <c r="I1603" t="str">
        <f>PROPER(TRIM(lung_cancer_dataset!I1603))</f>
        <v>Current Smoker</v>
      </c>
      <c r="J1603">
        <v>32</v>
      </c>
      <c r="K1603">
        <v>35</v>
      </c>
      <c r="L1603">
        <v>56</v>
      </c>
      <c r="M1603" t="s">
        <v>53</v>
      </c>
      <c r="N1603" t="s">
        <v>53</v>
      </c>
      <c r="O1603" t="s">
        <v>53</v>
      </c>
      <c r="P1603" t="str">
        <f>PROPER(TRIM(lung_cancer_dataset!P1603))</f>
        <v>High</v>
      </c>
      <c r="Q1603" t="s">
        <v>54</v>
      </c>
      <c r="R1603">
        <v>25.3</v>
      </c>
      <c r="S1603" t="s">
        <v>56</v>
      </c>
      <c r="T1603" t="s">
        <v>54</v>
      </c>
      <c r="U1603" t="s">
        <v>52</v>
      </c>
      <c r="V1603" t="s">
        <v>53</v>
      </c>
      <c r="W1603" t="s">
        <v>53</v>
      </c>
      <c r="X1603" t="s">
        <v>52</v>
      </c>
      <c r="Y1603">
        <v>3</v>
      </c>
      <c r="Z1603" t="s">
        <v>165</v>
      </c>
      <c r="AA1603" t="s">
        <v>52</v>
      </c>
      <c r="AB1603" t="s">
        <v>52</v>
      </c>
      <c r="AC1603" t="s">
        <v>53</v>
      </c>
      <c r="AD1603" t="s">
        <v>53</v>
      </c>
      <c r="AE1603" t="s">
        <v>52</v>
      </c>
      <c r="AF1603" t="s">
        <v>52</v>
      </c>
      <c r="AG1603" t="s">
        <v>52</v>
      </c>
      <c r="AH1603" t="s">
        <v>53</v>
      </c>
      <c r="AI1603" t="s">
        <v>53</v>
      </c>
      <c r="AJ1603" t="s">
        <v>53</v>
      </c>
      <c r="AK1603">
        <v>5</v>
      </c>
      <c r="AL1603" t="s">
        <v>59</v>
      </c>
      <c r="AM1603" t="s">
        <v>60</v>
      </c>
      <c r="AN1603" t="s">
        <v>90</v>
      </c>
      <c r="AO1603">
        <v>7</v>
      </c>
      <c r="AP1603" t="s">
        <v>53</v>
      </c>
      <c r="AQ1603" t="s">
        <v>112</v>
      </c>
      <c r="AR1603" t="s">
        <v>132</v>
      </c>
      <c r="AS1603">
        <v>13</v>
      </c>
      <c r="AT1603" t="s">
        <v>53</v>
      </c>
    </row>
    <row r="1604" spans="1:46" x14ac:dyDescent="0.25">
      <c r="A1604" t="s">
        <v>1771</v>
      </c>
      <c r="B1604">
        <v>2025</v>
      </c>
      <c r="C1604" s="1">
        <v>45979</v>
      </c>
      <c r="D1604" t="s">
        <v>65</v>
      </c>
      <c r="E1604" t="str">
        <f>TRIM(lung_cancer_dataset!E1604)</f>
        <v>Brazil</v>
      </c>
      <c r="F1604">
        <v>65</v>
      </c>
      <c r="G1604" t="s">
        <v>127</v>
      </c>
      <c r="H1604" t="str">
        <f>PROPER(TRIM(lung_cancer_dataset!H1604))</f>
        <v>Male</v>
      </c>
      <c r="I1604" t="str">
        <f>PROPER(TRIM(lung_cancer_dataset!I1604))</f>
        <v>Former Smoker</v>
      </c>
      <c r="J1604">
        <v>10</v>
      </c>
      <c r="K1604">
        <v>25</v>
      </c>
      <c r="L1604">
        <v>12.5</v>
      </c>
      <c r="M1604" t="s">
        <v>53</v>
      </c>
      <c r="N1604" t="s">
        <v>53</v>
      </c>
      <c r="O1604" t="s">
        <v>53</v>
      </c>
      <c r="P1604" t="str">
        <f>PROPER(TRIM(lung_cancer_dataset!P1604))</f>
        <v>High</v>
      </c>
      <c r="Q1604" t="s">
        <v>55</v>
      </c>
      <c r="R1604">
        <v>27.3</v>
      </c>
      <c r="S1604" t="s">
        <v>56</v>
      </c>
      <c r="T1604" t="s">
        <v>70</v>
      </c>
      <c r="U1604" t="s">
        <v>52</v>
      </c>
      <c r="V1604" t="s">
        <v>53</v>
      </c>
      <c r="W1604" t="s">
        <v>53</v>
      </c>
      <c r="X1604" t="s">
        <v>53</v>
      </c>
      <c r="Y1604">
        <v>2</v>
      </c>
      <c r="Z1604" t="s">
        <v>165</v>
      </c>
      <c r="AA1604" t="s">
        <v>53</v>
      </c>
      <c r="AB1604" t="s">
        <v>52</v>
      </c>
      <c r="AC1604" t="s">
        <v>52</v>
      </c>
      <c r="AD1604" t="s">
        <v>53</v>
      </c>
      <c r="AE1604" t="s">
        <v>53</v>
      </c>
      <c r="AF1604" t="s">
        <v>52</v>
      </c>
      <c r="AG1604" t="s">
        <v>52</v>
      </c>
      <c r="AH1604" t="s">
        <v>52</v>
      </c>
      <c r="AI1604" t="s">
        <v>53</v>
      </c>
      <c r="AJ1604" t="s">
        <v>52</v>
      </c>
      <c r="AK1604">
        <v>6</v>
      </c>
      <c r="AL1604" t="s">
        <v>59</v>
      </c>
      <c r="AM1604" t="s">
        <v>81</v>
      </c>
      <c r="AN1604" t="s">
        <v>90</v>
      </c>
      <c r="AO1604">
        <v>7.9</v>
      </c>
      <c r="AP1604" t="s">
        <v>53</v>
      </c>
      <c r="AQ1604" t="s">
        <v>75</v>
      </c>
      <c r="AR1604" t="s">
        <v>87</v>
      </c>
      <c r="AS1604">
        <v>22</v>
      </c>
      <c r="AT1604" t="s">
        <v>53</v>
      </c>
    </row>
    <row r="1605" spans="1:46" x14ac:dyDescent="0.25">
      <c r="A1605" t="s">
        <v>1772</v>
      </c>
      <c r="B1605">
        <v>2018</v>
      </c>
      <c r="C1605" s="1">
        <v>43224</v>
      </c>
      <c r="D1605" t="s">
        <v>94</v>
      </c>
      <c r="E1605" t="str">
        <f>TRIM(lung_cancer_dataset!E1605)</f>
        <v>Oman</v>
      </c>
      <c r="F1605">
        <v>70</v>
      </c>
      <c r="G1605" t="s">
        <v>67</v>
      </c>
      <c r="H1605" t="str">
        <f>PROPER(TRIM(lung_cancer_dataset!H1605))</f>
        <v>Male</v>
      </c>
      <c r="I1605" t="str">
        <f>PROPER(TRIM(lung_cancer_dataset!I1605))</f>
        <v>Current Smoker</v>
      </c>
      <c r="J1605">
        <v>36</v>
      </c>
      <c r="K1605">
        <v>48</v>
      </c>
      <c r="L1605">
        <v>86.4</v>
      </c>
      <c r="M1605" t="s">
        <v>52</v>
      </c>
      <c r="N1605" t="s">
        <v>53</v>
      </c>
      <c r="O1605" t="s">
        <v>53</v>
      </c>
      <c r="P1605" t="str">
        <f>PROPER(TRIM(lung_cancer_dataset!P1605))</f>
        <v>Moderate</v>
      </c>
      <c r="Q1605" t="s">
        <v>55</v>
      </c>
      <c r="R1605">
        <v>24.6</v>
      </c>
      <c r="S1605" t="s">
        <v>96</v>
      </c>
      <c r="T1605" t="s">
        <v>70</v>
      </c>
      <c r="U1605" t="s">
        <v>52</v>
      </c>
      <c r="V1605" t="s">
        <v>53</v>
      </c>
      <c r="W1605" t="s">
        <v>53</v>
      </c>
      <c r="X1605" t="s">
        <v>53</v>
      </c>
      <c r="Y1605">
        <v>2</v>
      </c>
      <c r="Z1605" t="s">
        <v>58</v>
      </c>
      <c r="AA1605" t="s">
        <v>52</v>
      </c>
      <c r="AB1605" t="s">
        <v>53</v>
      </c>
      <c r="AC1605" t="s">
        <v>52</v>
      </c>
      <c r="AD1605" t="s">
        <v>53</v>
      </c>
      <c r="AE1605" t="s">
        <v>52</v>
      </c>
      <c r="AF1605" t="s">
        <v>52</v>
      </c>
      <c r="AG1605" t="s">
        <v>53</v>
      </c>
      <c r="AH1605" t="s">
        <v>53</v>
      </c>
      <c r="AI1605" t="s">
        <v>52</v>
      </c>
      <c r="AJ1605" t="s">
        <v>53</v>
      </c>
      <c r="AK1605">
        <v>5</v>
      </c>
      <c r="AL1605" t="s">
        <v>59</v>
      </c>
      <c r="AM1605" t="s">
        <v>60</v>
      </c>
      <c r="AN1605" t="s">
        <v>61</v>
      </c>
      <c r="AO1605">
        <v>8.1</v>
      </c>
      <c r="AP1605" t="s">
        <v>52</v>
      </c>
      <c r="AQ1605" t="s">
        <v>75</v>
      </c>
      <c r="AR1605" t="s">
        <v>92</v>
      </c>
      <c r="AS1605">
        <v>5</v>
      </c>
      <c r="AT1605" t="s">
        <v>53</v>
      </c>
    </row>
    <row r="1606" spans="1:46" x14ac:dyDescent="0.25">
      <c r="A1606" t="s">
        <v>1773</v>
      </c>
      <c r="B1606">
        <v>2022</v>
      </c>
      <c r="C1606" s="1">
        <v>44644</v>
      </c>
      <c r="D1606" t="s">
        <v>94</v>
      </c>
      <c r="E1606" t="str">
        <f>TRIM(lung_cancer_dataset!E1606)</f>
        <v>Iraq</v>
      </c>
      <c r="F1606">
        <v>65</v>
      </c>
      <c r="G1606" t="s">
        <v>127</v>
      </c>
      <c r="H1606" t="str">
        <f>PROPER(TRIM(lung_cancer_dataset!H1606))</f>
        <v>Female</v>
      </c>
      <c r="I1606" t="str">
        <f>PROPER(TRIM(lung_cancer_dataset!I1606))</f>
        <v>Never Smoked</v>
      </c>
      <c r="J1606">
        <v>0</v>
      </c>
      <c r="K1606">
        <v>0</v>
      </c>
      <c r="L1606">
        <v>0</v>
      </c>
      <c r="M1606" t="s">
        <v>52</v>
      </c>
      <c r="N1606" t="s">
        <v>53</v>
      </c>
      <c r="O1606" t="s">
        <v>53</v>
      </c>
      <c r="P1606" t="str">
        <f>PROPER(TRIM(lung_cancer_dataset!P1606))</f>
        <v>Low</v>
      </c>
      <c r="Q1606" t="s">
        <v>54</v>
      </c>
      <c r="R1606">
        <v>27.8</v>
      </c>
      <c r="S1606" t="s">
        <v>56</v>
      </c>
      <c r="T1606" t="s">
        <v>54</v>
      </c>
      <c r="U1606" t="s">
        <v>53</v>
      </c>
      <c r="V1606" t="s">
        <v>53</v>
      </c>
      <c r="W1606" t="s">
        <v>53</v>
      </c>
      <c r="X1606" t="s">
        <v>53</v>
      </c>
      <c r="Y1606">
        <v>1</v>
      </c>
      <c r="Z1606" t="s">
        <v>186</v>
      </c>
      <c r="AA1606" t="s">
        <v>53</v>
      </c>
      <c r="AB1606" t="s">
        <v>52</v>
      </c>
      <c r="AC1606" t="s">
        <v>53</v>
      </c>
      <c r="AD1606" t="s">
        <v>52</v>
      </c>
      <c r="AE1606" t="s">
        <v>52</v>
      </c>
      <c r="AF1606" t="s">
        <v>52</v>
      </c>
      <c r="AG1606" t="s">
        <v>53</v>
      </c>
      <c r="AH1606" t="s">
        <v>53</v>
      </c>
      <c r="AI1606" t="s">
        <v>53</v>
      </c>
      <c r="AJ1606" t="s">
        <v>53</v>
      </c>
      <c r="AK1606">
        <v>4</v>
      </c>
      <c r="AL1606" t="s">
        <v>59</v>
      </c>
      <c r="AM1606" t="s">
        <v>60</v>
      </c>
      <c r="AN1606" t="s">
        <v>90</v>
      </c>
      <c r="AO1606">
        <v>4.5</v>
      </c>
      <c r="AP1606" t="s">
        <v>53</v>
      </c>
      <c r="AQ1606" t="s">
        <v>86</v>
      </c>
      <c r="AR1606" t="s">
        <v>63</v>
      </c>
      <c r="AS1606">
        <v>22</v>
      </c>
      <c r="AT1606" t="s">
        <v>53</v>
      </c>
    </row>
    <row r="1607" spans="1:46" x14ac:dyDescent="0.25">
      <c r="A1607" t="s">
        <v>1774</v>
      </c>
      <c r="B1607">
        <v>2017</v>
      </c>
      <c r="C1607" s="1">
        <v>43095</v>
      </c>
      <c r="D1607" t="s">
        <v>94</v>
      </c>
      <c r="E1607" t="str">
        <f>TRIM(lung_cancer_dataset!E1607)</f>
        <v>Qatar</v>
      </c>
      <c r="F1607">
        <v>60</v>
      </c>
      <c r="G1607" t="s">
        <v>127</v>
      </c>
      <c r="H1607" t="str">
        <f>PROPER(TRIM(lung_cancer_dataset!H1607))</f>
        <v>Female</v>
      </c>
      <c r="I1607" t="str">
        <f>PROPER(TRIM(lung_cancer_dataset!I1607))</f>
        <v>Never Smoked</v>
      </c>
      <c r="J1607">
        <v>0</v>
      </c>
      <c r="K1607">
        <v>0</v>
      </c>
      <c r="L1607">
        <v>0</v>
      </c>
      <c r="M1607" t="s">
        <v>52</v>
      </c>
      <c r="N1607" t="s">
        <v>52</v>
      </c>
      <c r="O1607" t="s">
        <v>53</v>
      </c>
      <c r="P1607" t="str">
        <f>PROPER(TRIM(lung_cancer_dataset!P1607))</f>
        <v>Low</v>
      </c>
      <c r="Q1607" t="s">
        <v>71</v>
      </c>
      <c r="R1607">
        <v>24.1</v>
      </c>
      <c r="S1607" t="s">
        <v>96</v>
      </c>
      <c r="T1607" t="s">
        <v>57</v>
      </c>
      <c r="U1607" t="s">
        <v>52</v>
      </c>
      <c r="V1607" t="s">
        <v>53</v>
      </c>
      <c r="W1607" t="s">
        <v>53</v>
      </c>
      <c r="X1607" t="s">
        <v>53</v>
      </c>
      <c r="Y1607">
        <v>3</v>
      </c>
      <c r="Z1607" t="s">
        <v>97</v>
      </c>
      <c r="AA1607" t="s">
        <v>52</v>
      </c>
      <c r="AB1607" t="s">
        <v>53</v>
      </c>
      <c r="AC1607" t="s">
        <v>52</v>
      </c>
      <c r="AD1607" t="s">
        <v>53</v>
      </c>
      <c r="AE1607" t="s">
        <v>52</v>
      </c>
      <c r="AF1607" t="s">
        <v>53</v>
      </c>
      <c r="AG1607" t="s">
        <v>53</v>
      </c>
      <c r="AH1607" t="s">
        <v>52</v>
      </c>
      <c r="AI1607" t="s">
        <v>53</v>
      </c>
      <c r="AJ1607" t="s">
        <v>53</v>
      </c>
      <c r="AK1607">
        <v>4</v>
      </c>
      <c r="AL1607" t="s">
        <v>59</v>
      </c>
      <c r="AM1607" t="s">
        <v>60</v>
      </c>
      <c r="AN1607" t="s">
        <v>61</v>
      </c>
      <c r="AO1607">
        <v>4.5999999999999996</v>
      </c>
      <c r="AP1607" t="s">
        <v>52</v>
      </c>
      <c r="AQ1607" t="s">
        <v>171</v>
      </c>
      <c r="AR1607" t="s">
        <v>132</v>
      </c>
      <c r="AS1607">
        <v>1</v>
      </c>
      <c r="AT1607" t="s">
        <v>53</v>
      </c>
    </row>
    <row r="1608" spans="1:46" x14ac:dyDescent="0.25">
      <c r="A1608" t="s">
        <v>1775</v>
      </c>
      <c r="B1608">
        <v>2018</v>
      </c>
      <c r="C1608" s="1">
        <v>43181</v>
      </c>
      <c r="D1608" t="s">
        <v>107</v>
      </c>
      <c r="E1608" t="str">
        <f>TRIM(lung_cancer_dataset!E1608)</f>
        <v>Russia</v>
      </c>
      <c r="F1608">
        <v>52</v>
      </c>
      <c r="G1608" t="s">
        <v>79</v>
      </c>
      <c r="H1608" t="str">
        <f>PROPER(TRIM(lung_cancer_dataset!H1608))</f>
        <v>Male</v>
      </c>
      <c r="I1608" t="str">
        <f>PROPER(TRIM(lung_cancer_dataset!I1608))</f>
        <v>Never Smoked</v>
      </c>
      <c r="J1608">
        <v>0</v>
      </c>
      <c r="K1608">
        <v>0</v>
      </c>
      <c r="L1608">
        <v>0</v>
      </c>
      <c r="M1608" t="s">
        <v>53</v>
      </c>
      <c r="N1608" t="s">
        <v>52</v>
      </c>
      <c r="O1608" t="s">
        <v>53</v>
      </c>
      <c r="P1608" t="str">
        <f>PROPER(TRIM(lung_cancer_dataset!P1608))</f>
        <v>Moderate</v>
      </c>
      <c r="Q1608" t="s">
        <v>71</v>
      </c>
      <c r="R1608">
        <v>28.6</v>
      </c>
      <c r="S1608" t="s">
        <v>56</v>
      </c>
      <c r="T1608" t="s">
        <v>57</v>
      </c>
      <c r="U1608" t="s">
        <v>52</v>
      </c>
      <c r="V1608" t="s">
        <v>53</v>
      </c>
      <c r="W1608" t="s">
        <v>53</v>
      </c>
      <c r="X1608" t="s">
        <v>53</v>
      </c>
      <c r="Y1608">
        <v>2</v>
      </c>
      <c r="Z1608" t="s">
        <v>142</v>
      </c>
      <c r="AA1608" t="s">
        <v>52</v>
      </c>
      <c r="AB1608" t="s">
        <v>53</v>
      </c>
      <c r="AC1608" t="s">
        <v>53</v>
      </c>
      <c r="AD1608" t="s">
        <v>53</v>
      </c>
      <c r="AE1608" t="s">
        <v>52</v>
      </c>
      <c r="AF1608" t="s">
        <v>53</v>
      </c>
      <c r="AG1608" t="s">
        <v>52</v>
      </c>
      <c r="AH1608" t="s">
        <v>53</v>
      </c>
      <c r="AI1608" t="s">
        <v>53</v>
      </c>
      <c r="AJ1608" t="s">
        <v>53</v>
      </c>
      <c r="AK1608">
        <v>3</v>
      </c>
      <c r="AL1608" t="s">
        <v>59</v>
      </c>
      <c r="AM1608" t="s">
        <v>102</v>
      </c>
      <c r="AN1608" t="s">
        <v>98</v>
      </c>
      <c r="AO1608">
        <v>4.4000000000000004</v>
      </c>
      <c r="AP1608" t="s">
        <v>53</v>
      </c>
      <c r="AQ1608" t="s">
        <v>86</v>
      </c>
      <c r="AR1608" t="s">
        <v>87</v>
      </c>
      <c r="AS1608">
        <v>56</v>
      </c>
      <c r="AT1608" t="s">
        <v>53</v>
      </c>
    </row>
    <row r="1609" spans="1:46" x14ac:dyDescent="0.25">
      <c r="A1609" t="s">
        <v>1776</v>
      </c>
      <c r="B1609">
        <v>2026</v>
      </c>
      <c r="C1609" s="1">
        <v>46176</v>
      </c>
      <c r="D1609" t="s">
        <v>47</v>
      </c>
      <c r="E1609" t="str">
        <f>TRIM(lung_cancer_dataset!E1609)</f>
        <v>Australia</v>
      </c>
      <c r="F1609">
        <v>49</v>
      </c>
      <c r="G1609" t="s">
        <v>49</v>
      </c>
      <c r="H1609" t="str">
        <f>PROPER(TRIM(lung_cancer_dataset!H1609))</f>
        <v>Female</v>
      </c>
      <c r="I1609" t="str">
        <f>PROPER(TRIM(lung_cancer_dataset!I1609))</f>
        <v>Never Smoked</v>
      </c>
      <c r="J1609">
        <v>0</v>
      </c>
      <c r="K1609">
        <v>0</v>
      </c>
      <c r="L1609">
        <v>0</v>
      </c>
      <c r="M1609" t="s">
        <v>53</v>
      </c>
      <c r="N1609" t="s">
        <v>53</v>
      </c>
      <c r="O1609" t="s">
        <v>53</v>
      </c>
      <c r="P1609" t="str">
        <f>PROPER(TRIM(lung_cancer_dataset!P1609))</f>
        <v>High</v>
      </c>
      <c r="Q1609" t="s">
        <v>54</v>
      </c>
      <c r="R1609">
        <v>36.4</v>
      </c>
      <c r="S1609" t="s">
        <v>72</v>
      </c>
      <c r="T1609" t="s">
        <v>54</v>
      </c>
      <c r="U1609" t="s">
        <v>53</v>
      </c>
      <c r="V1609" t="s">
        <v>53</v>
      </c>
      <c r="W1609" t="s">
        <v>53</v>
      </c>
      <c r="X1609" t="s">
        <v>53</v>
      </c>
      <c r="Y1609">
        <v>1</v>
      </c>
      <c r="Z1609" t="s">
        <v>97</v>
      </c>
      <c r="AA1609" t="s">
        <v>53</v>
      </c>
      <c r="AB1609" t="s">
        <v>53</v>
      </c>
      <c r="AC1609" t="s">
        <v>53</v>
      </c>
      <c r="AD1609" t="s">
        <v>53</v>
      </c>
      <c r="AE1609" t="s">
        <v>52</v>
      </c>
      <c r="AF1609" t="s">
        <v>53</v>
      </c>
      <c r="AG1609" t="s">
        <v>53</v>
      </c>
      <c r="AH1609" t="s">
        <v>53</v>
      </c>
      <c r="AI1609" t="s">
        <v>53</v>
      </c>
      <c r="AJ1609" t="s">
        <v>53</v>
      </c>
      <c r="AK1609">
        <v>1</v>
      </c>
      <c r="AL1609" t="s">
        <v>59</v>
      </c>
      <c r="AM1609" t="s">
        <v>60</v>
      </c>
      <c r="AN1609" t="s">
        <v>74</v>
      </c>
      <c r="AO1609">
        <v>1.7</v>
      </c>
      <c r="AP1609" t="s">
        <v>53</v>
      </c>
      <c r="AQ1609" t="s">
        <v>91</v>
      </c>
      <c r="AR1609" t="s">
        <v>76</v>
      </c>
      <c r="AS1609">
        <v>57</v>
      </c>
      <c r="AT1609" t="s">
        <v>52</v>
      </c>
    </row>
    <row r="1610" spans="1:46" x14ac:dyDescent="0.25">
      <c r="A1610" t="s">
        <v>1777</v>
      </c>
      <c r="B1610">
        <v>2024</v>
      </c>
      <c r="C1610" s="1">
        <v>45451</v>
      </c>
      <c r="D1610" t="s">
        <v>107</v>
      </c>
      <c r="E1610" t="str">
        <f>TRIM(lung_cancer_dataset!E1610)</f>
        <v>Spain</v>
      </c>
      <c r="F1610">
        <v>54</v>
      </c>
      <c r="G1610" t="s">
        <v>79</v>
      </c>
      <c r="H1610" t="str">
        <f>PROPER(TRIM(lung_cancer_dataset!H1610))</f>
        <v>Male</v>
      </c>
      <c r="I1610" t="str">
        <f>PROPER(TRIM(lung_cancer_dataset!I1610))</f>
        <v>Never Smoked</v>
      </c>
      <c r="J1610">
        <v>0</v>
      </c>
      <c r="K1610">
        <v>0</v>
      </c>
      <c r="L1610">
        <v>0</v>
      </c>
      <c r="M1610" t="s">
        <v>53</v>
      </c>
      <c r="N1610" t="s">
        <v>53</v>
      </c>
      <c r="O1610" t="s">
        <v>53</v>
      </c>
      <c r="P1610" t="str">
        <f>PROPER(TRIM(lung_cancer_dataset!P1610))</f>
        <v>Moderate</v>
      </c>
      <c r="Q1610" t="s">
        <v>55</v>
      </c>
      <c r="R1610">
        <v>21.6</v>
      </c>
      <c r="S1610" t="s">
        <v>96</v>
      </c>
      <c r="T1610" t="s">
        <v>54</v>
      </c>
      <c r="U1610" t="s">
        <v>53</v>
      </c>
      <c r="V1610" t="s">
        <v>53</v>
      </c>
      <c r="W1610" t="s">
        <v>53</v>
      </c>
      <c r="X1610" t="s">
        <v>53</v>
      </c>
      <c r="Y1610">
        <v>0</v>
      </c>
      <c r="Z1610" t="s">
        <v>58</v>
      </c>
      <c r="AA1610" t="s">
        <v>53</v>
      </c>
      <c r="AB1610" t="s">
        <v>53</v>
      </c>
      <c r="AC1610" t="s">
        <v>52</v>
      </c>
      <c r="AD1610" t="s">
        <v>53</v>
      </c>
      <c r="AE1610" t="s">
        <v>52</v>
      </c>
      <c r="AF1610" t="s">
        <v>53</v>
      </c>
      <c r="AG1610" t="s">
        <v>52</v>
      </c>
      <c r="AH1610" t="s">
        <v>52</v>
      </c>
      <c r="AI1610" t="s">
        <v>53</v>
      </c>
      <c r="AJ1610" t="s">
        <v>53</v>
      </c>
      <c r="AK1610">
        <v>4</v>
      </c>
      <c r="AL1610" t="s">
        <v>59</v>
      </c>
      <c r="AM1610" t="s">
        <v>102</v>
      </c>
      <c r="AN1610" t="s">
        <v>98</v>
      </c>
      <c r="AO1610">
        <v>4</v>
      </c>
      <c r="AP1610" t="s">
        <v>53</v>
      </c>
      <c r="AQ1610" t="s">
        <v>86</v>
      </c>
      <c r="AR1610" t="s">
        <v>76</v>
      </c>
      <c r="AS1610">
        <v>58</v>
      </c>
      <c r="AT1610" t="s">
        <v>53</v>
      </c>
    </row>
    <row r="1611" spans="1:46" x14ac:dyDescent="0.25">
      <c r="A1611" t="s">
        <v>1778</v>
      </c>
      <c r="B1611">
        <v>2015</v>
      </c>
      <c r="C1611" s="1">
        <v>42211</v>
      </c>
      <c r="D1611" t="s">
        <v>107</v>
      </c>
      <c r="E1611" t="str">
        <f>TRIM(lung_cancer_dataset!E1611)</f>
        <v>Russia</v>
      </c>
      <c r="F1611">
        <v>81</v>
      </c>
      <c r="G1611" t="s">
        <v>101</v>
      </c>
      <c r="H1611" t="str">
        <f>PROPER(TRIM(lung_cancer_dataset!H1611))</f>
        <v>Male</v>
      </c>
      <c r="I1611" t="str">
        <f>PROPER(TRIM(lung_cancer_dataset!I1611))</f>
        <v>Current Smoker</v>
      </c>
      <c r="J1611">
        <v>25</v>
      </c>
      <c r="K1611">
        <v>22</v>
      </c>
      <c r="L1611">
        <v>27.5</v>
      </c>
      <c r="M1611" t="s">
        <v>52</v>
      </c>
      <c r="N1611" t="s">
        <v>53</v>
      </c>
      <c r="O1611" t="s">
        <v>53</v>
      </c>
      <c r="P1611" t="str">
        <f>PROPER(TRIM(lung_cancer_dataset!P1611))</f>
        <v>Low</v>
      </c>
      <c r="Q1611" t="s">
        <v>55</v>
      </c>
      <c r="R1611">
        <v>30.8</v>
      </c>
      <c r="S1611" t="s">
        <v>72</v>
      </c>
      <c r="T1611" t="s">
        <v>54</v>
      </c>
      <c r="U1611" t="s">
        <v>53</v>
      </c>
      <c r="V1611" t="s">
        <v>53</v>
      </c>
      <c r="W1611" t="s">
        <v>53</v>
      </c>
      <c r="X1611" t="s">
        <v>53</v>
      </c>
      <c r="Y1611">
        <v>1</v>
      </c>
      <c r="Z1611" t="s">
        <v>58</v>
      </c>
      <c r="AA1611" t="s">
        <v>52</v>
      </c>
      <c r="AB1611" t="s">
        <v>52</v>
      </c>
      <c r="AC1611" t="s">
        <v>53</v>
      </c>
      <c r="AD1611" t="s">
        <v>52</v>
      </c>
      <c r="AE1611" t="s">
        <v>53</v>
      </c>
      <c r="AF1611" t="s">
        <v>52</v>
      </c>
      <c r="AG1611" t="s">
        <v>53</v>
      </c>
      <c r="AH1611" t="s">
        <v>53</v>
      </c>
      <c r="AI1611" t="s">
        <v>53</v>
      </c>
      <c r="AJ1611" t="s">
        <v>53</v>
      </c>
      <c r="AK1611">
        <v>4</v>
      </c>
      <c r="AL1611" t="s">
        <v>135</v>
      </c>
      <c r="AM1611" t="s">
        <v>136</v>
      </c>
      <c r="AN1611" t="s">
        <v>74</v>
      </c>
      <c r="AO1611">
        <v>3.7</v>
      </c>
      <c r="AP1611" t="s">
        <v>53</v>
      </c>
      <c r="AQ1611" t="s">
        <v>86</v>
      </c>
      <c r="AR1611" t="s">
        <v>132</v>
      </c>
      <c r="AS1611">
        <v>71</v>
      </c>
      <c r="AT1611" t="s">
        <v>52</v>
      </c>
    </row>
    <row r="1612" spans="1:46" x14ac:dyDescent="0.25">
      <c r="A1612" t="s">
        <v>1779</v>
      </c>
      <c r="B1612">
        <v>2016</v>
      </c>
      <c r="C1612" s="1">
        <v>42530</v>
      </c>
      <c r="D1612" t="s">
        <v>122</v>
      </c>
      <c r="E1612" t="str">
        <f>TRIM(lung_cancer_dataset!E1612)</f>
        <v>Bhutan</v>
      </c>
      <c r="F1612">
        <v>38</v>
      </c>
      <c r="G1612" t="s">
        <v>212</v>
      </c>
      <c r="H1612" t="str">
        <f>PROPER(TRIM(lung_cancer_dataset!H1612))</f>
        <v>Male</v>
      </c>
      <c r="I1612" t="str">
        <f>PROPER(TRIM(lung_cancer_dataset!I1612))</f>
        <v>Never Smoked</v>
      </c>
      <c r="J1612">
        <v>0</v>
      </c>
      <c r="K1612">
        <v>0</v>
      </c>
      <c r="L1612">
        <v>0</v>
      </c>
      <c r="M1612" t="s">
        <v>52</v>
      </c>
      <c r="N1612" t="s">
        <v>52</v>
      </c>
      <c r="O1612" t="s">
        <v>53</v>
      </c>
      <c r="P1612" t="str">
        <f>PROPER(TRIM(lung_cancer_dataset!P1612))</f>
        <v>High</v>
      </c>
      <c r="Q1612" t="s">
        <v>55</v>
      </c>
      <c r="R1612">
        <v>24.7</v>
      </c>
      <c r="S1612" t="s">
        <v>96</v>
      </c>
      <c r="T1612" t="s">
        <v>54</v>
      </c>
      <c r="U1612" t="s">
        <v>53</v>
      </c>
      <c r="V1612" t="s">
        <v>53</v>
      </c>
      <c r="W1612" t="s">
        <v>53</v>
      </c>
      <c r="X1612" t="s">
        <v>53</v>
      </c>
      <c r="Y1612">
        <v>3</v>
      </c>
      <c r="Z1612" t="s">
        <v>58</v>
      </c>
      <c r="AA1612" t="s">
        <v>53</v>
      </c>
      <c r="AB1612" t="s">
        <v>53</v>
      </c>
      <c r="AC1612" t="s">
        <v>53</v>
      </c>
      <c r="AD1612" t="s">
        <v>53</v>
      </c>
      <c r="AE1612" t="s">
        <v>53</v>
      </c>
      <c r="AF1612" t="s">
        <v>53</v>
      </c>
      <c r="AG1612" t="s">
        <v>52</v>
      </c>
      <c r="AH1612" t="s">
        <v>52</v>
      </c>
      <c r="AI1612" t="s">
        <v>53</v>
      </c>
      <c r="AJ1612" t="s">
        <v>53</v>
      </c>
      <c r="AK1612">
        <v>2</v>
      </c>
      <c r="AL1612" t="s">
        <v>59</v>
      </c>
      <c r="AM1612" t="s">
        <v>60</v>
      </c>
      <c r="AN1612" t="s">
        <v>98</v>
      </c>
      <c r="AO1612">
        <v>3.2</v>
      </c>
      <c r="AP1612" t="s">
        <v>53</v>
      </c>
      <c r="AQ1612" t="s">
        <v>91</v>
      </c>
      <c r="AR1612" t="s">
        <v>76</v>
      </c>
      <c r="AS1612">
        <v>39</v>
      </c>
      <c r="AT1612" t="s">
        <v>53</v>
      </c>
    </row>
    <row r="1613" spans="1:46" x14ac:dyDescent="0.25">
      <c r="A1613" t="s">
        <v>1780</v>
      </c>
      <c r="B1613">
        <v>2020</v>
      </c>
      <c r="C1613" s="1">
        <v>43966</v>
      </c>
      <c r="D1613" t="s">
        <v>47</v>
      </c>
      <c r="E1613" t="str">
        <f>TRIM(lung_cancer_dataset!E1613)</f>
        <v>Japan</v>
      </c>
      <c r="F1613">
        <v>56</v>
      </c>
      <c r="G1613" t="s">
        <v>79</v>
      </c>
      <c r="H1613" t="str">
        <f>PROPER(TRIM(lung_cancer_dataset!H1613))</f>
        <v>Female</v>
      </c>
      <c r="I1613" t="str">
        <f>PROPER(TRIM(lung_cancer_dataset!I1613))</f>
        <v>Never Smoked</v>
      </c>
      <c r="J1613">
        <v>0</v>
      </c>
      <c r="K1613">
        <v>0</v>
      </c>
      <c r="L1613">
        <v>0</v>
      </c>
      <c r="M1613" t="s">
        <v>52</v>
      </c>
      <c r="N1613" t="s">
        <v>52</v>
      </c>
      <c r="O1613" t="s">
        <v>53</v>
      </c>
      <c r="P1613" t="str">
        <f>PROPER(TRIM(lung_cancer_dataset!P1613))</f>
        <v>Moderate</v>
      </c>
      <c r="Q1613" t="s">
        <v>55</v>
      </c>
      <c r="R1613">
        <v>26.7</v>
      </c>
      <c r="S1613" t="s">
        <v>56</v>
      </c>
      <c r="T1613" t="s">
        <v>70</v>
      </c>
      <c r="U1613" t="s">
        <v>53</v>
      </c>
      <c r="V1613" t="s">
        <v>53</v>
      </c>
      <c r="W1613" t="s">
        <v>53</v>
      </c>
      <c r="X1613" t="s">
        <v>53</v>
      </c>
      <c r="Y1613">
        <v>2</v>
      </c>
      <c r="Z1613" t="s">
        <v>142</v>
      </c>
      <c r="AA1613" t="s">
        <v>52</v>
      </c>
      <c r="AB1613" t="s">
        <v>53</v>
      </c>
      <c r="AC1613" t="s">
        <v>52</v>
      </c>
      <c r="AD1613" t="s">
        <v>53</v>
      </c>
      <c r="AE1613" t="s">
        <v>53</v>
      </c>
      <c r="AF1613" t="s">
        <v>53</v>
      </c>
      <c r="AG1613" t="s">
        <v>53</v>
      </c>
      <c r="AH1613" t="s">
        <v>52</v>
      </c>
      <c r="AI1613" t="s">
        <v>53</v>
      </c>
      <c r="AJ1613" t="s">
        <v>52</v>
      </c>
      <c r="AK1613">
        <v>4</v>
      </c>
      <c r="AL1613" t="s">
        <v>59</v>
      </c>
      <c r="AM1613" t="s">
        <v>102</v>
      </c>
      <c r="AN1613" t="s">
        <v>74</v>
      </c>
      <c r="AO1613">
        <v>1.2</v>
      </c>
      <c r="AP1613" t="s">
        <v>53</v>
      </c>
      <c r="AQ1613" t="s">
        <v>86</v>
      </c>
      <c r="AR1613" t="s">
        <v>115</v>
      </c>
      <c r="AS1613">
        <v>50</v>
      </c>
      <c r="AT1613" t="s">
        <v>53</v>
      </c>
    </row>
    <row r="1614" spans="1:46" x14ac:dyDescent="0.25">
      <c r="A1614" t="s">
        <v>1781</v>
      </c>
      <c r="B1614">
        <v>2023</v>
      </c>
      <c r="C1614" s="1">
        <v>45140</v>
      </c>
      <c r="D1614" t="s">
        <v>65</v>
      </c>
      <c r="E1614" t="str">
        <f>TRIM(lung_cancer_dataset!E1614)</f>
        <v>Venezuela</v>
      </c>
      <c r="F1614">
        <v>48</v>
      </c>
      <c r="G1614" t="s">
        <v>49</v>
      </c>
      <c r="H1614" t="str">
        <f>PROPER(TRIM(lung_cancer_dataset!H1614))</f>
        <v>Female</v>
      </c>
      <c r="I1614" t="str">
        <f>PROPER(TRIM(lung_cancer_dataset!I1614))</f>
        <v>Current Smoker</v>
      </c>
      <c r="J1614">
        <v>17</v>
      </c>
      <c r="K1614">
        <v>30</v>
      </c>
      <c r="L1614">
        <v>25.5</v>
      </c>
      <c r="M1614" t="s">
        <v>53</v>
      </c>
      <c r="N1614" t="s">
        <v>52</v>
      </c>
      <c r="O1614" t="s">
        <v>53</v>
      </c>
      <c r="P1614" t="str">
        <f>PROPER(TRIM(lung_cancer_dataset!P1614))</f>
        <v>Moderate</v>
      </c>
      <c r="Q1614" t="s">
        <v>54</v>
      </c>
      <c r="R1614">
        <v>24.8</v>
      </c>
      <c r="S1614" t="s">
        <v>96</v>
      </c>
      <c r="T1614" t="s">
        <v>70</v>
      </c>
      <c r="U1614" t="s">
        <v>52</v>
      </c>
      <c r="V1614" t="s">
        <v>53</v>
      </c>
      <c r="W1614" t="s">
        <v>53</v>
      </c>
      <c r="X1614" t="s">
        <v>53</v>
      </c>
      <c r="Y1614">
        <v>2</v>
      </c>
      <c r="Z1614" t="s">
        <v>97</v>
      </c>
      <c r="AA1614" t="s">
        <v>53</v>
      </c>
      <c r="AB1614" t="s">
        <v>52</v>
      </c>
      <c r="AC1614" t="s">
        <v>53</v>
      </c>
      <c r="AD1614" t="s">
        <v>53</v>
      </c>
      <c r="AE1614" t="s">
        <v>53</v>
      </c>
      <c r="AF1614" t="s">
        <v>52</v>
      </c>
      <c r="AG1614" t="s">
        <v>52</v>
      </c>
      <c r="AH1614" t="s">
        <v>53</v>
      </c>
      <c r="AI1614" t="s">
        <v>53</v>
      </c>
      <c r="AJ1614" t="s">
        <v>52</v>
      </c>
      <c r="AK1614">
        <v>4</v>
      </c>
      <c r="AL1614" t="s">
        <v>59</v>
      </c>
      <c r="AM1614" t="s">
        <v>60</v>
      </c>
      <c r="AN1614" t="s">
        <v>61</v>
      </c>
      <c r="AO1614">
        <v>6.6</v>
      </c>
      <c r="AP1614" t="s">
        <v>52</v>
      </c>
      <c r="AQ1614" t="s">
        <v>91</v>
      </c>
      <c r="AR1614" t="s">
        <v>63</v>
      </c>
      <c r="AS1614">
        <v>2</v>
      </c>
      <c r="AT1614" t="s">
        <v>53</v>
      </c>
    </row>
    <row r="1615" spans="1:46" x14ac:dyDescent="0.25">
      <c r="A1615" t="s">
        <v>1782</v>
      </c>
      <c r="B1615">
        <v>2025</v>
      </c>
      <c r="C1615" s="1">
        <v>45950</v>
      </c>
      <c r="D1615" t="s">
        <v>47</v>
      </c>
      <c r="E1615" t="str">
        <f>TRIM(lung_cancer_dataset!E1615)</f>
        <v>Japan</v>
      </c>
      <c r="F1615">
        <v>58</v>
      </c>
      <c r="G1615" t="s">
        <v>79</v>
      </c>
      <c r="H1615" t="str">
        <f>PROPER(TRIM(lung_cancer_dataset!H1615))</f>
        <v>Male</v>
      </c>
      <c r="I1615" t="str">
        <f>PROPER(TRIM(lung_cancer_dataset!I1615))</f>
        <v>Never Smoked</v>
      </c>
      <c r="J1615">
        <v>0</v>
      </c>
      <c r="K1615">
        <v>0</v>
      </c>
      <c r="L1615">
        <v>0</v>
      </c>
      <c r="M1615" t="s">
        <v>52</v>
      </c>
      <c r="N1615" t="s">
        <v>53</v>
      </c>
      <c r="O1615" t="s">
        <v>52</v>
      </c>
      <c r="P1615" t="str">
        <f>PROPER(TRIM(lung_cancer_dataset!P1615))</f>
        <v>Low</v>
      </c>
      <c r="Q1615" t="s">
        <v>71</v>
      </c>
      <c r="R1615">
        <v>25.2</v>
      </c>
      <c r="S1615" t="s">
        <v>56</v>
      </c>
      <c r="T1615" t="s">
        <v>70</v>
      </c>
      <c r="U1615" t="s">
        <v>53</v>
      </c>
      <c r="V1615" t="s">
        <v>53</v>
      </c>
      <c r="W1615" t="s">
        <v>53</v>
      </c>
      <c r="X1615" t="s">
        <v>53</v>
      </c>
      <c r="Y1615">
        <v>2</v>
      </c>
      <c r="Z1615" t="s">
        <v>58</v>
      </c>
      <c r="AA1615" t="s">
        <v>52</v>
      </c>
      <c r="AB1615" t="s">
        <v>53</v>
      </c>
      <c r="AC1615" t="s">
        <v>53</v>
      </c>
      <c r="AD1615" t="s">
        <v>53</v>
      </c>
      <c r="AE1615" t="s">
        <v>53</v>
      </c>
      <c r="AF1615" t="s">
        <v>52</v>
      </c>
      <c r="AG1615" t="s">
        <v>52</v>
      </c>
      <c r="AH1615" t="s">
        <v>53</v>
      </c>
      <c r="AI1615" t="s">
        <v>53</v>
      </c>
      <c r="AJ1615" t="s">
        <v>53</v>
      </c>
      <c r="AK1615">
        <v>3</v>
      </c>
      <c r="AL1615" t="s">
        <v>59</v>
      </c>
      <c r="AM1615" t="s">
        <v>60</v>
      </c>
      <c r="AN1615" t="s">
        <v>90</v>
      </c>
      <c r="AO1615">
        <v>3.6</v>
      </c>
      <c r="AP1615" t="s">
        <v>53</v>
      </c>
      <c r="AQ1615" t="s">
        <v>171</v>
      </c>
      <c r="AR1615" t="s">
        <v>87</v>
      </c>
      <c r="AS1615">
        <v>21</v>
      </c>
      <c r="AT1615" t="s">
        <v>53</v>
      </c>
    </row>
    <row r="1616" spans="1:46" x14ac:dyDescent="0.25">
      <c r="A1616" t="s">
        <v>1783</v>
      </c>
      <c r="B1616">
        <v>2019</v>
      </c>
      <c r="C1616" s="1">
        <v>43684</v>
      </c>
      <c r="D1616" t="s">
        <v>107</v>
      </c>
      <c r="E1616" t="str">
        <f>TRIM(lung_cancer_dataset!E1616)</f>
        <v>Netherlands</v>
      </c>
      <c r="F1616">
        <v>72</v>
      </c>
      <c r="G1616" t="s">
        <v>67</v>
      </c>
      <c r="H1616" t="str">
        <f>PROPER(TRIM(lung_cancer_dataset!H1616))</f>
        <v>Male</v>
      </c>
      <c r="I1616" t="str">
        <f>PROPER(TRIM(lung_cancer_dataset!I1616))</f>
        <v>Never Smoked</v>
      </c>
      <c r="J1616">
        <v>0</v>
      </c>
      <c r="K1616">
        <v>0</v>
      </c>
      <c r="L1616">
        <v>0</v>
      </c>
      <c r="M1616" t="s">
        <v>52</v>
      </c>
      <c r="N1616" t="s">
        <v>53</v>
      </c>
      <c r="O1616" t="s">
        <v>52</v>
      </c>
      <c r="P1616" t="str">
        <f>PROPER(TRIM(lung_cancer_dataset!P1616))</f>
        <v>Moderate</v>
      </c>
      <c r="Q1616" t="s">
        <v>55</v>
      </c>
      <c r="R1616">
        <v>22.8</v>
      </c>
      <c r="S1616" t="s">
        <v>96</v>
      </c>
      <c r="T1616" t="s">
        <v>57</v>
      </c>
      <c r="U1616" t="s">
        <v>53</v>
      </c>
      <c r="V1616" t="s">
        <v>53</v>
      </c>
      <c r="W1616" t="s">
        <v>53</v>
      </c>
      <c r="X1616" t="s">
        <v>53</v>
      </c>
      <c r="Y1616">
        <v>2</v>
      </c>
      <c r="Z1616" t="s">
        <v>58</v>
      </c>
      <c r="AA1616" t="s">
        <v>53</v>
      </c>
      <c r="AB1616" t="s">
        <v>53</v>
      </c>
      <c r="AC1616" t="s">
        <v>53</v>
      </c>
      <c r="AD1616" t="s">
        <v>52</v>
      </c>
      <c r="AE1616" t="s">
        <v>53</v>
      </c>
      <c r="AF1616" t="s">
        <v>53</v>
      </c>
      <c r="AG1616" t="s">
        <v>53</v>
      </c>
      <c r="AH1616" t="s">
        <v>53</v>
      </c>
      <c r="AI1616" t="s">
        <v>52</v>
      </c>
      <c r="AJ1616" t="s">
        <v>53</v>
      </c>
      <c r="AK1616">
        <v>2</v>
      </c>
      <c r="AL1616" t="s">
        <v>59</v>
      </c>
      <c r="AM1616" t="s">
        <v>81</v>
      </c>
      <c r="AN1616" t="s">
        <v>90</v>
      </c>
      <c r="AO1616">
        <v>4.9000000000000004</v>
      </c>
      <c r="AP1616" t="s">
        <v>53</v>
      </c>
      <c r="AQ1616" t="s">
        <v>62</v>
      </c>
      <c r="AR1616" t="s">
        <v>115</v>
      </c>
      <c r="AS1616">
        <v>7</v>
      </c>
      <c r="AT1616" t="s">
        <v>53</v>
      </c>
    </row>
    <row r="1617" spans="1:46" x14ac:dyDescent="0.25">
      <c r="A1617" t="s">
        <v>1784</v>
      </c>
      <c r="B1617">
        <v>2021</v>
      </c>
      <c r="C1617" s="1">
        <v>44255</v>
      </c>
      <c r="D1617" t="s">
        <v>122</v>
      </c>
      <c r="E1617" t="str">
        <f>TRIM(lung_cancer_dataset!E1617)</f>
        <v>Nepal</v>
      </c>
      <c r="F1617">
        <v>60</v>
      </c>
      <c r="G1617" t="s">
        <v>127</v>
      </c>
      <c r="H1617" t="str">
        <f>PROPER(TRIM(lung_cancer_dataset!H1617))</f>
        <v>Female</v>
      </c>
      <c r="I1617" t="str">
        <f>PROPER(TRIM(lung_cancer_dataset!I1617))</f>
        <v>Never Smoked</v>
      </c>
      <c r="J1617">
        <v>0</v>
      </c>
      <c r="K1617">
        <v>0</v>
      </c>
      <c r="L1617">
        <v>0</v>
      </c>
      <c r="M1617" t="s">
        <v>53</v>
      </c>
      <c r="N1617" t="s">
        <v>53</v>
      </c>
      <c r="O1617" t="s">
        <v>53</v>
      </c>
      <c r="P1617" t="str">
        <f>PROPER(TRIM(lung_cancer_dataset!P1617))</f>
        <v>Moderate</v>
      </c>
      <c r="Q1617" t="s">
        <v>71</v>
      </c>
      <c r="R1617">
        <v>26.8</v>
      </c>
      <c r="S1617" t="s">
        <v>56</v>
      </c>
      <c r="T1617" t="s">
        <v>70</v>
      </c>
      <c r="U1617" t="s">
        <v>53</v>
      </c>
      <c r="V1617" t="s">
        <v>53</v>
      </c>
      <c r="W1617" t="s">
        <v>53</v>
      </c>
      <c r="X1617" t="s">
        <v>53</v>
      </c>
      <c r="Y1617">
        <v>0</v>
      </c>
      <c r="Z1617" t="s">
        <v>73</v>
      </c>
      <c r="AA1617" t="s">
        <v>53</v>
      </c>
      <c r="AB1617" t="s">
        <v>53</v>
      </c>
      <c r="AC1617" t="s">
        <v>53</v>
      </c>
      <c r="AD1617" t="s">
        <v>53</v>
      </c>
      <c r="AE1617" t="s">
        <v>53</v>
      </c>
      <c r="AF1617" t="s">
        <v>52</v>
      </c>
      <c r="AG1617" t="s">
        <v>53</v>
      </c>
      <c r="AH1617" t="s">
        <v>53</v>
      </c>
      <c r="AI1617" t="s">
        <v>53</v>
      </c>
      <c r="AJ1617" t="s">
        <v>53</v>
      </c>
      <c r="AK1617">
        <v>1</v>
      </c>
      <c r="AL1617" t="s">
        <v>135</v>
      </c>
      <c r="AM1617" t="s">
        <v>136</v>
      </c>
      <c r="AN1617" t="s">
        <v>98</v>
      </c>
      <c r="AO1617">
        <v>4</v>
      </c>
      <c r="AP1617" t="s">
        <v>53</v>
      </c>
      <c r="AQ1617" t="s">
        <v>86</v>
      </c>
      <c r="AR1617" t="s">
        <v>83</v>
      </c>
      <c r="AS1617">
        <v>40</v>
      </c>
      <c r="AT1617" t="s">
        <v>53</v>
      </c>
    </row>
    <row r="1618" spans="1:46" x14ac:dyDescent="0.25">
      <c r="A1618" t="s">
        <v>1785</v>
      </c>
      <c r="B1618">
        <v>2021</v>
      </c>
      <c r="C1618" s="1">
        <v>44449</v>
      </c>
      <c r="D1618" t="s">
        <v>47</v>
      </c>
      <c r="E1618" t="str">
        <f>TRIM(lung_cancer_dataset!E1618)</f>
        <v>Malaysia</v>
      </c>
      <c r="F1618">
        <v>52</v>
      </c>
      <c r="G1618" t="s">
        <v>79</v>
      </c>
      <c r="H1618" t="str">
        <f>PROPER(TRIM(lung_cancer_dataset!H1618))</f>
        <v>Female</v>
      </c>
      <c r="I1618" t="str">
        <f>PROPER(TRIM(lung_cancer_dataset!I1618))</f>
        <v>Never Smoked</v>
      </c>
      <c r="J1618">
        <v>0</v>
      </c>
      <c r="K1618">
        <v>0</v>
      </c>
      <c r="L1618">
        <v>0</v>
      </c>
      <c r="M1618" t="s">
        <v>53</v>
      </c>
      <c r="N1618" t="s">
        <v>53</v>
      </c>
      <c r="O1618" t="s">
        <v>53</v>
      </c>
      <c r="P1618" t="str">
        <f>PROPER(TRIM(lung_cancer_dataset!P1618))</f>
        <v>Moderate</v>
      </c>
      <c r="Q1618" t="s">
        <v>55</v>
      </c>
      <c r="R1618">
        <v>17.899999999999999</v>
      </c>
      <c r="S1618" t="s">
        <v>128</v>
      </c>
      <c r="T1618" t="s">
        <v>54</v>
      </c>
      <c r="U1618" t="s">
        <v>53</v>
      </c>
      <c r="V1618" t="s">
        <v>53</v>
      </c>
      <c r="W1618" t="s">
        <v>53</v>
      </c>
      <c r="X1618" t="s">
        <v>53</v>
      </c>
      <c r="Y1618">
        <v>0</v>
      </c>
      <c r="Z1618" t="s">
        <v>131</v>
      </c>
      <c r="AA1618" t="s">
        <v>52</v>
      </c>
      <c r="AB1618" t="s">
        <v>53</v>
      </c>
      <c r="AC1618" t="s">
        <v>53</v>
      </c>
      <c r="AD1618" t="s">
        <v>53</v>
      </c>
      <c r="AE1618" t="s">
        <v>52</v>
      </c>
      <c r="AF1618" t="s">
        <v>53</v>
      </c>
      <c r="AG1618" t="s">
        <v>52</v>
      </c>
      <c r="AH1618" t="s">
        <v>53</v>
      </c>
      <c r="AI1618" t="s">
        <v>53</v>
      </c>
      <c r="AJ1618" t="s">
        <v>52</v>
      </c>
      <c r="AK1618">
        <v>4</v>
      </c>
      <c r="AL1618" t="s">
        <v>59</v>
      </c>
      <c r="AM1618" t="s">
        <v>60</v>
      </c>
      <c r="AN1618" t="s">
        <v>98</v>
      </c>
      <c r="AO1618">
        <v>5.2</v>
      </c>
      <c r="AP1618" t="s">
        <v>53</v>
      </c>
      <c r="AQ1618" t="s">
        <v>91</v>
      </c>
      <c r="AR1618" t="s">
        <v>76</v>
      </c>
      <c r="AS1618">
        <v>28</v>
      </c>
      <c r="AT1618" t="s">
        <v>52</v>
      </c>
    </row>
    <row r="1619" spans="1:46" x14ac:dyDescent="0.25">
      <c r="A1619" t="s">
        <v>1786</v>
      </c>
      <c r="B1619">
        <v>2021</v>
      </c>
      <c r="C1619" s="1">
        <v>44224</v>
      </c>
      <c r="D1619" t="s">
        <v>122</v>
      </c>
      <c r="E1619" t="str">
        <f>TRIM(lung_cancer_dataset!E1619)</f>
        <v>Indonesia</v>
      </c>
      <c r="F1619">
        <v>53</v>
      </c>
      <c r="G1619" t="s">
        <v>79</v>
      </c>
      <c r="H1619" t="str">
        <f>PROPER(TRIM(lung_cancer_dataset!H1619))</f>
        <v>Female</v>
      </c>
      <c r="I1619" t="str">
        <f>PROPER(TRIM(lung_cancer_dataset!I1619))</f>
        <v>Never Smoked</v>
      </c>
      <c r="J1619">
        <v>0</v>
      </c>
      <c r="K1619">
        <v>0</v>
      </c>
      <c r="L1619">
        <v>0</v>
      </c>
      <c r="M1619" t="s">
        <v>53</v>
      </c>
      <c r="N1619" t="s">
        <v>52</v>
      </c>
      <c r="O1619" t="s">
        <v>53</v>
      </c>
      <c r="P1619" t="str">
        <f>PROPER(TRIM(lung_cancer_dataset!P1619))</f>
        <v>Low</v>
      </c>
      <c r="Q1619" t="s">
        <v>55</v>
      </c>
      <c r="R1619">
        <v>28.9</v>
      </c>
      <c r="S1619" t="s">
        <v>56</v>
      </c>
      <c r="T1619" t="s">
        <v>57</v>
      </c>
      <c r="U1619" t="s">
        <v>53</v>
      </c>
      <c r="V1619" t="s">
        <v>53</v>
      </c>
      <c r="W1619" t="s">
        <v>53</v>
      </c>
      <c r="X1619" t="s">
        <v>53</v>
      </c>
      <c r="Y1619">
        <v>1</v>
      </c>
      <c r="Z1619" t="s">
        <v>131</v>
      </c>
      <c r="AA1619" t="s">
        <v>53</v>
      </c>
      <c r="AB1619" t="s">
        <v>52</v>
      </c>
      <c r="AC1619" t="s">
        <v>53</v>
      </c>
      <c r="AD1619" t="s">
        <v>52</v>
      </c>
      <c r="AE1619" t="s">
        <v>52</v>
      </c>
      <c r="AF1619" t="s">
        <v>53</v>
      </c>
      <c r="AG1619" t="s">
        <v>53</v>
      </c>
      <c r="AH1619" t="s">
        <v>53</v>
      </c>
      <c r="AI1619" t="s">
        <v>52</v>
      </c>
      <c r="AJ1619" t="s">
        <v>53</v>
      </c>
      <c r="AK1619">
        <v>4</v>
      </c>
      <c r="AL1619" t="s">
        <v>135</v>
      </c>
      <c r="AM1619" t="s">
        <v>136</v>
      </c>
      <c r="AN1619" t="s">
        <v>74</v>
      </c>
      <c r="AO1619">
        <v>1.9</v>
      </c>
      <c r="AP1619" t="s">
        <v>53</v>
      </c>
      <c r="AQ1619" t="s">
        <v>86</v>
      </c>
      <c r="AR1619" t="s">
        <v>115</v>
      </c>
      <c r="AS1619">
        <v>41</v>
      </c>
      <c r="AT1619" t="s">
        <v>52</v>
      </c>
    </row>
    <row r="1620" spans="1:46" x14ac:dyDescent="0.25">
      <c r="A1620" t="s">
        <v>1787</v>
      </c>
      <c r="B1620">
        <v>2020</v>
      </c>
      <c r="C1620" s="1">
        <v>43897</v>
      </c>
      <c r="D1620" t="s">
        <v>47</v>
      </c>
      <c r="E1620" t="str">
        <f>TRIM(lung_cancer_dataset!E1620)</f>
        <v>Vietnam</v>
      </c>
      <c r="F1620">
        <v>51</v>
      </c>
      <c r="G1620" t="s">
        <v>79</v>
      </c>
      <c r="H1620" t="str">
        <f>PROPER(TRIM(lung_cancer_dataset!H1620))</f>
        <v>Male</v>
      </c>
      <c r="I1620" t="str">
        <f>PROPER(TRIM(lung_cancer_dataset!I1620))</f>
        <v>Never Smoked</v>
      </c>
      <c r="J1620">
        <v>0</v>
      </c>
      <c r="K1620">
        <v>0</v>
      </c>
      <c r="L1620">
        <v>0</v>
      </c>
      <c r="M1620" t="s">
        <v>52</v>
      </c>
      <c r="N1620" t="s">
        <v>52</v>
      </c>
      <c r="O1620" t="s">
        <v>53</v>
      </c>
      <c r="P1620" t="str">
        <f>PROPER(TRIM(lung_cancer_dataset!P1620))</f>
        <v>Moderate</v>
      </c>
      <c r="Q1620" t="s">
        <v>71</v>
      </c>
      <c r="R1620">
        <v>21.8</v>
      </c>
      <c r="S1620" t="s">
        <v>96</v>
      </c>
      <c r="T1620" t="s">
        <v>54</v>
      </c>
      <c r="U1620" t="s">
        <v>53</v>
      </c>
      <c r="V1620" t="s">
        <v>53</v>
      </c>
      <c r="W1620" t="s">
        <v>53</v>
      </c>
      <c r="X1620" t="s">
        <v>53</v>
      </c>
      <c r="Y1620">
        <v>2</v>
      </c>
      <c r="Z1620" t="s">
        <v>58</v>
      </c>
      <c r="AA1620" t="s">
        <v>53</v>
      </c>
      <c r="AB1620" t="s">
        <v>53</v>
      </c>
      <c r="AC1620" t="s">
        <v>53</v>
      </c>
      <c r="AD1620" t="s">
        <v>53</v>
      </c>
      <c r="AE1620" t="s">
        <v>52</v>
      </c>
      <c r="AF1620" t="s">
        <v>53</v>
      </c>
      <c r="AG1620" t="s">
        <v>53</v>
      </c>
      <c r="AH1620" t="s">
        <v>53</v>
      </c>
      <c r="AI1620" t="s">
        <v>52</v>
      </c>
      <c r="AJ1620" t="s">
        <v>52</v>
      </c>
      <c r="AK1620">
        <v>3</v>
      </c>
      <c r="AL1620" t="s">
        <v>59</v>
      </c>
      <c r="AM1620" t="s">
        <v>60</v>
      </c>
      <c r="AN1620" t="s">
        <v>74</v>
      </c>
      <c r="AO1620">
        <v>0.5</v>
      </c>
      <c r="AP1620" t="s">
        <v>53</v>
      </c>
      <c r="AQ1620" t="s">
        <v>82</v>
      </c>
      <c r="AR1620" t="s">
        <v>83</v>
      </c>
      <c r="AS1620">
        <v>51</v>
      </c>
      <c r="AT1620" t="s">
        <v>52</v>
      </c>
    </row>
    <row r="1621" spans="1:46" x14ac:dyDescent="0.25">
      <c r="A1621" t="s">
        <v>1788</v>
      </c>
      <c r="B1621">
        <v>2018</v>
      </c>
      <c r="C1621" s="1">
        <v>43300</v>
      </c>
      <c r="D1621" t="s">
        <v>65</v>
      </c>
      <c r="E1621" t="str">
        <f>TRIM(lung_cancer_dataset!E1621)</f>
        <v>Peru</v>
      </c>
      <c r="F1621">
        <v>45</v>
      </c>
      <c r="G1621" t="s">
        <v>49</v>
      </c>
      <c r="H1621" t="str">
        <f>PROPER(TRIM(lung_cancer_dataset!H1621))</f>
        <v>Female</v>
      </c>
      <c r="I1621" t="str">
        <f>PROPER(TRIM(lung_cancer_dataset!I1621))</f>
        <v>Never Smoked</v>
      </c>
      <c r="J1621">
        <v>0</v>
      </c>
      <c r="K1621">
        <v>0</v>
      </c>
      <c r="L1621">
        <v>0</v>
      </c>
      <c r="M1621" t="s">
        <v>52</v>
      </c>
      <c r="N1621" t="s">
        <v>53</v>
      </c>
      <c r="O1621" t="s">
        <v>52</v>
      </c>
      <c r="P1621" t="str">
        <f>PROPER(TRIM(lung_cancer_dataset!P1621))</f>
        <v>High</v>
      </c>
      <c r="Q1621" t="s">
        <v>55</v>
      </c>
      <c r="R1621">
        <v>25.7</v>
      </c>
      <c r="S1621" t="s">
        <v>56</v>
      </c>
      <c r="T1621" t="s">
        <v>70</v>
      </c>
      <c r="U1621" t="s">
        <v>53</v>
      </c>
      <c r="V1621" t="s">
        <v>53</v>
      </c>
      <c r="W1621" t="s">
        <v>53</v>
      </c>
      <c r="X1621" t="s">
        <v>53</v>
      </c>
      <c r="Y1621">
        <v>3</v>
      </c>
      <c r="Z1621" t="s">
        <v>58</v>
      </c>
      <c r="AA1621" t="s">
        <v>53</v>
      </c>
      <c r="AB1621" t="s">
        <v>53</v>
      </c>
      <c r="AC1621" t="s">
        <v>53</v>
      </c>
      <c r="AD1621" t="s">
        <v>53</v>
      </c>
      <c r="AE1621" t="s">
        <v>52</v>
      </c>
      <c r="AF1621" t="s">
        <v>52</v>
      </c>
      <c r="AG1621" t="s">
        <v>52</v>
      </c>
      <c r="AH1621" t="s">
        <v>53</v>
      </c>
      <c r="AI1621" t="s">
        <v>53</v>
      </c>
      <c r="AJ1621" t="s">
        <v>53</v>
      </c>
      <c r="AK1621">
        <v>3</v>
      </c>
      <c r="AL1621" t="s">
        <v>59</v>
      </c>
      <c r="AM1621" t="s">
        <v>60</v>
      </c>
      <c r="AN1621" t="s">
        <v>98</v>
      </c>
      <c r="AO1621">
        <v>5</v>
      </c>
      <c r="AP1621" t="s">
        <v>53</v>
      </c>
      <c r="AQ1621" t="s">
        <v>86</v>
      </c>
      <c r="AR1621" t="s">
        <v>83</v>
      </c>
      <c r="AS1621">
        <v>16</v>
      </c>
      <c r="AT1621" t="s">
        <v>52</v>
      </c>
    </row>
    <row r="1622" spans="1:46" x14ac:dyDescent="0.25">
      <c r="A1622" t="s">
        <v>1789</v>
      </c>
      <c r="B1622">
        <v>2021</v>
      </c>
      <c r="C1622" s="1">
        <v>44266</v>
      </c>
      <c r="D1622" t="s">
        <v>94</v>
      </c>
      <c r="E1622" t="str">
        <f>TRIM(lung_cancer_dataset!E1622)</f>
        <v>Saudi Arabia</v>
      </c>
      <c r="F1622">
        <v>59</v>
      </c>
      <c r="G1622" t="s">
        <v>79</v>
      </c>
      <c r="H1622" t="str">
        <f>PROPER(TRIM(lung_cancer_dataset!H1622))</f>
        <v>Female</v>
      </c>
      <c r="I1622" t="str">
        <f>PROPER(TRIM(lung_cancer_dataset!I1622))</f>
        <v>Never Smoked</v>
      </c>
      <c r="J1622">
        <v>0</v>
      </c>
      <c r="K1622">
        <v>0</v>
      </c>
      <c r="L1622">
        <v>0</v>
      </c>
      <c r="M1622" t="s">
        <v>53</v>
      </c>
      <c r="N1622" t="s">
        <v>53</v>
      </c>
      <c r="O1622" t="s">
        <v>53</v>
      </c>
      <c r="P1622" t="str">
        <f>PROPER(TRIM(lung_cancer_dataset!P1622))</f>
        <v>Moderate</v>
      </c>
      <c r="Q1622" t="s">
        <v>55</v>
      </c>
      <c r="R1622">
        <v>30.1</v>
      </c>
      <c r="S1622" t="s">
        <v>72</v>
      </c>
      <c r="T1622" t="s">
        <v>57</v>
      </c>
      <c r="U1622" t="s">
        <v>53</v>
      </c>
      <c r="V1622" t="s">
        <v>53</v>
      </c>
      <c r="W1622" t="s">
        <v>53</v>
      </c>
      <c r="X1622" t="s">
        <v>53</v>
      </c>
      <c r="Y1622">
        <v>0</v>
      </c>
      <c r="Z1622" t="s">
        <v>58</v>
      </c>
      <c r="AA1622" t="s">
        <v>53</v>
      </c>
      <c r="AB1622" t="s">
        <v>53</v>
      </c>
      <c r="AC1622" t="s">
        <v>52</v>
      </c>
      <c r="AD1622" t="s">
        <v>53</v>
      </c>
      <c r="AE1622" t="s">
        <v>52</v>
      </c>
      <c r="AF1622" t="s">
        <v>53</v>
      </c>
      <c r="AG1622" t="s">
        <v>53</v>
      </c>
      <c r="AH1622" t="s">
        <v>52</v>
      </c>
      <c r="AI1622" t="s">
        <v>53</v>
      </c>
      <c r="AJ1622" t="s">
        <v>53</v>
      </c>
      <c r="AK1622">
        <v>3</v>
      </c>
      <c r="AL1622" t="s">
        <v>59</v>
      </c>
      <c r="AM1622" t="s">
        <v>81</v>
      </c>
      <c r="AN1622" t="s">
        <v>98</v>
      </c>
      <c r="AO1622">
        <v>4.4000000000000004</v>
      </c>
      <c r="AP1622" t="s">
        <v>53</v>
      </c>
      <c r="AQ1622" t="s">
        <v>86</v>
      </c>
      <c r="AR1622" t="s">
        <v>83</v>
      </c>
      <c r="AS1622">
        <v>13</v>
      </c>
      <c r="AT1622" t="s">
        <v>52</v>
      </c>
    </row>
    <row r="1623" spans="1:46" x14ac:dyDescent="0.25">
      <c r="A1623" t="s">
        <v>1790</v>
      </c>
      <c r="B1623">
        <v>2021</v>
      </c>
      <c r="C1623" s="1">
        <v>44243</v>
      </c>
      <c r="D1623" t="s">
        <v>47</v>
      </c>
      <c r="E1623" t="str">
        <f>TRIM(lung_cancer_dataset!E1623)</f>
        <v>Vietnam</v>
      </c>
      <c r="F1623">
        <v>30</v>
      </c>
      <c r="G1623" t="s">
        <v>212</v>
      </c>
      <c r="H1623" t="str">
        <f>PROPER(TRIM(lung_cancer_dataset!H1623))</f>
        <v>Female</v>
      </c>
      <c r="I1623" t="str">
        <f>PROPER(TRIM(lung_cancer_dataset!I1623))</f>
        <v>Never Smoked</v>
      </c>
      <c r="J1623">
        <v>0</v>
      </c>
      <c r="K1623">
        <v>0</v>
      </c>
      <c r="L1623">
        <v>0</v>
      </c>
      <c r="M1623" t="s">
        <v>52</v>
      </c>
      <c r="N1623" t="s">
        <v>53</v>
      </c>
      <c r="O1623" t="s">
        <v>52</v>
      </c>
      <c r="P1623" t="str">
        <f>PROPER(TRIM(lung_cancer_dataset!P1623))</f>
        <v>Low</v>
      </c>
      <c r="Q1623" t="s">
        <v>55</v>
      </c>
      <c r="R1623">
        <v>26.7</v>
      </c>
      <c r="S1623" t="s">
        <v>56</v>
      </c>
      <c r="T1623" t="s">
        <v>54</v>
      </c>
      <c r="U1623" t="s">
        <v>53</v>
      </c>
      <c r="V1623" t="s">
        <v>52</v>
      </c>
      <c r="W1623" t="s">
        <v>53</v>
      </c>
      <c r="X1623" t="s">
        <v>53</v>
      </c>
      <c r="Y1623">
        <v>3</v>
      </c>
      <c r="Z1623" t="s">
        <v>97</v>
      </c>
      <c r="AA1623" t="s">
        <v>53</v>
      </c>
      <c r="AB1623" t="s">
        <v>53</v>
      </c>
      <c r="AC1623" t="s">
        <v>53</v>
      </c>
      <c r="AD1623" t="s">
        <v>53</v>
      </c>
      <c r="AE1623" t="s">
        <v>52</v>
      </c>
      <c r="AF1623" t="s">
        <v>53</v>
      </c>
      <c r="AG1623" t="s">
        <v>52</v>
      </c>
      <c r="AH1623" t="s">
        <v>53</v>
      </c>
      <c r="AI1623" t="s">
        <v>52</v>
      </c>
      <c r="AJ1623" t="s">
        <v>53</v>
      </c>
      <c r="AK1623">
        <v>3</v>
      </c>
      <c r="AL1623" t="s">
        <v>59</v>
      </c>
      <c r="AM1623" t="s">
        <v>102</v>
      </c>
      <c r="AN1623" t="s">
        <v>90</v>
      </c>
      <c r="AO1623">
        <v>3.4</v>
      </c>
      <c r="AP1623" t="s">
        <v>53</v>
      </c>
      <c r="AQ1623" t="s">
        <v>171</v>
      </c>
      <c r="AR1623" t="s">
        <v>87</v>
      </c>
      <c r="AS1623">
        <v>9</v>
      </c>
      <c r="AT1623" t="s">
        <v>53</v>
      </c>
    </row>
    <row r="1624" spans="1:46" x14ac:dyDescent="0.25">
      <c r="A1624" t="s">
        <v>1791</v>
      </c>
      <c r="B1624">
        <v>2026</v>
      </c>
      <c r="C1624" s="1">
        <v>46179</v>
      </c>
      <c r="D1624" t="s">
        <v>110</v>
      </c>
      <c r="E1624" t="str">
        <f>TRIM(lung_cancer_dataset!E1624)</f>
        <v>Ghana</v>
      </c>
      <c r="F1624">
        <v>71</v>
      </c>
      <c r="G1624" t="s">
        <v>67</v>
      </c>
      <c r="H1624" t="str">
        <f>PROPER(TRIM(lung_cancer_dataset!H1624))</f>
        <v>Female</v>
      </c>
      <c r="I1624" t="str">
        <f>PROPER(TRIM(lung_cancer_dataset!I1624))</f>
        <v>Never Smoked</v>
      </c>
      <c r="J1624">
        <v>0</v>
      </c>
      <c r="K1624">
        <v>0</v>
      </c>
      <c r="L1624">
        <v>0</v>
      </c>
      <c r="M1624" t="s">
        <v>53</v>
      </c>
      <c r="N1624" t="s">
        <v>53</v>
      </c>
      <c r="O1624" t="s">
        <v>53</v>
      </c>
      <c r="P1624" t="str">
        <f>PROPER(TRIM(lung_cancer_dataset!P1624))</f>
        <v>High</v>
      </c>
      <c r="Q1624" t="s">
        <v>54</v>
      </c>
      <c r="R1624">
        <v>16</v>
      </c>
      <c r="S1624" t="s">
        <v>128</v>
      </c>
      <c r="T1624" t="s">
        <v>70</v>
      </c>
      <c r="U1624" t="s">
        <v>53</v>
      </c>
      <c r="V1624" t="s">
        <v>53</v>
      </c>
      <c r="W1624" t="s">
        <v>53</v>
      </c>
      <c r="X1624" t="s">
        <v>53</v>
      </c>
      <c r="Y1624">
        <v>1</v>
      </c>
      <c r="Z1624" t="s">
        <v>186</v>
      </c>
      <c r="AA1624" t="s">
        <v>53</v>
      </c>
      <c r="AB1624" t="s">
        <v>52</v>
      </c>
      <c r="AC1624" t="s">
        <v>53</v>
      </c>
      <c r="AD1624" t="s">
        <v>53</v>
      </c>
      <c r="AE1624" t="s">
        <v>53</v>
      </c>
      <c r="AF1624" t="s">
        <v>53</v>
      </c>
      <c r="AG1624" t="s">
        <v>53</v>
      </c>
      <c r="AH1624" t="s">
        <v>53</v>
      </c>
      <c r="AI1624" t="s">
        <v>53</v>
      </c>
      <c r="AJ1624" t="s">
        <v>52</v>
      </c>
      <c r="AK1624">
        <v>2</v>
      </c>
      <c r="AL1624" t="s">
        <v>59</v>
      </c>
      <c r="AM1624" t="s">
        <v>60</v>
      </c>
      <c r="AN1624" t="s">
        <v>74</v>
      </c>
      <c r="AO1624">
        <v>1.3</v>
      </c>
      <c r="AP1624" t="s">
        <v>53</v>
      </c>
      <c r="AQ1624" t="s">
        <v>91</v>
      </c>
      <c r="AR1624" t="s">
        <v>83</v>
      </c>
      <c r="AS1624">
        <v>50</v>
      </c>
      <c r="AT1624" t="s">
        <v>53</v>
      </c>
    </row>
    <row r="1625" spans="1:46" x14ac:dyDescent="0.25">
      <c r="A1625" t="s">
        <v>1792</v>
      </c>
      <c r="B1625">
        <v>2026</v>
      </c>
      <c r="C1625" s="1">
        <v>46175</v>
      </c>
      <c r="D1625" t="s">
        <v>122</v>
      </c>
      <c r="E1625" t="str">
        <f>TRIM(lung_cancer_dataset!E1625)</f>
        <v>India</v>
      </c>
      <c r="F1625">
        <v>55</v>
      </c>
      <c r="G1625" t="s">
        <v>79</v>
      </c>
      <c r="H1625" t="str">
        <f>PROPER(TRIM(lung_cancer_dataset!H1625))</f>
        <v>Male</v>
      </c>
      <c r="I1625" t="str">
        <f>PROPER(TRIM(lung_cancer_dataset!I1625))</f>
        <v>Never Smoked</v>
      </c>
      <c r="J1625">
        <v>0</v>
      </c>
      <c r="K1625">
        <v>0</v>
      </c>
      <c r="L1625">
        <v>0</v>
      </c>
      <c r="M1625" t="s">
        <v>52</v>
      </c>
      <c r="N1625" t="s">
        <v>53</v>
      </c>
      <c r="O1625" t="s">
        <v>52</v>
      </c>
      <c r="P1625" t="str">
        <f>PROPER(TRIM(lung_cancer_dataset!P1625))</f>
        <v>High</v>
      </c>
      <c r="Q1625" t="s">
        <v>55</v>
      </c>
      <c r="R1625">
        <v>37.5</v>
      </c>
      <c r="S1625" t="s">
        <v>72</v>
      </c>
      <c r="T1625" t="s">
        <v>70</v>
      </c>
      <c r="U1625" t="s">
        <v>53</v>
      </c>
      <c r="V1625" t="s">
        <v>53</v>
      </c>
      <c r="W1625" t="s">
        <v>53</v>
      </c>
      <c r="X1625" t="s">
        <v>53</v>
      </c>
      <c r="Y1625">
        <v>3</v>
      </c>
      <c r="Z1625" t="s">
        <v>165</v>
      </c>
      <c r="AA1625" t="s">
        <v>53</v>
      </c>
      <c r="AB1625" t="s">
        <v>53</v>
      </c>
      <c r="AC1625" t="s">
        <v>53</v>
      </c>
      <c r="AD1625" t="s">
        <v>53</v>
      </c>
      <c r="AE1625" t="s">
        <v>53</v>
      </c>
      <c r="AF1625" t="s">
        <v>52</v>
      </c>
      <c r="AG1625" t="s">
        <v>53</v>
      </c>
      <c r="AH1625" t="s">
        <v>53</v>
      </c>
      <c r="AI1625" t="s">
        <v>53</v>
      </c>
      <c r="AJ1625" t="s">
        <v>53</v>
      </c>
      <c r="AK1625">
        <v>1</v>
      </c>
      <c r="AL1625" t="s">
        <v>59</v>
      </c>
      <c r="AM1625" t="s">
        <v>60</v>
      </c>
      <c r="AN1625" t="s">
        <v>61</v>
      </c>
      <c r="AO1625">
        <v>7.7</v>
      </c>
      <c r="AP1625" t="s">
        <v>52</v>
      </c>
      <c r="AQ1625" t="s">
        <v>86</v>
      </c>
      <c r="AR1625" t="s">
        <v>281</v>
      </c>
      <c r="AS1625">
        <v>6</v>
      </c>
      <c r="AT1625" t="s">
        <v>53</v>
      </c>
    </row>
    <row r="1626" spans="1:46" x14ac:dyDescent="0.25">
      <c r="A1626" t="s">
        <v>1793</v>
      </c>
      <c r="B1626">
        <v>2023</v>
      </c>
      <c r="C1626" s="1">
        <v>45147</v>
      </c>
      <c r="D1626" t="s">
        <v>94</v>
      </c>
      <c r="E1626" t="str">
        <f>TRIM(lung_cancer_dataset!E1626)</f>
        <v>UAE</v>
      </c>
      <c r="F1626">
        <v>63</v>
      </c>
      <c r="G1626" t="s">
        <v>127</v>
      </c>
      <c r="H1626" t="str">
        <f>PROPER(TRIM(lung_cancer_dataset!H1626))</f>
        <v>Female</v>
      </c>
      <c r="I1626" t="str">
        <f>PROPER(TRIM(lung_cancer_dataset!I1626))</f>
        <v>Never Smoked</v>
      </c>
      <c r="J1626">
        <v>0</v>
      </c>
      <c r="K1626">
        <v>0</v>
      </c>
      <c r="L1626">
        <v>0</v>
      </c>
      <c r="M1626" t="s">
        <v>52</v>
      </c>
      <c r="N1626" t="s">
        <v>53</v>
      </c>
      <c r="O1626" t="s">
        <v>53</v>
      </c>
      <c r="P1626" t="str">
        <f>PROPER(TRIM(lung_cancer_dataset!P1626))</f>
        <v>High</v>
      </c>
      <c r="Q1626" t="s">
        <v>54</v>
      </c>
      <c r="R1626">
        <v>33.1</v>
      </c>
      <c r="S1626" t="s">
        <v>72</v>
      </c>
      <c r="T1626" t="s">
        <v>54</v>
      </c>
      <c r="U1626" t="s">
        <v>53</v>
      </c>
      <c r="V1626" t="s">
        <v>53</v>
      </c>
      <c r="W1626" t="s">
        <v>53</v>
      </c>
      <c r="X1626" t="s">
        <v>53</v>
      </c>
      <c r="Y1626">
        <v>2</v>
      </c>
      <c r="Z1626" t="s">
        <v>131</v>
      </c>
      <c r="AA1626" t="s">
        <v>53</v>
      </c>
      <c r="AB1626" t="s">
        <v>53</v>
      </c>
      <c r="AC1626" t="s">
        <v>52</v>
      </c>
      <c r="AD1626" t="s">
        <v>53</v>
      </c>
      <c r="AE1626" t="s">
        <v>52</v>
      </c>
      <c r="AF1626" t="s">
        <v>53</v>
      </c>
      <c r="AG1626" t="s">
        <v>52</v>
      </c>
      <c r="AH1626" t="s">
        <v>52</v>
      </c>
      <c r="AI1626" t="s">
        <v>53</v>
      </c>
      <c r="AJ1626" t="s">
        <v>53</v>
      </c>
      <c r="AK1626">
        <v>4</v>
      </c>
      <c r="AL1626" t="s">
        <v>59</v>
      </c>
      <c r="AM1626" t="s">
        <v>60</v>
      </c>
      <c r="AN1626" t="s">
        <v>74</v>
      </c>
      <c r="AO1626">
        <v>1.9</v>
      </c>
      <c r="AP1626" t="s">
        <v>53</v>
      </c>
      <c r="AQ1626" t="s">
        <v>171</v>
      </c>
      <c r="AR1626" t="s">
        <v>83</v>
      </c>
      <c r="AS1626">
        <v>41</v>
      </c>
      <c r="AT1626" t="s">
        <v>53</v>
      </c>
    </row>
    <row r="1627" spans="1:46" x14ac:dyDescent="0.25">
      <c r="A1627" t="s">
        <v>1794</v>
      </c>
      <c r="B1627">
        <v>2023</v>
      </c>
      <c r="C1627" s="1">
        <v>45004</v>
      </c>
      <c r="D1627" t="s">
        <v>107</v>
      </c>
      <c r="E1627" t="str">
        <f>TRIM(lung_cancer_dataset!E1627)</f>
        <v>France</v>
      </c>
      <c r="F1627">
        <v>67</v>
      </c>
      <c r="G1627" t="s">
        <v>127</v>
      </c>
      <c r="H1627" t="str">
        <f>PROPER(TRIM(lung_cancer_dataset!H1627))</f>
        <v>Male</v>
      </c>
      <c r="I1627" t="str">
        <f>PROPER(TRIM(lung_cancer_dataset!I1627))</f>
        <v>Former Smoker</v>
      </c>
      <c r="J1627">
        <v>29</v>
      </c>
      <c r="K1627">
        <v>19</v>
      </c>
      <c r="L1627">
        <v>27.6</v>
      </c>
      <c r="M1627" t="s">
        <v>52</v>
      </c>
      <c r="N1627" t="s">
        <v>53</v>
      </c>
      <c r="O1627" t="s">
        <v>52</v>
      </c>
      <c r="P1627" t="str">
        <f>PROPER(TRIM(lung_cancer_dataset!P1627))</f>
        <v>Moderate</v>
      </c>
      <c r="Q1627" t="s">
        <v>55</v>
      </c>
      <c r="R1627">
        <v>21.6</v>
      </c>
      <c r="S1627" t="s">
        <v>96</v>
      </c>
      <c r="T1627" t="s">
        <v>70</v>
      </c>
      <c r="U1627" t="s">
        <v>53</v>
      </c>
      <c r="V1627" t="s">
        <v>53</v>
      </c>
      <c r="W1627" t="s">
        <v>53</v>
      </c>
      <c r="X1627" t="s">
        <v>53</v>
      </c>
      <c r="Y1627">
        <v>2</v>
      </c>
      <c r="Z1627" t="s">
        <v>58</v>
      </c>
      <c r="AA1627" t="s">
        <v>52</v>
      </c>
      <c r="AB1627" t="s">
        <v>52</v>
      </c>
      <c r="AC1627" t="s">
        <v>52</v>
      </c>
      <c r="AD1627" t="s">
        <v>53</v>
      </c>
      <c r="AE1627" t="s">
        <v>52</v>
      </c>
      <c r="AF1627" t="s">
        <v>53</v>
      </c>
      <c r="AG1627" t="s">
        <v>53</v>
      </c>
      <c r="AH1627" t="s">
        <v>52</v>
      </c>
      <c r="AI1627" t="s">
        <v>53</v>
      </c>
      <c r="AJ1627" t="s">
        <v>53</v>
      </c>
      <c r="AK1627">
        <v>5</v>
      </c>
      <c r="AL1627" t="s">
        <v>59</v>
      </c>
      <c r="AM1627" t="s">
        <v>81</v>
      </c>
      <c r="AN1627" t="s">
        <v>61</v>
      </c>
      <c r="AO1627">
        <v>5.5</v>
      </c>
      <c r="AP1627" t="s">
        <v>52</v>
      </c>
      <c r="AQ1627" t="s">
        <v>171</v>
      </c>
      <c r="AR1627" t="s">
        <v>87</v>
      </c>
      <c r="AS1627">
        <v>14</v>
      </c>
      <c r="AT1627" t="s">
        <v>53</v>
      </c>
    </row>
    <row r="1628" spans="1:46" x14ac:dyDescent="0.25">
      <c r="A1628" t="s">
        <v>1795</v>
      </c>
      <c r="B1628">
        <v>2023</v>
      </c>
      <c r="C1628" s="1">
        <v>45164</v>
      </c>
      <c r="D1628" t="s">
        <v>47</v>
      </c>
      <c r="E1628" t="str">
        <f>TRIM(lung_cancer_dataset!E1628)</f>
        <v>Japan</v>
      </c>
      <c r="F1628">
        <v>67</v>
      </c>
      <c r="G1628" t="s">
        <v>127</v>
      </c>
      <c r="H1628" t="str">
        <f>PROPER(TRIM(lung_cancer_dataset!H1628))</f>
        <v>Male</v>
      </c>
      <c r="I1628" t="str">
        <f>PROPER(TRIM(lung_cancer_dataset!I1628))</f>
        <v>Never Smoked</v>
      </c>
      <c r="J1628">
        <v>0</v>
      </c>
      <c r="K1628">
        <v>0</v>
      </c>
      <c r="L1628">
        <v>0</v>
      </c>
      <c r="M1628" t="s">
        <v>53</v>
      </c>
      <c r="N1628" t="s">
        <v>52</v>
      </c>
      <c r="O1628" t="s">
        <v>53</v>
      </c>
      <c r="P1628" t="str">
        <f>PROPER(TRIM(lung_cancer_dataset!P1628))</f>
        <v>Moderate</v>
      </c>
      <c r="Q1628" t="s">
        <v>54</v>
      </c>
      <c r="R1628">
        <v>26.6</v>
      </c>
      <c r="S1628" t="s">
        <v>56</v>
      </c>
      <c r="T1628" t="s">
        <v>54</v>
      </c>
      <c r="U1628" t="s">
        <v>53</v>
      </c>
      <c r="V1628" t="s">
        <v>53</v>
      </c>
      <c r="W1628" t="s">
        <v>53</v>
      </c>
      <c r="X1628" t="s">
        <v>53</v>
      </c>
      <c r="Y1628">
        <v>1</v>
      </c>
      <c r="Z1628" t="s">
        <v>58</v>
      </c>
      <c r="AA1628" t="s">
        <v>53</v>
      </c>
      <c r="AB1628" t="s">
        <v>53</v>
      </c>
      <c r="AC1628" t="s">
        <v>53</v>
      </c>
      <c r="AD1628" t="s">
        <v>52</v>
      </c>
      <c r="AE1628" t="s">
        <v>52</v>
      </c>
      <c r="AF1628" t="s">
        <v>53</v>
      </c>
      <c r="AG1628" t="s">
        <v>53</v>
      </c>
      <c r="AH1628" t="s">
        <v>52</v>
      </c>
      <c r="AI1628" t="s">
        <v>53</v>
      </c>
      <c r="AJ1628" t="s">
        <v>52</v>
      </c>
      <c r="AK1628">
        <v>4</v>
      </c>
      <c r="AL1628" t="s">
        <v>59</v>
      </c>
      <c r="AM1628" t="s">
        <v>102</v>
      </c>
      <c r="AN1628" t="s">
        <v>74</v>
      </c>
      <c r="AO1628">
        <v>2.5</v>
      </c>
      <c r="AP1628" t="s">
        <v>53</v>
      </c>
      <c r="AQ1628" t="s">
        <v>171</v>
      </c>
      <c r="AR1628" t="s">
        <v>83</v>
      </c>
      <c r="AS1628">
        <v>34</v>
      </c>
      <c r="AT1628" t="s">
        <v>53</v>
      </c>
    </row>
    <row r="1629" spans="1:46" x14ac:dyDescent="0.25">
      <c r="A1629" t="s">
        <v>1796</v>
      </c>
      <c r="B1629">
        <v>2021</v>
      </c>
      <c r="C1629" s="1">
        <v>44275</v>
      </c>
      <c r="D1629" t="s">
        <v>65</v>
      </c>
      <c r="E1629" t="str">
        <f>TRIM(lung_cancer_dataset!E1629)</f>
        <v>Chile</v>
      </c>
      <c r="F1629">
        <v>47</v>
      </c>
      <c r="G1629" t="s">
        <v>49</v>
      </c>
      <c r="H1629" t="str">
        <f>PROPER(TRIM(lung_cancer_dataset!H1629))</f>
        <v>Female</v>
      </c>
      <c r="I1629" t="str">
        <f>PROPER(TRIM(lung_cancer_dataset!I1629))</f>
        <v>Never Smoked</v>
      </c>
      <c r="J1629">
        <v>0</v>
      </c>
      <c r="K1629">
        <v>0</v>
      </c>
      <c r="L1629">
        <v>0</v>
      </c>
      <c r="M1629" t="s">
        <v>53</v>
      </c>
      <c r="N1629" t="s">
        <v>53</v>
      </c>
      <c r="O1629" t="s">
        <v>53</v>
      </c>
      <c r="P1629" t="str">
        <f>PROPER(TRIM(lung_cancer_dataset!P1629))</f>
        <v>Moderate</v>
      </c>
      <c r="Q1629" t="s">
        <v>54</v>
      </c>
      <c r="R1629">
        <v>24.4</v>
      </c>
      <c r="S1629" t="s">
        <v>96</v>
      </c>
      <c r="T1629" t="s">
        <v>54</v>
      </c>
      <c r="U1629" t="s">
        <v>53</v>
      </c>
      <c r="V1629" t="s">
        <v>53</v>
      </c>
      <c r="W1629" t="s">
        <v>53</v>
      </c>
      <c r="X1629" t="s">
        <v>53</v>
      </c>
      <c r="Y1629">
        <v>0</v>
      </c>
      <c r="Z1629" t="s">
        <v>131</v>
      </c>
      <c r="AA1629" t="s">
        <v>53</v>
      </c>
      <c r="AB1629" t="s">
        <v>53</v>
      </c>
      <c r="AC1629" t="s">
        <v>53</v>
      </c>
      <c r="AD1629" t="s">
        <v>52</v>
      </c>
      <c r="AE1629" t="s">
        <v>53</v>
      </c>
      <c r="AF1629" t="s">
        <v>52</v>
      </c>
      <c r="AG1629" t="s">
        <v>53</v>
      </c>
      <c r="AH1629" t="s">
        <v>53</v>
      </c>
      <c r="AI1629" t="s">
        <v>53</v>
      </c>
      <c r="AJ1629" t="s">
        <v>53</v>
      </c>
      <c r="AK1629">
        <v>2</v>
      </c>
      <c r="AL1629" t="s">
        <v>59</v>
      </c>
      <c r="AM1629" t="s">
        <v>81</v>
      </c>
      <c r="AN1629" t="s">
        <v>98</v>
      </c>
      <c r="AO1629">
        <v>4.4000000000000004</v>
      </c>
      <c r="AP1629" t="s">
        <v>53</v>
      </c>
      <c r="AQ1629" t="s">
        <v>75</v>
      </c>
      <c r="AR1629" t="s">
        <v>83</v>
      </c>
      <c r="AS1629">
        <v>43</v>
      </c>
      <c r="AT1629" t="s">
        <v>52</v>
      </c>
    </row>
    <row r="1630" spans="1:46" x14ac:dyDescent="0.25">
      <c r="A1630" t="s">
        <v>1797</v>
      </c>
      <c r="B1630">
        <v>2024</v>
      </c>
      <c r="C1630" s="1">
        <v>45610</v>
      </c>
      <c r="D1630" t="s">
        <v>107</v>
      </c>
      <c r="E1630" t="str">
        <f>TRIM(lung_cancer_dataset!E1630)</f>
        <v>Turkey</v>
      </c>
      <c r="F1630">
        <v>65</v>
      </c>
      <c r="G1630" t="s">
        <v>127</v>
      </c>
      <c r="H1630" t="str">
        <f>PROPER(TRIM(lung_cancer_dataset!H1630))</f>
        <v>Male</v>
      </c>
      <c r="I1630" t="str">
        <f>PROPER(TRIM(lung_cancer_dataset!I1630))</f>
        <v>Current Smoker</v>
      </c>
      <c r="J1630">
        <v>12</v>
      </c>
      <c r="K1630">
        <v>33</v>
      </c>
      <c r="L1630">
        <v>19.8</v>
      </c>
      <c r="M1630" t="s">
        <v>53</v>
      </c>
      <c r="N1630" t="s">
        <v>53</v>
      </c>
      <c r="O1630" t="s">
        <v>52</v>
      </c>
      <c r="P1630" t="str">
        <f>PROPER(TRIM(lung_cancer_dataset!P1630))</f>
        <v>Low</v>
      </c>
      <c r="Q1630" t="s">
        <v>55</v>
      </c>
      <c r="R1630">
        <v>26.5</v>
      </c>
      <c r="S1630" t="s">
        <v>56</v>
      </c>
      <c r="T1630" t="s">
        <v>70</v>
      </c>
      <c r="U1630" t="s">
        <v>53</v>
      </c>
      <c r="V1630" t="s">
        <v>52</v>
      </c>
      <c r="W1630" t="s">
        <v>53</v>
      </c>
      <c r="X1630" t="s">
        <v>53</v>
      </c>
      <c r="Y1630">
        <v>2</v>
      </c>
      <c r="Z1630" t="s">
        <v>165</v>
      </c>
      <c r="AA1630" t="s">
        <v>52</v>
      </c>
      <c r="AB1630" t="s">
        <v>52</v>
      </c>
      <c r="AC1630" t="s">
        <v>52</v>
      </c>
      <c r="AD1630" t="s">
        <v>52</v>
      </c>
      <c r="AE1630" t="s">
        <v>53</v>
      </c>
      <c r="AF1630" t="s">
        <v>52</v>
      </c>
      <c r="AG1630" t="s">
        <v>52</v>
      </c>
      <c r="AH1630" t="s">
        <v>53</v>
      </c>
      <c r="AI1630" t="s">
        <v>52</v>
      </c>
      <c r="AJ1630" t="s">
        <v>53</v>
      </c>
      <c r="AK1630">
        <v>7</v>
      </c>
      <c r="AL1630" t="s">
        <v>59</v>
      </c>
      <c r="AM1630" t="s">
        <v>60</v>
      </c>
      <c r="AN1630" t="s">
        <v>98</v>
      </c>
      <c r="AO1630">
        <v>2.9</v>
      </c>
      <c r="AP1630" t="s">
        <v>53</v>
      </c>
      <c r="AQ1630" t="s">
        <v>112</v>
      </c>
      <c r="AR1630" t="s">
        <v>92</v>
      </c>
      <c r="AS1630">
        <v>19</v>
      </c>
      <c r="AT1630" t="s">
        <v>52</v>
      </c>
    </row>
    <row r="1631" spans="1:46" x14ac:dyDescent="0.25">
      <c r="A1631" t="s">
        <v>1798</v>
      </c>
      <c r="B1631">
        <v>2018</v>
      </c>
      <c r="C1631" s="1">
        <v>43297</v>
      </c>
      <c r="D1631" t="s">
        <v>65</v>
      </c>
      <c r="E1631" t="str">
        <f>TRIM(lung_cancer_dataset!E1631)</f>
        <v>Chile</v>
      </c>
      <c r="F1631">
        <v>58</v>
      </c>
      <c r="G1631" t="s">
        <v>79</v>
      </c>
      <c r="H1631" t="str">
        <f>PROPER(TRIM(lung_cancer_dataset!H1631))</f>
        <v>Female</v>
      </c>
      <c r="I1631" t="str">
        <f>PROPER(TRIM(lung_cancer_dataset!I1631))</f>
        <v>Never Smoked</v>
      </c>
      <c r="J1631">
        <v>0</v>
      </c>
      <c r="K1631">
        <v>0</v>
      </c>
      <c r="L1631">
        <v>0</v>
      </c>
      <c r="M1631" t="s">
        <v>52</v>
      </c>
      <c r="N1631" t="s">
        <v>53</v>
      </c>
      <c r="O1631" t="s">
        <v>53</v>
      </c>
      <c r="P1631" t="str">
        <f>PROPER(TRIM(lung_cancer_dataset!P1631))</f>
        <v>Low</v>
      </c>
      <c r="Q1631" t="s">
        <v>55</v>
      </c>
      <c r="R1631">
        <v>25.7</v>
      </c>
      <c r="S1631" t="s">
        <v>56</v>
      </c>
      <c r="T1631" t="s">
        <v>57</v>
      </c>
      <c r="U1631" t="s">
        <v>53</v>
      </c>
      <c r="V1631" t="s">
        <v>53</v>
      </c>
      <c r="W1631" t="s">
        <v>53</v>
      </c>
      <c r="X1631" t="s">
        <v>53</v>
      </c>
      <c r="Y1631">
        <v>1</v>
      </c>
      <c r="Z1631" t="s">
        <v>131</v>
      </c>
      <c r="AA1631" t="s">
        <v>53</v>
      </c>
      <c r="AB1631" t="s">
        <v>52</v>
      </c>
      <c r="AC1631" t="s">
        <v>53</v>
      </c>
      <c r="AD1631" t="s">
        <v>52</v>
      </c>
      <c r="AE1631" t="s">
        <v>53</v>
      </c>
      <c r="AF1631" t="s">
        <v>53</v>
      </c>
      <c r="AG1631" t="s">
        <v>53</v>
      </c>
      <c r="AH1631" t="s">
        <v>53</v>
      </c>
      <c r="AI1631" t="s">
        <v>53</v>
      </c>
      <c r="AJ1631" t="s">
        <v>53</v>
      </c>
      <c r="AK1631">
        <v>2</v>
      </c>
      <c r="AL1631" t="s">
        <v>59</v>
      </c>
      <c r="AM1631" t="s">
        <v>60</v>
      </c>
      <c r="AN1631" t="s">
        <v>74</v>
      </c>
      <c r="AO1631">
        <v>0.8</v>
      </c>
      <c r="AP1631" t="s">
        <v>53</v>
      </c>
      <c r="AQ1631" t="s">
        <v>86</v>
      </c>
      <c r="AR1631" t="s">
        <v>92</v>
      </c>
      <c r="AS1631">
        <v>70</v>
      </c>
      <c r="AT1631" t="s">
        <v>53</v>
      </c>
    </row>
    <row r="1632" spans="1:46" x14ac:dyDescent="0.25">
      <c r="A1632" t="s">
        <v>1799</v>
      </c>
      <c r="B1632">
        <v>2020</v>
      </c>
      <c r="C1632" s="1">
        <v>43832</v>
      </c>
      <c r="D1632" t="s">
        <v>94</v>
      </c>
      <c r="E1632" t="str">
        <f>TRIM(lung_cancer_dataset!E1632)</f>
        <v>Qatar</v>
      </c>
      <c r="F1632">
        <v>66</v>
      </c>
      <c r="G1632" t="s">
        <v>127</v>
      </c>
      <c r="H1632" t="str">
        <f>PROPER(TRIM(lung_cancer_dataset!H1632))</f>
        <v>Male</v>
      </c>
      <c r="I1632" t="str">
        <f>PROPER(TRIM(lung_cancer_dataset!I1632))</f>
        <v>Current Smoker</v>
      </c>
      <c r="J1632">
        <v>21</v>
      </c>
      <c r="K1632">
        <v>24</v>
      </c>
      <c r="L1632">
        <v>25.2</v>
      </c>
      <c r="M1632" t="s">
        <v>53</v>
      </c>
      <c r="N1632" t="s">
        <v>53</v>
      </c>
      <c r="O1632" t="s">
        <v>53</v>
      </c>
      <c r="P1632" t="str">
        <f>PROPER(TRIM(lung_cancer_dataset!P1632))</f>
        <v>High</v>
      </c>
      <c r="Q1632" t="s">
        <v>71</v>
      </c>
      <c r="R1632">
        <v>30.1</v>
      </c>
      <c r="S1632" t="s">
        <v>72</v>
      </c>
      <c r="T1632" t="s">
        <v>54</v>
      </c>
      <c r="U1632" t="s">
        <v>52</v>
      </c>
      <c r="V1632" t="s">
        <v>53</v>
      </c>
      <c r="W1632" t="s">
        <v>52</v>
      </c>
      <c r="X1632" t="s">
        <v>53</v>
      </c>
      <c r="Y1632">
        <v>3</v>
      </c>
      <c r="Z1632" t="s">
        <v>73</v>
      </c>
      <c r="AA1632" t="s">
        <v>52</v>
      </c>
      <c r="AB1632" t="s">
        <v>52</v>
      </c>
      <c r="AC1632" t="s">
        <v>52</v>
      </c>
      <c r="AD1632" t="s">
        <v>53</v>
      </c>
      <c r="AE1632" t="s">
        <v>52</v>
      </c>
      <c r="AF1632" t="s">
        <v>52</v>
      </c>
      <c r="AG1632" t="s">
        <v>52</v>
      </c>
      <c r="AH1632" t="s">
        <v>52</v>
      </c>
      <c r="AI1632" t="s">
        <v>52</v>
      </c>
      <c r="AJ1632" t="s">
        <v>53</v>
      </c>
      <c r="AK1632">
        <v>8</v>
      </c>
      <c r="AL1632" t="s">
        <v>59</v>
      </c>
      <c r="AM1632" t="s">
        <v>102</v>
      </c>
      <c r="AN1632" t="s">
        <v>98</v>
      </c>
      <c r="AO1632">
        <v>2.9</v>
      </c>
      <c r="AP1632" t="s">
        <v>53</v>
      </c>
      <c r="AQ1632" t="s">
        <v>75</v>
      </c>
      <c r="AR1632" t="s">
        <v>76</v>
      </c>
      <c r="AS1632">
        <v>32</v>
      </c>
      <c r="AT1632" t="s">
        <v>52</v>
      </c>
    </row>
    <row r="1633" spans="1:46" x14ac:dyDescent="0.25">
      <c r="A1633" t="s">
        <v>1800</v>
      </c>
      <c r="B1633">
        <v>2024</v>
      </c>
      <c r="C1633" s="1">
        <v>45406</v>
      </c>
      <c r="D1633" t="s">
        <v>47</v>
      </c>
      <c r="E1633" t="str">
        <f>TRIM(lung_cancer_dataset!E1633)</f>
        <v>Vietnam</v>
      </c>
      <c r="F1633">
        <v>60</v>
      </c>
      <c r="G1633" t="s">
        <v>127</v>
      </c>
      <c r="H1633" t="str">
        <f>PROPER(TRIM(lung_cancer_dataset!H1633))</f>
        <v>Male</v>
      </c>
      <c r="I1633" t="str">
        <f>PROPER(TRIM(lung_cancer_dataset!I1633))</f>
        <v>Current Smoker</v>
      </c>
      <c r="J1633">
        <v>12</v>
      </c>
      <c r="K1633">
        <v>31</v>
      </c>
      <c r="L1633">
        <v>18.600000000000001</v>
      </c>
      <c r="M1633" t="s">
        <v>53</v>
      </c>
      <c r="N1633" t="s">
        <v>53</v>
      </c>
      <c r="O1633" t="s">
        <v>53</v>
      </c>
      <c r="P1633" t="str">
        <f>PROPER(TRIM(lung_cancer_dataset!P1633))</f>
        <v>Low</v>
      </c>
      <c r="Q1633" t="s">
        <v>54</v>
      </c>
      <c r="R1633">
        <v>23.8</v>
      </c>
      <c r="S1633" t="s">
        <v>96</v>
      </c>
      <c r="T1633" t="s">
        <v>54</v>
      </c>
      <c r="U1633" t="s">
        <v>53</v>
      </c>
      <c r="V1633" t="s">
        <v>53</v>
      </c>
      <c r="W1633" t="s">
        <v>53</v>
      </c>
      <c r="X1633" t="s">
        <v>53</v>
      </c>
      <c r="Y1633">
        <v>0</v>
      </c>
      <c r="Z1633" t="s">
        <v>73</v>
      </c>
      <c r="AA1633" t="s">
        <v>52</v>
      </c>
      <c r="AB1633" t="s">
        <v>52</v>
      </c>
      <c r="AC1633" t="s">
        <v>52</v>
      </c>
      <c r="AD1633" t="s">
        <v>53</v>
      </c>
      <c r="AE1633" t="s">
        <v>52</v>
      </c>
      <c r="AF1633" t="s">
        <v>52</v>
      </c>
      <c r="AG1633" t="s">
        <v>52</v>
      </c>
      <c r="AH1633" t="s">
        <v>53</v>
      </c>
      <c r="AI1633" t="s">
        <v>53</v>
      </c>
      <c r="AJ1633" t="s">
        <v>53</v>
      </c>
      <c r="AK1633">
        <v>6</v>
      </c>
      <c r="AL1633" t="s">
        <v>59</v>
      </c>
      <c r="AM1633" t="s">
        <v>60</v>
      </c>
      <c r="AN1633" t="s">
        <v>98</v>
      </c>
      <c r="AO1633">
        <v>3.7</v>
      </c>
      <c r="AP1633" t="s">
        <v>53</v>
      </c>
      <c r="AQ1633" t="s">
        <v>75</v>
      </c>
      <c r="AR1633" t="s">
        <v>76</v>
      </c>
      <c r="AS1633">
        <v>15</v>
      </c>
      <c r="AT1633" t="s">
        <v>52</v>
      </c>
    </row>
    <row r="1634" spans="1:46" x14ac:dyDescent="0.25">
      <c r="A1634" t="s">
        <v>1801</v>
      </c>
      <c r="B1634">
        <v>2023</v>
      </c>
      <c r="C1634" s="1">
        <v>44937</v>
      </c>
      <c r="D1634" t="s">
        <v>122</v>
      </c>
      <c r="E1634" t="str">
        <f>TRIM(lung_cancer_dataset!E1634)</f>
        <v>Timor-Leste</v>
      </c>
      <c r="F1634">
        <v>65</v>
      </c>
      <c r="G1634" t="s">
        <v>127</v>
      </c>
      <c r="H1634" t="str">
        <f>PROPER(TRIM(lung_cancer_dataset!H1634))</f>
        <v>Male</v>
      </c>
      <c r="I1634" t="str">
        <f>PROPER(TRIM(lung_cancer_dataset!I1634))</f>
        <v>Never Smoked</v>
      </c>
      <c r="J1634">
        <v>0</v>
      </c>
      <c r="K1634">
        <v>0</v>
      </c>
      <c r="L1634">
        <v>0</v>
      </c>
      <c r="M1634" t="s">
        <v>52</v>
      </c>
      <c r="N1634" t="s">
        <v>53</v>
      </c>
      <c r="O1634" t="s">
        <v>53</v>
      </c>
      <c r="P1634" t="str">
        <f>PROPER(TRIM(lung_cancer_dataset!P1634))</f>
        <v>High</v>
      </c>
      <c r="Q1634" t="s">
        <v>55</v>
      </c>
      <c r="R1634">
        <v>20.7</v>
      </c>
      <c r="S1634" t="s">
        <v>96</v>
      </c>
      <c r="T1634" t="s">
        <v>57</v>
      </c>
      <c r="U1634" t="s">
        <v>53</v>
      </c>
      <c r="V1634" t="s">
        <v>53</v>
      </c>
      <c r="W1634" t="s">
        <v>53</v>
      </c>
      <c r="X1634" t="s">
        <v>53</v>
      </c>
      <c r="Y1634">
        <v>2</v>
      </c>
      <c r="Z1634" t="s">
        <v>58</v>
      </c>
      <c r="AA1634" t="s">
        <v>53</v>
      </c>
      <c r="AB1634" t="s">
        <v>53</v>
      </c>
      <c r="AC1634" t="s">
        <v>52</v>
      </c>
      <c r="AD1634" t="s">
        <v>53</v>
      </c>
      <c r="AE1634" t="s">
        <v>52</v>
      </c>
      <c r="AF1634" t="s">
        <v>52</v>
      </c>
      <c r="AG1634" t="s">
        <v>53</v>
      </c>
      <c r="AH1634" t="s">
        <v>52</v>
      </c>
      <c r="AI1634" t="s">
        <v>53</v>
      </c>
      <c r="AJ1634" t="s">
        <v>53</v>
      </c>
      <c r="AK1634">
        <v>4</v>
      </c>
      <c r="AL1634" t="s">
        <v>59</v>
      </c>
      <c r="AM1634" t="s">
        <v>60</v>
      </c>
      <c r="AN1634" t="s">
        <v>98</v>
      </c>
      <c r="AO1634">
        <v>3.7</v>
      </c>
      <c r="AP1634" t="s">
        <v>53</v>
      </c>
      <c r="AQ1634" t="s">
        <v>86</v>
      </c>
      <c r="AR1634" t="s">
        <v>83</v>
      </c>
      <c r="AS1634">
        <v>33</v>
      </c>
      <c r="AT1634" t="s">
        <v>53</v>
      </c>
    </row>
    <row r="1635" spans="1:46" x14ac:dyDescent="0.25">
      <c r="A1635" t="s">
        <v>1802</v>
      </c>
      <c r="B1635">
        <v>2022</v>
      </c>
      <c r="C1635" s="1">
        <v>44652</v>
      </c>
      <c r="D1635" t="s">
        <v>47</v>
      </c>
      <c r="E1635" t="str">
        <f>TRIM(lung_cancer_dataset!E1635)</f>
        <v>China</v>
      </c>
      <c r="F1635">
        <v>50</v>
      </c>
      <c r="G1635" t="s">
        <v>79</v>
      </c>
      <c r="H1635" t="str">
        <f>PROPER(TRIM(lung_cancer_dataset!H1635))</f>
        <v>Male</v>
      </c>
      <c r="I1635" t="str">
        <f>PROPER(TRIM(lung_cancer_dataset!I1635))</f>
        <v>Current Smoker</v>
      </c>
      <c r="J1635">
        <v>26</v>
      </c>
      <c r="K1635">
        <v>5</v>
      </c>
      <c r="L1635">
        <v>6.5</v>
      </c>
      <c r="M1635" t="s">
        <v>52</v>
      </c>
      <c r="N1635" t="s">
        <v>53</v>
      </c>
      <c r="O1635" t="s">
        <v>53</v>
      </c>
      <c r="P1635" t="str">
        <f>PROPER(TRIM(lung_cancer_dataset!P1635))</f>
        <v>Low</v>
      </c>
      <c r="Q1635" t="s">
        <v>55</v>
      </c>
      <c r="R1635">
        <v>26.9</v>
      </c>
      <c r="S1635" t="s">
        <v>56</v>
      </c>
      <c r="T1635" t="s">
        <v>57</v>
      </c>
      <c r="U1635" t="s">
        <v>53</v>
      </c>
      <c r="V1635" t="s">
        <v>53</v>
      </c>
      <c r="W1635" t="s">
        <v>52</v>
      </c>
      <c r="X1635" t="s">
        <v>53</v>
      </c>
      <c r="Y1635">
        <v>2</v>
      </c>
      <c r="Z1635" t="s">
        <v>58</v>
      </c>
      <c r="AA1635" t="s">
        <v>52</v>
      </c>
      <c r="AB1635" t="s">
        <v>52</v>
      </c>
      <c r="AC1635" t="s">
        <v>52</v>
      </c>
      <c r="AD1635" t="s">
        <v>53</v>
      </c>
      <c r="AE1635" t="s">
        <v>53</v>
      </c>
      <c r="AF1635" t="s">
        <v>53</v>
      </c>
      <c r="AG1635" t="s">
        <v>53</v>
      </c>
      <c r="AH1635" t="s">
        <v>52</v>
      </c>
      <c r="AI1635" t="s">
        <v>53</v>
      </c>
      <c r="AJ1635" t="s">
        <v>53</v>
      </c>
      <c r="AK1635">
        <v>4</v>
      </c>
      <c r="AL1635" t="s">
        <v>59</v>
      </c>
      <c r="AM1635" t="s">
        <v>81</v>
      </c>
      <c r="AN1635" t="s">
        <v>98</v>
      </c>
      <c r="AO1635">
        <v>6.4</v>
      </c>
      <c r="AP1635" t="s">
        <v>53</v>
      </c>
      <c r="AQ1635" t="s">
        <v>86</v>
      </c>
      <c r="AR1635" t="s">
        <v>115</v>
      </c>
      <c r="AS1635">
        <v>61</v>
      </c>
      <c r="AT1635" t="s">
        <v>53</v>
      </c>
    </row>
    <row r="1636" spans="1:46" x14ac:dyDescent="0.25">
      <c r="A1636" t="s">
        <v>1803</v>
      </c>
      <c r="B1636">
        <v>2020</v>
      </c>
      <c r="C1636" s="1">
        <v>44159</v>
      </c>
      <c r="D1636" t="s">
        <v>107</v>
      </c>
      <c r="E1636" t="str">
        <f>TRIM(lung_cancer_dataset!E1636)</f>
        <v>Italy</v>
      </c>
      <c r="F1636">
        <v>89</v>
      </c>
      <c r="G1636" t="s">
        <v>101</v>
      </c>
      <c r="H1636" t="str">
        <f>PROPER(TRIM(lung_cancer_dataset!H1636))</f>
        <v>Male</v>
      </c>
      <c r="I1636" t="str">
        <f>PROPER(TRIM(lung_cancer_dataset!I1636))</f>
        <v>Never Smoked</v>
      </c>
      <c r="J1636">
        <v>0</v>
      </c>
      <c r="K1636">
        <v>0</v>
      </c>
      <c r="L1636">
        <v>0</v>
      </c>
      <c r="M1636" t="s">
        <v>52</v>
      </c>
      <c r="N1636" t="s">
        <v>53</v>
      </c>
      <c r="O1636" t="s">
        <v>53</v>
      </c>
      <c r="P1636" t="str">
        <f>PROPER(TRIM(lung_cancer_dataset!P1636))</f>
        <v>Low</v>
      </c>
      <c r="Q1636" t="s">
        <v>54</v>
      </c>
      <c r="R1636">
        <v>27.3</v>
      </c>
      <c r="S1636" t="s">
        <v>56</v>
      </c>
      <c r="T1636" t="s">
        <v>57</v>
      </c>
      <c r="U1636" t="s">
        <v>53</v>
      </c>
      <c r="V1636" t="s">
        <v>53</v>
      </c>
      <c r="W1636" t="s">
        <v>53</v>
      </c>
      <c r="X1636" t="s">
        <v>53</v>
      </c>
      <c r="Y1636">
        <v>1</v>
      </c>
      <c r="Z1636" t="s">
        <v>58</v>
      </c>
      <c r="AA1636" t="s">
        <v>53</v>
      </c>
      <c r="AB1636" t="s">
        <v>53</v>
      </c>
      <c r="AC1636" t="s">
        <v>52</v>
      </c>
      <c r="AD1636" t="s">
        <v>53</v>
      </c>
      <c r="AE1636" t="s">
        <v>52</v>
      </c>
      <c r="AF1636" t="s">
        <v>53</v>
      </c>
      <c r="AG1636" t="s">
        <v>53</v>
      </c>
      <c r="AH1636" t="s">
        <v>52</v>
      </c>
      <c r="AI1636" t="s">
        <v>53</v>
      </c>
      <c r="AJ1636" t="s">
        <v>53</v>
      </c>
      <c r="AK1636">
        <v>3</v>
      </c>
      <c r="AL1636" t="s">
        <v>59</v>
      </c>
      <c r="AM1636" t="s">
        <v>60</v>
      </c>
      <c r="AN1636" t="s">
        <v>74</v>
      </c>
      <c r="AO1636">
        <v>2.1</v>
      </c>
      <c r="AP1636" t="s">
        <v>53</v>
      </c>
      <c r="AQ1636" t="s">
        <v>86</v>
      </c>
      <c r="AR1636" t="s">
        <v>115</v>
      </c>
      <c r="AS1636">
        <v>68</v>
      </c>
      <c r="AT1636" t="s">
        <v>52</v>
      </c>
    </row>
    <row r="1637" spans="1:46" x14ac:dyDescent="0.25">
      <c r="A1637" t="s">
        <v>1804</v>
      </c>
      <c r="B1637">
        <v>2024</v>
      </c>
      <c r="C1637" s="1">
        <v>45405</v>
      </c>
      <c r="D1637" t="s">
        <v>65</v>
      </c>
      <c r="E1637" t="str">
        <f>TRIM(lung_cancer_dataset!E1637)</f>
        <v>Colombia</v>
      </c>
      <c r="F1637">
        <v>56</v>
      </c>
      <c r="G1637" t="s">
        <v>79</v>
      </c>
      <c r="H1637" t="str">
        <f>PROPER(TRIM(lung_cancer_dataset!H1637))</f>
        <v>Female</v>
      </c>
      <c r="I1637" t="str">
        <f>PROPER(TRIM(lung_cancer_dataset!I1637))</f>
        <v>Never Smoked</v>
      </c>
      <c r="J1637">
        <v>0</v>
      </c>
      <c r="K1637">
        <v>0</v>
      </c>
      <c r="L1637">
        <v>0</v>
      </c>
      <c r="M1637" t="s">
        <v>53</v>
      </c>
      <c r="N1637" t="s">
        <v>53</v>
      </c>
      <c r="O1637" t="s">
        <v>53</v>
      </c>
      <c r="P1637" t="str">
        <f>PROPER(TRIM(lung_cancer_dataset!P1637))</f>
        <v>Low</v>
      </c>
      <c r="Q1637" t="s">
        <v>55</v>
      </c>
      <c r="R1637">
        <v>29.2</v>
      </c>
      <c r="S1637" t="s">
        <v>56</v>
      </c>
      <c r="T1637" t="s">
        <v>57</v>
      </c>
      <c r="U1637" t="s">
        <v>53</v>
      </c>
      <c r="V1637" t="s">
        <v>53</v>
      </c>
      <c r="W1637" t="s">
        <v>53</v>
      </c>
      <c r="X1637" t="s">
        <v>53</v>
      </c>
      <c r="Y1637">
        <v>0</v>
      </c>
      <c r="Z1637" t="s">
        <v>131</v>
      </c>
      <c r="AA1637" t="s">
        <v>52</v>
      </c>
      <c r="AB1637" t="s">
        <v>53</v>
      </c>
      <c r="AC1637" t="s">
        <v>53</v>
      </c>
      <c r="AD1637" t="s">
        <v>53</v>
      </c>
      <c r="AE1637" t="s">
        <v>52</v>
      </c>
      <c r="AF1637" t="s">
        <v>53</v>
      </c>
      <c r="AG1637" t="s">
        <v>53</v>
      </c>
      <c r="AH1637" t="s">
        <v>52</v>
      </c>
      <c r="AI1637" t="s">
        <v>53</v>
      </c>
      <c r="AJ1637" t="s">
        <v>53</v>
      </c>
      <c r="AK1637">
        <v>3</v>
      </c>
      <c r="AL1637" t="s">
        <v>59</v>
      </c>
      <c r="AM1637" t="s">
        <v>60</v>
      </c>
      <c r="AN1637" t="s">
        <v>74</v>
      </c>
      <c r="AO1637">
        <v>1.2</v>
      </c>
      <c r="AP1637" t="s">
        <v>53</v>
      </c>
      <c r="AQ1637" t="s">
        <v>91</v>
      </c>
      <c r="AR1637" t="s">
        <v>76</v>
      </c>
      <c r="AS1637">
        <v>44</v>
      </c>
      <c r="AT1637" t="s">
        <v>53</v>
      </c>
    </row>
    <row r="1638" spans="1:46" x14ac:dyDescent="0.25">
      <c r="A1638" t="s">
        <v>1805</v>
      </c>
      <c r="B1638">
        <v>2022</v>
      </c>
      <c r="C1638" s="1">
        <v>44686</v>
      </c>
      <c r="D1638" t="s">
        <v>65</v>
      </c>
      <c r="E1638" t="str">
        <f>TRIM(lung_cancer_dataset!E1638)</f>
        <v>Canada</v>
      </c>
      <c r="F1638">
        <v>80</v>
      </c>
      <c r="G1638" t="s">
        <v>101</v>
      </c>
      <c r="H1638" t="str">
        <f>PROPER(TRIM(lung_cancer_dataset!H1638))</f>
        <v>Male</v>
      </c>
      <c r="I1638" t="str">
        <f>PROPER(TRIM(lung_cancer_dataset!I1638))</f>
        <v>Former Smoker</v>
      </c>
      <c r="J1638">
        <v>7</v>
      </c>
      <c r="K1638">
        <v>16</v>
      </c>
      <c r="L1638">
        <v>5.6</v>
      </c>
      <c r="M1638" t="s">
        <v>53</v>
      </c>
      <c r="N1638" t="s">
        <v>53</v>
      </c>
      <c r="O1638" t="s">
        <v>52</v>
      </c>
      <c r="P1638" t="str">
        <f>PROPER(TRIM(lung_cancer_dataset!P1638))</f>
        <v>Moderate</v>
      </c>
      <c r="Q1638" t="s">
        <v>55</v>
      </c>
      <c r="R1638">
        <v>31.5</v>
      </c>
      <c r="S1638" t="s">
        <v>72</v>
      </c>
      <c r="T1638" t="s">
        <v>54</v>
      </c>
      <c r="U1638" t="s">
        <v>53</v>
      </c>
      <c r="V1638" t="s">
        <v>53</v>
      </c>
      <c r="W1638" t="s">
        <v>53</v>
      </c>
      <c r="X1638" t="s">
        <v>53</v>
      </c>
      <c r="Y1638">
        <v>1</v>
      </c>
      <c r="Z1638" t="s">
        <v>73</v>
      </c>
      <c r="AA1638" t="s">
        <v>52</v>
      </c>
      <c r="AB1638" t="s">
        <v>52</v>
      </c>
      <c r="AC1638" t="s">
        <v>52</v>
      </c>
      <c r="AD1638" t="s">
        <v>53</v>
      </c>
      <c r="AE1638" t="s">
        <v>52</v>
      </c>
      <c r="AF1638" t="s">
        <v>52</v>
      </c>
      <c r="AG1638" t="s">
        <v>53</v>
      </c>
      <c r="AH1638" t="s">
        <v>53</v>
      </c>
      <c r="AI1638" t="s">
        <v>53</v>
      </c>
      <c r="AJ1638" t="s">
        <v>53</v>
      </c>
      <c r="AK1638">
        <v>5</v>
      </c>
      <c r="AL1638" t="s">
        <v>59</v>
      </c>
      <c r="AM1638" t="s">
        <v>81</v>
      </c>
      <c r="AN1638" t="s">
        <v>61</v>
      </c>
      <c r="AO1638">
        <v>6.2</v>
      </c>
      <c r="AP1638" t="s">
        <v>52</v>
      </c>
      <c r="AQ1638" t="s">
        <v>171</v>
      </c>
      <c r="AR1638" t="s">
        <v>87</v>
      </c>
      <c r="AS1638">
        <v>17</v>
      </c>
      <c r="AT1638" t="s">
        <v>53</v>
      </c>
    </row>
    <row r="1639" spans="1:46" x14ac:dyDescent="0.25">
      <c r="A1639" t="s">
        <v>1806</v>
      </c>
      <c r="B1639">
        <v>2016</v>
      </c>
      <c r="C1639" s="1">
        <v>42568</v>
      </c>
      <c r="D1639" t="s">
        <v>122</v>
      </c>
      <c r="E1639" t="str">
        <f>TRIM(lung_cancer_dataset!E1639)</f>
        <v>Bhutan</v>
      </c>
      <c r="F1639">
        <v>51</v>
      </c>
      <c r="G1639" t="s">
        <v>79</v>
      </c>
      <c r="H1639" t="str">
        <f>PROPER(TRIM(lung_cancer_dataset!H1639))</f>
        <v>Male</v>
      </c>
      <c r="I1639" t="str">
        <f>PROPER(TRIM(lung_cancer_dataset!I1639))</f>
        <v>Former Smoker</v>
      </c>
      <c r="J1639">
        <v>3</v>
      </c>
      <c r="K1639">
        <v>9</v>
      </c>
      <c r="L1639">
        <v>1.3</v>
      </c>
      <c r="M1639" t="s">
        <v>53</v>
      </c>
      <c r="N1639" t="s">
        <v>52</v>
      </c>
      <c r="O1639" t="s">
        <v>52</v>
      </c>
      <c r="P1639" t="str">
        <f>PROPER(TRIM(lung_cancer_dataset!P1639))</f>
        <v>High</v>
      </c>
      <c r="Q1639" t="s">
        <v>54</v>
      </c>
      <c r="R1639">
        <v>32.700000000000003</v>
      </c>
      <c r="S1639" t="s">
        <v>72</v>
      </c>
      <c r="T1639" t="s">
        <v>57</v>
      </c>
      <c r="U1639" t="s">
        <v>53</v>
      </c>
      <c r="V1639" t="s">
        <v>53</v>
      </c>
      <c r="W1639" t="s">
        <v>53</v>
      </c>
      <c r="X1639" t="s">
        <v>53</v>
      </c>
      <c r="Y1639">
        <v>3</v>
      </c>
      <c r="Z1639" t="s">
        <v>73</v>
      </c>
      <c r="AA1639" t="s">
        <v>52</v>
      </c>
      <c r="AB1639" t="s">
        <v>53</v>
      </c>
      <c r="AC1639" t="s">
        <v>53</v>
      </c>
      <c r="AD1639" t="s">
        <v>53</v>
      </c>
      <c r="AE1639" t="s">
        <v>53</v>
      </c>
      <c r="AF1639" t="s">
        <v>52</v>
      </c>
      <c r="AG1639" t="s">
        <v>53</v>
      </c>
      <c r="AH1639" t="s">
        <v>53</v>
      </c>
      <c r="AI1639" t="s">
        <v>53</v>
      </c>
      <c r="AJ1639" t="s">
        <v>53</v>
      </c>
      <c r="AK1639">
        <v>2</v>
      </c>
      <c r="AL1639" t="s">
        <v>59</v>
      </c>
      <c r="AM1639" t="s">
        <v>60</v>
      </c>
      <c r="AN1639" t="s">
        <v>61</v>
      </c>
      <c r="AO1639">
        <v>7.9</v>
      </c>
      <c r="AP1639" t="s">
        <v>52</v>
      </c>
      <c r="AQ1639" t="s">
        <v>86</v>
      </c>
      <c r="AR1639" t="s">
        <v>92</v>
      </c>
      <c r="AS1639">
        <v>10</v>
      </c>
      <c r="AT1639" t="s">
        <v>53</v>
      </c>
    </row>
    <row r="1640" spans="1:46" x14ac:dyDescent="0.25">
      <c r="A1640" t="s">
        <v>1807</v>
      </c>
      <c r="B1640">
        <v>2026</v>
      </c>
      <c r="C1640" s="1">
        <v>46087</v>
      </c>
      <c r="D1640" t="s">
        <v>94</v>
      </c>
      <c r="E1640" t="str">
        <f>TRIM(lung_cancer_dataset!E1640)</f>
        <v>Iran</v>
      </c>
      <c r="F1640">
        <v>59</v>
      </c>
      <c r="G1640" t="s">
        <v>79</v>
      </c>
      <c r="H1640" t="str">
        <f>PROPER(TRIM(lung_cancer_dataset!H1640))</f>
        <v>Female</v>
      </c>
      <c r="I1640" t="str">
        <f>PROPER(TRIM(lung_cancer_dataset!I1640))</f>
        <v>Never Smoked</v>
      </c>
      <c r="J1640">
        <v>0</v>
      </c>
      <c r="K1640">
        <v>0</v>
      </c>
      <c r="L1640">
        <v>0</v>
      </c>
      <c r="M1640" t="s">
        <v>53</v>
      </c>
      <c r="N1640" t="s">
        <v>53</v>
      </c>
      <c r="O1640" t="s">
        <v>52</v>
      </c>
      <c r="P1640" t="str">
        <f>PROPER(TRIM(lung_cancer_dataset!P1640))</f>
        <v>High</v>
      </c>
      <c r="Q1640" t="s">
        <v>55</v>
      </c>
      <c r="R1640">
        <v>36.799999999999997</v>
      </c>
      <c r="S1640" t="s">
        <v>72</v>
      </c>
      <c r="T1640" t="s">
        <v>54</v>
      </c>
      <c r="U1640" t="s">
        <v>53</v>
      </c>
      <c r="V1640" t="s">
        <v>53</v>
      </c>
      <c r="W1640" t="s">
        <v>52</v>
      </c>
      <c r="X1640" t="s">
        <v>53</v>
      </c>
      <c r="Y1640">
        <v>3</v>
      </c>
      <c r="Z1640" t="s">
        <v>58</v>
      </c>
      <c r="AA1640" t="s">
        <v>53</v>
      </c>
      <c r="AB1640" t="s">
        <v>52</v>
      </c>
      <c r="AC1640" t="s">
        <v>53</v>
      </c>
      <c r="AD1640" t="s">
        <v>52</v>
      </c>
      <c r="AE1640" t="s">
        <v>53</v>
      </c>
      <c r="AF1640" t="s">
        <v>53</v>
      </c>
      <c r="AG1640" t="s">
        <v>53</v>
      </c>
      <c r="AH1640" t="s">
        <v>53</v>
      </c>
      <c r="AI1640" t="s">
        <v>53</v>
      </c>
      <c r="AJ1640" t="s">
        <v>53</v>
      </c>
      <c r="AK1640">
        <v>2</v>
      </c>
      <c r="AL1640" t="s">
        <v>59</v>
      </c>
      <c r="AM1640" t="s">
        <v>81</v>
      </c>
      <c r="AN1640" t="s">
        <v>61</v>
      </c>
      <c r="AO1640">
        <v>6.2</v>
      </c>
      <c r="AP1640" t="s">
        <v>52</v>
      </c>
      <c r="AQ1640" t="s">
        <v>82</v>
      </c>
      <c r="AR1640" t="s">
        <v>63</v>
      </c>
      <c r="AS1640">
        <v>3</v>
      </c>
      <c r="AT1640" t="s">
        <v>53</v>
      </c>
    </row>
    <row r="1641" spans="1:46" x14ac:dyDescent="0.25">
      <c r="A1641" t="s">
        <v>1808</v>
      </c>
      <c r="B1641">
        <v>2020</v>
      </c>
      <c r="C1641" s="1">
        <v>43840</v>
      </c>
      <c r="D1641" t="s">
        <v>110</v>
      </c>
      <c r="E1641" t="str">
        <f>TRIM(lung_cancer_dataset!E1641)</f>
        <v>Ethiopia</v>
      </c>
      <c r="F1641">
        <v>53</v>
      </c>
      <c r="G1641" t="s">
        <v>79</v>
      </c>
      <c r="H1641" t="str">
        <f>PROPER(TRIM(lung_cancer_dataset!H1641))</f>
        <v>Female</v>
      </c>
      <c r="I1641" t="str">
        <f>PROPER(TRIM(lung_cancer_dataset!I1641))</f>
        <v>Never Smoked</v>
      </c>
      <c r="J1641">
        <v>0</v>
      </c>
      <c r="K1641">
        <v>0</v>
      </c>
      <c r="L1641">
        <v>0</v>
      </c>
      <c r="M1641" t="s">
        <v>52</v>
      </c>
      <c r="N1641" t="s">
        <v>53</v>
      </c>
      <c r="O1641" t="s">
        <v>53</v>
      </c>
      <c r="P1641" t="str">
        <f>PROPER(TRIM(lung_cancer_dataset!P1641))</f>
        <v>Moderate</v>
      </c>
      <c r="Q1641" t="s">
        <v>54</v>
      </c>
      <c r="R1641">
        <v>26.9</v>
      </c>
      <c r="S1641" t="s">
        <v>56</v>
      </c>
      <c r="T1641" t="s">
        <v>54</v>
      </c>
      <c r="U1641" t="s">
        <v>53</v>
      </c>
      <c r="V1641" t="s">
        <v>53</v>
      </c>
      <c r="W1641" t="s">
        <v>53</v>
      </c>
      <c r="X1641" t="s">
        <v>53</v>
      </c>
      <c r="Y1641">
        <v>1</v>
      </c>
      <c r="Z1641" t="s">
        <v>58</v>
      </c>
      <c r="AA1641" t="s">
        <v>53</v>
      </c>
      <c r="AB1641" t="s">
        <v>53</v>
      </c>
      <c r="AC1641" t="s">
        <v>53</v>
      </c>
      <c r="AD1641" t="s">
        <v>53</v>
      </c>
      <c r="AE1641" t="s">
        <v>52</v>
      </c>
      <c r="AF1641" t="s">
        <v>53</v>
      </c>
      <c r="AG1641" t="s">
        <v>53</v>
      </c>
      <c r="AH1641" t="s">
        <v>53</v>
      </c>
      <c r="AI1641" t="s">
        <v>53</v>
      </c>
      <c r="AJ1641" t="s">
        <v>53</v>
      </c>
      <c r="AK1641">
        <v>1</v>
      </c>
      <c r="AL1641" t="s">
        <v>59</v>
      </c>
      <c r="AM1641" t="s">
        <v>60</v>
      </c>
      <c r="AN1641" t="s">
        <v>90</v>
      </c>
      <c r="AO1641">
        <v>5.2</v>
      </c>
      <c r="AP1641" t="s">
        <v>53</v>
      </c>
      <c r="AQ1641" t="s">
        <v>112</v>
      </c>
      <c r="AR1641" t="s">
        <v>115</v>
      </c>
      <c r="AS1641">
        <v>22</v>
      </c>
      <c r="AT1641" t="s">
        <v>53</v>
      </c>
    </row>
    <row r="1642" spans="1:46" x14ac:dyDescent="0.25">
      <c r="A1642" t="s">
        <v>1809</v>
      </c>
      <c r="B1642">
        <v>2023</v>
      </c>
      <c r="C1642" s="1">
        <v>45162</v>
      </c>
      <c r="D1642" t="s">
        <v>110</v>
      </c>
      <c r="E1642" t="str">
        <f>TRIM(lung_cancer_dataset!E1642)</f>
        <v>Algeria</v>
      </c>
      <c r="F1642">
        <v>87</v>
      </c>
      <c r="G1642" t="s">
        <v>101</v>
      </c>
      <c r="H1642" t="str">
        <f>PROPER(TRIM(lung_cancer_dataset!H1642))</f>
        <v>Male</v>
      </c>
      <c r="I1642" t="str">
        <f>PROPER(TRIM(lung_cancer_dataset!I1642))</f>
        <v>Never Smoked</v>
      </c>
      <c r="J1642">
        <v>0</v>
      </c>
      <c r="K1642">
        <v>0</v>
      </c>
      <c r="L1642">
        <v>0</v>
      </c>
      <c r="M1642" t="s">
        <v>52</v>
      </c>
      <c r="N1642" t="s">
        <v>53</v>
      </c>
      <c r="O1642" t="s">
        <v>53</v>
      </c>
      <c r="P1642" t="str">
        <f>PROPER(TRIM(lung_cancer_dataset!P1642))</f>
        <v>High</v>
      </c>
      <c r="Q1642" t="s">
        <v>54</v>
      </c>
      <c r="R1642">
        <v>26.6</v>
      </c>
      <c r="S1642" t="s">
        <v>56</v>
      </c>
      <c r="T1642" t="s">
        <v>54</v>
      </c>
      <c r="U1642" t="s">
        <v>53</v>
      </c>
      <c r="V1642" t="s">
        <v>53</v>
      </c>
      <c r="W1642" t="s">
        <v>53</v>
      </c>
      <c r="X1642" t="s">
        <v>53</v>
      </c>
      <c r="Y1642">
        <v>2</v>
      </c>
      <c r="Z1642" t="s">
        <v>97</v>
      </c>
      <c r="AA1642" t="s">
        <v>52</v>
      </c>
      <c r="AB1642" t="s">
        <v>53</v>
      </c>
      <c r="AC1642" t="s">
        <v>53</v>
      </c>
      <c r="AD1642" t="s">
        <v>53</v>
      </c>
      <c r="AE1642" t="s">
        <v>52</v>
      </c>
      <c r="AF1642" t="s">
        <v>53</v>
      </c>
      <c r="AG1642" t="s">
        <v>53</v>
      </c>
      <c r="AH1642" t="s">
        <v>53</v>
      </c>
      <c r="AI1642" t="s">
        <v>53</v>
      </c>
      <c r="AJ1642" t="s">
        <v>53</v>
      </c>
      <c r="AK1642">
        <v>2</v>
      </c>
      <c r="AL1642" t="s">
        <v>135</v>
      </c>
      <c r="AM1642" t="s">
        <v>136</v>
      </c>
      <c r="AN1642" t="s">
        <v>61</v>
      </c>
      <c r="AO1642">
        <v>6.7</v>
      </c>
      <c r="AP1642" t="s">
        <v>52</v>
      </c>
      <c r="AQ1642" t="s">
        <v>171</v>
      </c>
      <c r="AR1642" t="s">
        <v>87</v>
      </c>
      <c r="AS1642">
        <v>3</v>
      </c>
      <c r="AT1642" t="s">
        <v>53</v>
      </c>
    </row>
    <row r="1643" spans="1:46" x14ac:dyDescent="0.25">
      <c r="A1643" t="s">
        <v>1810</v>
      </c>
      <c r="B1643">
        <v>2015</v>
      </c>
      <c r="C1643" s="1">
        <v>42294</v>
      </c>
      <c r="D1643" t="s">
        <v>94</v>
      </c>
      <c r="E1643" t="str">
        <f>TRIM(lung_cancer_dataset!E1643)</f>
        <v>Jordan</v>
      </c>
      <c r="F1643">
        <v>62</v>
      </c>
      <c r="G1643" t="s">
        <v>127</v>
      </c>
      <c r="H1643" t="str">
        <f>PROPER(TRIM(lung_cancer_dataset!H1643))</f>
        <v>Male</v>
      </c>
      <c r="I1643" t="str">
        <f>PROPER(TRIM(lung_cancer_dataset!I1643))</f>
        <v>Never Smoked</v>
      </c>
      <c r="J1643">
        <v>0</v>
      </c>
      <c r="K1643">
        <v>0</v>
      </c>
      <c r="L1643">
        <v>0</v>
      </c>
      <c r="M1643" t="s">
        <v>52</v>
      </c>
      <c r="N1643" t="s">
        <v>53</v>
      </c>
      <c r="O1643" t="s">
        <v>53</v>
      </c>
      <c r="P1643" t="str">
        <f>PROPER(TRIM(lung_cancer_dataset!P1643))</f>
        <v>Moderate</v>
      </c>
      <c r="Q1643" t="s">
        <v>55</v>
      </c>
      <c r="R1643">
        <v>29.9</v>
      </c>
      <c r="S1643" t="s">
        <v>56</v>
      </c>
      <c r="T1643" t="s">
        <v>57</v>
      </c>
      <c r="U1643" t="s">
        <v>53</v>
      </c>
      <c r="V1643" t="s">
        <v>53</v>
      </c>
      <c r="W1643" t="s">
        <v>53</v>
      </c>
      <c r="X1643" t="s">
        <v>53</v>
      </c>
      <c r="Y1643">
        <v>1</v>
      </c>
      <c r="Z1643" t="s">
        <v>58</v>
      </c>
      <c r="AA1643" t="s">
        <v>53</v>
      </c>
      <c r="AB1643" t="s">
        <v>53</v>
      </c>
      <c r="AC1643" t="s">
        <v>53</v>
      </c>
      <c r="AD1643" t="s">
        <v>52</v>
      </c>
      <c r="AE1643" t="s">
        <v>52</v>
      </c>
      <c r="AF1643" t="s">
        <v>53</v>
      </c>
      <c r="AG1643" t="s">
        <v>53</v>
      </c>
      <c r="AH1643" t="s">
        <v>53</v>
      </c>
      <c r="AI1643" t="s">
        <v>53</v>
      </c>
      <c r="AJ1643" t="s">
        <v>53</v>
      </c>
      <c r="AK1643">
        <v>2</v>
      </c>
      <c r="AL1643" t="s">
        <v>59</v>
      </c>
      <c r="AM1643" t="s">
        <v>60</v>
      </c>
      <c r="AN1643" t="s">
        <v>74</v>
      </c>
      <c r="AO1643">
        <v>2.2999999999999998</v>
      </c>
      <c r="AP1643" t="s">
        <v>53</v>
      </c>
      <c r="AQ1643" t="s">
        <v>82</v>
      </c>
      <c r="AR1643" t="s">
        <v>83</v>
      </c>
      <c r="AS1643">
        <v>76</v>
      </c>
      <c r="AT1643" t="s">
        <v>53</v>
      </c>
    </row>
    <row r="1644" spans="1:46" x14ac:dyDescent="0.25">
      <c r="A1644" t="s">
        <v>1811</v>
      </c>
      <c r="B1644">
        <v>2015</v>
      </c>
      <c r="C1644" s="1">
        <v>42207</v>
      </c>
      <c r="D1644" t="s">
        <v>107</v>
      </c>
      <c r="E1644" t="str">
        <f>TRIM(lung_cancer_dataset!E1644)</f>
        <v>France</v>
      </c>
      <c r="F1644">
        <v>72</v>
      </c>
      <c r="G1644" t="s">
        <v>67</v>
      </c>
      <c r="H1644" t="str">
        <f>PROPER(TRIM(lung_cancer_dataset!H1644))</f>
        <v>Male</v>
      </c>
      <c r="I1644" t="str">
        <f>PROPER(TRIM(lung_cancer_dataset!I1644))</f>
        <v>Current Smoker</v>
      </c>
      <c r="J1644">
        <v>5</v>
      </c>
      <c r="K1644">
        <v>39</v>
      </c>
      <c r="L1644">
        <v>9.8000000000000007</v>
      </c>
      <c r="M1644" t="s">
        <v>53</v>
      </c>
      <c r="N1644" t="s">
        <v>53</v>
      </c>
      <c r="O1644" t="s">
        <v>52</v>
      </c>
      <c r="P1644" t="str">
        <f>PROPER(TRIM(lung_cancer_dataset!P1644))</f>
        <v>Low</v>
      </c>
      <c r="Q1644" t="s">
        <v>55</v>
      </c>
      <c r="R1644">
        <v>18.3</v>
      </c>
      <c r="S1644" t="s">
        <v>128</v>
      </c>
      <c r="T1644" t="s">
        <v>57</v>
      </c>
      <c r="U1644" t="s">
        <v>52</v>
      </c>
      <c r="V1644" t="s">
        <v>52</v>
      </c>
      <c r="W1644" t="s">
        <v>53</v>
      </c>
      <c r="X1644" t="s">
        <v>53</v>
      </c>
      <c r="Y1644">
        <v>3</v>
      </c>
      <c r="Z1644" t="s">
        <v>73</v>
      </c>
      <c r="AA1644" t="s">
        <v>52</v>
      </c>
      <c r="AB1644" t="s">
        <v>52</v>
      </c>
      <c r="AC1644" t="s">
        <v>53</v>
      </c>
      <c r="AD1644" t="s">
        <v>52</v>
      </c>
      <c r="AE1644" t="s">
        <v>52</v>
      </c>
      <c r="AF1644" t="s">
        <v>52</v>
      </c>
      <c r="AG1644" t="s">
        <v>52</v>
      </c>
      <c r="AH1644" t="s">
        <v>53</v>
      </c>
      <c r="AI1644" t="s">
        <v>53</v>
      </c>
      <c r="AJ1644" t="s">
        <v>53</v>
      </c>
      <c r="AK1644">
        <v>6</v>
      </c>
      <c r="AL1644" t="s">
        <v>59</v>
      </c>
      <c r="AM1644" t="s">
        <v>81</v>
      </c>
      <c r="AN1644" t="s">
        <v>61</v>
      </c>
      <c r="AO1644">
        <v>9.1</v>
      </c>
      <c r="AP1644" t="s">
        <v>52</v>
      </c>
      <c r="AQ1644" t="s">
        <v>112</v>
      </c>
      <c r="AR1644" t="s">
        <v>87</v>
      </c>
      <c r="AS1644">
        <v>13</v>
      </c>
      <c r="AT1644" t="s">
        <v>53</v>
      </c>
    </row>
    <row r="1645" spans="1:46" x14ac:dyDescent="0.25">
      <c r="A1645" t="s">
        <v>1812</v>
      </c>
      <c r="B1645">
        <v>2026</v>
      </c>
      <c r="C1645" s="1">
        <v>46097</v>
      </c>
      <c r="D1645" t="s">
        <v>65</v>
      </c>
      <c r="E1645" t="str">
        <f>TRIM(lung_cancer_dataset!E1645)</f>
        <v>Colombia</v>
      </c>
      <c r="F1645">
        <v>62</v>
      </c>
      <c r="G1645" t="s">
        <v>127</v>
      </c>
      <c r="H1645" t="str">
        <f>PROPER(TRIM(lung_cancer_dataset!H1645))</f>
        <v>Male</v>
      </c>
      <c r="I1645" t="str">
        <f>PROPER(TRIM(lung_cancer_dataset!I1645))</f>
        <v>Never Smoked</v>
      </c>
      <c r="J1645">
        <v>0</v>
      </c>
      <c r="K1645">
        <v>0</v>
      </c>
      <c r="L1645">
        <v>0</v>
      </c>
      <c r="M1645" t="s">
        <v>52</v>
      </c>
      <c r="N1645" t="s">
        <v>53</v>
      </c>
      <c r="O1645" t="s">
        <v>53</v>
      </c>
      <c r="P1645" t="str">
        <f>PROPER(TRIM(lung_cancer_dataset!P1645))</f>
        <v>Low</v>
      </c>
      <c r="Q1645" t="s">
        <v>55</v>
      </c>
      <c r="R1645">
        <v>23.8</v>
      </c>
      <c r="S1645" t="s">
        <v>96</v>
      </c>
      <c r="T1645" t="s">
        <v>57</v>
      </c>
      <c r="U1645" t="s">
        <v>53</v>
      </c>
      <c r="V1645" t="s">
        <v>53</v>
      </c>
      <c r="W1645" t="s">
        <v>53</v>
      </c>
      <c r="X1645" t="s">
        <v>53</v>
      </c>
      <c r="Y1645">
        <v>1</v>
      </c>
      <c r="Z1645" t="s">
        <v>58</v>
      </c>
      <c r="AA1645" t="s">
        <v>53</v>
      </c>
      <c r="AB1645" t="s">
        <v>53</v>
      </c>
      <c r="AC1645" t="s">
        <v>52</v>
      </c>
      <c r="AD1645" t="s">
        <v>53</v>
      </c>
      <c r="AE1645" t="s">
        <v>52</v>
      </c>
      <c r="AF1645" t="s">
        <v>53</v>
      </c>
      <c r="AG1645" t="s">
        <v>53</v>
      </c>
      <c r="AH1645" t="s">
        <v>53</v>
      </c>
      <c r="AI1645" t="s">
        <v>53</v>
      </c>
      <c r="AJ1645" t="s">
        <v>53</v>
      </c>
      <c r="AK1645">
        <v>2</v>
      </c>
      <c r="AL1645" t="s">
        <v>59</v>
      </c>
      <c r="AM1645" t="s">
        <v>60</v>
      </c>
      <c r="AN1645" t="s">
        <v>74</v>
      </c>
      <c r="AO1645">
        <v>3.2</v>
      </c>
      <c r="AP1645" t="s">
        <v>53</v>
      </c>
      <c r="AQ1645" t="s">
        <v>86</v>
      </c>
      <c r="AR1645" t="s">
        <v>83</v>
      </c>
      <c r="AS1645">
        <v>75</v>
      </c>
      <c r="AT1645" t="s">
        <v>52</v>
      </c>
    </row>
    <row r="1646" spans="1:46" x14ac:dyDescent="0.25">
      <c r="A1646" t="s">
        <v>1813</v>
      </c>
      <c r="B1646">
        <v>2023</v>
      </c>
      <c r="C1646" s="1">
        <v>45022</v>
      </c>
      <c r="D1646" t="s">
        <v>47</v>
      </c>
      <c r="E1646" t="str">
        <f>TRIM(lung_cancer_dataset!E1646)</f>
        <v>Malaysia</v>
      </c>
      <c r="F1646">
        <v>59</v>
      </c>
      <c r="G1646" t="s">
        <v>79</v>
      </c>
      <c r="H1646" t="str">
        <f>PROPER(TRIM(lung_cancer_dataset!H1646))</f>
        <v>Male</v>
      </c>
      <c r="I1646" t="str">
        <f>PROPER(TRIM(lung_cancer_dataset!I1646))</f>
        <v>Never Smoked</v>
      </c>
      <c r="J1646">
        <v>0</v>
      </c>
      <c r="K1646">
        <v>0</v>
      </c>
      <c r="L1646">
        <v>0</v>
      </c>
      <c r="M1646" t="s">
        <v>53</v>
      </c>
      <c r="N1646" t="s">
        <v>52</v>
      </c>
      <c r="O1646" t="s">
        <v>53</v>
      </c>
      <c r="P1646" t="str">
        <f>PROPER(TRIM(lung_cancer_dataset!P1646))</f>
        <v>High</v>
      </c>
      <c r="Q1646" t="s">
        <v>55</v>
      </c>
      <c r="R1646">
        <v>26.7</v>
      </c>
      <c r="S1646" t="s">
        <v>56</v>
      </c>
      <c r="T1646" t="s">
        <v>70</v>
      </c>
      <c r="U1646" t="s">
        <v>52</v>
      </c>
      <c r="V1646" t="s">
        <v>53</v>
      </c>
      <c r="W1646" t="s">
        <v>53</v>
      </c>
      <c r="X1646" t="s">
        <v>53</v>
      </c>
      <c r="Y1646">
        <v>3</v>
      </c>
      <c r="Z1646" t="s">
        <v>208</v>
      </c>
      <c r="AA1646" t="s">
        <v>53</v>
      </c>
      <c r="AB1646" t="s">
        <v>52</v>
      </c>
      <c r="AC1646" t="s">
        <v>52</v>
      </c>
      <c r="AD1646" t="s">
        <v>53</v>
      </c>
      <c r="AE1646" t="s">
        <v>52</v>
      </c>
      <c r="AF1646" t="s">
        <v>53</v>
      </c>
      <c r="AG1646" t="s">
        <v>53</v>
      </c>
      <c r="AH1646" t="s">
        <v>53</v>
      </c>
      <c r="AI1646" t="s">
        <v>53</v>
      </c>
      <c r="AJ1646" t="s">
        <v>53</v>
      </c>
      <c r="AK1646">
        <v>3</v>
      </c>
      <c r="AL1646" t="s">
        <v>59</v>
      </c>
      <c r="AM1646" t="s">
        <v>81</v>
      </c>
      <c r="AN1646" t="s">
        <v>61</v>
      </c>
      <c r="AO1646">
        <v>5.7</v>
      </c>
      <c r="AP1646" t="s">
        <v>52</v>
      </c>
      <c r="AQ1646" t="s">
        <v>112</v>
      </c>
      <c r="AR1646" t="s">
        <v>87</v>
      </c>
      <c r="AS1646">
        <v>15</v>
      </c>
      <c r="AT1646" t="s">
        <v>53</v>
      </c>
    </row>
    <row r="1647" spans="1:46" x14ac:dyDescent="0.25">
      <c r="A1647" t="s">
        <v>1814</v>
      </c>
      <c r="B1647">
        <v>2022</v>
      </c>
      <c r="C1647" s="1">
        <v>44569</v>
      </c>
      <c r="D1647" t="s">
        <v>65</v>
      </c>
      <c r="E1647" t="str">
        <f>TRIM(lung_cancer_dataset!E1647)</f>
        <v>Mexico</v>
      </c>
      <c r="F1647">
        <v>62</v>
      </c>
      <c r="G1647" t="s">
        <v>127</v>
      </c>
      <c r="H1647" t="str">
        <f>PROPER(TRIM(lung_cancer_dataset!H1647))</f>
        <v>Male</v>
      </c>
      <c r="I1647" t="str">
        <f>PROPER(TRIM(lung_cancer_dataset!I1647))</f>
        <v>Never Smoked</v>
      </c>
      <c r="J1647">
        <v>0</v>
      </c>
      <c r="K1647">
        <v>0</v>
      </c>
      <c r="L1647">
        <v>0</v>
      </c>
      <c r="M1647" t="s">
        <v>53</v>
      </c>
      <c r="N1647" t="s">
        <v>53</v>
      </c>
      <c r="O1647" t="s">
        <v>53</v>
      </c>
      <c r="P1647" t="str">
        <f>PROPER(TRIM(lung_cancer_dataset!P1647))</f>
        <v>Moderate</v>
      </c>
      <c r="Q1647" t="s">
        <v>71</v>
      </c>
      <c r="R1647">
        <v>29.3</v>
      </c>
      <c r="S1647" t="s">
        <v>56</v>
      </c>
      <c r="T1647" t="s">
        <v>54</v>
      </c>
      <c r="U1647" t="s">
        <v>52</v>
      </c>
      <c r="V1647" t="s">
        <v>53</v>
      </c>
      <c r="W1647" t="s">
        <v>53</v>
      </c>
      <c r="X1647" t="s">
        <v>53</v>
      </c>
      <c r="Y1647">
        <v>1</v>
      </c>
      <c r="Z1647" t="s">
        <v>97</v>
      </c>
      <c r="AA1647" t="s">
        <v>53</v>
      </c>
      <c r="AB1647" t="s">
        <v>52</v>
      </c>
      <c r="AC1647" t="s">
        <v>52</v>
      </c>
      <c r="AD1647" t="s">
        <v>53</v>
      </c>
      <c r="AE1647" t="s">
        <v>53</v>
      </c>
      <c r="AF1647" t="s">
        <v>52</v>
      </c>
      <c r="AG1647" t="s">
        <v>53</v>
      </c>
      <c r="AH1647" t="s">
        <v>53</v>
      </c>
      <c r="AI1647" t="s">
        <v>52</v>
      </c>
      <c r="AJ1647" t="s">
        <v>53</v>
      </c>
      <c r="AK1647">
        <v>4</v>
      </c>
      <c r="AL1647" t="s">
        <v>59</v>
      </c>
      <c r="AM1647" t="s">
        <v>60</v>
      </c>
      <c r="AN1647" t="s">
        <v>74</v>
      </c>
      <c r="AO1647">
        <v>1.3</v>
      </c>
      <c r="AP1647" t="s">
        <v>53</v>
      </c>
      <c r="AQ1647" t="s">
        <v>82</v>
      </c>
      <c r="AR1647" t="s">
        <v>83</v>
      </c>
      <c r="AS1647">
        <v>65</v>
      </c>
      <c r="AT1647" t="s">
        <v>53</v>
      </c>
    </row>
    <row r="1648" spans="1:46" x14ac:dyDescent="0.25">
      <c r="A1648" t="s">
        <v>1815</v>
      </c>
      <c r="B1648">
        <v>2023</v>
      </c>
      <c r="C1648" s="1">
        <v>45265</v>
      </c>
      <c r="D1648" t="s">
        <v>47</v>
      </c>
      <c r="E1648" t="str">
        <f>TRIM(lung_cancer_dataset!E1648)</f>
        <v>Australia</v>
      </c>
      <c r="F1648">
        <v>51</v>
      </c>
      <c r="G1648" t="s">
        <v>79</v>
      </c>
      <c r="H1648" t="str">
        <f>PROPER(TRIM(lung_cancer_dataset!H1648))</f>
        <v>Male</v>
      </c>
      <c r="I1648" t="str">
        <f>PROPER(TRIM(lung_cancer_dataset!I1648))</f>
        <v>Never Smoked</v>
      </c>
      <c r="J1648">
        <v>0</v>
      </c>
      <c r="K1648">
        <v>0</v>
      </c>
      <c r="L1648">
        <v>0</v>
      </c>
      <c r="M1648" t="s">
        <v>52</v>
      </c>
      <c r="N1648" t="s">
        <v>53</v>
      </c>
      <c r="O1648" t="s">
        <v>53</v>
      </c>
      <c r="P1648" t="str">
        <f>PROPER(TRIM(lung_cancer_dataset!P1648))</f>
        <v>High</v>
      </c>
      <c r="Q1648" t="s">
        <v>71</v>
      </c>
      <c r="R1648">
        <v>23.6</v>
      </c>
      <c r="S1648" t="s">
        <v>96</v>
      </c>
      <c r="T1648" t="s">
        <v>54</v>
      </c>
      <c r="U1648" t="s">
        <v>53</v>
      </c>
      <c r="V1648" t="s">
        <v>53</v>
      </c>
      <c r="W1648" t="s">
        <v>53</v>
      </c>
      <c r="X1648" t="s">
        <v>53</v>
      </c>
      <c r="Y1648">
        <v>2</v>
      </c>
      <c r="Z1648" t="s">
        <v>58</v>
      </c>
      <c r="AA1648" t="s">
        <v>52</v>
      </c>
      <c r="AB1648" t="s">
        <v>53</v>
      </c>
      <c r="AC1648" t="s">
        <v>52</v>
      </c>
      <c r="AD1648" t="s">
        <v>53</v>
      </c>
      <c r="AE1648" t="s">
        <v>52</v>
      </c>
      <c r="AF1648" t="s">
        <v>53</v>
      </c>
      <c r="AG1648" t="s">
        <v>52</v>
      </c>
      <c r="AH1648" t="s">
        <v>52</v>
      </c>
      <c r="AI1648" t="s">
        <v>53</v>
      </c>
      <c r="AJ1648" t="s">
        <v>53</v>
      </c>
      <c r="AK1648">
        <v>5</v>
      </c>
      <c r="AL1648" t="s">
        <v>59</v>
      </c>
      <c r="AM1648" t="s">
        <v>60</v>
      </c>
      <c r="AN1648" t="s">
        <v>98</v>
      </c>
      <c r="AO1648">
        <v>3.1</v>
      </c>
      <c r="AP1648" t="s">
        <v>53</v>
      </c>
      <c r="AQ1648" t="s">
        <v>112</v>
      </c>
      <c r="AR1648" t="s">
        <v>76</v>
      </c>
      <c r="AS1648">
        <v>38</v>
      </c>
      <c r="AT1648" t="s">
        <v>53</v>
      </c>
    </row>
    <row r="1649" spans="1:46" x14ac:dyDescent="0.25">
      <c r="A1649" t="s">
        <v>1816</v>
      </c>
      <c r="B1649">
        <v>2021</v>
      </c>
      <c r="C1649" s="1">
        <v>44531</v>
      </c>
      <c r="D1649" t="s">
        <v>47</v>
      </c>
      <c r="E1649" t="str">
        <f>TRIM(lung_cancer_dataset!E1649)</f>
        <v>Mongolia</v>
      </c>
      <c r="F1649">
        <v>51</v>
      </c>
      <c r="G1649" t="s">
        <v>79</v>
      </c>
      <c r="H1649" t="str">
        <f>PROPER(TRIM(lung_cancer_dataset!H1649))</f>
        <v>Female</v>
      </c>
      <c r="I1649" t="str">
        <f>PROPER(TRIM(lung_cancer_dataset!I1649))</f>
        <v>Never Smoked</v>
      </c>
      <c r="J1649">
        <v>0</v>
      </c>
      <c r="K1649">
        <v>0</v>
      </c>
      <c r="L1649">
        <v>0</v>
      </c>
      <c r="M1649" t="s">
        <v>52</v>
      </c>
      <c r="N1649" t="s">
        <v>52</v>
      </c>
      <c r="O1649" t="s">
        <v>53</v>
      </c>
      <c r="P1649" t="str">
        <f>PROPER(TRIM(lung_cancer_dataset!P1649))</f>
        <v>Low</v>
      </c>
      <c r="Q1649" t="s">
        <v>54</v>
      </c>
      <c r="R1649">
        <v>20.9</v>
      </c>
      <c r="S1649" t="s">
        <v>96</v>
      </c>
      <c r="T1649" t="s">
        <v>57</v>
      </c>
      <c r="U1649" t="s">
        <v>53</v>
      </c>
      <c r="V1649" t="s">
        <v>53</v>
      </c>
      <c r="W1649" t="s">
        <v>53</v>
      </c>
      <c r="X1649" t="s">
        <v>53</v>
      </c>
      <c r="Y1649">
        <v>2</v>
      </c>
      <c r="Z1649" t="s">
        <v>186</v>
      </c>
      <c r="AA1649" t="s">
        <v>53</v>
      </c>
      <c r="AB1649" t="s">
        <v>53</v>
      </c>
      <c r="AC1649" t="s">
        <v>53</v>
      </c>
      <c r="AD1649" t="s">
        <v>52</v>
      </c>
      <c r="AE1649" t="s">
        <v>52</v>
      </c>
      <c r="AF1649" t="s">
        <v>53</v>
      </c>
      <c r="AG1649" t="s">
        <v>53</v>
      </c>
      <c r="AH1649" t="s">
        <v>53</v>
      </c>
      <c r="AI1649" t="s">
        <v>52</v>
      </c>
      <c r="AJ1649" t="s">
        <v>53</v>
      </c>
      <c r="AK1649">
        <v>3</v>
      </c>
      <c r="AL1649" t="s">
        <v>59</v>
      </c>
      <c r="AM1649" t="s">
        <v>60</v>
      </c>
      <c r="AN1649" t="s">
        <v>98</v>
      </c>
      <c r="AO1649">
        <v>4.5</v>
      </c>
      <c r="AP1649" t="s">
        <v>53</v>
      </c>
      <c r="AQ1649" t="s">
        <v>91</v>
      </c>
      <c r="AR1649" t="s">
        <v>76</v>
      </c>
      <c r="AS1649">
        <v>39</v>
      </c>
      <c r="AT1649" t="s">
        <v>53</v>
      </c>
    </row>
    <row r="1650" spans="1:46" x14ac:dyDescent="0.25">
      <c r="A1650" t="s">
        <v>1817</v>
      </c>
      <c r="B1650">
        <v>2026</v>
      </c>
      <c r="C1650" s="1">
        <v>46148</v>
      </c>
      <c r="D1650" t="s">
        <v>122</v>
      </c>
      <c r="E1650" t="str">
        <f>TRIM(lung_cancer_dataset!E1650)</f>
        <v>Bangladesh</v>
      </c>
      <c r="F1650">
        <v>54</v>
      </c>
      <c r="G1650" t="s">
        <v>79</v>
      </c>
      <c r="H1650" t="str">
        <f>PROPER(TRIM(lung_cancer_dataset!H1650))</f>
        <v>Female</v>
      </c>
      <c r="I1650" t="str">
        <f>PROPER(TRIM(lung_cancer_dataset!I1650))</f>
        <v>Never Smoked</v>
      </c>
      <c r="J1650">
        <v>0</v>
      </c>
      <c r="K1650">
        <v>0</v>
      </c>
      <c r="L1650">
        <v>0</v>
      </c>
      <c r="M1650" t="s">
        <v>53</v>
      </c>
      <c r="N1650" t="s">
        <v>53</v>
      </c>
      <c r="O1650" t="s">
        <v>53</v>
      </c>
      <c r="P1650" t="str">
        <f>PROPER(TRIM(lung_cancer_dataset!P1650))</f>
        <v>High</v>
      </c>
      <c r="Q1650" t="s">
        <v>54</v>
      </c>
      <c r="R1650">
        <v>28.4</v>
      </c>
      <c r="S1650" t="s">
        <v>56</v>
      </c>
      <c r="T1650" t="s">
        <v>54</v>
      </c>
      <c r="U1650" t="s">
        <v>53</v>
      </c>
      <c r="V1650" t="s">
        <v>53</v>
      </c>
      <c r="W1650" t="s">
        <v>53</v>
      </c>
      <c r="X1650" t="s">
        <v>52</v>
      </c>
      <c r="Y1650">
        <v>2</v>
      </c>
      <c r="Z1650" t="s">
        <v>97</v>
      </c>
      <c r="AA1650" t="s">
        <v>53</v>
      </c>
      <c r="AB1650" t="s">
        <v>52</v>
      </c>
      <c r="AC1650" t="s">
        <v>53</v>
      </c>
      <c r="AD1650" t="s">
        <v>53</v>
      </c>
      <c r="AE1650" t="s">
        <v>53</v>
      </c>
      <c r="AF1650" t="s">
        <v>53</v>
      </c>
      <c r="AG1650" t="s">
        <v>53</v>
      </c>
      <c r="AH1650" t="s">
        <v>53</v>
      </c>
      <c r="AI1650" t="s">
        <v>52</v>
      </c>
      <c r="AJ1650" t="s">
        <v>52</v>
      </c>
      <c r="AK1650">
        <v>3</v>
      </c>
      <c r="AL1650" t="s">
        <v>59</v>
      </c>
      <c r="AM1650" t="s">
        <v>60</v>
      </c>
      <c r="AN1650" t="s">
        <v>98</v>
      </c>
      <c r="AO1650">
        <v>2.5</v>
      </c>
      <c r="AP1650" t="s">
        <v>53</v>
      </c>
      <c r="AQ1650" t="s">
        <v>112</v>
      </c>
      <c r="AR1650" t="s">
        <v>87</v>
      </c>
      <c r="AS1650">
        <v>41</v>
      </c>
      <c r="AT1650" t="s">
        <v>52</v>
      </c>
    </row>
    <row r="1651" spans="1:46" x14ac:dyDescent="0.25">
      <c r="A1651" t="s">
        <v>1818</v>
      </c>
      <c r="B1651">
        <v>2019</v>
      </c>
      <c r="C1651" s="1">
        <v>43639</v>
      </c>
      <c r="D1651" t="s">
        <v>94</v>
      </c>
      <c r="E1651" t="str">
        <f>TRIM(lung_cancer_dataset!E1651)</f>
        <v>Pakistan</v>
      </c>
      <c r="F1651">
        <v>44</v>
      </c>
      <c r="G1651" t="s">
        <v>49</v>
      </c>
      <c r="H1651" t="str">
        <f>PROPER(TRIM(lung_cancer_dataset!H1651))</f>
        <v>Female</v>
      </c>
      <c r="I1651" t="str">
        <f>PROPER(TRIM(lung_cancer_dataset!I1651))</f>
        <v>Never Smoked</v>
      </c>
      <c r="J1651">
        <v>0</v>
      </c>
      <c r="K1651">
        <v>0</v>
      </c>
      <c r="L1651">
        <v>0</v>
      </c>
      <c r="M1651" t="s">
        <v>52</v>
      </c>
      <c r="N1651" t="s">
        <v>53</v>
      </c>
      <c r="O1651" t="s">
        <v>53</v>
      </c>
      <c r="P1651" t="str">
        <f>PROPER(TRIM(lung_cancer_dataset!P1651))</f>
        <v>Moderate</v>
      </c>
      <c r="Q1651" t="s">
        <v>54</v>
      </c>
      <c r="R1651">
        <v>26.3</v>
      </c>
      <c r="S1651" t="s">
        <v>56</v>
      </c>
      <c r="T1651" t="s">
        <v>57</v>
      </c>
      <c r="U1651" t="s">
        <v>53</v>
      </c>
      <c r="V1651" t="s">
        <v>53</v>
      </c>
      <c r="W1651" t="s">
        <v>52</v>
      </c>
      <c r="X1651" t="s">
        <v>53</v>
      </c>
      <c r="Y1651">
        <v>2</v>
      </c>
      <c r="Z1651" t="s">
        <v>58</v>
      </c>
      <c r="AA1651" t="s">
        <v>53</v>
      </c>
      <c r="AB1651" t="s">
        <v>53</v>
      </c>
      <c r="AC1651" t="s">
        <v>53</v>
      </c>
      <c r="AD1651" t="s">
        <v>53</v>
      </c>
      <c r="AE1651" t="s">
        <v>53</v>
      </c>
      <c r="AF1651" t="s">
        <v>53</v>
      </c>
      <c r="AG1651" t="s">
        <v>53</v>
      </c>
      <c r="AH1651" t="s">
        <v>53</v>
      </c>
      <c r="AI1651" t="s">
        <v>53</v>
      </c>
      <c r="AJ1651" t="s">
        <v>53</v>
      </c>
      <c r="AK1651">
        <v>0</v>
      </c>
      <c r="AL1651" t="s">
        <v>59</v>
      </c>
      <c r="AM1651" t="s">
        <v>60</v>
      </c>
      <c r="AN1651" t="s">
        <v>74</v>
      </c>
      <c r="AO1651">
        <v>3.3</v>
      </c>
      <c r="AP1651" t="s">
        <v>53</v>
      </c>
      <c r="AQ1651" t="s">
        <v>112</v>
      </c>
      <c r="AR1651" t="s">
        <v>76</v>
      </c>
      <c r="AS1651">
        <v>59</v>
      </c>
      <c r="AT1651" t="s">
        <v>52</v>
      </c>
    </row>
    <row r="1652" spans="1:46" x14ac:dyDescent="0.25">
      <c r="A1652" t="s">
        <v>1819</v>
      </c>
      <c r="B1652">
        <v>2023</v>
      </c>
      <c r="C1652" s="1">
        <v>45128</v>
      </c>
      <c r="D1652" t="s">
        <v>47</v>
      </c>
      <c r="E1652" t="str">
        <f>TRIM(lung_cancer_dataset!E1652)</f>
        <v>Philippines</v>
      </c>
      <c r="F1652">
        <v>56</v>
      </c>
      <c r="G1652" t="s">
        <v>79</v>
      </c>
      <c r="H1652" t="str">
        <f>PROPER(TRIM(lung_cancer_dataset!H1652))</f>
        <v>Male</v>
      </c>
      <c r="I1652" t="str">
        <f>PROPER(TRIM(lung_cancer_dataset!I1652))</f>
        <v>Current Smoker</v>
      </c>
      <c r="J1652">
        <v>21</v>
      </c>
      <c r="K1652">
        <v>19</v>
      </c>
      <c r="L1652">
        <v>20</v>
      </c>
      <c r="M1652" t="s">
        <v>53</v>
      </c>
      <c r="N1652" t="s">
        <v>53</v>
      </c>
      <c r="O1652" t="s">
        <v>53</v>
      </c>
      <c r="P1652" t="str">
        <f>PROPER(TRIM(lung_cancer_dataset!P1652))</f>
        <v>High</v>
      </c>
      <c r="Q1652" t="s">
        <v>54</v>
      </c>
      <c r="R1652">
        <v>31</v>
      </c>
      <c r="S1652" t="s">
        <v>72</v>
      </c>
      <c r="T1652" t="s">
        <v>57</v>
      </c>
      <c r="U1652" t="s">
        <v>52</v>
      </c>
      <c r="V1652" t="s">
        <v>53</v>
      </c>
      <c r="W1652" t="s">
        <v>53</v>
      </c>
      <c r="X1652" t="s">
        <v>53</v>
      </c>
      <c r="Y1652">
        <v>2</v>
      </c>
      <c r="Z1652" t="s">
        <v>165</v>
      </c>
      <c r="AA1652" t="s">
        <v>53</v>
      </c>
      <c r="AB1652" t="s">
        <v>53</v>
      </c>
      <c r="AC1652" t="s">
        <v>53</v>
      </c>
      <c r="AD1652" t="s">
        <v>53</v>
      </c>
      <c r="AE1652" t="s">
        <v>52</v>
      </c>
      <c r="AF1652" t="s">
        <v>53</v>
      </c>
      <c r="AG1652" t="s">
        <v>52</v>
      </c>
      <c r="AH1652" t="s">
        <v>53</v>
      </c>
      <c r="AI1652" t="s">
        <v>53</v>
      </c>
      <c r="AJ1652" t="s">
        <v>52</v>
      </c>
      <c r="AK1652">
        <v>3</v>
      </c>
      <c r="AL1652" t="s">
        <v>135</v>
      </c>
      <c r="AM1652" t="s">
        <v>136</v>
      </c>
      <c r="AN1652" t="s">
        <v>98</v>
      </c>
      <c r="AO1652">
        <v>4.8</v>
      </c>
      <c r="AP1652" t="s">
        <v>53</v>
      </c>
      <c r="AQ1652" t="s">
        <v>112</v>
      </c>
      <c r="AR1652" t="s">
        <v>87</v>
      </c>
      <c r="AS1652">
        <v>10</v>
      </c>
      <c r="AT1652" t="s">
        <v>52</v>
      </c>
    </row>
    <row r="1653" spans="1:46" x14ac:dyDescent="0.25">
      <c r="A1653" t="s">
        <v>1820</v>
      </c>
      <c r="B1653">
        <v>2018</v>
      </c>
      <c r="C1653" s="1">
        <v>43363</v>
      </c>
      <c r="D1653" t="s">
        <v>94</v>
      </c>
      <c r="E1653" t="str">
        <f>TRIM(lung_cancer_dataset!E1653)</f>
        <v>Pakistan</v>
      </c>
      <c r="F1653">
        <v>60</v>
      </c>
      <c r="G1653" t="s">
        <v>127</v>
      </c>
      <c r="H1653" t="str">
        <f>PROPER(TRIM(lung_cancer_dataset!H1653))</f>
        <v>Male</v>
      </c>
      <c r="I1653" t="str">
        <f>PROPER(TRIM(lung_cancer_dataset!I1653))</f>
        <v>Never Smoked</v>
      </c>
      <c r="J1653">
        <v>0</v>
      </c>
      <c r="K1653">
        <v>0</v>
      </c>
      <c r="L1653">
        <v>0</v>
      </c>
      <c r="M1653" t="s">
        <v>52</v>
      </c>
      <c r="N1653" t="s">
        <v>53</v>
      </c>
      <c r="O1653" t="s">
        <v>53</v>
      </c>
      <c r="P1653" t="str">
        <f>PROPER(TRIM(lung_cancer_dataset!P1653))</f>
        <v>Moderate</v>
      </c>
      <c r="Q1653" t="s">
        <v>55</v>
      </c>
      <c r="R1653">
        <v>27.2</v>
      </c>
      <c r="S1653" t="s">
        <v>56</v>
      </c>
      <c r="T1653" t="s">
        <v>54</v>
      </c>
      <c r="U1653" t="s">
        <v>53</v>
      </c>
      <c r="V1653" t="s">
        <v>53</v>
      </c>
      <c r="W1653" t="s">
        <v>53</v>
      </c>
      <c r="X1653" t="s">
        <v>53</v>
      </c>
      <c r="Y1653">
        <v>1</v>
      </c>
      <c r="Z1653" t="s">
        <v>97</v>
      </c>
      <c r="AA1653" t="s">
        <v>52</v>
      </c>
      <c r="AB1653" t="s">
        <v>52</v>
      </c>
      <c r="AC1653" t="s">
        <v>52</v>
      </c>
      <c r="AD1653" t="s">
        <v>53</v>
      </c>
      <c r="AE1653" t="s">
        <v>52</v>
      </c>
      <c r="AF1653" t="s">
        <v>53</v>
      </c>
      <c r="AG1653" t="s">
        <v>53</v>
      </c>
      <c r="AH1653" t="s">
        <v>53</v>
      </c>
      <c r="AI1653" t="s">
        <v>53</v>
      </c>
      <c r="AJ1653" t="s">
        <v>53</v>
      </c>
      <c r="AK1653">
        <v>4</v>
      </c>
      <c r="AL1653" t="s">
        <v>135</v>
      </c>
      <c r="AM1653" t="s">
        <v>136</v>
      </c>
      <c r="AN1653" t="s">
        <v>98</v>
      </c>
      <c r="AO1653">
        <v>3.9</v>
      </c>
      <c r="AP1653" t="s">
        <v>53</v>
      </c>
      <c r="AQ1653" t="s">
        <v>75</v>
      </c>
      <c r="AR1653" t="s">
        <v>115</v>
      </c>
      <c r="AS1653">
        <v>37</v>
      </c>
      <c r="AT1653" t="s">
        <v>52</v>
      </c>
    </row>
    <row r="1654" spans="1:46" x14ac:dyDescent="0.25">
      <c r="A1654" t="s">
        <v>1821</v>
      </c>
      <c r="B1654">
        <v>2017</v>
      </c>
      <c r="C1654" s="1">
        <v>43010</v>
      </c>
      <c r="D1654" t="s">
        <v>47</v>
      </c>
      <c r="E1654" t="str">
        <f>TRIM(lung_cancer_dataset!E1654)</f>
        <v>Japan</v>
      </c>
      <c r="F1654">
        <v>53</v>
      </c>
      <c r="G1654" t="s">
        <v>79</v>
      </c>
      <c r="H1654" t="str">
        <f>PROPER(TRIM(lung_cancer_dataset!H1654))</f>
        <v>Male</v>
      </c>
      <c r="I1654" t="str">
        <f>PROPER(TRIM(lung_cancer_dataset!I1654))</f>
        <v>Former Smoker</v>
      </c>
      <c r="J1654">
        <v>16</v>
      </c>
      <c r="K1654">
        <v>16</v>
      </c>
      <c r="L1654">
        <v>12.8</v>
      </c>
      <c r="M1654" t="s">
        <v>52</v>
      </c>
      <c r="N1654" t="s">
        <v>53</v>
      </c>
      <c r="O1654" t="s">
        <v>53</v>
      </c>
      <c r="P1654" t="str">
        <f>PROPER(TRIM(lung_cancer_dataset!P1654))</f>
        <v>High</v>
      </c>
      <c r="Q1654" t="s">
        <v>71</v>
      </c>
      <c r="R1654">
        <v>25.4</v>
      </c>
      <c r="S1654" t="s">
        <v>56</v>
      </c>
      <c r="T1654" t="s">
        <v>70</v>
      </c>
      <c r="U1654" t="s">
        <v>52</v>
      </c>
      <c r="V1654" t="s">
        <v>53</v>
      </c>
      <c r="W1654" t="s">
        <v>53</v>
      </c>
      <c r="X1654" t="s">
        <v>53</v>
      </c>
      <c r="Y1654">
        <v>3</v>
      </c>
      <c r="Z1654" t="s">
        <v>73</v>
      </c>
      <c r="AA1654" t="s">
        <v>53</v>
      </c>
      <c r="AB1654" t="s">
        <v>52</v>
      </c>
      <c r="AC1654" t="s">
        <v>52</v>
      </c>
      <c r="AD1654" t="s">
        <v>53</v>
      </c>
      <c r="AE1654" t="s">
        <v>53</v>
      </c>
      <c r="AF1654" t="s">
        <v>53</v>
      </c>
      <c r="AG1654" t="s">
        <v>52</v>
      </c>
      <c r="AH1654" t="s">
        <v>53</v>
      </c>
      <c r="AI1654" t="s">
        <v>53</v>
      </c>
      <c r="AJ1654" t="s">
        <v>53</v>
      </c>
      <c r="AK1654">
        <v>3</v>
      </c>
      <c r="AL1654" t="s">
        <v>59</v>
      </c>
      <c r="AM1654" t="s">
        <v>81</v>
      </c>
      <c r="AN1654" t="s">
        <v>98</v>
      </c>
      <c r="AO1654">
        <v>5.7</v>
      </c>
      <c r="AP1654" t="s">
        <v>53</v>
      </c>
      <c r="AQ1654" t="s">
        <v>62</v>
      </c>
      <c r="AR1654" t="s">
        <v>83</v>
      </c>
      <c r="AS1654">
        <v>44</v>
      </c>
      <c r="AT1654" t="s">
        <v>52</v>
      </c>
    </row>
    <row r="1655" spans="1:46" x14ac:dyDescent="0.25">
      <c r="A1655" t="s">
        <v>1822</v>
      </c>
      <c r="B1655">
        <v>2022</v>
      </c>
      <c r="C1655" s="1">
        <v>44892</v>
      </c>
      <c r="D1655" t="s">
        <v>47</v>
      </c>
      <c r="E1655" t="str">
        <f>TRIM(lung_cancer_dataset!E1655)</f>
        <v>China</v>
      </c>
      <c r="F1655">
        <v>66</v>
      </c>
      <c r="G1655" t="s">
        <v>127</v>
      </c>
      <c r="H1655" t="str">
        <f>PROPER(TRIM(lung_cancer_dataset!H1655))</f>
        <v>Male</v>
      </c>
      <c r="I1655" t="str">
        <f>PROPER(TRIM(lung_cancer_dataset!I1655))</f>
        <v>Current Smoker</v>
      </c>
      <c r="J1655">
        <v>34</v>
      </c>
      <c r="K1655">
        <v>34</v>
      </c>
      <c r="L1655">
        <v>57.8</v>
      </c>
      <c r="M1655" t="s">
        <v>53</v>
      </c>
      <c r="N1655" t="s">
        <v>53</v>
      </c>
      <c r="O1655" t="s">
        <v>53</v>
      </c>
      <c r="P1655" t="str">
        <f>PROPER(TRIM(lung_cancer_dataset!P1655))</f>
        <v>Moderate</v>
      </c>
      <c r="Q1655" t="s">
        <v>54</v>
      </c>
      <c r="R1655">
        <v>27.6</v>
      </c>
      <c r="S1655" t="s">
        <v>56</v>
      </c>
      <c r="T1655" t="s">
        <v>54</v>
      </c>
      <c r="U1655" t="s">
        <v>52</v>
      </c>
      <c r="V1655" t="s">
        <v>53</v>
      </c>
      <c r="W1655" t="s">
        <v>53</v>
      </c>
      <c r="X1655" t="s">
        <v>53</v>
      </c>
      <c r="Y1655">
        <v>1</v>
      </c>
      <c r="Z1655" t="s">
        <v>73</v>
      </c>
      <c r="AA1655" t="s">
        <v>53</v>
      </c>
      <c r="AB1655" t="s">
        <v>52</v>
      </c>
      <c r="AC1655" t="s">
        <v>53</v>
      </c>
      <c r="AD1655" t="s">
        <v>52</v>
      </c>
      <c r="AE1655" t="s">
        <v>52</v>
      </c>
      <c r="AF1655" t="s">
        <v>52</v>
      </c>
      <c r="AG1655" t="s">
        <v>53</v>
      </c>
      <c r="AH1655" t="s">
        <v>53</v>
      </c>
      <c r="AI1655" t="s">
        <v>53</v>
      </c>
      <c r="AJ1655" t="s">
        <v>53</v>
      </c>
      <c r="AK1655">
        <v>4</v>
      </c>
      <c r="AL1655" t="s">
        <v>59</v>
      </c>
      <c r="AM1655" t="s">
        <v>81</v>
      </c>
      <c r="AN1655" t="s">
        <v>74</v>
      </c>
      <c r="AO1655">
        <v>2</v>
      </c>
      <c r="AP1655" t="s">
        <v>53</v>
      </c>
      <c r="AQ1655" t="s">
        <v>82</v>
      </c>
      <c r="AR1655" t="s">
        <v>83</v>
      </c>
      <c r="AS1655">
        <v>62</v>
      </c>
      <c r="AT1655" t="s">
        <v>52</v>
      </c>
    </row>
    <row r="1656" spans="1:46" x14ac:dyDescent="0.25">
      <c r="A1656" t="s">
        <v>1823</v>
      </c>
      <c r="B1656">
        <v>2023</v>
      </c>
      <c r="C1656" s="1">
        <v>44949</v>
      </c>
      <c r="D1656" t="s">
        <v>47</v>
      </c>
      <c r="E1656" t="str">
        <f>TRIM(lung_cancer_dataset!E1656)</f>
        <v>Japan</v>
      </c>
      <c r="F1656">
        <v>59</v>
      </c>
      <c r="G1656" t="s">
        <v>79</v>
      </c>
      <c r="H1656" t="str">
        <f>PROPER(TRIM(lung_cancer_dataset!H1656))</f>
        <v>Female</v>
      </c>
      <c r="I1656" t="str">
        <f>PROPER(TRIM(lung_cancer_dataset!I1656))</f>
        <v>Never Smoked</v>
      </c>
      <c r="J1656">
        <v>0</v>
      </c>
      <c r="K1656">
        <v>0</v>
      </c>
      <c r="L1656">
        <v>0</v>
      </c>
      <c r="M1656" t="s">
        <v>53</v>
      </c>
      <c r="N1656" t="s">
        <v>53</v>
      </c>
      <c r="O1656" t="s">
        <v>53</v>
      </c>
      <c r="P1656" t="str">
        <f>PROPER(TRIM(lung_cancer_dataset!P1656))</f>
        <v>High</v>
      </c>
      <c r="Q1656" t="s">
        <v>55</v>
      </c>
      <c r="R1656">
        <v>32</v>
      </c>
      <c r="S1656" t="s">
        <v>72</v>
      </c>
      <c r="T1656" t="s">
        <v>54</v>
      </c>
      <c r="U1656" t="s">
        <v>53</v>
      </c>
      <c r="V1656" t="s">
        <v>53</v>
      </c>
      <c r="W1656" t="s">
        <v>53</v>
      </c>
      <c r="X1656" t="s">
        <v>53</v>
      </c>
      <c r="Y1656">
        <v>1</v>
      </c>
      <c r="Z1656" t="s">
        <v>208</v>
      </c>
      <c r="AA1656" t="s">
        <v>52</v>
      </c>
      <c r="AB1656" t="s">
        <v>52</v>
      </c>
      <c r="AC1656" t="s">
        <v>53</v>
      </c>
      <c r="AD1656" t="s">
        <v>52</v>
      </c>
      <c r="AE1656" t="s">
        <v>52</v>
      </c>
      <c r="AF1656" t="s">
        <v>53</v>
      </c>
      <c r="AG1656" t="s">
        <v>52</v>
      </c>
      <c r="AH1656" t="s">
        <v>52</v>
      </c>
      <c r="AI1656" t="s">
        <v>53</v>
      </c>
      <c r="AJ1656" t="s">
        <v>52</v>
      </c>
      <c r="AK1656">
        <v>7</v>
      </c>
      <c r="AL1656" t="s">
        <v>59</v>
      </c>
      <c r="AM1656" t="s">
        <v>60</v>
      </c>
      <c r="AN1656" t="s">
        <v>61</v>
      </c>
      <c r="AO1656">
        <v>9.1999999999999993</v>
      </c>
      <c r="AP1656" t="s">
        <v>52</v>
      </c>
      <c r="AQ1656" t="s">
        <v>86</v>
      </c>
      <c r="AR1656" t="s">
        <v>281</v>
      </c>
      <c r="AS1656">
        <v>8</v>
      </c>
      <c r="AT1656" t="s">
        <v>53</v>
      </c>
    </row>
    <row r="1657" spans="1:46" x14ac:dyDescent="0.25">
      <c r="A1657" t="s">
        <v>1824</v>
      </c>
      <c r="B1657">
        <v>2016</v>
      </c>
      <c r="C1657" s="1">
        <v>42566</v>
      </c>
      <c r="D1657" t="s">
        <v>65</v>
      </c>
      <c r="E1657" t="str">
        <f>TRIM(lung_cancer_dataset!E1657)</f>
        <v>Chile</v>
      </c>
      <c r="F1657">
        <v>73</v>
      </c>
      <c r="G1657" t="s">
        <v>67</v>
      </c>
      <c r="H1657" t="str">
        <f>PROPER(TRIM(lung_cancer_dataset!H1657))</f>
        <v>Male</v>
      </c>
      <c r="I1657" t="str">
        <f>PROPER(TRIM(lung_cancer_dataset!I1657))</f>
        <v>Never Smoked</v>
      </c>
      <c r="J1657">
        <v>0</v>
      </c>
      <c r="K1657">
        <v>0</v>
      </c>
      <c r="L1657">
        <v>0</v>
      </c>
      <c r="M1657" t="s">
        <v>53</v>
      </c>
      <c r="N1657" t="s">
        <v>53</v>
      </c>
      <c r="O1657" t="s">
        <v>53</v>
      </c>
      <c r="P1657" t="str">
        <f>PROPER(TRIM(lung_cancer_dataset!P1657))</f>
        <v>Moderate</v>
      </c>
      <c r="Q1657" t="s">
        <v>71</v>
      </c>
      <c r="R1657">
        <v>26.9</v>
      </c>
      <c r="S1657" t="s">
        <v>56</v>
      </c>
      <c r="T1657" t="s">
        <v>57</v>
      </c>
      <c r="U1657" t="s">
        <v>53</v>
      </c>
      <c r="V1657" t="s">
        <v>53</v>
      </c>
      <c r="W1657" t="s">
        <v>53</v>
      </c>
      <c r="X1657" t="s">
        <v>53</v>
      </c>
      <c r="Y1657">
        <v>0</v>
      </c>
      <c r="Z1657" t="s">
        <v>58</v>
      </c>
      <c r="AA1657" t="s">
        <v>53</v>
      </c>
      <c r="AB1657" t="s">
        <v>52</v>
      </c>
      <c r="AC1657" t="s">
        <v>53</v>
      </c>
      <c r="AD1657" t="s">
        <v>53</v>
      </c>
      <c r="AE1657" t="s">
        <v>52</v>
      </c>
      <c r="AF1657" t="s">
        <v>53</v>
      </c>
      <c r="AG1657" t="s">
        <v>53</v>
      </c>
      <c r="AH1657" t="s">
        <v>53</v>
      </c>
      <c r="AI1657" t="s">
        <v>53</v>
      </c>
      <c r="AJ1657" t="s">
        <v>52</v>
      </c>
      <c r="AK1657">
        <v>3</v>
      </c>
      <c r="AL1657" t="s">
        <v>59</v>
      </c>
      <c r="AM1657" t="s">
        <v>60</v>
      </c>
      <c r="AN1657" t="s">
        <v>74</v>
      </c>
      <c r="AO1657">
        <v>2.1</v>
      </c>
      <c r="AP1657" t="s">
        <v>53</v>
      </c>
      <c r="AQ1657" t="s">
        <v>86</v>
      </c>
      <c r="AR1657" t="s">
        <v>76</v>
      </c>
      <c r="AS1657">
        <v>73</v>
      </c>
      <c r="AT1657" t="s">
        <v>53</v>
      </c>
    </row>
    <row r="1658" spans="1:46" x14ac:dyDescent="0.25">
      <c r="A1658" t="s">
        <v>1825</v>
      </c>
      <c r="B1658">
        <v>2026</v>
      </c>
      <c r="C1658" s="1">
        <v>46040</v>
      </c>
      <c r="D1658" t="s">
        <v>65</v>
      </c>
      <c r="E1658" t="str">
        <f>TRIM(lung_cancer_dataset!E1658)</f>
        <v>Argentina</v>
      </c>
      <c r="F1658">
        <v>57</v>
      </c>
      <c r="G1658" t="s">
        <v>79</v>
      </c>
      <c r="H1658" t="str">
        <f>PROPER(TRIM(lung_cancer_dataset!H1658))</f>
        <v>Female</v>
      </c>
      <c r="I1658" t="str">
        <f>PROPER(TRIM(lung_cancer_dataset!I1658))</f>
        <v>Never Smoked</v>
      </c>
      <c r="J1658">
        <v>0</v>
      </c>
      <c r="K1658">
        <v>0</v>
      </c>
      <c r="L1658">
        <v>0</v>
      </c>
      <c r="M1658" t="s">
        <v>52</v>
      </c>
      <c r="N1658" t="s">
        <v>53</v>
      </c>
      <c r="O1658" t="s">
        <v>52</v>
      </c>
      <c r="P1658" t="str">
        <f>PROPER(TRIM(lung_cancer_dataset!P1658))</f>
        <v>High</v>
      </c>
      <c r="Q1658" t="s">
        <v>71</v>
      </c>
      <c r="R1658">
        <v>18.100000000000001</v>
      </c>
      <c r="S1658" t="s">
        <v>128</v>
      </c>
      <c r="T1658" t="s">
        <v>70</v>
      </c>
      <c r="U1658" t="s">
        <v>53</v>
      </c>
      <c r="V1658" t="s">
        <v>52</v>
      </c>
      <c r="W1658" t="s">
        <v>52</v>
      </c>
      <c r="X1658" t="s">
        <v>53</v>
      </c>
      <c r="Y1658">
        <v>5</v>
      </c>
      <c r="Z1658" t="s">
        <v>58</v>
      </c>
      <c r="AA1658" t="s">
        <v>53</v>
      </c>
      <c r="AB1658" t="s">
        <v>53</v>
      </c>
      <c r="AC1658" t="s">
        <v>53</v>
      </c>
      <c r="AD1658" t="s">
        <v>53</v>
      </c>
      <c r="AE1658" t="s">
        <v>52</v>
      </c>
      <c r="AF1658" t="s">
        <v>52</v>
      </c>
      <c r="AG1658" t="s">
        <v>53</v>
      </c>
      <c r="AH1658" t="s">
        <v>53</v>
      </c>
      <c r="AI1658" t="s">
        <v>53</v>
      </c>
      <c r="AJ1658" t="s">
        <v>53</v>
      </c>
      <c r="AK1658">
        <v>2</v>
      </c>
      <c r="AL1658" t="s">
        <v>59</v>
      </c>
      <c r="AM1658" t="s">
        <v>60</v>
      </c>
      <c r="AN1658" t="s">
        <v>74</v>
      </c>
      <c r="AO1658">
        <v>0.5</v>
      </c>
      <c r="AP1658" t="s">
        <v>53</v>
      </c>
      <c r="AQ1658" t="s">
        <v>86</v>
      </c>
      <c r="AR1658" t="s">
        <v>83</v>
      </c>
      <c r="AS1658">
        <v>81</v>
      </c>
      <c r="AT1658" t="s">
        <v>52</v>
      </c>
    </row>
    <row r="1659" spans="1:46" x14ac:dyDescent="0.25">
      <c r="A1659" t="s">
        <v>1826</v>
      </c>
      <c r="B1659">
        <v>2022</v>
      </c>
      <c r="C1659" s="1">
        <v>44796</v>
      </c>
      <c r="D1659" t="s">
        <v>107</v>
      </c>
      <c r="E1659" t="str">
        <f>TRIM(lung_cancer_dataset!E1659)</f>
        <v>France</v>
      </c>
      <c r="F1659">
        <v>80</v>
      </c>
      <c r="G1659" t="s">
        <v>101</v>
      </c>
      <c r="H1659" t="str">
        <f>PROPER(TRIM(lung_cancer_dataset!H1659))</f>
        <v>Female</v>
      </c>
      <c r="I1659" t="str">
        <f>PROPER(TRIM(lung_cancer_dataset!I1659))</f>
        <v>Never Smoked</v>
      </c>
      <c r="J1659">
        <v>0</v>
      </c>
      <c r="K1659">
        <v>0</v>
      </c>
      <c r="L1659">
        <v>0</v>
      </c>
      <c r="M1659" t="s">
        <v>52</v>
      </c>
      <c r="N1659" t="s">
        <v>53</v>
      </c>
      <c r="O1659" t="s">
        <v>53</v>
      </c>
      <c r="P1659" t="str">
        <f>PROPER(TRIM(lung_cancer_dataset!P1659))</f>
        <v>High</v>
      </c>
      <c r="Q1659" t="s">
        <v>54</v>
      </c>
      <c r="R1659">
        <v>18.3</v>
      </c>
      <c r="S1659" t="s">
        <v>128</v>
      </c>
      <c r="T1659" t="s">
        <v>57</v>
      </c>
      <c r="U1659" t="s">
        <v>53</v>
      </c>
      <c r="V1659" t="s">
        <v>53</v>
      </c>
      <c r="W1659" t="s">
        <v>53</v>
      </c>
      <c r="X1659" t="s">
        <v>53</v>
      </c>
      <c r="Y1659">
        <v>2</v>
      </c>
      <c r="Z1659" t="s">
        <v>58</v>
      </c>
      <c r="AA1659" t="s">
        <v>52</v>
      </c>
      <c r="AB1659" t="s">
        <v>52</v>
      </c>
      <c r="AC1659" t="s">
        <v>53</v>
      </c>
      <c r="AD1659" t="s">
        <v>53</v>
      </c>
      <c r="AE1659" t="s">
        <v>53</v>
      </c>
      <c r="AF1659" t="s">
        <v>53</v>
      </c>
      <c r="AG1659" t="s">
        <v>53</v>
      </c>
      <c r="AH1659" t="s">
        <v>53</v>
      </c>
      <c r="AI1659" t="s">
        <v>53</v>
      </c>
      <c r="AJ1659" t="s">
        <v>53</v>
      </c>
      <c r="AK1659">
        <v>2</v>
      </c>
      <c r="AL1659" t="s">
        <v>59</v>
      </c>
      <c r="AM1659" t="s">
        <v>102</v>
      </c>
      <c r="AN1659" t="s">
        <v>74</v>
      </c>
      <c r="AO1659">
        <v>2.7</v>
      </c>
      <c r="AP1659" t="s">
        <v>53</v>
      </c>
      <c r="AQ1659" t="s">
        <v>91</v>
      </c>
      <c r="AR1659" t="s">
        <v>83</v>
      </c>
      <c r="AS1659">
        <v>15</v>
      </c>
      <c r="AT1659" t="s">
        <v>53</v>
      </c>
    </row>
    <row r="1660" spans="1:46" x14ac:dyDescent="0.25">
      <c r="A1660" t="s">
        <v>1827</v>
      </c>
      <c r="B1660">
        <v>2023</v>
      </c>
      <c r="C1660" s="1">
        <v>45039</v>
      </c>
      <c r="D1660" t="s">
        <v>47</v>
      </c>
      <c r="E1660" t="str">
        <f>TRIM(lung_cancer_dataset!E1660)</f>
        <v>China</v>
      </c>
      <c r="F1660">
        <v>68</v>
      </c>
      <c r="G1660" t="s">
        <v>127</v>
      </c>
      <c r="H1660" t="str">
        <f>PROPER(TRIM(lung_cancer_dataset!H1660))</f>
        <v>Male</v>
      </c>
      <c r="I1660" t="str">
        <f>PROPER(TRIM(lung_cancer_dataset!I1660))</f>
        <v>Never Smoked</v>
      </c>
      <c r="J1660">
        <v>0</v>
      </c>
      <c r="K1660">
        <v>0</v>
      </c>
      <c r="L1660">
        <v>0</v>
      </c>
      <c r="M1660" t="s">
        <v>52</v>
      </c>
      <c r="N1660" t="s">
        <v>52</v>
      </c>
      <c r="O1660" t="s">
        <v>52</v>
      </c>
      <c r="P1660" t="str">
        <f>PROPER(TRIM(lung_cancer_dataset!P1660))</f>
        <v>High</v>
      </c>
      <c r="Q1660" t="s">
        <v>55</v>
      </c>
      <c r="R1660">
        <v>36.700000000000003</v>
      </c>
      <c r="S1660" t="s">
        <v>72</v>
      </c>
      <c r="T1660" t="s">
        <v>54</v>
      </c>
      <c r="U1660" t="s">
        <v>53</v>
      </c>
      <c r="V1660" t="s">
        <v>53</v>
      </c>
      <c r="W1660" t="s">
        <v>53</v>
      </c>
      <c r="X1660" t="s">
        <v>52</v>
      </c>
      <c r="Y1660">
        <v>5</v>
      </c>
      <c r="Z1660" t="s">
        <v>104</v>
      </c>
      <c r="AA1660" t="s">
        <v>53</v>
      </c>
      <c r="AB1660" t="s">
        <v>53</v>
      </c>
      <c r="AC1660" t="s">
        <v>52</v>
      </c>
      <c r="AD1660" t="s">
        <v>53</v>
      </c>
      <c r="AE1660" t="s">
        <v>52</v>
      </c>
      <c r="AF1660" t="s">
        <v>53</v>
      </c>
      <c r="AG1660" t="s">
        <v>52</v>
      </c>
      <c r="AH1660" t="s">
        <v>53</v>
      </c>
      <c r="AI1660" t="s">
        <v>53</v>
      </c>
      <c r="AJ1660" t="s">
        <v>53</v>
      </c>
      <c r="AK1660">
        <v>3</v>
      </c>
      <c r="AL1660" t="s">
        <v>59</v>
      </c>
      <c r="AM1660" t="s">
        <v>60</v>
      </c>
      <c r="AN1660" t="s">
        <v>74</v>
      </c>
      <c r="AO1660">
        <v>1.3</v>
      </c>
      <c r="AP1660" t="s">
        <v>53</v>
      </c>
      <c r="AQ1660" t="s">
        <v>82</v>
      </c>
      <c r="AR1660" t="s">
        <v>76</v>
      </c>
      <c r="AS1660">
        <v>71</v>
      </c>
      <c r="AT1660" t="s">
        <v>52</v>
      </c>
    </row>
    <row r="1661" spans="1:46" x14ac:dyDescent="0.25">
      <c r="A1661" t="s">
        <v>1828</v>
      </c>
      <c r="B1661">
        <v>2026</v>
      </c>
      <c r="C1661" s="1">
        <v>46095</v>
      </c>
      <c r="D1661" t="s">
        <v>47</v>
      </c>
      <c r="E1661" t="str">
        <f>TRIM(lung_cancer_dataset!E1661)</f>
        <v>Japan</v>
      </c>
      <c r="F1661">
        <v>86</v>
      </c>
      <c r="G1661" t="s">
        <v>101</v>
      </c>
      <c r="H1661" t="str">
        <f>PROPER(TRIM(lung_cancer_dataset!H1661))</f>
        <v>Male</v>
      </c>
      <c r="I1661" t="str">
        <f>PROPER(TRIM(lung_cancer_dataset!I1661))</f>
        <v>Former Smoker</v>
      </c>
      <c r="J1661">
        <v>3</v>
      </c>
      <c r="K1661">
        <v>26</v>
      </c>
      <c r="L1661">
        <v>3.9</v>
      </c>
      <c r="M1661" t="s">
        <v>53</v>
      </c>
      <c r="N1661" t="s">
        <v>53</v>
      </c>
      <c r="O1661" t="s">
        <v>53</v>
      </c>
      <c r="P1661" t="str">
        <f>PROPER(TRIM(lung_cancer_dataset!P1661))</f>
        <v>Moderate</v>
      </c>
      <c r="Q1661" t="s">
        <v>55</v>
      </c>
      <c r="R1661">
        <v>29.7</v>
      </c>
      <c r="S1661" t="s">
        <v>56</v>
      </c>
      <c r="T1661" t="s">
        <v>54</v>
      </c>
      <c r="U1661" t="s">
        <v>52</v>
      </c>
      <c r="V1661" t="s">
        <v>53</v>
      </c>
      <c r="W1661" t="s">
        <v>53</v>
      </c>
      <c r="X1661" t="s">
        <v>53</v>
      </c>
      <c r="Y1661">
        <v>1</v>
      </c>
      <c r="Z1661" t="s">
        <v>97</v>
      </c>
      <c r="AA1661" t="s">
        <v>53</v>
      </c>
      <c r="AB1661" t="s">
        <v>52</v>
      </c>
      <c r="AC1661" t="s">
        <v>53</v>
      </c>
      <c r="AD1661" t="s">
        <v>52</v>
      </c>
      <c r="AE1661" t="s">
        <v>53</v>
      </c>
      <c r="AF1661" t="s">
        <v>53</v>
      </c>
      <c r="AG1661" t="s">
        <v>53</v>
      </c>
      <c r="AH1661" t="s">
        <v>53</v>
      </c>
      <c r="AI1661" t="s">
        <v>53</v>
      </c>
      <c r="AJ1661" t="s">
        <v>53</v>
      </c>
      <c r="AK1661">
        <v>2</v>
      </c>
      <c r="AL1661" t="s">
        <v>59</v>
      </c>
      <c r="AM1661" t="s">
        <v>81</v>
      </c>
      <c r="AN1661" t="s">
        <v>61</v>
      </c>
      <c r="AO1661">
        <v>10.1</v>
      </c>
      <c r="AP1661" t="s">
        <v>52</v>
      </c>
      <c r="AQ1661" t="s">
        <v>91</v>
      </c>
      <c r="AR1661" t="s">
        <v>63</v>
      </c>
      <c r="AS1661">
        <v>13</v>
      </c>
      <c r="AT1661" t="s">
        <v>53</v>
      </c>
    </row>
    <row r="1662" spans="1:46" x14ac:dyDescent="0.25">
      <c r="A1662" t="s">
        <v>1829</v>
      </c>
      <c r="B1662">
        <v>2018</v>
      </c>
      <c r="C1662" s="1">
        <v>43421</v>
      </c>
      <c r="D1662" t="s">
        <v>65</v>
      </c>
      <c r="E1662" t="str">
        <f>TRIM(lung_cancer_dataset!E1662)</f>
        <v>Argentina</v>
      </c>
      <c r="F1662">
        <v>49</v>
      </c>
      <c r="G1662" t="s">
        <v>49</v>
      </c>
      <c r="H1662" t="str">
        <f>PROPER(TRIM(lung_cancer_dataset!H1662))</f>
        <v>Female</v>
      </c>
      <c r="I1662" t="str">
        <f>PROPER(TRIM(lung_cancer_dataset!I1662))</f>
        <v>Never Smoked</v>
      </c>
      <c r="J1662">
        <v>0</v>
      </c>
      <c r="K1662">
        <v>0</v>
      </c>
      <c r="L1662">
        <v>0</v>
      </c>
      <c r="M1662" t="s">
        <v>53</v>
      </c>
      <c r="N1662" t="s">
        <v>52</v>
      </c>
      <c r="O1662" t="s">
        <v>52</v>
      </c>
      <c r="P1662" t="str">
        <f>PROPER(TRIM(lung_cancer_dataset!P1662))</f>
        <v>Moderate</v>
      </c>
      <c r="Q1662" t="s">
        <v>54</v>
      </c>
      <c r="R1662">
        <v>37.799999999999997</v>
      </c>
      <c r="S1662" t="s">
        <v>72</v>
      </c>
      <c r="T1662" t="s">
        <v>57</v>
      </c>
      <c r="U1662" t="s">
        <v>53</v>
      </c>
      <c r="V1662" t="s">
        <v>53</v>
      </c>
      <c r="W1662" t="s">
        <v>53</v>
      </c>
      <c r="X1662" t="s">
        <v>53</v>
      </c>
      <c r="Y1662">
        <v>2</v>
      </c>
      <c r="Z1662" t="s">
        <v>73</v>
      </c>
      <c r="AA1662" t="s">
        <v>52</v>
      </c>
      <c r="AB1662" t="s">
        <v>52</v>
      </c>
      <c r="AC1662" t="s">
        <v>53</v>
      </c>
      <c r="AD1662" t="s">
        <v>53</v>
      </c>
      <c r="AE1662" t="s">
        <v>52</v>
      </c>
      <c r="AF1662" t="s">
        <v>53</v>
      </c>
      <c r="AG1662" t="s">
        <v>53</v>
      </c>
      <c r="AH1662" t="s">
        <v>52</v>
      </c>
      <c r="AI1662" t="s">
        <v>53</v>
      </c>
      <c r="AJ1662" t="s">
        <v>53</v>
      </c>
      <c r="AK1662">
        <v>4</v>
      </c>
      <c r="AL1662" t="s">
        <v>59</v>
      </c>
      <c r="AM1662" t="s">
        <v>102</v>
      </c>
      <c r="AN1662" t="s">
        <v>98</v>
      </c>
      <c r="AO1662">
        <v>2.4</v>
      </c>
      <c r="AP1662" t="s">
        <v>53</v>
      </c>
      <c r="AQ1662" t="s">
        <v>91</v>
      </c>
      <c r="AR1662" t="s">
        <v>115</v>
      </c>
      <c r="AS1662">
        <v>18</v>
      </c>
      <c r="AT1662" t="s">
        <v>53</v>
      </c>
    </row>
    <row r="1663" spans="1:46" x14ac:dyDescent="0.25">
      <c r="A1663" t="s">
        <v>1830</v>
      </c>
      <c r="B1663">
        <v>2020</v>
      </c>
      <c r="C1663" s="1">
        <v>44124</v>
      </c>
      <c r="D1663" t="s">
        <v>47</v>
      </c>
      <c r="E1663" t="str">
        <f>TRIM(lung_cancer_dataset!E1663)</f>
        <v>South Korea</v>
      </c>
      <c r="F1663">
        <v>67</v>
      </c>
      <c r="G1663" t="s">
        <v>127</v>
      </c>
      <c r="H1663" t="str">
        <f>PROPER(TRIM(lung_cancer_dataset!H1663))</f>
        <v>Female</v>
      </c>
      <c r="I1663" t="str">
        <f>PROPER(TRIM(lung_cancer_dataset!I1663))</f>
        <v>Never Smoked</v>
      </c>
      <c r="J1663">
        <v>0</v>
      </c>
      <c r="K1663">
        <v>0</v>
      </c>
      <c r="L1663">
        <v>0</v>
      </c>
      <c r="M1663" t="s">
        <v>53</v>
      </c>
      <c r="N1663" t="s">
        <v>52</v>
      </c>
      <c r="O1663" t="s">
        <v>53</v>
      </c>
      <c r="P1663" t="str">
        <f>PROPER(TRIM(lung_cancer_dataset!P1663))</f>
        <v>High</v>
      </c>
      <c r="Q1663" t="s">
        <v>54</v>
      </c>
      <c r="R1663">
        <v>21.8</v>
      </c>
      <c r="S1663" t="s">
        <v>96</v>
      </c>
      <c r="T1663" t="s">
        <v>54</v>
      </c>
      <c r="U1663" t="s">
        <v>53</v>
      </c>
      <c r="V1663" t="s">
        <v>53</v>
      </c>
      <c r="W1663" t="s">
        <v>53</v>
      </c>
      <c r="X1663" t="s">
        <v>53</v>
      </c>
      <c r="Y1663">
        <v>2</v>
      </c>
      <c r="Z1663" t="s">
        <v>58</v>
      </c>
      <c r="AA1663" t="s">
        <v>53</v>
      </c>
      <c r="AB1663" t="s">
        <v>52</v>
      </c>
      <c r="AC1663" t="s">
        <v>52</v>
      </c>
      <c r="AD1663" t="s">
        <v>53</v>
      </c>
      <c r="AE1663" t="s">
        <v>52</v>
      </c>
      <c r="AF1663" t="s">
        <v>53</v>
      </c>
      <c r="AG1663" t="s">
        <v>53</v>
      </c>
      <c r="AH1663" t="s">
        <v>52</v>
      </c>
      <c r="AI1663" t="s">
        <v>53</v>
      </c>
      <c r="AJ1663" t="s">
        <v>53</v>
      </c>
      <c r="AK1663">
        <v>4</v>
      </c>
      <c r="AL1663" t="s">
        <v>59</v>
      </c>
      <c r="AM1663" t="s">
        <v>60</v>
      </c>
      <c r="AN1663" t="s">
        <v>98</v>
      </c>
      <c r="AO1663">
        <v>4.5</v>
      </c>
      <c r="AP1663" t="s">
        <v>53</v>
      </c>
      <c r="AQ1663" t="s">
        <v>112</v>
      </c>
      <c r="AR1663" t="s">
        <v>76</v>
      </c>
      <c r="AS1663">
        <v>40</v>
      </c>
      <c r="AT1663" t="s">
        <v>53</v>
      </c>
    </row>
    <row r="1664" spans="1:46" x14ac:dyDescent="0.25">
      <c r="A1664" t="s">
        <v>1831</v>
      </c>
      <c r="B1664">
        <v>2026</v>
      </c>
      <c r="C1664" s="1">
        <v>46139</v>
      </c>
      <c r="D1664" t="s">
        <v>47</v>
      </c>
      <c r="E1664" t="str">
        <f>TRIM(lung_cancer_dataset!E1664)</f>
        <v>Japan</v>
      </c>
      <c r="F1664">
        <v>51</v>
      </c>
      <c r="G1664" t="s">
        <v>79</v>
      </c>
      <c r="H1664" t="str">
        <f>PROPER(TRIM(lung_cancer_dataset!H1664))</f>
        <v>Female</v>
      </c>
      <c r="I1664" t="str">
        <f>PROPER(TRIM(lung_cancer_dataset!I1664))</f>
        <v>Never Smoked</v>
      </c>
      <c r="J1664">
        <v>0</v>
      </c>
      <c r="K1664">
        <v>0</v>
      </c>
      <c r="L1664">
        <v>0</v>
      </c>
      <c r="M1664" t="s">
        <v>52</v>
      </c>
      <c r="N1664" t="s">
        <v>53</v>
      </c>
      <c r="O1664" t="s">
        <v>52</v>
      </c>
      <c r="P1664" t="str">
        <f>PROPER(TRIM(lung_cancer_dataset!P1664))</f>
        <v>High</v>
      </c>
      <c r="Q1664" t="s">
        <v>71</v>
      </c>
      <c r="R1664">
        <v>29.6</v>
      </c>
      <c r="S1664" t="s">
        <v>56</v>
      </c>
      <c r="T1664" t="s">
        <v>54</v>
      </c>
      <c r="U1664" t="s">
        <v>53</v>
      </c>
      <c r="V1664" t="s">
        <v>53</v>
      </c>
      <c r="W1664" t="s">
        <v>53</v>
      </c>
      <c r="X1664" t="s">
        <v>53</v>
      </c>
      <c r="Y1664">
        <v>3</v>
      </c>
      <c r="Z1664" t="s">
        <v>131</v>
      </c>
      <c r="AA1664" t="s">
        <v>53</v>
      </c>
      <c r="AB1664" t="s">
        <v>53</v>
      </c>
      <c r="AC1664" t="s">
        <v>52</v>
      </c>
      <c r="AD1664" t="s">
        <v>52</v>
      </c>
      <c r="AE1664" t="s">
        <v>52</v>
      </c>
      <c r="AF1664" t="s">
        <v>53</v>
      </c>
      <c r="AG1664" t="s">
        <v>53</v>
      </c>
      <c r="AH1664" t="s">
        <v>52</v>
      </c>
      <c r="AI1664" t="s">
        <v>53</v>
      </c>
      <c r="AJ1664" t="s">
        <v>53</v>
      </c>
      <c r="AK1664">
        <v>4</v>
      </c>
      <c r="AL1664" t="s">
        <v>59</v>
      </c>
      <c r="AM1664" t="s">
        <v>102</v>
      </c>
      <c r="AN1664" t="s">
        <v>98</v>
      </c>
      <c r="AO1664">
        <v>3.9</v>
      </c>
      <c r="AP1664" t="s">
        <v>53</v>
      </c>
      <c r="AQ1664" t="s">
        <v>75</v>
      </c>
      <c r="AR1664" t="s">
        <v>115</v>
      </c>
      <c r="AS1664">
        <v>38</v>
      </c>
      <c r="AT1664" t="s">
        <v>52</v>
      </c>
    </row>
    <row r="1665" spans="1:46" x14ac:dyDescent="0.25">
      <c r="A1665" t="s">
        <v>1832</v>
      </c>
      <c r="B1665">
        <v>2019</v>
      </c>
      <c r="C1665" s="1">
        <v>43732</v>
      </c>
      <c r="D1665" t="s">
        <v>107</v>
      </c>
      <c r="E1665" t="str">
        <f>TRIM(lung_cancer_dataset!E1665)</f>
        <v>Sweden</v>
      </c>
      <c r="F1665">
        <v>61</v>
      </c>
      <c r="G1665" t="s">
        <v>127</v>
      </c>
      <c r="H1665" t="str">
        <f>PROPER(TRIM(lung_cancer_dataset!H1665))</f>
        <v>Male</v>
      </c>
      <c r="I1665" t="str">
        <f>PROPER(TRIM(lung_cancer_dataset!I1665))</f>
        <v>Never Smoked</v>
      </c>
      <c r="J1665">
        <v>0</v>
      </c>
      <c r="K1665">
        <v>0</v>
      </c>
      <c r="L1665">
        <v>0</v>
      </c>
      <c r="M1665" t="s">
        <v>53</v>
      </c>
      <c r="N1665" t="s">
        <v>53</v>
      </c>
      <c r="O1665" t="s">
        <v>53</v>
      </c>
      <c r="P1665" t="str">
        <f>PROPER(TRIM(lung_cancer_dataset!P1665))</f>
        <v>High</v>
      </c>
      <c r="Q1665" t="s">
        <v>71</v>
      </c>
      <c r="R1665">
        <v>29.8</v>
      </c>
      <c r="S1665" t="s">
        <v>56</v>
      </c>
      <c r="T1665" t="s">
        <v>70</v>
      </c>
      <c r="U1665" t="s">
        <v>53</v>
      </c>
      <c r="V1665" t="s">
        <v>53</v>
      </c>
      <c r="W1665" t="s">
        <v>53</v>
      </c>
      <c r="X1665" t="s">
        <v>53</v>
      </c>
      <c r="Y1665">
        <v>1</v>
      </c>
      <c r="Z1665" t="s">
        <v>58</v>
      </c>
      <c r="AA1665" t="s">
        <v>52</v>
      </c>
      <c r="AB1665" t="s">
        <v>52</v>
      </c>
      <c r="AC1665" t="s">
        <v>52</v>
      </c>
      <c r="AD1665" t="s">
        <v>53</v>
      </c>
      <c r="AE1665" t="s">
        <v>52</v>
      </c>
      <c r="AF1665" t="s">
        <v>53</v>
      </c>
      <c r="AG1665" t="s">
        <v>53</v>
      </c>
      <c r="AH1665" t="s">
        <v>53</v>
      </c>
      <c r="AI1665" t="s">
        <v>53</v>
      </c>
      <c r="AJ1665" t="s">
        <v>53</v>
      </c>
      <c r="AK1665">
        <v>4</v>
      </c>
      <c r="AL1665" t="s">
        <v>59</v>
      </c>
      <c r="AM1665" t="s">
        <v>60</v>
      </c>
      <c r="AN1665" t="s">
        <v>98</v>
      </c>
      <c r="AO1665">
        <v>3.3</v>
      </c>
      <c r="AP1665" t="s">
        <v>53</v>
      </c>
      <c r="AQ1665" t="s">
        <v>91</v>
      </c>
      <c r="AR1665" t="s">
        <v>92</v>
      </c>
      <c r="AS1665">
        <v>46</v>
      </c>
      <c r="AT1665" t="s">
        <v>52</v>
      </c>
    </row>
    <row r="1666" spans="1:46" x14ac:dyDescent="0.25">
      <c r="A1666" t="s">
        <v>1833</v>
      </c>
      <c r="B1666">
        <v>2023</v>
      </c>
      <c r="C1666" s="1">
        <v>44967</v>
      </c>
      <c r="D1666" t="s">
        <v>47</v>
      </c>
      <c r="E1666" t="str">
        <f>TRIM(lung_cancer_dataset!E1666)</f>
        <v>Japan</v>
      </c>
      <c r="F1666">
        <v>72</v>
      </c>
      <c r="G1666" t="s">
        <v>67</v>
      </c>
      <c r="H1666" t="str">
        <f>PROPER(TRIM(lung_cancer_dataset!H1666))</f>
        <v>Male</v>
      </c>
      <c r="I1666" t="str">
        <f>PROPER(TRIM(lung_cancer_dataset!I1666))</f>
        <v>Current Smoker</v>
      </c>
      <c r="J1666">
        <v>31</v>
      </c>
      <c r="K1666">
        <v>30</v>
      </c>
      <c r="L1666">
        <v>46.5</v>
      </c>
      <c r="M1666" t="s">
        <v>53</v>
      </c>
      <c r="N1666" t="s">
        <v>52</v>
      </c>
      <c r="O1666" t="s">
        <v>53</v>
      </c>
      <c r="P1666" t="str">
        <f>PROPER(TRIM(lung_cancer_dataset!P1666))</f>
        <v>High</v>
      </c>
      <c r="Q1666" t="s">
        <v>54</v>
      </c>
      <c r="R1666">
        <v>30.2</v>
      </c>
      <c r="S1666" t="s">
        <v>72</v>
      </c>
      <c r="T1666" t="s">
        <v>57</v>
      </c>
      <c r="U1666" t="s">
        <v>53</v>
      </c>
      <c r="V1666" t="s">
        <v>53</v>
      </c>
      <c r="W1666" t="s">
        <v>53</v>
      </c>
      <c r="X1666" t="s">
        <v>53</v>
      </c>
      <c r="Y1666">
        <v>2</v>
      </c>
      <c r="Z1666" t="s">
        <v>165</v>
      </c>
      <c r="AA1666" t="s">
        <v>52</v>
      </c>
      <c r="AB1666" t="s">
        <v>53</v>
      </c>
      <c r="AC1666" t="s">
        <v>53</v>
      </c>
      <c r="AD1666" t="s">
        <v>52</v>
      </c>
      <c r="AE1666" t="s">
        <v>52</v>
      </c>
      <c r="AF1666" t="s">
        <v>52</v>
      </c>
      <c r="AG1666" t="s">
        <v>53</v>
      </c>
      <c r="AH1666" t="s">
        <v>52</v>
      </c>
      <c r="AI1666" t="s">
        <v>53</v>
      </c>
      <c r="AJ1666" t="s">
        <v>53</v>
      </c>
      <c r="AK1666">
        <v>5</v>
      </c>
      <c r="AL1666" t="s">
        <v>59</v>
      </c>
      <c r="AM1666" t="s">
        <v>102</v>
      </c>
      <c r="AN1666" t="s">
        <v>61</v>
      </c>
      <c r="AO1666">
        <v>6.5</v>
      </c>
      <c r="AP1666" t="s">
        <v>52</v>
      </c>
      <c r="AQ1666" t="s">
        <v>75</v>
      </c>
      <c r="AR1666" t="s">
        <v>87</v>
      </c>
      <c r="AS1666">
        <v>11</v>
      </c>
      <c r="AT1666" t="s">
        <v>53</v>
      </c>
    </row>
    <row r="1667" spans="1:46" x14ac:dyDescent="0.25">
      <c r="A1667" t="s">
        <v>1834</v>
      </c>
      <c r="B1667">
        <v>2015</v>
      </c>
      <c r="C1667" s="1">
        <v>42051</v>
      </c>
      <c r="D1667" t="s">
        <v>122</v>
      </c>
      <c r="E1667" t="str">
        <f>TRIM(lung_cancer_dataset!E1667)</f>
        <v>Thailand</v>
      </c>
      <c r="F1667">
        <v>64</v>
      </c>
      <c r="G1667" t="s">
        <v>127</v>
      </c>
      <c r="H1667" t="str">
        <f>PROPER(TRIM(lung_cancer_dataset!H1667))</f>
        <v>Male</v>
      </c>
      <c r="I1667" t="str">
        <f>PROPER(TRIM(lung_cancer_dataset!I1667))</f>
        <v>Former Smoker</v>
      </c>
      <c r="J1667">
        <v>10</v>
      </c>
      <c r="K1667">
        <v>12</v>
      </c>
      <c r="L1667">
        <v>6</v>
      </c>
      <c r="M1667" t="s">
        <v>53</v>
      </c>
      <c r="N1667" t="s">
        <v>53</v>
      </c>
      <c r="O1667" t="s">
        <v>53</v>
      </c>
      <c r="P1667" t="str">
        <f>PROPER(TRIM(lung_cancer_dataset!P1667))</f>
        <v>High</v>
      </c>
      <c r="Q1667" t="s">
        <v>54</v>
      </c>
      <c r="R1667">
        <v>25.8</v>
      </c>
      <c r="S1667" t="s">
        <v>56</v>
      </c>
      <c r="T1667" t="s">
        <v>54</v>
      </c>
      <c r="U1667" t="s">
        <v>53</v>
      </c>
      <c r="V1667" t="s">
        <v>53</v>
      </c>
      <c r="W1667" t="s">
        <v>52</v>
      </c>
      <c r="X1667" t="s">
        <v>53</v>
      </c>
      <c r="Y1667">
        <v>2</v>
      </c>
      <c r="Z1667" t="s">
        <v>58</v>
      </c>
      <c r="AA1667" t="s">
        <v>53</v>
      </c>
      <c r="AB1667" t="s">
        <v>52</v>
      </c>
      <c r="AC1667" t="s">
        <v>53</v>
      </c>
      <c r="AD1667" t="s">
        <v>53</v>
      </c>
      <c r="AE1667" t="s">
        <v>52</v>
      </c>
      <c r="AF1667" t="s">
        <v>52</v>
      </c>
      <c r="AG1667" t="s">
        <v>52</v>
      </c>
      <c r="AH1667" t="s">
        <v>52</v>
      </c>
      <c r="AI1667" t="s">
        <v>53</v>
      </c>
      <c r="AJ1667" t="s">
        <v>52</v>
      </c>
      <c r="AK1667">
        <v>6</v>
      </c>
      <c r="AL1667" t="s">
        <v>59</v>
      </c>
      <c r="AM1667" t="s">
        <v>102</v>
      </c>
      <c r="AN1667" t="s">
        <v>90</v>
      </c>
      <c r="AO1667">
        <v>9</v>
      </c>
      <c r="AP1667" t="s">
        <v>53</v>
      </c>
      <c r="AQ1667" t="s">
        <v>112</v>
      </c>
      <c r="AR1667" t="s">
        <v>63</v>
      </c>
      <c r="AS1667">
        <v>15</v>
      </c>
      <c r="AT1667" t="s">
        <v>53</v>
      </c>
    </row>
    <row r="1668" spans="1:46" x14ac:dyDescent="0.25">
      <c r="A1668" t="s">
        <v>1835</v>
      </c>
      <c r="B1668">
        <v>2022</v>
      </c>
      <c r="C1668" s="1">
        <v>44841</v>
      </c>
      <c r="D1668" t="s">
        <v>47</v>
      </c>
      <c r="E1668" t="str">
        <f>TRIM(lung_cancer_dataset!E1668)</f>
        <v>Philippines</v>
      </c>
      <c r="F1668">
        <v>66</v>
      </c>
      <c r="G1668" t="s">
        <v>127</v>
      </c>
      <c r="H1668" t="str">
        <f>PROPER(TRIM(lung_cancer_dataset!H1668))</f>
        <v>Female</v>
      </c>
      <c r="I1668" t="str">
        <f>PROPER(TRIM(lung_cancer_dataset!I1668))</f>
        <v>Never Smoked</v>
      </c>
      <c r="J1668">
        <v>0</v>
      </c>
      <c r="K1668">
        <v>0</v>
      </c>
      <c r="L1668">
        <v>0</v>
      </c>
      <c r="M1668" t="s">
        <v>53</v>
      </c>
      <c r="N1668" t="s">
        <v>53</v>
      </c>
      <c r="O1668" t="s">
        <v>53</v>
      </c>
      <c r="P1668" t="str">
        <f>PROPER(TRIM(lung_cancer_dataset!P1668))</f>
        <v>Low</v>
      </c>
      <c r="Q1668" t="s">
        <v>54</v>
      </c>
      <c r="R1668">
        <v>35.6</v>
      </c>
      <c r="S1668" t="s">
        <v>72</v>
      </c>
      <c r="T1668" t="s">
        <v>70</v>
      </c>
      <c r="U1668" t="s">
        <v>53</v>
      </c>
      <c r="V1668" t="s">
        <v>53</v>
      </c>
      <c r="W1668" t="s">
        <v>53</v>
      </c>
      <c r="X1668" t="s">
        <v>53</v>
      </c>
      <c r="Y1668">
        <v>0</v>
      </c>
      <c r="Z1668" t="s">
        <v>97</v>
      </c>
      <c r="AA1668" t="s">
        <v>53</v>
      </c>
      <c r="AB1668" t="s">
        <v>53</v>
      </c>
      <c r="AC1668" t="s">
        <v>53</v>
      </c>
      <c r="AD1668" t="s">
        <v>52</v>
      </c>
      <c r="AE1668" t="s">
        <v>53</v>
      </c>
      <c r="AF1668" t="s">
        <v>52</v>
      </c>
      <c r="AG1668" t="s">
        <v>53</v>
      </c>
      <c r="AH1668" t="s">
        <v>53</v>
      </c>
      <c r="AI1668" t="s">
        <v>52</v>
      </c>
      <c r="AJ1668" t="s">
        <v>52</v>
      </c>
      <c r="AK1668">
        <v>4</v>
      </c>
      <c r="AL1668" t="s">
        <v>59</v>
      </c>
      <c r="AM1668" t="s">
        <v>102</v>
      </c>
      <c r="AN1668" t="s">
        <v>74</v>
      </c>
      <c r="AO1668">
        <v>1.5</v>
      </c>
      <c r="AP1668" t="s">
        <v>53</v>
      </c>
      <c r="AQ1668" t="s">
        <v>82</v>
      </c>
      <c r="AR1668" t="s">
        <v>115</v>
      </c>
      <c r="AS1668">
        <v>61</v>
      </c>
      <c r="AT1668" t="s">
        <v>52</v>
      </c>
    </row>
    <row r="1669" spans="1:46" x14ac:dyDescent="0.25">
      <c r="A1669" t="s">
        <v>1836</v>
      </c>
      <c r="B1669">
        <v>2017</v>
      </c>
      <c r="C1669" s="1">
        <v>42985</v>
      </c>
      <c r="D1669" t="s">
        <v>107</v>
      </c>
      <c r="E1669" t="str">
        <f>TRIM(lung_cancer_dataset!E1669)</f>
        <v>Russia</v>
      </c>
      <c r="F1669">
        <v>65</v>
      </c>
      <c r="G1669" t="s">
        <v>127</v>
      </c>
      <c r="H1669" t="str">
        <f>PROPER(TRIM(lung_cancer_dataset!H1669))</f>
        <v>Male</v>
      </c>
      <c r="I1669" t="str">
        <f>PROPER(TRIM(lung_cancer_dataset!I1669))</f>
        <v>Never Smoked</v>
      </c>
      <c r="J1669">
        <v>0</v>
      </c>
      <c r="K1669">
        <v>0</v>
      </c>
      <c r="L1669">
        <v>0</v>
      </c>
      <c r="M1669" t="s">
        <v>53</v>
      </c>
      <c r="N1669" t="s">
        <v>53</v>
      </c>
      <c r="O1669" t="s">
        <v>53</v>
      </c>
      <c r="P1669" t="str">
        <f>PROPER(TRIM(lung_cancer_dataset!P1669))</f>
        <v>High</v>
      </c>
      <c r="Q1669" t="s">
        <v>71</v>
      </c>
      <c r="R1669">
        <v>20.5</v>
      </c>
      <c r="S1669" t="s">
        <v>96</v>
      </c>
      <c r="T1669" t="s">
        <v>54</v>
      </c>
      <c r="U1669" t="s">
        <v>53</v>
      </c>
      <c r="V1669" t="s">
        <v>53</v>
      </c>
      <c r="W1669" t="s">
        <v>53</v>
      </c>
      <c r="X1669" t="s">
        <v>53</v>
      </c>
      <c r="Y1669">
        <v>1</v>
      </c>
      <c r="Z1669" t="s">
        <v>131</v>
      </c>
      <c r="AA1669" t="s">
        <v>53</v>
      </c>
      <c r="AB1669" t="s">
        <v>53</v>
      </c>
      <c r="AC1669" t="s">
        <v>53</v>
      </c>
      <c r="AD1669" t="s">
        <v>53</v>
      </c>
      <c r="AE1669" t="s">
        <v>52</v>
      </c>
      <c r="AF1669" t="s">
        <v>52</v>
      </c>
      <c r="AG1669" t="s">
        <v>52</v>
      </c>
      <c r="AH1669" t="s">
        <v>53</v>
      </c>
      <c r="AI1669" t="s">
        <v>53</v>
      </c>
      <c r="AJ1669" t="s">
        <v>53</v>
      </c>
      <c r="AK1669">
        <v>3</v>
      </c>
      <c r="AL1669" t="s">
        <v>59</v>
      </c>
      <c r="AM1669" t="s">
        <v>60</v>
      </c>
      <c r="AN1669" t="s">
        <v>61</v>
      </c>
      <c r="AO1669">
        <v>4.2</v>
      </c>
      <c r="AP1669" t="s">
        <v>52</v>
      </c>
      <c r="AQ1669" t="s">
        <v>171</v>
      </c>
      <c r="AR1669" t="s">
        <v>63</v>
      </c>
      <c r="AS1669">
        <v>13</v>
      </c>
      <c r="AT1669" t="s">
        <v>53</v>
      </c>
    </row>
    <row r="1670" spans="1:46" x14ac:dyDescent="0.25">
      <c r="A1670" t="s">
        <v>1837</v>
      </c>
      <c r="B1670">
        <v>2023</v>
      </c>
      <c r="C1670" s="1">
        <v>45274</v>
      </c>
      <c r="D1670" t="s">
        <v>94</v>
      </c>
      <c r="E1670" t="str">
        <f>TRIM(lung_cancer_dataset!E1670)</f>
        <v>Iraq</v>
      </c>
      <c r="F1670">
        <v>50</v>
      </c>
      <c r="G1670" t="s">
        <v>79</v>
      </c>
      <c r="H1670" t="str">
        <f>PROPER(TRIM(lung_cancer_dataset!H1670))</f>
        <v>Female</v>
      </c>
      <c r="I1670" t="str">
        <f>PROPER(TRIM(lung_cancer_dataset!I1670))</f>
        <v>Never Smoked</v>
      </c>
      <c r="J1670">
        <v>0</v>
      </c>
      <c r="K1670">
        <v>0</v>
      </c>
      <c r="L1670">
        <v>0</v>
      </c>
      <c r="M1670" t="s">
        <v>53</v>
      </c>
      <c r="N1670" t="s">
        <v>53</v>
      </c>
      <c r="O1670" t="s">
        <v>53</v>
      </c>
      <c r="P1670" t="str">
        <f>PROPER(TRIM(lung_cancer_dataset!P1670))</f>
        <v>High</v>
      </c>
      <c r="Q1670" t="s">
        <v>71</v>
      </c>
      <c r="R1670">
        <v>29.6</v>
      </c>
      <c r="S1670" t="s">
        <v>56</v>
      </c>
      <c r="T1670" t="s">
        <v>57</v>
      </c>
      <c r="U1670" t="s">
        <v>53</v>
      </c>
      <c r="V1670" t="s">
        <v>53</v>
      </c>
      <c r="W1670" t="s">
        <v>53</v>
      </c>
      <c r="X1670" t="s">
        <v>53</v>
      </c>
      <c r="Y1670">
        <v>1</v>
      </c>
      <c r="Z1670" t="s">
        <v>131</v>
      </c>
      <c r="AA1670" t="s">
        <v>52</v>
      </c>
      <c r="AB1670" t="s">
        <v>53</v>
      </c>
      <c r="AC1670" t="s">
        <v>53</v>
      </c>
      <c r="AD1670" t="s">
        <v>53</v>
      </c>
      <c r="AE1670" t="s">
        <v>52</v>
      </c>
      <c r="AF1670" t="s">
        <v>53</v>
      </c>
      <c r="AG1670" t="s">
        <v>53</v>
      </c>
      <c r="AH1670" t="s">
        <v>52</v>
      </c>
      <c r="AI1670" t="s">
        <v>52</v>
      </c>
      <c r="AJ1670" t="s">
        <v>53</v>
      </c>
      <c r="AK1670">
        <v>4</v>
      </c>
      <c r="AL1670" t="s">
        <v>59</v>
      </c>
      <c r="AM1670" t="s">
        <v>60</v>
      </c>
      <c r="AN1670" t="s">
        <v>61</v>
      </c>
      <c r="AO1670">
        <v>8.6</v>
      </c>
      <c r="AP1670" t="s">
        <v>52</v>
      </c>
      <c r="AQ1670" t="s">
        <v>86</v>
      </c>
      <c r="AR1670" t="s">
        <v>63</v>
      </c>
      <c r="AS1670">
        <v>6</v>
      </c>
      <c r="AT1670" t="s">
        <v>53</v>
      </c>
    </row>
    <row r="1671" spans="1:46" x14ac:dyDescent="0.25">
      <c r="A1671" t="s">
        <v>1838</v>
      </c>
      <c r="B1671">
        <v>2022</v>
      </c>
      <c r="C1671" s="1">
        <v>44622</v>
      </c>
      <c r="D1671" t="s">
        <v>47</v>
      </c>
      <c r="E1671" t="str">
        <f>TRIM(lung_cancer_dataset!E1671)</f>
        <v>Singapore</v>
      </c>
      <c r="F1671">
        <v>79</v>
      </c>
      <c r="G1671" t="s">
        <v>67</v>
      </c>
      <c r="H1671" t="str">
        <f>PROPER(TRIM(lung_cancer_dataset!H1671))</f>
        <v>Male</v>
      </c>
      <c r="I1671" t="str">
        <f>PROPER(TRIM(lung_cancer_dataset!I1671))</f>
        <v>Never Smoked</v>
      </c>
      <c r="J1671">
        <v>0</v>
      </c>
      <c r="K1671">
        <v>0</v>
      </c>
      <c r="L1671">
        <v>0</v>
      </c>
      <c r="M1671" t="s">
        <v>52</v>
      </c>
      <c r="N1671" t="s">
        <v>53</v>
      </c>
      <c r="O1671" t="s">
        <v>53</v>
      </c>
      <c r="P1671" t="str">
        <f>PROPER(TRIM(lung_cancer_dataset!P1671))</f>
        <v>High</v>
      </c>
      <c r="Q1671" t="s">
        <v>55</v>
      </c>
      <c r="R1671">
        <v>26.2</v>
      </c>
      <c r="S1671" t="s">
        <v>56</v>
      </c>
      <c r="T1671" t="s">
        <v>54</v>
      </c>
      <c r="U1671" t="s">
        <v>53</v>
      </c>
      <c r="V1671" t="s">
        <v>53</v>
      </c>
      <c r="W1671" t="s">
        <v>53</v>
      </c>
      <c r="X1671" t="s">
        <v>53</v>
      </c>
      <c r="Y1671">
        <v>2</v>
      </c>
      <c r="Z1671" t="s">
        <v>131</v>
      </c>
      <c r="AA1671" t="s">
        <v>53</v>
      </c>
      <c r="AB1671" t="s">
        <v>53</v>
      </c>
      <c r="AC1671" t="s">
        <v>53</v>
      </c>
      <c r="AD1671" t="s">
        <v>53</v>
      </c>
      <c r="AE1671" t="s">
        <v>53</v>
      </c>
      <c r="AF1671" t="s">
        <v>53</v>
      </c>
      <c r="AG1671" t="s">
        <v>53</v>
      </c>
      <c r="AH1671" t="s">
        <v>53</v>
      </c>
      <c r="AI1671" t="s">
        <v>53</v>
      </c>
      <c r="AJ1671" t="s">
        <v>53</v>
      </c>
      <c r="AK1671">
        <v>0</v>
      </c>
      <c r="AL1671" t="s">
        <v>59</v>
      </c>
      <c r="AM1671" t="s">
        <v>60</v>
      </c>
      <c r="AN1671" t="s">
        <v>74</v>
      </c>
      <c r="AO1671">
        <v>0.8</v>
      </c>
      <c r="AP1671" t="s">
        <v>53</v>
      </c>
      <c r="AQ1671" t="s">
        <v>82</v>
      </c>
      <c r="AR1671" t="s">
        <v>76</v>
      </c>
      <c r="AS1671">
        <v>71</v>
      </c>
      <c r="AT1671" t="s">
        <v>52</v>
      </c>
    </row>
    <row r="1672" spans="1:46" x14ac:dyDescent="0.25">
      <c r="A1672" t="s">
        <v>1839</v>
      </c>
      <c r="B1672">
        <v>2015</v>
      </c>
      <c r="C1672" s="1">
        <v>42223</v>
      </c>
      <c r="D1672" t="s">
        <v>65</v>
      </c>
      <c r="E1672" t="str">
        <f>TRIM(lung_cancer_dataset!E1672)</f>
        <v>Peru</v>
      </c>
      <c r="F1672">
        <v>41</v>
      </c>
      <c r="G1672" t="s">
        <v>49</v>
      </c>
      <c r="H1672" t="str">
        <f>PROPER(TRIM(lung_cancer_dataset!H1672))</f>
        <v>Male</v>
      </c>
      <c r="I1672" t="str">
        <f>PROPER(TRIM(lung_cancer_dataset!I1672))</f>
        <v>Current Smoker</v>
      </c>
      <c r="J1672">
        <v>11</v>
      </c>
      <c r="K1672">
        <v>21</v>
      </c>
      <c r="L1672">
        <v>11.6</v>
      </c>
      <c r="M1672" t="s">
        <v>52</v>
      </c>
      <c r="N1672" t="s">
        <v>52</v>
      </c>
      <c r="O1672" t="s">
        <v>53</v>
      </c>
      <c r="P1672" t="str">
        <f>PROPER(TRIM(lung_cancer_dataset!P1672))</f>
        <v>Moderate</v>
      </c>
      <c r="Q1672" t="s">
        <v>55</v>
      </c>
      <c r="R1672">
        <v>18</v>
      </c>
      <c r="S1672" t="s">
        <v>128</v>
      </c>
      <c r="T1672" t="s">
        <v>57</v>
      </c>
      <c r="U1672" t="s">
        <v>53</v>
      </c>
      <c r="V1672" t="s">
        <v>53</v>
      </c>
      <c r="W1672" t="s">
        <v>53</v>
      </c>
      <c r="X1672" t="s">
        <v>53</v>
      </c>
      <c r="Y1672">
        <v>2</v>
      </c>
      <c r="Z1672" t="s">
        <v>58</v>
      </c>
      <c r="AA1672" t="s">
        <v>53</v>
      </c>
      <c r="AB1672" t="s">
        <v>52</v>
      </c>
      <c r="AC1672" t="s">
        <v>53</v>
      </c>
      <c r="AD1672" t="s">
        <v>53</v>
      </c>
      <c r="AE1672" t="s">
        <v>52</v>
      </c>
      <c r="AF1672" t="s">
        <v>53</v>
      </c>
      <c r="AG1672" t="s">
        <v>52</v>
      </c>
      <c r="AH1672" t="s">
        <v>52</v>
      </c>
      <c r="AI1672" t="s">
        <v>52</v>
      </c>
      <c r="AJ1672" t="s">
        <v>53</v>
      </c>
      <c r="AK1672">
        <v>5</v>
      </c>
      <c r="AL1672" t="s">
        <v>135</v>
      </c>
      <c r="AM1672" t="s">
        <v>136</v>
      </c>
      <c r="AN1672" t="s">
        <v>74</v>
      </c>
      <c r="AO1672">
        <v>2.2000000000000002</v>
      </c>
      <c r="AP1672" t="s">
        <v>53</v>
      </c>
      <c r="AQ1672" t="s">
        <v>171</v>
      </c>
      <c r="AR1672" t="s">
        <v>83</v>
      </c>
      <c r="AS1672">
        <v>72</v>
      </c>
      <c r="AT1672" t="s">
        <v>52</v>
      </c>
    </row>
    <row r="1673" spans="1:46" x14ac:dyDescent="0.25">
      <c r="A1673" t="s">
        <v>1840</v>
      </c>
      <c r="B1673">
        <v>2025</v>
      </c>
      <c r="C1673" s="1">
        <v>45816</v>
      </c>
      <c r="D1673" t="s">
        <v>47</v>
      </c>
      <c r="E1673" t="str">
        <f>TRIM(lung_cancer_dataset!E1673)</f>
        <v>China</v>
      </c>
      <c r="F1673">
        <v>57</v>
      </c>
      <c r="G1673" t="s">
        <v>79</v>
      </c>
      <c r="H1673" t="str">
        <f>PROPER(TRIM(lung_cancer_dataset!H1673))</f>
        <v>Male</v>
      </c>
      <c r="I1673" t="str">
        <f>PROPER(TRIM(lung_cancer_dataset!I1673))</f>
        <v>Never Smoked</v>
      </c>
      <c r="J1673">
        <v>0</v>
      </c>
      <c r="K1673">
        <v>0</v>
      </c>
      <c r="L1673">
        <v>0</v>
      </c>
      <c r="M1673" t="s">
        <v>53</v>
      </c>
      <c r="N1673" t="s">
        <v>52</v>
      </c>
      <c r="O1673" t="s">
        <v>52</v>
      </c>
      <c r="P1673" t="str">
        <f>PROPER(TRIM(lung_cancer_dataset!P1673))</f>
        <v>Moderate</v>
      </c>
      <c r="Q1673" t="s">
        <v>55</v>
      </c>
      <c r="R1673">
        <v>26.3</v>
      </c>
      <c r="S1673" t="s">
        <v>56</v>
      </c>
      <c r="T1673" t="s">
        <v>54</v>
      </c>
      <c r="U1673" t="s">
        <v>53</v>
      </c>
      <c r="V1673" t="s">
        <v>53</v>
      </c>
      <c r="W1673" t="s">
        <v>53</v>
      </c>
      <c r="X1673" t="s">
        <v>53</v>
      </c>
      <c r="Y1673">
        <v>2</v>
      </c>
      <c r="Z1673" t="s">
        <v>165</v>
      </c>
      <c r="AA1673" t="s">
        <v>52</v>
      </c>
      <c r="AB1673" t="s">
        <v>53</v>
      </c>
      <c r="AC1673" t="s">
        <v>53</v>
      </c>
      <c r="AD1673" t="s">
        <v>53</v>
      </c>
      <c r="AE1673" t="s">
        <v>53</v>
      </c>
      <c r="AF1673" t="s">
        <v>53</v>
      </c>
      <c r="AG1673" t="s">
        <v>53</v>
      </c>
      <c r="AH1673" t="s">
        <v>53</v>
      </c>
      <c r="AI1673" t="s">
        <v>53</v>
      </c>
      <c r="AJ1673" t="s">
        <v>52</v>
      </c>
      <c r="AK1673">
        <v>2</v>
      </c>
      <c r="AL1673" t="s">
        <v>59</v>
      </c>
      <c r="AM1673" t="s">
        <v>60</v>
      </c>
      <c r="AN1673" t="s">
        <v>74</v>
      </c>
      <c r="AO1673">
        <v>0.8</v>
      </c>
      <c r="AP1673" t="s">
        <v>53</v>
      </c>
      <c r="AQ1673" t="s">
        <v>112</v>
      </c>
      <c r="AR1673" t="s">
        <v>83</v>
      </c>
      <c r="AS1673">
        <v>69</v>
      </c>
      <c r="AT1673" t="s">
        <v>53</v>
      </c>
    </row>
    <row r="1674" spans="1:46" x14ac:dyDescent="0.25">
      <c r="A1674" t="s">
        <v>1841</v>
      </c>
      <c r="B1674">
        <v>2017</v>
      </c>
      <c r="C1674" s="1">
        <v>42757</v>
      </c>
      <c r="D1674" t="s">
        <v>47</v>
      </c>
      <c r="E1674" t="str">
        <f>TRIM(lung_cancer_dataset!E1674)</f>
        <v>Japan</v>
      </c>
      <c r="F1674">
        <v>87</v>
      </c>
      <c r="G1674" t="s">
        <v>101</v>
      </c>
      <c r="H1674" t="str">
        <f>PROPER(TRIM(lung_cancer_dataset!H1674))</f>
        <v>Male</v>
      </c>
      <c r="I1674" t="str">
        <f>PROPER(TRIM(lung_cancer_dataset!I1674))</f>
        <v>Never Smoked</v>
      </c>
      <c r="J1674">
        <v>0</v>
      </c>
      <c r="K1674">
        <v>0</v>
      </c>
      <c r="L1674">
        <v>0</v>
      </c>
      <c r="M1674" t="s">
        <v>53</v>
      </c>
      <c r="N1674" t="s">
        <v>52</v>
      </c>
      <c r="O1674" t="s">
        <v>52</v>
      </c>
      <c r="P1674" t="str">
        <f>PROPER(TRIM(lung_cancer_dataset!P1674))</f>
        <v>Moderate</v>
      </c>
      <c r="Q1674" t="s">
        <v>54</v>
      </c>
      <c r="R1674">
        <v>32.1</v>
      </c>
      <c r="S1674" t="s">
        <v>72</v>
      </c>
      <c r="T1674" t="s">
        <v>57</v>
      </c>
      <c r="U1674" t="s">
        <v>53</v>
      </c>
      <c r="V1674" t="s">
        <v>53</v>
      </c>
      <c r="W1674" t="s">
        <v>52</v>
      </c>
      <c r="X1674" t="s">
        <v>53</v>
      </c>
      <c r="Y1674">
        <v>3</v>
      </c>
      <c r="Z1674" t="s">
        <v>58</v>
      </c>
      <c r="AA1674" t="s">
        <v>53</v>
      </c>
      <c r="AB1674" t="s">
        <v>52</v>
      </c>
      <c r="AC1674" t="s">
        <v>52</v>
      </c>
      <c r="AD1674" t="s">
        <v>53</v>
      </c>
      <c r="AE1674" t="s">
        <v>53</v>
      </c>
      <c r="AF1674" t="s">
        <v>53</v>
      </c>
      <c r="AG1674" t="s">
        <v>53</v>
      </c>
      <c r="AH1674" t="s">
        <v>52</v>
      </c>
      <c r="AI1674" t="s">
        <v>53</v>
      </c>
      <c r="AJ1674" t="s">
        <v>53</v>
      </c>
      <c r="AK1674">
        <v>3</v>
      </c>
      <c r="AL1674" t="s">
        <v>59</v>
      </c>
      <c r="AM1674" t="s">
        <v>60</v>
      </c>
      <c r="AN1674" t="s">
        <v>74</v>
      </c>
      <c r="AO1674">
        <v>1.7</v>
      </c>
      <c r="AP1674" t="s">
        <v>53</v>
      </c>
      <c r="AQ1674" t="s">
        <v>82</v>
      </c>
      <c r="AR1674" t="s">
        <v>83</v>
      </c>
      <c r="AS1674">
        <v>60</v>
      </c>
      <c r="AT1674" t="s">
        <v>52</v>
      </c>
    </row>
    <row r="1675" spans="1:46" x14ac:dyDescent="0.25">
      <c r="A1675" t="s">
        <v>1842</v>
      </c>
      <c r="B1675">
        <v>2025</v>
      </c>
      <c r="C1675" s="1">
        <v>45715</v>
      </c>
      <c r="D1675" t="s">
        <v>47</v>
      </c>
      <c r="E1675" t="str">
        <f>TRIM(lung_cancer_dataset!E1675)</f>
        <v>Mongolia</v>
      </c>
      <c r="F1675">
        <v>61</v>
      </c>
      <c r="G1675" t="s">
        <v>127</v>
      </c>
      <c r="H1675" t="str">
        <f>PROPER(TRIM(lung_cancer_dataset!H1675))</f>
        <v>Male</v>
      </c>
      <c r="I1675" t="str">
        <f>PROPER(TRIM(lung_cancer_dataset!I1675))</f>
        <v>Never Smoked</v>
      </c>
      <c r="J1675">
        <v>0</v>
      </c>
      <c r="K1675">
        <v>0</v>
      </c>
      <c r="L1675">
        <v>0</v>
      </c>
      <c r="M1675" t="s">
        <v>52</v>
      </c>
      <c r="N1675" t="s">
        <v>53</v>
      </c>
      <c r="O1675" t="s">
        <v>52</v>
      </c>
      <c r="P1675" t="str">
        <f>PROPER(TRIM(lung_cancer_dataset!P1675))</f>
        <v>Moderate</v>
      </c>
      <c r="Q1675" t="s">
        <v>71</v>
      </c>
      <c r="R1675">
        <v>25.1</v>
      </c>
      <c r="S1675" t="s">
        <v>56</v>
      </c>
      <c r="T1675" t="s">
        <v>57</v>
      </c>
      <c r="U1675" t="s">
        <v>53</v>
      </c>
      <c r="V1675" t="s">
        <v>52</v>
      </c>
      <c r="W1675" t="s">
        <v>52</v>
      </c>
      <c r="X1675" t="s">
        <v>53</v>
      </c>
      <c r="Y1675">
        <v>4</v>
      </c>
      <c r="Z1675" t="s">
        <v>142</v>
      </c>
      <c r="AA1675" t="s">
        <v>52</v>
      </c>
      <c r="AB1675" t="s">
        <v>52</v>
      </c>
      <c r="AC1675" t="s">
        <v>53</v>
      </c>
      <c r="AD1675" t="s">
        <v>52</v>
      </c>
      <c r="AE1675" t="s">
        <v>53</v>
      </c>
      <c r="AF1675" t="s">
        <v>53</v>
      </c>
      <c r="AG1675" t="s">
        <v>53</v>
      </c>
      <c r="AH1675" t="s">
        <v>52</v>
      </c>
      <c r="AI1675" t="s">
        <v>53</v>
      </c>
      <c r="AJ1675" t="s">
        <v>53</v>
      </c>
      <c r="AK1675">
        <v>4</v>
      </c>
      <c r="AL1675" t="s">
        <v>135</v>
      </c>
      <c r="AM1675" t="s">
        <v>136</v>
      </c>
      <c r="AN1675" t="s">
        <v>90</v>
      </c>
      <c r="AO1675">
        <v>3.8</v>
      </c>
      <c r="AP1675" t="s">
        <v>53</v>
      </c>
      <c r="AQ1675" t="s">
        <v>112</v>
      </c>
      <c r="AR1675" t="s">
        <v>92</v>
      </c>
      <c r="AS1675">
        <v>14</v>
      </c>
      <c r="AT1675" t="s">
        <v>53</v>
      </c>
    </row>
    <row r="1676" spans="1:46" x14ac:dyDescent="0.25">
      <c r="A1676" t="s">
        <v>1843</v>
      </c>
      <c r="B1676">
        <v>2023</v>
      </c>
      <c r="C1676" s="1">
        <v>45246</v>
      </c>
      <c r="D1676" t="s">
        <v>47</v>
      </c>
      <c r="E1676" t="str">
        <f>TRIM(lung_cancer_dataset!E1676)</f>
        <v>South Korea</v>
      </c>
      <c r="F1676">
        <v>55</v>
      </c>
      <c r="G1676" t="s">
        <v>79</v>
      </c>
      <c r="H1676" t="str">
        <f>PROPER(TRIM(lung_cancer_dataset!H1676))</f>
        <v>Male</v>
      </c>
      <c r="I1676" t="str">
        <f>PROPER(TRIM(lung_cancer_dataset!I1676))</f>
        <v>Never Smoked</v>
      </c>
      <c r="J1676">
        <v>0</v>
      </c>
      <c r="K1676">
        <v>0</v>
      </c>
      <c r="L1676">
        <v>0</v>
      </c>
      <c r="M1676" t="s">
        <v>52</v>
      </c>
      <c r="N1676" t="s">
        <v>52</v>
      </c>
      <c r="O1676" t="s">
        <v>53</v>
      </c>
      <c r="P1676" t="str">
        <f>PROPER(TRIM(lung_cancer_dataset!P1676))</f>
        <v>High</v>
      </c>
      <c r="Q1676" t="s">
        <v>54</v>
      </c>
      <c r="R1676">
        <v>23.2</v>
      </c>
      <c r="S1676" t="s">
        <v>96</v>
      </c>
      <c r="T1676" t="s">
        <v>57</v>
      </c>
      <c r="U1676" t="s">
        <v>53</v>
      </c>
      <c r="V1676" t="s">
        <v>52</v>
      </c>
      <c r="W1676" t="s">
        <v>53</v>
      </c>
      <c r="X1676" t="s">
        <v>53</v>
      </c>
      <c r="Y1676">
        <v>4</v>
      </c>
      <c r="Z1676" t="s">
        <v>73</v>
      </c>
      <c r="AA1676" t="s">
        <v>52</v>
      </c>
      <c r="AB1676" t="s">
        <v>53</v>
      </c>
      <c r="AC1676" t="s">
        <v>52</v>
      </c>
      <c r="AD1676" t="s">
        <v>53</v>
      </c>
      <c r="AE1676" t="s">
        <v>53</v>
      </c>
      <c r="AF1676" t="s">
        <v>53</v>
      </c>
      <c r="AG1676" t="s">
        <v>53</v>
      </c>
      <c r="AH1676" t="s">
        <v>52</v>
      </c>
      <c r="AI1676" t="s">
        <v>53</v>
      </c>
      <c r="AJ1676" t="s">
        <v>53</v>
      </c>
      <c r="AK1676">
        <v>3</v>
      </c>
      <c r="AL1676" t="s">
        <v>59</v>
      </c>
      <c r="AM1676" t="s">
        <v>81</v>
      </c>
      <c r="AN1676" t="s">
        <v>90</v>
      </c>
      <c r="AO1676">
        <v>4.7</v>
      </c>
      <c r="AP1676" t="s">
        <v>53</v>
      </c>
      <c r="AQ1676" t="s">
        <v>91</v>
      </c>
      <c r="AR1676" t="s">
        <v>87</v>
      </c>
      <c r="AS1676">
        <v>27</v>
      </c>
      <c r="AT1676" t="s">
        <v>53</v>
      </c>
    </row>
    <row r="1677" spans="1:46" x14ac:dyDescent="0.25">
      <c r="A1677" t="s">
        <v>1844</v>
      </c>
      <c r="B1677">
        <v>2021</v>
      </c>
      <c r="C1677" s="1">
        <v>44252</v>
      </c>
      <c r="D1677" t="s">
        <v>47</v>
      </c>
      <c r="E1677" t="str">
        <f>TRIM(lung_cancer_dataset!E1677)</f>
        <v>Singapore</v>
      </c>
      <c r="F1677">
        <v>58</v>
      </c>
      <c r="G1677" t="s">
        <v>79</v>
      </c>
      <c r="H1677" t="str">
        <f>PROPER(TRIM(lung_cancer_dataset!H1677))</f>
        <v>Male</v>
      </c>
      <c r="I1677" t="str">
        <f>PROPER(TRIM(lung_cancer_dataset!I1677))</f>
        <v>Current Smoker</v>
      </c>
      <c r="J1677">
        <v>39</v>
      </c>
      <c r="K1677">
        <v>35</v>
      </c>
      <c r="L1677">
        <v>68.2</v>
      </c>
      <c r="M1677" t="s">
        <v>53</v>
      </c>
      <c r="N1677" t="s">
        <v>52</v>
      </c>
      <c r="O1677" t="s">
        <v>53</v>
      </c>
      <c r="P1677" t="str">
        <f>PROPER(TRIM(lung_cancer_dataset!P1677))</f>
        <v>High</v>
      </c>
      <c r="Q1677" t="s">
        <v>55</v>
      </c>
      <c r="R1677">
        <v>28.6</v>
      </c>
      <c r="S1677" t="s">
        <v>56</v>
      </c>
      <c r="T1677" t="s">
        <v>70</v>
      </c>
      <c r="U1677" t="s">
        <v>52</v>
      </c>
      <c r="V1677" t="s">
        <v>53</v>
      </c>
      <c r="W1677" t="s">
        <v>53</v>
      </c>
      <c r="X1677" t="s">
        <v>53</v>
      </c>
      <c r="Y1677">
        <v>3</v>
      </c>
      <c r="Z1677" t="s">
        <v>73</v>
      </c>
      <c r="AA1677" t="s">
        <v>52</v>
      </c>
      <c r="AB1677" t="s">
        <v>52</v>
      </c>
      <c r="AC1677" t="s">
        <v>52</v>
      </c>
      <c r="AD1677" t="s">
        <v>52</v>
      </c>
      <c r="AE1677" t="s">
        <v>52</v>
      </c>
      <c r="AF1677" t="s">
        <v>52</v>
      </c>
      <c r="AG1677" t="s">
        <v>52</v>
      </c>
      <c r="AH1677" t="s">
        <v>53</v>
      </c>
      <c r="AI1677" t="s">
        <v>53</v>
      </c>
      <c r="AJ1677" t="s">
        <v>53</v>
      </c>
      <c r="AK1677">
        <v>7</v>
      </c>
      <c r="AL1677" t="s">
        <v>59</v>
      </c>
      <c r="AM1677" t="s">
        <v>102</v>
      </c>
      <c r="AN1677" t="s">
        <v>61</v>
      </c>
      <c r="AO1677">
        <v>7.9</v>
      </c>
      <c r="AP1677" t="s">
        <v>52</v>
      </c>
      <c r="AQ1677" t="s">
        <v>86</v>
      </c>
      <c r="AR1677" t="s">
        <v>132</v>
      </c>
      <c r="AS1677">
        <v>10</v>
      </c>
      <c r="AT1677" t="s">
        <v>53</v>
      </c>
    </row>
    <row r="1678" spans="1:46" x14ac:dyDescent="0.25">
      <c r="A1678" t="s">
        <v>1845</v>
      </c>
      <c r="B1678">
        <v>2021</v>
      </c>
      <c r="C1678" s="1">
        <v>44251</v>
      </c>
      <c r="D1678" t="s">
        <v>107</v>
      </c>
      <c r="E1678" t="str">
        <f>TRIM(lung_cancer_dataset!E1678)</f>
        <v>Germany</v>
      </c>
      <c r="F1678">
        <v>54</v>
      </c>
      <c r="G1678" t="s">
        <v>79</v>
      </c>
      <c r="H1678" t="str">
        <f>PROPER(TRIM(lung_cancer_dataset!H1678))</f>
        <v>Female</v>
      </c>
      <c r="I1678" t="str">
        <f>PROPER(TRIM(lung_cancer_dataset!I1678))</f>
        <v>Never Smoked</v>
      </c>
      <c r="J1678">
        <v>0</v>
      </c>
      <c r="K1678">
        <v>0</v>
      </c>
      <c r="L1678">
        <v>0</v>
      </c>
      <c r="M1678" t="s">
        <v>53</v>
      </c>
      <c r="N1678" t="s">
        <v>53</v>
      </c>
      <c r="O1678" t="s">
        <v>53</v>
      </c>
      <c r="P1678" t="str">
        <f>PROPER(TRIM(lung_cancer_dataset!P1678))</f>
        <v>Low</v>
      </c>
      <c r="Q1678" t="s">
        <v>71</v>
      </c>
      <c r="R1678">
        <v>20.7</v>
      </c>
      <c r="S1678" t="s">
        <v>96</v>
      </c>
      <c r="T1678" t="s">
        <v>70</v>
      </c>
      <c r="U1678" t="s">
        <v>53</v>
      </c>
      <c r="V1678" t="s">
        <v>53</v>
      </c>
      <c r="W1678" t="s">
        <v>53</v>
      </c>
      <c r="X1678" t="s">
        <v>53</v>
      </c>
      <c r="Y1678">
        <v>0</v>
      </c>
      <c r="Z1678" t="s">
        <v>58</v>
      </c>
      <c r="AA1678" t="s">
        <v>52</v>
      </c>
      <c r="AB1678" t="s">
        <v>53</v>
      </c>
      <c r="AC1678" t="s">
        <v>52</v>
      </c>
      <c r="AD1678" t="s">
        <v>53</v>
      </c>
      <c r="AE1678" t="s">
        <v>52</v>
      </c>
      <c r="AF1678" t="s">
        <v>53</v>
      </c>
      <c r="AG1678" t="s">
        <v>53</v>
      </c>
      <c r="AH1678" t="s">
        <v>53</v>
      </c>
      <c r="AI1678" t="s">
        <v>53</v>
      </c>
      <c r="AJ1678" t="s">
        <v>52</v>
      </c>
      <c r="AK1678">
        <v>4</v>
      </c>
      <c r="AL1678" t="s">
        <v>59</v>
      </c>
      <c r="AM1678" t="s">
        <v>102</v>
      </c>
      <c r="AN1678" t="s">
        <v>90</v>
      </c>
      <c r="AO1678">
        <v>4.8</v>
      </c>
      <c r="AP1678" t="s">
        <v>53</v>
      </c>
      <c r="AQ1678" t="s">
        <v>171</v>
      </c>
      <c r="AR1678" t="s">
        <v>76</v>
      </c>
      <c r="AS1678">
        <v>32</v>
      </c>
      <c r="AT1678" t="s">
        <v>53</v>
      </c>
    </row>
    <row r="1679" spans="1:46" x14ac:dyDescent="0.25">
      <c r="A1679" t="s">
        <v>1846</v>
      </c>
      <c r="B1679">
        <v>2022</v>
      </c>
      <c r="C1679" s="1">
        <v>44702</v>
      </c>
      <c r="D1679" t="s">
        <v>47</v>
      </c>
      <c r="E1679" t="str">
        <f>TRIM(lung_cancer_dataset!E1679)</f>
        <v>Australia</v>
      </c>
      <c r="F1679">
        <v>78</v>
      </c>
      <c r="G1679" t="s">
        <v>67</v>
      </c>
      <c r="H1679" t="str">
        <f>PROPER(TRIM(lung_cancer_dataset!H1679))</f>
        <v>Male</v>
      </c>
      <c r="I1679" t="str">
        <f>PROPER(TRIM(lung_cancer_dataset!I1679))</f>
        <v>Current Smoker</v>
      </c>
      <c r="J1679">
        <v>29</v>
      </c>
      <c r="K1679">
        <v>28</v>
      </c>
      <c r="L1679">
        <v>40.6</v>
      </c>
      <c r="M1679" t="s">
        <v>53</v>
      </c>
      <c r="N1679" t="s">
        <v>52</v>
      </c>
      <c r="O1679" t="s">
        <v>52</v>
      </c>
      <c r="P1679" t="str">
        <f>PROPER(TRIM(lung_cancer_dataset!P1679))</f>
        <v>High</v>
      </c>
      <c r="Q1679" t="s">
        <v>55</v>
      </c>
      <c r="R1679">
        <v>19</v>
      </c>
      <c r="S1679" t="s">
        <v>96</v>
      </c>
      <c r="T1679" t="s">
        <v>57</v>
      </c>
      <c r="U1679" t="s">
        <v>52</v>
      </c>
      <c r="V1679" t="s">
        <v>53</v>
      </c>
      <c r="W1679" t="s">
        <v>53</v>
      </c>
      <c r="X1679" t="s">
        <v>53</v>
      </c>
      <c r="Y1679">
        <v>4</v>
      </c>
      <c r="Z1679" t="s">
        <v>165</v>
      </c>
      <c r="AA1679" t="s">
        <v>52</v>
      </c>
      <c r="AB1679" t="s">
        <v>52</v>
      </c>
      <c r="AC1679" t="s">
        <v>52</v>
      </c>
      <c r="AD1679" t="s">
        <v>53</v>
      </c>
      <c r="AE1679" t="s">
        <v>53</v>
      </c>
      <c r="AF1679" t="s">
        <v>53</v>
      </c>
      <c r="AG1679" t="s">
        <v>52</v>
      </c>
      <c r="AH1679" t="s">
        <v>53</v>
      </c>
      <c r="AI1679" t="s">
        <v>53</v>
      </c>
      <c r="AJ1679" t="s">
        <v>52</v>
      </c>
      <c r="AK1679">
        <v>5</v>
      </c>
      <c r="AL1679" t="s">
        <v>59</v>
      </c>
      <c r="AM1679" t="s">
        <v>102</v>
      </c>
      <c r="AN1679" t="s">
        <v>61</v>
      </c>
      <c r="AO1679">
        <v>4.5999999999999996</v>
      </c>
      <c r="AP1679" t="s">
        <v>52</v>
      </c>
      <c r="AQ1679" t="s">
        <v>86</v>
      </c>
      <c r="AR1679" t="s">
        <v>92</v>
      </c>
      <c r="AS1679">
        <v>16</v>
      </c>
      <c r="AT1679" t="s">
        <v>53</v>
      </c>
    </row>
    <row r="1680" spans="1:46" x14ac:dyDescent="0.25">
      <c r="A1680" t="s">
        <v>1847</v>
      </c>
      <c r="B1680">
        <v>2024</v>
      </c>
      <c r="C1680" s="1">
        <v>45514</v>
      </c>
      <c r="D1680" t="s">
        <v>122</v>
      </c>
      <c r="E1680" t="str">
        <f>TRIM(lung_cancer_dataset!E1680)</f>
        <v>Myanmar</v>
      </c>
      <c r="F1680">
        <v>49</v>
      </c>
      <c r="G1680" t="s">
        <v>49</v>
      </c>
      <c r="H1680" t="str">
        <f>PROPER(TRIM(lung_cancer_dataset!H1680))</f>
        <v>Male</v>
      </c>
      <c r="I1680" t="str">
        <f>PROPER(TRIM(lung_cancer_dataset!I1680))</f>
        <v>Never Smoked</v>
      </c>
      <c r="J1680">
        <v>0</v>
      </c>
      <c r="K1680">
        <v>0</v>
      </c>
      <c r="L1680">
        <v>0</v>
      </c>
      <c r="M1680" t="s">
        <v>52</v>
      </c>
      <c r="N1680" t="s">
        <v>53</v>
      </c>
      <c r="O1680" t="s">
        <v>53</v>
      </c>
      <c r="P1680" t="str">
        <f>PROPER(TRIM(lung_cancer_dataset!P1680))</f>
        <v>Moderate</v>
      </c>
      <c r="Q1680" t="s">
        <v>54</v>
      </c>
      <c r="R1680">
        <v>26.9</v>
      </c>
      <c r="S1680" t="s">
        <v>56</v>
      </c>
      <c r="T1680" t="s">
        <v>70</v>
      </c>
      <c r="U1680" t="s">
        <v>53</v>
      </c>
      <c r="V1680" t="s">
        <v>53</v>
      </c>
      <c r="W1680" t="s">
        <v>53</v>
      </c>
      <c r="X1680" t="s">
        <v>53</v>
      </c>
      <c r="Y1680">
        <v>1</v>
      </c>
      <c r="Z1680" t="s">
        <v>131</v>
      </c>
      <c r="AA1680" t="s">
        <v>53</v>
      </c>
      <c r="AB1680" t="s">
        <v>53</v>
      </c>
      <c r="AC1680" t="s">
        <v>53</v>
      </c>
      <c r="AD1680" t="s">
        <v>52</v>
      </c>
      <c r="AE1680" t="s">
        <v>53</v>
      </c>
      <c r="AF1680" t="s">
        <v>53</v>
      </c>
      <c r="AG1680" t="s">
        <v>52</v>
      </c>
      <c r="AH1680" t="s">
        <v>53</v>
      </c>
      <c r="AI1680" t="s">
        <v>53</v>
      </c>
      <c r="AJ1680" t="s">
        <v>53</v>
      </c>
      <c r="AK1680">
        <v>2</v>
      </c>
      <c r="AL1680" t="s">
        <v>59</v>
      </c>
      <c r="AM1680" t="s">
        <v>102</v>
      </c>
      <c r="AN1680" t="s">
        <v>98</v>
      </c>
      <c r="AO1680">
        <v>5</v>
      </c>
      <c r="AP1680" t="s">
        <v>53</v>
      </c>
      <c r="AQ1680" t="s">
        <v>91</v>
      </c>
      <c r="AR1680" t="s">
        <v>76</v>
      </c>
      <c r="AS1680">
        <v>30</v>
      </c>
      <c r="AT1680" t="s">
        <v>52</v>
      </c>
    </row>
    <row r="1681" spans="1:46" x14ac:dyDescent="0.25">
      <c r="A1681" t="s">
        <v>1848</v>
      </c>
      <c r="B1681">
        <v>2022</v>
      </c>
      <c r="C1681" s="1">
        <v>44775</v>
      </c>
      <c r="D1681" t="s">
        <v>65</v>
      </c>
      <c r="E1681" t="str">
        <f>TRIM(lung_cancer_dataset!E1681)</f>
        <v>Canada</v>
      </c>
      <c r="F1681">
        <v>55</v>
      </c>
      <c r="G1681" t="s">
        <v>79</v>
      </c>
      <c r="H1681" t="str">
        <f>PROPER(TRIM(lung_cancer_dataset!H1681))</f>
        <v>Female</v>
      </c>
      <c r="I1681" t="str">
        <f>PROPER(TRIM(lung_cancer_dataset!I1681))</f>
        <v>Never Smoked</v>
      </c>
      <c r="J1681">
        <v>0</v>
      </c>
      <c r="K1681">
        <v>0</v>
      </c>
      <c r="L1681">
        <v>0</v>
      </c>
      <c r="M1681" t="s">
        <v>52</v>
      </c>
      <c r="N1681" t="s">
        <v>53</v>
      </c>
      <c r="O1681" t="s">
        <v>53</v>
      </c>
      <c r="P1681" t="str">
        <f>PROPER(TRIM(lung_cancer_dataset!P1681))</f>
        <v>Moderate</v>
      </c>
      <c r="Q1681" t="s">
        <v>55</v>
      </c>
      <c r="R1681">
        <v>33.299999999999997</v>
      </c>
      <c r="S1681" t="s">
        <v>72</v>
      </c>
      <c r="T1681" t="s">
        <v>54</v>
      </c>
      <c r="U1681" t="s">
        <v>53</v>
      </c>
      <c r="V1681" t="s">
        <v>53</v>
      </c>
      <c r="W1681" t="s">
        <v>53</v>
      </c>
      <c r="X1681" t="s">
        <v>53</v>
      </c>
      <c r="Y1681">
        <v>1</v>
      </c>
      <c r="Z1681" t="s">
        <v>186</v>
      </c>
      <c r="AA1681" t="s">
        <v>53</v>
      </c>
      <c r="AB1681" t="s">
        <v>53</v>
      </c>
      <c r="AC1681" t="s">
        <v>53</v>
      </c>
      <c r="AD1681" t="s">
        <v>52</v>
      </c>
      <c r="AE1681" t="s">
        <v>52</v>
      </c>
      <c r="AF1681" t="s">
        <v>52</v>
      </c>
      <c r="AG1681" t="s">
        <v>53</v>
      </c>
      <c r="AH1681" t="s">
        <v>52</v>
      </c>
      <c r="AI1681" t="s">
        <v>53</v>
      </c>
      <c r="AJ1681" t="s">
        <v>53</v>
      </c>
      <c r="AK1681">
        <v>4</v>
      </c>
      <c r="AL1681" t="s">
        <v>59</v>
      </c>
      <c r="AM1681" t="s">
        <v>60</v>
      </c>
      <c r="AN1681" t="s">
        <v>74</v>
      </c>
      <c r="AO1681">
        <v>2.8</v>
      </c>
      <c r="AP1681" t="s">
        <v>53</v>
      </c>
      <c r="AQ1681" t="s">
        <v>82</v>
      </c>
      <c r="AR1681" t="s">
        <v>83</v>
      </c>
      <c r="AS1681">
        <v>72</v>
      </c>
      <c r="AT1681" t="s">
        <v>53</v>
      </c>
    </row>
    <row r="1682" spans="1:46" x14ac:dyDescent="0.25">
      <c r="A1682" t="s">
        <v>1849</v>
      </c>
      <c r="B1682">
        <v>2022</v>
      </c>
      <c r="C1682" s="1">
        <v>44648</v>
      </c>
      <c r="D1682" t="s">
        <v>107</v>
      </c>
      <c r="E1682" t="str">
        <f>TRIM(lung_cancer_dataset!E1682)</f>
        <v>UK</v>
      </c>
      <c r="F1682">
        <v>89</v>
      </c>
      <c r="G1682" t="s">
        <v>101</v>
      </c>
      <c r="H1682" t="str">
        <f>PROPER(TRIM(lung_cancer_dataset!H1682))</f>
        <v>Male</v>
      </c>
      <c r="I1682" t="str">
        <f>PROPER(TRIM(lung_cancer_dataset!I1682))</f>
        <v>Never Smoked</v>
      </c>
      <c r="J1682">
        <v>0</v>
      </c>
      <c r="K1682">
        <v>0</v>
      </c>
      <c r="L1682">
        <v>0</v>
      </c>
      <c r="M1682" t="s">
        <v>52</v>
      </c>
      <c r="N1682" t="s">
        <v>52</v>
      </c>
      <c r="O1682" t="s">
        <v>53</v>
      </c>
      <c r="P1682" t="str">
        <f>PROPER(TRIM(lung_cancer_dataset!P1682))</f>
        <v>Moderate</v>
      </c>
      <c r="Q1682" t="s">
        <v>71</v>
      </c>
      <c r="R1682">
        <v>30</v>
      </c>
      <c r="S1682" t="s">
        <v>72</v>
      </c>
      <c r="T1682" t="s">
        <v>57</v>
      </c>
      <c r="U1682" t="s">
        <v>53</v>
      </c>
      <c r="V1682" t="s">
        <v>53</v>
      </c>
      <c r="W1682" t="s">
        <v>52</v>
      </c>
      <c r="X1682" t="s">
        <v>53</v>
      </c>
      <c r="Y1682">
        <v>3</v>
      </c>
      <c r="Z1682" t="s">
        <v>97</v>
      </c>
      <c r="AA1682" t="s">
        <v>53</v>
      </c>
      <c r="AB1682" t="s">
        <v>53</v>
      </c>
      <c r="AC1682" t="s">
        <v>53</v>
      </c>
      <c r="AD1682" t="s">
        <v>52</v>
      </c>
      <c r="AE1682" t="s">
        <v>53</v>
      </c>
      <c r="AF1682" t="s">
        <v>53</v>
      </c>
      <c r="AG1682" t="s">
        <v>53</v>
      </c>
      <c r="AH1682" t="s">
        <v>53</v>
      </c>
      <c r="AI1682" t="s">
        <v>53</v>
      </c>
      <c r="AJ1682" t="s">
        <v>52</v>
      </c>
      <c r="AK1682">
        <v>2</v>
      </c>
      <c r="AL1682" t="s">
        <v>59</v>
      </c>
      <c r="AM1682" t="s">
        <v>60</v>
      </c>
      <c r="AN1682" t="s">
        <v>98</v>
      </c>
      <c r="AO1682">
        <v>4.2</v>
      </c>
      <c r="AP1682" t="s">
        <v>53</v>
      </c>
      <c r="AQ1682" t="s">
        <v>112</v>
      </c>
      <c r="AR1682" t="s">
        <v>87</v>
      </c>
      <c r="AS1682">
        <v>47</v>
      </c>
      <c r="AT1682" t="s">
        <v>53</v>
      </c>
    </row>
    <row r="1683" spans="1:46" x14ac:dyDescent="0.25">
      <c r="A1683" t="s">
        <v>1850</v>
      </c>
      <c r="B1683">
        <v>2025</v>
      </c>
      <c r="C1683" s="1">
        <v>45789</v>
      </c>
      <c r="D1683" t="s">
        <v>110</v>
      </c>
      <c r="E1683" t="str">
        <f>TRIM(lung_cancer_dataset!E1683)</f>
        <v>Ghana</v>
      </c>
      <c r="F1683">
        <v>83</v>
      </c>
      <c r="G1683" t="s">
        <v>101</v>
      </c>
      <c r="H1683" t="str">
        <f>PROPER(TRIM(lung_cancer_dataset!H1683))</f>
        <v>Male</v>
      </c>
      <c r="I1683" t="str">
        <f>PROPER(TRIM(lung_cancer_dataset!I1683))</f>
        <v>Never Smoked</v>
      </c>
      <c r="J1683">
        <v>0</v>
      </c>
      <c r="K1683">
        <v>0</v>
      </c>
      <c r="L1683">
        <v>0</v>
      </c>
      <c r="M1683" t="s">
        <v>52</v>
      </c>
      <c r="N1683" t="s">
        <v>53</v>
      </c>
      <c r="O1683" t="s">
        <v>53</v>
      </c>
      <c r="P1683" t="str">
        <f>PROPER(TRIM(lung_cancer_dataset!P1683))</f>
        <v>Low</v>
      </c>
      <c r="Q1683" t="s">
        <v>54</v>
      </c>
      <c r="R1683">
        <v>24.3</v>
      </c>
      <c r="S1683" t="s">
        <v>96</v>
      </c>
      <c r="T1683" t="s">
        <v>70</v>
      </c>
      <c r="U1683" t="s">
        <v>53</v>
      </c>
      <c r="V1683" t="s">
        <v>53</v>
      </c>
      <c r="W1683" t="s">
        <v>53</v>
      </c>
      <c r="X1683" t="s">
        <v>53</v>
      </c>
      <c r="Y1683">
        <v>1</v>
      </c>
      <c r="Z1683" t="s">
        <v>58</v>
      </c>
      <c r="AA1683" t="s">
        <v>52</v>
      </c>
      <c r="AB1683" t="s">
        <v>53</v>
      </c>
      <c r="AC1683" t="s">
        <v>53</v>
      </c>
      <c r="AD1683" t="s">
        <v>53</v>
      </c>
      <c r="AE1683" t="s">
        <v>53</v>
      </c>
      <c r="AF1683" t="s">
        <v>52</v>
      </c>
      <c r="AG1683" t="s">
        <v>53</v>
      </c>
      <c r="AH1683" t="s">
        <v>52</v>
      </c>
      <c r="AI1683" t="s">
        <v>53</v>
      </c>
      <c r="AJ1683" t="s">
        <v>53</v>
      </c>
      <c r="AK1683">
        <v>3</v>
      </c>
      <c r="AL1683" t="s">
        <v>59</v>
      </c>
      <c r="AM1683" t="s">
        <v>60</v>
      </c>
      <c r="AN1683" t="s">
        <v>74</v>
      </c>
      <c r="AO1683">
        <v>2.2999999999999998</v>
      </c>
      <c r="AP1683" t="s">
        <v>53</v>
      </c>
      <c r="AQ1683" t="s">
        <v>86</v>
      </c>
      <c r="AR1683" t="s">
        <v>83</v>
      </c>
      <c r="AS1683">
        <v>51</v>
      </c>
      <c r="AT1683" t="s">
        <v>52</v>
      </c>
    </row>
    <row r="1684" spans="1:46" x14ac:dyDescent="0.25">
      <c r="A1684" t="s">
        <v>1851</v>
      </c>
      <c r="B1684">
        <v>2016</v>
      </c>
      <c r="C1684" s="1">
        <v>42575</v>
      </c>
      <c r="D1684" t="s">
        <v>94</v>
      </c>
      <c r="E1684" t="str">
        <f>TRIM(lung_cancer_dataset!E1684)</f>
        <v>Iran</v>
      </c>
      <c r="F1684">
        <v>81</v>
      </c>
      <c r="G1684" t="s">
        <v>101</v>
      </c>
      <c r="H1684" t="str">
        <f>PROPER(TRIM(lung_cancer_dataset!H1684))</f>
        <v>Male</v>
      </c>
      <c r="I1684" t="str">
        <f>PROPER(TRIM(lung_cancer_dataset!I1684))</f>
        <v>Never Smoked</v>
      </c>
      <c r="J1684">
        <v>0</v>
      </c>
      <c r="K1684">
        <v>0</v>
      </c>
      <c r="L1684">
        <v>0</v>
      </c>
      <c r="M1684" t="s">
        <v>53</v>
      </c>
      <c r="N1684" t="s">
        <v>53</v>
      </c>
      <c r="O1684" t="s">
        <v>53</v>
      </c>
      <c r="P1684" t="str">
        <f>PROPER(TRIM(lung_cancer_dataset!P1684))</f>
        <v>Low</v>
      </c>
      <c r="Q1684" t="s">
        <v>71</v>
      </c>
      <c r="R1684">
        <v>24</v>
      </c>
      <c r="S1684" t="s">
        <v>96</v>
      </c>
      <c r="T1684" t="s">
        <v>57</v>
      </c>
      <c r="U1684" t="s">
        <v>53</v>
      </c>
      <c r="V1684" t="s">
        <v>53</v>
      </c>
      <c r="W1684" t="s">
        <v>52</v>
      </c>
      <c r="X1684" t="s">
        <v>53</v>
      </c>
      <c r="Y1684">
        <v>1</v>
      </c>
      <c r="Z1684" t="s">
        <v>58</v>
      </c>
      <c r="AA1684" t="s">
        <v>53</v>
      </c>
      <c r="AB1684" t="s">
        <v>53</v>
      </c>
      <c r="AC1684" t="s">
        <v>53</v>
      </c>
      <c r="AD1684" t="s">
        <v>53</v>
      </c>
      <c r="AE1684" t="s">
        <v>52</v>
      </c>
      <c r="AF1684" t="s">
        <v>53</v>
      </c>
      <c r="AG1684" t="s">
        <v>52</v>
      </c>
      <c r="AH1684" t="s">
        <v>52</v>
      </c>
      <c r="AI1684" t="s">
        <v>53</v>
      </c>
      <c r="AJ1684" t="s">
        <v>52</v>
      </c>
      <c r="AK1684">
        <v>4</v>
      </c>
      <c r="AL1684" t="s">
        <v>59</v>
      </c>
      <c r="AM1684" t="s">
        <v>60</v>
      </c>
      <c r="AN1684" t="s">
        <v>74</v>
      </c>
      <c r="AO1684">
        <v>2.6</v>
      </c>
      <c r="AP1684" t="s">
        <v>53</v>
      </c>
      <c r="AQ1684" t="s">
        <v>171</v>
      </c>
      <c r="AR1684" t="s">
        <v>115</v>
      </c>
      <c r="AS1684">
        <v>76</v>
      </c>
      <c r="AT1684" t="s">
        <v>52</v>
      </c>
    </row>
    <row r="1685" spans="1:46" x14ac:dyDescent="0.25">
      <c r="A1685" t="s">
        <v>1852</v>
      </c>
      <c r="B1685">
        <v>2016</v>
      </c>
      <c r="C1685" s="1">
        <v>42428</v>
      </c>
      <c r="D1685" t="s">
        <v>94</v>
      </c>
      <c r="E1685" t="str">
        <f>TRIM(lung_cancer_dataset!E1685)</f>
        <v>Pakistan</v>
      </c>
      <c r="F1685">
        <v>50</v>
      </c>
      <c r="G1685" t="s">
        <v>79</v>
      </c>
      <c r="H1685" t="str">
        <f>PROPER(TRIM(lung_cancer_dataset!H1685))</f>
        <v>Female</v>
      </c>
      <c r="I1685" t="str">
        <f>PROPER(TRIM(lung_cancer_dataset!I1685))</f>
        <v>Never Smoked</v>
      </c>
      <c r="J1685">
        <v>0</v>
      </c>
      <c r="K1685">
        <v>0</v>
      </c>
      <c r="L1685">
        <v>0</v>
      </c>
      <c r="M1685" t="s">
        <v>53</v>
      </c>
      <c r="N1685" t="s">
        <v>53</v>
      </c>
      <c r="O1685" t="s">
        <v>53</v>
      </c>
      <c r="P1685" t="str">
        <f>PROPER(TRIM(lung_cancer_dataset!P1685))</f>
        <v>Moderate</v>
      </c>
      <c r="Q1685" t="s">
        <v>71</v>
      </c>
      <c r="R1685">
        <v>22.8</v>
      </c>
      <c r="S1685" t="s">
        <v>96</v>
      </c>
      <c r="T1685" t="s">
        <v>57</v>
      </c>
      <c r="U1685" t="s">
        <v>53</v>
      </c>
      <c r="V1685" t="s">
        <v>53</v>
      </c>
      <c r="W1685" t="s">
        <v>53</v>
      </c>
      <c r="X1685" t="s">
        <v>53</v>
      </c>
      <c r="Y1685">
        <v>0</v>
      </c>
      <c r="Z1685" t="s">
        <v>73</v>
      </c>
      <c r="AA1685" t="s">
        <v>53</v>
      </c>
      <c r="AB1685" t="s">
        <v>53</v>
      </c>
      <c r="AC1685" t="s">
        <v>53</v>
      </c>
      <c r="AD1685" t="s">
        <v>53</v>
      </c>
      <c r="AE1685" t="s">
        <v>53</v>
      </c>
      <c r="AF1685" t="s">
        <v>53</v>
      </c>
      <c r="AG1685" t="s">
        <v>53</v>
      </c>
      <c r="AH1685" t="s">
        <v>53</v>
      </c>
      <c r="AI1685" t="s">
        <v>53</v>
      </c>
      <c r="AJ1685" t="s">
        <v>53</v>
      </c>
      <c r="AK1685">
        <v>0</v>
      </c>
      <c r="AL1685" t="s">
        <v>59</v>
      </c>
      <c r="AM1685" t="s">
        <v>60</v>
      </c>
      <c r="AN1685" t="s">
        <v>90</v>
      </c>
      <c r="AO1685">
        <v>5.3</v>
      </c>
      <c r="AP1685" t="s">
        <v>53</v>
      </c>
      <c r="AQ1685" t="s">
        <v>171</v>
      </c>
      <c r="AR1685" t="s">
        <v>87</v>
      </c>
      <c r="AS1685">
        <v>3</v>
      </c>
      <c r="AT1685" t="s">
        <v>53</v>
      </c>
    </row>
    <row r="1686" spans="1:46" x14ac:dyDescent="0.25">
      <c r="A1686" t="s">
        <v>1853</v>
      </c>
      <c r="B1686">
        <v>2022</v>
      </c>
      <c r="C1686" s="1">
        <v>44589</v>
      </c>
      <c r="D1686" t="s">
        <v>47</v>
      </c>
      <c r="E1686" t="str">
        <f>TRIM(lung_cancer_dataset!E1686)</f>
        <v>South Korea</v>
      </c>
      <c r="F1686">
        <v>53</v>
      </c>
      <c r="G1686" t="s">
        <v>79</v>
      </c>
      <c r="H1686" t="str">
        <f>PROPER(TRIM(lung_cancer_dataset!H1686))</f>
        <v>Female</v>
      </c>
      <c r="I1686" t="str">
        <f>PROPER(TRIM(lung_cancer_dataset!I1686))</f>
        <v>Former Smoker</v>
      </c>
      <c r="J1686">
        <v>13</v>
      </c>
      <c r="K1686">
        <v>10</v>
      </c>
      <c r="L1686">
        <v>6.5</v>
      </c>
      <c r="M1686" t="s">
        <v>52</v>
      </c>
      <c r="N1686" t="s">
        <v>53</v>
      </c>
      <c r="O1686" t="s">
        <v>53</v>
      </c>
      <c r="P1686" t="str">
        <f>PROPER(TRIM(lung_cancer_dataset!P1686))</f>
        <v>Moderate</v>
      </c>
      <c r="Q1686" t="s">
        <v>55</v>
      </c>
      <c r="R1686">
        <v>26.9</v>
      </c>
      <c r="S1686" t="s">
        <v>56</v>
      </c>
      <c r="T1686" t="s">
        <v>54</v>
      </c>
      <c r="U1686" t="s">
        <v>52</v>
      </c>
      <c r="V1686" t="s">
        <v>53</v>
      </c>
      <c r="W1686" t="s">
        <v>53</v>
      </c>
      <c r="X1686" t="s">
        <v>53</v>
      </c>
      <c r="Y1686">
        <v>2</v>
      </c>
      <c r="Z1686" t="s">
        <v>73</v>
      </c>
      <c r="AA1686" t="s">
        <v>53</v>
      </c>
      <c r="AB1686" t="s">
        <v>52</v>
      </c>
      <c r="AC1686" t="s">
        <v>53</v>
      </c>
      <c r="AD1686" t="s">
        <v>52</v>
      </c>
      <c r="AE1686" t="s">
        <v>53</v>
      </c>
      <c r="AF1686" t="s">
        <v>52</v>
      </c>
      <c r="AG1686" t="s">
        <v>53</v>
      </c>
      <c r="AH1686" t="s">
        <v>53</v>
      </c>
      <c r="AI1686" t="s">
        <v>53</v>
      </c>
      <c r="AJ1686" t="s">
        <v>53</v>
      </c>
      <c r="AK1686">
        <v>3</v>
      </c>
      <c r="AL1686" t="s">
        <v>59</v>
      </c>
      <c r="AM1686" t="s">
        <v>60</v>
      </c>
      <c r="AN1686" t="s">
        <v>74</v>
      </c>
      <c r="AO1686">
        <v>2.6</v>
      </c>
      <c r="AP1686" t="s">
        <v>53</v>
      </c>
      <c r="AQ1686" t="s">
        <v>82</v>
      </c>
      <c r="AR1686" t="s">
        <v>76</v>
      </c>
      <c r="AS1686">
        <v>68</v>
      </c>
      <c r="AT1686" t="s">
        <v>52</v>
      </c>
    </row>
    <row r="1687" spans="1:46" x14ac:dyDescent="0.25">
      <c r="A1687" t="s">
        <v>1854</v>
      </c>
      <c r="B1687">
        <v>2017</v>
      </c>
      <c r="C1687" s="1">
        <v>43060</v>
      </c>
      <c r="D1687" t="s">
        <v>107</v>
      </c>
      <c r="E1687" t="str">
        <f>TRIM(lung_cancer_dataset!E1687)</f>
        <v>France</v>
      </c>
      <c r="F1687">
        <v>64</v>
      </c>
      <c r="G1687" t="s">
        <v>127</v>
      </c>
      <c r="H1687" t="str">
        <f>PROPER(TRIM(lung_cancer_dataset!H1687))</f>
        <v>Male</v>
      </c>
      <c r="I1687" t="str">
        <f>PROPER(TRIM(lung_cancer_dataset!I1687))</f>
        <v>Never Smoked</v>
      </c>
      <c r="J1687">
        <v>0</v>
      </c>
      <c r="K1687">
        <v>0</v>
      </c>
      <c r="L1687">
        <v>0</v>
      </c>
      <c r="M1687" t="s">
        <v>53</v>
      </c>
      <c r="N1687" t="s">
        <v>53</v>
      </c>
      <c r="O1687" t="s">
        <v>53</v>
      </c>
      <c r="P1687" t="str">
        <f>PROPER(TRIM(lung_cancer_dataset!P1687))</f>
        <v>Low</v>
      </c>
      <c r="Q1687" t="s">
        <v>54</v>
      </c>
      <c r="R1687">
        <v>32.6</v>
      </c>
      <c r="S1687" t="s">
        <v>72</v>
      </c>
      <c r="T1687" t="s">
        <v>54</v>
      </c>
      <c r="U1687" t="s">
        <v>53</v>
      </c>
      <c r="V1687" t="s">
        <v>53</v>
      </c>
      <c r="W1687" t="s">
        <v>53</v>
      </c>
      <c r="X1687" t="s">
        <v>53</v>
      </c>
      <c r="Y1687">
        <v>0</v>
      </c>
      <c r="Z1687" t="s">
        <v>58</v>
      </c>
      <c r="AA1687" t="s">
        <v>52</v>
      </c>
      <c r="AB1687" t="s">
        <v>53</v>
      </c>
      <c r="AC1687" t="s">
        <v>53</v>
      </c>
      <c r="AD1687" t="s">
        <v>53</v>
      </c>
      <c r="AE1687" t="s">
        <v>52</v>
      </c>
      <c r="AF1687" t="s">
        <v>53</v>
      </c>
      <c r="AG1687" t="s">
        <v>53</v>
      </c>
      <c r="AH1687" t="s">
        <v>53</v>
      </c>
      <c r="AI1687" t="s">
        <v>53</v>
      </c>
      <c r="AJ1687" t="s">
        <v>53</v>
      </c>
      <c r="AK1687">
        <v>2</v>
      </c>
      <c r="AL1687" t="s">
        <v>59</v>
      </c>
      <c r="AM1687" t="s">
        <v>102</v>
      </c>
      <c r="AN1687" t="s">
        <v>74</v>
      </c>
      <c r="AO1687">
        <v>1.3</v>
      </c>
      <c r="AP1687" t="s">
        <v>53</v>
      </c>
      <c r="AQ1687" t="s">
        <v>86</v>
      </c>
      <c r="AR1687" t="s">
        <v>76</v>
      </c>
      <c r="AS1687">
        <v>90</v>
      </c>
      <c r="AT1687" t="s">
        <v>52</v>
      </c>
    </row>
    <row r="1688" spans="1:46" x14ac:dyDescent="0.25">
      <c r="A1688" t="s">
        <v>1855</v>
      </c>
      <c r="B1688">
        <v>2024</v>
      </c>
      <c r="C1688" s="1">
        <v>45455</v>
      </c>
      <c r="D1688" t="s">
        <v>107</v>
      </c>
      <c r="E1688" t="str">
        <f>TRIM(lung_cancer_dataset!E1688)</f>
        <v>Poland</v>
      </c>
      <c r="F1688">
        <v>61</v>
      </c>
      <c r="G1688" t="s">
        <v>127</v>
      </c>
      <c r="H1688" t="str">
        <f>PROPER(TRIM(lung_cancer_dataset!H1688))</f>
        <v>Female</v>
      </c>
      <c r="I1688" t="str">
        <f>PROPER(TRIM(lung_cancer_dataset!I1688))</f>
        <v>Never Smoked</v>
      </c>
      <c r="J1688">
        <v>0</v>
      </c>
      <c r="K1688">
        <v>0</v>
      </c>
      <c r="L1688">
        <v>0</v>
      </c>
      <c r="M1688" t="s">
        <v>52</v>
      </c>
      <c r="N1688" t="s">
        <v>53</v>
      </c>
      <c r="O1688" t="s">
        <v>53</v>
      </c>
      <c r="P1688" t="str">
        <f>PROPER(TRIM(lung_cancer_dataset!P1688))</f>
        <v>Moderate</v>
      </c>
      <c r="Q1688" t="s">
        <v>54</v>
      </c>
      <c r="R1688">
        <v>24.2</v>
      </c>
      <c r="S1688" t="s">
        <v>96</v>
      </c>
      <c r="T1688" t="s">
        <v>54</v>
      </c>
      <c r="U1688" t="s">
        <v>53</v>
      </c>
      <c r="V1688" t="s">
        <v>53</v>
      </c>
      <c r="W1688" t="s">
        <v>53</v>
      </c>
      <c r="X1688" t="s">
        <v>53</v>
      </c>
      <c r="Y1688">
        <v>1</v>
      </c>
      <c r="Z1688" t="s">
        <v>97</v>
      </c>
      <c r="AA1688" t="s">
        <v>52</v>
      </c>
      <c r="AB1688" t="s">
        <v>52</v>
      </c>
      <c r="AC1688" t="s">
        <v>53</v>
      </c>
      <c r="AD1688" t="s">
        <v>53</v>
      </c>
      <c r="AE1688" t="s">
        <v>52</v>
      </c>
      <c r="AF1688" t="s">
        <v>53</v>
      </c>
      <c r="AG1688" t="s">
        <v>52</v>
      </c>
      <c r="AH1688" t="s">
        <v>53</v>
      </c>
      <c r="AI1688" t="s">
        <v>53</v>
      </c>
      <c r="AJ1688" t="s">
        <v>53</v>
      </c>
      <c r="AK1688">
        <v>4</v>
      </c>
      <c r="AL1688" t="s">
        <v>59</v>
      </c>
      <c r="AM1688" t="s">
        <v>102</v>
      </c>
      <c r="AN1688" t="s">
        <v>74</v>
      </c>
      <c r="AO1688">
        <v>2</v>
      </c>
      <c r="AP1688" t="s">
        <v>53</v>
      </c>
      <c r="AQ1688" t="s">
        <v>82</v>
      </c>
      <c r="AR1688" t="s">
        <v>76</v>
      </c>
      <c r="AS1688">
        <v>57</v>
      </c>
      <c r="AT1688" t="s">
        <v>53</v>
      </c>
    </row>
    <row r="1689" spans="1:46" x14ac:dyDescent="0.25">
      <c r="A1689" t="s">
        <v>1856</v>
      </c>
      <c r="B1689">
        <v>2023</v>
      </c>
      <c r="C1689" s="1">
        <v>45208</v>
      </c>
      <c r="D1689" t="s">
        <v>65</v>
      </c>
      <c r="E1689" t="str">
        <f>TRIM(lung_cancer_dataset!E1689)</f>
        <v>Canada</v>
      </c>
      <c r="F1689">
        <v>63</v>
      </c>
      <c r="G1689" t="s">
        <v>127</v>
      </c>
      <c r="H1689" t="str">
        <f>PROPER(TRIM(lung_cancer_dataset!H1689))</f>
        <v>Male</v>
      </c>
      <c r="I1689" t="str">
        <f>PROPER(TRIM(lung_cancer_dataset!I1689))</f>
        <v>Never Smoked</v>
      </c>
      <c r="J1689">
        <v>0</v>
      </c>
      <c r="K1689">
        <v>0</v>
      </c>
      <c r="L1689">
        <v>0</v>
      </c>
      <c r="M1689" t="s">
        <v>53</v>
      </c>
      <c r="N1689" t="s">
        <v>53</v>
      </c>
      <c r="O1689" t="s">
        <v>53</v>
      </c>
      <c r="P1689" t="str">
        <f>PROPER(TRIM(lung_cancer_dataset!P1689))</f>
        <v>High</v>
      </c>
      <c r="Q1689" t="s">
        <v>54</v>
      </c>
      <c r="R1689">
        <v>23.8</v>
      </c>
      <c r="S1689" t="s">
        <v>96</v>
      </c>
      <c r="T1689" t="s">
        <v>70</v>
      </c>
      <c r="U1689" t="s">
        <v>53</v>
      </c>
      <c r="V1689" t="s">
        <v>53</v>
      </c>
      <c r="W1689" t="s">
        <v>53</v>
      </c>
      <c r="X1689" t="s">
        <v>53</v>
      </c>
      <c r="Y1689">
        <v>1</v>
      </c>
      <c r="Z1689" t="s">
        <v>97</v>
      </c>
      <c r="AA1689" t="s">
        <v>53</v>
      </c>
      <c r="AB1689" t="s">
        <v>53</v>
      </c>
      <c r="AC1689" t="s">
        <v>53</v>
      </c>
      <c r="AD1689" t="s">
        <v>53</v>
      </c>
      <c r="AE1689" t="s">
        <v>53</v>
      </c>
      <c r="AF1689" t="s">
        <v>53</v>
      </c>
      <c r="AG1689" t="s">
        <v>52</v>
      </c>
      <c r="AH1689" t="s">
        <v>52</v>
      </c>
      <c r="AI1689" t="s">
        <v>53</v>
      </c>
      <c r="AJ1689" t="s">
        <v>53</v>
      </c>
      <c r="AK1689">
        <v>2</v>
      </c>
      <c r="AL1689" t="s">
        <v>59</v>
      </c>
      <c r="AM1689" t="s">
        <v>60</v>
      </c>
      <c r="AN1689" t="s">
        <v>61</v>
      </c>
      <c r="AO1689">
        <v>7</v>
      </c>
      <c r="AP1689" t="s">
        <v>52</v>
      </c>
      <c r="AQ1689" t="s">
        <v>91</v>
      </c>
      <c r="AR1689" t="s">
        <v>281</v>
      </c>
      <c r="AS1689">
        <v>10</v>
      </c>
      <c r="AT1689" t="s">
        <v>53</v>
      </c>
    </row>
    <row r="1690" spans="1:46" x14ac:dyDescent="0.25">
      <c r="A1690" t="s">
        <v>1857</v>
      </c>
      <c r="B1690">
        <v>2023</v>
      </c>
      <c r="C1690" s="1">
        <v>45104</v>
      </c>
      <c r="D1690" t="s">
        <v>65</v>
      </c>
      <c r="E1690" t="str">
        <f>TRIM(lung_cancer_dataset!E1690)</f>
        <v>Colombia</v>
      </c>
      <c r="F1690">
        <v>59</v>
      </c>
      <c r="G1690" t="s">
        <v>79</v>
      </c>
      <c r="H1690" t="str">
        <f>PROPER(TRIM(lung_cancer_dataset!H1690))</f>
        <v>Male</v>
      </c>
      <c r="I1690" t="str">
        <f>PROPER(TRIM(lung_cancer_dataset!I1690))</f>
        <v>Never Smoked</v>
      </c>
      <c r="J1690">
        <v>0</v>
      </c>
      <c r="K1690">
        <v>0</v>
      </c>
      <c r="L1690">
        <v>0</v>
      </c>
      <c r="M1690" t="s">
        <v>52</v>
      </c>
      <c r="N1690" t="s">
        <v>53</v>
      </c>
      <c r="O1690" t="s">
        <v>53</v>
      </c>
      <c r="P1690" t="str">
        <f>PROPER(TRIM(lung_cancer_dataset!P1690))</f>
        <v>Low</v>
      </c>
      <c r="Q1690" t="s">
        <v>55</v>
      </c>
      <c r="R1690">
        <v>32.5</v>
      </c>
      <c r="S1690" t="s">
        <v>72</v>
      </c>
      <c r="T1690" t="s">
        <v>70</v>
      </c>
      <c r="U1690" t="s">
        <v>53</v>
      </c>
      <c r="V1690" t="s">
        <v>52</v>
      </c>
      <c r="W1690" t="s">
        <v>53</v>
      </c>
      <c r="X1690" t="s">
        <v>53</v>
      </c>
      <c r="Y1690">
        <v>2</v>
      </c>
      <c r="Z1690" t="s">
        <v>58</v>
      </c>
      <c r="AA1690" t="s">
        <v>52</v>
      </c>
      <c r="AB1690" t="s">
        <v>52</v>
      </c>
      <c r="AC1690" t="s">
        <v>52</v>
      </c>
      <c r="AD1690" t="s">
        <v>53</v>
      </c>
      <c r="AE1690" t="s">
        <v>52</v>
      </c>
      <c r="AF1690" t="s">
        <v>52</v>
      </c>
      <c r="AG1690" t="s">
        <v>53</v>
      </c>
      <c r="AH1690" t="s">
        <v>53</v>
      </c>
      <c r="AI1690" t="s">
        <v>53</v>
      </c>
      <c r="AJ1690" t="s">
        <v>53</v>
      </c>
      <c r="AK1690">
        <v>5</v>
      </c>
      <c r="AL1690" t="s">
        <v>59</v>
      </c>
      <c r="AM1690" t="s">
        <v>60</v>
      </c>
      <c r="AN1690" t="s">
        <v>90</v>
      </c>
      <c r="AO1690">
        <v>7.8</v>
      </c>
      <c r="AP1690" t="s">
        <v>53</v>
      </c>
      <c r="AQ1690" t="s">
        <v>86</v>
      </c>
      <c r="AR1690" t="s">
        <v>92</v>
      </c>
      <c r="AS1690">
        <v>21</v>
      </c>
      <c r="AT1690" t="s">
        <v>52</v>
      </c>
    </row>
    <row r="1691" spans="1:46" x14ac:dyDescent="0.25">
      <c r="A1691" t="s">
        <v>1858</v>
      </c>
      <c r="B1691">
        <v>2026</v>
      </c>
      <c r="C1691" s="1">
        <v>46057</v>
      </c>
      <c r="D1691" t="s">
        <v>47</v>
      </c>
      <c r="E1691" t="str">
        <f>TRIM(lung_cancer_dataset!E1691)</f>
        <v>Malaysia</v>
      </c>
      <c r="F1691">
        <v>49</v>
      </c>
      <c r="G1691" t="s">
        <v>49</v>
      </c>
      <c r="H1691" t="str">
        <f>PROPER(TRIM(lung_cancer_dataset!H1691))</f>
        <v>Female</v>
      </c>
      <c r="I1691" t="str">
        <f>PROPER(TRIM(lung_cancer_dataset!I1691))</f>
        <v>Current Smoker</v>
      </c>
      <c r="J1691">
        <v>28</v>
      </c>
      <c r="K1691">
        <v>7</v>
      </c>
      <c r="L1691">
        <v>9.8000000000000007</v>
      </c>
      <c r="M1691" t="s">
        <v>53</v>
      </c>
      <c r="N1691" t="s">
        <v>52</v>
      </c>
      <c r="O1691" t="s">
        <v>53</v>
      </c>
      <c r="P1691" t="str">
        <f>PROPER(TRIM(lung_cancer_dataset!P1691))</f>
        <v>Low</v>
      </c>
      <c r="Q1691" t="s">
        <v>55</v>
      </c>
      <c r="R1691">
        <v>18.600000000000001</v>
      </c>
      <c r="S1691" t="s">
        <v>96</v>
      </c>
      <c r="T1691" t="s">
        <v>57</v>
      </c>
      <c r="U1691" t="s">
        <v>52</v>
      </c>
      <c r="V1691" t="s">
        <v>53</v>
      </c>
      <c r="W1691" t="s">
        <v>53</v>
      </c>
      <c r="X1691" t="s">
        <v>53</v>
      </c>
      <c r="Y1691">
        <v>2</v>
      </c>
      <c r="Z1691" t="s">
        <v>165</v>
      </c>
      <c r="AA1691" t="s">
        <v>52</v>
      </c>
      <c r="AB1691" t="s">
        <v>52</v>
      </c>
      <c r="AC1691" t="s">
        <v>52</v>
      </c>
      <c r="AD1691" t="s">
        <v>53</v>
      </c>
      <c r="AE1691" t="s">
        <v>52</v>
      </c>
      <c r="AF1691" t="s">
        <v>53</v>
      </c>
      <c r="AG1691" t="s">
        <v>52</v>
      </c>
      <c r="AH1691" t="s">
        <v>52</v>
      </c>
      <c r="AI1691" t="s">
        <v>53</v>
      </c>
      <c r="AJ1691" t="s">
        <v>52</v>
      </c>
      <c r="AK1691">
        <v>7</v>
      </c>
      <c r="AL1691" t="s">
        <v>59</v>
      </c>
      <c r="AM1691" t="s">
        <v>60</v>
      </c>
      <c r="AN1691" t="s">
        <v>61</v>
      </c>
      <c r="AO1691">
        <v>9.3000000000000007</v>
      </c>
      <c r="AP1691" t="s">
        <v>52</v>
      </c>
      <c r="AQ1691" t="s">
        <v>91</v>
      </c>
      <c r="AR1691" t="s">
        <v>92</v>
      </c>
      <c r="AS1691">
        <v>18</v>
      </c>
      <c r="AT1691" t="s">
        <v>53</v>
      </c>
    </row>
    <row r="1692" spans="1:46" x14ac:dyDescent="0.25">
      <c r="A1692" t="s">
        <v>1859</v>
      </c>
      <c r="B1692">
        <v>2017</v>
      </c>
      <c r="C1692" s="1">
        <v>42931</v>
      </c>
      <c r="D1692" t="s">
        <v>107</v>
      </c>
      <c r="E1692" t="str">
        <f>TRIM(lung_cancer_dataset!E1692)</f>
        <v>Spain</v>
      </c>
      <c r="F1692">
        <v>68</v>
      </c>
      <c r="G1692" t="s">
        <v>127</v>
      </c>
      <c r="H1692" t="str">
        <f>PROPER(TRIM(lung_cancer_dataset!H1692))</f>
        <v>Male</v>
      </c>
      <c r="I1692" t="str">
        <f>PROPER(TRIM(lung_cancer_dataset!I1692))</f>
        <v>Never Smoked</v>
      </c>
      <c r="J1692">
        <v>0</v>
      </c>
      <c r="K1692">
        <v>0</v>
      </c>
      <c r="L1692">
        <v>0</v>
      </c>
      <c r="M1692" t="s">
        <v>52</v>
      </c>
      <c r="N1692" t="s">
        <v>52</v>
      </c>
      <c r="O1692" t="s">
        <v>52</v>
      </c>
      <c r="P1692" t="str">
        <f>PROPER(TRIM(lung_cancer_dataset!P1692))</f>
        <v>Low</v>
      </c>
      <c r="Q1692" t="s">
        <v>54</v>
      </c>
      <c r="R1692">
        <v>19</v>
      </c>
      <c r="S1692" t="s">
        <v>96</v>
      </c>
      <c r="T1692" t="s">
        <v>57</v>
      </c>
      <c r="U1692" t="s">
        <v>53</v>
      </c>
      <c r="V1692" t="s">
        <v>53</v>
      </c>
      <c r="W1692" t="s">
        <v>53</v>
      </c>
      <c r="X1692" t="s">
        <v>53</v>
      </c>
      <c r="Y1692">
        <v>3</v>
      </c>
      <c r="Z1692" t="s">
        <v>97</v>
      </c>
      <c r="AA1692" t="s">
        <v>53</v>
      </c>
      <c r="AB1692" t="s">
        <v>52</v>
      </c>
      <c r="AC1692" t="s">
        <v>53</v>
      </c>
      <c r="AD1692" t="s">
        <v>53</v>
      </c>
      <c r="AE1692" t="s">
        <v>52</v>
      </c>
      <c r="AF1692" t="s">
        <v>52</v>
      </c>
      <c r="AG1692" t="s">
        <v>52</v>
      </c>
      <c r="AH1692" t="s">
        <v>52</v>
      </c>
      <c r="AI1692" t="s">
        <v>53</v>
      </c>
      <c r="AJ1692" t="s">
        <v>53</v>
      </c>
      <c r="AK1692">
        <v>5</v>
      </c>
      <c r="AL1692" t="s">
        <v>59</v>
      </c>
      <c r="AM1692" t="s">
        <v>102</v>
      </c>
      <c r="AN1692" t="s">
        <v>61</v>
      </c>
      <c r="AO1692">
        <v>4.5999999999999996</v>
      </c>
      <c r="AP1692" t="s">
        <v>52</v>
      </c>
      <c r="AQ1692" t="s">
        <v>75</v>
      </c>
      <c r="AR1692" t="s">
        <v>63</v>
      </c>
      <c r="AS1692">
        <v>12</v>
      </c>
      <c r="AT1692" t="s">
        <v>52</v>
      </c>
    </row>
    <row r="1693" spans="1:46" x14ac:dyDescent="0.25">
      <c r="A1693" t="s">
        <v>1860</v>
      </c>
      <c r="B1693">
        <v>2026</v>
      </c>
      <c r="C1693" s="1">
        <v>46210</v>
      </c>
      <c r="D1693" t="s">
        <v>94</v>
      </c>
      <c r="E1693" t="str">
        <f>TRIM(lung_cancer_dataset!E1693)</f>
        <v>Oman</v>
      </c>
      <c r="F1693">
        <v>71</v>
      </c>
      <c r="G1693" t="s">
        <v>67</v>
      </c>
      <c r="H1693" t="str">
        <f>PROPER(TRIM(lung_cancer_dataset!H1693))</f>
        <v>Male</v>
      </c>
      <c r="I1693" t="str">
        <f>PROPER(TRIM(lung_cancer_dataset!I1693))</f>
        <v>Former Smoker</v>
      </c>
      <c r="J1693">
        <v>12</v>
      </c>
      <c r="K1693">
        <v>10</v>
      </c>
      <c r="L1693">
        <v>6</v>
      </c>
      <c r="M1693" t="s">
        <v>52</v>
      </c>
      <c r="N1693" t="s">
        <v>53</v>
      </c>
      <c r="O1693" t="s">
        <v>53</v>
      </c>
      <c r="P1693" t="str">
        <f>PROPER(TRIM(lung_cancer_dataset!P1693))</f>
        <v>Moderate</v>
      </c>
      <c r="Q1693" t="s">
        <v>55</v>
      </c>
      <c r="R1693">
        <v>32.1</v>
      </c>
      <c r="S1693" t="s">
        <v>72</v>
      </c>
      <c r="T1693" t="s">
        <v>54</v>
      </c>
      <c r="U1693" t="s">
        <v>53</v>
      </c>
      <c r="V1693" t="s">
        <v>53</v>
      </c>
      <c r="W1693" t="s">
        <v>53</v>
      </c>
      <c r="X1693" t="s">
        <v>53</v>
      </c>
      <c r="Y1693">
        <v>1</v>
      </c>
      <c r="Z1693" t="s">
        <v>165</v>
      </c>
      <c r="AA1693" t="s">
        <v>52</v>
      </c>
      <c r="AB1693" t="s">
        <v>52</v>
      </c>
      <c r="AC1693" t="s">
        <v>53</v>
      </c>
      <c r="AD1693" t="s">
        <v>53</v>
      </c>
      <c r="AE1693" t="s">
        <v>52</v>
      </c>
      <c r="AF1693" t="s">
        <v>53</v>
      </c>
      <c r="AG1693" t="s">
        <v>53</v>
      </c>
      <c r="AH1693" t="s">
        <v>52</v>
      </c>
      <c r="AI1693" t="s">
        <v>52</v>
      </c>
      <c r="AJ1693" t="s">
        <v>53</v>
      </c>
      <c r="AK1693">
        <v>5</v>
      </c>
      <c r="AL1693" t="s">
        <v>135</v>
      </c>
      <c r="AM1693" t="s">
        <v>136</v>
      </c>
      <c r="AN1693" t="s">
        <v>61</v>
      </c>
      <c r="AO1693">
        <v>8</v>
      </c>
      <c r="AP1693" t="s">
        <v>52</v>
      </c>
      <c r="AQ1693" t="s">
        <v>75</v>
      </c>
      <c r="AR1693" t="s">
        <v>92</v>
      </c>
      <c r="AS1693">
        <v>1</v>
      </c>
      <c r="AT1693" t="s">
        <v>53</v>
      </c>
    </row>
    <row r="1694" spans="1:46" x14ac:dyDescent="0.25">
      <c r="A1694" t="s">
        <v>1861</v>
      </c>
      <c r="B1694">
        <v>2021</v>
      </c>
      <c r="C1694" s="1">
        <v>44398</v>
      </c>
      <c r="D1694" t="s">
        <v>65</v>
      </c>
      <c r="E1694" t="str">
        <f>TRIM(lung_cancer_dataset!E1694)</f>
        <v>Brazil</v>
      </c>
      <c r="F1694">
        <v>78</v>
      </c>
      <c r="G1694" t="s">
        <v>67</v>
      </c>
      <c r="H1694" t="str">
        <f>PROPER(TRIM(lung_cancer_dataset!H1694))</f>
        <v>Male</v>
      </c>
      <c r="I1694" t="str">
        <f>PROPER(TRIM(lung_cancer_dataset!I1694))</f>
        <v>Current Smoker</v>
      </c>
      <c r="J1694">
        <v>33</v>
      </c>
      <c r="K1694">
        <v>38</v>
      </c>
      <c r="L1694">
        <v>62.7</v>
      </c>
      <c r="M1694" t="s">
        <v>53</v>
      </c>
      <c r="N1694" t="s">
        <v>53</v>
      </c>
      <c r="O1694" t="s">
        <v>53</v>
      </c>
      <c r="P1694" t="str">
        <f>PROPER(TRIM(lung_cancer_dataset!P1694))</f>
        <v>High</v>
      </c>
      <c r="Q1694" t="s">
        <v>55</v>
      </c>
      <c r="R1694">
        <v>28.3</v>
      </c>
      <c r="S1694" t="s">
        <v>56</v>
      </c>
      <c r="T1694" t="s">
        <v>57</v>
      </c>
      <c r="U1694" t="s">
        <v>53</v>
      </c>
      <c r="V1694" t="s">
        <v>53</v>
      </c>
      <c r="W1694" t="s">
        <v>53</v>
      </c>
      <c r="X1694" t="s">
        <v>53</v>
      </c>
      <c r="Y1694">
        <v>1</v>
      </c>
      <c r="Z1694" t="s">
        <v>186</v>
      </c>
      <c r="AA1694" t="s">
        <v>53</v>
      </c>
      <c r="AB1694" t="s">
        <v>52</v>
      </c>
      <c r="AC1694" t="s">
        <v>52</v>
      </c>
      <c r="AD1694" t="s">
        <v>52</v>
      </c>
      <c r="AE1694" t="s">
        <v>53</v>
      </c>
      <c r="AF1694" t="s">
        <v>52</v>
      </c>
      <c r="AG1694" t="s">
        <v>52</v>
      </c>
      <c r="AH1694" t="s">
        <v>53</v>
      </c>
      <c r="AI1694" t="s">
        <v>53</v>
      </c>
      <c r="AJ1694" t="s">
        <v>53</v>
      </c>
      <c r="AK1694">
        <v>5</v>
      </c>
      <c r="AL1694" t="s">
        <v>59</v>
      </c>
      <c r="AM1694" t="s">
        <v>81</v>
      </c>
      <c r="AN1694" t="s">
        <v>61</v>
      </c>
      <c r="AO1694">
        <v>4.8</v>
      </c>
      <c r="AP1694" t="s">
        <v>52</v>
      </c>
      <c r="AQ1694" t="s">
        <v>112</v>
      </c>
      <c r="AR1694" t="s">
        <v>63</v>
      </c>
      <c r="AS1694">
        <v>5</v>
      </c>
      <c r="AT1694" t="s">
        <v>53</v>
      </c>
    </row>
    <row r="1695" spans="1:46" x14ac:dyDescent="0.25">
      <c r="A1695" t="s">
        <v>1862</v>
      </c>
      <c r="B1695">
        <v>2020</v>
      </c>
      <c r="C1695" s="1">
        <v>43866</v>
      </c>
      <c r="D1695" t="s">
        <v>65</v>
      </c>
      <c r="E1695" t="str">
        <f>TRIM(lung_cancer_dataset!E1695)</f>
        <v>USA</v>
      </c>
      <c r="F1695">
        <v>57</v>
      </c>
      <c r="G1695" t="s">
        <v>79</v>
      </c>
      <c r="H1695" t="str">
        <f>PROPER(TRIM(lung_cancer_dataset!H1695))</f>
        <v>Male</v>
      </c>
      <c r="I1695" t="str">
        <f>PROPER(TRIM(lung_cancer_dataset!I1695))</f>
        <v>Former Smoker</v>
      </c>
      <c r="J1695">
        <v>30</v>
      </c>
      <c r="K1695">
        <v>18</v>
      </c>
      <c r="L1695">
        <v>27</v>
      </c>
      <c r="M1695" t="s">
        <v>53</v>
      </c>
      <c r="N1695" t="s">
        <v>53</v>
      </c>
      <c r="O1695" t="s">
        <v>53</v>
      </c>
      <c r="P1695" t="str">
        <f>PROPER(TRIM(lung_cancer_dataset!P1695))</f>
        <v>Low</v>
      </c>
      <c r="Q1695" t="s">
        <v>55</v>
      </c>
      <c r="R1695">
        <v>26.1</v>
      </c>
      <c r="S1695" t="s">
        <v>56</v>
      </c>
      <c r="T1695" t="s">
        <v>54</v>
      </c>
      <c r="U1695" t="s">
        <v>53</v>
      </c>
      <c r="V1695" t="s">
        <v>53</v>
      </c>
      <c r="W1695" t="s">
        <v>53</v>
      </c>
      <c r="X1695" t="s">
        <v>53</v>
      </c>
      <c r="Y1695">
        <v>0</v>
      </c>
      <c r="Z1695" t="s">
        <v>97</v>
      </c>
      <c r="AA1695" t="s">
        <v>53</v>
      </c>
      <c r="AB1695" t="s">
        <v>53</v>
      </c>
      <c r="AC1695" t="s">
        <v>52</v>
      </c>
      <c r="AD1695" t="s">
        <v>53</v>
      </c>
      <c r="AE1695" t="s">
        <v>52</v>
      </c>
      <c r="AF1695" t="s">
        <v>52</v>
      </c>
      <c r="AG1695" t="s">
        <v>52</v>
      </c>
      <c r="AH1695" t="s">
        <v>53</v>
      </c>
      <c r="AI1695" t="s">
        <v>53</v>
      </c>
      <c r="AJ1695" t="s">
        <v>52</v>
      </c>
      <c r="AK1695">
        <v>5</v>
      </c>
      <c r="AL1695" t="s">
        <v>59</v>
      </c>
      <c r="AM1695" t="s">
        <v>81</v>
      </c>
      <c r="AN1695" t="s">
        <v>98</v>
      </c>
      <c r="AO1695">
        <v>2.2000000000000002</v>
      </c>
      <c r="AP1695" t="s">
        <v>53</v>
      </c>
      <c r="AQ1695" t="s">
        <v>112</v>
      </c>
      <c r="AR1695" t="s">
        <v>132</v>
      </c>
      <c r="AS1695">
        <v>21</v>
      </c>
      <c r="AT1695" t="s">
        <v>53</v>
      </c>
    </row>
    <row r="1696" spans="1:46" x14ac:dyDescent="0.25">
      <c r="A1696" t="s">
        <v>1863</v>
      </c>
      <c r="B1696">
        <v>2023</v>
      </c>
      <c r="C1696" s="1">
        <v>44989</v>
      </c>
      <c r="D1696" t="s">
        <v>107</v>
      </c>
      <c r="E1696" t="str">
        <f>TRIM(lung_cancer_dataset!E1696)</f>
        <v>Turkey</v>
      </c>
      <c r="F1696">
        <v>59</v>
      </c>
      <c r="G1696" t="s">
        <v>79</v>
      </c>
      <c r="H1696" t="str">
        <f>PROPER(TRIM(lung_cancer_dataset!H1696))</f>
        <v>Male</v>
      </c>
      <c r="I1696" t="str">
        <f>PROPER(TRIM(lung_cancer_dataset!I1696))</f>
        <v>Current Smoker</v>
      </c>
      <c r="J1696">
        <v>28</v>
      </c>
      <c r="K1696">
        <v>39</v>
      </c>
      <c r="L1696">
        <v>54.6</v>
      </c>
      <c r="M1696" t="s">
        <v>53</v>
      </c>
      <c r="N1696" t="s">
        <v>53</v>
      </c>
      <c r="O1696" t="s">
        <v>52</v>
      </c>
      <c r="P1696" t="str">
        <f>PROPER(TRIM(lung_cancer_dataset!P1696))</f>
        <v>Low</v>
      </c>
      <c r="Q1696" t="s">
        <v>55</v>
      </c>
      <c r="R1696">
        <v>23.9</v>
      </c>
      <c r="S1696" t="s">
        <v>96</v>
      </c>
      <c r="T1696" t="s">
        <v>54</v>
      </c>
      <c r="U1696" t="s">
        <v>53</v>
      </c>
      <c r="V1696" t="s">
        <v>52</v>
      </c>
      <c r="W1696" t="s">
        <v>53</v>
      </c>
      <c r="X1696" t="s">
        <v>53</v>
      </c>
      <c r="Y1696">
        <v>2</v>
      </c>
      <c r="Z1696" t="s">
        <v>73</v>
      </c>
      <c r="AA1696" t="s">
        <v>52</v>
      </c>
      <c r="AB1696" t="s">
        <v>53</v>
      </c>
      <c r="AC1696" t="s">
        <v>53</v>
      </c>
      <c r="AD1696" t="s">
        <v>52</v>
      </c>
      <c r="AE1696" t="s">
        <v>52</v>
      </c>
      <c r="AF1696" t="s">
        <v>53</v>
      </c>
      <c r="AG1696" t="s">
        <v>53</v>
      </c>
      <c r="AH1696" t="s">
        <v>53</v>
      </c>
      <c r="AI1696" t="s">
        <v>53</v>
      </c>
      <c r="AJ1696" t="s">
        <v>53</v>
      </c>
      <c r="AK1696">
        <v>3</v>
      </c>
      <c r="AL1696" t="s">
        <v>135</v>
      </c>
      <c r="AM1696" t="s">
        <v>136</v>
      </c>
      <c r="AN1696" t="s">
        <v>61</v>
      </c>
      <c r="AO1696">
        <v>5.5</v>
      </c>
      <c r="AP1696" t="s">
        <v>52</v>
      </c>
      <c r="AQ1696" t="s">
        <v>86</v>
      </c>
      <c r="AR1696" t="s">
        <v>63</v>
      </c>
      <c r="AS1696">
        <v>8</v>
      </c>
      <c r="AT1696" t="s">
        <v>53</v>
      </c>
    </row>
    <row r="1697" spans="1:46" x14ac:dyDescent="0.25">
      <c r="A1697" t="s">
        <v>1864</v>
      </c>
      <c r="B1697">
        <v>2025</v>
      </c>
      <c r="C1697" s="1">
        <v>45946</v>
      </c>
      <c r="D1697" t="s">
        <v>110</v>
      </c>
      <c r="E1697" t="str">
        <f>TRIM(lung_cancer_dataset!E1697)</f>
        <v>Uganda</v>
      </c>
      <c r="F1697">
        <v>56</v>
      </c>
      <c r="G1697" t="s">
        <v>79</v>
      </c>
      <c r="H1697" t="str">
        <f>PROPER(TRIM(lung_cancer_dataset!H1697))</f>
        <v>Female</v>
      </c>
      <c r="I1697" t="str">
        <f>PROPER(TRIM(lung_cancer_dataset!I1697))</f>
        <v>Never Smoked</v>
      </c>
      <c r="J1697">
        <v>0</v>
      </c>
      <c r="K1697">
        <v>0</v>
      </c>
      <c r="L1697">
        <v>0</v>
      </c>
      <c r="M1697" t="s">
        <v>52</v>
      </c>
      <c r="N1697" t="s">
        <v>53</v>
      </c>
      <c r="O1697" t="s">
        <v>52</v>
      </c>
      <c r="P1697" t="str">
        <f>PROPER(TRIM(lung_cancer_dataset!P1697))</f>
        <v>Low</v>
      </c>
      <c r="Q1697" t="s">
        <v>55</v>
      </c>
      <c r="R1697">
        <v>26.7</v>
      </c>
      <c r="S1697" t="s">
        <v>56</v>
      </c>
      <c r="T1697" t="s">
        <v>54</v>
      </c>
      <c r="U1697" t="s">
        <v>53</v>
      </c>
      <c r="V1697" t="s">
        <v>53</v>
      </c>
      <c r="W1697" t="s">
        <v>53</v>
      </c>
      <c r="X1697" t="s">
        <v>53</v>
      </c>
      <c r="Y1697">
        <v>2</v>
      </c>
      <c r="Z1697" t="s">
        <v>131</v>
      </c>
      <c r="AA1697" t="s">
        <v>53</v>
      </c>
      <c r="AB1697" t="s">
        <v>53</v>
      </c>
      <c r="AC1697" t="s">
        <v>53</v>
      </c>
      <c r="AD1697" t="s">
        <v>53</v>
      </c>
      <c r="AE1697" t="s">
        <v>52</v>
      </c>
      <c r="AF1697" t="s">
        <v>53</v>
      </c>
      <c r="AG1697" t="s">
        <v>53</v>
      </c>
      <c r="AH1697" t="s">
        <v>53</v>
      </c>
      <c r="AI1697" t="s">
        <v>53</v>
      </c>
      <c r="AJ1697" t="s">
        <v>52</v>
      </c>
      <c r="AK1697">
        <v>2</v>
      </c>
      <c r="AL1697" t="s">
        <v>59</v>
      </c>
      <c r="AM1697" t="s">
        <v>81</v>
      </c>
      <c r="AN1697" t="s">
        <v>90</v>
      </c>
      <c r="AO1697">
        <v>3.3</v>
      </c>
      <c r="AP1697" t="s">
        <v>53</v>
      </c>
      <c r="AQ1697" t="s">
        <v>86</v>
      </c>
      <c r="AR1697" t="s">
        <v>87</v>
      </c>
      <c r="AS1697">
        <v>15</v>
      </c>
      <c r="AT1697" t="s">
        <v>52</v>
      </c>
    </row>
    <row r="1698" spans="1:46" x14ac:dyDescent="0.25">
      <c r="A1698" t="s">
        <v>1865</v>
      </c>
      <c r="B1698">
        <v>2018</v>
      </c>
      <c r="C1698" s="1">
        <v>43419</v>
      </c>
      <c r="D1698" t="s">
        <v>65</v>
      </c>
      <c r="E1698" t="str">
        <f>TRIM(lung_cancer_dataset!E1698)</f>
        <v>Brazil</v>
      </c>
      <c r="F1698">
        <v>40</v>
      </c>
      <c r="G1698" t="s">
        <v>49</v>
      </c>
      <c r="H1698" t="str">
        <f>PROPER(TRIM(lung_cancer_dataset!H1698))</f>
        <v>Male</v>
      </c>
      <c r="I1698" t="str">
        <f>PROPER(TRIM(lung_cancer_dataset!I1698))</f>
        <v>Never Smoked</v>
      </c>
      <c r="J1698">
        <v>0</v>
      </c>
      <c r="K1698">
        <v>0</v>
      </c>
      <c r="L1698">
        <v>0</v>
      </c>
      <c r="M1698" t="s">
        <v>53</v>
      </c>
      <c r="N1698" t="s">
        <v>52</v>
      </c>
      <c r="O1698" t="s">
        <v>53</v>
      </c>
      <c r="P1698" t="str">
        <f>PROPER(TRIM(lung_cancer_dataset!P1698))</f>
        <v>Moderate</v>
      </c>
      <c r="Q1698" t="s">
        <v>54</v>
      </c>
      <c r="R1698">
        <v>27.5</v>
      </c>
      <c r="S1698" t="s">
        <v>56</v>
      </c>
      <c r="T1698" t="s">
        <v>54</v>
      </c>
      <c r="U1698" t="s">
        <v>53</v>
      </c>
      <c r="V1698" t="s">
        <v>53</v>
      </c>
      <c r="W1698" t="s">
        <v>53</v>
      </c>
      <c r="X1698" t="s">
        <v>53</v>
      </c>
      <c r="Y1698">
        <v>1</v>
      </c>
      <c r="Z1698" t="s">
        <v>97</v>
      </c>
      <c r="AA1698" t="s">
        <v>53</v>
      </c>
      <c r="AB1698" t="s">
        <v>53</v>
      </c>
      <c r="AC1698" t="s">
        <v>53</v>
      </c>
      <c r="AD1698" t="s">
        <v>53</v>
      </c>
      <c r="AE1698" t="s">
        <v>52</v>
      </c>
      <c r="AF1698" t="s">
        <v>53</v>
      </c>
      <c r="AG1698" t="s">
        <v>53</v>
      </c>
      <c r="AH1698" t="s">
        <v>53</v>
      </c>
      <c r="AI1698" t="s">
        <v>53</v>
      </c>
      <c r="AJ1698" t="s">
        <v>53</v>
      </c>
      <c r="AK1698">
        <v>1</v>
      </c>
      <c r="AL1698" t="s">
        <v>59</v>
      </c>
      <c r="AM1698" t="s">
        <v>81</v>
      </c>
      <c r="AN1698" t="s">
        <v>90</v>
      </c>
      <c r="AO1698">
        <v>7.7</v>
      </c>
      <c r="AP1698" t="s">
        <v>53</v>
      </c>
      <c r="AQ1698" t="s">
        <v>86</v>
      </c>
      <c r="AR1698" t="s">
        <v>92</v>
      </c>
      <c r="AS1698">
        <v>20</v>
      </c>
      <c r="AT1698" t="s">
        <v>53</v>
      </c>
    </row>
    <row r="1699" spans="1:46" x14ac:dyDescent="0.25">
      <c r="A1699" t="s">
        <v>1866</v>
      </c>
      <c r="B1699">
        <v>2018</v>
      </c>
      <c r="C1699" s="1">
        <v>43386</v>
      </c>
      <c r="D1699" t="s">
        <v>122</v>
      </c>
      <c r="E1699" t="str">
        <f>TRIM(lung_cancer_dataset!E1699)</f>
        <v>Sri Lanka</v>
      </c>
      <c r="F1699">
        <v>65</v>
      </c>
      <c r="G1699" t="s">
        <v>127</v>
      </c>
      <c r="H1699" t="str">
        <f>PROPER(TRIM(lung_cancer_dataset!H1699))</f>
        <v>Male</v>
      </c>
      <c r="I1699" t="str">
        <f>PROPER(TRIM(lung_cancer_dataset!I1699))</f>
        <v>Current Smoker</v>
      </c>
      <c r="J1699">
        <v>23</v>
      </c>
      <c r="K1699">
        <v>27</v>
      </c>
      <c r="L1699">
        <v>31</v>
      </c>
      <c r="M1699" t="s">
        <v>52</v>
      </c>
      <c r="N1699" t="s">
        <v>53</v>
      </c>
      <c r="O1699" t="s">
        <v>53</v>
      </c>
      <c r="P1699" t="str">
        <f>PROPER(TRIM(lung_cancer_dataset!P1699))</f>
        <v>Moderate</v>
      </c>
      <c r="Q1699" t="s">
        <v>71</v>
      </c>
      <c r="R1699">
        <v>21.1</v>
      </c>
      <c r="S1699" t="s">
        <v>96</v>
      </c>
      <c r="T1699" t="s">
        <v>57</v>
      </c>
      <c r="U1699" t="s">
        <v>53</v>
      </c>
      <c r="V1699" t="s">
        <v>53</v>
      </c>
      <c r="W1699" t="s">
        <v>53</v>
      </c>
      <c r="X1699" t="s">
        <v>53</v>
      </c>
      <c r="Y1699">
        <v>1</v>
      </c>
      <c r="Z1699" t="s">
        <v>97</v>
      </c>
      <c r="AA1699" t="s">
        <v>52</v>
      </c>
      <c r="AB1699" t="s">
        <v>53</v>
      </c>
      <c r="AC1699" t="s">
        <v>52</v>
      </c>
      <c r="AD1699" t="s">
        <v>53</v>
      </c>
      <c r="AE1699" t="s">
        <v>52</v>
      </c>
      <c r="AF1699" t="s">
        <v>53</v>
      </c>
      <c r="AG1699" t="s">
        <v>52</v>
      </c>
      <c r="AH1699" t="s">
        <v>53</v>
      </c>
      <c r="AI1699" t="s">
        <v>53</v>
      </c>
      <c r="AJ1699" t="s">
        <v>53</v>
      </c>
      <c r="AK1699">
        <v>4</v>
      </c>
      <c r="AL1699" t="s">
        <v>59</v>
      </c>
      <c r="AM1699" t="s">
        <v>60</v>
      </c>
      <c r="AN1699" t="s">
        <v>61</v>
      </c>
      <c r="AO1699">
        <v>7.4</v>
      </c>
      <c r="AP1699" t="s">
        <v>52</v>
      </c>
      <c r="AQ1699" t="s">
        <v>171</v>
      </c>
      <c r="AR1699" t="s">
        <v>87</v>
      </c>
      <c r="AS1699">
        <v>6</v>
      </c>
      <c r="AT1699" t="s">
        <v>53</v>
      </c>
    </row>
    <row r="1700" spans="1:46" x14ac:dyDescent="0.25">
      <c r="A1700" t="s">
        <v>1867</v>
      </c>
      <c r="B1700">
        <v>2026</v>
      </c>
      <c r="C1700" s="1">
        <v>46143</v>
      </c>
      <c r="D1700" t="s">
        <v>47</v>
      </c>
      <c r="E1700" t="str">
        <f>TRIM(lung_cancer_dataset!E1700)</f>
        <v>South Korea</v>
      </c>
      <c r="F1700">
        <v>59</v>
      </c>
      <c r="G1700" t="s">
        <v>79</v>
      </c>
      <c r="H1700" t="str">
        <f>PROPER(TRIM(lung_cancer_dataset!H1700))</f>
        <v>Male</v>
      </c>
      <c r="I1700" t="str">
        <f>PROPER(TRIM(lung_cancer_dataset!I1700))</f>
        <v>Former Smoker</v>
      </c>
      <c r="J1700">
        <v>12</v>
      </c>
      <c r="K1700">
        <v>13</v>
      </c>
      <c r="L1700">
        <v>7.8</v>
      </c>
      <c r="M1700" t="s">
        <v>52</v>
      </c>
      <c r="N1700" t="s">
        <v>53</v>
      </c>
      <c r="O1700" t="s">
        <v>53</v>
      </c>
      <c r="P1700" t="str">
        <f>PROPER(TRIM(lung_cancer_dataset!P1700))</f>
        <v>Moderate</v>
      </c>
      <c r="Q1700" t="s">
        <v>55</v>
      </c>
      <c r="R1700">
        <v>23.6</v>
      </c>
      <c r="S1700" t="s">
        <v>96</v>
      </c>
      <c r="T1700" t="s">
        <v>54</v>
      </c>
      <c r="U1700" t="s">
        <v>53</v>
      </c>
      <c r="V1700" t="s">
        <v>53</v>
      </c>
      <c r="W1700" t="s">
        <v>53</v>
      </c>
      <c r="X1700" t="s">
        <v>53</v>
      </c>
      <c r="Y1700">
        <v>1</v>
      </c>
      <c r="Z1700" t="s">
        <v>165</v>
      </c>
      <c r="AA1700" t="s">
        <v>53</v>
      </c>
      <c r="AB1700" t="s">
        <v>52</v>
      </c>
      <c r="AC1700" t="s">
        <v>53</v>
      </c>
      <c r="AD1700" t="s">
        <v>53</v>
      </c>
      <c r="AE1700" t="s">
        <v>53</v>
      </c>
      <c r="AF1700" t="s">
        <v>53</v>
      </c>
      <c r="AG1700" t="s">
        <v>53</v>
      </c>
      <c r="AH1700" t="s">
        <v>53</v>
      </c>
      <c r="AI1700" t="s">
        <v>53</v>
      </c>
      <c r="AJ1700" t="s">
        <v>53</v>
      </c>
      <c r="AK1700">
        <v>1</v>
      </c>
      <c r="AL1700" t="s">
        <v>59</v>
      </c>
      <c r="AM1700" t="s">
        <v>60</v>
      </c>
      <c r="AN1700" t="s">
        <v>90</v>
      </c>
      <c r="AO1700">
        <v>3</v>
      </c>
      <c r="AP1700" t="s">
        <v>53</v>
      </c>
      <c r="AQ1700" t="s">
        <v>86</v>
      </c>
      <c r="AR1700" t="s">
        <v>92</v>
      </c>
      <c r="AS1700">
        <v>21</v>
      </c>
      <c r="AT1700" t="s">
        <v>52</v>
      </c>
    </row>
    <row r="1701" spans="1:46" x14ac:dyDescent="0.25">
      <c r="A1701" t="s">
        <v>1868</v>
      </c>
      <c r="B1701">
        <v>2021</v>
      </c>
      <c r="C1701" s="1">
        <v>44424</v>
      </c>
      <c r="D1701" t="s">
        <v>94</v>
      </c>
      <c r="E1701" t="str">
        <f>TRIM(lung_cancer_dataset!E1701)</f>
        <v>Iran</v>
      </c>
      <c r="F1701">
        <v>54</v>
      </c>
      <c r="G1701" t="s">
        <v>79</v>
      </c>
      <c r="H1701" t="str">
        <f>PROPER(TRIM(lung_cancer_dataset!H1701))</f>
        <v>Male</v>
      </c>
      <c r="I1701" t="str">
        <f>PROPER(TRIM(lung_cancer_dataset!I1701))</f>
        <v>Never Smoked</v>
      </c>
      <c r="J1701">
        <v>0</v>
      </c>
      <c r="K1701">
        <v>0</v>
      </c>
      <c r="L1701">
        <v>0</v>
      </c>
      <c r="M1701" t="s">
        <v>53</v>
      </c>
      <c r="N1701" t="s">
        <v>53</v>
      </c>
      <c r="O1701" t="s">
        <v>53</v>
      </c>
      <c r="P1701" t="str">
        <f>PROPER(TRIM(lung_cancer_dataset!P1701))</f>
        <v>High</v>
      </c>
      <c r="Q1701" t="s">
        <v>71</v>
      </c>
      <c r="R1701">
        <v>23.8</v>
      </c>
      <c r="S1701" t="s">
        <v>96</v>
      </c>
      <c r="T1701" t="s">
        <v>54</v>
      </c>
      <c r="U1701" t="s">
        <v>53</v>
      </c>
      <c r="V1701" t="s">
        <v>53</v>
      </c>
      <c r="W1701" t="s">
        <v>53</v>
      </c>
      <c r="X1701" t="s">
        <v>53</v>
      </c>
      <c r="Y1701">
        <v>1</v>
      </c>
      <c r="Z1701" t="s">
        <v>73</v>
      </c>
      <c r="AA1701" t="s">
        <v>52</v>
      </c>
      <c r="AB1701" t="s">
        <v>52</v>
      </c>
      <c r="AC1701" t="s">
        <v>53</v>
      </c>
      <c r="AD1701" t="s">
        <v>53</v>
      </c>
      <c r="AE1701" t="s">
        <v>52</v>
      </c>
      <c r="AF1701" t="s">
        <v>52</v>
      </c>
      <c r="AG1701" t="s">
        <v>53</v>
      </c>
      <c r="AH1701" t="s">
        <v>53</v>
      </c>
      <c r="AI1701" t="s">
        <v>53</v>
      </c>
      <c r="AJ1701" t="s">
        <v>53</v>
      </c>
      <c r="AK1701">
        <v>4</v>
      </c>
      <c r="AL1701" t="s">
        <v>59</v>
      </c>
      <c r="AM1701" t="s">
        <v>60</v>
      </c>
      <c r="AN1701" t="s">
        <v>74</v>
      </c>
      <c r="AO1701">
        <v>2.6</v>
      </c>
      <c r="AP1701" t="s">
        <v>53</v>
      </c>
      <c r="AQ1701" t="s">
        <v>91</v>
      </c>
      <c r="AR1701" t="s">
        <v>132</v>
      </c>
      <c r="AS1701">
        <v>77</v>
      </c>
      <c r="AT1701" t="s">
        <v>52</v>
      </c>
    </row>
    <row r="1702" spans="1:46" x14ac:dyDescent="0.25">
      <c r="A1702" t="s">
        <v>1869</v>
      </c>
      <c r="B1702">
        <v>2021</v>
      </c>
      <c r="C1702" s="1">
        <v>44392</v>
      </c>
      <c r="D1702" t="s">
        <v>107</v>
      </c>
      <c r="E1702" t="str">
        <f>TRIM(lung_cancer_dataset!E1702)</f>
        <v>UK</v>
      </c>
      <c r="F1702">
        <v>72</v>
      </c>
      <c r="G1702" t="s">
        <v>67</v>
      </c>
      <c r="H1702" t="str">
        <f>PROPER(TRIM(lung_cancer_dataset!H1702))</f>
        <v>Male</v>
      </c>
      <c r="I1702" t="str">
        <f>PROPER(TRIM(lung_cancer_dataset!I1702))</f>
        <v>Current Smoker</v>
      </c>
      <c r="J1702">
        <v>14</v>
      </c>
      <c r="K1702">
        <v>23</v>
      </c>
      <c r="L1702">
        <v>16.100000000000001</v>
      </c>
      <c r="M1702" t="s">
        <v>53</v>
      </c>
      <c r="N1702" t="s">
        <v>52</v>
      </c>
      <c r="O1702" t="s">
        <v>52</v>
      </c>
      <c r="P1702" t="str">
        <f>PROPER(TRIM(lung_cancer_dataset!P1702))</f>
        <v>Low</v>
      </c>
      <c r="Q1702" t="s">
        <v>55</v>
      </c>
      <c r="R1702">
        <v>27.2</v>
      </c>
      <c r="S1702" t="s">
        <v>56</v>
      </c>
      <c r="T1702" t="s">
        <v>57</v>
      </c>
      <c r="U1702" t="s">
        <v>52</v>
      </c>
      <c r="V1702" t="s">
        <v>53</v>
      </c>
      <c r="W1702" t="s">
        <v>52</v>
      </c>
      <c r="X1702" t="s">
        <v>53</v>
      </c>
      <c r="Y1702">
        <v>4</v>
      </c>
      <c r="Z1702" t="s">
        <v>131</v>
      </c>
      <c r="AA1702" t="s">
        <v>52</v>
      </c>
      <c r="AB1702" t="s">
        <v>52</v>
      </c>
      <c r="AC1702" t="s">
        <v>52</v>
      </c>
      <c r="AD1702" t="s">
        <v>52</v>
      </c>
      <c r="AE1702" t="s">
        <v>52</v>
      </c>
      <c r="AF1702" t="s">
        <v>53</v>
      </c>
      <c r="AG1702" t="s">
        <v>52</v>
      </c>
      <c r="AH1702" t="s">
        <v>53</v>
      </c>
      <c r="AI1702" t="s">
        <v>53</v>
      </c>
      <c r="AJ1702" t="s">
        <v>53</v>
      </c>
      <c r="AK1702">
        <v>6</v>
      </c>
      <c r="AL1702" t="s">
        <v>135</v>
      </c>
      <c r="AM1702" t="s">
        <v>136</v>
      </c>
      <c r="AN1702" t="s">
        <v>61</v>
      </c>
      <c r="AO1702">
        <v>7.7</v>
      </c>
      <c r="AP1702" t="s">
        <v>52</v>
      </c>
      <c r="AQ1702" t="s">
        <v>112</v>
      </c>
      <c r="AR1702" t="s">
        <v>63</v>
      </c>
      <c r="AS1702">
        <v>19</v>
      </c>
      <c r="AT1702" t="s">
        <v>53</v>
      </c>
    </row>
    <row r="1703" spans="1:46" x14ac:dyDescent="0.25">
      <c r="A1703" t="s">
        <v>1870</v>
      </c>
      <c r="B1703">
        <v>2021</v>
      </c>
      <c r="C1703" s="1">
        <v>44236</v>
      </c>
      <c r="D1703" t="s">
        <v>47</v>
      </c>
      <c r="E1703" t="str">
        <f>TRIM(lung_cancer_dataset!E1703)</f>
        <v>Vietnam</v>
      </c>
      <c r="F1703">
        <v>71</v>
      </c>
      <c r="G1703" t="s">
        <v>67</v>
      </c>
      <c r="H1703" t="str">
        <f>PROPER(TRIM(lung_cancer_dataset!H1703))</f>
        <v>Female</v>
      </c>
      <c r="I1703" t="str">
        <f>PROPER(TRIM(lung_cancer_dataset!I1703))</f>
        <v>Current Smoker</v>
      </c>
      <c r="J1703">
        <v>21</v>
      </c>
      <c r="K1703">
        <v>27</v>
      </c>
      <c r="L1703">
        <v>28.4</v>
      </c>
      <c r="M1703" t="s">
        <v>52</v>
      </c>
      <c r="N1703" t="s">
        <v>53</v>
      </c>
      <c r="O1703" t="s">
        <v>53</v>
      </c>
      <c r="P1703" t="str">
        <f>PROPER(TRIM(lung_cancer_dataset!P1703))</f>
        <v>Moderate</v>
      </c>
      <c r="Q1703" t="s">
        <v>71</v>
      </c>
      <c r="R1703">
        <v>26.9</v>
      </c>
      <c r="S1703" t="s">
        <v>56</v>
      </c>
      <c r="T1703" t="s">
        <v>57</v>
      </c>
      <c r="U1703" t="s">
        <v>53</v>
      </c>
      <c r="V1703" t="s">
        <v>53</v>
      </c>
      <c r="W1703" t="s">
        <v>52</v>
      </c>
      <c r="X1703" t="s">
        <v>53</v>
      </c>
      <c r="Y1703">
        <v>2</v>
      </c>
      <c r="Z1703" t="s">
        <v>165</v>
      </c>
      <c r="AA1703" t="s">
        <v>52</v>
      </c>
      <c r="AB1703" t="s">
        <v>52</v>
      </c>
      <c r="AC1703" t="s">
        <v>52</v>
      </c>
      <c r="AD1703" t="s">
        <v>53</v>
      </c>
      <c r="AE1703" t="s">
        <v>52</v>
      </c>
      <c r="AF1703" t="s">
        <v>52</v>
      </c>
      <c r="AG1703" t="s">
        <v>52</v>
      </c>
      <c r="AH1703" t="s">
        <v>53</v>
      </c>
      <c r="AI1703" t="s">
        <v>53</v>
      </c>
      <c r="AJ1703" t="s">
        <v>53</v>
      </c>
      <c r="AK1703">
        <v>6</v>
      </c>
      <c r="AL1703" t="s">
        <v>135</v>
      </c>
      <c r="AM1703" t="s">
        <v>136</v>
      </c>
      <c r="AN1703" t="s">
        <v>61</v>
      </c>
      <c r="AO1703">
        <v>9</v>
      </c>
      <c r="AP1703" t="s">
        <v>52</v>
      </c>
      <c r="AQ1703" t="s">
        <v>112</v>
      </c>
      <c r="AR1703" t="s">
        <v>92</v>
      </c>
      <c r="AS1703">
        <v>5</v>
      </c>
      <c r="AT1703" t="s">
        <v>52</v>
      </c>
    </row>
    <row r="1704" spans="1:46" x14ac:dyDescent="0.25">
      <c r="A1704" t="s">
        <v>1871</v>
      </c>
      <c r="B1704">
        <v>2020</v>
      </c>
      <c r="C1704" s="1">
        <v>43853</v>
      </c>
      <c r="D1704" t="s">
        <v>47</v>
      </c>
      <c r="E1704" t="str">
        <f>TRIM(lung_cancer_dataset!E1704)</f>
        <v>Singapore</v>
      </c>
      <c r="F1704">
        <v>68</v>
      </c>
      <c r="G1704" t="s">
        <v>127</v>
      </c>
      <c r="H1704" t="str">
        <f>PROPER(TRIM(lung_cancer_dataset!H1704))</f>
        <v>Male</v>
      </c>
      <c r="I1704" t="str">
        <f>PROPER(TRIM(lung_cancer_dataset!I1704))</f>
        <v>Current Smoker</v>
      </c>
      <c r="J1704">
        <v>30</v>
      </c>
      <c r="K1704">
        <v>34</v>
      </c>
      <c r="L1704">
        <v>51</v>
      </c>
      <c r="M1704" t="s">
        <v>53</v>
      </c>
      <c r="N1704" t="s">
        <v>53</v>
      </c>
      <c r="O1704" t="s">
        <v>52</v>
      </c>
      <c r="P1704" t="str">
        <f>PROPER(TRIM(lung_cancer_dataset!P1704))</f>
        <v>High</v>
      </c>
      <c r="Q1704" t="s">
        <v>54</v>
      </c>
      <c r="R1704">
        <v>17.899999999999999</v>
      </c>
      <c r="S1704" t="s">
        <v>128</v>
      </c>
      <c r="T1704" t="s">
        <v>54</v>
      </c>
      <c r="U1704" t="s">
        <v>52</v>
      </c>
      <c r="V1704" t="s">
        <v>53</v>
      </c>
      <c r="W1704" t="s">
        <v>52</v>
      </c>
      <c r="X1704" t="s">
        <v>53</v>
      </c>
      <c r="Y1704">
        <v>4</v>
      </c>
      <c r="Z1704" t="s">
        <v>73</v>
      </c>
      <c r="AA1704" t="s">
        <v>52</v>
      </c>
      <c r="AB1704" t="s">
        <v>52</v>
      </c>
      <c r="AC1704" t="s">
        <v>53</v>
      </c>
      <c r="AD1704" t="s">
        <v>53</v>
      </c>
      <c r="AE1704" t="s">
        <v>52</v>
      </c>
      <c r="AF1704" t="s">
        <v>52</v>
      </c>
      <c r="AG1704" t="s">
        <v>53</v>
      </c>
      <c r="AH1704" t="s">
        <v>52</v>
      </c>
      <c r="AI1704" t="s">
        <v>53</v>
      </c>
      <c r="AJ1704" t="s">
        <v>53</v>
      </c>
      <c r="AK1704">
        <v>5</v>
      </c>
      <c r="AL1704" t="s">
        <v>59</v>
      </c>
      <c r="AM1704" t="s">
        <v>60</v>
      </c>
      <c r="AN1704" t="s">
        <v>90</v>
      </c>
      <c r="AO1704">
        <v>5.0999999999999996</v>
      </c>
      <c r="AP1704" t="s">
        <v>53</v>
      </c>
      <c r="AQ1704" t="s">
        <v>91</v>
      </c>
      <c r="AR1704" t="s">
        <v>87</v>
      </c>
      <c r="AS1704">
        <v>14</v>
      </c>
      <c r="AT1704" t="s">
        <v>53</v>
      </c>
    </row>
    <row r="1705" spans="1:46" x14ac:dyDescent="0.25">
      <c r="A1705" t="s">
        <v>1872</v>
      </c>
      <c r="B1705">
        <v>2026</v>
      </c>
      <c r="C1705" s="1">
        <v>46207</v>
      </c>
      <c r="D1705" t="s">
        <v>47</v>
      </c>
      <c r="E1705" t="str">
        <f>TRIM(lung_cancer_dataset!E1705)</f>
        <v>Vietnam</v>
      </c>
      <c r="F1705">
        <v>52</v>
      </c>
      <c r="G1705" t="s">
        <v>79</v>
      </c>
      <c r="H1705" t="str">
        <f>PROPER(TRIM(lung_cancer_dataset!H1705))</f>
        <v>Female</v>
      </c>
      <c r="I1705" t="str">
        <f>PROPER(TRIM(lung_cancer_dataset!I1705))</f>
        <v>Never Smoked</v>
      </c>
      <c r="J1705">
        <v>0</v>
      </c>
      <c r="K1705">
        <v>0</v>
      </c>
      <c r="L1705">
        <v>0</v>
      </c>
      <c r="M1705" t="s">
        <v>52</v>
      </c>
      <c r="N1705" t="s">
        <v>53</v>
      </c>
      <c r="O1705" t="s">
        <v>53</v>
      </c>
      <c r="P1705" t="str">
        <f>PROPER(TRIM(lung_cancer_dataset!P1705))</f>
        <v>Low</v>
      </c>
      <c r="Q1705" t="s">
        <v>71</v>
      </c>
      <c r="R1705">
        <v>23.6</v>
      </c>
      <c r="S1705" t="s">
        <v>96</v>
      </c>
      <c r="T1705" t="s">
        <v>57</v>
      </c>
      <c r="U1705" t="s">
        <v>53</v>
      </c>
      <c r="V1705" t="s">
        <v>53</v>
      </c>
      <c r="W1705" t="s">
        <v>53</v>
      </c>
      <c r="X1705" t="s">
        <v>53</v>
      </c>
      <c r="Y1705">
        <v>1</v>
      </c>
      <c r="Z1705" t="s">
        <v>97</v>
      </c>
      <c r="AA1705" t="s">
        <v>53</v>
      </c>
      <c r="AB1705" t="s">
        <v>52</v>
      </c>
      <c r="AC1705" t="s">
        <v>53</v>
      </c>
      <c r="AD1705" t="s">
        <v>53</v>
      </c>
      <c r="AE1705" t="s">
        <v>53</v>
      </c>
      <c r="AF1705" t="s">
        <v>53</v>
      </c>
      <c r="AG1705" t="s">
        <v>53</v>
      </c>
      <c r="AH1705" t="s">
        <v>52</v>
      </c>
      <c r="AI1705" t="s">
        <v>53</v>
      </c>
      <c r="AJ1705" t="s">
        <v>53</v>
      </c>
      <c r="AK1705">
        <v>2</v>
      </c>
      <c r="AL1705" t="s">
        <v>59</v>
      </c>
      <c r="AM1705" t="s">
        <v>60</v>
      </c>
      <c r="AN1705" t="s">
        <v>98</v>
      </c>
      <c r="AO1705">
        <v>5.7</v>
      </c>
      <c r="AP1705" t="s">
        <v>53</v>
      </c>
      <c r="AQ1705" t="s">
        <v>75</v>
      </c>
      <c r="AR1705" t="s">
        <v>76</v>
      </c>
      <c r="AS1705">
        <v>31</v>
      </c>
      <c r="AT1705" t="s">
        <v>52</v>
      </c>
    </row>
    <row r="1706" spans="1:46" x14ac:dyDescent="0.25">
      <c r="A1706" t="s">
        <v>1873</v>
      </c>
      <c r="B1706">
        <v>2019</v>
      </c>
      <c r="C1706" s="1">
        <v>43725</v>
      </c>
      <c r="D1706" t="s">
        <v>65</v>
      </c>
      <c r="E1706" t="str">
        <f>TRIM(lung_cancer_dataset!E1706)</f>
        <v>Venezuela</v>
      </c>
      <c r="F1706">
        <v>71</v>
      </c>
      <c r="G1706" t="s">
        <v>67</v>
      </c>
      <c r="H1706" t="str">
        <f>PROPER(TRIM(lung_cancer_dataset!H1706))</f>
        <v>Male</v>
      </c>
      <c r="I1706" t="str">
        <f>PROPER(TRIM(lung_cancer_dataset!I1706))</f>
        <v>Never Smoked</v>
      </c>
      <c r="J1706">
        <v>0</v>
      </c>
      <c r="K1706">
        <v>0</v>
      </c>
      <c r="L1706">
        <v>0</v>
      </c>
      <c r="M1706" t="s">
        <v>52</v>
      </c>
      <c r="N1706" t="s">
        <v>53</v>
      </c>
      <c r="O1706" t="s">
        <v>53</v>
      </c>
      <c r="P1706" t="str">
        <f>PROPER(TRIM(lung_cancer_dataset!P1706))</f>
        <v>Moderate</v>
      </c>
      <c r="Q1706" t="s">
        <v>55</v>
      </c>
      <c r="R1706">
        <v>24.9</v>
      </c>
      <c r="S1706" t="s">
        <v>96</v>
      </c>
      <c r="T1706" t="s">
        <v>54</v>
      </c>
      <c r="U1706" t="s">
        <v>53</v>
      </c>
      <c r="V1706" t="s">
        <v>53</v>
      </c>
      <c r="W1706" t="s">
        <v>52</v>
      </c>
      <c r="X1706" t="s">
        <v>53</v>
      </c>
      <c r="Y1706">
        <v>2</v>
      </c>
      <c r="Z1706" t="s">
        <v>97</v>
      </c>
      <c r="AA1706" t="s">
        <v>52</v>
      </c>
      <c r="AB1706" t="s">
        <v>53</v>
      </c>
      <c r="AC1706" t="s">
        <v>53</v>
      </c>
      <c r="AD1706" t="s">
        <v>53</v>
      </c>
      <c r="AE1706" t="s">
        <v>53</v>
      </c>
      <c r="AF1706" t="s">
        <v>53</v>
      </c>
      <c r="AG1706" t="s">
        <v>53</v>
      </c>
      <c r="AH1706" t="s">
        <v>53</v>
      </c>
      <c r="AI1706" t="s">
        <v>53</v>
      </c>
      <c r="AJ1706" t="s">
        <v>53</v>
      </c>
      <c r="AK1706">
        <v>1</v>
      </c>
      <c r="AL1706" t="s">
        <v>135</v>
      </c>
      <c r="AM1706" t="s">
        <v>136</v>
      </c>
      <c r="AN1706" t="s">
        <v>74</v>
      </c>
      <c r="AO1706">
        <v>2.2999999999999998</v>
      </c>
      <c r="AP1706" t="s">
        <v>53</v>
      </c>
      <c r="AQ1706" t="s">
        <v>86</v>
      </c>
      <c r="AR1706" t="s">
        <v>132</v>
      </c>
      <c r="AS1706">
        <v>83</v>
      </c>
      <c r="AT1706" t="s">
        <v>53</v>
      </c>
    </row>
    <row r="1707" spans="1:46" x14ac:dyDescent="0.25">
      <c r="A1707" t="s">
        <v>1874</v>
      </c>
      <c r="B1707">
        <v>2020</v>
      </c>
      <c r="C1707" s="1">
        <v>43875</v>
      </c>
      <c r="D1707" t="s">
        <v>65</v>
      </c>
      <c r="E1707" t="str">
        <f>TRIM(lung_cancer_dataset!E1707)</f>
        <v>Mexico</v>
      </c>
      <c r="F1707">
        <v>57</v>
      </c>
      <c r="G1707" t="s">
        <v>79</v>
      </c>
      <c r="H1707" t="str">
        <f>PROPER(TRIM(lung_cancer_dataset!H1707))</f>
        <v>Male</v>
      </c>
      <c r="I1707" t="str">
        <f>PROPER(TRIM(lung_cancer_dataset!I1707))</f>
        <v>Never Smoked</v>
      </c>
      <c r="J1707">
        <v>0</v>
      </c>
      <c r="K1707">
        <v>0</v>
      </c>
      <c r="L1707">
        <v>0</v>
      </c>
      <c r="M1707" t="s">
        <v>52</v>
      </c>
      <c r="N1707" t="s">
        <v>52</v>
      </c>
      <c r="O1707" t="s">
        <v>53</v>
      </c>
      <c r="P1707" t="str">
        <f>PROPER(TRIM(lung_cancer_dataset!P1707))</f>
        <v>Low</v>
      </c>
      <c r="Q1707" t="s">
        <v>55</v>
      </c>
      <c r="R1707">
        <v>22.4</v>
      </c>
      <c r="S1707" t="s">
        <v>96</v>
      </c>
      <c r="T1707" t="s">
        <v>57</v>
      </c>
      <c r="U1707" t="s">
        <v>53</v>
      </c>
      <c r="V1707" t="s">
        <v>53</v>
      </c>
      <c r="W1707" t="s">
        <v>53</v>
      </c>
      <c r="X1707" t="s">
        <v>53</v>
      </c>
      <c r="Y1707">
        <v>2</v>
      </c>
      <c r="Z1707" t="s">
        <v>58</v>
      </c>
      <c r="AA1707" t="s">
        <v>53</v>
      </c>
      <c r="AB1707" t="s">
        <v>53</v>
      </c>
      <c r="AC1707" t="s">
        <v>52</v>
      </c>
      <c r="AD1707" t="s">
        <v>53</v>
      </c>
      <c r="AE1707" t="s">
        <v>53</v>
      </c>
      <c r="AF1707" t="s">
        <v>53</v>
      </c>
      <c r="AG1707" t="s">
        <v>53</v>
      </c>
      <c r="AH1707" t="s">
        <v>52</v>
      </c>
      <c r="AI1707" t="s">
        <v>53</v>
      </c>
      <c r="AJ1707" t="s">
        <v>53</v>
      </c>
      <c r="AK1707">
        <v>2</v>
      </c>
      <c r="AL1707" t="s">
        <v>135</v>
      </c>
      <c r="AM1707" t="s">
        <v>136</v>
      </c>
      <c r="AN1707" t="s">
        <v>90</v>
      </c>
      <c r="AO1707">
        <v>5.9</v>
      </c>
      <c r="AP1707" t="s">
        <v>53</v>
      </c>
      <c r="AQ1707" t="s">
        <v>86</v>
      </c>
      <c r="AR1707" t="s">
        <v>63</v>
      </c>
      <c r="AS1707">
        <v>11</v>
      </c>
      <c r="AT1707" t="s">
        <v>53</v>
      </c>
    </row>
    <row r="1708" spans="1:46" x14ac:dyDescent="0.25">
      <c r="A1708" t="s">
        <v>1875</v>
      </c>
      <c r="B1708">
        <v>2021</v>
      </c>
      <c r="C1708" s="1">
        <v>44420</v>
      </c>
      <c r="D1708" t="s">
        <v>94</v>
      </c>
      <c r="E1708" t="str">
        <f>TRIM(lung_cancer_dataset!E1708)</f>
        <v>Lebanon</v>
      </c>
      <c r="F1708">
        <v>73</v>
      </c>
      <c r="G1708" t="s">
        <v>67</v>
      </c>
      <c r="H1708" t="str">
        <f>PROPER(TRIM(lung_cancer_dataset!H1708))</f>
        <v>Male</v>
      </c>
      <c r="I1708" t="str">
        <f>PROPER(TRIM(lung_cancer_dataset!I1708))</f>
        <v>Former Smoker</v>
      </c>
      <c r="J1708">
        <v>12</v>
      </c>
      <c r="K1708">
        <v>23</v>
      </c>
      <c r="L1708">
        <v>13.8</v>
      </c>
      <c r="M1708" t="s">
        <v>52</v>
      </c>
      <c r="N1708" t="s">
        <v>52</v>
      </c>
      <c r="O1708" t="s">
        <v>53</v>
      </c>
      <c r="P1708" t="str">
        <f>PROPER(TRIM(lung_cancer_dataset!P1708))</f>
        <v>High</v>
      </c>
      <c r="Q1708" t="s">
        <v>71</v>
      </c>
      <c r="R1708">
        <v>28.2</v>
      </c>
      <c r="S1708" t="s">
        <v>56</v>
      </c>
      <c r="T1708" t="s">
        <v>57</v>
      </c>
      <c r="U1708" t="s">
        <v>53</v>
      </c>
      <c r="V1708" t="s">
        <v>53</v>
      </c>
      <c r="W1708" t="s">
        <v>53</v>
      </c>
      <c r="X1708" t="s">
        <v>53</v>
      </c>
      <c r="Y1708">
        <v>3</v>
      </c>
      <c r="Z1708" t="s">
        <v>208</v>
      </c>
      <c r="AA1708" t="s">
        <v>53</v>
      </c>
      <c r="AB1708" t="s">
        <v>52</v>
      </c>
      <c r="AC1708" t="s">
        <v>52</v>
      </c>
      <c r="AD1708" t="s">
        <v>53</v>
      </c>
      <c r="AE1708" t="s">
        <v>53</v>
      </c>
      <c r="AF1708" t="s">
        <v>53</v>
      </c>
      <c r="AG1708" t="s">
        <v>53</v>
      </c>
      <c r="AH1708" t="s">
        <v>53</v>
      </c>
      <c r="AI1708" t="s">
        <v>53</v>
      </c>
      <c r="AJ1708" t="s">
        <v>52</v>
      </c>
      <c r="AK1708">
        <v>3</v>
      </c>
      <c r="AL1708" t="s">
        <v>59</v>
      </c>
      <c r="AM1708" t="s">
        <v>60</v>
      </c>
      <c r="AN1708" t="s">
        <v>61</v>
      </c>
      <c r="AO1708">
        <v>6.2</v>
      </c>
      <c r="AP1708" t="s">
        <v>52</v>
      </c>
      <c r="AQ1708" t="s">
        <v>112</v>
      </c>
      <c r="AR1708" t="s">
        <v>87</v>
      </c>
      <c r="AS1708">
        <v>8</v>
      </c>
      <c r="AT1708" t="s">
        <v>53</v>
      </c>
    </row>
    <row r="1709" spans="1:46" x14ac:dyDescent="0.25">
      <c r="A1709" t="s">
        <v>1876</v>
      </c>
      <c r="B1709">
        <v>2025</v>
      </c>
      <c r="C1709" s="1">
        <v>45743</v>
      </c>
      <c r="D1709" t="s">
        <v>107</v>
      </c>
      <c r="E1709" t="str">
        <f>TRIM(lung_cancer_dataset!E1709)</f>
        <v>Netherlands</v>
      </c>
      <c r="F1709">
        <v>58</v>
      </c>
      <c r="G1709" t="s">
        <v>79</v>
      </c>
      <c r="H1709" t="str">
        <f>PROPER(TRIM(lung_cancer_dataset!H1709))</f>
        <v>Male</v>
      </c>
      <c r="I1709" t="str">
        <f>PROPER(TRIM(lung_cancer_dataset!I1709))</f>
        <v>Never Smoked</v>
      </c>
      <c r="J1709">
        <v>0</v>
      </c>
      <c r="K1709">
        <v>0</v>
      </c>
      <c r="L1709">
        <v>0</v>
      </c>
      <c r="M1709" t="s">
        <v>53</v>
      </c>
      <c r="N1709" t="s">
        <v>53</v>
      </c>
      <c r="O1709" t="s">
        <v>53</v>
      </c>
      <c r="P1709" t="str">
        <f>PROPER(TRIM(lung_cancer_dataset!P1709))</f>
        <v>High</v>
      </c>
      <c r="Q1709" t="s">
        <v>54</v>
      </c>
      <c r="R1709">
        <v>32.4</v>
      </c>
      <c r="S1709" t="s">
        <v>72</v>
      </c>
      <c r="T1709" t="s">
        <v>70</v>
      </c>
      <c r="U1709" t="s">
        <v>52</v>
      </c>
      <c r="V1709" t="s">
        <v>53</v>
      </c>
      <c r="W1709" t="s">
        <v>53</v>
      </c>
      <c r="X1709" t="s">
        <v>53</v>
      </c>
      <c r="Y1709">
        <v>2</v>
      </c>
      <c r="Z1709" t="s">
        <v>58</v>
      </c>
      <c r="AA1709" t="s">
        <v>53</v>
      </c>
      <c r="AB1709" t="s">
        <v>53</v>
      </c>
      <c r="AC1709" t="s">
        <v>53</v>
      </c>
      <c r="AD1709" t="s">
        <v>53</v>
      </c>
      <c r="AE1709" t="s">
        <v>52</v>
      </c>
      <c r="AF1709" t="s">
        <v>52</v>
      </c>
      <c r="AG1709" t="s">
        <v>53</v>
      </c>
      <c r="AH1709" t="s">
        <v>53</v>
      </c>
      <c r="AI1709" t="s">
        <v>53</v>
      </c>
      <c r="AJ1709" t="s">
        <v>53</v>
      </c>
      <c r="AK1709">
        <v>2</v>
      </c>
      <c r="AL1709" t="s">
        <v>135</v>
      </c>
      <c r="AM1709" t="s">
        <v>136</v>
      </c>
      <c r="AN1709" t="s">
        <v>74</v>
      </c>
      <c r="AO1709">
        <v>2</v>
      </c>
      <c r="AP1709" t="s">
        <v>53</v>
      </c>
      <c r="AQ1709" t="s">
        <v>82</v>
      </c>
      <c r="AR1709" t="s">
        <v>92</v>
      </c>
      <c r="AS1709">
        <v>68</v>
      </c>
      <c r="AT1709" t="s">
        <v>52</v>
      </c>
    </row>
    <row r="1710" spans="1:46" x14ac:dyDescent="0.25">
      <c r="A1710" t="s">
        <v>1877</v>
      </c>
      <c r="B1710">
        <v>2017</v>
      </c>
      <c r="C1710" s="1">
        <v>43010</v>
      </c>
      <c r="D1710" t="s">
        <v>47</v>
      </c>
      <c r="E1710" t="str">
        <f>TRIM(lung_cancer_dataset!E1710)</f>
        <v>China</v>
      </c>
      <c r="F1710">
        <v>45</v>
      </c>
      <c r="G1710" t="s">
        <v>49</v>
      </c>
      <c r="H1710" t="str">
        <f>PROPER(TRIM(lung_cancer_dataset!H1710))</f>
        <v>Male</v>
      </c>
      <c r="I1710" t="str">
        <f>PROPER(TRIM(lung_cancer_dataset!I1710))</f>
        <v>Never Smoked</v>
      </c>
      <c r="J1710">
        <v>0</v>
      </c>
      <c r="K1710">
        <v>0</v>
      </c>
      <c r="L1710">
        <v>0</v>
      </c>
      <c r="M1710" t="s">
        <v>53</v>
      </c>
      <c r="N1710" t="s">
        <v>53</v>
      </c>
      <c r="O1710" t="s">
        <v>53</v>
      </c>
      <c r="P1710" t="str">
        <f>PROPER(TRIM(lung_cancer_dataset!P1710))</f>
        <v>High</v>
      </c>
      <c r="Q1710" t="s">
        <v>71</v>
      </c>
      <c r="R1710">
        <v>28.4</v>
      </c>
      <c r="S1710" t="s">
        <v>56</v>
      </c>
      <c r="T1710" t="s">
        <v>70</v>
      </c>
      <c r="U1710" t="s">
        <v>53</v>
      </c>
      <c r="V1710" t="s">
        <v>53</v>
      </c>
      <c r="W1710" t="s">
        <v>53</v>
      </c>
      <c r="X1710" t="s">
        <v>53</v>
      </c>
      <c r="Y1710">
        <v>1</v>
      </c>
      <c r="Z1710" t="s">
        <v>97</v>
      </c>
      <c r="AA1710" t="s">
        <v>52</v>
      </c>
      <c r="AB1710" t="s">
        <v>53</v>
      </c>
      <c r="AC1710" t="s">
        <v>53</v>
      </c>
      <c r="AD1710" t="s">
        <v>53</v>
      </c>
      <c r="AE1710" t="s">
        <v>53</v>
      </c>
      <c r="AF1710" t="s">
        <v>53</v>
      </c>
      <c r="AG1710" t="s">
        <v>53</v>
      </c>
      <c r="AH1710" t="s">
        <v>52</v>
      </c>
      <c r="AI1710" t="s">
        <v>53</v>
      </c>
      <c r="AJ1710" t="s">
        <v>53</v>
      </c>
      <c r="AK1710">
        <v>2</v>
      </c>
      <c r="AL1710" t="s">
        <v>59</v>
      </c>
      <c r="AM1710" t="s">
        <v>60</v>
      </c>
      <c r="AN1710" t="s">
        <v>61</v>
      </c>
      <c r="AO1710">
        <v>7.9</v>
      </c>
      <c r="AP1710" t="s">
        <v>52</v>
      </c>
      <c r="AQ1710" t="s">
        <v>91</v>
      </c>
      <c r="AR1710" t="s">
        <v>132</v>
      </c>
      <c r="AS1710">
        <v>6</v>
      </c>
      <c r="AT1710" t="s">
        <v>53</v>
      </c>
    </row>
    <row r="1711" spans="1:46" x14ac:dyDescent="0.25">
      <c r="A1711" t="s">
        <v>1878</v>
      </c>
      <c r="B1711">
        <v>2015</v>
      </c>
      <c r="C1711" s="1">
        <v>42314</v>
      </c>
      <c r="D1711" t="s">
        <v>47</v>
      </c>
      <c r="E1711" t="str">
        <f>TRIM(lung_cancer_dataset!E1711)</f>
        <v>Singapore</v>
      </c>
      <c r="F1711">
        <v>57</v>
      </c>
      <c r="G1711" t="s">
        <v>79</v>
      </c>
      <c r="H1711" t="str">
        <f>PROPER(TRIM(lung_cancer_dataset!H1711))</f>
        <v>Male</v>
      </c>
      <c r="I1711" t="str">
        <f>PROPER(TRIM(lung_cancer_dataset!I1711))</f>
        <v>Never Smoked</v>
      </c>
      <c r="J1711">
        <v>0</v>
      </c>
      <c r="K1711">
        <v>0</v>
      </c>
      <c r="L1711">
        <v>0</v>
      </c>
      <c r="M1711" t="s">
        <v>52</v>
      </c>
      <c r="N1711" t="s">
        <v>53</v>
      </c>
      <c r="O1711" t="s">
        <v>53</v>
      </c>
      <c r="P1711" t="str">
        <f>PROPER(TRIM(lung_cancer_dataset!P1711))</f>
        <v>Moderate</v>
      </c>
      <c r="Q1711" t="s">
        <v>55</v>
      </c>
      <c r="R1711">
        <v>23.8</v>
      </c>
      <c r="S1711" t="s">
        <v>96</v>
      </c>
      <c r="T1711" t="s">
        <v>54</v>
      </c>
      <c r="U1711" t="s">
        <v>53</v>
      </c>
      <c r="V1711" t="s">
        <v>53</v>
      </c>
      <c r="W1711" t="s">
        <v>53</v>
      </c>
      <c r="X1711" t="s">
        <v>53</v>
      </c>
      <c r="Y1711">
        <v>1</v>
      </c>
      <c r="Z1711" t="s">
        <v>131</v>
      </c>
      <c r="AA1711" t="s">
        <v>53</v>
      </c>
      <c r="AB1711" t="s">
        <v>53</v>
      </c>
      <c r="AC1711" t="s">
        <v>53</v>
      </c>
      <c r="AD1711" t="s">
        <v>52</v>
      </c>
      <c r="AE1711" t="s">
        <v>53</v>
      </c>
      <c r="AF1711" t="s">
        <v>53</v>
      </c>
      <c r="AG1711" t="s">
        <v>53</v>
      </c>
      <c r="AH1711" t="s">
        <v>53</v>
      </c>
      <c r="AI1711" t="s">
        <v>53</v>
      </c>
      <c r="AJ1711" t="s">
        <v>52</v>
      </c>
      <c r="AK1711">
        <v>2</v>
      </c>
      <c r="AL1711" t="s">
        <v>59</v>
      </c>
      <c r="AM1711" t="s">
        <v>60</v>
      </c>
      <c r="AN1711" t="s">
        <v>90</v>
      </c>
      <c r="AO1711">
        <v>7.9</v>
      </c>
      <c r="AP1711" t="s">
        <v>53</v>
      </c>
      <c r="AQ1711" t="s">
        <v>75</v>
      </c>
      <c r="AR1711" t="s">
        <v>63</v>
      </c>
      <c r="AS1711">
        <v>21</v>
      </c>
      <c r="AT1711" t="s">
        <v>53</v>
      </c>
    </row>
    <row r="1712" spans="1:46" x14ac:dyDescent="0.25">
      <c r="A1712" t="s">
        <v>1879</v>
      </c>
      <c r="B1712">
        <v>2025</v>
      </c>
      <c r="C1712" s="1">
        <v>45897</v>
      </c>
      <c r="D1712" t="s">
        <v>110</v>
      </c>
      <c r="E1712" t="str">
        <f>TRIM(lung_cancer_dataset!E1712)</f>
        <v>Morocco</v>
      </c>
      <c r="F1712">
        <v>59</v>
      </c>
      <c r="G1712" t="s">
        <v>79</v>
      </c>
      <c r="H1712" t="str">
        <f>PROPER(TRIM(lung_cancer_dataset!H1712))</f>
        <v>Female</v>
      </c>
      <c r="I1712" t="str">
        <f>PROPER(TRIM(lung_cancer_dataset!I1712))</f>
        <v>Never Smoked</v>
      </c>
      <c r="J1712">
        <v>0</v>
      </c>
      <c r="K1712">
        <v>0</v>
      </c>
      <c r="L1712">
        <v>0</v>
      </c>
      <c r="M1712" t="s">
        <v>53</v>
      </c>
      <c r="N1712" t="s">
        <v>52</v>
      </c>
      <c r="O1712" t="s">
        <v>53</v>
      </c>
      <c r="P1712" t="str">
        <f>PROPER(TRIM(lung_cancer_dataset!P1712))</f>
        <v>High</v>
      </c>
      <c r="Q1712" t="s">
        <v>54</v>
      </c>
      <c r="R1712">
        <v>24.5</v>
      </c>
      <c r="S1712" t="s">
        <v>96</v>
      </c>
      <c r="T1712" t="s">
        <v>57</v>
      </c>
      <c r="U1712" t="s">
        <v>52</v>
      </c>
      <c r="V1712" t="s">
        <v>53</v>
      </c>
      <c r="W1712" t="s">
        <v>52</v>
      </c>
      <c r="X1712" t="s">
        <v>53</v>
      </c>
      <c r="Y1712">
        <v>4</v>
      </c>
      <c r="Z1712" t="s">
        <v>186</v>
      </c>
      <c r="AA1712" t="s">
        <v>52</v>
      </c>
      <c r="AB1712" t="s">
        <v>52</v>
      </c>
      <c r="AC1712" t="s">
        <v>53</v>
      </c>
      <c r="AD1712" t="s">
        <v>53</v>
      </c>
      <c r="AE1712" t="s">
        <v>52</v>
      </c>
      <c r="AF1712" t="s">
        <v>53</v>
      </c>
      <c r="AG1712" t="s">
        <v>53</v>
      </c>
      <c r="AH1712" t="s">
        <v>52</v>
      </c>
      <c r="AI1712" t="s">
        <v>53</v>
      </c>
      <c r="AJ1712" t="s">
        <v>53</v>
      </c>
      <c r="AK1712">
        <v>4</v>
      </c>
      <c r="AL1712" t="s">
        <v>59</v>
      </c>
      <c r="AM1712" t="s">
        <v>60</v>
      </c>
      <c r="AN1712" t="s">
        <v>61</v>
      </c>
      <c r="AO1712">
        <v>5.2</v>
      </c>
      <c r="AP1712" t="s">
        <v>52</v>
      </c>
      <c r="AQ1712" t="s">
        <v>82</v>
      </c>
      <c r="AR1712" t="s">
        <v>132</v>
      </c>
      <c r="AS1712">
        <v>7</v>
      </c>
      <c r="AT1712" t="s">
        <v>52</v>
      </c>
    </row>
    <row r="1713" spans="1:46" x14ac:dyDescent="0.25">
      <c r="A1713" t="s">
        <v>1880</v>
      </c>
      <c r="B1713">
        <v>2021</v>
      </c>
      <c r="C1713" s="1">
        <v>44258</v>
      </c>
      <c r="D1713" t="s">
        <v>47</v>
      </c>
      <c r="E1713" t="str">
        <f>TRIM(lung_cancer_dataset!E1713)</f>
        <v>New Zealand</v>
      </c>
      <c r="F1713">
        <v>50</v>
      </c>
      <c r="G1713" t="s">
        <v>79</v>
      </c>
      <c r="H1713" t="str">
        <f>PROPER(TRIM(lung_cancer_dataset!H1713))</f>
        <v>Male</v>
      </c>
      <c r="I1713" t="str">
        <f>PROPER(TRIM(lung_cancer_dataset!I1713))</f>
        <v>Current Smoker</v>
      </c>
      <c r="J1713">
        <v>26</v>
      </c>
      <c r="K1713">
        <v>26</v>
      </c>
      <c r="L1713">
        <v>33.799999999999997</v>
      </c>
      <c r="M1713" t="s">
        <v>53</v>
      </c>
      <c r="N1713" t="s">
        <v>53</v>
      </c>
      <c r="O1713" t="s">
        <v>53</v>
      </c>
      <c r="P1713" t="str">
        <f>PROPER(TRIM(lung_cancer_dataset!P1713))</f>
        <v>Moderate</v>
      </c>
      <c r="Q1713" t="s">
        <v>54</v>
      </c>
      <c r="R1713">
        <v>19.8</v>
      </c>
      <c r="S1713" t="s">
        <v>96</v>
      </c>
      <c r="T1713" t="s">
        <v>57</v>
      </c>
      <c r="U1713" t="s">
        <v>53</v>
      </c>
      <c r="V1713" t="s">
        <v>53</v>
      </c>
      <c r="W1713" t="s">
        <v>53</v>
      </c>
      <c r="X1713" t="s">
        <v>53</v>
      </c>
      <c r="Y1713">
        <v>0</v>
      </c>
      <c r="Z1713" t="s">
        <v>58</v>
      </c>
      <c r="AA1713" t="s">
        <v>52</v>
      </c>
      <c r="AB1713" t="s">
        <v>52</v>
      </c>
      <c r="AC1713" t="s">
        <v>52</v>
      </c>
      <c r="AD1713" t="s">
        <v>53</v>
      </c>
      <c r="AE1713" t="s">
        <v>52</v>
      </c>
      <c r="AF1713" t="s">
        <v>53</v>
      </c>
      <c r="AG1713" t="s">
        <v>52</v>
      </c>
      <c r="AH1713" t="s">
        <v>53</v>
      </c>
      <c r="AI1713" t="s">
        <v>53</v>
      </c>
      <c r="AJ1713" t="s">
        <v>53</v>
      </c>
      <c r="AK1713">
        <v>5</v>
      </c>
      <c r="AL1713" t="s">
        <v>135</v>
      </c>
      <c r="AM1713" t="s">
        <v>136</v>
      </c>
      <c r="AN1713" t="s">
        <v>74</v>
      </c>
      <c r="AO1713">
        <v>0.8</v>
      </c>
      <c r="AP1713" t="s">
        <v>53</v>
      </c>
      <c r="AQ1713" t="s">
        <v>82</v>
      </c>
      <c r="AR1713" t="s">
        <v>83</v>
      </c>
      <c r="AS1713">
        <v>87</v>
      </c>
      <c r="AT1713" t="s">
        <v>52</v>
      </c>
    </row>
    <row r="1714" spans="1:46" x14ac:dyDescent="0.25">
      <c r="A1714" t="s">
        <v>1881</v>
      </c>
      <c r="B1714">
        <v>2017</v>
      </c>
      <c r="C1714" s="1">
        <v>42894</v>
      </c>
      <c r="D1714" t="s">
        <v>110</v>
      </c>
      <c r="E1714" t="str">
        <f>TRIM(lung_cancer_dataset!E1714)</f>
        <v>Ghana</v>
      </c>
      <c r="F1714">
        <v>67</v>
      </c>
      <c r="G1714" t="s">
        <v>127</v>
      </c>
      <c r="H1714" t="str">
        <f>PROPER(TRIM(lung_cancer_dataset!H1714))</f>
        <v>Female</v>
      </c>
      <c r="I1714" t="str">
        <f>PROPER(TRIM(lung_cancer_dataset!I1714))</f>
        <v>Never Smoked</v>
      </c>
      <c r="J1714">
        <v>0</v>
      </c>
      <c r="K1714">
        <v>0</v>
      </c>
      <c r="L1714">
        <v>0</v>
      </c>
      <c r="M1714" t="s">
        <v>52</v>
      </c>
      <c r="N1714" t="s">
        <v>53</v>
      </c>
      <c r="O1714" t="s">
        <v>53</v>
      </c>
      <c r="P1714" t="str">
        <f>PROPER(TRIM(lung_cancer_dataset!P1714))</f>
        <v>Moderate</v>
      </c>
      <c r="Q1714" t="s">
        <v>55</v>
      </c>
      <c r="R1714">
        <v>28.1</v>
      </c>
      <c r="S1714" t="s">
        <v>56</v>
      </c>
      <c r="T1714" t="s">
        <v>54</v>
      </c>
      <c r="U1714" t="s">
        <v>53</v>
      </c>
      <c r="V1714" t="s">
        <v>53</v>
      </c>
      <c r="W1714" t="s">
        <v>53</v>
      </c>
      <c r="X1714" t="s">
        <v>53</v>
      </c>
      <c r="Y1714">
        <v>1</v>
      </c>
      <c r="Z1714" t="s">
        <v>165</v>
      </c>
      <c r="AA1714" t="s">
        <v>53</v>
      </c>
      <c r="AB1714" t="s">
        <v>52</v>
      </c>
      <c r="AC1714" t="s">
        <v>53</v>
      </c>
      <c r="AD1714" t="s">
        <v>53</v>
      </c>
      <c r="AE1714" t="s">
        <v>52</v>
      </c>
      <c r="AF1714" t="s">
        <v>53</v>
      </c>
      <c r="AG1714" t="s">
        <v>53</v>
      </c>
      <c r="AH1714" t="s">
        <v>53</v>
      </c>
      <c r="AI1714" t="s">
        <v>53</v>
      </c>
      <c r="AJ1714" t="s">
        <v>53</v>
      </c>
      <c r="AK1714">
        <v>2</v>
      </c>
      <c r="AL1714" t="s">
        <v>59</v>
      </c>
      <c r="AM1714" t="s">
        <v>81</v>
      </c>
      <c r="AN1714" t="s">
        <v>74</v>
      </c>
      <c r="AO1714">
        <v>2</v>
      </c>
      <c r="AP1714" t="s">
        <v>53</v>
      </c>
      <c r="AQ1714" t="s">
        <v>91</v>
      </c>
      <c r="AR1714" t="s">
        <v>83</v>
      </c>
      <c r="AS1714">
        <v>52</v>
      </c>
      <c r="AT1714" t="s">
        <v>53</v>
      </c>
    </row>
    <row r="1715" spans="1:46" x14ac:dyDescent="0.25">
      <c r="A1715" t="s">
        <v>1882</v>
      </c>
      <c r="B1715">
        <v>2021</v>
      </c>
      <c r="C1715" s="1">
        <v>44318</v>
      </c>
      <c r="D1715" t="s">
        <v>47</v>
      </c>
      <c r="E1715" t="str">
        <f>TRIM(lung_cancer_dataset!E1715)</f>
        <v>Singapore</v>
      </c>
      <c r="F1715">
        <v>42</v>
      </c>
      <c r="G1715" t="s">
        <v>49</v>
      </c>
      <c r="H1715" t="str">
        <f>PROPER(TRIM(lung_cancer_dataset!H1715))</f>
        <v>Female</v>
      </c>
      <c r="I1715" t="str">
        <f>PROPER(TRIM(lung_cancer_dataset!I1715))</f>
        <v>Never Smoked</v>
      </c>
      <c r="J1715">
        <v>0</v>
      </c>
      <c r="K1715">
        <v>0</v>
      </c>
      <c r="L1715">
        <v>0</v>
      </c>
      <c r="M1715" t="s">
        <v>52</v>
      </c>
      <c r="N1715" t="s">
        <v>53</v>
      </c>
      <c r="O1715" t="s">
        <v>53</v>
      </c>
      <c r="P1715" t="str">
        <f>PROPER(TRIM(lung_cancer_dataset!P1715))</f>
        <v>Moderate</v>
      </c>
      <c r="Q1715" t="s">
        <v>71</v>
      </c>
      <c r="R1715">
        <v>27.3</v>
      </c>
      <c r="S1715" t="s">
        <v>56</v>
      </c>
      <c r="T1715" t="s">
        <v>70</v>
      </c>
      <c r="U1715" t="s">
        <v>53</v>
      </c>
      <c r="V1715" t="s">
        <v>53</v>
      </c>
      <c r="W1715" t="s">
        <v>53</v>
      </c>
      <c r="X1715" t="s">
        <v>53</v>
      </c>
      <c r="Y1715">
        <v>1</v>
      </c>
      <c r="Z1715" t="s">
        <v>97</v>
      </c>
      <c r="AA1715" t="s">
        <v>53</v>
      </c>
      <c r="AB1715" t="s">
        <v>53</v>
      </c>
      <c r="AC1715" t="s">
        <v>53</v>
      </c>
      <c r="AD1715" t="s">
        <v>53</v>
      </c>
      <c r="AE1715" t="s">
        <v>52</v>
      </c>
      <c r="AF1715" t="s">
        <v>53</v>
      </c>
      <c r="AG1715" t="s">
        <v>53</v>
      </c>
      <c r="AH1715" t="s">
        <v>53</v>
      </c>
      <c r="AI1715" t="s">
        <v>53</v>
      </c>
      <c r="AJ1715" t="s">
        <v>53</v>
      </c>
      <c r="AK1715">
        <v>1</v>
      </c>
      <c r="AL1715" t="s">
        <v>59</v>
      </c>
      <c r="AM1715" t="s">
        <v>81</v>
      </c>
      <c r="AN1715" t="s">
        <v>74</v>
      </c>
      <c r="AO1715">
        <v>3.2</v>
      </c>
      <c r="AP1715" t="s">
        <v>53</v>
      </c>
      <c r="AQ1715" t="s">
        <v>86</v>
      </c>
      <c r="AR1715" t="s">
        <v>76</v>
      </c>
      <c r="AS1715">
        <v>84</v>
      </c>
      <c r="AT1715" t="s">
        <v>52</v>
      </c>
    </row>
    <row r="1716" spans="1:46" x14ac:dyDescent="0.25">
      <c r="A1716" t="s">
        <v>1883</v>
      </c>
      <c r="B1716">
        <v>2025</v>
      </c>
      <c r="C1716" s="1">
        <v>45765</v>
      </c>
      <c r="D1716" t="s">
        <v>107</v>
      </c>
      <c r="E1716" t="str">
        <f>TRIM(lung_cancer_dataset!E1716)</f>
        <v>Turkey</v>
      </c>
      <c r="F1716">
        <v>63</v>
      </c>
      <c r="G1716" t="s">
        <v>127</v>
      </c>
      <c r="H1716" t="str">
        <f>PROPER(TRIM(lung_cancer_dataset!H1716))</f>
        <v>Male</v>
      </c>
      <c r="I1716" t="str">
        <f>PROPER(TRIM(lung_cancer_dataset!I1716))</f>
        <v>Never Smoked</v>
      </c>
      <c r="J1716">
        <v>0</v>
      </c>
      <c r="K1716">
        <v>0</v>
      </c>
      <c r="L1716">
        <v>0</v>
      </c>
      <c r="M1716" t="s">
        <v>52</v>
      </c>
      <c r="N1716" t="s">
        <v>53</v>
      </c>
      <c r="O1716" t="s">
        <v>53</v>
      </c>
      <c r="P1716" t="str">
        <f>PROPER(TRIM(lung_cancer_dataset!P1716))</f>
        <v>Low</v>
      </c>
      <c r="Q1716" t="s">
        <v>55</v>
      </c>
      <c r="R1716">
        <v>23.2</v>
      </c>
      <c r="S1716" t="s">
        <v>96</v>
      </c>
      <c r="T1716" t="s">
        <v>54</v>
      </c>
      <c r="U1716" t="s">
        <v>53</v>
      </c>
      <c r="V1716" t="s">
        <v>53</v>
      </c>
      <c r="W1716" t="s">
        <v>53</v>
      </c>
      <c r="X1716" t="s">
        <v>53</v>
      </c>
      <c r="Y1716">
        <v>1</v>
      </c>
      <c r="Z1716" t="s">
        <v>58</v>
      </c>
      <c r="AA1716" t="s">
        <v>53</v>
      </c>
      <c r="AB1716" t="s">
        <v>53</v>
      </c>
      <c r="AC1716" t="s">
        <v>53</v>
      </c>
      <c r="AD1716" t="s">
        <v>53</v>
      </c>
      <c r="AE1716" t="s">
        <v>52</v>
      </c>
      <c r="AF1716" t="s">
        <v>52</v>
      </c>
      <c r="AG1716" t="s">
        <v>53</v>
      </c>
      <c r="AH1716" t="s">
        <v>53</v>
      </c>
      <c r="AI1716" t="s">
        <v>53</v>
      </c>
      <c r="AJ1716" t="s">
        <v>53</v>
      </c>
      <c r="AK1716">
        <v>2</v>
      </c>
      <c r="AL1716" t="s">
        <v>59</v>
      </c>
      <c r="AM1716" t="s">
        <v>102</v>
      </c>
      <c r="AN1716" t="s">
        <v>74</v>
      </c>
      <c r="AO1716">
        <v>1.4</v>
      </c>
      <c r="AP1716" t="s">
        <v>53</v>
      </c>
      <c r="AQ1716" t="s">
        <v>91</v>
      </c>
      <c r="AR1716" t="s">
        <v>115</v>
      </c>
      <c r="AS1716">
        <v>69</v>
      </c>
      <c r="AT1716" t="s">
        <v>52</v>
      </c>
    </row>
    <row r="1717" spans="1:46" x14ac:dyDescent="0.25">
      <c r="A1717" t="s">
        <v>1884</v>
      </c>
      <c r="B1717">
        <v>2018</v>
      </c>
      <c r="C1717" s="1">
        <v>43308</v>
      </c>
      <c r="D1717" t="s">
        <v>110</v>
      </c>
      <c r="E1717" t="str">
        <f>TRIM(lung_cancer_dataset!E1717)</f>
        <v>Egypt</v>
      </c>
      <c r="F1717">
        <v>62</v>
      </c>
      <c r="G1717" t="s">
        <v>127</v>
      </c>
      <c r="H1717" t="str">
        <f>PROPER(TRIM(lung_cancer_dataset!H1717))</f>
        <v>Female</v>
      </c>
      <c r="I1717" t="str">
        <f>PROPER(TRIM(lung_cancer_dataset!I1717))</f>
        <v>Never Smoked</v>
      </c>
      <c r="J1717">
        <v>0</v>
      </c>
      <c r="K1717">
        <v>0</v>
      </c>
      <c r="L1717">
        <v>0</v>
      </c>
      <c r="M1717" t="s">
        <v>53</v>
      </c>
      <c r="N1717" t="s">
        <v>53</v>
      </c>
      <c r="O1717" t="s">
        <v>52</v>
      </c>
      <c r="P1717" t="str">
        <f>PROPER(TRIM(lung_cancer_dataset!P1717))</f>
        <v>Low</v>
      </c>
      <c r="Q1717" t="s">
        <v>55</v>
      </c>
      <c r="R1717">
        <v>26.5</v>
      </c>
      <c r="S1717" t="s">
        <v>56</v>
      </c>
      <c r="T1717" t="s">
        <v>70</v>
      </c>
      <c r="U1717" t="s">
        <v>53</v>
      </c>
      <c r="V1717" t="s">
        <v>53</v>
      </c>
      <c r="W1717" t="s">
        <v>53</v>
      </c>
      <c r="X1717" t="s">
        <v>53</v>
      </c>
      <c r="Y1717">
        <v>1</v>
      </c>
      <c r="Z1717" t="s">
        <v>208</v>
      </c>
      <c r="AA1717" t="s">
        <v>52</v>
      </c>
      <c r="AB1717" t="s">
        <v>53</v>
      </c>
      <c r="AC1717" t="s">
        <v>53</v>
      </c>
      <c r="AD1717" t="s">
        <v>52</v>
      </c>
      <c r="AE1717" t="s">
        <v>52</v>
      </c>
      <c r="AF1717" t="s">
        <v>53</v>
      </c>
      <c r="AG1717" t="s">
        <v>53</v>
      </c>
      <c r="AH1717" t="s">
        <v>53</v>
      </c>
      <c r="AI1717" t="s">
        <v>53</v>
      </c>
      <c r="AJ1717" t="s">
        <v>53</v>
      </c>
      <c r="AK1717">
        <v>3</v>
      </c>
      <c r="AL1717" t="s">
        <v>59</v>
      </c>
      <c r="AM1717" t="s">
        <v>60</v>
      </c>
      <c r="AN1717" t="s">
        <v>74</v>
      </c>
      <c r="AO1717">
        <v>0.5</v>
      </c>
      <c r="AP1717" t="s">
        <v>53</v>
      </c>
      <c r="AQ1717" t="s">
        <v>82</v>
      </c>
      <c r="AR1717" t="s">
        <v>115</v>
      </c>
      <c r="AS1717">
        <v>78</v>
      </c>
      <c r="AT1717" t="s">
        <v>52</v>
      </c>
    </row>
    <row r="1718" spans="1:46" x14ac:dyDescent="0.25">
      <c r="A1718" t="s">
        <v>1885</v>
      </c>
      <c r="B1718">
        <v>2020</v>
      </c>
      <c r="C1718" s="1">
        <v>43876</v>
      </c>
      <c r="D1718" t="s">
        <v>47</v>
      </c>
      <c r="E1718" t="str">
        <f>TRIM(lung_cancer_dataset!E1718)</f>
        <v>New Zealand</v>
      </c>
      <c r="F1718">
        <v>60</v>
      </c>
      <c r="G1718" t="s">
        <v>127</v>
      </c>
      <c r="H1718" t="str">
        <f>PROPER(TRIM(lung_cancer_dataset!H1718))</f>
        <v>Male</v>
      </c>
      <c r="I1718" t="str">
        <f>PROPER(TRIM(lung_cancer_dataset!I1718))</f>
        <v>Never Smoked</v>
      </c>
      <c r="J1718">
        <v>0</v>
      </c>
      <c r="K1718">
        <v>0</v>
      </c>
      <c r="L1718">
        <v>0</v>
      </c>
      <c r="M1718" t="s">
        <v>52</v>
      </c>
      <c r="N1718" t="s">
        <v>53</v>
      </c>
      <c r="O1718" t="s">
        <v>53</v>
      </c>
      <c r="P1718" t="str">
        <f>PROPER(TRIM(lung_cancer_dataset!P1718))</f>
        <v>High</v>
      </c>
      <c r="Q1718" t="s">
        <v>54</v>
      </c>
      <c r="R1718">
        <v>30.4</v>
      </c>
      <c r="S1718" t="s">
        <v>72</v>
      </c>
      <c r="T1718" t="s">
        <v>57</v>
      </c>
      <c r="U1718" t="s">
        <v>53</v>
      </c>
      <c r="V1718" t="s">
        <v>53</v>
      </c>
      <c r="W1718" t="s">
        <v>53</v>
      </c>
      <c r="X1718" t="s">
        <v>53</v>
      </c>
      <c r="Y1718">
        <v>2</v>
      </c>
      <c r="Z1718" t="s">
        <v>131</v>
      </c>
      <c r="AA1718" t="s">
        <v>53</v>
      </c>
      <c r="AB1718" t="s">
        <v>53</v>
      </c>
      <c r="AC1718" t="s">
        <v>53</v>
      </c>
      <c r="AD1718" t="s">
        <v>53</v>
      </c>
      <c r="AE1718" t="s">
        <v>52</v>
      </c>
      <c r="AF1718" t="s">
        <v>53</v>
      </c>
      <c r="AG1718" t="s">
        <v>53</v>
      </c>
      <c r="AH1718" t="s">
        <v>53</v>
      </c>
      <c r="AI1718" t="s">
        <v>53</v>
      </c>
      <c r="AJ1718" t="s">
        <v>52</v>
      </c>
      <c r="AK1718">
        <v>2</v>
      </c>
      <c r="AL1718" t="s">
        <v>59</v>
      </c>
      <c r="AM1718" t="s">
        <v>60</v>
      </c>
      <c r="AN1718" t="s">
        <v>61</v>
      </c>
      <c r="AO1718">
        <v>7.8</v>
      </c>
      <c r="AP1718" t="s">
        <v>52</v>
      </c>
      <c r="AQ1718" t="s">
        <v>86</v>
      </c>
      <c r="AR1718" t="s">
        <v>132</v>
      </c>
      <c r="AS1718">
        <v>1</v>
      </c>
      <c r="AT1718" t="s">
        <v>53</v>
      </c>
    </row>
    <row r="1719" spans="1:46" x14ac:dyDescent="0.25">
      <c r="A1719" t="s">
        <v>1886</v>
      </c>
      <c r="B1719">
        <v>2016</v>
      </c>
      <c r="C1719" s="1">
        <v>42658</v>
      </c>
      <c r="D1719" t="s">
        <v>107</v>
      </c>
      <c r="E1719" t="str">
        <f>TRIM(lung_cancer_dataset!E1719)</f>
        <v>Germany</v>
      </c>
      <c r="F1719">
        <v>64</v>
      </c>
      <c r="G1719" t="s">
        <v>127</v>
      </c>
      <c r="H1719" t="str">
        <f>PROPER(TRIM(lung_cancer_dataset!H1719))</f>
        <v>Male</v>
      </c>
      <c r="I1719" t="str">
        <f>PROPER(TRIM(lung_cancer_dataset!I1719))</f>
        <v>Former Smoker</v>
      </c>
      <c r="J1719">
        <v>25</v>
      </c>
      <c r="K1719">
        <v>19</v>
      </c>
      <c r="L1719">
        <v>23.8</v>
      </c>
      <c r="M1719" t="s">
        <v>53</v>
      </c>
      <c r="N1719" t="s">
        <v>53</v>
      </c>
      <c r="O1719" t="s">
        <v>52</v>
      </c>
      <c r="P1719" t="str">
        <f>PROPER(TRIM(lung_cancer_dataset!P1719))</f>
        <v>Low</v>
      </c>
      <c r="Q1719" t="s">
        <v>71</v>
      </c>
      <c r="R1719">
        <v>22</v>
      </c>
      <c r="S1719" t="s">
        <v>96</v>
      </c>
      <c r="T1719" t="s">
        <v>57</v>
      </c>
      <c r="U1719" t="s">
        <v>53</v>
      </c>
      <c r="V1719" t="s">
        <v>52</v>
      </c>
      <c r="W1719" t="s">
        <v>53</v>
      </c>
      <c r="X1719" t="s">
        <v>53</v>
      </c>
      <c r="Y1719">
        <v>2</v>
      </c>
      <c r="Z1719" t="s">
        <v>58</v>
      </c>
      <c r="AA1719" t="s">
        <v>52</v>
      </c>
      <c r="AB1719" t="s">
        <v>52</v>
      </c>
      <c r="AC1719" t="s">
        <v>53</v>
      </c>
      <c r="AD1719" t="s">
        <v>52</v>
      </c>
      <c r="AE1719" t="s">
        <v>52</v>
      </c>
      <c r="AF1719" t="s">
        <v>52</v>
      </c>
      <c r="AG1719" t="s">
        <v>52</v>
      </c>
      <c r="AH1719" t="s">
        <v>53</v>
      </c>
      <c r="AI1719" t="s">
        <v>53</v>
      </c>
      <c r="AJ1719" t="s">
        <v>53</v>
      </c>
      <c r="AK1719">
        <v>6</v>
      </c>
      <c r="AL1719" t="s">
        <v>59</v>
      </c>
      <c r="AM1719" t="s">
        <v>60</v>
      </c>
      <c r="AN1719" t="s">
        <v>90</v>
      </c>
      <c r="AO1719">
        <v>4.2</v>
      </c>
      <c r="AP1719" t="s">
        <v>53</v>
      </c>
      <c r="AQ1719" t="s">
        <v>86</v>
      </c>
      <c r="AR1719" t="s">
        <v>92</v>
      </c>
      <c r="AS1719">
        <v>21</v>
      </c>
      <c r="AT1719" t="s">
        <v>53</v>
      </c>
    </row>
    <row r="1720" spans="1:46" x14ac:dyDescent="0.25">
      <c r="A1720" t="s">
        <v>1887</v>
      </c>
      <c r="B1720">
        <v>2022</v>
      </c>
      <c r="C1720" s="1">
        <v>44788</v>
      </c>
      <c r="D1720" t="s">
        <v>107</v>
      </c>
      <c r="E1720" t="str">
        <f>TRIM(lung_cancer_dataset!E1720)</f>
        <v>Russia</v>
      </c>
      <c r="F1720">
        <v>76</v>
      </c>
      <c r="G1720" t="s">
        <v>67</v>
      </c>
      <c r="H1720" t="str">
        <f>PROPER(TRIM(lung_cancer_dataset!H1720))</f>
        <v>Male</v>
      </c>
      <c r="I1720" t="str">
        <f>PROPER(TRIM(lung_cancer_dataset!I1720))</f>
        <v>Never Smoked</v>
      </c>
      <c r="J1720">
        <v>0</v>
      </c>
      <c r="K1720">
        <v>0</v>
      </c>
      <c r="L1720">
        <v>0</v>
      </c>
      <c r="M1720" t="s">
        <v>53</v>
      </c>
      <c r="N1720" t="s">
        <v>53</v>
      </c>
      <c r="O1720" t="s">
        <v>52</v>
      </c>
      <c r="P1720" t="str">
        <f>PROPER(TRIM(lung_cancer_dataset!P1720))</f>
        <v>Moderate</v>
      </c>
      <c r="Q1720" t="s">
        <v>55</v>
      </c>
      <c r="R1720">
        <v>25.3</v>
      </c>
      <c r="S1720" t="s">
        <v>56</v>
      </c>
      <c r="T1720" t="s">
        <v>54</v>
      </c>
      <c r="U1720" t="s">
        <v>52</v>
      </c>
      <c r="V1720" t="s">
        <v>53</v>
      </c>
      <c r="W1720" t="s">
        <v>53</v>
      </c>
      <c r="X1720" t="s">
        <v>53</v>
      </c>
      <c r="Y1720">
        <v>2</v>
      </c>
      <c r="Z1720" t="s">
        <v>97</v>
      </c>
      <c r="AA1720" t="s">
        <v>53</v>
      </c>
      <c r="AB1720" t="s">
        <v>53</v>
      </c>
      <c r="AC1720" t="s">
        <v>53</v>
      </c>
      <c r="AD1720" t="s">
        <v>53</v>
      </c>
      <c r="AE1720" t="s">
        <v>52</v>
      </c>
      <c r="AF1720" t="s">
        <v>53</v>
      </c>
      <c r="AG1720" t="s">
        <v>53</v>
      </c>
      <c r="AH1720" t="s">
        <v>52</v>
      </c>
      <c r="AI1720" t="s">
        <v>53</v>
      </c>
      <c r="AJ1720" t="s">
        <v>53</v>
      </c>
      <c r="AK1720">
        <v>2</v>
      </c>
      <c r="AL1720" t="s">
        <v>59</v>
      </c>
      <c r="AM1720" t="s">
        <v>81</v>
      </c>
      <c r="AN1720" t="s">
        <v>74</v>
      </c>
      <c r="AO1720">
        <v>1.1000000000000001</v>
      </c>
      <c r="AP1720" t="s">
        <v>53</v>
      </c>
      <c r="AQ1720" t="s">
        <v>86</v>
      </c>
      <c r="AR1720" t="s">
        <v>76</v>
      </c>
      <c r="AS1720">
        <v>64</v>
      </c>
      <c r="AT1720" t="s">
        <v>52</v>
      </c>
    </row>
    <row r="1721" spans="1:46" x14ac:dyDescent="0.25">
      <c r="A1721" t="s">
        <v>1888</v>
      </c>
      <c r="B1721">
        <v>2021</v>
      </c>
      <c r="C1721" s="1">
        <v>44243</v>
      </c>
      <c r="D1721" t="s">
        <v>122</v>
      </c>
      <c r="E1721" t="str">
        <f>TRIM(lung_cancer_dataset!E1721)</f>
        <v>India</v>
      </c>
      <c r="F1721">
        <v>59</v>
      </c>
      <c r="G1721" t="s">
        <v>79</v>
      </c>
      <c r="H1721" t="str">
        <f>PROPER(TRIM(lung_cancer_dataset!H1721))</f>
        <v>Male</v>
      </c>
      <c r="I1721" t="str">
        <f>PROPER(TRIM(lung_cancer_dataset!I1721))</f>
        <v>Current Smoker</v>
      </c>
      <c r="J1721">
        <v>20</v>
      </c>
      <c r="K1721">
        <v>40</v>
      </c>
      <c r="L1721">
        <v>40</v>
      </c>
      <c r="M1721" t="s">
        <v>53</v>
      </c>
      <c r="N1721" t="s">
        <v>53</v>
      </c>
      <c r="O1721" t="s">
        <v>53</v>
      </c>
      <c r="P1721" t="str">
        <f>PROPER(TRIM(lung_cancer_dataset!P1721))</f>
        <v>High</v>
      </c>
      <c r="Q1721" t="s">
        <v>71</v>
      </c>
      <c r="R1721">
        <v>27.8</v>
      </c>
      <c r="S1721" t="s">
        <v>56</v>
      </c>
      <c r="T1721" t="s">
        <v>54</v>
      </c>
      <c r="U1721" t="s">
        <v>52</v>
      </c>
      <c r="V1721" t="s">
        <v>53</v>
      </c>
      <c r="W1721" t="s">
        <v>53</v>
      </c>
      <c r="X1721" t="s">
        <v>53</v>
      </c>
      <c r="Y1721">
        <v>2</v>
      </c>
      <c r="Z1721" t="s">
        <v>208</v>
      </c>
      <c r="AA1721" t="s">
        <v>52</v>
      </c>
      <c r="AB1721" t="s">
        <v>52</v>
      </c>
      <c r="AC1721" t="s">
        <v>52</v>
      </c>
      <c r="AD1721" t="s">
        <v>53</v>
      </c>
      <c r="AE1721" t="s">
        <v>52</v>
      </c>
      <c r="AF1721" t="s">
        <v>52</v>
      </c>
      <c r="AG1721" t="s">
        <v>53</v>
      </c>
      <c r="AH1721" t="s">
        <v>53</v>
      </c>
      <c r="AI1721" t="s">
        <v>53</v>
      </c>
      <c r="AJ1721" t="s">
        <v>53</v>
      </c>
      <c r="AK1721">
        <v>5</v>
      </c>
      <c r="AL1721" t="s">
        <v>59</v>
      </c>
      <c r="AM1721" t="s">
        <v>81</v>
      </c>
      <c r="AN1721" t="s">
        <v>61</v>
      </c>
      <c r="AO1721">
        <v>7.4</v>
      </c>
      <c r="AP1721" t="s">
        <v>52</v>
      </c>
      <c r="AQ1721" t="s">
        <v>75</v>
      </c>
      <c r="AR1721" t="s">
        <v>87</v>
      </c>
      <c r="AS1721">
        <v>9</v>
      </c>
      <c r="AT1721" t="s">
        <v>53</v>
      </c>
    </row>
    <row r="1722" spans="1:46" x14ac:dyDescent="0.25">
      <c r="A1722" t="s">
        <v>1889</v>
      </c>
      <c r="B1722">
        <v>2017</v>
      </c>
      <c r="C1722" s="1">
        <v>42779</v>
      </c>
      <c r="D1722" t="s">
        <v>94</v>
      </c>
      <c r="E1722" t="str">
        <f>TRIM(lung_cancer_dataset!E1722)</f>
        <v>Lebanon</v>
      </c>
      <c r="F1722">
        <v>54</v>
      </c>
      <c r="G1722" t="s">
        <v>79</v>
      </c>
      <c r="H1722" t="str">
        <f>PROPER(TRIM(lung_cancer_dataset!H1722))</f>
        <v>Male</v>
      </c>
      <c r="I1722" t="str">
        <f>PROPER(TRIM(lung_cancer_dataset!I1722))</f>
        <v>Former Smoker</v>
      </c>
      <c r="J1722">
        <v>23</v>
      </c>
      <c r="K1722">
        <v>15</v>
      </c>
      <c r="L1722">
        <v>17.2</v>
      </c>
      <c r="M1722" t="s">
        <v>52</v>
      </c>
      <c r="N1722" t="s">
        <v>53</v>
      </c>
      <c r="O1722" t="s">
        <v>53</v>
      </c>
      <c r="P1722" t="str">
        <f>PROPER(TRIM(lung_cancer_dataset!P1722))</f>
        <v>Moderate</v>
      </c>
      <c r="Q1722" t="s">
        <v>71</v>
      </c>
      <c r="R1722">
        <v>30.4</v>
      </c>
      <c r="S1722" t="s">
        <v>72</v>
      </c>
      <c r="T1722" t="s">
        <v>57</v>
      </c>
      <c r="U1722" t="s">
        <v>53</v>
      </c>
      <c r="V1722" t="s">
        <v>53</v>
      </c>
      <c r="W1722" t="s">
        <v>53</v>
      </c>
      <c r="X1722" t="s">
        <v>53</v>
      </c>
      <c r="Y1722">
        <v>1</v>
      </c>
      <c r="Z1722" t="s">
        <v>58</v>
      </c>
      <c r="AA1722" t="s">
        <v>52</v>
      </c>
      <c r="AB1722" t="s">
        <v>52</v>
      </c>
      <c r="AC1722" t="s">
        <v>53</v>
      </c>
      <c r="AD1722" t="s">
        <v>52</v>
      </c>
      <c r="AE1722" t="s">
        <v>53</v>
      </c>
      <c r="AF1722" t="s">
        <v>52</v>
      </c>
      <c r="AG1722" t="s">
        <v>53</v>
      </c>
      <c r="AH1722" t="s">
        <v>53</v>
      </c>
      <c r="AI1722" t="s">
        <v>53</v>
      </c>
      <c r="AJ1722" t="s">
        <v>53</v>
      </c>
      <c r="AK1722">
        <v>4</v>
      </c>
      <c r="AL1722" t="s">
        <v>59</v>
      </c>
      <c r="AM1722" t="s">
        <v>60</v>
      </c>
      <c r="AN1722" t="s">
        <v>98</v>
      </c>
      <c r="AO1722">
        <v>2.7</v>
      </c>
      <c r="AP1722" t="s">
        <v>53</v>
      </c>
      <c r="AQ1722" t="s">
        <v>86</v>
      </c>
      <c r="AR1722" t="s">
        <v>87</v>
      </c>
      <c r="AS1722">
        <v>16</v>
      </c>
      <c r="AT1722" t="s">
        <v>53</v>
      </c>
    </row>
    <row r="1723" spans="1:46" x14ac:dyDescent="0.25">
      <c r="A1723" t="s">
        <v>1890</v>
      </c>
      <c r="B1723">
        <v>2025</v>
      </c>
      <c r="C1723" s="1">
        <v>45675</v>
      </c>
      <c r="D1723" t="s">
        <v>47</v>
      </c>
      <c r="E1723" t="str">
        <f>TRIM(lung_cancer_dataset!E1723)</f>
        <v>Singapore</v>
      </c>
      <c r="F1723">
        <v>51</v>
      </c>
      <c r="G1723" t="s">
        <v>79</v>
      </c>
      <c r="H1723" t="str">
        <f>PROPER(TRIM(lung_cancer_dataset!H1723))</f>
        <v>Female</v>
      </c>
      <c r="I1723" t="str">
        <f>PROPER(TRIM(lung_cancer_dataset!I1723))</f>
        <v>Never Smoked</v>
      </c>
      <c r="J1723">
        <v>0</v>
      </c>
      <c r="K1723">
        <v>0</v>
      </c>
      <c r="L1723">
        <v>0</v>
      </c>
      <c r="M1723" t="s">
        <v>52</v>
      </c>
      <c r="N1723" t="s">
        <v>53</v>
      </c>
      <c r="O1723" t="s">
        <v>53</v>
      </c>
      <c r="P1723" t="str">
        <f>PROPER(TRIM(lung_cancer_dataset!P1723))</f>
        <v>Moderate</v>
      </c>
      <c r="Q1723" t="s">
        <v>54</v>
      </c>
      <c r="R1723">
        <v>21.8</v>
      </c>
      <c r="S1723" t="s">
        <v>96</v>
      </c>
      <c r="T1723" t="s">
        <v>70</v>
      </c>
      <c r="U1723" t="s">
        <v>53</v>
      </c>
      <c r="V1723" t="s">
        <v>53</v>
      </c>
      <c r="W1723" t="s">
        <v>52</v>
      </c>
      <c r="X1723" t="s">
        <v>53</v>
      </c>
      <c r="Y1723">
        <v>2</v>
      </c>
      <c r="Z1723" t="s">
        <v>131</v>
      </c>
      <c r="AA1723" t="s">
        <v>52</v>
      </c>
      <c r="AB1723" t="s">
        <v>53</v>
      </c>
      <c r="AC1723" t="s">
        <v>52</v>
      </c>
      <c r="AD1723" t="s">
        <v>53</v>
      </c>
      <c r="AE1723" t="s">
        <v>52</v>
      </c>
      <c r="AF1723" t="s">
        <v>53</v>
      </c>
      <c r="AG1723" t="s">
        <v>53</v>
      </c>
      <c r="AH1723" t="s">
        <v>52</v>
      </c>
      <c r="AI1723" t="s">
        <v>53</v>
      </c>
      <c r="AJ1723" t="s">
        <v>53</v>
      </c>
      <c r="AK1723">
        <v>4</v>
      </c>
      <c r="AL1723" t="s">
        <v>59</v>
      </c>
      <c r="AM1723" t="s">
        <v>60</v>
      </c>
      <c r="AN1723" t="s">
        <v>98</v>
      </c>
      <c r="AO1723">
        <v>2</v>
      </c>
      <c r="AP1723" t="s">
        <v>53</v>
      </c>
      <c r="AQ1723" t="s">
        <v>112</v>
      </c>
      <c r="AR1723" t="s">
        <v>87</v>
      </c>
      <c r="AS1723">
        <v>34</v>
      </c>
      <c r="AT1723" t="s">
        <v>53</v>
      </c>
    </row>
    <row r="1724" spans="1:46" x14ac:dyDescent="0.25">
      <c r="A1724" t="s">
        <v>1891</v>
      </c>
      <c r="B1724">
        <v>2024</v>
      </c>
      <c r="C1724" s="1">
        <v>45318</v>
      </c>
      <c r="D1724" t="s">
        <v>47</v>
      </c>
      <c r="E1724" t="str">
        <f>TRIM(lung_cancer_dataset!E1724)</f>
        <v>Japan</v>
      </c>
      <c r="F1724">
        <v>56</v>
      </c>
      <c r="G1724" t="s">
        <v>79</v>
      </c>
      <c r="H1724" t="str">
        <f>PROPER(TRIM(lung_cancer_dataset!H1724))</f>
        <v>Female</v>
      </c>
      <c r="I1724" t="str">
        <f>PROPER(TRIM(lung_cancer_dataset!I1724))</f>
        <v>Never Smoked</v>
      </c>
      <c r="J1724">
        <v>0</v>
      </c>
      <c r="K1724">
        <v>0</v>
      </c>
      <c r="L1724">
        <v>0</v>
      </c>
      <c r="M1724" t="s">
        <v>53</v>
      </c>
      <c r="N1724" t="s">
        <v>53</v>
      </c>
      <c r="O1724" t="s">
        <v>53</v>
      </c>
      <c r="P1724" t="str">
        <f>PROPER(TRIM(lung_cancer_dataset!P1724))</f>
        <v>High</v>
      </c>
      <c r="Q1724" t="s">
        <v>54</v>
      </c>
      <c r="R1724">
        <v>26.5</v>
      </c>
      <c r="S1724" t="s">
        <v>56</v>
      </c>
      <c r="T1724" t="s">
        <v>70</v>
      </c>
      <c r="U1724" t="s">
        <v>52</v>
      </c>
      <c r="V1724" t="s">
        <v>52</v>
      </c>
      <c r="W1724" t="s">
        <v>53</v>
      </c>
      <c r="X1724" t="s">
        <v>53</v>
      </c>
      <c r="Y1724">
        <v>3</v>
      </c>
      <c r="Z1724" t="s">
        <v>142</v>
      </c>
      <c r="AA1724" t="s">
        <v>53</v>
      </c>
      <c r="AB1724" t="s">
        <v>53</v>
      </c>
      <c r="AC1724" t="s">
        <v>53</v>
      </c>
      <c r="AD1724" t="s">
        <v>53</v>
      </c>
      <c r="AE1724" t="s">
        <v>52</v>
      </c>
      <c r="AF1724" t="s">
        <v>53</v>
      </c>
      <c r="AG1724" t="s">
        <v>53</v>
      </c>
      <c r="AH1724" t="s">
        <v>52</v>
      </c>
      <c r="AI1724" t="s">
        <v>53</v>
      </c>
      <c r="AJ1724" t="s">
        <v>53</v>
      </c>
      <c r="AK1724">
        <v>2</v>
      </c>
      <c r="AL1724" t="s">
        <v>59</v>
      </c>
      <c r="AM1724" t="s">
        <v>60</v>
      </c>
      <c r="AN1724" t="s">
        <v>74</v>
      </c>
      <c r="AO1724">
        <v>1.3</v>
      </c>
      <c r="AP1724" t="s">
        <v>53</v>
      </c>
      <c r="AQ1724" t="s">
        <v>82</v>
      </c>
      <c r="AR1724" t="s">
        <v>76</v>
      </c>
      <c r="AS1724">
        <v>27</v>
      </c>
      <c r="AT1724" t="s">
        <v>52</v>
      </c>
    </row>
    <row r="1725" spans="1:46" x14ac:dyDescent="0.25">
      <c r="A1725" t="s">
        <v>1892</v>
      </c>
      <c r="B1725">
        <v>2021</v>
      </c>
      <c r="C1725" s="1">
        <v>44489</v>
      </c>
      <c r="D1725" t="s">
        <v>47</v>
      </c>
      <c r="E1725" t="str">
        <f>TRIM(lung_cancer_dataset!E1725)</f>
        <v>Philippines</v>
      </c>
      <c r="F1725">
        <v>56</v>
      </c>
      <c r="G1725" t="s">
        <v>79</v>
      </c>
      <c r="H1725" t="str">
        <f>PROPER(TRIM(lung_cancer_dataset!H1725))</f>
        <v>Female</v>
      </c>
      <c r="I1725" t="str">
        <f>PROPER(TRIM(lung_cancer_dataset!I1725))</f>
        <v>Never Smoked</v>
      </c>
      <c r="J1725">
        <v>0</v>
      </c>
      <c r="K1725">
        <v>0</v>
      </c>
      <c r="L1725">
        <v>0</v>
      </c>
      <c r="M1725" t="s">
        <v>53</v>
      </c>
      <c r="N1725" t="s">
        <v>52</v>
      </c>
      <c r="O1725" t="s">
        <v>53</v>
      </c>
      <c r="P1725" t="str">
        <f>PROPER(TRIM(lung_cancer_dataset!P1725))</f>
        <v>High</v>
      </c>
      <c r="Q1725" t="s">
        <v>55</v>
      </c>
      <c r="R1725">
        <v>32.700000000000003</v>
      </c>
      <c r="S1725" t="s">
        <v>72</v>
      </c>
      <c r="T1725" t="s">
        <v>57</v>
      </c>
      <c r="U1725" t="s">
        <v>53</v>
      </c>
      <c r="V1725" t="s">
        <v>53</v>
      </c>
      <c r="W1725" t="s">
        <v>53</v>
      </c>
      <c r="X1725" t="s">
        <v>53</v>
      </c>
      <c r="Y1725">
        <v>2</v>
      </c>
      <c r="Z1725" t="s">
        <v>131</v>
      </c>
      <c r="AA1725" t="s">
        <v>53</v>
      </c>
      <c r="AB1725" t="s">
        <v>52</v>
      </c>
      <c r="AC1725" t="s">
        <v>53</v>
      </c>
      <c r="AD1725" t="s">
        <v>53</v>
      </c>
      <c r="AE1725" t="s">
        <v>53</v>
      </c>
      <c r="AF1725" t="s">
        <v>53</v>
      </c>
      <c r="AG1725" t="s">
        <v>53</v>
      </c>
      <c r="AH1725" t="s">
        <v>53</v>
      </c>
      <c r="AI1725" t="s">
        <v>53</v>
      </c>
      <c r="AJ1725" t="s">
        <v>53</v>
      </c>
      <c r="AK1725">
        <v>1</v>
      </c>
      <c r="AL1725" t="s">
        <v>59</v>
      </c>
      <c r="AM1725" t="s">
        <v>81</v>
      </c>
      <c r="AN1725" t="s">
        <v>61</v>
      </c>
      <c r="AO1725">
        <v>7</v>
      </c>
      <c r="AP1725" t="s">
        <v>52</v>
      </c>
      <c r="AQ1725" t="s">
        <v>91</v>
      </c>
      <c r="AR1725" t="s">
        <v>63</v>
      </c>
      <c r="AS1725">
        <v>7</v>
      </c>
      <c r="AT1725" t="s">
        <v>53</v>
      </c>
    </row>
    <row r="1726" spans="1:46" x14ac:dyDescent="0.25">
      <c r="A1726" t="s">
        <v>1893</v>
      </c>
      <c r="B1726">
        <v>2016</v>
      </c>
      <c r="C1726" s="1">
        <v>42631</v>
      </c>
      <c r="D1726" t="s">
        <v>47</v>
      </c>
      <c r="E1726" t="str">
        <f>TRIM(lung_cancer_dataset!E1726)</f>
        <v>Australia</v>
      </c>
      <c r="F1726">
        <v>68</v>
      </c>
      <c r="G1726" t="s">
        <v>127</v>
      </c>
      <c r="H1726" t="str">
        <f>PROPER(TRIM(lung_cancer_dataset!H1726))</f>
        <v>Female</v>
      </c>
      <c r="I1726" t="str">
        <f>PROPER(TRIM(lung_cancer_dataset!I1726))</f>
        <v>Current Smoker</v>
      </c>
      <c r="J1726">
        <v>24</v>
      </c>
      <c r="K1726">
        <v>32</v>
      </c>
      <c r="L1726">
        <v>38.4</v>
      </c>
      <c r="M1726" t="s">
        <v>52</v>
      </c>
      <c r="N1726" t="s">
        <v>52</v>
      </c>
      <c r="O1726" t="s">
        <v>52</v>
      </c>
      <c r="P1726" t="str">
        <f>PROPER(TRIM(lung_cancer_dataset!P1726))</f>
        <v>High</v>
      </c>
      <c r="Q1726" t="s">
        <v>71</v>
      </c>
      <c r="R1726">
        <v>22.1</v>
      </c>
      <c r="S1726" t="s">
        <v>96</v>
      </c>
      <c r="T1726" t="s">
        <v>57</v>
      </c>
      <c r="U1726" t="s">
        <v>53</v>
      </c>
      <c r="V1726" t="s">
        <v>53</v>
      </c>
      <c r="W1726" t="s">
        <v>53</v>
      </c>
      <c r="X1726" t="s">
        <v>53</v>
      </c>
      <c r="Y1726">
        <v>4</v>
      </c>
      <c r="Z1726" t="s">
        <v>58</v>
      </c>
      <c r="AA1726" t="s">
        <v>53</v>
      </c>
      <c r="AB1726" t="s">
        <v>52</v>
      </c>
      <c r="AC1726" t="s">
        <v>52</v>
      </c>
      <c r="AD1726" t="s">
        <v>53</v>
      </c>
      <c r="AE1726" t="s">
        <v>52</v>
      </c>
      <c r="AF1726" t="s">
        <v>52</v>
      </c>
      <c r="AG1726" t="s">
        <v>52</v>
      </c>
      <c r="AH1726" t="s">
        <v>53</v>
      </c>
      <c r="AI1726" t="s">
        <v>53</v>
      </c>
      <c r="AJ1726" t="s">
        <v>53</v>
      </c>
      <c r="AK1726">
        <v>5</v>
      </c>
      <c r="AL1726" t="s">
        <v>59</v>
      </c>
      <c r="AM1726" t="s">
        <v>60</v>
      </c>
      <c r="AN1726" t="s">
        <v>90</v>
      </c>
      <c r="AO1726">
        <v>7.7</v>
      </c>
      <c r="AP1726" t="s">
        <v>53</v>
      </c>
      <c r="AQ1726" t="s">
        <v>82</v>
      </c>
      <c r="AR1726" t="s">
        <v>132</v>
      </c>
      <c r="AS1726">
        <v>18</v>
      </c>
      <c r="AT1726" t="s">
        <v>53</v>
      </c>
    </row>
    <row r="1727" spans="1:46" x14ac:dyDescent="0.25">
      <c r="A1727" t="s">
        <v>1894</v>
      </c>
      <c r="B1727">
        <v>2024</v>
      </c>
      <c r="C1727" s="1">
        <v>45618</v>
      </c>
      <c r="D1727" t="s">
        <v>110</v>
      </c>
      <c r="E1727" t="str">
        <f>TRIM(lung_cancer_dataset!E1727)</f>
        <v>Morocco</v>
      </c>
      <c r="F1727">
        <v>36</v>
      </c>
      <c r="G1727" t="s">
        <v>212</v>
      </c>
      <c r="H1727" t="str">
        <f>PROPER(TRIM(lung_cancer_dataset!H1727))</f>
        <v>Male</v>
      </c>
      <c r="I1727" t="str">
        <f>PROPER(TRIM(lung_cancer_dataset!I1727))</f>
        <v>Never Smoked</v>
      </c>
      <c r="J1727">
        <v>0</v>
      </c>
      <c r="K1727">
        <v>0</v>
      </c>
      <c r="L1727">
        <v>0</v>
      </c>
      <c r="M1727" t="s">
        <v>52</v>
      </c>
      <c r="N1727" t="s">
        <v>53</v>
      </c>
      <c r="O1727" t="s">
        <v>53</v>
      </c>
      <c r="P1727" t="str">
        <f>PROPER(TRIM(lung_cancer_dataset!P1727))</f>
        <v>High</v>
      </c>
      <c r="Q1727" t="s">
        <v>54</v>
      </c>
      <c r="R1727">
        <v>22.2</v>
      </c>
      <c r="S1727" t="s">
        <v>96</v>
      </c>
      <c r="T1727" t="s">
        <v>54</v>
      </c>
      <c r="U1727" t="s">
        <v>52</v>
      </c>
      <c r="V1727" t="s">
        <v>53</v>
      </c>
      <c r="W1727" t="s">
        <v>53</v>
      </c>
      <c r="X1727" t="s">
        <v>53</v>
      </c>
      <c r="Y1727">
        <v>3</v>
      </c>
      <c r="Z1727" t="s">
        <v>131</v>
      </c>
      <c r="AA1727" t="s">
        <v>53</v>
      </c>
      <c r="AB1727" t="s">
        <v>52</v>
      </c>
      <c r="AC1727" t="s">
        <v>52</v>
      </c>
      <c r="AD1727" t="s">
        <v>52</v>
      </c>
      <c r="AE1727" t="s">
        <v>52</v>
      </c>
      <c r="AF1727" t="s">
        <v>52</v>
      </c>
      <c r="AG1727" t="s">
        <v>53</v>
      </c>
      <c r="AH1727" t="s">
        <v>52</v>
      </c>
      <c r="AI1727" t="s">
        <v>53</v>
      </c>
      <c r="AJ1727" t="s">
        <v>53</v>
      </c>
      <c r="AK1727">
        <v>6</v>
      </c>
      <c r="AL1727" t="s">
        <v>59</v>
      </c>
      <c r="AM1727" t="s">
        <v>60</v>
      </c>
      <c r="AN1727" t="s">
        <v>98</v>
      </c>
      <c r="AO1727">
        <v>6</v>
      </c>
      <c r="AP1727" t="s">
        <v>53</v>
      </c>
      <c r="AQ1727" t="s">
        <v>91</v>
      </c>
      <c r="AR1727" t="s">
        <v>92</v>
      </c>
      <c r="AS1727">
        <v>7</v>
      </c>
      <c r="AT1727" t="s">
        <v>53</v>
      </c>
    </row>
    <row r="1728" spans="1:46" x14ac:dyDescent="0.25">
      <c r="A1728" t="s">
        <v>1895</v>
      </c>
      <c r="B1728">
        <v>2017</v>
      </c>
      <c r="C1728" s="1">
        <v>42898</v>
      </c>
      <c r="D1728" t="s">
        <v>107</v>
      </c>
      <c r="E1728" t="str">
        <f>TRIM(lung_cancer_dataset!E1728)</f>
        <v>UK</v>
      </c>
      <c r="F1728">
        <v>44</v>
      </c>
      <c r="G1728" t="s">
        <v>49</v>
      </c>
      <c r="H1728" t="str">
        <f>PROPER(TRIM(lung_cancer_dataset!H1728))</f>
        <v>Female</v>
      </c>
      <c r="I1728" t="str">
        <f>PROPER(TRIM(lung_cancer_dataset!I1728))</f>
        <v>Never Smoked</v>
      </c>
      <c r="J1728">
        <v>0</v>
      </c>
      <c r="K1728">
        <v>0</v>
      </c>
      <c r="L1728">
        <v>0</v>
      </c>
      <c r="M1728" t="s">
        <v>52</v>
      </c>
      <c r="N1728" t="s">
        <v>53</v>
      </c>
      <c r="O1728" t="s">
        <v>53</v>
      </c>
      <c r="P1728" t="str">
        <f>PROPER(TRIM(lung_cancer_dataset!P1728))</f>
        <v>Moderate</v>
      </c>
      <c r="Q1728" t="s">
        <v>55</v>
      </c>
      <c r="R1728">
        <v>30</v>
      </c>
      <c r="S1728" t="s">
        <v>72</v>
      </c>
      <c r="T1728" t="s">
        <v>54</v>
      </c>
      <c r="U1728" t="s">
        <v>53</v>
      </c>
      <c r="V1728" t="s">
        <v>53</v>
      </c>
      <c r="W1728" t="s">
        <v>53</v>
      </c>
      <c r="X1728" t="s">
        <v>53</v>
      </c>
      <c r="Y1728">
        <v>1</v>
      </c>
      <c r="Z1728" t="s">
        <v>97</v>
      </c>
      <c r="AA1728" t="s">
        <v>52</v>
      </c>
      <c r="AB1728" t="s">
        <v>53</v>
      </c>
      <c r="AC1728" t="s">
        <v>53</v>
      </c>
      <c r="AD1728" t="s">
        <v>53</v>
      </c>
      <c r="AE1728" t="s">
        <v>53</v>
      </c>
      <c r="AF1728" t="s">
        <v>53</v>
      </c>
      <c r="AG1728" t="s">
        <v>53</v>
      </c>
      <c r="AH1728" t="s">
        <v>52</v>
      </c>
      <c r="AI1728" t="s">
        <v>53</v>
      </c>
      <c r="AJ1728" t="s">
        <v>53</v>
      </c>
      <c r="AK1728">
        <v>2</v>
      </c>
      <c r="AL1728" t="s">
        <v>59</v>
      </c>
      <c r="AM1728" t="s">
        <v>102</v>
      </c>
      <c r="AN1728" t="s">
        <v>90</v>
      </c>
      <c r="AO1728">
        <v>3</v>
      </c>
      <c r="AP1728" t="s">
        <v>53</v>
      </c>
      <c r="AQ1728" t="s">
        <v>91</v>
      </c>
      <c r="AR1728" t="s">
        <v>87</v>
      </c>
      <c r="AS1728">
        <v>14</v>
      </c>
      <c r="AT1728" t="s">
        <v>53</v>
      </c>
    </row>
    <row r="1729" spans="1:46" x14ac:dyDescent="0.25">
      <c r="A1729" t="s">
        <v>1896</v>
      </c>
      <c r="B1729">
        <v>2023</v>
      </c>
      <c r="C1729" s="1">
        <v>45044</v>
      </c>
      <c r="D1729" t="s">
        <v>107</v>
      </c>
      <c r="E1729" t="str">
        <f>TRIM(lung_cancer_dataset!E1729)</f>
        <v>Poland</v>
      </c>
      <c r="F1729">
        <v>62</v>
      </c>
      <c r="G1729" t="s">
        <v>127</v>
      </c>
      <c r="H1729" t="str">
        <f>PROPER(TRIM(lung_cancer_dataset!H1729))</f>
        <v>Female</v>
      </c>
      <c r="I1729" t="str">
        <f>PROPER(TRIM(lung_cancer_dataset!I1729))</f>
        <v>Never Smoked</v>
      </c>
      <c r="J1729">
        <v>0</v>
      </c>
      <c r="K1729">
        <v>0</v>
      </c>
      <c r="L1729">
        <v>0</v>
      </c>
      <c r="M1729" t="s">
        <v>52</v>
      </c>
      <c r="N1729" t="s">
        <v>53</v>
      </c>
      <c r="O1729" t="s">
        <v>52</v>
      </c>
      <c r="P1729" t="str">
        <f>PROPER(TRIM(lung_cancer_dataset!P1729))</f>
        <v>High</v>
      </c>
      <c r="Q1729" t="s">
        <v>55</v>
      </c>
      <c r="R1729">
        <v>21.3</v>
      </c>
      <c r="S1729" t="s">
        <v>96</v>
      </c>
      <c r="T1729" t="s">
        <v>70</v>
      </c>
      <c r="U1729" t="s">
        <v>53</v>
      </c>
      <c r="V1729" t="s">
        <v>53</v>
      </c>
      <c r="W1729" t="s">
        <v>53</v>
      </c>
      <c r="X1729" t="s">
        <v>53</v>
      </c>
      <c r="Y1729">
        <v>3</v>
      </c>
      <c r="Z1729" t="s">
        <v>58</v>
      </c>
      <c r="AA1729" t="s">
        <v>53</v>
      </c>
      <c r="AB1729" t="s">
        <v>53</v>
      </c>
      <c r="AC1729" t="s">
        <v>53</v>
      </c>
      <c r="AD1729" t="s">
        <v>53</v>
      </c>
      <c r="AE1729" t="s">
        <v>52</v>
      </c>
      <c r="AF1729" t="s">
        <v>52</v>
      </c>
      <c r="AG1729" t="s">
        <v>53</v>
      </c>
      <c r="AH1729" t="s">
        <v>52</v>
      </c>
      <c r="AI1729" t="s">
        <v>53</v>
      </c>
      <c r="AJ1729" t="s">
        <v>53</v>
      </c>
      <c r="AK1729">
        <v>3</v>
      </c>
      <c r="AL1729" t="s">
        <v>59</v>
      </c>
      <c r="AM1729" t="s">
        <v>60</v>
      </c>
      <c r="AN1729" t="s">
        <v>74</v>
      </c>
      <c r="AO1729">
        <v>3.2</v>
      </c>
      <c r="AP1729" t="s">
        <v>53</v>
      </c>
      <c r="AQ1729" t="s">
        <v>82</v>
      </c>
      <c r="AR1729" t="s">
        <v>83</v>
      </c>
      <c r="AS1729">
        <v>95</v>
      </c>
      <c r="AT1729" t="s">
        <v>52</v>
      </c>
    </row>
    <row r="1730" spans="1:46" x14ac:dyDescent="0.25">
      <c r="A1730" t="s">
        <v>1897</v>
      </c>
      <c r="B1730">
        <v>2022</v>
      </c>
      <c r="C1730" s="1">
        <v>44730</v>
      </c>
      <c r="D1730" t="s">
        <v>47</v>
      </c>
      <c r="E1730" t="str">
        <f>TRIM(lung_cancer_dataset!E1730)</f>
        <v>Mongolia</v>
      </c>
      <c r="F1730">
        <v>72</v>
      </c>
      <c r="G1730" t="s">
        <v>67</v>
      </c>
      <c r="H1730" t="str">
        <f>PROPER(TRIM(lung_cancer_dataset!H1730))</f>
        <v>Male</v>
      </c>
      <c r="I1730" t="str">
        <f>PROPER(TRIM(lung_cancer_dataset!I1730))</f>
        <v>Never Smoked</v>
      </c>
      <c r="J1730">
        <v>0</v>
      </c>
      <c r="K1730">
        <v>0</v>
      </c>
      <c r="L1730">
        <v>0</v>
      </c>
      <c r="M1730" t="s">
        <v>53</v>
      </c>
      <c r="N1730" t="s">
        <v>52</v>
      </c>
      <c r="O1730" t="s">
        <v>53</v>
      </c>
      <c r="P1730" t="str">
        <f>PROPER(TRIM(lung_cancer_dataset!P1730))</f>
        <v>Moderate</v>
      </c>
      <c r="Q1730" t="s">
        <v>54</v>
      </c>
      <c r="R1730">
        <v>22.8</v>
      </c>
      <c r="S1730" t="s">
        <v>96</v>
      </c>
      <c r="T1730" t="s">
        <v>57</v>
      </c>
      <c r="U1730" t="s">
        <v>53</v>
      </c>
      <c r="V1730" t="s">
        <v>53</v>
      </c>
      <c r="W1730" t="s">
        <v>53</v>
      </c>
      <c r="X1730" t="s">
        <v>53</v>
      </c>
      <c r="Y1730">
        <v>1</v>
      </c>
      <c r="Z1730" t="s">
        <v>208</v>
      </c>
      <c r="AA1730" t="s">
        <v>52</v>
      </c>
      <c r="AB1730" t="s">
        <v>53</v>
      </c>
      <c r="AC1730" t="s">
        <v>52</v>
      </c>
      <c r="AD1730" t="s">
        <v>53</v>
      </c>
      <c r="AE1730" t="s">
        <v>52</v>
      </c>
      <c r="AF1730" t="s">
        <v>53</v>
      </c>
      <c r="AG1730" t="s">
        <v>52</v>
      </c>
      <c r="AH1730" t="s">
        <v>52</v>
      </c>
      <c r="AI1730" t="s">
        <v>53</v>
      </c>
      <c r="AJ1730" t="s">
        <v>53</v>
      </c>
      <c r="AK1730">
        <v>5</v>
      </c>
      <c r="AL1730" t="s">
        <v>135</v>
      </c>
      <c r="AM1730" t="s">
        <v>136</v>
      </c>
      <c r="AN1730" t="s">
        <v>61</v>
      </c>
      <c r="AO1730">
        <v>7.7</v>
      </c>
      <c r="AP1730" t="s">
        <v>52</v>
      </c>
      <c r="AQ1730" t="s">
        <v>75</v>
      </c>
      <c r="AR1730" t="s">
        <v>87</v>
      </c>
      <c r="AS1730">
        <v>9</v>
      </c>
      <c r="AT1730" t="s">
        <v>52</v>
      </c>
    </row>
    <row r="1731" spans="1:46" x14ac:dyDescent="0.25">
      <c r="A1731" t="s">
        <v>1898</v>
      </c>
      <c r="B1731">
        <v>2022</v>
      </c>
      <c r="C1731" s="1">
        <v>44850</v>
      </c>
      <c r="D1731" t="s">
        <v>94</v>
      </c>
      <c r="E1731" t="str">
        <f>TRIM(lung_cancer_dataset!E1731)</f>
        <v>Jordan</v>
      </c>
      <c r="F1731">
        <v>62</v>
      </c>
      <c r="G1731" t="s">
        <v>127</v>
      </c>
      <c r="H1731" t="str">
        <f>PROPER(TRIM(lung_cancer_dataset!H1731))</f>
        <v>Male</v>
      </c>
      <c r="I1731" t="str">
        <f>PROPER(TRIM(lung_cancer_dataset!I1731))</f>
        <v>Current Smoker</v>
      </c>
      <c r="J1731">
        <v>18</v>
      </c>
      <c r="K1731">
        <v>29</v>
      </c>
      <c r="L1731">
        <v>26.1</v>
      </c>
      <c r="M1731" t="s">
        <v>53</v>
      </c>
      <c r="N1731" t="s">
        <v>53</v>
      </c>
      <c r="O1731" t="s">
        <v>53</v>
      </c>
      <c r="P1731" t="str">
        <f>PROPER(TRIM(lung_cancer_dataset!P1731))</f>
        <v>Moderate</v>
      </c>
      <c r="Q1731" t="s">
        <v>55</v>
      </c>
      <c r="R1731">
        <v>27.5</v>
      </c>
      <c r="S1731" t="s">
        <v>56</v>
      </c>
      <c r="T1731" t="s">
        <v>54</v>
      </c>
      <c r="U1731" t="s">
        <v>52</v>
      </c>
      <c r="V1731" t="s">
        <v>53</v>
      </c>
      <c r="W1731" t="s">
        <v>53</v>
      </c>
      <c r="X1731" t="s">
        <v>53</v>
      </c>
      <c r="Y1731">
        <v>1</v>
      </c>
      <c r="Z1731" t="s">
        <v>58</v>
      </c>
      <c r="AA1731" t="s">
        <v>52</v>
      </c>
      <c r="AB1731" t="s">
        <v>53</v>
      </c>
      <c r="AC1731" t="s">
        <v>53</v>
      </c>
      <c r="AD1731" t="s">
        <v>53</v>
      </c>
      <c r="AE1731" t="s">
        <v>53</v>
      </c>
      <c r="AF1731" t="s">
        <v>52</v>
      </c>
      <c r="AG1731" t="s">
        <v>53</v>
      </c>
      <c r="AH1731" t="s">
        <v>53</v>
      </c>
      <c r="AI1731" t="s">
        <v>53</v>
      </c>
      <c r="AJ1731" t="s">
        <v>53</v>
      </c>
      <c r="AK1731">
        <v>2</v>
      </c>
      <c r="AL1731" t="s">
        <v>59</v>
      </c>
      <c r="AM1731" t="s">
        <v>81</v>
      </c>
      <c r="AN1731" t="s">
        <v>90</v>
      </c>
      <c r="AO1731">
        <v>5.7</v>
      </c>
      <c r="AP1731" t="s">
        <v>53</v>
      </c>
      <c r="AQ1731" t="s">
        <v>171</v>
      </c>
      <c r="AR1731" t="s">
        <v>87</v>
      </c>
      <c r="AS1731">
        <v>27</v>
      </c>
      <c r="AT1731" t="s">
        <v>52</v>
      </c>
    </row>
    <row r="1732" spans="1:46" x14ac:dyDescent="0.25">
      <c r="A1732" t="s">
        <v>1899</v>
      </c>
      <c r="B1732">
        <v>2016</v>
      </c>
      <c r="C1732" s="1">
        <v>42719</v>
      </c>
      <c r="D1732" t="s">
        <v>94</v>
      </c>
      <c r="E1732" t="str">
        <f>TRIM(lung_cancer_dataset!E1732)</f>
        <v>Iran</v>
      </c>
      <c r="F1732">
        <v>64</v>
      </c>
      <c r="G1732" t="s">
        <v>127</v>
      </c>
      <c r="H1732" t="str">
        <f>PROPER(TRIM(lung_cancer_dataset!H1732))</f>
        <v>Male</v>
      </c>
      <c r="I1732" t="str">
        <f>PROPER(TRIM(lung_cancer_dataset!I1732))</f>
        <v>Never Smoked</v>
      </c>
      <c r="J1732">
        <v>0</v>
      </c>
      <c r="K1732">
        <v>0</v>
      </c>
      <c r="L1732">
        <v>0</v>
      </c>
      <c r="M1732" t="s">
        <v>53</v>
      </c>
      <c r="N1732" t="s">
        <v>52</v>
      </c>
      <c r="O1732" t="s">
        <v>53</v>
      </c>
      <c r="P1732" t="str">
        <f>PROPER(TRIM(lung_cancer_dataset!P1732))</f>
        <v>High</v>
      </c>
      <c r="Q1732" t="s">
        <v>55</v>
      </c>
      <c r="R1732">
        <v>28.3</v>
      </c>
      <c r="S1732" t="s">
        <v>56</v>
      </c>
      <c r="T1732" t="s">
        <v>70</v>
      </c>
      <c r="U1732" t="s">
        <v>53</v>
      </c>
      <c r="V1732" t="s">
        <v>53</v>
      </c>
      <c r="W1732" t="s">
        <v>53</v>
      </c>
      <c r="X1732" t="s">
        <v>53</v>
      </c>
      <c r="Y1732">
        <v>2</v>
      </c>
      <c r="Z1732" t="s">
        <v>58</v>
      </c>
      <c r="AA1732" t="s">
        <v>53</v>
      </c>
      <c r="AB1732" t="s">
        <v>53</v>
      </c>
      <c r="AC1732" t="s">
        <v>52</v>
      </c>
      <c r="AD1732" t="s">
        <v>52</v>
      </c>
      <c r="AE1732" t="s">
        <v>52</v>
      </c>
      <c r="AF1732" t="s">
        <v>52</v>
      </c>
      <c r="AG1732" t="s">
        <v>53</v>
      </c>
      <c r="AH1732" t="s">
        <v>52</v>
      </c>
      <c r="AI1732" t="s">
        <v>53</v>
      </c>
      <c r="AJ1732" t="s">
        <v>52</v>
      </c>
      <c r="AK1732">
        <v>6</v>
      </c>
      <c r="AL1732" t="s">
        <v>59</v>
      </c>
      <c r="AM1732" t="s">
        <v>60</v>
      </c>
      <c r="AN1732" t="s">
        <v>98</v>
      </c>
      <c r="AO1732">
        <v>3.5</v>
      </c>
      <c r="AP1732" t="s">
        <v>53</v>
      </c>
      <c r="AQ1732" t="s">
        <v>86</v>
      </c>
      <c r="AR1732" t="s">
        <v>83</v>
      </c>
      <c r="AS1732">
        <v>46</v>
      </c>
      <c r="AT1732" t="s">
        <v>53</v>
      </c>
    </row>
    <row r="1733" spans="1:46" x14ac:dyDescent="0.25">
      <c r="A1733" t="s">
        <v>1900</v>
      </c>
      <c r="B1733">
        <v>2021</v>
      </c>
      <c r="C1733" s="1">
        <v>44252</v>
      </c>
      <c r="D1733" t="s">
        <v>122</v>
      </c>
      <c r="E1733" t="str">
        <f>TRIM(lung_cancer_dataset!E1733)</f>
        <v>Thailand</v>
      </c>
      <c r="F1733">
        <v>53</v>
      </c>
      <c r="G1733" t="s">
        <v>79</v>
      </c>
      <c r="H1733" t="str">
        <f>PROPER(TRIM(lung_cancer_dataset!H1733))</f>
        <v>Female</v>
      </c>
      <c r="I1733" t="str">
        <f>PROPER(TRIM(lung_cancer_dataset!I1733))</f>
        <v>Never Smoked</v>
      </c>
      <c r="J1733">
        <v>0</v>
      </c>
      <c r="K1733">
        <v>0</v>
      </c>
      <c r="L1733">
        <v>0</v>
      </c>
      <c r="M1733" t="s">
        <v>52</v>
      </c>
      <c r="N1733" t="s">
        <v>52</v>
      </c>
      <c r="O1733" t="s">
        <v>53</v>
      </c>
      <c r="P1733" t="str">
        <f>PROPER(TRIM(lung_cancer_dataset!P1733))</f>
        <v>Low</v>
      </c>
      <c r="Q1733" t="s">
        <v>71</v>
      </c>
      <c r="R1733">
        <v>28.1</v>
      </c>
      <c r="S1733" t="s">
        <v>56</v>
      </c>
      <c r="T1733" t="s">
        <v>54</v>
      </c>
      <c r="U1733" t="s">
        <v>53</v>
      </c>
      <c r="V1733" t="s">
        <v>53</v>
      </c>
      <c r="W1733" t="s">
        <v>53</v>
      </c>
      <c r="X1733" t="s">
        <v>53</v>
      </c>
      <c r="Y1733">
        <v>2</v>
      </c>
      <c r="Z1733" t="s">
        <v>104</v>
      </c>
      <c r="AA1733" t="s">
        <v>53</v>
      </c>
      <c r="AB1733" t="s">
        <v>53</v>
      </c>
      <c r="AC1733" t="s">
        <v>52</v>
      </c>
      <c r="AD1733" t="s">
        <v>53</v>
      </c>
      <c r="AE1733" t="s">
        <v>53</v>
      </c>
      <c r="AF1733" t="s">
        <v>53</v>
      </c>
      <c r="AG1733" t="s">
        <v>53</v>
      </c>
      <c r="AH1733" t="s">
        <v>53</v>
      </c>
      <c r="AI1733" t="s">
        <v>53</v>
      </c>
      <c r="AJ1733" t="s">
        <v>53</v>
      </c>
      <c r="AK1733">
        <v>1</v>
      </c>
      <c r="AL1733" t="s">
        <v>59</v>
      </c>
      <c r="AM1733" t="s">
        <v>60</v>
      </c>
      <c r="AN1733" t="s">
        <v>90</v>
      </c>
      <c r="AO1733">
        <v>6.1</v>
      </c>
      <c r="AP1733" t="s">
        <v>53</v>
      </c>
      <c r="AQ1733" t="s">
        <v>75</v>
      </c>
      <c r="AR1733" t="s">
        <v>132</v>
      </c>
      <c r="AS1733">
        <v>20</v>
      </c>
      <c r="AT1733" t="s">
        <v>53</v>
      </c>
    </row>
    <row r="1734" spans="1:46" x14ac:dyDescent="0.25">
      <c r="A1734" t="s">
        <v>1901</v>
      </c>
      <c r="B1734">
        <v>2023</v>
      </c>
      <c r="C1734" s="1">
        <v>44937</v>
      </c>
      <c r="D1734" t="s">
        <v>122</v>
      </c>
      <c r="E1734" t="str">
        <f>TRIM(lung_cancer_dataset!E1734)</f>
        <v>Sri Lanka</v>
      </c>
      <c r="F1734">
        <v>63</v>
      </c>
      <c r="G1734" t="s">
        <v>127</v>
      </c>
      <c r="H1734" t="str">
        <f>PROPER(TRIM(lung_cancer_dataset!H1734))</f>
        <v>Male</v>
      </c>
      <c r="I1734" t="str">
        <f>PROPER(TRIM(lung_cancer_dataset!I1734))</f>
        <v>Current Smoker</v>
      </c>
      <c r="J1734">
        <v>26</v>
      </c>
      <c r="K1734">
        <v>8</v>
      </c>
      <c r="L1734">
        <v>10.4</v>
      </c>
      <c r="M1734" t="s">
        <v>53</v>
      </c>
      <c r="N1734" t="s">
        <v>53</v>
      </c>
      <c r="O1734" t="s">
        <v>53</v>
      </c>
      <c r="P1734" t="str">
        <f>PROPER(TRIM(lung_cancer_dataset!P1734))</f>
        <v>High</v>
      </c>
      <c r="Q1734" t="s">
        <v>55</v>
      </c>
      <c r="R1734">
        <v>25.6</v>
      </c>
      <c r="S1734" t="s">
        <v>56</v>
      </c>
      <c r="T1734" t="s">
        <v>57</v>
      </c>
      <c r="U1734" t="s">
        <v>53</v>
      </c>
      <c r="V1734" t="s">
        <v>53</v>
      </c>
      <c r="W1734" t="s">
        <v>52</v>
      </c>
      <c r="X1734" t="s">
        <v>53</v>
      </c>
      <c r="Y1734">
        <v>2</v>
      </c>
      <c r="Z1734" t="s">
        <v>165</v>
      </c>
      <c r="AA1734" t="s">
        <v>52</v>
      </c>
      <c r="AB1734" t="s">
        <v>52</v>
      </c>
      <c r="AC1734" t="s">
        <v>52</v>
      </c>
      <c r="AD1734" t="s">
        <v>52</v>
      </c>
      <c r="AE1734" t="s">
        <v>52</v>
      </c>
      <c r="AF1734" t="s">
        <v>52</v>
      </c>
      <c r="AG1734" t="s">
        <v>53</v>
      </c>
      <c r="AH1734" t="s">
        <v>53</v>
      </c>
      <c r="AI1734" t="s">
        <v>53</v>
      </c>
      <c r="AJ1734" t="s">
        <v>53</v>
      </c>
      <c r="AK1734">
        <v>6</v>
      </c>
      <c r="AL1734" t="s">
        <v>59</v>
      </c>
      <c r="AM1734" t="s">
        <v>60</v>
      </c>
      <c r="AN1734" t="s">
        <v>90</v>
      </c>
      <c r="AO1734">
        <v>3</v>
      </c>
      <c r="AP1734" t="s">
        <v>53</v>
      </c>
      <c r="AQ1734" t="s">
        <v>91</v>
      </c>
      <c r="AR1734" t="s">
        <v>63</v>
      </c>
      <c r="AS1734">
        <v>8</v>
      </c>
      <c r="AT1734" t="s">
        <v>52</v>
      </c>
    </row>
    <row r="1735" spans="1:46" x14ac:dyDescent="0.25">
      <c r="A1735" t="s">
        <v>1902</v>
      </c>
      <c r="B1735">
        <v>2015</v>
      </c>
      <c r="C1735" s="1">
        <v>42334</v>
      </c>
      <c r="D1735" t="s">
        <v>47</v>
      </c>
      <c r="E1735" t="str">
        <f>TRIM(lung_cancer_dataset!E1735)</f>
        <v>Philippines</v>
      </c>
      <c r="F1735">
        <v>51</v>
      </c>
      <c r="G1735" t="s">
        <v>79</v>
      </c>
      <c r="H1735" t="str">
        <f>PROPER(TRIM(lung_cancer_dataset!H1735))</f>
        <v>Male</v>
      </c>
      <c r="I1735" t="str">
        <f>PROPER(TRIM(lung_cancer_dataset!I1735))</f>
        <v>Current Smoker</v>
      </c>
      <c r="J1735">
        <v>23</v>
      </c>
      <c r="K1735">
        <v>30</v>
      </c>
      <c r="L1735">
        <v>34.5</v>
      </c>
      <c r="M1735" t="s">
        <v>53</v>
      </c>
      <c r="N1735" t="s">
        <v>53</v>
      </c>
      <c r="O1735" t="s">
        <v>53</v>
      </c>
      <c r="P1735" t="str">
        <f>PROPER(TRIM(lung_cancer_dataset!P1735))</f>
        <v>Moderate</v>
      </c>
      <c r="Q1735" t="s">
        <v>55</v>
      </c>
      <c r="R1735">
        <v>29.5</v>
      </c>
      <c r="S1735" t="s">
        <v>56</v>
      </c>
      <c r="T1735" t="s">
        <v>70</v>
      </c>
      <c r="U1735" t="s">
        <v>53</v>
      </c>
      <c r="V1735" t="s">
        <v>53</v>
      </c>
      <c r="W1735" t="s">
        <v>53</v>
      </c>
      <c r="X1735" t="s">
        <v>53</v>
      </c>
      <c r="Y1735">
        <v>0</v>
      </c>
      <c r="Z1735" t="s">
        <v>165</v>
      </c>
      <c r="AA1735" t="s">
        <v>52</v>
      </c>
      <c r="AB1735" t="s">
        <v>52</v>
      </c>
      <c r="AC1735" t="s">
        <v>53</v>
      </c>
      <c r="AD1735" t="s">
        <v>52</v>
      </c>
      <c r="AE1735" t="s">
        <v>53</v>
      </c>
      <c r="AF1735" t="s">
        <v>52</v>
      </c>
      <c r="AG1735" t="s">
        <v>53</v>
      </c>
      <c r="AH1735" t="s">
        <v>53</v>
      </c>
      <c r="AI1735" t="s">
        <v>53</v>
      </c>
      <c r="AJ1735" t="s">
        <v>53</v>
      </c>
      <c r="AK1735">
        <v>4</v>
      </c>
      <c r="AL1735" t="s">
        <v>59</v>
      </c>
      <c r="AM1735" t="s">
        <v>60</v>
      </c>
      <c r="AN1735" t="s">
        <v>61</v>
      </c>
      <c r="AO1735">
        <v>5.6</v>
      </c>
      <c r="AP1735" t="s">
        <v>52</v>
      </c>
      <c r="AQ1735" t="s">
        <v>86</v>
      </c>
      <c r="AR1735" t="s">
        <v>281</v>
      </c>
      <c r="AS1735">
        <v>2</v>
      </c>
      <c r="AT1735" t="s">
        <v>53</v>
      </c>
    </row>
    <row r="1736" spans="1:46" x14ac:dyDescent="0.25">
      <c r="A1736" t="s">
        <v>1903</v>
      </c>
      <c r="B1736">
        <v>2024</v>
      </c>
      <c r="C1736" s="1">
        <v>45552</v>
      </c>
      <c r="D1736" t="s">
        <v>107</v>
      </c>
      <c r="E1736" t="str">
        <f>TRIM(lung_cancer_dataset!E1736)</f>
        <v>Russia</v>
      </c>
      <c r="F1736">
        <v>59</v>
      </c>
      <c r="G1736" t="s">
        <v>79</v>
      </c>
      <c r="H1736" t="str">
        <f>PROPER(TRIM(lung_cancer_dataset!H1736))</f>
        <v>Male</v>
      </c>
      <c r="I1736" t="str">
        <f>PROPER(TRIM(lung_cancer_dataset!I1736))</f>
        <v>Current Smoker</v>
      </c>
      <c r="J1736">
        <v>15</v>
      </c>
      <c r="K1736">
        <v>28</v>
      </c>
      <c r="L1736">
        <v>21</v>
      </c>
      <c r="M1736" t="s">
        <v>52</v>
      </c>
      <c r="N1736" t="s">
        <v>52</v>
      </c>
      <c r="O1736" t="s">
        <v>52</v>
      </c>
      <c r="P1736" t="str">
        <f>PROPER(TRIM(lung_cancer_dataset!P1736))</f>
        <v>Moderate</v>
      </c>
      <c r="Q1736" t="s">
        <v>71</v>
      </c>
      <c r="R1736">
        <v>31</v>
      </c>
      <c r="S1736" t="s">
        <v>72</v>
      </c>
      <c r="T1736" t="s">
        <v>70</v>
      </c>
      <c r="U1736" t="s">
        <v>53</v>
      </c>
      <c r="V1736" t="s">
        <v>53</v>
      </c>
      <c r="W1736" t="s">
        <v>53</v>
      </c>
      <c r="X1736" t="s">
        <v>53</v>
      </c>
      <c r="Y1736">
        <v>3</v>
      </c>
      <c r="Z1736" t="s">
        <v>58</v>
      </c>
      <c r="AA1736" t="s">
        <v>52</v>
      </c>
      <c r="AB1736" t="s">
        <v>52</v>
      </c>
      <c r="AC1736" t="s">
        <v>52</v>
      </c>
      <c r="AD1736" t="s">
        <v>52</v>
      </c>
      <c r="AE1736" t="s">
        <v>52</v>
      </c>
      <c r="AF1736" t="s">
        <v>52</v>
      </c>
      <c r="AG1736" t="s">
        <v>53</v>
      </c>
      <c r="AH1736" t="s">
        <v>53</v>
      </c>
      <c r="AI1736" t="s">
        <v>52</v>
      </c>
      <c r="AJ1736" t="s">
        <v>52</v>
      </c>
      <c r="AK1736">
        <v>8</v>
      </c>
      <c r="AL1736" t="s">
        <v>135</v>
      </c>
      <c r="AM1736" t="s">
        <v>136</v>
      </c>
      <c r="AN1736" t="s">
        <v>90</v>
      </c>
      <c r="AO1736">
        <v>5.0999999999999996</v>
      </c>
      <c r="AP1736" t="s">
        <v>53</v>
      </c>
      <c r="AQ1736" t="s">
        <v>75</v>
      </c>
      <c r="AR1736" t="s">
        <v>115</v>
      </c>
      <c r="AS1736">
        <v>7</v>
      </c>
      <c r="AT1736" t="s">
        <v>53</v>
      </c>
    </row>
    <row r="1737" spans="1:46" x14ac:dyDescent="0.25">
      <c r="A1737" t="s">
        <v>1904</v>
      </c>
      <c r="B1737">
        <v>2022</v>
      </c>
      <c r="C1737" s="1">
        <v>44899</v>
      </c>
      <c r="D1737" t="s">
        <v>47</v>
      </c>
      <c r="E1737" t="str">
        <f>TRIM(lung_cancer_dataset!E1737)</f>
        <v>China</v>
      </c>
      <c r="F1737">
        <v>58</v>
      </c>
      <c r="G1737" t="s">
        <v>79</v>
      </c>
      <c r="H1737" t="str">
        <f>PROPER(TRIM(lung_cancer_dataset!H1737))</f>
        <v>Male</v>
      </c>
      <c r="I1737" t="str">
        <f>PROPER(TRIM(lung_cancer_dataset!I1737))</f>
        <v>Current Smoker</v>
      </c>
      <c r="J1737">
        <v>24</v>
      </c>
      <c r="K1737">
        <v>6</v>
      </c>
      <c r="L1737">
        <v>7.2</v>
      </c>
      <c r="M1737" t="s">
        <v>53</v>
      </c>
      <c r="N1737" t="s">
        <v>52</v>
      </c>
      <c r="O1737" t="s">
        <v>52</v>
      </c>
      <c r="P1737" t="str">
        <f>PROPER(TRIM(lung_cancer_dataset!P1737))</f>
        <v>Low</v>
      </c>
      <c r="Q1737" t="s">
        <v>54</v>
      </c>
      <c r="R1737">
        <v>24.6</v>
      </c>
      <c r="S1737" t="s">
        <v>96</v>
      </c>
      <c r="T1737" t="s">
        <v>54</v>
      </c>
      <c r="U1737" t="s">
        <v>53</v>
      </c>
      <c r="V1737" t="s">
        <v>53</v>
      </c>
      <c r="W1737" t="s">
        <v>53</v>
      </c>
      <c r="X1737" t="s">
        <v>53</v>
      </c>
      <c r="Y1737">
        <v>2</v>
      </c>
      <c r="Z1737" t="s">
        <v>58</v>
      </c>
      <c r="AA1737" t="s">
        <v>52</v>
      </c>
      <c r="AB1737" t="s">
        <v>52</v>
      </c>
      <c r="AC1737" t="s">
        <v>53</v>
      </c>
      <c r="AD1737" t="s">
        <v>53</v>
      </c>
      <c r="AE1737" t="s">
        <v>53</v>
      </c>
      <c r="AF1737" t="s">
        <v>52</v>
      </c>
      <c r="AG1737" t="s">
        <v>52</v>
      </c>
      <c r="AH1737" t="s">
        <v>53</v>
      </c>
      <c r="AI1737" t="s">
        <v>53</v>
      </c>
      <c r="AJ1737" t="s">
        <v>53</v>
      </c>
      <c r="AK1737">
        <v>4</v>
      </c>
      <c r="AL1737" t="s">
        <v>135</v>
      </c>
      <c r="AM1737" t="s">
        <v>136</v>
      </c>
      <c r="AN1737" t="s">
        <v>98</v>
      </c>
      <c r="AO1737">
        <v>2</v>
      </c>
      <c r="AP1737" t="s">
        <v>53</v>
      </c>
      <c r="AQ1737" t="s">
        <v>86</v>
      </c>
      <c r="AR1737" t="s">
        <v>76</v>
      </c>
      <c r="AS1737">
        <v>33</v>
      </c>
      <c r="AT1737" t="s">
        <v>53</v>
      </c>
    </row>
    <row r="1738" spans="1:46" x14ac:dyDescent="0.25">
      <c r="A1738" t="s">
        <v>1905</v>
      </c>
      <c r="B1738">
        <v>2017</v>
      </c>
      <c r="C1738" s="1">
        <v>42810</v>
      </c>
      <c r="D1738" t="s">
        <v>65</v>
      </c>
      <c r="E1738" t="str">
        <f>TRIM(lung_cancer_dataset!E1738)</f>
        <v>Brazil</v>
      </c>
      <c r="F1738">
        <v>45</v>
      </c>
      <c r="G1738" t="s">
        <v>49</v>
      </c>
      <c r="H1738" t="str">
        <f>PROPER(TRIM(lung_cancer_dataset!H1738))</f>
        <v>Male</v>
      </c>
      <c r="I1738" t="str">
        <f>PROPER(TRIM(lung_cancer_dataset!I1738))</f>
        <v>Former Smoker</v>
      </c>
      <c r="J1738">
        <v>5</v>
      </c>
      <c r="K1738">
        <v>12</v>
      </c>
      <c r="L1738">
        <v>3</v>
      </c>
      <c r="M1738" t="s">
        <v>53</v>
      </c>
      <c r="N1738" t="s">
        <v>53</v>
      </c>
      <c r="O1738" t="s">
        <v>52</v>
      </c>
      <c r="P1738" t="str">
        <f>PROPER(TRIM(lung_cancer_dataset!P1738))</f>
        <v>Low</v>
      </c>
      <c r="Q1738" t="s">
        <v>54</v>
      </c>
      <c r="R1738">
        <v>27.4</v>
      </c>
      <c r="S1738" t="s">
        <v>56</v>
      </c>
      <c r="T1738" t="s">
        <v>54</v>
      </c>
      <c r="U1738" t="s">
        <v>53</v>
      </c>
      <c r="V1738" t="s">
        <v>53</v>
      </c>
      <c r="W1738" t="s">
        <v>53</v>
      </c>
      <c r="X1738" t="s">
        <v>53</v>
      </c>
      <c r="Y1738">
        <v>1</v>
      </c>
      <c r="Z1738" t="s">
        <v>73</v>
      </c>
      <c r="AA1738" t="s">
        <v>52</v>
      </c>
      <c r="AB1738" t="s">
        <v>52</v>
      </c>
      <c r="AC1738" t="s">
        <v>53</v>
      </c>
      <c r="AD1738" t="s">
        <v>53</v>
      </c>
      <c r="AE1738" t="s">
        <v>52</v>
      </c>
      <c r="AF1738" t="s">
        <v>53</v>
      </c>
      <c r="AG1738" t="s">
        <v>53</v>
      </c>
      <c r="AH1738" t="s">
        <v>52</v>
      </c>
      <c r="AI1738" t="s">
        <v>53</v>
      </c>
      <c r="AJ1738" t="s">
        <v>53</v>
      </c>
      <c r="AK1738">
        <v>4</v>
      </c>
      <c r="AL1738" t="s">
        <v>59</v>
      </c>
      <c r="AM1738" t="s">
        <v>81</v>
      </c>
      <c r="AN1738" t="s">
        <v>90</v>
      </c>
      <c r="AO1738">
        <v>5.4</v>
      </c>
      <c r="AP1738" t="s">
        <v>53</v>
      </c>
      <c r="AQ1738" t="s">
        <v>82</v>
      </c>
      <c r="AR1738" t="s">
        <v>87</v>
      </c>
      <c r="AS1738">
        <v>15</v>
      </c>
      <c r="AT1738" t="s">
        <v>53</v>
      </c>
    </row>
    <row r="1739" spans="1:46" x14ac:dyDescent="0.25">
      <c r="A1739" t="s">
        <v>1906</v>
      </c>
      <c r="B1739">
        <v>2026</v>
      </c>
      <c r="C1739" s="1">
        <v>46210</v>
      </c>
      <c r="D1739" t="s">
        <v>122</v>
      </c>
      <c r="E1739" t="str">
        <f>TRIM(lung_cancer_dataset!E1739)</f>
        <v>Bangladesh</v>
      </c>
      <c r="F1739">
        <v>52</v>
      </c>
      <c r="G1739" t="s">
        <v>79</v>
      </c>
      <c r="H1739" t="str">
        <f>PROPER(TRIM(lung_cancer_dataset!H1739))</f>
        <v>Female</v>
      </c>
      <c r="I1739" t="str">
        <f>PROPER(TRIM(lung_cancer_dataset!I1739))</f>
        <v>Never Smoked</v>
      </c>
      <c r="J1739">
        <v>0</v>
      </c>
      <c r="K1739">
        <v>0</v>
      </c>
      <c r="L1739">
        <v>0</v>
      </c>
      <c r="M1739" t="s">
        <v>53</v>
      </c>
      <c r="N1739" t="s">
        <v>53</v>
      </c>
      <c r="O1739" t="s">
        <v>52</v>
      </c>
      <c r="P1739" t="str">
        <f>PROPER(TRIM(lung_cancer_dataset!P1739))</f>
        <v>High</v>
      </c>
      <c r="Q1739" t="s">
        <v>55</v>
      </c>
      <c r="R1739">
        <v>28.2</v>
      </c>
      <c r="S1739" t="s">
        <v>56</v>
      </c>
      <c r="T1739" t="s">
        <v>57</v>
      </c>
      <c r="U1739" t="s">
        <v>52</v>
      </c>
      <c r="V1739" t="s">
        <v>53</v>
      </c>
      <c r="W1739" t="s">
        <v>53</v>
      </c>
      <c r="X1739" t="s">
        <v>53</v>
      </c>
      <c r="Y1739">
        <v>3</v>
      </c>
      <c r="Z1739" t="s">
        <v>97</v>
      </c>
      <c r="AA1739" t="s">
        <v>53</v>
      </c>
      <c r="AB1739" t="s">
        <v>53</v>
      </c>
      <c r="AC1739" t="s">
        <v>52</v>
      </c>
      <c r="AD1739" t="s">
        <v>53</v>
      </c>
      <c r="AE1739" t="s">
        <v>53</v>
      </c>
      <c r="AF1739" t="s">
        <v>53</v>
      </c>
      <c r="AG1739" t="s">
        <v>52</v>
      </c>
      <c r="AH1739" t="s">
        <v>52</v>
      </c>
      <c r="AI1739" t="s">
        <v>53</v>
      </c>
      <c r="AJ1739" t="s">
        <v>53</v>
      </c>
      <c r="AK1739">
        <v>3</v>
      </c>
      <c r="AL1739" t="s">
        <v>135</v>
      </c>
      <c r="AM1739" t="s">
        <v>136</v>
      </c>
      <c r="AN1739" t="s">
        <v>98</v>
      </c>
      <c r="AO1739">
        <v>3.8</v>
      </c>
      <c r="AP1739" t="s">
        <v>53</v>
      </c>
      <c r="AQ1739" t="s">
        <v>86</v>
      </c>
      <c r="AR1739" t="s">
        <v>83</v>
      </c>
      <c r="AS1739">
        <v>48</v>
      </c>
      <c r="AT1739" t="s">
        <v>53</v>
      </c>
    </row>
    <row r="1740" spans="1:46" x14ac:dyDescent="0.25">
      <c r="A1740" t="s">
        <v>1907</v>
      </c>
      <c r="B1740">
        <v>2025</v>
      </c>
      <c r="C1740" s="1">
        <v>45797</v>
      </c>
      <c r="D1740" t="s">
        <v>47</v>
      </c>
      <c r="E1740" t="str">
        <f>TRIM(lung_cancer_dataset!E1740)</f>
        <v>Australia</v>
      </c>
      <c r="F1740">
        <v>61</v>
      </c>
      <c r="G1740" t="s">
        <v>127</v>
      </c>
      <c r="H1740" t="str">
        <f>PROPER(TRIM(lung_cancer_dataset!H1740))</f>
        <v>Female</v>
      </c>
      <c r="I1740" t="str">
        <f>PROPER(TRIM(lung_cancer_dataset!I1740))</f>
        <v>Never Smoked</v>
      </c>
      <c r="J1740">
        <v>0</v>
      </c>
      <c r="K1740">
        <v>0</v>
      </c>
      <c r="L1740">
        <v>0</v>
      </c>
      <c r="M1740" t="s">
        <v>52</v>
      </c>
      <c r="N1740" t="s">
        <v>53</v>
      </c>
      <c r="O1740" t="s">
        <v>53</v>
      </c>
      <c r="P1740" t="str">
        <f>PROPER(TRIM(lung_cancer_dataset!P1740))</f>
        <v>High</v>
      </c>
      <c r="Q1740" t="s">
        <v>54</v>
      </c>
      <c r="R1740">
        <v>33.799999999999997</v>
      </c>
      <c r="S1740" t="s">
        <v>72</v>
      </c>
      <c r="T1740" t="s">
        <v>54</v>
      </c>
      <c r="U1740" t="s">
        <v>53</v>
      </c>
      <c r="V1740" t="s">
        <v>53</v>
      </c>
      <c r="W1740" t="s">
        <v>53</v>
      </c>
      <c r="X1740" t="s">
        <v>53</v>
      </c>
      <c r="Y1740">
        <v>2</v>
      </c>
      <c r="Z1740" t="s">
        <v>208</v>
      </c>
      <c r="AA1740" t="s">
        <v>53</v>
      </c>
      <c r="AB1740" t="s">
        <v>52</v>
      </c>
      <c r="AC1740" t="s">
        <v>52</v>
      </c>
      <c r="AD1740" t="s">
        <v>53</v>
      </c>
      <c r="AE1740" t="s">
        <v>53</v>
      </c>
      <c r="AF1740" t="s">
        <v>53</v>
      </c>
      <c r="AG1740" t="s">
        <v>53</v>
      </c>
      <c r="AH1740" t="s">
        <v>53</v>
      </c>
      <c r="AI1740" t="s">
        <v>52</v>
      </c>
      <c r="AJ1740" t="s">
        <v>52</v>
      </c>
      <c r="AK1740">
        <v>4</v>
      </c>
      <c r="AL1740" t="s">
        <v>59</v>
      </c>
      <c r="AM1740" t="s">
        <v>60</v>
      </c>
      <c r="AN1740" t="s">
        <v>74</v>
      </c>
      <c r="AO1740">
        <v>2.8</v>
      </c>
      <c r="AP1740" t="s">
        <v>53</v>
      </c>
      <c r="AQ1740" t="s">
        <v>112</v>
      </c>
      <c r="AR1740" t="s">
        <v>115</v>
      </c>
      <c r="AS1740">
        <v>91</v>
      </c>
      <c r="AT1740" t="s">
        <v>52</v>
      </c>
    </row>
    <row r="1741" spans="1:46" x14ac:dyDescent="0.25">
      <c r="A1741" t="s">
        <v>1908</v>
      </c>
      <c r="B1741">
        <v>2026</v>
      </c>
      <c r="C1741" s="1">
        <v>46057</v>
      </c>
      <c r="D1741" t="s">
        <v>47</v>
      </c>
      <c r="E1741" t="str">
        <f>TRIM(lung_cancer_dataset!E1741)</f>
        <v>Malaysia</v>
      </c>
      <c r="F1741">
        <v>55</v>
      </c>
      <c r="G1741" t="s">
        <v>79</v>
      </c>
      <c r="H1741" t="str">
        <f>PROPER(TRIM(lung_cancer_dataset!H1741))</f>
        <v>Male</v>
      </c>
      <c r="I1741" t="str">
        <f>PROPER(TRIM(lung_cancer_dataset!I1741))</f>
        <v>Current Smoker</v>
      </c>
      <c r="J1741">
        <v>46</v>
      </c>
      <c r="K1741">
        <v>27</v>
      </c>
      <c r="L1741">
        <v>62.1</v>
      </c>
      <c r="M1741" t="s">
        <v>52</v>
      </c>
      <c r="N1741" t="s">
        <v>53</v>
      </c>
      <c r="O1741" t="s">
        <v>53</v>
      </c>
      <c r="P1741" t="str">
        <f>PROPER(TRIM(lung_cancer_dataset!P1741))</f>
        <v>Moderate</v>
      </c>
      <c r="Q1741" t="s">
        <v>71</v>
      </c>
      <c r="R1741">
        <v>26</v>
      </c>
      <c r="S1741" t="s">
        <v>56</v>
      </c>
      <c r="T1741" t="s">
        <v>57</v>
      </c>
      <c r="U1741" t="s">
        <v>53</v>
      </c>
      <c r="V1741" t="s">
        <v>53</v>
      </c>
      <c r="W1741" t="s">
        <v>53</v>
      </c>
      <c r="X1741" t="s">
        <v>53</v>
      </c>
      <c r="Y1741">
        <v>1</v>
      </c>
      <c r="Z1741" t="s">
        <v>58</v>
      </c>
      <c r="AA1741" t="s">
        <v>53</v>
      </c>
      <c r="AB1741" t="s">
        <v>53</v>
      </c>
      <c r="AC1741" t="s">
        <v>53</v>
      </c>
      <c r="AD1741" t="s">
        <v>53</v>
      </c>
      <c r="AE1741" t="s">
        <v>53</v>
      </c>
      <c r="AF1741" t="s">
        <v>52</v>
      </c>
      <c r="AG1741" t="s">
        <v>53</v>
      </c>
      <c r="AH1741" t="s">
        <v>53</v>
      </c>
      <c r="AI1741" t="s">
        <v>53</v>
      </c>
      <c r="AJ1741" t="s">
        <v>53</v>
      </c>
      <c r="AK1741">
        <v>1</v>
      </c>
      <c r="AL1741" t="s">
        <v>135</v>
      </c>
      <c r="AM1741" t="s">
        <v>136</v>
      </c>
      <c r="AN1741" t="s">
        <v>74</v>
      </c>
      <c r="AO1741">
        <v>2.2999999999999998</v>
      </c>
      <c r="AP1741" t="s">
        <v>53</v>
      </c>
      <c r="AQ1741" t="s">
        <v>75</v>
      </c>
      <c r="AR1741" t="s">
        <v>76</v>
      </c>
      <c r="AS1741">
        <v>61</v>
      </c>
      <c r="AT1741" t="s">
        <v>53</v>
      </c>
    </row>
    <row r="1742" spans="1:46" x14ac:dyDescent="0.25">
      <c r="A1742" t="s">
        <v>1909</v>
      </c>
      <c r="B1742">
        <v>2020</v>
      </c>
      <c r="C1742" s="1">
        <v>43936</v>
      </c>
      <c r="D1742" t="s">
        <v>122</v>
      </c>
      <c r="E1742" t="str">
        <f>TRIM(lung_cancer_dataset!E1742)</f>
        <v>Thailand</v>
      </c>
      <c r="F1742">
        <v>51</v>
      </c>
      <c r="G1742" t="s">
        <v>79</v>
      </c>
      <c r="H1742" t="str">
        <f>PROPER(TRIM(lung_cancer_dataset!H1742))</f>
        <v>Male</v>
      </c>
      <c r="I1742" t="str">
        <f>PROPER(TRIM(lung_cancer_dataset!I1742))</f>
        <v>Never Smoked</v>
      </c>
      <c r="J1742">
        <v>0</v>
      </c>
      <c r="K1742">
        <v>0</v>
      </c>
      <c r="L1742">
        <v>0</v>
      </c>
      <c r="M1742" t="s">
        <v>53</v>
      </c>
      <c r="N1742" t="s">
        <v>53</v>
      </c>
      <c r="O1742" t="s">
        <v>52</v>
      </c>
      <c r="P1742" t="str">
        <f>PROPER(TRIM(lung_cancer_dataset!P1742))</f>
        <v>High</v>
      </c>
      <c r="Q1742" t="s">
        <v>71</v>
      </c>
      <c r="R1742">
        <v>27</v>
      </c>
      <c r="S1742" t="s">
        <v>56</v>
      </c>
      <c r="T1742" t="s">
        <v>54</v>
      </c>
      <c r="U1742" t="s">
        <v>53</v>
      </c>
      <c r="V1742" t="s">
        <v>53</v>
      </c>
      <c r="W1742" t="s">
        <v>53</v>
      </c>
      <c r="X1742" t="s">
        <v>53</v>
      </c>
      <c r="Y1742">
        <v>2</v>
      </c>
      <c r="Z1742" t="s">
        <v>97</v>
      </c>
      <c r="AA1742" t="s">
        <v>53</v>
      </c>
      <c r="AB1742" t="s">
        <v>53</v>
      </c>
      <c r="AC1742" t="s">
        <v>53</v>
      </c>
      <c r="AD1742" t="s">
        <v>53</v>
      </c>
      <c r="AE1742" t="s">
        <v>52</v>
      </c>
      <c r="AF1742" t="s">
        <v>53</v>
      </c>
      <c r="AG1742" t="s">
        <v>53</v>
      </c>
      <c r="AH1742" t="s">
        <v>53</v>
      </c>
      <c r="AI1742" t="s">
        <v>53</v>
      </c>
      <c r="AJ1742" t="s">
        <v>53</v>
      </c>
      <c r="AK1742">
        <v>1</v>
      </c>
      <c r="AL1742" t="s">
        <v>135</v>
      </c>
      <c r="AM1742" t="s">
        <v>136</v>
      </c>
      <c r="AN1742" t="s">
        <v>74</v>
      </c>
      <c r="AO1742">
        <v>2.9</v>
      </c>
      <c r="AP1742" t="s">
        <v>53</v>
      </c>
      <c r="AQ1742" t="s">
        <v>86</v>
      </c>
      <c r="AR1742" t="s">
        <v>83</v>
      </c>
      <c r="AS1742">
        <v>63</v>
      </c>
      <c r="AT1742" t="s">
        <v>52</v>
      </c>
    </row>
    <row r="1743" spans="1:46" x14ac:dyDescent="0.25">
      <c r="A1743" t="s">
        <v>1910</v>
      </c>
      <c r="B1743">
        <v>2015</v>
      </c>
      <c r="C1743" s="1">
        <v>42349</v>
      </c>
      <c r="D1743" t="s">
        <v>47</v>
      </c>
      <c r="E1743" t="str">
        <f>TRIM(lung_cancer_dataset!E1743)</f>
        <v>Japan</v>
      </c>
      <c r="F1743">
        <v>51</v>
      </c>
      <c r="G1743" t="s">
        <v>79</v>
      </c>
      <c r="H1743" t="str">
        <f>PROPER(TRIM(lung_cancer_dataset!H1743))</f>
        <v>Male</v>
      </c>
      <c r="I1743" t="str">
        <f>PROPER(TRIM(lung_cancer_dataset!I1743))</f>
        <v>Never Smoked</v>
      </c>
      <c r="J1743">
        <v>0</v>
      </c>
      <c r="K1743">
        <v>0</v>
      </c>
      <c r="L1743">
        <v>0</v>
      </c>
      <c r="M1743" t="s">
        <v>52</v>
      </c>
      <c r="N1743" t="s">
        <v>53</v>
      </c>
      <c r="O1743" t="s">
        <v>53</v>
      </c>
      <c r="P1743" t="str">
        <f>PROPER(TRIM(lung_cancer_dataset!P1743))</f>
        <v>High</v>
      </c>
      <c r="Q1743" t="s">
        <v>54</v>
      </c>
      <c r="R1743">
        <v>28.8</v>
      </c>
      <c r="S1743" t="s">
        <v>56</v>
      </c>
      <c r="T1743" t="s">
        <v>70</v>
      </c>
      <c r="U1743" t="s">
        <v>53</v>
      </c>
      <c r="V1743" t="s">
        <v>53</v>
      </c>
      <c r="W1743" t="s">
        <v>53</v>
      </c>
      <c r="X1743" t="s">
        <v>53</v>
      </c>
      <c r="Y1743">
        <v>2</v>
      </c>
      <c r="Z1743" t="s">
        <v>131</v>
      </c>
      <c r="AA1743" t="s">
        <v>52</v>
      </c>
      <c r="AB1743" t="s">
        <v>53</v>
      </c>
      <c r="AC1743" t="s">
        <v>52</v>
      </c>
      <c r="AD1743" t="s">
        <v>52</v>
      </c>
      <c r="AE1743" t="s">
        <v>52</v>
      </c>
      <c r="AF1743" t="s">
        <v>53</v>
      </c>
      <c r="AG1743" t="s">
        <v>52</v>
      </c>
      <c r="AH1743" t="s">
        <v>53</v>
      </c>
      <c r="AI1743" t="s">
        <v>53</v>
      </c>
      <c r="AJ1743" t="s">
        <v>53</v>
      </c>
      <c r="AK1743">
        <v>5</v>
      </c>
      <c r="AL1743" t="s">
        <v>59</v>
      </c>
      <c r="AM1743" t="s">
        <v>60</v>
      </c>
      <c r="AN1743" t="s">
        <v>61</v>
      </c>
      <c r="AO1743">
        <v>9.3000000000000007</v>
      </c>
      <c r="AP1743" t="s">
        <v>52</v>
      </c>
      <c r="AQ1743" t="s">
        <v>86</v>
      </c>
      <c r="AR1743" t="s">
        <v>87</v>
      </c>
      <c r="AS1743">
        <v>4</v>
      </c>
      <c r="AT1743" t="s">
        <v>53</v>
      </c>
    </row>
    <row r="1744" spans="1:46" x14ac:dyDescent="0.25">
      <c r="A1744" t="s">
        <v>1911</v>
      </c>
      <c r="B1744">
        <v>2025</v>
      </c>
      <c r="C1744" s="1">
        <v>45840</v>
      </c>
      <c r="D1744" t="s">
        <v>47</v>
      </c>
      <c r="E1744" t="str">
        <f>TRIM(lung_cancer_dataset!E1744)</f>
        <v>Mongolia</v>
      </c>
      <c r="F1744">
        <v>60</v>
      </c>
      <c r="G1744" t="s">
        <v>127</v>
      </c>
      <c r="H1744" t="str">
        <f>PROPER(TRIM(lung_cancer_dataset!H1744))</f>
        <v>Male</v>
      </c>
      <c r="I1744" t="str">
        <f>PROPER(TRIM(lung_cancer_dataset!I1744))</f>
        <v>Never Smoked</v>
      </c>
      <c r="J1744">
        <v>0</v>
      </c>
      <c r="K1744">
        <v>0</v>
      </c>
      <c r="L1744">
        <v>0</v>
      </c>
      <c r="M1744" t="s">
        <v>53</v>
      </c>
      <c r="N1744" t="s">
        <v>52</v>
      </c>
      <c r="O1744" t="s">
        <v>53</v>
      </c>
      <c r="P1744" t="str">
        <f>PROPER(TRIM(lung_cancer_dataset!P1744))</f>
        <v>High</v>
      </c>
      <c r="Q1744" t="s">
        <v>71</v>
      </c>
      <c r="R1744">
        <v>30.4</v>
      </c>
      <c r="S1744" t="s">
        <v>72</v>
      </c>
      <c r="T1744" t="s">
        <v>57</v>
      </c>
      <c r="U1744" t="s">
        <v>53</v>
      </c>
      <c r="V1744" t="s">
        <v>53</v>
      </c>
      <c r="W1744" t="s">
        <v>53</v>
      </c>
      <c r="X1744" t="s">
        <v>53</v>
      </c>
      <c r="Y1744">
        <v>2</v>
      </c>
      <c r="Z1744" t="s">
        <v>97</v>
      </c>
      <c r="AA1744" t="s">
        <v>52</v>
      </c>
      <c r="AB1744" t="s">
        <v>52</v>
      </c>
      <c r="AC1744" t="s">
        <v>53</v>
      </c>
      <c r="AD1744" t="s">
        <v>53</v>
      </c>
      <c r="AE1744" t="s">
        <v>52</v>
      </c>
      <c r="AF1744" t="s">
        <v>53</v>
      </c>
      <c r="AG1744" t="s">
        <v>53</v>
      </c>
      <c r="AH1744" t="s">
        <v>53</v>
      </c>
      <c r="AI1744" t="s">
        <v>53</v>
      </c>
      <c r="AJ1744" t="s">
        <v>53</v>
      </c>
      <c r="AK1744">
        <v>3</v>
      </c>
      <c r="AL1744" t="s">
        <v>59</v>
      </c>
      <c r="AM1744" t="s">
        <v>102</v>
      </c>
      <c r="AN1744" t="s">
        <v>98</v>
      </c>
      <c r="AO1744">
        <v>3.4</v>
      </c>
      <c r="AP1744" t="s">
        <v>53</v>
      </c>
      <c r="AQ1744" t="s">
        <v>86</v>
      </c>
      <c r="AR1744" t="s">
        <v>92</v>
      </c>
      <c r="AS1744">
        <v>41</v>
      </c>
      <c r="AT1744" t="s">
        <v>53</v>
      </c>
    </row>
    <row r="1745" spans="1:46" x14ac:dyDescent="0.25">
      <c r="A1745" t="s">
        <v>1912</v>
      </c>
      <c r="B1745">
        <v>2022</v>
      </c>
      <c r="C1745" s="1">
        <v>44617</v>
      </c>
      <c r="D1745" t="s">
        <v>110</v>
      </c>
      <c r="E1745" t="str">
        <f>TRIM(lung_cancer_dataset!E1745)</f>
        <v>Morocco</v>
      </c>
      <c r="F1745">
        <v>77</v>
      </c>
      <c r="G1745" t="s">
        <v>67</v>
      </c>
      <c r="H1745" t="str">
        <f>PROPER(TRIM(lung_cancer_dataset!H1745))</f>
        <v>Male</v>
      </c>
      <c r="I1745" t="str">
        <f>PROPER(TRIM(lung_cancer_dataset!I1745))</f>
        <v>Never Smoked</v>
      </c>
      <c r="J1745">
        <v>0</v>
      </c>
      <c r="K1745">
        <v>0</v>
      </c>
      <c r="L1745">
        <v>0</v>
      </c>
      <c r="M1745" t="s">
        <v>53</v>
      </c>
      <c r="N1745" t="s">
        <v>53</v>
      </c>
      <c r="O1745" t="s">
        <v>52</v>
      </c>
      <c r="P1745" t="str">
        <f>PROPER(TRIM(lung_cancer_dataset!P1745))</f>
        <v>High</v>
      </c>
      <c r="Q1745" t="s">
        <v>71</v>
      </c>
      <c r="R1745">
        <v>32.1</v>
      </c>
      <c r="S1745" t="s">
        <v>72</v>
      </c>
      <c r="T1745" t="s">
        <v>54</v>
      </c>
      <c r="U1745" t="s">
        <v>53</v>
      </c>
      <c r="V1745" t="s">
        <v>53</v>
      </c>
      <c r="W1745" t="s">
        <v>53</v>
      </c>
      <c r="X1745" t="s">
        <v>53</v>
      </c>
      <c r="Y1745">
        <v>2</v>
      </c>
      <c r="Z1745" t="s">
        <v>73</v>
      </c>
      <c r="AA1745" t="s">
        <v>52</v>
      </c>
      <c r="AB1745" t="s">
        <v>53</v>
      </c>
      <c r="AC1745" t="s">
        <v>52</v>
      </c>
      <c r="AD1745" t="s">
        <v>53</v>
      </c>
      <c r="AE1745" t="s">
        <v>52</v>
      </c>
      <c r="AF1745" t="s">
        <v>53</v>
      </c>
      <c r="AG1745" t="s">
        <v>52</v>
      </c>
      <c r="AH1745" t="s">
        <v>53</v>
      </c>
      <c r="AI1745" t="s">
        <v>53</v>
      </c>
      <c r="AJ1745" t="s">
        <v>52</v>
      </c>
      <c r="AK1745">
        <v>5</v>
      </c>
      <c r="AL1745" t="s">
        <v>59</v>
      </c>
      <c r="AM1745" t="s">
        <v>60</v>
      </c>
      <c r="AN1745" t="s">
        <v>74</v>
      </c>
      <c r="AO1745">
        <v>2.5</v>
      </c>
      <c r="AP1745" t="s">
        <v>53</v>
      </c>
      <c r="AQ1745" t="s">
        <v>75</v>
      </c>
      <c r="AR1745" t="s">
        <v>83</v>
      </c>
      <c r="AS1745">
        <v>65</v>
      </c>
      <c r="AT1745" t="s">
        <v>52</v>
      </c>
    </row>
    <row r="1746" spans="1:46" x14ac:dyDescent="0.25">
      <c r="A1746" t="s">
        <v>1913</v>
      </c>
      <c r="B1746">
        <v>2026</v>
      </c>
      <c r="C1746" s="1">
        <v>46134</v>
      </c>
      <c r="D1746" t="s">
        <v>94</v>
      </c>
      <c r="E1746" t="str">
        <f>TRIM(lung_cancer_dataset!E1746)</f>
        <v>Kuwait</v>
      </c>
      <c r="F1746">
        <v>57</v>
      </c>
      <c r="G1746" t="s">
        <v>79</v>
      </c>
      <c r="H1746" t="str">
        <f>PROPER(TRIM(lung_cancer_dataset!H1746))</f>
        <v>Male</v>
      </c>
      <c r="I1746" t="str">
        <f>PROPER(TRIM(lung_cancer_dataset!I1746))</f>
        <v>Current Smoker</v>
      </c>
      <c r="J1746">
        <v>45</v>
      </c>
      <c r="K1746">
        <v>29</v>
      </c>
      <c r="L1746">
        <v>65.2</v>
      </c>
      <c r="M1746" t="s">
        <v>53</v>
      </c>
      <c r="N1746" t="s">
        <v>53</v>
      </c>
      <c r="O1746" t="s">
        <v>53</v>
      </c>
      <c r="P1746" t="str">
        <f>PROPER(TRIM(lung_cancer_dataset!P1746))</f>
        <v>High</v>
      </c>
      <c r="Q1746" t="s">
        <v>55</v>
      </c>
      <c r="R1746">
        <v>23.1</v>
      </c>
      <c r="S1746" t="s">
        <v>96</v>
      </c>
      <c r="T1746" t="s">
        <v>57</v>
      </c>
      <c r="U1746" t="s">
        <v>53</v>
      </c>
      <c r="V1746" t="s">
        <v>53</v>
      </c>
      <c r="W1746" t="s">
        <v>53</v>
      </c>
      <c r="X1746" t="s">
        <v>53</v>
      </c>
      <c r="Y1746">
        <v>1</v>
      </c>
      <c r="Z1746" t="s">
        <v>131</v>
      </c>
      <c r="AA1746" t="s">
        <v>52</v>
      </c>
      <c r="AB1746" t="s">
        <v>53</v>
      </c>
      <c r="AC1746" t="s">
        <v>53</v>
      </c>
      <c r="AD1746" t="s">
        <v>53</v>
      </c>
      <c r="AE1746" t="s">
        <v>53</v>
      </c>
      <c r="AF1746" t="s">
        <v>52</v>
      </c>
      <c r="AG1746" t="s">
        <v>52</v>
      </c>
      <c r="AH1746" t="s">
        <v>52</v>
      </c>
      <c r="AI1746" t="s">
        <v>53</v>
      </c>
      <c r="AJ1746" t="s">
        <v>53</v>
      </c>
      <c r="AK1746">
        <v>4</v>
      </c>
      <c r="AL1746" t="s">
        <v>59</v>
      </c>
      <c r="AM1746" t="s">
        <v>81</v>
      </c>
      <c r="AN1746" t="s">
        <v>98</v>
      </c>
      <c r="AO1746">
        <v>3.4</v>
      </c>
      <c r="AP1746" t="s">
        <v>53</v>
      </c>
      <c r="AQ1746" t="s">
        <v>75</v>
      </c>
      <c r="AR1746" t="s">
        <v>76</v>
      </c>
      <c r="AS1746">
        <v>12</v>
      </c>
      <c r="AT1746" t="s">
        <v>53</v>
      </c>
    </row>
    <row r="1747" spans="1:46" x14ac:dyDescent="0.25">
      <c r="A1747" t="s">
        <v>1914</v>
      </c>
      <c r="B1747">
        <v>2017</v>
      </c>
      <c r="C1747" s="1">
        <v>42983</v>
      </c>
      <c r="D1747" t="s">
        <v>47</v>
      </c>
      <c r="E1747" t="str">
        <f>TRIM(lung_cancer_dataset!E1747)</f>
        <v>New Zealand</v>
      </c>
      <c r="F1747">
        <v>73</v>
      </c>
      <c r="G1747" t="s">
        <v>67</v>
      </c>
      <c r="H1747" t="str">
        <f>PROPER(TRIM(lung_cancer_dataset!H1747))</f>
        <v>Male</v>
      </c>
      <c r="I1747" t="str">
        <f>PROPER(TRIM(lung_cancer_dataset!I1747))</f>
        <v>Never Smoked</v>
      </c>
      <c r="J1747">
        <v>0</v>
      </c>
      <c r="K1747">
        <v>0</v>
      </c>
      <c r="L1747">
        <v>0</v>
      </c>
      <c r="M1747" t="s">
        <v>52</v>
      </c>
      <c r="N1747" t="s">
        <v>52</v>
      </c>
      <c r="O1747" t="s">
        <v>53</v>
      </c>
      <c r="P1747" t="str">
        <f>PROPER(TRIM(lung_cancer_dataset!P1747))</f>
        <v>High</v>
      </c>
      <c r="Q1747" t="s">
        <v>54</v>
      </c>
      <c r="R1747">
        <v>36.299999999999997</v>
      </c>
      <c r="S1747" t="s">
        <v>72</v>
      </c>
      <c r="T1747" t="s">
        <v>70</v>
      </c>
      <c r="U1747" t="s">
        <v>52</v>
      </c>
      <c r="V1747" t="s">
        <v>53</v>
      </c>
      <c r="W1747" t="s">
        <v>53</v>
      </c>
      <c r="X1747" t="s">
        <v>53</v>
      </c>
      <c r="Y1747">
        <v>4</v>
      </c>
      <c r="Z1747" t="s">
        <v>131</v>
      </c>
      <c r="AA1747" t="s">
        <v>53</v>
      </c>
      <c r="AB1747" t="s">
        <v>53</v>
      </c>
      <c r="AC1747" t="s">
        <v>53</v>
      </c>
      <c r="AD1747" t="s">
        <v>53</v>
      </c>
      <c r="AE1747" t="s">
        <v>53</v>
      </c>
      <c r="AF1747" t="s">
        <v>53</v>
      </c>
      <c r="AG1747" t="s">
        <v>53</v>
      </c>
      <c r="AH1747" t="s">
        <v>53</v>
      </c>
      <c r="AI1747" t="s">
        <v>53</v>
      </c>
      <c r="AJ1747" t="s">
        <v>53</v>
      </c>
      <c r="AK1747">
        <v>0</v>
      </c>
      <c r="AL1747" t="s">
        <v>59</v>
      </c>
      <c r="AM1747" t="s">
        <v>60</v>
      </c>
      <c r="AN1747" t="s">
        <v>98</v>
      </c>
      <c r="AO1747">
        <v>4.5</v>
      </c>
      <c r="AP1747" t="s">
        <v>53</v>
      </c>
      <c r="AQ1747" t="s">
        <v>91</v>
      </c>
      <c r="AR1747" t="s">
        <v>83</v>
      </c>
      <c r="AS1747">
        <v>49</v>
      </c>
      <c r="AT1747" t="s">
        <v>52</v>
      </c>
    </row>
    <row r="1748" spans="1:46" x14ac:dyDescent="0.25">
      <c r="A1748" t="s">
        <v>1915</v>
      </c>
      <c r="B1748">
        <v>2024</v>
      </c>
      <c r="C1748" s="1">
        <v>45308</v>
      </c>
      <c r="D1748" t="s">
        <v>47</v>
      </c>
      <c r="E1748" t="str">
        <f>TRIM(lung_cancer_dataset!E1748)</f>
        <v>China</v>
      </c>
      <c r="F1748">
        <v>51</v>
      </c>
      <c r="G1748" t="s">
        <v>79</v>
      </c>
      <c r="H1748" t="str">
        <f>PROPER(TRIM(lung_cancer_dataset!H1748))</f>
        <v>Female</v>
      </c>
      <c r="I1748" t="str">
        <f>PROPER(TRIM(lung_cancer_dataset!I1748))</f>
        <v>Never Smoked</v>
      </c>
      <c r="J1748">
        <v>0</v>
      </c>
      <c r="K1748">
        <v>0</v>
      </c>
      <c r="L1748">
        <v>0</v>
      </c>
      <c r="M1748" t="s">
        <v>52</v>
      </c>
      <c r="N1748" t="s">
        <v>53</v>
      </c>
      <c r="O1748" t="s">
        <v>53</v>
      </c>
      <c r="P1748" t="str">
        <f>PROPER(TRIM(lung_cancer_dataset!P1748))</f>
        <v>Low</v>
      </c>
      <c r="Q1748" t="s">
        <v>55</v>
      </c>
      <c r="R1748">
        <v>19.399999999999999</v>
      </c>
      <c r="S1748" t="s">
        <v>96</v>
      </c>
      <c r="T1748" t="s">
        <v>54</v>
      </c>
      <c r="U1748" t="s">
        <v>53</v>
      </c>
      <c r="V1748" t="s">
        <v>53</v>
      </c>
      <c r="W1748" t="s">
        <v>52</v>
      </c>
      <c r="X1748" t="s">
        <v>53</v>
      </c>
      <c r="Y1748">
        <v>2</v>
      </c>
      <c r="Z1748" t="s">
        <v>97</v>
      </c>
      <c r="AA1748" t="s">
        <v>53</v>
      </c>
      <c r="AB1748" t="s">
        <v>53</v>
      </c>
      <c r="AC1748" t="s">
        <v>52</v>
      </c>
      <c r="AD1748" t="s">
        <v>53</v>
      </c>
      <c r="AE1748" t="s">
        <v>53</v>
      </c>
      <c r="AF1748" t="s">
        <v>53</v>
      </c>
      <c r="AG1748" t="s">
        <v>53</v>
      </c>
      <c r="AH1748" t="s">
        <v>52</v>
      </c>
      <c r="AI1748" t="s">
        <v>52</v>
      </c>
      <c r="AJ1748" t="s">
        <v>53</v>
      </c>
      <c r="AK1748">
        <v>3</v>
      </c>
      <c r="AL1748" t="s">
        <v>59</v>
      </c>
      <c r="AM1748" t="s">
        <v>81</v>
      </c>
      <c r="AN1748" t="s">
        <v>98</v>
      </c>
      <c r="AO1748">
        <v>3.1</v>
      </c>
      <c r="AP1748" t="s">
        <v>53</v>
      </c>
      <c r="AQ1748" t="s">
        <v>86</v>
      </c>
      <c r="AR1748" t="s">
        <v>83</v>
      </c>
      <c r="AS1748">
        <v>26</v>
      </c>
      <c r="AT1748" t="s">
        <v>52</v>
      </c>
    </row>
    <row r="1749" spans="1:46" x14ac:dyDescent="0.25">
      <c r="A1749" t="s">
        <v>1916</v>
      </c>
      <c r="B1749">
        <v>2025</v>
      </c>
      <c r="C1749" s="1">
        <v>45914</v>
      </c>
      <c r="D1749" t="s">
        <v>65</v>
      </c>
      <c r="E1749" t="str">
        <f>TRIM(lung_cancer_dataset!E1749)</f>
        <v>Venezuela</v>
      </c>
      <c r="F1749">
        <v>51</v>
      </c>
      <c r="G1749" t="s">
        <v>79</v>
      </c>
      <c r="H1749" t="str">
        <f>PROPER(TRIM(lung_cancer_dataset!H1749))</f>
        <v>Female</v>
      </c>
      <c r="I1749" t="str">
        <f>PROPER(TRIM(lung_cancer_dataset!I1749))</f>
        <v>Never Smoked</v>
      </c>
      <c r="J1749">
        <v>0</v>
      </c>
      <c r="K1749">
        <v>0</v>
      </c>
      <c r="L1749">
        <v>0</v>
      </c>
      <c r="M1749" t="s">
        <v>53</v>
      </c>
      <c r="N1749" t="s">
        <v>53</v>
      </c>
      <c r="O1749" t="s">
        <v>53</v>
      </c>
      <c r="P1749" t="str">
        <f>PROPER(TRIM(lung_cancer_dataset!P1749))</f>
        <v>Moderate</v>
      </c>
      <c r="Q1749" t="s">
        <v>55</v>
      </c>
      <c r="R1749">
        <v>18.100000000000001</v>
      </c>
      <c r="S1749" t="s">
        <v>128</v>
      </c>
      <c r="T1749" t="s">
        <v>54</v>
      </c>
      <c r="U1749" t="s">
        <v>53</v>
      </c>
      <c r="V1749" t="s">
        <v>53</v>
      </c>
      <c r="W1749" t="s">
        <v>53</v>
      </c>
      <c r="X1749" t="s">
        <v>53</v>
      </c>
      <c r="Y1749">
        <v>0</v>
      </c>
      <c r="Z1749" t="s">
        <v>73</v>
      </c>
      <c r="AA1749" t="s">
        <v>52</v>
      </c>
      <c r="AB1749" t="s">
        <v>53</v>
      </c>
      <c r="AC1749" t="s">
        <v>53</v>
      </c>
      <c r="AD1749" t="s">
        <v>53</v>
      </c>
      <c r="AE1749" t="s">
        <v>52</v>
      </c>
      <c r="AF1749" t="s">
        <v>53</v>
      </c>
      <c r="AG1749" t="s">
        <v>53</v>
      </c>
      <c r="AH1749" t="s">
        <v>53</v>
      </c>
      <c r="AI1749" t="s">
        <v>52</v>
      </c>
      <c r="AJ1749" t="s">
        <v>53</v>
      </c>
      <c r="AK1749">
        <v>3</v>
      </c>
      <c r="AL1749" t="s">
        <v>59</v>
      </c>
      <c r="AM1749" t="s">
        <v>60</v>
      </c>
      <c r="AN1749" t="s">
        <v>90</v>
      </c>
      <c r="AO1749">
        <v>7</v>
      </c>
      <c r="AP1749" t="s">
        <v>53</v>
      </c>
      <c r="AQ1749" t="s">
        <v>75</v>
      </c>
      <c r="AR1749" t="s">
        <v>63</v>
      </c>
      <c r="AS1749">
        <v>22</v>
      </c>
      <c r="AT1749" t="s">
        <v>53</v>
      </c>
    </row>
    <row r="1750" spans="1:46" x14ac:dyDescent="0.25">
      <c r="A1750" t="s">
        <v>1917</v>
      </c>
      <c r="B1750">
        <v>2024</v>
      </c>
      <c r="C1750" s="1">
        <v>45521</v>
      </c>
      <c r="D1750" t="s">
        <v>107</v>
      </c>
      <c r="E1750" t="str">
        <f>TRIM(lung_cancer_dataset!E1750)</f>
        <v>France</v>
      </c>
      <c r="F1750">
        <v>56</v>
      </c>
      <c r="G1750" t="s">
        <v>79</v>
      </c>
      <c r="H1750" t="str">
        <f>PROPER(TRIM(lung_cancer_dataset!H1750))</f>
        <v>Male</v>
      </c>
      <c r="I1750" t="str">
        <f>PROPER(TRIM(lung_cancer_dataset!I1750))</f>
        <v>Never Smoked</v>
      </c>
      <c r="J1750">
        <v>0</v>
      </c>
      <c r="K1750">
        <v>0</v>
      </c>
      <c r="L1750">
        <v>0</v>
      </c>
      <c r="M1750" t="s">
        <v>52</v>
      </c>
      <c r="N1750" t="s">
        <v>53</v>
      </c>
      <c r="O1750" t="s">
        <v>53</v>
      </c>
      <c r="P1750" t="str">
        <f>PROPER(TRIM(lung_cancer_dataset!P1750))</f>
        <v>Moderate</v>
      </c>
      <c r="Q1750" t="s">
        <v>55</v>
      </c>
      <c r="R1750">
        <v>20.5</v>
      </c>
      <c r="S1750" t="s">
        <v>96</v>
      </c>
      <c r="T1750" t="s">
        <v>57</v>
      </c>
      <c r="U1750" t="s">
        <v>53</v>
      </c>
      <c r="V1750" t="s">
        <v>53</v>
      </c>
      <c r="W1750" t="s">
        <v>53</v>
      </c>
      <c r="X1750" t="s">
        <v>53</v>
      </c>
      <c r="Y1750">
        <v>1</v>
      </c>
      <c r="Z1750" t="s">
        <v>97</v>
      </c>
      <c r="AA1750" t="s">
        <v>52</v>
      </c>
      <c r="AB1750" t="s">
        <v>53</v>
      </c>
      <c r="AC1750" t="s">
        <v>53</v>
      </c>
      <c r="AD1750" t="s">
        <v>53</v>
      </c>
      <c r="AE1750" t="s">
        <v>52</v>
      </c>
      <c r="AF1750" t="s">
        <v>53</v>
      </c>
      <c r="AG1750" t="s">
        <v>53</v>
      </c>
      <c r="AH1750" t="s">
        <v>53</v>
      </c>
      <c r="AI1750" t="s">
        <v>53</v>
      </c>
      <c r="AJ1750" t="s">
        <v>53</v>
      </c>
      <c r="AK1750">
        <v>2</v>
      </c>
      <c r="AL1750" t="s">
        <v>59</v>
      </c>
      <c r="AM1750" t="s">
        <v>81</v>
      </c>
      <c r="AN1750" t="s">
        <v>98</v>
      </c>
      <c r="AO1750">
        <v>4.7</v>
      </c>
      <c r="AP1750" t="s">
        <v>53</v>
      </c>
      <c r="AQ1750" t="s">
        <v>171</v>
      </c>
      <c r="AR1750" t="s">
        <v>83</v>
      </c>
      <c r="AS1750">
        <v>40</v>
      </c>
      <c r="AT1750" t="s">
        <v>52</v>
      </c>
    </row>
    <row r="1751" spans="1:46" x14ac:dyDescent="0.25">
      <c r="A1751" t="s">
        <v>1918</v>
      </c>
      <c r="B1751">
        <v>2025</v>
      </c>
      <c r="C1751" s="1">
        <v>46010</v>
      </c>
      <c r="D1751" t="s">
        <v>122</v>
      </c>
      <c r="E1751" t="str">
        <f>TRIM(lung_cancer_dataset!E1751)</f>
        <v>Indonesia</v>
      </c>
      <c r="F1751">
        <v>69</v>
      </c>
      <c r="G1751" t="s">
        <v>127</v>
      </c>
      <c r="H1751" t="str">
        <f>PROPER(TRIM(lung_cancer_dataset!H1751))</f>
        <v>Male</v>
      </c>
      <c r="I1751" t="str">
        <f>PROPER(TRIM(lung_cancer_dataset!I1751))</f>
        <v>Current Smoker</v>
      </c>
      <c r="J1751">
        <v>33</v>
      </c>
      <c r="K1751">
        <v>33</v>
      </c>
      <c r="L1751">
        <v>54.4</v>
      </c>
      <c r="M1751" t="s">
        <v>53</v>
      </c>
      <c r="N1751" t="s">
        <v>52</v>
      </c>
      <c r="O1751" t="s">
        <v>53</v>
      </c>
      <c r="P1751" t="str">
        <f>PROPER(TRIM(lung_cancer_dataset!P1751))</f>
        <v>High</v>
      </c>
      <c r="Q1751" t="s">
        <v>54</v>
      </c>
      <c r="R1751">
        <v>23.6</v>
      </c>
      <c r="S1751" t="s">
        <v>96</v>
      </c>
      <c r="T1751" t="s">
        <v>54</v>
      </c>
      <c r="U1751" t="s">
        <v>52</v>
      </c>
      <c r="V1751" t="s">
        <v>53</v>
      </c>
      <c r="W1751" t="s">
        <v>53</v>
      </c>
      <c r="X1751" t="s">
        <v>53</v>
      </c>
      <c r="Y1751">
        <v>3</v>
      </c>
      <c r="Z1751" t="s">
        <v>58</v>
      </c>
      <c r="AA1751" t="s">
        <v>52</v>
      </c>
      <c r="AB1751" t="s">
        <v>52</v>
      </c>
      <c r="AC1751" t="s">
        <v>52</v>
      </c>
      <c r="AD1751" t="s">
        <v>52</v>
      </c>
      <c r="AE1751" t="s">
        <v>52</v>
      </c>
      <c r="AF1751" t="s">
        <v>53</v>
      </c>
      <c r="AG1751" t="s">
        <v>53</v>
      </c>
      <c r="AH1751" t="s">
        <v>53</v>
      </c>
      <c r="AI1751" t="s">
        <v>53</v>
      </c>
      <c r="AJ1751" t="s">
        <v>53</v>
      </c>
      <c r="AK1751">
        <v>5</v>
      </c>
      <c r="AL1751" t="s">
        <v>59</v>
      </c>
      <c r="AM1751" t="s">
        <v>60</v>
      </c>
      <c r="AN1751" t="s">
        <v>98</v>
      </c>
      <c r="AO1751">
        <v>5.5</v>
      </c>
      <c r="AP1751" t="s">
        <v>53</v>
      </c>
      <c r="AQ1751" t="s">
        <v>86</v>
      </c>
      <c r="AR1751" t="s">
        <v>76</v>
      </c>
      <c r="AS1751">
        <v>48</v>
      </c>
      <c r="AT1751" t="s">
        <v>52</v>
      </c>
    </row>
    <row r="1752" spans="1:46" x14ac:dyDescent="0.25">
      <c r="A1752" t="s">
        <v>1919</v>
      </c>
      <c r="B1752">
        <v>2022</v>
      </c>
      <c r="C1752" s="1">
        <v>44922</v>
      </c>
      <c r="D1752" t="s">
        <v>65</v>
      </c>
      <c r="E1752" t="str">
        <f>TRIM(lung_cancer_dataset!E1752)</f>
        <v>Brazil</v>
      </c>
      <c r="F1752">
        <v>59</v>
      </c>
      <c r="G1752" t="s">
        <v>79</v>
      </c>
      <c r="H1752" t="str">
        <f>PROPER(TRIM(lung_cancer_dataset!H1752))</f>
        <v>Male</v>
      </c>
      <c r="I1752" t="str">
        <f>PROPER(TRIM(lung_cancer_dataset!I1752))</f>
        <v>Never Smoked</v>
      </c>
      <c r="J1752">
        <v>0</v>
      </c>
      <c r="K1752">
        <v>0</v>
      </c>
      <c r="L1752">
        <v>0</v>
      </c>
      <c r="M1752" t="s">
        <v>53</v>
      </c>
      <c r="N1752" t="s">
        <v>52</v>
      </c>
      <c r="O1752" t="s">
        <v>53</v>
      </c>
      <c r="P1752" t="str">
        <f>PROPER(TRIM(lung_cancer_dataset!P1752))</f>
        <v>Moderate</v>
      </c>
      <c r="Q1752" t="s">
        <v>71</v>
      </c>
      <c r="R1752">
        <v>24.7</v>
      </c>
      <c r="S1752" t="s">
        <v>96</v>
      </c>
      <c r="T1752" t="s">
        <v>57</v>
      </c>
      <c r="U1752" t="s">
        <v>53</v>
      </c>
      <c r="V1752" t="s">
        <v>53</v>
      </c>
      <c r="W1752" t="s">
        <v>53</v>
      </c>
      <c r="X1752" t="s">
        <v>53</v>
      </c>
      <c r="Y1752">
        <v>1</v>
      </c>
      <c r="Z1752" t="s">
        <v>131</v>
      </c>
      <c r="AA1752" t="s">
        <v>53</v>
      </c>
      <c r="AB1752" t="s">
        <v>52</v>
      </c>
      <c r="AC1752" t="s">
        <v>53</v>
      </c>
      <c r="AD1752" t="s">
        <v>53</v>
      </c>
      <c r="AE1752" t="s">
        <v>53</v>
      </c>
      <c r="AF1752" t="s">
        <v>52</v>
      </c>
      <c r="AG1752" t="s">
        <v>53</v>
      </c>
      <c r="AH1752" t="s">
        <v>53</v>
      </c>
      <c r="AI1752" t="s">
        <v>53</v>
      </c>
      <c r="AJ1752" t="s">
        <v>53</v>
      </c>
      <c r="AK1752">
        <v>2</v>
      </c>
      <c r="AL1752" t="s">
        <v>59</v>
      </c>
      <c r="AM1752" t="s">
        <v>81</v>
      </c>
      <c r="AN1752" t="s">
        <v>74</v>
      </c>
      <c r="AO1752">
        <v>1.8</v>
      </c>
      <c r="AP1752" t="s">
        <v>53</v>
      </c>
      <c r="AQ1752" t="s">
        <v>171</v>
      </c>
      <c r="AR1752" t="s">
        <v>76</v>
      </c>
      <c r="AS1752">
        <v>47</v>
      </c>
      <c r="AT1752" t="s">
        <v>52</v>
      </c>
    </row>
    <row r="1753" spans="1:46" x14ac:dyDescent="0.25">
      <c r="A1753" t="s">
        <v>1920</v>
      </c>
      <c r="B1753">
        <v>2020</v>
      </c>
      <c r="C1753" s="1">
        <v>43874</v>
      </c>
      <c r="D1753" t="s">
        <v>65</v>
      </c>
      <c r="E1753" t="str">
        <f>TRIM(lung_cancer_dataset!E1753)</f>
        <v>Venezuela</v>
      </c>
      <c r="F1753">
        <v>57</v>
      </c>
      <c r="G1753" t="s">
        <v>79</v>
      </c>
      <c r="H1753" t="str">
        <f>PROPER(TRIM(lung_cancer_dataset!H1753))</f>
        <v>Male</v>
      </c>
      <c r="I1753" t="str">
        <f>PROPER(TRIM(lung_cancer_dataset!I1753))</f>
        <v>Never Smoked</v>
      </c>
      <c r="J1753">
        <v>0</v>
      </c>
      <c r="K1753">
        <v>0</v>
      </c>
      <c r="L1753">
        <v>0</v>
      </c>
      <c r="M1753" t="s">
        <v>53</v>
      </c>
      <c r="N1753" t="s">
        <v>53</v>
      </c>
      <c r="O1753" t="s">
        <v>53</v>
      </c>
      <c r="P1753" t="str">
        <f>PROPER(TRIM(lung_cancer_dataset!P1753))</f>
        <v>Moderate</v>
      </c>
      <c r="Q1753" t="s">
        <v>55</v>
      </c>
      <c r="R1753">
        <v>26.8</v>
      </c>
      <c r="S1753" t="s">
        <v>56</v>
      </c>
      <c r="T1753" t="s">
        <v>57</v>
      </c>
      <c r="U1753" t="s">
        <v>53</v>
      </c>
      <c r="V1753" t="s">
        <v>53</v>
      </c>
      <c r="W1753" t="s">
        <v>53</v>
      </c>
      <c r="X1753" t="s">
        <v>53</v>
      </c>
      <c r="Y1753">
        <v>0</v>
      </c>
      <c r="Z1753" t="s">
        <v>97</v>
      </c>
      <c r="AA1753" t="s">
        <v>53</v>
      </c>
      <c r="AB1753" t="s">
        <v>53</v>
      </c>
      <c r="AC1753" t="s">
        <v>53</v>
      </c>
      <c r="AD1753" t="s">
        <v>53</v>
      </c>
      <c r="AE1753" t="s">
        <v>52</v>
      </c>
      <c r="AF1753" t="s">
        <v>53</v>
      </c>
      <c r="AG1753" t="s">
        <v>53</v>
      </c>
      <c r="AH1753" t="s">
        <v>53</v>
      </c>
      <c r="AI1753" t="s">
        <v>52</v>
      </c>
      <c r="AJ1753" t="s">
        <v>52</v>
      </c>
      <c r="AK1753">
        <v>3</v>
      </c>
      <c r="AL1753" t="s">
        <v>59</v>
      </c>
      <c r="AM1753" t="s">
        <v>60</v>
      </c>
      <c r="AN1753" t="s">
        <v>98</v>
      </c>
      <c r="AO1753">
        <v>3.2</v>
      </c>
      <c r="AP1753" t="s">
        <v>53</v>
      </c>
      <c r="AQ1753" t="s">
        <v>86</v>
      </c>
      <c r="AR1753" t="s">
        <v>83</v>
      </c>
      <c r="AS1753">
        <v>22</v>
      </c>
      <c r="AT1753" t="s">
        <v>52</v>
      </c>
    </row>
    <row r="1754" spans="1:46" x14ac:dyDescent="0.25">
      <c r="A1754" t="s">
        <v>1921</v>
      </c>
      <c r="B1754">
        <v>2023</v>
      </c>
      <c r="C1754" s="1">
        <v>45210</v>
      </c>
      <c r="D1754" t="s">
        <v>65</v>
      </c>
      <c r="E1754" t="str">
        <f>TRIM(lung_cancer_dataset!E1754)</f>
        <v>Cuba</v>
      </c>
      <c r="F1754">
        <v>61</v>
      </c>
      <c r="G1754" t="s">
        <v>127</v>
      </c>
      <c r="H1754" t="str">
        <f>PROPER(TRIM(lung_cancer_dataset!H1754))</f>
        <v>Male</v>
      </c>
      <c r="I1754" t="str">
        <f>PROPER(TRIM(lung_cancer_dataset!I1754))</f>
        <v>Never Smoked</v>
      </c>
      <c r="J1754">
        <v>0</v>
      </c>
      <c r="K1754">
        <v>0</v>
      </c>
      <c r="L1754">
        <v>0</v>
      </c>
      <c r="M1754" t="s">
        <v>53</v>
      </c>
      <c r="N1754" t="s">
        <v>52</v>
      </c>
      <c r="O1754" t="s">
        <v>53</v>
      </c>
      <c r="P1754" t="str">
        <f>PROPER(TRIM(lung_cancer_dataset!P1754))</f>
        <v>Low</v>
      </c>
      <c r="Q1754" t="s">
        <v>71</v>
      </c>
      <c r="R1754">
        <v>29.4</v>
      </c>
      <c r="S1754" t="s">
        <v>56</v>
      </c>
      <c r="T1754" t="s">
        <v>57</v>
      </c>
      <c r="U1754" t="s">
        <v>53</v>
      </c>
      <c r="V1754" t="s">
        <v>53</v>
      </c>
      <c r="W1754" t="s">
        <v>53</v>
      </c>
      <c r="X1754" t="s">
        <v>53</v>
      </c>
      <c r="Y1754">
        <v>1</v>
      </c>
      <c r="Z1754" t="s">
        <v>58</v>
      </c>
      <c r="AA1754" t="s">
        <v>52</v>
      </c>
      <c r="AB1754" t="s">
        <v>53</v>
      </c>
      <c r="AC1754" t="s">
        <v>53</v>
      </c>
      <c r="AD1754" t="s">
        <v>52</v>
      </c>
      <c r="AE1754" t="s">
        <v>52</v>
      </c>
      <c r="AF1754" t="s">
        <v>53</v>
      </c>
      <c r="AG1754" t="s">
        <v>53</v>
      </c>
      <c r="AH1754" t="s">
        <v>53</v>
      </c>
      <c r="AI1754" t="s">
        <v>53</v>
      </c>
      <c r="AJ1754" t="s">
        <v>53</v>
      </c>
      <c r="AK1754">
        <v>3</v>
      </c>
      <c r="AL1754" t="s">
        <v>59</v>
      </c>
      <c r="AM1754" t="s">
        <v>60</v>
      </c>
      <c r="AN1754" t="s">
        <v>74</v>
      </c>
      <c r="AO1754">
        <v>0.8</v>
      </c>
      <c r="AP1754" t="s">
        <v>53</v>
      </c>
      <c r="AQ1754" t="s">
        <v>112</v>
      </c>
      <c r="AR1754" t="s">
        <v>115</v>
      </c>
      <c r="AS1754">
        <v>80</v>
      </c>
      <c r="AT1754" t="s">
        <v>52</v>
      </c>
    </row>
    <row r="1755" spans="1:46" x14ac:dyDescent="0.25">
      <c r="A1755" t="s">
        <v>1922</v>
      </c>
      <c r="B1755">
        <v>2018</v>
      </c>
      <c r="C1755" s="1">
        <v>43295</v>
      </c>
      <c r="D1755" t="s">
        <v>110</v>
      </c>
      <c r="E1755" t="str">
        <f>TRIM(lung_cancer_dataset!E1755)</f>
        <v>Uganda</v>
      </c>
      <c r="F1755">
        <v>55</v>
      </c>
      <c r="G1755" t="s">
        <v>79</v>
      </c>
      <c r="H1755" t="str">
        <f>PROPER(TRIM(lung_cancer_dataset!H1755))</f>
        <v>Male</v>
      </c>
      <c r="I1755" t="str">
        <f>PROPER(TRIM(lung_cancer_dataset!I1755))</f>
        <v>Never Smoked</v>
      </c>
      <c r="J1755">
        <v>0</v>
      </c>
      <c r="K1755">
        <v>0</v>
      </c>
      <c r="L1755">
        <v>0</v>
      </c>
      <c r="M1755" t="s">
        <v>53</v>
      </c>
      <c r="N1755" t="s">
        <v>53</v>
      </c>
      <c r="O1755" t="s">
        <v>52</v>
      </c>
      <c r="P1755" t="str">
        <f>PROPER(TRIM(lung_cancer_dataset!P1755))</f>
        <v>Moderate</v>
      </c>
      <c r="Q1755" t="s">
        <v>54</v>
      </c>
      <c r="R1755">
        <v>29</v>
      </c>
      <c r="S1755" t="s">
        <v>56</v>
      </c>
      <c r="T1755" t="s">
        <v>57</v>
      </c>
      <c r="U1755" t="s">
        <v>53</v>
      </c>
      <c r="V1755" t="s">
        <v>53</v>
      </c>
      <c r="W1755" t="s">
        <v>53</v>
      </c>
      <c r="X1755" t="s">
        <v>53</v>
      </c>
      <c r="Y1755">
        <v>1</v>
      </c>
      <c r="Z1755" t="s">
        <v>97</v>
      </c>
      <c r="AA1755" t="s">
        <v>53</v>
      </c>
      <c r="AB1755" t="s">
        <v>53</v>
      </c>
      <c r="AC1755" t="s">
        <v>53</v>
      </c>
      <c r="AD1755" t="s">
        <v>53</v>
      </c>
      <c r="AE1755" t="s">
        <v>53</v>
      </c>
      <c r="AF1755" t="s">
        <v>53</v>
      </c>
      <c r="AG1755" t="s">
        <v>53</v>
      </c>
      <c r="AH1755" t="s">
        <v>53</v>
      </c>
      <c r="AI1755" t="s">
        <v>52</v>
      </c>
      <c r="AJ1755" t="s">
        <v>53</v>
      </c>
      <c r="AK1755">
        <v>1</v>
      </c>
      <c r="AL1755" t="s">
        <v>59</v>
      </c>
      <c r="AM1755" t="s">
        <v>102</v>
      </c>
      <c r="AN1755" t="s">
        <v>74</v>
      </c>
      <c r="AO1755">
        <v>1.1000000000000001</v>
      </c>
      <c r="AP1755" t="s">
        <v>53</v>
      </c>
      <c r="AQ1755" t="s">
        <v>86</v>
      </c>
      <c r="AR1755" t="s">
        <v>83</v>
      </c>
      <c r="AS1755">
        <v>33</v>
      </c>
      <c r="AT1755" t="s">
        <v>53</v>
      </c>
    </row>
    <row r="1756" spans="1:46" x14ac:dyDescent="0.25">
      <c r="A1756" t="s">
        <v>1923</v>
      </c>
      <c r="B1756">
        <v>2016</v>
      </c>
      <c r="C1756" s="1">
        <v>42729</v>
      </c>
      <c r="D1756" t="s">
        <v>107</v>
      </c>
      <c r="E1756" t="str">
        <f>TRIM(lung_cancer_dataset!E1756)</f>
        <v>Italy</v>
      </c>
      <c r="F1756">
        <v>57</v>
      </c>
      <c r="G1756" t="s">
        <v>79</v>
      </c>
      <c r="H1756" t="str">
        <f>PROPER(TRIM(lung_cancer_dataset!H1756))</f>
        <v>Male</v>
      </c>
      <c r="I1756" t="str">
        <f>PROPER(TRIM(lung_cancer_dataset!I1756))</f>
        <v>Never Smoked</v>
      </c>
      <c r="J1756">
        <v>0</v>
      </c>
      <c r="K1756">
        <v>0</v>
      </c>
      <c r="L1756">
        <v>0</v>
      </c>
      <c r="M1756" t="s">
        <v>52</v>
      </c>
      <c r="N1756" t="s">
        <v>52</v>
      </c>
      <c r="O1756" t="s">
        <v>52</v>
      </c>
      <c r="P1756" t="str">
        <f>PROPER(TRIM(lung_cancer_dataset!P1756))</f>
        <v>Low</v>
      </c>
      <c r="Q1756" t="s">
        <v>55</v>
      </c>
      <c r="R1756">
        <v>23.6</v>
      </c>
      <c r="S1756" t="s">
        <v>96</v>
      </c>
      <c r="T1756" t="s">
        <v>70</v>
      </c>
      <c r="U1756" t="s">
        <v>53</v>
      </c>
      <c r="V1756" t="s">
        <v>53</v>
      </c>
      <c r="W1756" t="s">
        <v>53</v>
      </c>
      <c r="X1756" t="s">
        <v>53</v>
      </c>
      <c r="Y1756">
        <v>3</v>
      </c>
      <c r="Z1756" t="s">
        <v>73</v>
      </c>
      <c r="AA1756" t="s">
        <v>53</v>
      </c>
      <c r="AB1756" t="s">
        <v>52</v>
      </c>
      <c r="AC1756" t="s">
        <v>53</v>
      </c>
      <c r="AD1756" t="s">
        <v>53</v>
      </c>
      <c r="AE1756" t="s">
        <v>53</v>
      </c>
      <c r="AF1756" t="s">
        <v>53</v>
      </c>
      <c r="AG1756" t="s">
        <v>52</v>
      </c>
      <c r="AH1756" t="s">
        <v>52</v>
      </c>
      <c r="AI1756" t="s">
        <v>53</v>
      </c>
      <c r="AJ1756" t="s">
        <v>53</v>
      </c>
      <c r="AK1756">
        <v>3</v>
      </c>
      <c r="AL1756" t="s">
        <v>59</v>
      </c>
      <c r="AM1756" t="s">
        <v>81</v>
      </c>
      <c r="AN1756" t="s">
        <v>61</v>
      </c>
      <c r="AO1756">
        <v>6.6</v>
      </c>
      <c r="AP1756" t="s">
        <v>52</v>
      </c>
      <c r="AQ1756" t="s">
        <v>112</v>
      </c>
      <c r="AR1756" t="s">
        <v>281</v>
      </c>
      <c r="AS1756">
        <v>1</v>
      </c>
      <c r="AT1756" t="s">
        <v>53</v>
      </c>
    </row>
    <row r="1757" spans="1:46" x14ac:dyDescent="0.25">
      <c r="A1757" t="s">
        <v>1924</v>
      </c>
      <c r="B1757">
        <v>2020</v>
      </c>
      <c r="C1757" s="1">
        <v>43964</v>
      </c>
      <c r="D1757" t="s">
        <v>107</v>
      </c>
      <c r="E1757" t="str">
        <f>TRIM(lung_cancer_dataset!E1757)</f>
        <v>Russia</v>
      </c>
      <c r="F1757">
        <v>46</v>
      </c>
      <c r="G1757" t="s">
        <v>49</v>
      </c>
      <c r="H1757" t="str">
        <f>PROPER(TRIM(lung_cancer_dataset!H1757))</f>
        <v>Female</v>
      </c>
      <c r="I1757" t="str">
        <f>PROPER(TRIM(lung_cancer_dataset!I1757))</f>
        <v>Never Smoked</v>
      </c>
      <c r="J1757">
        <v>0</v>
      </c>
      <c r="K1757">
        <v>0</v>
      </c>
      <c r="L1757">
        <v>0</v>
      </c>
      <c r="M1757" t="s">
        <v>53</v>
      </c>
      <c r="N1757" t="s">
        <v>52</v>
      </c>
      <c r="O1757" t="s">
        <v>53</v>
      </c>
      <c r="P1757" t="str">
        <f>PROPER(TRIM(lung_cancer_dataset!P1757))</f>
        <v>Low</v>
      </c>
      <c r="Q1757" t="s">
        <v>71</v>
      </c>
      <c r="R1757">
        <v>29.2</v>
      </c>
      <c r="S1757" t="s">
        <v>56</v>
      </c>
      <c r="T1757" t="s">
        <v>54</v>
      </c>
      <c r="U1757" t="s">
        <v>53</v>
      </c>
      <c r="V1757" t="s">
        <v>53</v>
      </c>
      <c r="W1757" t="s">
        <v>53</v>
      </c>
      <c r="X1757" t="s">
        <v>53</v>
      </c>
      <c r="Y1757">
        <v>1</v>
      </c>
      <c r="Z1757" t="s">
        <v>58</v>
      </c>
      <c r="AA1757" t="s">
        <v>53</v>
      </c>
      <c r="AB1757" t="s">
        <v>52</v>
      </c>
      <c r="AC1757" t="s">
        <v>53</v>
      </c>
      <c r="AD1757" t="s">
        <v>52</v>
      </c>
      <c r="AE1757" t="s">
        <v>53</v>
      </c>
      <c r="AF1757" t="s">
        <v>53</v>
      </c>
      <c r="AG1757" t="s">
        <v>53</v>
      </c>
      <c r="AH1757" t="s">
        <v>53</v>
      </c>
      <c r="AI1757" t="s">
        <v>53</v>
      </c>
      <c r="AJ1757" t="s">
        <v>53</v>
      </c>
      <c r="AK1757">
        <v>2</v>
      </c>
      <c r="AL1757" t="s">
        <v>59</v>
      </c>
      <c r="AM1757" t="s">
        <v>60</v>
      </c>
      <c r="AN1757" t="s">
        <v>74</v>
      </c>
      <c r="AO1757">
        <v>2.9</v>
      </c>
      <c r="AP1757" t="s">
        <v>53</v>
      </c>
      <c r="AQ1757" t="s">
        <v>82</v>
      </c>
      <c r="AR1757" t="s">
        <v>83</v>
      </c>
      <c r="AS1757">
        <v>67</v>
      </c>
      <c r="AT1757" t="s">
        <v>52</v>
      </c>
    </row>
    <row r="1758" spans="1:46" x14ac:dyDescent="0.25">
      <c r="A1758" t="s">
        <v>1925</v>
      </c>
      <c r="B1758">
        <v>2023</v>
      </c>
      <c r="C1758" s="1">
        <v>45061</v>
      </c>
      <c r="D1758" t="s">
        <v>94</v>
      </c>
      <c r="E1758" t="str">
        <f>TRIM(lung_cancer_dataset!E1758)</f>
        <v>Saudi Arabia</v>
      </c>
      <c r="F1758">
        <v>42</v>
      </c>
      <c r="G1758" t="s">
        <v>49</v>
      </c>
      <c r="H1758" t="str">
        <f>PROPER(TRIM(lung_cancer_dataset!H1758))</f>
        <v>Male</v>
      </c>
      <c r="I1758" t="str">
        <f>PROPER(TRIM(lung_cancer_dataset!I1758))</f>
        <v>Current Smoker</v>
      </c>
      <c r="J1758">
        <v>34</v>
      </c>
      <c r="K1758">
        <v>22</v>
      </c>
      <c r="L1758">
        <v>37.4</v>
      </c>
      <c r="M1758" t="s">
        <v>53</v>
      </c>
      <c r="N1758" t="s">
        <v>52</v>
      </c>
      <c r="O1758" t="s">
        <v>53</v>
      </c>
      <c r="P1758" t="str">
        <f>PROPER(TRIM(lung_cancer_dataset!P1758))</f>
        <v>Moderate</v>
      </c>
      <c r="Q1758" t="s">
        <v>54</v>
      </c>
      <c r="R1758">
        <v>30.1</v>
      </c>
      <c r="S1758" t="s">
        <v>72</v>
      </c>
      <c r="T1758" t="s">
        <v>57</v>
      </c>
      <c r="U1758" t="s">
        <v>52</v>
      </c>
      <c r="V1758" t="s">
        <v>53</v>
      </c>
      <c r="W1758" t="s">
        <v>53</v>
      </c>
      <c r="X1758" t="s">
        <v>53</v>
      </c>
      <c r="Y1758">
        <v>2</v>
      </c>
      <c r="Z1758" t="s">
        <v>131</v>
      </c>
      <c r="AA1758" t="s">
        <v>52</v>
      </c>
      <c r="AB1758" t="s">
        <v>52</v>
      </c>
      <c r="AC1758" t="s">
        <v>52</v>
      </c>
      <c r="AD1758" t="s">
        <v>52</v>
      </c>
      <c r="AE1758" t="s">
        <v>53</v>
      </c>
      <c r="AF1758" t="s">
        <v>52</v>
      </c>
      <c r="AG1758" t="s">
        <v>52</v>
      </c>
      <c r="AH1758" t="s">
        <v>53</v>
      </c>
      <c r="AI1758" t="s">
        <v>53</v>
      </c>
      <c r="AJ1758" t="s">
        <v>53</v>
      </c>
      <c r="AK1758">
        <v>6</v>
      </c>
      <c r="AL1758" t="s">
        <v>59</v>
      </c>
      <c r="AM1758" t="s">
        <v>60</v>
      </c>
      <c r="AN1758" t="s">
        <v>90</v>
      </c>
      <c r="AO1758">
        <v>6.9</v>
      </c>
      <c r="AP1758" t="s">
        <v>53</v>
      </c>
      <c r="AQ1758" t="s">
        <v>171</v>
      </c>
      <c r="AR1758" t="s">
        <v>92</v>
      </c>
      <c r="AS1758">
        <v>27</v>
      </c>
      <c r="AT1758" t="s">
        <v>53</v>
      </c>
    </row>
    <row r="1759" spans="1:46" x14ac:dyDescent="0.25">
      <c r="A1759" t="s">
        <v>1926</v>
      </c>
      <c r="B1759">
        <v>2026</v>
      </c>
      <c r="C1759" s="1">
        <v>46067</v>
      </c>
      <c r="D1759" t="s">
        <v>122</v>
      </c>
      <c r="E1759" t="str">
        <f>TRIM(lung_cancer_dataset!E1759)</f>
        <v>Bhutan</v>
      </c>
      <c r="F1759">
        <v>67</v>
      </c>
      <c r="G1759" t="s">
        <v>127</v>
      </c>
      <c r="H1759" t="str">
        <f>PROPER(TRIM(lung_cancer_dataset!H1759))</f>
        <v>Male</v>
      </c>
      <c r="I1759" t="str">
        <f>PROPER(TRIM(lung_cancer_dataset!I1759))</f>
        <v>Never Smoked</v>
      </c>
      <c r="J1759">
        <v>0</v>
      </c>
      <c r="K1759">
        <v>0</v>
      </c>
      <c r="L1759">
        <v>0</v>
      </c>
      <c r="M1759" t="s">
        <v>53</v>
      </c>
      <c r="N1759" t="s">
        <v>52</v>
      </c>
      <c r="O1759" t="s">
        <v>53</v>
      </c>
      <c r="P1759" t="str">
        <f>PROPER(TRIM(lung_cancer_dataset!P1759))</f>
        <v>High</v>
      </c>
      <c r="Q1759" t="s">
        <v>55</v>
      </c>
      <c r="R1759">
        <v>25.1</v>
      </c>
      <c r="S1759" t="s">
        <v>56</v>
      </c>
      <c r="T1759" t="s">
        <v>54</v>
      </c>
      <c r="U1759" t="s">
        <v>53</v>
      </c>
      <c r="V1759" t="s">
        <v>53</v>
      </c>
      <c r="W1759" t="s">
        <v>53</v>
      </c>
      <c r="X1759" t="s">
        <v>53</v>
      </c>
      <c r="Y1759">
        <v>2</v>
      </c>
      <c r="Z1759" t="s">
        <v>58</v>
      </c>
      <c r="AA1759" t="s">
        <v>53</v>
      </c>
      <c r="AB1759" t="s">
        <v>52</v>
      </c>
      <c r="AC1759" t="s">
        <v>53</v>
      </c>
      <c r="AD1759" t="s">
        <v>53</v>
      </c>
      <c r="AE1759" t="s">
        <v>53</v>
      </c>
      <c r="AF1759" t="s">
        <v>53</v>
      </c>
      <c r="AG1759" t="s">
        <v>53</v>
      </c>
      <c r="AH1759" t="s">
        <v>53</v>
      </c>
      <c r="AI1759" t="s">
        <v>52</v>
      </c>
      <c r="AJ1759" t="s">
        <v>52</v>
      </c>
      <c r="AK1759">
        <v>3</v>
      </c>
      <c r="AL1759" t="s">
        <v>59</v>
      </c>
      <c r="AM1759" t="s">
        <v>102</v>
      </c>
      <c r="AN1759" t="s">
        <v>98</v>
      </c>
      <c r="AO1759">
        <v>3.7</v>
      </c>
      <c r="AP1759" t="s">
        <v>53</v>
      </c>
      <c r="AQ1759" t="s">
        <v>86</v>
      </c>
      <c r="AR1759" t="s">
        <v>76</v>
      </c>
      <c r="AS1759">
        <v>54</v>
      </c>
      <c r="AT1759" t="s">
        <v>53</v>
      </c>
    </row>
    <row r="1760" spans="1:46" x14ac:dyDescent="0.25">
      <c r="A1760" t="s">
        <v>1927</v>
      </c>
      <c r="B1760">
        <v>2024</v>
      </c>
      <c r="C1760" s="1">
        <v>45650</v>
      </c>
      <c r="D1760" t="s">
        <v>65</v>
      </c>
      <c r="E1760" t="str">
        <f>TRIM(lung_cancer_dataset!E1760)</f>
        <v>Cuba</v>
      </c>
      <c r="F1760">
        <v>75</v>
      </c>
      <c r="G1760" t="s">
        <v>67</v>
      </c>
      <c r="H1760" t="str">
        <f>PROPER(TRIM(lung_cancer_dataset!H1760))</f>
        <v>Female</v>
      </c>
      <c r="I1760" t="str">
        <f>PROPER(TRIM(lung_cancer_dataset!I1760))</f>
        <v>Never Smoked</v>
      </c>
      <c r="J1760">
        <v>0</v>
      </c>
      <c r="K1760">
        <v>0</v>
      </c>
      <c r="L1760">
        <v>0</v>
      </c>
      <c r="M1760" t="s">
        <v>52</v>
      </c>
      <c r="N1760" t="s">
        <v>52</v>
      </c>
      <c r="O1760" t="s">
        <v>53</v>
      </c>
      <c r="P1760" t="str">
        <f>PROPER(TRIM(lung_cancer_dataset!P1760))</f>
        <v>Low</v>
      </c>
      <c r="Q1760" t="s">
        <v>54</v>
      </c>
      <c r="R1760">
        <v>27.1</v>
      </c>
      <c r="S1760" t="s">
        <v>56</v>
      </c>
      <c r="T1760" t="s">
        <v>57</v>
      </c>
      <c r="U1760" t="s">
        <v>53</v>
      </c>
      <c r="V1760" t="s">
        <v>53</v>
      </c>
      <c r="W1760" t="s">
        <v>53</v>
      </c>
      <c r="X1760" t="s">
        <v>53</v>
      </c>
      <c r="Y1760">
        <v>2</v>
      </c>
      <c r="Z1760" t="s">
        <v>131</v>
      </c>
      <c r="AA1760" t="s">
        <v>53</v>
      </c>
      <c r="AB1760" t="s">
        <v>53</v>
      </c>
      <c r="AC1760" t="s">
        <v>52</v>
      </c>
      <c r="AD1760" t="s">
        <v>53</v>
      </c>
      <c r="AE1760" t="s">
        <v>53</v>
      </c>
      <c r="AF1760" t="s">
        <v>52</v>
      </c>
      <c r="AG1760" t="s">
        <v>53</v>
      </c>
      <c r="AH1760" t="s">
        <v>53</v>
      </c>
      <c r="AI1760" t="s">
        <v>53</v>
      </c>
      <c r="AJ1760" t="s">
        <v>53</v>
      </c>
      <c r="AK1760">
        <v>2</v>
      </c>
      <c r="AL1760" t="s">
        <v>59</v>
      </c>
      <c r="AM1760" t="s">
        <v>81</v>
      </c>
      <c r="AN1760" t="s">
        <v>74</v>
      </c>
      <c r="AO1760">
        <v>2.8</v>
      </c>
      <c r="AP1760" t="s">
        <v>53</v>
      </c>
      <c r="AQ1760" t="s">
        <v>86</v>
      </c>
      <c r="AR1760" t="s">
        <v>83</v>
      </c>
      <c r="AS1760">
        <v>59</v>
      </c>
      <c r="AT1760" t="s">
        <v>53</v>
      </c>
    </row>
    <row r="1761" spans="1:46" x14ac:dyDescent="0.25">
      <c r="A1761" t="s">
        <v>1928</v>
      </c>
      <c r="B1761">
        <v>2020</v>
      </c>
      <c r="C1761" s="1">
        <v>43978</v>
      </c>
      <c r="D1761" t="s">
        <v>47</v>
      </c>
      <c r="E1761" t="str">
        <f>TRIM(lung_cancer_dataset!E1761)</f>
        <v>Singapore</v>
      </c>
      <c r="F1761">
        <v>56</v>
      </c>
      <c r="G1761" t="s">
        <v>79</v>
      </c>
      <c r="H1761" t="str">
        <f>PROPER(TRIM(lung_cancer_dataset!H1761))</f>
        <v>Female</v>
      </c>
      <c r="I1761" t="str">
        <f>PROPER(TRIM(lung_cancer_dataset!I1761))</f>
        <v>Never Smoked</v>
      </c>
      <c r="J1761">
        <v>0</v>
      </c>
      <c r="K1761">
        <v>0</v>
      </c>
      <c r="L1761">
        <v>0</v>
      </c>
      <c r="M1761" t="s">
        <v>53</v>
      </c>
      <c r="N1761" t="s">
        <v>53</v>
      </c>
      <c r="O1761" t="s">
        <v>52</v>
      </c>
      <c r="P1761" t="str">
        <f>PROPER(TRIM(lung_cancer_dataset!P1761))</f>
        <v>Moderate</v>
      </c>
      <c r="Q1761" t="s">
        <v>71</v>
      </c>
      <c r="R1761">
        <v>31.8</v>
      </c>
      <c r="S1761" t="s">
        <v>72</v>
      </c>
      <c r="T1761" t="s">
        <v>70</v>
      </c>
      <c r="U1761" t="s">
        <v>53</v>
      </c>
      <c r="V1761" t="s">
        <v>52</v>
      </c>
      <c r="W1761" t="s">
        <v>53</v>
      </c>
      <c r="X1761" t="s">
        <v>53</v>
      </c>
      <c r="Y1761">
        <v>2</v>
      </c>
      <c r="Z1761" t="s">
        <v>97</v>
      </c>
      <c r="AA1761" t="s">
        <v>53</v>
      </c>
      <c r="AB1761" t="s">
        <v>52</v>
      </c>
      <c r="AC1761" t="s">
        <v>53</v>
      </c>
      <c r="AD1761" t="s">
        <v>53</v>
      </c>
      <c r="AE1761" t="s">
        <v>52</v>
      </c>
      <c r="AF1761" t="s">
        <v>53</v>
      </c>
      <c r="AG1761" t="s">
        <v>53</v>
      </c>
      <c r="AH1761" t="s">
        <v>52</v>
      </c>
      <c r="AI1761" t="s">
        <v>53</v>
      </c>
      <c r="AJ1761" t="s">
        <v>53</v>
      </c>
      <c r="AK1761">
        <v>3</v>
      </c>
      <c r="AL1761" t="s">
        <v>59</v>
      </c>
      <c r="AM1761" t="s">
        <v>60</v>
      </c>
      <c r="AN1761" t="s">
        <v>61</v>
      </c>
      <c r="AO1761">
        <v>6.9</v>
      </c>
      <c r="AP1761" t="s">
        <v>52</v>
      </c>
      <c r="AQ1761" t="s">
        <v>86</v>
      </c>
      <c r="AR1761" t="s">
        <v>92</v>
      </c>
      <c r="AS1761">
        <v>3</v>
      </c>
      <c r="AT1761" t="s">
        <v>53</v>
      </c>
    </row>
    <row r="1762" spans="1:46" x14ac:dyDescent="0.25">
      <c r="A1762" t="s">
        <v>1929</v>
      </c>
      <c r="B1762">
        <v>2025</v>
      </c>
      <c r="C1762" s="1">
        <v>45831</v>
      </c>
      <c r="D1762" t="s">
        <v>47</v>
      </c>
      <c r="E1762" t="str">
        <f>TRIM(lung_cancer_dataset!E1762)</f>
        <v>Singapore</v>
      </c>
      <c r="F1762">
        <v>58</v>
      </c>
      <c r="G1762" t="s">
        <v>79</v>
      </c>
      <c r="H1762" t="str">
        <f>PROPER(TRIM(lung_cancer_dataset!H1762))</f>
        <v>Female</v>
      </c>
      <c r="I1762" t="str">
        <f>PROPER(TRIM(lung_cancer_dataset!I1762))</f>
        <v>Never Smoked</v>
      </c>
      <c r="J1762">
        <v>0</v>
      </c>
      <c r="K1762">
        <v>0</v>
      </c>
      <c r="L1762">
        <v>0</v>
      </c>
      <c r="M1762" t="s">
        <v>53</v>
      </c>
      <c r="N1762" t="s">
        <v>53</v>
      </c>
      <c r="O1762" t="s">
        <v>53</v>
      </c>
      <c r="P1762" t="str">
        <f>PROPER(TRIM(lung_cancer_dataset!P1762))</f>
        <v>Moderate</v>
      </c>
      <c r="Q1762" t="s">
        <v>54</v>
      </c>
      <c r="R1762">
        <v>23.9</v>
      </c>
      <c r="S1762" t="s">
        <v>96</v>
      </c>
      <c r="T1762" t="s">
        <v>54</v>
      </c>
      <c r="U1762" t="s">
        <v>53</v>
      </c>
      <c r="V1762" t="s">
        <v>52</v>
      </c>
      <c r="W1762" t="s">
        <v>53</v>
      </c>
      <c r="X1762" t="s">
        <v>53</v>
      </c>
      <c r="Y1762">
        <v>1</v>
      </c>
      <c r="Z1762" t="s">
        <v>97</v>
      </c>
      <c r="AA1762" t="s">
        <v>52</v>
      </c>
      <c r="AB1762" t="s">
        <v>53</v>
      </c>
      <c r="AC1762" t="s">
        <v>53</v>
      </c>
      <c r="AD1762" t="s">
        <v>53</v>
      </c>
      <c r="AE1762" t="s">
        <v>53</v>
      </c>
      <c r="AF1762" t="s">
        <v>52</v>
      </c>
      <c r="AG1762" t="s">
        <v>53</v>
      </c>
      <c r="AH1762" t="s">
        <v>53</v>
      </c>
      <c r="AI1762" t="s">
        <v>53</v>
      </c>
      <c r="AJ1762" t="s">
        <v>53</v>
      </c>
      <c r="AK1762">
        <v>2</v>
      </c>
      <c r="AL1762" t="s">
        <v>59</v>
      </c>
      <c r="AM1762" t="s">
        <v>102</v>
      </c>
      <c r="AN1762" t="s">
        <v>61</v>
      </c>
      <c r="AO1762">
        <v>7.2</v>
      </c>
      <c r="AP1762" t="s">
        <v>52</v>
      </c>
      <c r="AQ1762" t="s">
        <v>75</v>
      </c>
      <c r="AR1762" t="s">
        <v>92</v>
      </c>
      <c r="AS1762">
        <v>3</v>
      </c>
      <c r="AT1762" t="s">
        <v>53</v>
      </c>
    </row>
    <row r="1763" spans="1:46" x14ac:dyDescent="0.25">
      <c r="A1763" t="s">
        <v>1930</v>
      </c>
      <c r="B1763">
        <v>2026</v>
      </c>
      <c r="C1763" s="1">
        <v>46180</v>
      </c>
      <c r="D1763" t="s">
        <v>107</v>
      </c>
      <c r="E1763" t="str">
        <f>TRIM(lung_cancer_dataset!E1763)</f>
        <v>Italy</v>
      </c>
      <c r="F1763">
        <v>46</v>
      </c>
      <c r="G1763" t="s">
        <v>49</v>
      </c>
      <c r="H1763" t="str">
        <f>PROPER(TRIM(lung_cancer_dataset!H1763))</f>
        <v>Male</v>
      </c>
      <c r="I1763" t="str">
        <f>PROPER(TRIM(lung_cancer_dataset!I1763))</f>
        <v>Current Smoker</v>
      </c>
      <c r="J1763">
        <v>29</v>
      </c>
      <c r="K1763">
        <v>13</v>
      </c>
      <c r="L1763">
        <v>18.8</v>
      </c>
      <c r="M1763" t="s">
        <v>53</v>
      </c>
      <c r="N1763" t="s">
        <v>53</v>
      </c>
      <c r="O1763" t="s">
        <v>52</v>
      </c>
      <c r="P1763" t="str">
        <f>PROPER(TRIM(lung_cancer_dataset!P1763))</f>
        <v>High</v>
      </c>
      <c r="Q1763" t="s">
        <v>55</v>
      </c>
      <c r="R1763">
        <v>26.4</v>
      </c>
      <c r="S1763" t="s">
        <v>56</v>
      </c>
      <c r="T1763" t="s">
        <v>54</v>
      </c>
      <c r="U1763" t="s">
        <v>53</v>
      </c>
      <c r="V1763" t="s">
        <v>53</v>
      </c>
      <c r="W1763" t="s">
        <v>53</v>
      </c>
      <c r="X1763" t="s">
        <v>53</v>
      </c>
      <c r="Y1763">
        <v>2</v>
      </c>
      <c r="Z1763" t="s">
        <v>165</v>
      </c>
      <c r="AA1763" t="s">
        <v>52</v>
      </c>
      <c r="AB1763" t="s">
        <v>53</v>
      </c>
      <c r="AC1763" t="s">
        <v>52</v>
      </c>
      <c r="AD1763" t="s">
        <v>52</v>
      </c>
      <c r="AE1763" t="s">
        <v>52</v>
      </c>
      <c r="AF1763" t="s">
        <v>52</v>
      </c>
      <c r="AG1763" t="s">
        <v>52</v>
      </c>
      <c r="AH1763" t="s">
        <v>53</v>
      </c>
      <c r="AI1763" t="s">
        <v>53</v>
      </c>
      <c r="AJ1763" t="s">
        <v>53</v>
      </c>
      <c r="AK1763">
        <v>6</v>
      </c>
      <c r="AL1763" t="s">
        <v>135</v>
      </c>
      <c r="AM1763" t="s">
        <v>136</v>
      </c>
      <c r="AN1763" t="s">
        <v>90</v>
      </c>
      <c r="AO1763">
        <v>5.7</v>
      </c>
      <c r="AP1763" t="s">
        <v>53</v>
      </c>
      <c r="AQ1763" t="s">
        <v>91</v>
      </c>
      <c r="AR1763" t="s">
        <v>132</v>
      </c>
      <c r="AS1763">
        <v>19</v>
      </c>
      <c r="AT1763" t="s">
        <v>53</v>
      </c>
    </row>
    <row r="1764" spans="1:46" x14ac:dyDescent="0.25">
      <c r="A1764" t="s">
        <v>1931</v>
      </c>
      <c r="B1764">
        <v>2025</v>
      </c>
      <c r="C1764" s="1">
        <v>45767</v>
      </c>
      <c r="D1764" t="s">
        <v>65</v>
      </c>
      <c r="E1764" t="str">
        <f>TRIM(lung_cancer_dataset!E1764)</f>
        <v>Argentina</v>
      </c>
      <c r="F1764">
        <v>70</v>
      </c>
      <c r="G1764" t="s">
        <v>67</v>
      </c>
      <c r="H1764" t="str">
        <f>PROPER(TRIM(lung_cancer_dataset!H1764))</f>
        <v>Male</v>
      </c>
      <c r="I1764" t="str">
        <f>PROPER(TRIM(lung_cancer_dataset!I1764))</f>
        <v>Former Smoker</v>
      </c>
      <c r="J1764">
        <v>17</v>
      </c>
      <c r="K1764">
        <v>14</v>
      </c>
      <c r="L1764">
        <v>11.9</v>
      </c>
      <c r="M1764" t="s">
        <v>53</v>
      </c>
      <c r="N1764" t="s">
        <v>53</v>
      </c>
      <c r="O1764" t="s">
        <v>53</v>
      </c>
      <c r="P1764" t="str">
        <f>PROPER(TRIM(lung_cancer_dataset!P1764))</f>
        <v>High</v>
      </c>
      <c r="Q1764" t="s">
        <v>55</v>
      </c>
      <c r="R1764">
        <v>30.3</v>
      </c>
      <c r="S1764" t="s">
        <v>72</v>
      </c>
      <c r="T1764" t="s">
        <v>57</v>
      </c>
      <c r="U1764" t="s">
        <v>53</v>
      </c>
      <c r="V1764" t="s">
        <v>53</v>
      </c>
      <c r="W1764" t="s">
        <v>53</v>
      </c>
      <c r="X1764" t="s">
        <v>53</v>
      </c>
      <c r="Y1764">
        <v>1</v>
      </c>
      <c r="Z1764" t="s">
        <v>97</v>
      </c>
      <c r="AA1764" t="s">
        <v>52</v>
      </c>
      <c r="AB1764" t="s">
        <v>53</v>
      </c>
      <c r="AC1764" t="s">
        <v>52</v>
      </c>
      <c r="AD1764" t="s">
        <v>53</v>
      </c>
      <c r="AE1764" t="s">
        <v>52</v>
      </c>
      <c r="AF1764" t="s">
        <v>53</v>
      </c>
      <c r="AG1764" t="s">
        <v>53</v>
      </c>
      <c r="AH1764" t="s">
        <v>52</v>
      </c>
      <c r="AI1764" t="s">
        <v>53</v>
      </c>
      <c r="AJ1764" t="s">
        <v>53</v>
      </c>
      <c r="AK1764">
        <v>4</v>
      </c>
      <c r="AL1764" t="s">
        <v>59</v>
      </c>
      <c r="AM1764" t="s">
        <v>60</v>
      </c>
      <c r="AN1764" t="s">
        <v>90</v>
      </c>
      <c r="AO1764">
        <v>5.7</v>
      </c>
      <c r="AP1764" t="s">
        <v>53</v>
      </c>
      <c r="AQ1764" t="s">
        <v>82</v>
      </c>
      <c r="AR1764" t="s">
        <v>92</v>
      </c>
      <c r="AS1764">
        <v>10</v>
      </c>
      <c r="AT1764" t="s">
        <v>53</v>
      </c>
    </row>
    <row r="1765" spans="1:46" x14ac:dyDescent="0.25">
      <c r="A1765" t="s">
        <v>1932</v>
      </c>
      <c r="B1765">
        <v>2015</v>
      </c>
      <c r="C1765" s="1">
        <v>42320</v>
      </c>
      <c r="D1765" t="s">
        <v>65</v>
      </c>
      <c r="E1765" t="str">
        <f>TRIM(lung_cancer_dataset!E1765)</f>
        <v>Brazil</v>
      </c>
      <c r="F1765">
        <v>61</v>
      </c>
      <c r="G1765" t="s">
        <v>127</v>
      </c>
      <c r="H1765" t="str">
        <f>PROPER(TRIM(lung_cancer_dataset!H1765))</f>
        <v>Male</v>
      </c>
      <c r="I1765" t="str">
        <f>PROPER(TRIM(lung_cancer_dataset!I1765))</f>
        <v>Never Smoked</v>
      </c>
      <c r="J1765">
        <v>0</v>
      </c>
      <c r="K1765">
        <v>0</v>
      </c>
      <c r="L1765">
        <v>0</v>
      </c>
      <c r="M1765" t="s">
        <v>53</v>
      </c>
      <c r="N1765" t="s">
        <v>53</v>
      </c>
      <c r="O1765" t="s">
        <v>53</v>
      </c>
      <c r="P1765" t="str">
        <f>PROPER(TRIM(lung_cancer_dataset!P1765))</f>
        <v>Low</v>
      </c>
      <c r="Q1765" t="s">
        <v>54</v>
      </c>
      <c r="R1765">
        <v>24</v>
      </c>
      <c r="S1765" t="s">
        <v>96</v>
      </c>
      <c r="T1765" t="s">
        <v>70</v>
      </c>
      <c r="U1765" t="s">
        <v>53</v>
      </c>
      <c r="V1765" t="s">
        <v>53</v>
      </c>
      <c r="W1765" t="s">
        <v>52</v>
      </c>
      <c r="X1765" t="s">
        <v>53</v>
      </c>
      <c r="Y1765">
        <v>1</v>
      </c>
      <c r="Z1765" t="s">
        <v>73</v>
      </c>
      <c r="AA1765" t="s">
        <v>53</v>
      </c>
      <c r="AB1765" t="s">
        <v>52</v>
      </c>
      <c r="AC1765" t="s">
        <v>52</v>
      </c>
      <c r="AD1765" t="s">
        <v>53</v>
      </c>
      <c r="AE1765" t="s">
        <v>53</v>
      </c>
      <c r="AF1765" t="s">
        <v>52</v>
      </c>
      <c r="AG1765" t="s">
        <v>53</v>
      </c>
      <c r="AH1765" t="s">
        <v>52</v>
      </c>
      <c r="AI1765" t="s">
        <v>52</v>
      </c>
      <c r="AJ1765" t="s">
        <v>53</v>
      </c>
      <c r="AK1765">
        <v>5</v>
      </c>
      <c r="AL1765" t="s">
        <v>59</v>
      </c>
      <c r="AM1765" t="s">
        <v>81</v>
      </c>
      <c r="AN1765" t="s">
        <v>90</v>
      </c>
      <c r="AO1765">
        <v>4.4000000000000004</v>
      </c>
      <c r="AP1765" t="s">
        <v>52</v>
      </c>
      <c r="AQ1765" t="s">
        <v>112</v>
      </c>
      <c r="AR1765" t="s">
        <v>87</v>
      </c>
      <c r="AS1765">
        <v>25</v>
      </c>
      <c r="AT1765" t="s">
        <v>52</v>
      </c>
    </row>
    <row r="1766" spans="1:46" x14ac:dyDescent="0.25">
      <c r="A1766" t="s">
        <v>1933</v>
      </c>
      <c r="B1766">
        <v>2024</v>
      </c>
      <c r="C1766" s="1">
        <v>45647</v>
      </c>
      <c r="D1766" t="s">
        <v>47</v>
      </c>
      <c r="E1766" t="str">
        <f>TRIM(lung_cancer_dataset!E1766)</f>
        <v>South Korea</v>
      </c>
      <c r="F1766">
        <v>49</v>
      </c>
      <c r="G1766" t="s">
        <v>49</v>
      </c>
      <c r="H1766" t="str">
        <f>PROPER(TRIM(lung_cancer_dataset!H1766))</f>
        <v>Male</v>
      </c>
      <c r="I1766" t="str">
        <f>PROPER(TRIM(lung_cancer_dataset!I1766))</f>
        <v>Current Smoker</v>
      </c>
      <c r="J1766">
        <v>30</v>
      </c>
      <c r="K1766">
        <v>22</v>
      </c>
      <c r="L1766">
        <v>33</v>
      </c>
      <c r="M1766" t="s">
        <v>52</v>
      </c>
      <c r="N1766" t="s">
        <v>53</v>
      </c>
      <c r="O1766" t="s">
        <v>53</v>
      </c>
      <c r="P1766" t="str">
        <f>PROPER(TRIM(lung_cancer_dataset!P1766))</f>
        <v>High</v>
      </c>
      <c r="Q1766" t="s">
        <v>54</v>
      </c>
      <c r="R1766">
        <v>31.6</v>
      </c>
      <c r="S1766" t="s">
        <v>72</v>
      </c>
      <c r="T1766" t="s">
        <v>57</v>
      </c>
      <c r="U1766" t="s">
        <v>53</v>
      </c>
      <c r="V1766" t="s">
        <v>53</v>
      </c>
      <c r="W1766" t="s">
        <v>53</v>
      </c>
      <c r="X1766" t="s">
        <v>53</v>
      </c>
      <c r="Y1766">
        <v>2</v>
      </c>
      <c r="Z1766" t="s">
        <v>97</v>
      </c>
      <c r="AA1766" t="s">
        <v>52</v>
      </c>
      <c r="AB1766" t="s">
        <v>52</v>
      </c>
      <c r="AC1766" t="s">
        <v>53</v>
      </c>
      <c r="AD1766" t="s">
        <v>53</v>
      </c>
      <c r="AE1766" t="s">
        <v>53</v>
      </c>
      <c r="AF1766" t="s">
        <v>53</v>
      </c>
      <c r="AG1766" t="s">
        <v>53</v>
      </c>
      <c r="AH1766" t="s">
        <v>53</v>
      </c>
      <c r="AI1766" t="s">
        <v>53</v>
      </c>
      <c r="AJ1766" t="s">
        <v>52</v>
      </c>
      <c r="AK1766">
        <v>3</v>
      </c>
      <c r="AL1766" t="s">
        <v>59</v>
      </c>
      <c r="AM1766" t="s">
        <v>81</v>
      </c>
      <c r="AN1766" t="s">
        <v>90</v>
      </c>
      <c r="AO1766">
        <v>6.1</v>
      </c>
      <c r="AP1766" t="s">
        <v>53</v>
      </c>
      <c r="AQ1766" t="s">
        <v>112</v>
      </c>
      <c r="AR1766" t="s">
        <v>63</v>
      </c>
      <c r="AS1766">
        <v>16</v>
      </c>
      <c r="AT1766" t="s">
        <v>53</v>
      </c>
    </row>
    <row r="1767" spans="1:46" x14ac:dyDescent="0.25">
      <c r="A1767" t="s">
        <v>1934</v>
      </c>
      <c r="B1767">
        <v>2018</v>
      </c>
      <c r="C1767" s="1">
        <v>43361</v>
      </c>
      <c r="D1767" t="s">
        <v>47</v>
      </c>
      <c r="E1767" t="str">
        <f>TRIM(lung_cancer_dataset!E1767)</f>
        <v>Vietnam</v>
      </c>
      <c r="F1767">
        <v>71</v>
      </c>
      <c r="G1767" t="s">
        <v>67</v>
      </c>
      <c r="H1767" t="str">
        <f>PROPER(TRIM(lung_cancer_dataset!H1767))</f>
        <v>Female</v>
      </c>
      <c r="I1767" t="str">
        <f>PROPER(TRIM(lung_cancer_dataset!I1767))</f>
        <v>Never Smoked</v>
      </c>
      <c r="J1767">
        <v>0</v>
      </c>
      <c r="K1767">
        <v>0</v>
      </c>
      <c r="L1767">
        <v>0</v>
      </c>
      <c r="M1767" t="s">
        <v>53</v>
      </c>
      <c r="N1767" t="s">
        <v>52</v>
      </c>
      <c r="O1767" t="s">
        <v>53</v>
      </c>
      <c r="P1767" t="str">
        <f>PROPER(TRIM(lung_cancer_dataset!P1767))</f>
        <v>Moderate</v>
      </c>
      <c r="Q1767" t="s">
        <v>71</v>
      </c>
      <c r="R1767">
        <v>23</v>
      </c>
      <c r="S1767" t="s">
        <v>96</v>
      </c>
      <c r="T1767" t="s">
        <v>70</v>
      </c>
      <c r="U1767" t="s">
        <v>53</v>
      </c>
      <c r="V1767" t="s">
        <v>53</v>
      </c>
      <c r="W1767" t="s">
        <v>53</v>
      </c>
      <c r="X1767" t="s">
        <v>53</v>
      </c>
      <c r="Y1767">
        <v>1</v>
      </c>
      <c r="Z1767" t="s">
        <v>58</v>
      </c>
      <c r="AA1767" t="s">
        <v>52</v>
      </c>
      <c r="AB1767" t="s">
        <v>53</v>
      </c>
      <c r="AC1767" t="s">
        <v>53</v>
      </c>
      <c r="AD1767" t="s">
        <v>53</v>
      </c>
      <c r="AE1767" t="s">
        <v>53</v>
      </c>
      <c r="AF1767" t="s">
        <v>53</v>
      </c>
      <c r="AG1767" t="s">
        <v>53</v>
      </c>
      <c r="AH1767" t="s">
        <v>53</v>
      </c>
      <c r="AI1767" t="s">
        <v>53</v>
      </c>
      <c r="AJ1767" t="s">
        <v>52</v>
      </c>
      <c r="AK1767">
        <v>2</v>
      </c>
      <c r="AL1767" t="s">
        <v>59</v>
      </c>
      <c r="AM1767" t="s">
        <v>60</v>
      </c>
      <c r="AN1767" t="s">
        <v>74</v>
      </c>
      <c r="AO1767">
        <v>0.8</v>
      </c>
      <c r="AP1767" t="s">
        <v>53</v>
      </c>
      <c r="AQ1767" t="s">
        <v>75</v>
      </c>
      <c r="AR1767" t="s">
        <v>83</v>
      </c>
      <c r="AS1767">
        <v>70</v>
      </c>
      <c r="AT1767" t="s">
        <v>52</v>
      </c>
    </row>
    <row r="1768" spans="1:46" x14ac:dyDescent="0.25">
      <c r="A1768" t="s">
        <v>1935</v>
      </c>
      <c r="B1768">
        <v>2022</v>
      </c>
      <c r="C1768" s="1">
        <v>44899</v>
      </c>
      <c r="D1768" t="s">
        <v>110</v>
      </c>
      <c r="E1768" t="str">
        <f>TRIM(lung_cancer_dataset!E1768)</f>
        <v>Ghana</v>
      </c>
      <c r="F1768">
        <v>55</v>
      </c>
      <c r="G1768" t="s">
        <v>79</v>
      </c>
      <c r="H1768" t="str">
        <f>PROPER(TRIM(lung_cancer_dataset!H1768))</f>
        <v>Male</v>
      </c>
      <c r="I1768" t="str">
        <f>PROPER(TRIM(lung_cancer_dataset!I1768))</f>
        <v>Never Smoked</v>
      </c>
      <c r="J1768">
        <v>0</v>
      </c>
      <c r="K1768">
        <v>0</v>
      </c>
      <c r="L1768">
        <v>0</v>
      </c>
      <c r="M1768" t="s">
        <v>53</v>
      </c>
      <c r="N1768" t="s">
        <v>53</v>
      </c>
      <c r="O1768" t="s">
        <v>52</v>
      </c>
      <c r="P1768" t="str">
        <f>PROPER(TRIM(lung_cancer_dataset!P1768))</f>
        <v>Moderate</v>
      </c>
      <c r="Q1768" t="s">
        <v>55</v>
      </c>
      <c r="R1768">
        <v>28.9</v>
      </c>
      <c r="S1768" t="s">
        <v>56</v>
      </c>
      <c r="T1768" t="s">
        <v>57</v>
      </c>
      <c r="U1768" t="s">
        <v>53</v>
      </c>
      <c r="V1768" t="s">
        <v>52</v>
      </c>
      <c r="W1768" t="s">
        <v>53</v>
      </c>
      <c r="X1768" t="s">
        <v>53</v>
      </c>
      <c r="Y1768">
        <v>2</v>
      </c>
      <c r="Z1768" t="s">
        <v>97</v>
      </c>
      <c r="AA1768" t="s">
        <v>53</v>
      </c>
      <c r="AB1768" t="s">
        <v>53</v>
      </c>
      <c r="AC1768" t="s">
        <v>52</v>
      </c>
      <c r="AD1768" t="s">
        <v>53</v>
      </c>
      <c r="AE1768" t="s">
        <v>52</v>
      </c>
      <c r="AF1768" t="s">
        <v>53</v>
      </c>
      <c r="AG1768" t="s">
        <v>53</v>
      </c>
      <c r="AH1768" t="s">
        <v>53</v>
      </c>
      <c r="AI1768" t="s">
        <v>53</v>
      </c>
      <c r="AJ1768" t="s">
        <v>53</v>
      </c>
      <c r="AK1768">
        <v>2</v>
      </c>
      <c r="AL1768" t="s">
        <v>59</v>
      </c>
      <c r="AM1768" t="s">
        <v>60</v>
      </c>
      <c r="AN1768" t="s">
        <v>90</v>
      </c>
      <c r="AO1768">
        <v>5.2</v>
      </c>
      <c r="AP1768" t="s">
        <v>53</v>
      </c>
      <c r="AQ1768" t="s">
        <v>91</v>
      </c>
      <c r="AR1768" t="s">
        <v>63</v>
      </c>
      <c r="AS1768">
        <v>23</v>
      </c>
      <c r="AT1768" t="s">
        <v>53</v>
      </c>
    </row>
    <row r="1769" spans="1:46" x14ac:dyDescent="0.25">
      <c r="A1769" t="s">
        <v>1936</v>
      </c>
      <c r="B1769">
        <v>2025</v>
      </c>
      <c r="C1769" s="1">
        <v>45916</v>
      </c>
      <c r="D1769" t="s">
        <v>94</v>
      </c>
      <c r="E1769" t="str">
        <f>TRIM(lung_cancer_dataset!E1769)</f>
        <v>Kuwait</v>
      </c>
      <c r="F1769">
        <v>72</v>
      </c>
      <c r="G1769" t="s">
        <v>67</v>
      </c>
      <c r="H1769" t="str">
        <f>PROPER(TRIM(lung_cancer_dataset!H1769))</f>
        <v>Male</v>
      </c>
      <c r="I1769" t="str">
        <f>PROPER(TRIM(lung_cancer_dataset!I1769))</f>
        <v>Current Smoker</v>
      </c>
      <c r="J1769">
        <v>12</v>
      </c>
      <c r="K1769">
        <v>20</v>
      </c>
      <c r="L1769">
        <v>12</v>
      </c>
      <c r="M1769" t="s">
        <v>52</v>
      </c>
      <c r="N1769" t="s">
        <v>53</v>
      </c>
      <c r="O1769" t="s">
        <v>53</v>
      </c>
      <c r="P1769" t="str">
        <f>PROPER(TRIM(lung_cancer_dataset!P1769))</f>
        <v>High</v>
      </c>
      <c r="Q1769" t="s">
        <v>55</v>
      </c>
      <c r="R1769">
        <v>27.8</v>
      </c>
      <c r="S1769" t="s">
        <v>56</v>
      </c>
      <c r="T1769" t="s">
        <v>57</v>
      </c>
      <c r="U1769" t="s">
        <v>53</v>
      </c>
      <c r="V1769" t="s">
        <v>53</v>
      </c>
      <c r="W1769" t="s">
        <v>53</v>
      </c>
      <c r="X1769" t="s">
        <v>53</v>
      </c>
      <c r="Y1769">
        <v>2</v>
      </c>
      <c r="Z1769" t="s">
        <v>58</v>
      </c>
      <c r="AA1769" t="s">
        <v>52</v>
      </c>
      <c r="AB1769" t="s">
        <v>52</v>
      </c>
      <c r="AC1769" t="s">
        <v>52</v>
      </c>
      <c r="AD1769" t="s">
        <v>53</v>
      </c>
      <c r="AE1769" t="s">
        <v>52</v>
      </c>
      <c r="AF1769" t="s">
        <v>53</v>
      </c>
      <c r="AG1769" t="s">
        <v>52</v>
      </c>
      <c r="AH1769" t="s">
        <v>52</v>
      </c>
      <c r="AI1769" t="s">
        <v>53</v>
      </c>
      <c r="AJ1769" t="s">
        <v>53</v>
      </c>
      <c r="AK1769">
        <v>6</v>
      </c>
      <c r="AL1769" t="s">
        <v>59</v>
      </c>
      <c r="AM1769" t="s">
        <v>81</v>
      </c>
      <c r="AN1769" t="s">
        <v>90</v>
      </c>
      <c r="AO1769">
        <v>3.5</v>
      </c>
      <c r="AP1769" t="s">
        <v>53</v>
      </c>
      <c r="AQ1769" t="s">
        <v>75</v>
      </c>
      <c r="AR1769" t="s">
        <v>63</v>
      </c>
      <c r="AS1769">
        <v>3</v>
      </c>
      <c r="AT1769" t="s">
        <v>52</v>
      </c>
    </row>
    <row r="1770" spans="1:46" x14ac:dyDescent="0.25">
      <c r="A1770" t="s">
        <v>1937</v>
      </c>
      <c r="B1770">
        <v>2022</v>
      </c>
      <c r="C1770" s="1">
        <v>44856</v>
      </c>
      <c r="D1770" t="s">
        <v>47</v>
      </c>
      <c r="E1770" t="str">
        <f>TRIM(lung_cancer_dataset!E1770)</f>
        <v>Malaysia</v>
      </c>
      <c r="F1770">
        <v>68</v>
      </c>
      <c r="G1770" t="s">
        <v>127</v>
      </c>
      <c r="H1770" t="str">
        <f>PROPER(TRIM(lung_cancer_dataset!H1770))</f>
        <v>Male</v>
      </c>
      <c r="I1770" t="str">
        <f>PROPER(TRIM(lung_cancer_dataset!I1770))</f>
        <v>Never Smoked</v>
      </c>
      <c r="J1770">
        <v>0</v>
      </c>
      <c r="K1770">
        <v>0</v>
      </c>
      <c r="L1770">
        <v>0</v>
      </c>
      <c r="M1770" t="s">
        <v>53</v>
      </c>
      <c r="N1770" t="s">
        <v>52</v>
      </c>
      <c r="O1770" t="s">
        <v>53</v>
      </c>
      <c r="P1770" t="str">
        <f>PROPER(TRIM(lung_cancer_dataset!P1770))</f>
        <v>Moderate</v>
      </c>
      <c r="Q1770" t="s">
        <v>71</v>
      </c>
      <c r="R1770">
        <v>19.600000000000001</v>
      </c>
      <c r="S1770" t="s">
        <v>96</v>
      </c>
      <c r="T1770" t="s">
        <v>54</v>
      </c>
      <c r="U1770" t="s">
        <v>53</v>
      </c>
      <c r="V1770" t="s">
        <v>53</v>
      </c>
      <c r="W1770" t="s">
        <v>53</v>
      </c>
      <c r="X1770" t="s">
        <v>52</v>
      </c>
      <c r="Y1770">
        <v>2</v>
      </c>
      <c r="Z1770" t="s">
        <v>104</v>
      </c>
      <c r="AA1770" t="s">
        <v>52</v>
      </c>
      <c r="AB1770" t="s">
        <v>52</v>
      </c>
      <c r="AC1770" t="s">
        <v>53</v>
      </c>
      <c r="AD1770" t="s">
        <v>52</v>
      </c>
      <c r="AE1770" t="s">
        <v>52</v>
      </c>
      <c r="AF1770" t="s">
        <v>53</v>
      </c>
      <c r="AG1770" t="s">
        <v>53</v>
      </c>
      <c r="AH1770" t="s">
        <v>53</v>
      </c>
      <c r="AI1770" t="s">
        <v>52</v>
      </c>
      <c r="AJ1770" t="s">
        <v>53</v>
      </c>
      <c r="AK1770">
        <v>5</v>
      </c>
      <c r="AL1770" t="s">
        <v>59</v>
      </c>
      <c r="AM1770" t="s">
        <v>60</v>
      </c>
      <c r="AN1770" t="s">
        <v>98</v>
      </c>
      <c r="AO1770">
        <v>4.8</v>
      </c>
      <c r="AP1770" t="s">
        <v>53</v>
      </c>
      <c r="AQ1770" t="s">
        <v>75</v>
      </c>
      <c r="AR1770" t="s">
        <v>87</v>
      </c>
      <c r="AS1770">
        <v>43</v>
      </c>
      <c r="AT1770" t="s">
        <v>53</v>
      </c>
    </row>
    <row r="1771" spans="1:46" x14ac:dyDescent="0.25">
      <c r="A1771" t="s">
        <v>1938</v>
      </c>
      <c r="B1771">
        <v>2024</v>
      </c>
      <c r="C1771" s="1">
        <v>45620</v>
      </c>
      <c r="D1771" t="s">
        <v>94</v>
      </c>
      <c r="E1771" t="str">
        <f>TRIM(lung_cancer_dataset!E1771)</f>
        <v>Qatar</v>
      </c>
      <c r="F1771">
        <v>67</v>
      </c>
      <c r="G1771" t="s">
        <v>127</v>
      </c>
      <c r="H1771" t="str">
        <f>PROPER(TRIM(lung_cancer_dataset!H1771))</f>
        <v>Female</v>
      </c>
      <c r="I1771" t="str">
        <f>PROPER(TRIM(lung_cancer_dataset!I1771))</f>
        <v>Never Smoked</v>
      </c>
      <c r="J1771">
        <v>0</v>
      </c>
      <c r="K1771">
        <v>0</v>
      </c>
      <c r="L1771">
        <v>0</v>
      </c>
      <c r="M1771" t="s">
        <v>52</v>
      </c>
      <c r="N1771" t="s">
        <v>53</v>
      </c>
      <c r="O1771" t="s">
        <v>53</v>
      </c>
      <c r="P1771" t="str">
        <f>PROPER(TRIM(lung_cancer_dataset!P1771))</f>
        <v>Moderate</v>
      </c>
      <c r="Q1771" t="s">
        <v>54</v>
      </c>
      <c r="R1771">
        <v>37.4</v>
      </c>
      <c r="S1771" t="s">
        <v>72</v>
      </c>
      <c r="T1771" t="s">
        <v>57</v>
      </c>
      <c r="U1771" t="s">
        <v>53</v>
      </c>
      <c r="V1771" t="s">
        <v>53</v>
      </c>
      <c r="W1771" t="s">
        <v>53</v>
      </c>
      <c r="X1771" t="s">
        <v>53</v>
      </c>
      <c r="Y1771">
        <v>1</v>
      </c>
      <c r="Z1771" t="s">
        <v>58</v>
      </c>
      <c r="AA1771" t="s">
        <v>52</v>
      </c>
      <c r="AB1771" t="s">
        <v>53</v>
      </c>
      <c r="AC1771" t="s">
        <v>53</v>
      </c>
      <c r="AD1771" t="s">
        <v>53</v>
      </c>
      <c r="AE1771" t="s">
        <v>52</v>
      </c>
      <c r="AF1771" t="s">
        <v>53</v>
      </c>
      <c r="AG1771" t="s">
        <v>53</v>
      </c>
      <c r="AH1771" t="s">
        <v>53</v>
      </c>
      <c r="AI1771" t="s">
        <v>53</v>
      </c>
      <c r="AJ1771" t="s">
        <v>53</v>
      </c>
      <c r="AK1771">
        <v>2</v>
      </c>
      <c r="AL1771" t="s">
        <v>135</v>
      </c>
      <c r="AM1771" t="s">
        <v>136</v>
      </c>
      <c r="AN1771" t="s">
        <v>90</v>
      </c>
      <c r="AO1771">
        <v>3.3</v>
      </c>
      <c r="AP1771" t="s">
        <v>53</v>
      </c>
      <c r="AQ1771" t="s">
        <v>75</v>
      </c>
      <c r="AR1771" t="s">
        <v>76</v>
      </c>
      <c r="AS1771">
        <v>28</v>
      </c>
      <c r="AT1771" t="s">
        <v>53</v>
      </c>
    </row>
    <row r="1772" spans="1:46" x14ac:dyDescent="0.25">
      <c r="A1772" t="s">
        <v>1939</v>
      </c>
      <c r="B1772">
        <v>2021</v>
      </c>
      <c r="C1772" s="1">
        <v>44344</v>
      </c>
      <c r="D1772" t="s">
        <v>107</v>
      </c>
      <c r="E1772" t="str">
        <f>TRIM(lung_cancer_dataset!E1772)</f>
        <v>Turkey</v>
      </c>
      <c r="F1772">
        <v>63</v>
      </c>
      <c r="G1772" t="s">
        <v>127</v>
      </c>
      <c r="H1772" t="str">
        <f>PROPER(TRIM(lung_cancer_dataset!H1772))</f>
        <v>Male</v>
      </c>
      <c r="I1772" t="str">
        <f>PROPER(TRIM(lung_cancer_dataset!I1772))</f>
        <v>Current Smoker</v>
      </c>
      <c r="J1772">
        <v>15</v>
      </c>
      <c r="K1772">
        <v>27</v>
      </c>
      <c r="L1772">
        <v>20.2</v>
      </c>
      <c r="M1772" t="s">
        <v>53</v>
      </c>
      <c r="N1772" t="s">
        <v>53</v>
      </c>
      <c r="O1772" t="s">
        <v>53</v>
      </c>
      <c r="P1772" t="str">
        <f>PROPER(TRIM(lung_cancer_dataset!P1772))</f>
        <v>Low</v>
      </c>
      <c r="Q1772" t="s">
        <v>55</v>
      </c>
      <c r="R1772">
        <v>27.8</v>
      </c>
      <c r="S1772" t="s">
        <v>56</v>
      </c>
      <c r="T1772" t="s">
        <v>57</v>
      </c>
      <c r="U1772" t="s">
        <v>53</v>
      </c>
      <c r="V1772" t="s">
        <v>53</v>
      </c>
      <c r="W1772" t="s">
        <v>53</v>
      </c>
      <c r="X1772" t="s">
        <v>53</v>
      </c>
      <c r="Y1772">
        <v>0</v>
      </c>
      <c r="Z1772" t="s">
        <v>165</v>
      </c>
      <c r="AA1772" t="s">
        <v>52</v>
      </c>
      <c r="AB1772" t="s">
        <v>52</v>
      </c>
      <c r="AC1772" t="s">
        <v>53</v>
      </c>
      <c r="AD1772" t="s">
        <v>53</v>
      </c>
      <c r="AE1772" t="s">
        <v>52</v>
      </c>
      <c r="AF1772" t="s">
        <v>52</v>
      </c>
      <c r="AG1772" t="s">
        <v>53</v>
      </c>
      <c r="AH1772" t="s">
        <v>53</v>
      </c>
      <c r="AI1772" t="s">
        <v>53</v>
      </c>
      <c r="AJ1772" t="s">
        <v>53</v>
      </c>
      <c r="AK1772">
        <v>4</v>
      </c>
      <c r="AL1772" t="s">
        <v>59</v>
      </c>
      <c r="AM1772" t="s">
        <v>60</v>
      </c>
      <c r="AN1772" t="s">
        <v>61</v>
      </c>
      <c r="AO1772">
        <v>7.9</v>
      </c>
      <c r="AP1772" t="s">
        <v>52</v>
      </c>
      <c r="AQ1772" t="s">
        <v>86</v>
      </c>
      <c r="AR1772" t="s">
        <v>87</v>
      </c>
      <c r="AS1772">
        <v>10</v>
      </c>
      <c r="AT1772" t="s">
        <v>53</v>
      </c>
    </row>
    <row r="1773" spans="1:46" x14ac:dyDescent="0.25">
      <c r="A1773" t="s">
        <v>1940</v>
      </c>
      <c r="B1773">
        <v>2019</v>
      </c>
      <c r="C1773" s="1">
        <v>43482</v>
      </c>
      <c r="D1773" t="s">
        <v>47</v>
      </c>
      <c r="E1773" t="str">
        <f>TRIM(lung_cancer_dataset!E1773)</f>
        <v>Japan</v>
      </c>
      <c r="F1773">
        <v>58</v>
      </c>
      <c r="G1773" t="s">
        <v>79</v>
      </c>
      <c r="H1773" t="str">
        <f>PROPER(TRIM(lung_cancer_dataset!H1773))</f>
        <v>Male</v>
      </c>
      <c r="I1773" t="str">
        <f>PROPER(TRIM(lung_cancer_dataset!I1773))</f>
        <v>Current Smoker</v>
      </c>
      <c r="J1773">
        <v>5</v>
      </c>
      <c r="K1773">
        <v>38</v>
      </c>
      <c r="L1773">
        <v>9.5</v>
      </c>
      <c r="M1773" t="s">
        <v>53</v>
      </c>
      <c r="N1773" t="s">
        <v>53</v>
      </c>
      <c r="O1773" t="s">
        <v>53</v>
      </c>
      <c r="P1773" t="str">
        <f>PROPER(TRIM(lung_cancer_dataset!P1773))</f>
        <v>High</v>
      </c>
      <c r="Q1773" t="s">
        <v>55</v>
      </c>
      <c r="R1773">
        <v>34.700000000000003</v>
      </c>
      <c r="S1773" t="s">
        <v>72</v>
      </c>
      <c r="T1773" t="s">
        <v>54</v>
      </c>
      <c r="U1773" t="s">
        <v>52</v>
      </c>
      <c r="V1773" t="s">
        <v>53</v>
      </c>
      <c r="W1773" t="s">
        <v>53</v>
      </c>
      <c r="X1773" t="s">
        <v>53</v>
      </c>
      <c r="Y1773">
        <v>2</v>
      </c>
      <c r="Z1773" t="s">
        <v>97</v>
      </c>
      <c r="AA1773" t="s">
        <v>52</v>
      </c>
      <c r="AB1773" t="s">
        <v>53</v>
      </c>
      <c r="AC1773" t="s">
        <v>52</v>
      </c>
      <c r="AD1773" t="s">
        <v>53</v>
      </c>
      <c r="AE1773" t="s">
        <v>52</v>
      </c>
      <c r="AF1773" t="s">
        <v>52</v>
      </c>
      <c r="AG1773" t="s">
        <v>53</v>
      </c>
      <c r="AH1773" t="s">
        <v>53</v>
      </c>
      <c r="AI1773" t="s">
        <v>52</v>
      </c>
      <c r="AJ1773" t="s">
        <v>53</v>
      </c>
      <c r="AK1773">
        <v>5</v>
      </c>
      <c r="AL1773" t="s">
        <v>135</v>
      </c>
      <c r="AM1773" t="s">
        <v>136</v>
      </c>
      <c r="AN1773" t="s">
        <v>74</v>
      </c>
      <c r="AO1773">
        <v>0.9</v>
      </c>
      <c r="AP1773" t="s">
        <v>53</v>
      </c>
      <c r="AQ1773" t="s">
        <v>82</v>
      </c>
      <c r="AR1773" t="s">
        <v>76</v>
      </c>
      <c r="AS1773">
        <v>45</v>
      </c>
      <c r="AT1773" t="s">
        <v>52</v>
      </c>
    </row>
    <row r="1774" spans="1:46" x14ac:dyDescent="0.25">
      <c r="A1774" t="s">
        <v>1941</v>
      </c>
      <c r="B1774">
        <v>2023</v>
      </c>
      <c r="C1774" s="1">
        <v>44939</v>
      </c>
      <c r="D1774" t="s">
        <v>107</v>
      </c>
      <c r="E1774" t="str">
        <f>TRIM(lung_cancer_dataset!E1774)</f>
        <v>France</v>
      </c>
      <c r="F1774">
        <v>41</v>
      </c>
      <c r="G1774" t="s">
        <v>49</v>
      </c>
      <c r="H1774" t="str">
        <f>PROPER(TRIM(lung_cancer_dataset!H1774))</f>
        <v>Male</v>
      </c>
      <c r="I1774" t="str">
        <f>PROPER(TRIM(lung_cancer_dataset!I1774))</f>
        <v>Never Smoked</v>
      </c>
      <c r="J1774">
        <v>0</v>
      </c>
      <c r="K1774">
        <v>0</v>
      </c>
      <c r="L1774">
        <v>0</v>
      </c>
      <c r="M1774" t="s">
        <v>53</v>
      </c>
      <c r="N1774" t="s">
        <v>53</v>
      </c>
      <c r="O1774" t="s">
        <v>52</v>
      </c>
      <c r="P1774" t="str">
        <f>PROPER(TRIM(lung_cancer_dataset!P1774))</f>
        <v>Low</v>
      </c>
      <c r="Q1774" t="s">
        <v>54</v>
      </c>
      <c r="R1774">
        <v>22.8</v>
      </c>
      <c r="S1774" t="s">
        <v>96</v>
      </c>
      <c r="T1774" t="s">
        <v>70</v>
      </c>
      <c r="U1774" t="s">
        <v>53</v>
      </c>
      <c r="V1774" t="s">
        <v>53</v>
      </c>
      <c r="W1774" t="s">
        <v>53</v>
      </c>
      <c r="X1774" t="s">
        <v>53</v>
      </c>
      <c r="Y1774">
        <v>1</v>
      </c>
      <c r="Z1774" t="s">
        <v>58</v>
      </c>
      <c r="AA1774" t="s">
        <v>52</v>
      </c>
      <c r="AB1774" t="s">
        <v>53</v>
      </c>
      <c r="AC1774" t="s">
        <v>53</v>
      </c>
      <c r="AD1774" t="s">
        <v>53</v>
      </c>
      <c r="AE1774" t="s">
        <v>52</v>
      </c>
      <c r="AF1774" t="s">
        <v>53</v>
      </c>
      <c r="AG1774" t="s">
        <v>53</v>
      </c>
      <c r="AH1774" t="s">
        <v>53</v>
      </c>
      <c r="AI1774" t="s">
        <v>53</v>
      </c>
      <c r="AJ1774" t="s">
        <v>53</v>
      </c>
      <c r="AK1774">
        <v>2</v>
      </c>
      <c r="AL1774" t="s">
        <v>59</v>
      </c>
      <c r="AM1774" t="s">
        <v>60</v>
      </c>
      <c r="AN1774" t="s">
        <v>98</v>
      </c>
      <c r="AO1774">
        <v>4.0999999999999996</v>
      </c>
      <c r="AP1774" t="s">
        <v>53</v>
      </c>
      <c r="AQ1774" t="s">
        <v>91</v>
      </c>
      <c r="AR1774" t="s">
        <v>76</v>
      </c>
      <c r="AS1774">
        <v>52</v>
      </c>
      <c r="AT1774" t="s">
        <v>52</v>
      </c>
    </row>
    <row r="1775" spans="1:46" x14ac:dyDescent="0.25">
      <c r="A1775" t="s">
        <v>1942</v>
      </c>
      <c r="B1775">
        <v>2023</v>
      </c>
      <c r="C1775" s="1">
        <v>44948</v>
      </c>
      <c r="D1775" t="s">
        <v>47</v>
      </c>
      <c r="E1775" t="str">
        <f>TRIM(lung_cancer_dataset!E1775)</f>
        <v>China</v>
      </c>
      <c r="F1775">
        <v>76</v>
      </c>
      <c r="G1775" t="s">
        <v>67</v>
      </c>
      <c r="H1775" t="str">
        <f>PROPER(TRIM(lung_cancer_dataset!H1775))</f>
        <v>Male</v>
      </c>
      <c r="I1775" t="str">
        <f>PROPER(TRIM(lung_cancer_dataset!I1775))</f>
        <v>Current Smoker</v>
      </c>
      <c r="J1775">
        <v>17</v>
      </c>
      <c r="K1775">
        <v>26</v>
      </c>
      <c r="L1775">
        <v>22.1</v>
      </c>
      <c r="M1775" t="s">
        <v>53</v>
      </c>
      <c r="N1775" t="s">
        <v>53</v>
      </c>
      <c r="O1775" t="s">
        <v>53</v>
      </c>
      <c r="P1775" t="str">
        <f>PROPER(TRIM(lung_cancer_dataset!P1775))</f>
        <v>Low</v>
      </c>
      <c r="Q1775" t="s">
        <v>54</v>
      </c>
      <c r="R1775">
        <v>28.3</v>
      </c>
      <c r="S1775" t="s">
        <v>56</v>
      </c>
      <c r="T1775" t="s">
        <v>57</v>
      </c>
      <c r="U1775" t="s">
        <v>52</v>
      </c>
      <c r="V1775" t="s">
        <v>52</v>
      </c>
      <c r="W1775" t="s">
        <v>52</v>
      </c>
      <c r="X1775" t="s">
        <v>53</v>
      </c>
      <c r="Y1775">
        <v>3</v>
      </c>
      <c r="Z1775" t="s">
        <v>58</v>
      </c>
      <c r="AA1775" t="s">
        <v>53</v>
      </c>
      <c r="AB1775" t="s">
        <v>52</v>
      </c>
      <c r="AC1775" t="s">
        <v>52</v>
      </c>
      <c r="AD1775" t="s">
        <v>52</v>
      </c>
      <c r="AE1775" t="s">
        <v>52</v>
      </c>
      <c r="AF1775" t="s">
        <v>52</v>
      </c>
      <c r="AG1775" t="s">
        <v>53</v>
      </c>
      <c r="AH1775" t="s">
        <v>52</v>
      </c>
      <c r="AI1775" t="s">
        <v>53</v>
      </c>
      <c r="AJ1775" t="s">
        <v>52</v>
      </c>
      <c r="AK1775">
        <v>7</v>
      </c>
      <c r="AL1775" t="s">
        <v>59</v>
      </c>
      <c r="AM1775" t="s">
        <v>60</v>
      </c>
      <c r="AN1775" t="s">
        <v>90</v>
      </c>
      <c r="AO1775">
        <v>3.1</v>
      </c>
      <c r="AP1775" t="s">
        <v>53</v>
      </c>
      <c r="AQ1775" t="s">
        <v>75</v>
      </c>
      <c r="AR1775" t="s">
        <v>92</v>
      </c>
      <c r="AS1775">
        <v>9</v>
      </c>
      <c r="AT1775" t="s">
        <v>53</v>
      </c>
    </row>
    <row r="1776" spans="1:46" x14ac:dyDescent="0.25">
      <c r="A1776" t="s">
        <v>1943</v>
      </c>
      <c r="B1776">
        <v>2024</v>
      </c>
      <c r="C1776" s="1">
        <v>45391</v>
      </c>
      <c r="D1776" t="s">
        <v>65</v>
      </c>
      <c r="E1776" t="str">
        <f>TRIM(lung_cancer_dataset!E1776)</f>
        <v>Brazil</v>
      </c>
      <c r="F1776">
        <v>70</v>
      </c>
      <c r="G1776" t="s">
        <v>67</v>
      </c>
      <c r="H1776" t="str">
        <f>PROPER(TRIM(lung_cancer_dataset!H1776))</f>
        <v>Female</v>
      </c>
      <c r="I1776" t="str">
        <f>PROPER(TRIM(lung_cancer_dataset!I1776))</f>
        <v>Never Smoked</v>
      </c>
      <c r="J1776">
        <v>0</v>
      </c>
      <c r="K1776">
        <v>0</v>
      </c>
      <c r="L1776">
        <v>0</v>
      </c>
      <c r="M1776" t="s">
        <v>53</v>
      </c>
      <c r="N1776" t="s">
        <v>53</v>
      </c>
      <c r="O1776" t="s">
        <v>53</v>
      </c>
      <c r="P1776" t="str">
        <f>PROPER(TRIM(lung_cancer_dataset!P1776))</f>
        <v>Moderate</v>
      </c>
      <c r="Q1776" t="s">
        <v>55</v>
      </c>
      <c r="R1776">
        <v>22.8</v>
      </c>
      <c r="S1776" t="s">
        <v>96</v>
      </c>
      <c r="T1776" t="s">
        <v>70</v>
      </c>
      <c r="U1776" t="s">
        <v>53</v>
      </c>
      <c r="V1776" t="s">
        <v>53</v>
      </c>
      <c r="W1776" t="s">
        <v>53</v>
      </c>
      <c r="X1776" t="s">
        <v>53</v>
      </c>
      <c r="Y1776">
        <v>0</v>
      </c>
      <c r="Z1776" t="s">
        <v>97</v>
      </c>
      <c r="AA1776" t="s">
        <v>53</v>
      </c>
      <c r="AB1776" t="s">
        <v>53</v>
      </c>
      <c r="AC1776" t="s">
        <v>53</v>
      </c>
      <c r="AD1776" t="s">
        <v>53</v>
      </c>
      <c r="AE1776" t="s">
        <v>53</v>
      </c>
      <c r="AF1776" t="s">
        <v>53</v>
      </c>
      <c r="AG1776" t="s">
        <v>53</v>
      </c>
      <c r="AH1776" t="s">
        <v>53</v>
      </c>
      <c r="AI1776" t="s">
        <v>53</v>
      </c>
      <c r="AJ1776" t="s">
        <v>53</v>
      </c>
      <c r="AK1776">
        <v>0</v>
      </c>
      <c r="AL1776" t="s">
        <v>59</v>
      </c>
      <c r="AM1776" t="s">
        <v>60</v>
      </c>
      <c r="AN1776" t="s">
        <v>61</v>
      </c>
      <c r="AO1776">
        <v>4.9000000000000004</v>
      </c>
      <c r="AP1776" t="s">
        <v>52</v>
      </c>
      <c r="AQ1776" t="s">
        <v>112</v>
      </c>
      <c r="AR1776" t="s">
        <v>115</v>
      </c>
      <c r="AS1776">
        <v>10</v>
      </c>
      <c r="AT1776" t="s">
        <v>53</v>
      </c>
    </row>
    <row r="1777" spans="1:46" x14ac:dyDescent="0.25">
      <c r="A1777" t="s">
        <v>1944</v>
      </c>
      <c r="B1777">
        <v>2023</v>
      </c>
      <c r="C1777" s="1">
        <v>45068</v>
      </c>
      <c r="D1777" t="s">
        <v>107</v>
      </c>
      <c r="E1777" t="str">
        <f>TRIM(lung_cancer_dataset!E1777)</f>
        <v>Spain</v>
      </c>
      <c r="F1777">
        <v>78</v>
      </c>
      <c r="G1777" t="s">
        <v>67</v>
      </c>
      <c r="H1777" t="str">
        <f>PROPER(TRIM(lung_cancer_dataset!H1777))</f>
        <v>Male</v>
      </c>
      <c r="I1777" t="str">
        <f>PROPER(TRIM(lung_cancer_dataset!I1777))</f>
        <v>Never Smoked</v>
      </c>
      <c r="J1777">
        <v>0</v>
      </c>
      <c r="K1777">
        <v>0</v>
      </c>
      <c r="L1777">
        <v>0</v>
      </c>
      <c r="M1777" t="s">
        <v>52</v>
      </c>
      <c r="N1777" t="s">
        <v>53</v>
      </c>
      <c r="O1777" t="s">
        <v>53</v>
      </c>
      <c r="P1777" t="str">
        <f>PROPER(TRIM(lung_cancer_dataset!P1777))</f>
        <v>Moderate</v>
      </c>
      <c r="Q1777" t="s">
        <v>54</v>
      </c>
      <c r="R1777">
        <v>25.5</v>
      </c>
      <c r="S1777" t="s">
        <v>56</v>
      </c>
      <c r="T1777" t="s">
        <v>54</v>
      </c>
      <c r="U1777" t="s">
        <v>53</v>
      </c>
      <c r="V1777" t="s">
        <v>53</v>
      </c>
      <c r="W1777" t="s">
        <v>53</v>
      </c>
      <c r="X1777" t="s">
        <v>53</v>
      </c>
      <c r="Y1777">
        <v>1</v>
      </c>
      <c r="Z1777" t="s">
        <v>58</v>
      </c>
      <c r="AA1777" t="s">
        <v>53</v>
      </c>
      <c r="AB1777" t="s">
        <v>53</v>
      </c>
      <c r="AC1777" t="s">
        <v>53</v>
      </c>
      <c r="AD1777" t="s">
        <v>53</v>
      </c>
      <c r="AE1777" t="s">
        <v>52</v>
      </c>
      <c r="AF1777" t="s">
        <v>52</v>
      </c>
      <c r="AG1777" t="s">
        <v>53</v>
      </c>
      <c r="AH1777" t="s">
        <v>53</v>
      </c>
      <c r="AI1777" t="s">
        <v>52</v>
      </c>
      <c r="AJ1777" t="s">
        <v>53</v>
      </c>
      <c r="AK1777">
        <v>3</v>
      </c>
      <c r="AL1777" t="s">
        <v>59</v>
      </c>
      <c r="AM1777" t="s">
        <v>60</v>
      </c>
      <c r="AN1777" t="s">
        <v>90</v>
      </c>
      <c r="AO1777">
        <v>7.1</v>
      </c>
      <c r="AP1777" t="s">
        <v>53</v>
      </c>
      <c r="AQ1777" t="s">
        <v>86</v>
      </c>
      <c r="AR1777" t="s">
        <v>87</v>
      </c>
      <c r="AS1777">
        <v>11</v>
      </c>
      <c r="AT1777" t="s">
        <v>53</v>
      </c>
    </row>
    <row r="1778" spans="1:46" x14ac:dyDescent="0.25">
      <c r="A1778" t="s">
        <v>1945</v>
      </c>
      <c r="B1778">
        <v>2021</v>
      </c>
      <c r="C1778" s="1">
        <v>44282</v>
      </c>
      <c r="D1778" t="s">
        <v>122</v>
      </c>
      <c r="E1778" t="str">
        <f>TRIM(lung_cancer_dataset!E1778)</f>
        <v>India</v>
      </c>
      <c r="F1778">
        <v>66</v>
      </c>
      <c r="G1778" t="s">
        <v>127</v>
      </c>
      <c r="H1778" t="str">
        <f>PROPER(TRIM(lung_cancer_dataset!H1778))</f>
        <v>Male</v>
      </c>
      <c r="I1778" t="str">
        <f>PROPER(TRIM(lung_cancer_dataset!I1778))</f>
        <v>Current Smoker</v>
      </c>
      <c r="J1778">
        <v>27</v>
      </c>
      <c r="K1778">
        <v>16</v>
      </c>
      <c r="L1778">
        <v>21.6</v>
      </c>
      <c r="M1778" t="s">
        <v>52</v>
      </c>
      <c r="N1778" t="s">
        <v>53</v>
      </c>
      <c r="O1778" t="s">
        <v>52</v>
      </c>
      <c r="P1778" t="str">
        <f>PROPER(TRIM(lung_cancer_dataset!P1778))</f>
        <v>Low</v>
      </c>
      <c r="Q1778" t="s">
        <v>54</v>
      </c>
      <c r="R1778">
        <v>23.6</v>
      </c>
      <c r="S1778" t="s">
        <v>96</v>
      </c>
      <c r="T1778" t="s">
        <v>54</v>
      </c>
      <c r="U1778" t="s">
        <v>53</v>
      </c>
      <c r="V1778" t="s">
        <v>53</v>
      </c>
      <c r="W1778" t="s">
        <v>53</v>
      </c>
      <c r="X1778" t="s">
        <v>53</v>
      </c>
      <c r="Y1778">
        <v>2</v>
      </c>
      <c r="Z1778" t="s">
        <v>58</v>
      </c>
      <c r="AA1778" t="s">
        <v>52</v>
      </c>
      <c r="AB1778" t="s">
        <v>52</v>
      </c>
      <c r="AC1778" t="s">
        <v>52</v>
      </c>
      <c r="AD1778" t="s">
        <v>53</v>
      </c>
      <c r="AE1778" t="s">
        <v>53</v>
      </c>
      <c r="AF1778" t="s">
        <v>53</v>
      </c>
      <c r="AG1778" t="s">
        <v>52</v>
      </c>
      <c r="AH1778" t="s">
        <v>53</v>
      </c>
      <c r="AI1778" t="s">
        <v>53</v>
      </c>
      <c r="AJ1778" t="s">
        <v>53</v>
      </c>
      <c r="AK1778">
        <v>4</v>
      </c>
      <c r="AL1778" t="s">
        <v>135</v>
      </c>
      <c r="AM1778" t="s">
        <v>136</v>
      </c>
      <c r="AN1778" t="s">
        <v>90</v>
      </c>
      <c r="AO1778">
        <v>6.2</v>
      </c>
      <c r="AP1778" t="s">
        <v>53</v>
      </c>
      <c r="AQ1778" t="s">
        <v>171</v>
      </c>
      <c r="AR1778" t="s">
        <v>76</v>
      </c>
      <c r="AS1778">
        <v>33</v>
      </c>
      <c r="AT1778" t="s">
        <v>53</v>
      </c>
    </row>
    <row r="1779" spans="1:46" x14ac:dyDescent="0.25">
      <c r="A1779" t="s">
        <v>1946</v>
      </c>
      <c r="B1779">
        <v>2022</v>
      </c>
      <c r="C1779" s="1">
        <v>44921</v>
      </c>
      <c r="D1779" t="s">
        <v>122</v>
      </c>
      <c r="E1779" t="str">
        <f>TRIM(lung_cancer_dataset!E1779)</f>
        <v>Myanmar</v>
      </c>
      <c r="F1779">
        <v>66</v>
      </c>
      <c r="G1779" t="s">
        <v>127</v>
      </c>
      <c r="H1779" t="str">
        <f>PROPER(TRIM(lung_cancer_dataset!H1779))</f>
        <v>Male</v>
      </c>
      <c r="I1779" t="str">
        <f>PROPER(TRIM(lung_cancer_dataset!I1779))</f>
        <v>Current Smoker</v>
      </c>
      <c r="J1779">
        <v>26</v>
      </c>
      <c r="K1779">
        <v>39</v>
      </c>
      <c r="L1779">
        <v>50.7</v>
      </c>
      <c r="M1779" t="s">
        <v>52</v>
      </c>
      <c r="N1779" t="s">
        <v>53</v>
      </c>
      <c r="O1779" t="s">
        <v>53</v>
      </c>
      <c r="P1779" t="str">
        <f>PROPER(TRIM(lung_cancer_dataset!P1779))</f>
        <v>High</v>
      </c>
      <c r="Q1779" t="s">
        <v>71</v>
      </c>
      <c r="R1779">
        <v>24.8</v>
      </c>
      <c r="S1779" t="s">
        <v>96</v>
      </c>
      <c r="T1779" t="s">
        <v>70</v>
      </c>
      <c r="U1779" t="s">
        <v>52</v>
      </c>
      <c r="V1779" t="s">
        <v>53</v>
      </c>
      <c r="W1779" t="s">
        <v>53</v>
      </c>
      <c r="X1779" t="s">
        <v>53</v>
      </c>
      <c r="Y1779">
        <v>3</v>
      </c>
      <c r="Z1779" t="s">
        <v>58</v>
      </c>
      <c r="AA1779" t="s">
        <v>52</v>
      </c>
      <c r="AB1779" t="s">
        <v>52</v>
      </c>
      <c r="AC1779" t="s">
        <v>52</v>
      </c>
      <c r="AD1779" t="s">
        <v>53</v>
      </c>
      <c r="AE1779" t="s">
        <v>52</v>
      </c>
      <c r="AF1779" t="s">
        <v>52</v>
      </c>
      <c r="AG1779" t="s">
        <v>53</v>
      </c>
      <c r="AH1779" t="s">
        <v>52</v>
      </c>
      <c r="AI1779" t="s">
        <v>53</v>
      </c>
      <c r="AJ1779" t="s">
        <v>53</v>
      </c>
      <c r="AK1779">
        <v>6</v>
      </c>
      <c r="AL1779" t="s">
        <v>135</v>
      </c>
      <c r="AM1779" t="s">
        <v>136</v>
      </c>
      <c r="AN1779" t="s">
        <v>90</v>
      </c>
      <c r="AO1779">
        <v>6.9</v>
      </c>
      <c r="AP1779" t="s">
        <v>52</v>
      </c>
      <c r="AQ1779" t="s">
        <v>75</v>
      </c>
      <c r="AR1779" t="s">
        <v>63</v>
      </c>
      <c r="AS1779">
        <v>7</v>
      </c>
      <c r="AT1779" t="s">
        <v>52</v>
      </c>
    </row>
    <row r="1780" spans="1:46" x14ac:dyDescent="0.25">
      <c r="A1780" t="s">
        <v>1947</v>
      </c>
      <c r="B1780">
        <v>2018</v>
      </c>
      <c r="C1780" s="1">
        <v>43215</v>
      </c>
      <c r="D1780" t="s">
        <v>107</v>
      </c>
      <c r="E1780" t="str">
        <f>TRIM(lung_cancer_dataset!E1780)</f>
        <v>Netherlands</v>
      </c>
      <c r="F1780">
        <v>58</v>
      </c>
      <c r="G1780" t="s">
        <v>79</v>
      </c>
      <c r="H1780" t="str">
        <f>PROPER(TRIM(lung_cancer_dataset!H1780))</f>
        <v>Male</v>
      </c>
      <c r="I1780" t="str">
        <f>PROPER(TRIM(lung_cancer_dataset!I1780))</f>
        <v>Never Smoked</v>
      </c>
      <c r="J1780">
        <v>0</v>
      </c>
      <c r="K1780">
        <v>0</v>
      </c>
      <c r="L1780">
        <v>0</v>
      </c>
      <c r="M1780" t="s">
        <v>53</v>
      </c>
      <c r="N1780" t="s">
        <v>52</v>
      </c>
      <c r="O1780" t="s">
        <v>52</v>
      </c>
      <c r="P1780" t="str">
        <f>PROPER(TRIM(lung_cancer_dataset!P1780))</f>
        <v>Low</v>
      </c>
      <c r="Q1780" t="s">
        <v>55</v>
      </c>
      <c r="R1780">
        <v>26.2</v>
      </c>
      <c r="S1780" t="s">
        <v>56</v>
      </c>
      <c r="T1780" t="s">
        <v>57</v>
      </c>
      <c r="U1780" t="s">
        <v>53</v>
      </c>
      <c r="V1780" t="s">
        <v>53</v>
      </c>
      <c r="W1780" t="s">
        <v>53</v>
      </c>
      <c r="X1780" t="s">
        <v>53</v>
      </c>
      <c r="Y1780">
        <v>2</v>
      </c>
      <c r="Z1780" t="s">
        <v>73</v>
      </c>
      <c r="AA1780" t="s">
        <v>53</v>
      </c>
      <c r="AB1780" t="s">
        <v>53</v>
      </c>
      <c r="AC1780" t="s">
        <v>53</v>
      </c>
      <c r="AD1780" t="s">
        <v>52</v>
      </c>
      <c r="AE1780" t="s">
        <v>53</v>
      </c>
      <c r="AF1780" t="s">
        <v>53</v>
      </c>
      <c r="AG1780" t="s">
        <v>53</v>
      </c>
      <c r="AH1780" t="s">
        <v>53</v>
      </c>
      <c r="AI1780" t="s">
        <v>53</v>
      </c>
      <c r="AJ1780" t="s">
        <v>53</v>
      </c>
      <c r="AK1780">
        <v>1</v>
      </c>
      <c r="AL1780" t="s">
        <v>59</v>
      </c>
      <c r="AM1780" t="s">
        <v>102</v>
      </c>
      <c r="AN1780" t="s">
        <v>98</v>
      </c>
      <c r="AO1780">
        <v>3.7</v>
      </c>
      <c r="AP1780" t="s">
        <v>53</v>
      </c>
      <c r="AQ1780" t="s">
        <v>75</v>
      </c>
      <c r="AR1780" t="s">
        <v>83</v>
      </c>
      <c r="AS1780">
        <v>47</v>
      </c>
      <c r="AT1780" t="s">
        <v>53</v>
      </c>
    </row>
    <row r="1781" spans="1:46" x14ac:dyDescent="0.25">
      <c r="A1781" t="s">
        <v>1948</v>
      </c>
      <c r="B1781">
        <v>2025</v>
      </c>
      <c r="C1781" s="1">
        <v>45669</v>
      </c>
      <c r="D1781" t="s">
        <v>122</v>
      </c>
      <c r="E1781" t="str">
        <f>TRIM(lung_cancer_dataset!E1781)</f>
        <v>Maldives</v>
      </c>
      <c r="F1781">
        <v>59</v>
      </c>
      <c r="G1781" t="s">
        <v>79</v>
      </c>
      <c r="H1781" t="str">
        <f>PROPER(TRIM(lung_cancer_dataset!H1781))</f>
        <v>Male</v>
      </c>
      <c r="I1781" t="str">
        <f>PROPER(TRIM(lung_cancer_dataset!I1781))</f>
        <v>Current Smoker</v>
      </c>
      <c r="J1781">
        <v>36</v>
      </c>
      <c r="K1781">
        <v>17</v>
      </c>
      <c r="L1781">
        <v>30.6</v>
      </c>
      <c r="M1781" t="s">
        <v>52</v>
      </c>
      <c r="N1781" t="s">
        <v>53</v>
      </c>
      <c r="O1781" t="s">
        <v>53</v>
      </c>
      <c r="P1781" t="str">
        <f>PROPER(TRIM(lung_cancer_dataset!P1781))</f>
        <v>High</v>
      </c>
      <c r="Q1781" t="s">
        <v>54</v>
      </c>
      <c r="R1781">
        <v>19.8</v>
      </c>
      <c r="S1781" t="s">
        <v>96</v>
      </c>
      <c r="T1781" t="s">
        <v>54</v>
      </c>
      <c r="U1781" t="s">
        <v>52</v>
      </c>
      <c r="V1781" t="s">
        <v>53</v>
      </c>
      <c r="W1781" t="s">
        <v>53</v>
      </c>
      <c r="X1781" t="s">
        <v>53</v>
      </c>
      <c r="Y1781">
        <v>3</v>
      </c>
      <c r="Z1781" t="s">
        <v>58</v>
      </c>
      <c r="AA1781" t="s">
        <v>52</v>
      </c>
      <c r="AB1781" t="s">
        <v>53</v>
      </c>
      <c r="AC1781" t="s">
        <v>52</v>
      </c>
      <c r="AD1781" t="s">
        <v>53</v>
      </c>
      <c r="AE1781" t="s">
        <v>52</v>
      </c>
      <c r="AF1781" t="s">
        <v>53</v>
      </c>
      <c r="AG1781" t="s">
        <v>52</v>
      </c>
      <c r="AH1781" t="s">
        <v>53</v>
      </c>
      <c r="AI1781" t="s">
        <v>53</v>
      </c>
      <c r="AJ1781" t="s">
        <v>52</v>
      </c>
      <c r="AK1781">
        <v>5</v>
      </c>
      <c r="AL1781" t="s">
        <v>59</v>
      </c>
      <c r="AM1781" t="s">
        <v>60</v>
      </c>
      <c r="AN1781" t="s">
        <v>61</v>
      </c>
      <c r="AO1781">
        <v>5.0999999999999996</v>
      </c>
      <c r="AP1781" t="s">
        <v>52</v>
      </c>
      <c r="AQ1781" t="s">
        <v>86</v>
      </c>
      <c r="AR1781" t="s">
        <v>87</v>
      </c>
      <c r="AS1781">
        <v>12</v>
      </c>
      <c r="AT1781" t="s">
        <v>53</v>
      </c>
    </row>
    <row r="1782" spans="1:46" x14ac:dyDescent="0.25">
      <c r="A1782" t="s">
        <v>1949</v>
      </c>
      <c r="B1782">
        <v>2023</v>
      </c>
      <c r="C1782" s="1">
        <v>44977</v>
      </c>
      <c r="D1782" t="s">
        <v>107</v>
      </c>
      <c r="E1782" t="str">
        <f>TRIM(lung_cancer_dataset!E1782)</f>
        <v>Netherlands</v>
      </c>
      <c r="F1782">
        <v>52</v>
      </c>
      <c r="G1782" t="s">
        <v>79</v>
      </c>
      <c r="H1782" t="str">
        <f>PROPER(TRIM(lung_cancer_dataset!H1782))</f>
        <v>Male</v>
      </c>
      <c r="I1782" t="str">
        <f>PROPER(TRIM(lung_cancer_dataset!I1782))</f>
        <v>Never Smoked</v>
      </c>
      <c r="J1782">
        <v>0</v>
      </c>
      <c r="K1782">
        <v>0</v>
      </c>
      <c r="L1782">
        <v>0</v>
      </c>
      <c r="M1782" t="s">
        <v>52</v>
      </c>
      <c r="N1782" t="s">
        <v>53</v>
      </c>
      <c r="O1782" t="s">
        <v>53</v>
      </c>
      <c r="P1782" t="str">
        <f>PROPER(TRIM(lung_cancer_dataset!P1782))</f>
        <v>Moderate</v>
      </c>
      <c r="Q1782" t="s">
        <v>55</v>
      </c>
      <c r="R1782">
        <v>26.9</v>
      </c>
      <c r="S1782" t="s">
        <v>56</v>
      </c>
      <c r="T1782" t="s">
        <v>57</v>
      </c>
      <c r="U1782" t="s">
        <v>53</v>
      </c>
      <c r="V1782" t="s">
        <v>53</v>
      </c>
      <c r="W1782" t="s">
        <v>53</v>
      </c>
      <c r="X1782" t="s">
        <v>53</v>
      </c>
      <c r="Y1782">
        <v>1</v>
      </c>
      <c r="Z1782" t="s">
        <v>131</v>
      </c>
      <c r="AA1782" t="s">
        <v>52</v>
      </c>
      <c r="AB1782" t="s">
        <v>53</v>
      </c>
      <c r="AC1782" t="s">
        <v>53</v>
      </c>
      <c r="AD1782" t="s">
        <v>53</v>
      </c>
      <c r="AE1782" t="s">
        <v>52</v>
      </c>
      <c r="AF1782" t="s">
        <v>52</v>
      </c>
      <c r="AG1782" t="s">
        <v>53</v>
      </c>
      <c r="AH1782" t="s">
        <v>53</v>
      </c>
      <c r="AI1782" t="s">
        <v>53</v>
      </c>
      <c r="AJ1782" t="s">
        <v>53</v>
      </c>
      <c r="AK1782">
        <v>3</v>
      </c>
      <c r="AL1782" t="s">
        <v>59</v>
      </c>
      <c r="AM1782" t="s">
        <v>102</v>
      </c>
      <c r="AN1782" t="s">
        <v>98</v>
      </c>
      <c r="AO1782">
        <v>3.1</v>
      </c>
      <c r="AP1782" t="s">
        <v>53</v>
      </c>
      <c r="AQ1782" t="s">
        <v>86</v>
      </c>
      <c r="AR1782" t="s">
        <v>83</v>
      </c>
      <c r="AS1782">
        <v>34</v>
      </c>
      <c r="AT1782" t="s">
        <v>53</v>
      </c>
    </row>
    <row r="1783" spans="1:46" x14ac:dyDescent="0.25">
      <c r="A1783" t="s">
        <v>1950</v>
      </c>
      <c r="B1783">
        <v>2020</v>
      </c>
      <c r="C1783" s="1">
        <v>43945</v>
      </c>
      <c r="D1783" t="s">
        <v>107</v>
      </c>
      <c r="E1783" t="str">
        <f>TRIM(lung_cancer_dataset!E1783)</f>
        <v>Netherlands</v>
      </c>
      <c r="F1783">
        <v>77</v>
      </c>
      <c r="G1783" t="s">
        <v>67</v>
      </c>
      <c r="H1783" t="str">
        <f>PROPER(TRIM(lung_cancer_dataset!H1783))</f>
        <v>Male</v>
      </c>
      <c r="I1783" t="str">
        <f>PROPER(TRIM(lung_cancer_dataset!I1783))</f>
        <v>Current Smoker</v>
      </c>
      <c r="J1783">
        <v>5</v>
      </c>
      <c r="K1783">
        <v>36</v>
      </c>
      <c r="L1783">
        <v>9</v>
      </c>
      <c r="M1783" t="s">
        <v>53</v>
      </c>
      <c r="N1783" t="s">
        <v>53</v>
      </c>
      <c r="O1783" t="s">
        <v>53</v>
      </c>
      <c r="P1783" t="str">
        <f>PROPER(TRIM(lung_cancer_dataset!P1783))</f>
        <v>Low</v>
      </c>
      <c r="Q1783" t="s">
        <v>55</v>
      </c>
      <c r="R1783">
        <v>26.4</v>
      </c>
      <c r="S1783" t="s">
        <v>56</v>
      </c>
      <c r="T1783" t="s">
        <v>70</v>
      </c>
      <c r="U1783" t="s">
        <v>52</v>
      </c>
      <c r="V1783" t="s">
        <v>53</v>
      </c>
      <c r="W1783" t="s">
        <v>53</v>
      </c>
      <c r="X1783" t="s">
        <v>53</v>
      </c>
      <c r="Y1783">
        <v>1</v>
      </c>
      <c r="Z1783" t="s">
        <v>73</v>
      </c>
      <c r="AA1783" t="s">
        <v>52</v>
      </c>
      <c r="AB1783" t="s">
        <v>52</v>
      </c>
      <c r="AC1783" t="s">
        <v>52</v>
      </c>
      <c r="AD1783" t="s">
        <v>53</v>
      </c>
      <c r="AE1783" t="s">
        <v>53</v>
      </c>
      <c r="AF1783" t="s">
        <v>53</v>
      </c>
      <c r="AG1783" t="s">
        <v>52</v>
      </c>
      <c r="AH1783" t="s">
        <v>53</v>
      </c>
      <c r="AI1783" t="s">
        <v>53</v>
      </c>
      <c r="AJ1783" t="s">
        <v>53</v>
      </c>
      <c r="AK1783">
        <v>4</v>
      </c>
      <c r="AL1783" t="s">
        <v>59</v>
      </c>
      <c r="AM1783" t="s">
        <v>60</v>
      </c>
      <c r="AN1783" t="s">
        <v>90</v>
      </c>
      <c r="AO1783">
        <v>4.9000000000000004</v>
      </c>
      <c r="AP1783" t="s">
        <v>52</v>
      </c>
      <c r="AQ1783" t="s">
        <v>91</v>
      </c>
      <c r="AR1783" t="s">
        <v>63</v>
      </c>
      <c r="AS1783">
        <v>12</v>
      </c>
      <c r="AT1783" t="s">
        <v>53</v>
      </c>
    </row>
    <row r="1784" spans="1:46" x14ac:dyDescent="0.25">
      <c r="A1784" t="s">
        <v>1951</v>
      </c>
      <c r="B1784">
        <v>2016</v>
      </c>
      <c r="C1784" s="1">
        <v>42559</v>
      </c>
      <c r="D1784" t="s">
        <v>94</v>
      </c>
      <c r="E1784" t="str">
        <f>TRIM(lung_cancer_dataset!E1784)</f>
        <v>Qatar</v>
      </c>
      <c r="F1784">
        <v>64</v>
      </c>
      <c r="G1784" t="s">
        <v>127</v>
      </c>
      <c r="H1784" t="str">
        <f>PROPER(TRIM(lung_cancer_dataset!H1784))</f>
        <v>Female</v>
      </c>
      <c r="I1784" t="str">
        <f>PROPER(TRIM(lung_cancer_dataset!I1784))</f>
        <v>Never Smoked</v>
      </c>
      <c r="J1784">
        <v>0</v>
      </c>
      <c r="K1784">
        <v>0</v>
      </c>
      <c r="L1784">
        <v>0</v>
      </c>
      <c r="M1784" t="s">
        <v>52</v>
      </c>
      <c r="N1784" t="s">
        <v>53</v>
      </c>
      <c r="O1784" t="s">
        <v>53</v>
      </c>
      <c r="P1784" t="str">
        <f>PROPER(TRIM(lung_cancer_dataset!P1784))</f>
        <v>Low</v>
      </c>
      <c r="Q1784" t="s">
        <v>71</v>
      </c>
      <c r="R1784">
        <v>30.6</v>
      </c>
      <c r="S1784" t="s">
        <v>72</v>
      </c>
      <c r="T1784" t="s">
        <v>54</v>
      </c>
      <c r="U1784" t="s">
        <v>53</v>
      </c>
      <c r="V1784" t="s">
        <v>53</v>
      </c>
      <c r="W1784" t="s">
        <v>53</v>
      </c>
      <c r="X1784" t="s">
        <v>53</v>
      </c>
      <c r="Y1784">
        <v>1</v>
      </c>
      <c r="Z1784" t="s">
        <v>97</v>
      </c>
      <c r="AA1784" t="s">
        <v>53</v>
      </c>
      <c r="AB1784" t="s">
        <v>53</v>
      </c>
      <c r="AC1784" t="s">
        <v>53</v>
      </c>
      <c r="AD1784" t="s">
        <v>53</v>
      </c>
      <c r="AE1784" t="s">
        <v>52</v>
      </c>
      <c r="AF1784" t="s">
        <v>53</v>
      </c>
      <c r="AG1784" t="s">
        <v>53</v>
      </c>
      <c r="AH1784" t="s">
        <v>53</v>
      </c>
      <c r="AI1784" t="s">
        <v>53</v>
      </c>
      <c r="AJ1784" t="s">
        <v>52</v>
      </c>
      <c r="AK1784">
        <v>2</v>
      </c>
      <c r="AL1784" t="s">
        <v>59</v>
      </c>
      <c r="AM1784" t="s">
        <v>60</v>
      </c>
      <c r="AN1784" t="s">
        <v>61</v>
      </c>
      <c r="AO1784">
        <v>4.5999999999999996</v>
      </c>
      <c r="AP1784" t="s">
        <v>52</v>
      </c>
      <c r="AQ1784" t="s">
        <v>86</v>
      </c>
      <c r="AR1784" t="s">
        <v>132</v>
      </c>
      <c r="AS1784">
        <v>7</v>
      </c>
      <c r="AT1784" t="s">
        <v>53</v>
      </c>
    </row>
    <row r="1785" spans="1:46" x14ac:dyDescent="0.25">
      <c r="A1785" t="s">
        <v>1952</v>
      </c>
      <c r="B1785">
        <v>2025</v>
      </c>
      <c r="C1785" s="1">
        <v>46001</v>
      </c>
      <c r="D1785" t="s">
        <v>47</v>
      </c>
      <c r="E1785" t="str">
        <f>TRIM(lung_cancer_dataset!E1785)</f>
        <v>China</v>
      </c>
      <c r="F1785">
        <v>71</v>
      </c>
      <c r="G1785" t="s">
        <v>67</v>
      </c>
      <c r="H1785" t="str">
        <f>PROPER(TRIM(lung_cancer_dataset!H1785))</f>
        <v>Male</v>
      </c>
      <c r="I1785" t="str">
        <f>PROPER(TRIM(lung_cancer_dataset!I1785))</f>
        <v>Never Smoked</v>
      </c>
      <c r="J1785">
        <v>0</v>
      </c>
      <c r="K1785">
        <v>0</v>
      </c>
      <c r="L1785">
        <v>0</v>
      </c>
      <c r="M1785" t="s">
        <v>53</v>
      </c>
      <c r="N1785" t="s">
        <v>52</v>
      </c>
      <c r="O1785" t="s">
        <v>53</v>
      </c>
      <c r="P1785" t="str">
        <f>PROPER(TRIM(lung_cancer_dataset!P1785))</f>
        <v>High</v>
      </c>
      <c r="Q1785" t="s">
        <v>54</v>
      </c>
      <c r="R1785">
        <v>34.799999999999997</v>
      </c>
      <c r="S1785" t="s">
        <v>72</v>
      </c>
      <c r="T1785" t="s">
        <v>70</v>
      </c>
      <c r="U1785" t="s">
        <v>53</v>
      </c>
      <c r="V1785" t="s">
        <v>53</v>
      </c>
      <c r="W1785" t="s">
        <v>53</v>
      </c>
      <c r="X1785" t="s">
        <v>53</v>
      </c>
      <c r="Y1785">
        <v>2</v>
      </c>
      <c r="Z1785" t="s">
        <v>97</v>
      </c>
      <c r="AA1785" t="s">
        <v>52</v>
      </c>
      <c r="AB1785" t="s">
        <v>53</v>
      </c>
      <c r="AC1785" t="s">
        <v>53</v>
      </c>
      <c r="AD1785" t="s">
        <v>53</v>
      </c>
      <c r="AE1785" t="s">
        <v>53</v>
      </c>
      <c r="AF1785" t="s">
        <v>53</v>
      </c>
      <c r="AG1785" t="s">
        <v>53</v>
      </c>
      <c r="AH1785" t="s">
        <v>53</v>
      </c>
      <c r="AI1785" t="s">
        <v>53</v>
      </c>
      <c r="AJ1785" t="s">
        <v>53</v>
      </c>
      <c r="AK1785">
        <v>1</v>
      </c>
      <c r="AL1785" t="s">
        <v>59</v>
      </c>
      <c r="AM1785" t="s">
        <v>60</v>
      </c>
      <c r="AN1785" t="s">
        <v>74</v>
      </c>
      <c r="AO1785">
        <v>1.6</v>
      </c>
      <c r="AP1785" t="s">
        <v>53</v>
      </c>
      <c r="AQ1785" t="s">
        <v>86</v>
      </c>
      <c r="AR1785" t="s">
        <v>115</v>
      </c>
      <c r="AS1785">
        <v>79</v>
      </c>
      <c r="AT1785" t="s">
        <v>52</v>
      </c>
    </row>
    <row r="1786" spans="1:46" x14ac:dyDescent="0.25">
      <c r="A1786" t="s">
        <v>1953</v>
      </c>
      <c r="B1786">
        <v>2021</v>
      </c>
      <c r="C1786" s="1">
        <v>44390</v>
      </c>
      <c r="D1786" t="s">
        <v>122</v>
      </c>
      <c r="E1786" t="str">
        <f>TRIM(lung_cancer_dataset!E1786)</f>
        <v>Nepal</v>
      </c>
      <c r="F1786">
        <v>65</v>
      </c>
      <c r="G1786" t="s">
        <v>127</v>
      </c>
      <c r="H1786" t="str">
        <f>PROPER(TRIM(lung_cancer_dataset!H1786))</f>
        <v>Female</v>
      </c>
      <c r="I1786" t="str">
        <f>PROPER(TRIM(lung_cancer_dataset!I1786))</f>
        <v>Never Smoked</v>
      </c>
      <c r="J1786">
        <v>0</v>
      </c>
      <c r="K1786">
        <v>0</v>
      </c>
      <c r="L1786">
        <v>0</v>
      </c>
      <c r="M1786" t="s">
        <v>52</v>
      </c>
      <c r="N1786" t="s">
        <v>52</v>
      </c>
      <c r="O1786" t="s">
        <v>52</v>
      </c>
      <c r="P1786" t="str">
        <f>PROPER(TRIM(lung_cancer_dataset!P1786))</f>
        <v>High</v>
      </c>
      <c r="Q1786" t="s">
        <v>55</v>
      </c>
      <c r="R1786">
        <v>22.3</v>
      </c>
      <c r="S1786" t="s">
        <v>96</v>
      </c>
      <c r="T1786" t="s">
        <v>70</v>
      </c>
      <c r="U1786" t="s">
        <v>53</v>
      </c>
      <c r="V1786" t="s">
        <v>52</v>
      </c>
      <c r="W1786" t="s">
        <v>53</v>
      </c>
      <c r="X1786" t="s">
        <v>53</v>
      </c>
      <c r="Y1786">
        <v>5</v>
      </c>
      <c r="Z1786" t="s">
        <v>97</v>
      </c>
      <c r="AA1786" t="s">
        <v>52</v>
      </c>
      <c r="AB1786" t="s">
        <v>53</v>
      </c>
      <c r="AC1786" t="s">
        <v>53</v>
      </c>
      <c r="AD1786" t="s">
        <v>53</v>
      </c>
      <c r="AE1786" t="s">
        <v>52</v>
      </c>
      <c r="AF1786" t="s">
        <v>53</v>
      </c>
      <c r="AG1786" t="s">
        <v>53</v>
      </c>
      <c r="AH1786" t="s">
        <v>53</v>
      </c>
      <c r="AI1786" t="s">
        <v>53</v>
      </c>
      <c r="AJ1786" t="s">
        <v>53</v>
      </c>
      <c r="AK1786">
        <v>2</v>
      </c>
      <c r="AL1786" t="s">
        <v>59</v>
      </c>
      <c r="AM1786" t="s">
        <v>81</v>
      </c>
      <c r="AN1786" t="s">
        <v>98</v>
      </c>
      <c r="AO1786">
        <v>4.2</v>
      </c>
      <c r="AP1786" t="s">
        <v>53</v>
      </c>
      <c r="AQ1786" t="s">
        <v>112</v>
      </c>
      <c r="AR1786" t="s">
        <v>76</v>
      </c>
      <c r="AS1786">
        <v>21</v>
      </c>
      <c r="AT1786" t="s">
        <v>52</v>
      </c>
    </row>
    <row r="1787" spans="1:46" x14ac:dyDescent="0.25">
      <c r="A1787" t="s">
        <v>1954</v>
      </c>
      <c r="B1787">
        <v>2024</v>
      </c>
      <c r="C1787" s="1">
        <v>45607</v>
      </c>
      <c r="D1787" t="s">
        <v>94</v>
      </c>
      <c r="E1787" t="str">
        <f>TRIM(lung_cancer_dataset!E1787)</f>
        <v>Qatar</v>
      </c>
      <c r="F1787">
        <v>44</v>
      </c>
      <c r="G1787" t="s">
        <v>49</v>
      </c>
      <c r="H1787" t="str">
        <f>PROPER(TRIM(lung_cancer_dataset!H1787))</f>
        <v>Female</v>
      </c>
      <c r="I1787" t="str">
        <f>PROPER(TRIM(lung_cancer_dataset!I1787))</f>
        <v>Never Smoked</v>
      </c>
      <c r="J1787">
        <v>0</v>
      </c>
      <c r="K1787">
        <v>0</v>
      </c>
      <c r="L1787">
        <v>0</v>
      </c>
      <c r="M1787" t="s">
        <v>52</v>
      </c>
      <c r="N1787" t="s">
        <v>53</v>
      </c>
      <c r="O1787" t="s">
        <v>53</v>
      </c>
      <c r="P1787" t="str">
        <f>PROPER(TRIM(lung_cancer_dataset!P1787))</f>
        <v>Moderate</v>
      </c>
      <c r="Q1787" t="s">
        <v>54</v>
      </c>
      <c r="R1787">
        <v>19.899999999999999</v>
      </c>
      <c r="S1787" t="s">
        <v>96</v>
      </c>
      <c r="T1787" t="s">
        <v>54</v>
      </c>
      <c r="U1787" t="s">
        <v>53</v>
      </c>
      <c r="V1787" t="s">
        <v>53</v>
      </c>
      <c r="W1787" t="s">
        <v>52</v>
      </c>
      <c r="X1787" t="s">
        <v>53</v>
      </c>
      <c r="Y1787">
        <v>2</v>
      </c>
      <c r="Z1787" t="s">
        <v>97</v>
      </c>
      <c r="AA1787" t="s">
        <v>52</v>
      </c>
      <c r="AB1787" t="s">
        <v>52</v>
      </c>
      <c r="AC1787" t="s">
        <v>53</v>
      </c>
      <c r="AD1787" t="s">
        <v>53</v>
      </c>
      <c r="AE1787" t="s">
        <v>52</v>
      </c>
      <c r="AF1787" t="s">
        <v>53</v>
      </c>
      <c r="AG1787" t="s">
        <v>53</v>
      </c>
      <c r="AH1787" t="s">
        <v>52</v>
      </c>
      <c r="AI1787" t="s">
        <v>53</v>
      </c>
      <c r="AJ1787" t="s">
        <v>53</v>
      </c>
      <c r="AK1787">
        <v>4</v>
      </c>
      <c r="AL1787" t="s">
        <v>59</v>
      </c>
      <c r="AM1787" t="s">
        <v>60</v>
      </c>
      <c r="AN1787" t="s">
        <v>74</v>
      </c>
      <c r="AO1787">
        <v>3.6</v>
      </c>
      <c r="AP1787" t="s">
        <v>53</v>
      </c>
      <c r="AQ1787" t="s">
        <v>86</v>
      </c>
      <c r="AR1787" t="s">
        <v>115</v>
      </c>
      <c r="AS1787">
        <v>71</v>
      </c>
      <c r="AT1787" t="s">
        <v>53</v>
      </c>
    </row>
    <row r="1788" spans="1:46" x14ac:dyDescent="0.25">
      <c r="A1788" t="s">
        <v>1955</v>
      </c>
      <c r="B1788">
        <v>2026</v>
      </c>
      <c r="C1788" s="1">
        <v>46023</v>
      </c>
      <c r="D1788" t="s">
        <v>47</v>
      </c>
      <c r="E1788" t="str">
        <f>TRIM(lung_cancer_dataset!E1788)</f>
        <v>Philippines</v>
      </c>
      <c r="F1788">
        <v>70</v>
      </c>
      <c r="G1788" t="s">
        <v>67</v>
      </c>
      <c r="H1788" t="str">
        <f>PROPER(TRIM(lung_cancer_dataset!H1788))</f>
        <v>Male</v>
      </c>
      <c r="I1788" t="str">
        <f>PROPER(TRIM(lung_cancer_dataset!I1788))</f>
        <v>Former Smoker</v>
      </c>
      <c r="J1788">
        <v>8</v>
      </c>
      <c r="K1788">
        <v>15</v>
      </c>
      <c r="L1788">
        <v>6</v>
      </c>
      <c r="M1788" t="s">
        <v>53</v>
      </c>
      <c r="N1788" t="s">
        <v>53</v>
      </c>
      <c r="O1788" t="s">
        <v>53</v>
      </c>
      <c r="P1788" t="str">
        <f>PROPER(TRIM(lung_cancer_dataset!P1788))</f>
        <v>High</v>
      </c>
      <c r="Q1788" t="s">
        <v>55</v>
      </c>
      <c r="R1788">
        <v>25.9</v>
      </c>
      <c r="S1788" t="s">
        <v>56</v>
      </c>
      <c r="T1788" t="s">
        <v>57</v>
      </c>
      <c r="U1788" t="s">
        <v>52</v>
      </c>
      <c r="V1788" t="s">
        <v>53</v>
      </c>
      <c r="W1788" t="s">
        <v>53</v>
      </c>
      <c r="X1788" t="s">
        <v>53</v>
      </c>
      <c r="Y1788">
        <v>2</v>
      </c>
      <c r="Z1788" t="s">
        <v>186</v>
      </c>
      <c r="AA1788" t="s">
        <v>53</v>
      </c>
      <c r="AB1788" t="s">
        <v>52</v>
      </c>
      <c r="AC1788" t="s">
        <v>53</v>
      </c>
      <c r="AD1788" t="s">
        <v>53</v>
      </c>
      <c r="AE1788" t="s">
        <v>53</v>
      </c>
      <c r="AF1788" t="s">
        <v>52</v>
      </c>
      <c r="AG1788" t="s">
        <v>52</v>
      </c>
      <c r="AH1788" t="s">
        <v>53</v>
      </c>
      <c r="AI1788" t="s">
        <v>53</v>
      </c>
      <c r="AJ1788" t="s">
        <v>53</v>
      </c>
      <c r="AK1788">
        <v>3</v>
      </c>
      <c r="AL1788" t="s">
        <v>59</v>
      </c>
      <c r="AM1788" t="s">
        <v>81</v>
      </c>
      <c r="AN1788" t="s">
        <v>98</v>
      </c>
      <c r="AO1788">
        <v>4.0999999999999996</v>
      </c>
      <c r="AP1788" t="s">
        <v>53</v>
      </c>
      <c r="AQ1788" t="s">
        <v>75</v>
      </c>
      <c r="AR1788" t="s">
        <v>83</v>
      </c>
      <c r="AS1788">
        <v>36</v>
      </c>
      <c r="AT1788" t="s">
        <v>52</v>
      </c>
    </row>
    <row r="1789" spans="1:46" x14ac:dyDescent="0.25">
      <c r="A1789" t="s">
        <v>1956</v>
      </c>
      <c r="B1789">
        <v>2023</v>
      </c>
      <c r="C1789" s="1">
        <v>45036</v>
      </c>
      <c r="D1789" t="s">
        <v>47</v>
      </c>
      <c r="E1789" t="str">
        <f>TRIM(lung_cancer_dataset!E1789)</f>
        <v>New Zealand</v>
      </c>
      <c r="F1789">
        <v>53</v>
      </c>
      <c r="G1789" t="s">
        <v>79</v>
      </c>
      <c r="H1789" t="str">
        <f>PROPER(TRIM(lung_cancer_dataset!H1789))</f>
        <v>Female</v>
      </c>
      <c r="I1789" t="str">
        <f>PROPER(TRIM(lung_cancer_dataset!I1789))</f>
        <v>Never Smoked</v>
      </c>
      <c r="J1789">
        <v>0</v>
      </c>
      <c r="K1789">
        <v>0</v>
      </c>
      <c r="L1789">
        <v>0</v>
      </c>
      <c r="M1789" t="s">
        <v>53</v>
      </c>
      <c r="N1789" t="s">
        <v>53</v>
      </c>
      <c r="O1789" t="s">
        <v>53</v>
      </c>
      <c r="P1789" t="str">
        <f>PROPER(TRIM(lung_cancer_dataset!P1789))</f>
        <v>High</v>
      </c>
      <c r="Q1789" t="s">
        <v>54</v>
      </c>
      <c r="R1789">
        <v>24</v>
      </c>
      <c r="S1789" t="s">
        <v>96</v>
      </c>
      <c r="T1789" t="s">
        <v>54</v>
      </c>
      <c r="U1789" t="s">
        <v>53</v>
      </c>
      <c r="V1789" t="s">
        <v>53</v>
      </c>
      <c r="W1789" t="s">
        <v>53</v>
      </c>
      <c r="X1789" t="s">
        <v>53</v>
      </c>
      <c r="Y1789">
        <v>1</v>
      </c>
      <c r="Z1789" t="s">
        <v>58</v>
      </c>
      <c r="AA1789" t="s">
        <v>53</v>
      </c>
      <c r="AB1789" t="s">
        <v>53</v>
      </c>
      <c r="AC1789" t="s">
        <v>53</v>
      </c>
      <c r="AD1789" t="s">
        <v>52</v>
      </c>
      <c r="AE1789" t="s">
        <v>52</v>
      </c>
      <c r="AF1789" t="s">
        <v>53</v>
      </c>
      <c r="AG1789" t="s">
        <v>53</v>
      </c>
      <c r="AH1789" t="s">
        <v>53</v>
      </c>
      <c r="AI1789" t="s">
        <v>53</v>
      </c>
      <c r="AJ1789" t="s">
        <v>53</v>
      </c>
      <c r="AK1789">
        <v>2</v>
      </c>
      <c r="AL1789" t="s">
        <v>59</v>
      </c>
      <c r="AM1789" t="s">
        <v>60</v>
      </c>
      <c r="AN1789" t="s">
        <v>74</v>
      </c>
      <c r="AO1789">
        <v>3</v>
      </c>
      <c r="AP1789" t="s">
        <v>53</v>
      </c>
      <c r="AQ1789" t="s">
        <v>75</v>
      </c>
      <c r="AR1789" t="s">
        <v>83</v>
      </c>
      <c r="AS1789">
        <v>39</v>
      </c>
      <c r="AT1789" t="s">
        <v>52</v>
      </c>
    </row>
    <row r="1790" spans="1:46" x14ac:dyDescent="0.25">
      <c r="A1790" t="s">
        <v>1957</v>
      </c>
      <c r="B1790">
        <v>2017</v>
      </c>
      <c r="C1790" s="1">
        <v>42846</v>
      </c>
      <c r="D1790" t="s">
        <v>47</v>
      </c>
      <c r="E1790" t="str">
        <f>TRIM(lung_cancer_dataset!E1790)</f>
        <v>Vietnam</v>
      </c>
      <c r="F1790">
        <v>74</v>
      </c>
      <c r="G1790" t="s">
        <v>67</v>
      </c>
      <c r="H1790" t="str">
        <f>PROPER(TRIM(lung_cancer_dataset!H1790))</f>
        <v>Male</v>
      </c>
      <c r="I1790" t="str">
        <f>PROPER(TRIM(lung_cancer_dataset!I1790))</f>
        <v>Never Smoked</v>
      </c>
      <c r="J1790">
        <v>0</v>
      </c>
      <c r="K1790">
        <v>0</v>
      </c>
      <c r="L1790">
        <v>0</v>
      </c>
      <c r="M1790" t="s">
        <v>53</v>
      </c>
      <c r="N1790" t="s">
        <v>53</v>
      </c>
      <c r="O1790" t="s">
        <v>53</v>
      </c>
      <c r="P1790" t="str">
        <f>PROPER(TRIM(lung_cancer_dataset!P1790))</f>
        <v>Moderate</v>
      </c>
      <c r="Q1790" t="s">
        <v>54</v>
      </c>
      <c r="R1790">
        <v>20.7</v>
      </c>
      <c r="S1790" t="s">
        <v>96</v>
      </c>
      <c r="T1790" t="s">
        <v>54</v>
      </c>
      <c r="U1790" t="s">
        <v>53</v>
      </c>
      <c r="V1790" t="s">
        <v>53</v>
      </c>
      <c r="W1790" t="s">
        <v>53</v>
      </c>
      <c r="X1790" t="s">
        <v>53</v>
      </c>
      <c r="Y1790">
        <v>0</v>
      </c>
      <c r="Z1790" t="s">
        <v>186</v>
      </c>
      <c r="AA1790" t="s">
        <v>53</v>
      </c>
      <c r="AB1790" t="s">
        <v>53</v>
      </c>
      <c r="AC1790" t="s">
        <v>52</v>
      </c>
      <c r="AD1790" t="s">
        <v>53</v>
      </c>
      <c r="AE1790" t="s">
        <v>53</v>
      </c>
      <c r="AF1790" t="s">
        <v>52</v>
      </c>
      <c r="AG1790" t="s">
        <v>53</v>
      </c>
      <c r="AH1790" t="s">
        <v>53</v>
      </c>
      <c r="AI1790" t="s">
        <v>53</v>
      </c>
      <c r="AJ1790" t="s">
        <v>53</v>
      </c>
      <c r="AK1790">
        <v>2</v>
      </c>
      <c r="AL1790" t="s">
        <v>59</v>
      </c>
      <c r="AM1790" t="s">
        <v>60</v>
      </c>
      <c r="AN1790" t="s">
        <v>98</v>
      </c>
      <c r="AO1790">
        <v>5.0999999999999996</v>
      </c>
      <c r="AP1790" t="s">
        <v>53</v>
      </c>
      <c r="AQ1790" t="s">
        <v>75</v>
      </c>
      <c r="AR1790" t="s">
        <v>115</v>
      </c>
      <c r="AS1790">
        <v>35</v>
      </c>
      <c r="AT1790" t="s">
        <v>52</v>
      </c>
    </row>
    <row r="1791" spans="1:46" x14ac:dyDescent="0.25">
      <c r="A1791" t="s">
        <v>1958</v>
      </c>
      <c r="B1791">
        <v>2019</v>
      </c>
      <c r="C1791" s="1">
        <v>43756</v>
      </c>
      <c r="D1791" t="s">
        <v>94</v>
      </c>
      <c r="E1791" t="str">
        <f>TRIM(lung_cancer_dataset!E1791)</f>
        <v>Kuwait</v>
      </c>
      <c r="F1791">
        <v>65</v>
      </c>
      <c r="G1791" t="s">
        <v>127</v>
      </c>
      <c r="H1791" t="str">
        <f>PROPER(TRIM(lung_cancer_dataset!H1791))</f>
        <v>Male</v>
      </c>
      <c r="I1791" t="str">
        <f>PROPER(TRIM(lung_cancer_dataset!I1791))</f>
        <v>Never Smoked</v>
      </c>
      <c r="J1791">
        <v>0</v>
      </c>
      <c r="K1791">
        <v>0</v>
      </c>
      <c r="L1791">
        <v>0</v>
      </c>
      <c r="M1791" t="s">
        <v>52</v>
      </c>
      <c r="N1791" t="s">
        <v>52</v>
      </c>
      <c r="O1791" t="s">
        <v>53</v>
      </c>
      <c r="P1791" t="str">
        <f>PROPER(TRIM(lung_cancer_dataset!P1791))</f>
        <v>Moderate</v>
      </c>
      <c r="Q1791" t="s">
        <v>54</v>
      </c>
      <c r="R1791">
        <v>25.5</v>
      </c>
      <c r="S1791" t="s">
        <v>56</v>
      </c>
      <c r="T1791" t="s">
        <v>54</v>
      </c>
      <c r="U1791" t="s">
        <v>52</v>
      </c>
      <c r="V1791" t="s">
        <v>53</v>
      </c>
      <c r="W1791" t="s">
        <v>53</v>
      </c>
      <c r="X1791" t="s">
        <v>53</v>
      </c>
      <c r="Y1791">
        <v>3</v>
      </c>
      <c r="Z1791" t="s">
        <v>73</v>
      </c>
      <c r="AA1791" t="s">
        <v>53</v>
      </c>
      <c r="AB1791" t="s">
        <v>52</v>
      </c>
      <c r="AC1791" t="s">
        <v>52</v>
      </c>
      <c r="AD1791" t="s">
        <v>53</v>
      </c>
      <c r="AE1791" t="s">
        <v>53</v>
      </c>
      <c r="AF1791" t="s">
        <v>53</v>
      </c>
      <c r="AG1791" t="s">
        <v>53</v>
      </c>
      <c r="AH1791" t="s">
        <v>52</v>
      </c>
      <c r="AI1791" t="s">
        <v>52</v>
      </c>
      <c r="AJ1791" t="s">
        <v>53</v>
      </c>
      <c r="AK1791">
        <v>4</v>
      </c>
      <c r="AL1791" t="s">
        <v>59</v>
      </c>
      <c r="AM1791" t="s">
        <v>102</v>
      </c>
      <c r="AN1791" t="s">
        <v>98</v>
      </c>
      <c r="AO1791">
        <v>2.4</v>
      </c>
      <c r="AP1791" t="s">
        <v>53</v>
      </c>
      <c r="AQ1791" t="s">
        <v>86</v>
      </c>
      <c r="AR1791" t="s">
        <v>87</v>
      </c>
      <c r="AS1791">
        <v>40</v>
      </c>
      <c r="AT1791" t="s">
        <v>52</v>
      </c>
    </row>
    <row r="1792" spans="1:46" x14ac:dyDescent="0.25">
      <c r="A1792" t="s">
        <v>1959</v>
      </c>
      <c r="B1792">
        <v>2025</v>
      </c>
      <c r="C1792" s="1">
        <v>45772</v>
      </c>
      <c r="D1792" t="s">
        <v>107</v>
      </c>
      <c r="E1792" t="str">
        <f>TRIM(lung_cancer_dataset!E1792)</f>
        <v>Italy</v>
      </c>
      <c r="F1792">
        <v>56</v>
      </c>
      <c r="G1792" t="s">
        <v>79</v>
      </c>
      <c r="H1792" t="str">
        <f>PROPER(TRIM(lung_cancer_dataset!H1792))</f>
        <v>Male</v>
      </c>
      <c r="I1792" t="str">
        <f>PROPER(TRIM(lung_cancer_dataset!I1792))</f>
        <v>Former Smoker</v>
      </c>
      <c r="J1792">
        <v>11</v>
      </c>
      <c r="K1792">
        <v>12</v>
      </c>
      <c r="L1792">
        <v>6.6</v>
      </c>
      <c r="M1792" t="s">
        <v>53</v>
      </c>
      <c r="N1792" t="s">
        <v>53</v>
      </c>
      <c r="O1792" t="s">
        <v>53</v>
      </c>
      <c r="P1792" t="str">
        <f>PROPER(TRIM(lung_cancer_dataset!P1792))</f>
        <v>Low</v>
      </c>
      <c r="Q1792" t="s">
        <v>55</v>
      </c>
      <c r="R1792">
        <v>27.3</v>
      </c>
      <c r="S1792" t="s">
        <v>56</v>
      </c>
      <c r="T1792" t="s">
        <v>54</v>
      </c>
      <c r="U1792" t="s">
        <v>52</v>
      </c>
      <c r="V1792" t="s">
        <v>53</v>
      </c>
      <c r="W1792" t="s">
        <v>53</v>
      </c>
      <c r="X1792" t="s">
        <v>53</v>
      </c>
      <c r="Y1792">
        <v>1</v>
      </c>
      <c r="Z1792" t="s">
        <v>58</v>
      </c>
      <c r="AA1792" t="s">
        <v>53</v>
      </c>
      <c r="AB1792" t="s">
        <v>52</v>
      </c>
      <c r="AC1792" t="s">
        <v>53</v>
      </c>
      <c r="AD1792" t="s">
        <v>53</v>
      </c>
      <c r="AE1792" t="s">
        <v>53</v>
      </c>
      <c r="AF1792" t="s">
        <v>53</v>
      </c>
      <c r="AG1792" t="s">
        <v>53</v>
      </c>
      <c r="AH1792" t="s">
        <v>52</v>
      </c>
      <c r="AI1792" t="s">
        <v>52</v>
      </c>
      <c r="AJ1792" t="s">
        <v>53</v>
      </c>
      <c r="AK1792">
        <v>3</v>
      </c>
      <c r="AL1792" t="s">
        <v>59</v>
      </c>
      <c r="AM1792" t="s">
        <v>81</v>
      </c>
      <c r="AN1792" t="s">
        <v>98</v>
      </c>
      <c r="AO1792">
        <v>4.5999999999999996</v>
      </c>
      <c r="AP1792" t="s">
        <v>53</v>
      </c>
      <c r="AQ1792" t="s">
        <v>75</v>
      </c>
      <c r="AR1792" t="s">
        <v>87</v>
      </c>
      <c r="AS1792">
        <v>48</v>
      </c>
      <c r="AT1792" t="s">
        <v>52</v>
      </c>
    </row>
    <row r="1793" spans="1:46" x14ac:dyDescent="0.25">
      <c r="A1793" t="s">
        <v>1960</v>
      </c>
      <c r="B1793">
        <v>2015</v>
      </c>
      <c r="C1793" s="1">
        <v>42139</v>
      </c>
      <c r="D1793" t="s">
        <v>65</v>
      </c>
      <c r="E1793" t="str">
        <f>TRIM(lung_cancer_dataset!E1793)</f>
        <v>Brazil</v>
      </c>
      <c r="F1793">
        <v>62</v>
      </c>
      <c r="G1793" t="s">
        <v>127</v>
      </c>
      <c r="H1793" t="str">
        <f>PROPER(TRIM(lung_cancer_dataset!H1793))</f>
        <v>Male</v>
      </c>
      <c r="I1793" t="str">
        <f>PROPER(TRIM(lung_cancer_dataset!I1793))</f>
        <v>Never Smoked</v>
      </c>
      <c r="J1793">
        <v>0</v>
      </c>
      <c r="K1793">
        <v>0</v>
      </c>
      <c r="L1793">
        <v>0</v>
      </c>
      <c r="M1793" t="s">
        <v>53</v>
      </c>
      <c r="N1793" t="s">
        <v>53</v>
      </c>
      <c r="O1793" t="s">
        <v>53</v>
      </c>
      <c r="P1793" t="str">
        <f>PROPER(TRIM(lung_cancer_dataset!P1793))</f>
        <v>High</v>
      </c>
      <c r="Q1793" t="s">
        <v>54</v>
      </c>
      <c r="R1793">
        <v>27.6</v>
      </c>
      <c r="S1793" t="s">
        <v>56</v>
      </c>
      <c r="T1793" t="s">
        <v>57</v>
      </c>
      <c r="U1793" t="s">
        <v>53</v>
      </c>
      <c r="V1793" t="s">
        <v>53</v>
      </c>
      <c r="W1793" t="s">
        <v>52</v>
      </c>
      <c r="X1793" t="s">
        <v>53</v>
      </c>
      <c r="Y1793">
        <v>2</v>
      </c>
      <c r="Z1793" t="s">
        <v>73</v>
      </c>
      <c r="AA1793" t="s">
        <v>53</v>
      </c>
      <c r="AB1793" t="s">
        <v>53</v>
      </c>
      <c r="AC1793" t="s">
        <v>53</v>
      </c>
      <c r="AD1793" t="s">
        <v>53</v>
      </c>
      <c r="AE1793" t="s">
        <v>53</v>
      </c>
      <c r="AF1793" t="s">
        <v>53</v>
      </c>
      <c r="AG1793" t="s">
        <v>53</v>
      </c>
      <c r="AH1793" t="s">
        <v>52</v>
      </c>
      <c r="AI1793" t="s">
        <v>53</v>
      </c>
      <c r="AJ1793" t="s">
        <v>53</v>
      </c>
      <c r="AK1793">
        <v>1</v>
      </c>
      <c r="AL1793" t="s">
        <v>59</v>
      </c>
      <c r="AM1793" t="s">
        <v>81</v>
      </c>
      <c r="AN1793" t="s">
        <v>90</v>
      </c>
      <c r="AO1793">
        <v>5</v>
      </c>
      <c r="AP1793" t="s">
        <v>53</v>
      </c>
      <c r="AQ1793" t="s">
        <v>171</v>
      </c>
      <c r="AR1793" t="s">
        <v>132</v>
      </c>
      <c r="AS1793">
        <v>22</v>
      </c>
      <c r="AT1793" t="s">
        <v>53</v>
      </c>
    </row>
    <row r="1794" spans="1:46" x14ac:dyDescent="0.25">
      <c r="A1794" t="s">
        <v>1961</v>
      </c>
      <c r="B1794">
        <v>2025</v>
      </c>
      <c r="C1794" s="1">
        <v>45964</v>
      </c>
      <c r="D1794" t="s">
        <v>65</v>
      </c>
      <c r="E1794" t="str">
        <f>TRIM(lung_cancer_dataset!E1794)</f>
        <v>Brazil</v>
      </c>
      <c r="F1794">
        <v>62</v>
      </c>
      <c r="G1794" t="s">
        <v>127</v>
      </c>
      <c r="H1794" t="str">
        <f>PROPER(TRIM(lung_cancer_dataset!H1794))</f>
        <v>Female</v>
      </c>
      <c r="I1794" t="str">
        <f>PROPER(TRIM(lung_cancer_dataset!I1794))</f>
        <v>Never Smoked</v>
      </c>
      <c r="J1794">
        <v>0</v>
      </c>
      <c r="K1794">
        <v>0</v>
      </c>
      <c r="L1794">
        <v>0</v>
      </c>
      <c r="M1794" t="s">
        <v>52</v>
      </c>
      <c r="N1794" t="s">
        <v>53</v>
      </c>
      <c r="O1794" t="s">
        <v>53</v>
      </c>
      <c r="P1794" t="str">
        <f>PROPER(TRIM(lung_cancer_dataset!P1794))</f>
        <v>Moderate</v>
      </c>
      <c r="Q1794" t="s">
        <v>55</v>
      </c>
      <c r="R1794">
        <v>26.5</v>
      </c>
      <c r="S1794" t="s">
        <v>56</v>
      </c>
      <c r="T1794" t="s">
        <v>54</v>
      </c>
      <c r="U1794" t="s">
        <v>53</v>
      </c>
      <c r="V1794" t="s">
        <v>53</v>
      </c>
      <c r="W1794" t="s">
        <v>53</v>
      </c>
      <c r="X1794" t="s">
        <v>53</v>
      </c>
      <c r="Y1794">
        <v>1</v>
      </c>
      <c r="Z1794" t="s">
        <v>104</v>
      </c>
      <c r="AA1794" t="s">
        <v>53</v>
      </c>
      <c r="AB1794" t="s">
        <v>53</v>
      </c>
      <c r="AC1794" t="s">
        <v>53</v>
      </c>
      <c r="AD1794" t="s">
        <v>53</v>
      </c>
      <c r="AE1794" t="s">
        <v>52</v>
      </c>
      <c r="AF1794" t="s">
        <v>53</v>
      </c>
      <c r="AG1794" t="s">
        <v>52</v>
      </c>
      <c r="AH1794" t="s">
        <v>53</v>
      </c>
      <c r="AI1794" t="s">
        <v>53</v>
      </c>
      <c r="AJ1794" t="s">
        <v>53</v>
      </c>
      <c r="AK1794">
        <v>2</v>
      </c>
      <c r="AL1794" t="s">
        <v>59</v>
      </c>
      <c r="AM1794" t="s">
        <v>102</v>
      </c>
      <c r="AN1794" t="s">
        <v>98</v>
      </c>
      <c r="AO1794">
        <v>2.6</v>
      </c>
      <c r="AP1794" t="s">
        <v>53</v>
      </c>
      <c r="AQ1794" t="s">
        <v>86</v>
      </c>
      <c r="AR1794" t="s">
        <v>76</v>
      </c>
      <c r="AS1794">
        <v>55</v>
      </c>
      <c r="AT1794" t="s">
        <v>52</v>
      </c>
    </row>
    <row r="1795" spans="1:46" x14ac:dyDescent="0.25">
      <c r="A1795" t="s">
        <v>1962</v>
      </c>
      <c r="B1795">
        <v>2025</v>
      </c>
      <c r="C1795" s="1">
        <v>45740</v>
      </c>
      <c r="D1795" t="s">
        <v>47</v>
      </c>
      <c r="E1795" t="str">
        <f>TRIM(lung_cancer_dataset!E1795)</f>
        <v>Singapore</v>
      </c>
      <c r="F1795">
        <v>55</v>
      </c>
      <c r="G1795" t="s">
        <v>79</v>
      </c>
      <c r="H1795" t="str">
        <f>PROPER(TRIM(lung_cancer_dataset!H1795))</f>
        <v>Female</v>
      </c>
      <c r="I1795" t="str">
        <f>PROPER(TRIM(lung_cancer_dataset!I1795))</f>
        <v>Never Smoked</v>
      </c>
      <c r="J1795">
        <v>0</v>
      </c>
      <c r="K1795">
        <v>0</v>
      </c>
      <c r="L1795">
        <v>0</v>
      </c>
      <c r="M1795" t="s">
        <v>52</v>
      </c>
      <c r="N1795" t="s">
        <v>53</v>
      </c>
      <c r="O1795" t="s">
        <v>53</v>
      </c>
      <c r="P1795" t="str">
        <f>PROPER(TRIM(lung_cancer_dataset!P1795))</f>
        <v>Moderate</v>
      </c>
      <c r="Q1795" t="s">
        <v>55</v>
      </c>
      <c r="R1795">
        <v>23.9</v>
      </c>
      <c r="S1795" t="s">
        <v>96</v>
      </c>
      <c r="T1795" t="s">
        <v>57</v>
      </c>
      <c r="U1795" t="s">
        <v>53</v>
      </c>
      <c r="V1795" t="s">
        <v>53</v>
      </c>
      <c r="W1795" t="s">
        <v>53</v>
      </c>
      <c r="X1795" t="s">
        <v>53</v>
      </c>
      <c r="Y1795">
        <v>1</v>
      </c>
      <c r="Z1795" t="s">
        <v>58</v>
      </c>
      <c r="AA1795" t="s">
        <v>53</v>
      </c>
      <c r="AB1795" t="s">
        <v>52</v>
      </c>
      <c r="AC1795" t="s">
        <v>52</v>
      </c>
      <c r="AD1795" t="s">
        <v>53</v>
      </c>
      <c r="AE1795" t="s">
        <v>53</v>
      </c>
      <c r="AF1795" t="s">
        <v>52</v>
      </c>
      <c r="AG1795" t="s">
        <v>53</v>
      </c>
      <c r="AH1795" t="s">
        <v>52</v>
      </c>
      <c r="AI1795" t="s">
        <v>53</v>
      </c>
      <c r="AJ1795" t="s">
        <v>53</v>
      </c>
      <c r="AK1795">
        <v>4</v>
      </c>
      <c r="AL1795" t="s">
        <v>59</v>
      </c>
      <c r="AM1795" t="s">
        <v>60</v>
      </c>
      <c r="AN1795" t="s">
        <v>98</v>
      </c>
      <c r="AO1795">
        <v>4</v>
      </c>
      <c r="AP1795" t="s">
        <v>53</v>
      </c>
      <c r="AQ1795" t="s">
        <v>86</v>
      </c>
      <c r="AR1795" t="s">
        <v>83</v>
      </c>
      <c r="AS1795">
        <v>45</v>
      </c>
      <c r="AT1795" t="s">
        <v>52</v>
      </c>
    </row>
    <row r="1796" spans="1:46" x14ac:dyDescent="0.25">
      <c r="A1796" t="s">
        <v>1963</v>
      </c>
      <c r="B1796">
        <v>2019</v>
      </c>
      <c r="C1796" s="1">
        <v>43509</v>
      </c>
      <c r="D1796" t="s">
        <v>107</v>
      </c>
      <c r="E1796" t="str">
        <f>TRIM(lung_cancer_dataset!E1796)</f>
        <v>UK</v>
      </c>
      <c r="F1796">
        <v>53</v>
      </c>
      <c r="G1796" t="s">
        <v>79</v>
      </c>
      <c r="H1796" t="str">
        <f>PROPER(TRIM(lung_cancer_dataset!H1796))</f>
        <v>Male</v>
      </c>
      <c r="I1796" t="str">
        <f>PROPER(TRIM(lung_cancer_dataset!I1796))</f>
        <v>Current Smoker</v>
      </c>
      <c r="J1796">
        <v>5</v>
      </c>
      <c r="K1796">
        <v>11</v>
      </c>
      <c r="L1796">
        <v>2.8</v>
      </c>
      <c r="M1796" t="s">
        <v>53</v>
      </c>
      <c r="N1796" t="s">
        <v>53</v>
      </c>
      <c r="O1796" t="s">
        <v>53</v>
      </c>
      <c r="P1796" t="str">
        <f>PROPER(TRIM(lung_cancer_dataset!P1796))</f>
        <v>Moderate</v>
      </c>
      <c r="Q1796" t="s">
        <v>54</v>
      </c>
      <c r="R1796">
        <v>30.1</v>
      </c>
      <c r="S1796" t="s">
        <v>72</v>
      </c>
      <c r="T1796" t="s">
        <v>57</v>
      </c>
      <c r="U1796" t="s">
        <v>52</v>
      </c>
      <c r="V1796" t="s">
        <v>53</v>
      </c>
      <c r="W1796" t="s">
        <v>53</v>
      </c>
      <c r="X1796" t="s">
        <v>53</v>
      </c>
      <c r="Y1796">
        <v>1</v>
      </c>
      <c r="Z1796" t="s">
        <v>97</v>
      </c>
      <c r="AA1796" t="s">
        <v>52</v>
      </c>
      <c r="AB1796" t="s">
        <v>52</v>
      </c>
      <c r="AC1796" t="s">
        <v>52</v>
      </c>
      <c r="AD1796" t="s">
        <v>53</v>
      </c>
      <c r="AE1796" t="s">
        <v>52</v>
      </c>
      <c r="AF1796" t="s">
        <v>52</v>
      </c>
      <c r="AG1796" t="s">
        <v>53</v>
      </c>
      <c r="AH1796" t="s">
        <v>53</v>
      </c>
      <c r="AI1796" t="s">
        <v>53</v>
      </c>
      <c r="AJ1796" t="s">
        <v>53</v>
      </c>
      <c r="AK1796">
        <v>5</v>
      </c>
      <c r="AL1796" t="s">
        <v>135</v>
      </c>
      <c r="AM1796" t="s">
        <v>136</v>
      </c>
      <c r="AN1796" t="s">
        <v>98</v>
      </c>
      <c r="AO1796">
        <v>3.4</v>
      </c>
      <c r="AP1796" t="s">
        <v>53</v>
      </c>
      <c r="AQ1796" t="s">
        <v>112</v>
      </c>
      <c r="AR1796" t="s">
        <v>76</v>
      </c>
      <c r="AS1796">
        <v>61</v>
      </c>
      <c r="AT1796" t="s">
        <v>52</v>
      </c>
    </row>
    <row r="1797" spans="1:46" x14ac:dyDescent="0.25">
      <c r="A1797" t="s">
        <v>1964</v>
      </c>
      <c r="B1797">
        <v>2024</v>
      </c>
      <c r="C1797" s="1">
        <v>45482</v>
      </c>
      <c r="D1797" t="s">
        <v>65</v>
      </c>
      <c r="E1797" t="str">
        <f>TRIM(lung_cancer_dataset!E1797)</f>
        <v>Cuba</v>
      </c>
      <c r="F1797">
        <v>67</v>
      </c>
      <c r="G1797" t="s">
        <v>127</v>
      </c>
      <c r="H1797" t="str">
        <f>PROPER(TRIM(lung_cancer_dataset!H1797))</f>
        <v>Female</v>
      </c>
      <c r="I1797" t="str">
        <f>PROPER(TRIM(lung_cancer_dataset!I1797))</f>
        <v>Never Smoked</v>
      </c>
      <c r="J1797">
        <v>0</v>
      </c>
      <c r="K1797">
        <v>0</v>
      </c>
      <c r="L1797">
        <v>0</v>
      </c>
      <c r="M1797" t="s">
        <v>52</v>
      </c>
      <c r="N1797" t="s">
        <v>53</v>
      </c>
      <c r="O1797" t="s">
        <v>53</v>
      </c>
      <c r="P1797" t="str">
        <f>PROPER(TRIM(lung_cancer_dataset!P1797))</f>
        <v>High</v>
      </c>
      <c r="Q1797" t="s">
        <v>54</v>
      </c>
      <c r="R1797">
        <v>27.7</v>
      </c>
      <c r="S1797" t="s">
        <v>56</v>
      </c>
      <c r="T1797" t="s">
        <v>70</v>
      </c>
      <c r="U1797" t="s">
        <v>53</v>
      </c>
      <c r="V1797" t="s">
        <v>53</v>
      </c>
      <c r="W1797" t="s">
        <v>53</v>
      </c>
      <c r="X1797" t="s">
        <v>53</v>
      </c>
      <c r="Y1797">
        <v>2</v>
      </c>
      <c r="Z1797" t="s">
        <v>58</v>
      </c>
      <c r="AA1797" t="s">
        <v>52</v>
      </c>
      <c r="AB1797" t="s">
        <v>53</v>
      </c>
      <c r="AC1797" t="s">
        <v>53</v>
      </c>
      <c r="AD1797" t="s">
        <v>53</v>
      </c>
      <c r="AE1797" t="s">
        <v>52</v>
      </c>
      <c r="AF1797" t="s">
        <v>53</v>
      </c>
      <c r="AG1797" t="s">
        <v>52</v>
      </c>
      <c r="AH1797" t="s">
        <v>53</v>
      </c>
      <c r="AI1797" t="s">
        <v>53</v>
      </c>
      <c r="AJ1797" t="s">
        <v>53</v>
      </c>
      <c r="AK1797">
        <v>3</v>
      </c>
      <c r="AL1797" t="s">
        <v>59</v>
      </c>
      <c r="AM1797" t="s">
        <v>60</v>
      </c>
      <c r="AN1797" t="s">
        <v>74</v>
      </c>
      <c r="AO1797">
        <v>2.2999999999999998</v>
      </c>
      <c r="AP1797" t="s">
        <v>53</v>
      </c>
      <c r="AQ1797" t="s">
        <v>82</v>
      </c>
      <c r="AR1797" t="s">
        <v>92</v>
      </c>
      <c r="AS1797">
        <v>54</v>
      </c>
      <c r="AT1797" t="s">
        <v>52</v>
      </c>
    </row>
    <row r="1798" spans="1:46" x14ac:dyDescent="0.25">
      <c r="A1798" t="s">
        <v>1965</v>
      </c>
      <c r="B1798">
        <v>2022</v>
      </c>
      <c r="C1798" s="1">
        <v>44686</v>
      </c>
      <c r="D1798" t="s">
        <v>122</v>
      </c>
      <c r="E1798" t="str">
        <f>TRIM(lung_cancer_dataset!E1798)</f>
        <v>Indonesia</v>
      </c>
      <c r="F1798">
        <v>49</v>
      </c>
      <c r="G1798" t="s">
        <v>49</v>
      </c>
      <c r="H1798" t="str">
        <f>PROPER(TRIM(lung_cancer_dataset!H1798))</f>
        <v>Male</v>
      </c>
      <c r="I1798" t="str">
        <f>PROPER(TRIM(lung_cancer_dataset!I1798))</f>
        <v>Former Smoker</v>
      </c>
      <c r="J1798">
        <v>20</v>
      </c>
      <c r="K1798">
        <v>12</v>
      </c>
      <c r="L1798">
        <v>12</v>
      </c>
      <c r="M1798" t="s">
        <v>52</v>
      </c>
      <c r="N1798" t="s">
        <v>52</v>
      </c>
      <c r="O1798" t="s">
        <v>53</v>
      </c>
      <c r="P1798" t="str">
        <f>PROPER(TRIM(lung_cancer_dataset!P1798))</f>
        <v>High</v>
      </c>
      <c r="Q1798" t="s">
        <v>71</v>
      </c>
      <c r="R1798">
        <v>27.1</v>
      </c>
      <c r="S1798" t="s">
        <v>56</v>
      </c>
      <c r="T1798" t="s">
        <v>54</v>
      </c>
      <c r="U1798" t="s">
        <v>53</v>
      </c>
      <c r="V1798" t="s">
        <v>53</v>
      </c>
      <c r="W1798" t="s">
        <v>53</v>
      </c>
      <c r="X1798" t="s">
        <v>53</v>
      </c>
      <c r="Y1798">
        <v>3</v>
      </c>
      <c r="Z1798" t="s">
        <v>97</v>
      </c>
      <c r="AA1798" t="s">
        <v>53</v>
      </c>
      <c r="AB1798" t="s">
        <v>53</v>
      </c>
      <c r="AC1798" t="s">
        <v>52</v>
      </c>
      <c r="AD1798" t="s">
        <v>52</v>
      </c>
      <c r="AE1798" t="s">
        <v>53</v>
      </c>
      <c r="AF1798" t="s">
        <v>52</v>
      </c>
      <c r="AG1798" t="s">
        <v>52</v>
      </c>
      <c r="AH1798" t="s">
        <v>53</v>
      </c>
      <c r="AI1798" t="s">
        <v>53</v>
      </c>
      <c r="AJ1798" t="s">
        <v>52</v>
      </c>
      <c r="AK1798">
        <v>5</v>
      </c>
      <c r="AL1798" t="s">
        <v>59</v>
      </c>
      <c r="AM1798" t="s">
        <v>60</v>
      </c>
      <c r="AN1798" t="s">
        <v>90</v>
      </c>
      <c r="AO1798">
        <v>6.4</v>
      </c>
      <c r="AP1798" t="s">
        <v>53</v>
      </c>
      <c r="AQ1798" t="s">
        <v>82</v>
      </c>
      <c r="AR1798" t="s">
        <v>87</v>
      </c>
      <c r="AS1798">
        <v>29</v>
      </c>
      <c r="AT1798" t="s">
        <v>53</v>
      </c>
    </row>
    <row r="1799" spans="1:46" x14ac:dyDescent="0.25">
      <c r="A1799" t="s">
        <v>1966</v>
      </c>
      <c r="B1799">
        <v>2020</v>
      </c>
      <c r="C1799" s="1">
        <v>44132</v>
      </c>
      <c r="D1799" t="s">
        <v>47</v>
      </c>
      <c r="E1799" t="str">
        <f>TRIM(lung_cancer_dataset!E1799)</f>
        <v>Philippines</v>
      </c>
      <c r="F1799">
        <v>59</v>
      </c>
      <c r="G1799" t="s">
        <v>79</v>
      </c>
      <c r="H1799" t="str">
        <f>PROPER(TRIM(lung_cancer_dataset!H1799))</f>
        <v>Male</v>
      </c>
      <c r="I1799" t="str">
        <f>PROPER(TRIM(lung_cancer_dataset!I1799))</f>
        <v>Never Smoked</v>
      </c>
      <c r="J1799">
        <v>0</v>
      </c>
      <c r="K1799">
        <v>0</v>
      </c>
      <c r="L1799">
        <v>0</v>
      </c>
      <c r="M1799" t="s">
        <v>53</v>
      </c>
      <c r="N1799" t="s">
        <v>53</v>
      </c>
      <c r="O1799" t="s">
        <v>53</v>
      </c>
      <c r="P1799" t="str">
        <f>PROPER(TRIM(lung_cancer_dataset!P1799))</f>
        <v>High</v>
      </c>
      <c r="Q1799" t="s">
        <v>55</v>
      </c>
      <c r="R1799">
        <v>28.9</v>
      </c>
      <c r="S1799" t="s">
        <v>56</v>
      </c>
      <c r="T1799" t="s">
        <v>57</v>
      </c>
      <c r="U1799" t="s">
        <v>53</v>
      </c>
      <c r="V1799" t="s">
        <v>53</v>
      </c>
      <c r="W1799" t="s">
        <v>53</v>
      </c>
      <c r="X1799" t="s">
        <v>53</v>
      </c>
      <c r="Y1799">
        <v>1</v>
      </c>
      <c r="Z1799" t="s">
        <v>58</v>
      </c>
      <c r="AA1799" t="s">
        <v>52</v>
      </c>
      <c r="AB1799" t="s">
        <v>53</v>
      </c>
      <c r="AC1799" t="s">
        <v>53</v>
      </c>
      <c r="AD1799" t="s">
        <v>53</v>
      </c>
      <c r="AE1799" t="s">
        <v>53</v>
      </c>
      <c r="AF1799" t="s">
        <v>53</v>
      </c>
      <c r="AG1799" t="s">
        <v>53</v>
      </c>
      <c r="AH1799" t="s">
        <v>53</v>
      </c>
      <c r="AI1799" t="s">
        <v>52</v>
      </c>
      <c r="AJ1799" t="s">
        <v>52</v>
      </c>
      <c r="AK1799">
        <v>3</v>
      </c>
      <c r="AL1799" t="s">
        <v>59</v>
      </c>
      <c r="AM1799" t="s">
        <v>81</v>
      </c>
      <c r="AN1799" t="s">
        <v>98</v>
      </c>
      <c r="AO1799">
        <v>2.6</v>
      </c>
      <c r="AP1799" t="s">
        <v>53</v>
      </c>
      <c r="AQ1799" t="s">
        <v>75</v>
      </c>
      <c r="AR1799" t="s">
        <v>92</v>
      </c>
      <c r="AS1799">
        <v>14</v>
      </c>
      <c r="AT1799" t="s">
        <v>53</v>
      </c>
    </row>
    <row r="1800" spans="1:46" x14ac:dyDescent="0.25">
      <c r="A1800" t="s">
        <v>1967</v>
      </c>
      <c r="B1800">
        <v>2020</v>
      </c>
      <c r="C1800" s="1">
        <v>43841</v>
      </c>
      <c r="D1800" t="s">
        <v>47</v>
      </c>
      <c r="E1800" t="str">
        <f>TRIM(lung_cancer_dataset!E1800)</f>
        <v>New Zealand</v>
      </c>
      <c r="F1800">
        <v>77</v>
      </c>
      <c r="G1800" t="s">
        <v>67</v>
      </c>
      <c r="H1800" t="str">
        <f>PROPER(TRIM(lung_cancer_dataset!H1800))</f>
        <v>Male</v>
      </c>
      <c r="I1800" t="str">
        <f>PROPER(TRIM(lung_cancer_dataset!I1800))</f>
        <v>Never Smoked</v>
      </c>
      <c r="J1800">
        <v>0</v>
      </c>
      <c r="K1800">
        <v>0</v>
      </c>
      <c r="L1800">
        <v>0</v>
      </c>
      <c r="M1800" t="s">
        <v>53</v>
      </c>
      <c r="N1800" t="s">
        <v>53</v>
      </c>
      <c r="O1800" t="s">
        <v>53</v>
      </c>
      <c r="P1800" t="str">
        <f>PROPER(TRIM(lung_cancer_dataset!P1800))</f>
        <v>Moderate</v>
      </c>
      <c r="Q1800" t="s">
        <v>54</v>
      </c>
      <c r="R1800">
        <v>32.1</v>
      </c>
      <c r="S1800" t="s">
        <v>72</v>
      </c>
      <c r="T1800" t="s">
        <v>70</v>
      </c>
      <c r="U1800" t="s">
        <v>53</v>
      </c>
      <c r="V1800" t="s">
        <v>53</v>
      </c>
      <c r="W1800" t="s">
        <v>53</v>
      </c>
      <c r="X1800" t="s">
        <v>53</v>
      </c>
      <c r="Y1800">
        <v>0</v>
      </c>
      <c r="Z1800" t="s">
        <v>104</v>
      </c>
      <c r="AA1800" t="s">
        <v>52</v>
      </c>
      <c r="AB1800" t="s">
        <v>53</v>
      </c>
      <c r="AC1800" t="s">
        <v>53</v>
      </c>
      <c r="AD1800" t="s">
        <v>53</v>
      </c>
      <c r="AE1800" t="s">
        <v>52</v>
      </c>
      <c r="AF1800" t="s">
        <v>53</v>
      </c>
      <c r="AG1800" t="s">
        <v>53</v>
      </c>
      <c r="AH1800" t="s">
        <v>52</v>
      </c>
      <c r="AI1800" t="s">
        <v>53</v>
      </c>
      <c r="AJ1800" t="s">
        <v>53</v>
      </c>
      <c r="AK1800">
        <v>3</v>
      </c>
      <c r="AL1800" t="s">
        <v>59</v>
      </c>
      <c r="AM1800" t="s">
        <v>102</v>
      </c>
      <c r="AN1800" t="s">
        <v>98</v>
      </c>
      <c r="AO1800">
        <v>3.8</v>
      </c>
      <c r="AP1800" t="s">
        <v>53</v>
      </c>
      <c r="AQ1800" t="s">
        <v>86</v>
      </c>
      <c r="AR1800" t="s">
        <v>83</v>
      </c>
      <c r="AS1800">
        <v>58</v>
      </c>
      <c r="AT1800" t="s">
        <v>52</v>
      </c>
    </row>
    <row r="1801" spans="1:46" x14ac:dyDescent="0.25">
      <c r="A1801" t="s">
        <v>1968</v>
      </c>
      <c r="B1801">
        <v>2015</v>
      </c>
      <c r="C1801" s="1">
        <v>42343</v>
      </c>
      <c r="D1801" t="s">
        <v>47</v>
      </c>
      <c r="E1801" t="str">
        <f>TRIM(lung_cancer_dataset!E1801)</f>
        <v>China</v>
      </c>
      <c r="F1801">
        <v>77</v>
      </c>
      <c r="G1801" t="s">
        <v>67</v>
      </c>
      <c r="H1801" t="str">
        <f>PROPER(TRIM(lung_cancer_dataset!H1801))</f>
        <v>Female</v>
      </c>
      <c r="I1801" t="str">
        <f>PROPER(TRIM(lung_cancer_dataset!I1801))</f>
        <v>Never Smoked</v>
      </c>
      <c r="J1801">
        <v>0</v>
      </c>
      <c r="K1801">
        <v>0</v>
      </c>
      <c r="L1801">
        <v>0</v>
      </c>
      <c r="M1801" t="s">
        <v>52</v>
      </c>
      <c r="N1801" t="s">
        <v>53</v>
      </c>
      <c r="O1801" t="s">
        <v>53</v>
      </c>
      <c r="P1801" t="str">
        <f>PROPER(TRIM(lung_cancer_dataset!P1801))</f>
        <v>High</v>
      </c>
      <c r="Q1801" t="s">
        <v>55</v>
      </c>
      <c r="R1801">
        <v>17.7</v>
      </c>
      <c r="S1801" t="s">
        <v>128</v>
      </c>
      <c r="T1801" t="s">
        <v>57</v>
      </c>
      <c r="U1801" t="s">
        <v>53</v>
      </c>
      <c r="V1801" t="s">
        <v>53</v>
      </c>
      <c r="W1801" t="s">
        <v>53</v>
      </c>
      <c r="X1801" t="s">
        <v>53</v>
      </c>
      <c r="Y1801">
        <v>2</v>
      </c>
      <c r="Z1801" t="s">
        <v>58</v>
      </c>
      <c r="AA1801" t="s">
        <v>53</v>
      </c>
      <c r="AB1801" t="s">
        <v>53</v>
      </c>
      <c r="AC1801" t="s">
        <v>52</v>
      </c>
      <c r="AD1801" t="s">
        <v>52</v>
      </c>
      <c r="AE1801" t="s">
        <v>52</v>
      </c>
      <c r="AF1801" t="s">
        <v>52</v>
      </c>
      <c r="AG1801" t="s">
        <v>53</v>
      </c>
      <c r="AH1801" t="s">
        <v>53</v>
      </c>
      <c r="AI1801" t="s">
        <v>53</v>
      </c>
      <c r="AJ1801" t="s">
        <v>53</v>
      </c>
      <c r="AK1801">
        <v>4</v>
      </c>
      <c r="AL1801" t="s">
        <v>59</v>
      </c>
      <c r="AM1801" t="s">
        <v>81</v>
      </c>
      <c r="AN1801" t="s">
        <v>98</v>
      </c>
      <c r="AO1801">
        <v>4.5999999999999996</v>
      </c>
      <c r="AP1801" t="s">
        <v>53</v>
      </c>
      <c r="AQ1801" t="s">
        <v>86</v>
      </c>
      <c r="AR1801" t="s">
        <v>115</v>
      </c>
      <c r="AS1801">
        <v>19</v>
      </c>
      <c r="AT1801" t="s">
        <v>52</v>
      </c>
    </row>
    <row r="1802" spans="1:46" x14ac:dyDescent="0.25">
      <c r="A1802" t="s">
        <v>1969</v>
      </c>
      <c r="B1802">
        <v>2022</v>
      </c>
      <c r="C1802" s="1">
        <v>44631</v>
      </c>
      <c r="D1802" t="s">
        <v>47</v>
      </c>
      <c r="E1802" t="str">
        <f>TRIM(lung_cancer_dataset!E1802)</f>
        <v>Mongolia</v>
      </c>
      <c r="F1802">
        <v>85</v>
      </c>
      <c r="G1802" t="s">
        <v>101</v>
      </c>
      <c r="H1802" t="str">
        <f>PROPER(TRIM(lung_cancer_dataset!H1802))</f>
        <v>Male</v>
      </c>
      <c r="I1802" t="str">
        <f>PROPER(TRIM(lung_cancer_dataset!I1802))</f>
        <v>Never Smoked</v>
      </c>
      <c r="J1802">
        <v>0</v>
      </c>
      <c r="K1802">
        <v>0</v>
      </c>
      <c r="L1802">
        <v>0</v>
      </c>
      <c r="M1802" t="s">
        <v>52</v>
      </c>
      <c r="N1802" t="s">
        <v>53</v>
      </c>
      <c r="O1802" t="s">
        <v>53</v>
      </c>
      <c r="P1802" t="str">
        <f>PROPER(TRIM(lung_cancer_dataset!P1802))</f>
        <v>High</v>
      </c>
      <c r="Q1802" t="s">
        <v>54</v>
      </c>
      <c r="R1802">
        <v>31.8</v>
      </c>
      <c r="S1802" t="s">
        <v>72</v>
      </c>
      <c r="T1802" t="s">
        <v>54</v>
      </c>
      <c r="U1802" t="s">
        <v>53</v>
      </c>
      <c r="V1802" t="s">
        <v>53</v>
      </c>
      <c r="W1802" t="s">
        <v>53</v>
      </c>
      <c r="X1802" t="s">
        <v>53</v>
      </c>
      <c r="Y1802">
        <v>2</v>
      </c>
      <c r="Z1802" t="s">
        <v>58</v>
      </c>
      <c r="AA1802" t="s">
        <v>53</v>
      </c>
      <c r="AB1802" t="s">
        <v>52</v>
      </c>
      <c r="AC1802" t="s">
        <v>53</v>
      </c>
      <c r="AD1802" t="s">
        <v>53</v>
      </c>
      <c r="AE1802" t="s">
        <v>52</v>
      </c>
      <c r="AF1802" t="s">
        <v>53</v>
      </c>
      <c r="AG1802" t="s">
        <v>52</v>
      </c>
      <c r="AH1802" t="s">
        <v>53</v>
      </c>
      <c r="AI1802" t="s">
        <v>53</v>
      </c>
      <c r="AJ1802" t="s">
        <v>52</v>
      </c>
      <c r="AK1802">
        <v>4</v>
      </c>
      <c r="AL1802" t="s">
        <v>59</v>
      </c>
      <c r="AM1802" t="s">
        <v>60</v>
      </c>
      <c r="AN1802" t="s">
        <v>74</v>
      </c>
      <c r="AO1802">
        <v>1.2</v>
      </c>
      <c r="AP1802" t="s">
        <v>53</v>
      </c>
      <c r="AQ1802" t="s">
        <v>82</v>
      </c>
      <c r="AR1802" t="s">
        <v>132</v>
      </c>
      <c r="AS1802">
        <v>69</v>
      </c>
      <c r="AT1802" t="s">
        <v>52</v>
      </c>
    </row>
    <row r="1803" spans="1:46" x14ac:dyDescent="0.25">
      <c r="A1803" t="s">
        <v>1970</v>
      </c>
      <c r="B1803">
        <v>2021</v>
      </c>
      <c r="C1803" s="1">
        <v>44221</v>
      </c>
      <c r="D1803" t="s">
        <v>107</v>
      </c>
      <c r="E1803" t="str">
        <f>TRIM(lung_cancer_dataset!E1803)</f>
        <v>Sweden</v>
      </c>
      <c r="F1803">
        <v>61</v>
      </c>
      <c r="G1803" t="s">
        <v>127</v>
      </c>
      <c r="H1803" t="str">
        <f>PROPER(TRIM(lung_cancer_dataset!H1803))</f>
        <v>Female</v>
      </c>
      <c r="I1803" t="str">
        <f>PROPER(TRIM(lung_cancer_dataset!I1803))</f>
        <v>Never Smoked</v>
      </c>
      <c r="J1803">
        <v>0</v>
      </c>
      <c r="K1803">
        <v>0</v>
      </c>
      <c r="L1803">
        <v>0</v>
      </c>
      <c r="M1803" t="s">
        <v>53</v>
      </c>
      <c r="N1803" t="s">
        <v>53</v>
      </c>
      <c r="O1803" t="s">
        <v>52</v>
      </c>
      <c r="P1803" t="str">
        <f>PROPER(TRIM(lung_cancer_dataset!P1803))</f>
        <v>High</v>
      </c>
      <c r="Q1803" t="s">
        <v>54</v>
      </c>
      <c r="R1803">
        <v>21.8</v>
      </c>
      <c r="S1803" t="s">
        <v>96</v>
      </c>
      <c r="T1803" t="s">
        <v>57</v>
      </c>
      <c r="U1803" t="s">
        <v>53</v>
      </c>
      <c r="V1803" t="s">
        <v>53</v>
      </c>
      <c r="W1803" t="s">
        <v>53</v>
      </c>
      <c r="X1803" t="s">
        <v>53</v>
      </c>
      <c r="Y1803">
        <v>2</v>
      </c>
      <c r="Z1803" t="s">
        <v>97</v>
      </c>
      <c r="AA1803" t="s">
        <v>53</v>
      </c>
      <c r="AB1803" t="s">
        <v>53</v>
      </c>
      <c r="AC1803" t="s">
        <v>52</v>
      </c>
      <c r="AD1803" t="s">
        <v>52</v>
      </c>
      <c r="AE1803" t="s">
        <v>53</v>
      </c>
      <c r="AF1803" t="s">
        <v>52</v>
      </c>
      <c r="AG1803" t="s">
        <v>53</v>
      </c>
      <c r="AH1803" t="s">
        <v>53</v>
      </c>
      <c r="AI1803" t="s">
        <v>53</v>
      </c>
      <c r="AJ1803" t="s">
        <v>53</v>
      </c>
      <c r="AK1803">
        <v>3</v>
      </c>
      <c r="AL1803" t="s">
        <v>59</v>
      </c>
      <c r="AM1803" t="s">
        <v>60</v>
      </c>
      <c r="AN1803" t="s">
        <v>74</v>
      </c>
      <c r="AO1803">
        <v>3</v>
      </c>
      <c r="AP1803" t="s">
        <v>53</v>
      </c>
      <c r="AQ1803" t="s">
        <v>171</v>
      </c>
      <c r="AR1803" t="s">
        <v>92</v>
      </c>
      <c r="AS1803">
        <v>63</v>
      </c>
      <c r="AT1803" t="s">
        <v>52</v>
      </c>
    </row>
    <row r="1804" spans="1:46" x14ac:dyDescent="0.25">
      <c r="A1804" t="s">
        <v>1971</v>
      </c>
      <c r="B1804">
        <v>2024</v>
      </c>
      <c r="C1804" s="1">
        <v>45606</v>
      </c>
      <c r="D1804" t="s">
        <v>107</v>
      </c>
      <c r="E1804" t="str">
        <f>TRIM(lung_cancer_dataset!E1804)</f>
        <v>Poland</v>
      </c>
      <c r="F1804">
        <v>61</v>
      </c>
      <c r="G1804" t="s">
        <v>127</v>
      </c>
      <c r="H1804" t="str">
        <f>PROPER(TRIM(lung_cancer_dataset!H1804))</f>
        <v>Female</v>
      </c>
      <c r="I1804" t="str">
        <f>PROPER(TRIM(lung_cancer_dataset!I1804))</f>
        <v>Never Smoked</v>
      </c>
      <c r="J1804">
        <v>0</v>
      </c>
      <c r="K1804">
        <v>0</v>
      </c>
      <c r="L1804">
        <v>0</v>
      </c>
      <c r="M1804" t="s">
        <v>53</v>
      </c>
      <c r="N1804" t="s">
        <v>53</v>
      </c>
      <c r="O1804" t="s">
        <v>53</v>
      </c>
      <c r="P1804" t="str">
        <f>PROPER(TRIM(lung_cancer_dataset!P1804))</f>
        <v>Moderate</v>
      </c>
      <c r="Q1804" t="s">
        <v>55</v>
      </c>
      <c r="R1804">
        <v>26.8</v>
      </c>
      <c r="S1804" t="s">
        <v>56</v>
      </c>
      <c r="T1804" t="s">
        <v>70</v>
      </c>
      <c r="U1804" t="s">
        <v>53</v>
      </c>
      <c r="V1804" t="s">
        <v>53</v>
      </c>
      <c r="W1804" t="s">
        <v>52</v>
      </c>
      <c r="X1804" t="s">
        <v>53</v>
      </c>
      <c r="Y1804">
        <v>1</v>
      </c>
      <c r="Z1804" t="s">
        <v>97</v>
      </c>
      <c r="AA1804" t="s">
        <v>53</v>
      </c>
      <c r="AB1804" t="s">
        <v>53</v>
      </c>
      <c r="AC1804" t="s">
        <v>53</v>
      </c>
      <c r="AD1804" t="s">
        <v>53</v>
      </c>
      <c r="AE1804" t="s">
        <v>53</v>
      </c>
      <c r="AF1804" t="s">
        <v>52</v>
      </c>
      <c r="AG1804" t="s">
        <v>52</v>
      </c>
      <c r="AH1804" t="s">
        <v>53</v>
      </c>
      <c r="AI1804" t="s">
        <v>53</v>
      </c>
      <c r="AJ1804" t="s">
        <v>53</v>
      </c>
      <c r="AK1804">
        <v>2</v>
      </c>
      <c r="AL1804" t="s">
        <v>59</v>
      </c>
      <c r="AM1804" t="s">
        <v>60</v>
      </c>
      <c r="AN1804" t="s">
        <v>61</v>
      </c>
      <c r="AO1804">
        <v>6.8</v>
      </c>
      <c r="AP1804" t="s">
        <v>52</v>
      </c>
      <c r="AQ1804" t="s">
        <v>91</v>
      </c>
      <c r="AR1804" t="s">
        <v>87</v>
      </c>
      <c r="AS1804">
        <v>12</v>
      </c>
      <c r="AT1804" t="s">
        <v>52</v>
      </c>
    </row>
    <row r="1805" spans="1:46" x14ac:dyDescent="0.25">
      <c r="A1805" t="s">
        <v>1972</v>
      </c>
      <c r="B1805">
        <v>2017</v>
      </c>
      <c r="C1805" s="1">
        <v>43026</v>
      </c>
      <c r="D1805" t="s">
        <v>94</v>
      </c>
      <c r="E1805" t="str">
        <f>TRIM(lung_cancer_dataset!E1805)</f>
        <v>Jordan</v>
      </c>
      <c r="F1805">
        <v>67</v>
      </c>
      <c r="G1805" t="s">
        <v>127</v>
      </c>
      <c r="H1805" t="str">
        <f>PROPER(TRIM(lung_cancer_dataset!H1805))</f>
        <v>Male</v>
      </c>
      <c r="I1805" t="str">
        <f>PROPER(TRIM(lung_cancer_dataset!I1805))</f>
        <v>Never Smoked</v>
      </c>
      <c r="J1805">
        <v>0</v>
      </c>
      <c r="K1805">
        <v>0</v>
      </c>
      <c r="L1805">
        <v>0</v>
      </c>
      <c r="M1805" t="s">
        <v>53</v>
      </c>
      <c r="N1805" t="s">
        <v>53</v>
      </c>
      <c r="O1805" t="s">
        <v>53</v>
      </c>
      <c r="P1805" t="str">
        <f>PROPER(TRIM(lung_cancer_dataset!P1805))</f>
        <v>High</v>
      </c>
      <c r="Q1805" t="s">
        <v>55</v>
      </c>
      <c r="R1805">
        <v>16</v>
      </c>
      <c r="S1805" t="s">
        <v>128</v>
      </c>
      <c r="T1805" t="s">
        <v>70</v>
      </c>
      <c r="U1805" t="s">
        <v>52</v>
      </c>
      <c r="V1805" t="s">
        <v>52</v>
      </c>
      <c r="W1805" t="s">
        <v>53</v>
      </c>
      <c r="X1805" t="s">
        <v>53</v>
      </c>
      <c r="Y1805">
        <v>3</v>
      </c>
      <c r="Z1805" t="s">
        <v>104</v>
      </c>
      <c r="AA1805" t="s">
        <v>52</v>
      </c>
      <c r="AB1805" t="s">
        <v>53</v>
      </c>
      <c r="AC1805" t="s">
        <v>53</v>
      </c>
      <c r="AD1805" t="s">
        <v>53</v>
      </c>
      <c r="AE1805" t="s">
        <v>52</v>
      </c>
      <c r="AF1805" t="s">
        <v>52</v>
      </c>
      <c r="AG1805" t="s">
        <v>53</v>
      </c>
      <c r="AH1805" t="s">
        <v>53</v>
      </c>
      <c r="AI1805" t="s">
        <v>53</v>
      </c>
      <c r="AJ1805" t="s">
        <v>53</v>
      </c>
      <c r="AK1805">
        <v>3</v>
      </c>
      <c r="AL1805" t="s">
        <v>59</v>
      </c>
      <c r="AM1805" t="s">
        <v>60</v>
      </c>
      <c r="AN1805" t="s">
        <v>90</v>
      </c>
      <c r="AO1805">
        <v>3.6</v>
      </c>
      <c r="AP1805" t="s">
        <v>53</v>
      </c>
      <c r="AQ1805" t="s">
        <v>82</v>
      </c>
      <c r="AR1805" t="s">
        <v>87</v>
      </c>
      <c r="AS1805">
        <v>12</v>
      </c>
      <c r="AT1805" t="s">
        <v>53</v>
      </c>
    </row>
    <row r="1806" spans="1:46" x14ac:dyDescent="0.25">
      <c r="A1806" t="s">
        <v>1973</v>
      </c>
      <c r="B1806">
        <v>2025</v>
      </c>
      <c r="C1806" s="1">
        <v>45714</v>
      </c>
      <c r="D1806" t="s">
        <v>47</v>
      </c>
      <c r="E1806" t="str">
        <f>TRIM(lung_cancer_dataset!E1806)</f>
        <v>Vietnam</v>
      </c>
      <c r="F1806">
        <v>56</v>
      </c>
      <c r="G1806" t="s">
        <v>79</v>
      </c>
      <c r="H1806" t="str">
        <f>PROPER(TRIM(lung_cancer_dataset!H1806))</f>
        <v>Male</v>
      </c>
      <c r="I1806" t="str">
        <f>PROPER(TRIM(lung_cancer_dataset!I1806))</f>
        <v>Never Smoked</v>
      </c>
      <c r="J1806">
        <v>0</v>
      </c>
      <c r="K1806">
        <v>0</v>
      </c>
      <c r="L1806">
        <v>0</v>
      </c>
      <c r="M1806" t="s">
        <v>52</v>
      </c>
      <c r="N1806" t="s">
        <v>53</v>
      </c>
      <c r="O1806" t="s">
        <v>53</v>
      </c>
      <c r="P1806" t="str">
        <f>PROPER(TRIM(lung_cancer_dataset!P1806))</f>
        <v>Moderate</v>
      </c>
      <c r="Q1806" t="s">
        <v>54</v>
      </c>
      <c r="R1806">
        <v>27.9</v>
      </c>
      <c r="S1806" t="s">
        <v>56</v>
      </c>
      <c r="T1806" t="s">
        <v>57</v>
      </c>
      <c r="U1806" t="s">
        <v>53</v>
      </c>
      <c r="V1806" t="s">
        <v>53</v>
      </c>
      <c r="W1806" t="s">
        <v>53</v>
      </c>
      <c r="X1806" t="s">
        <v>53</v>
      </c>
      <c r="Y1806">
        <v>1</v>
      </c>
      <c r="Z1806" t="s">
        <v>104</v>
      </c>
      <c r="AA1806" t="s">
        <v>53</v>
      </c>
      <c r="AB1806" t="s">
        <v>53</v>
      </c>
      <c r="AC1806" t="s">
        <v>53</v>
      </c>
      <c r="AD1806" t="s">
        <v>52</v>
      </c>
      <c r="AE1806" t="s">
        <v>52</v>
      </c>
      <c r="AF1806" t="s">
        <v>52</v>
      </c>
      <c r="AG1806" t="s">
        <v>53</v>
      </c>
      <c r="AH1806" t="s">
        <v>53</v>
      </c>
      <c r="AI1806" t="s">
        <v>53</v>
      </c>
      <c r="AJ1806" t="s">
        <v>53</v>
      </c>
      <c r="AK1806">
        <v>3</v>
      </c>
      <c r="AL1806" t="s">
        <v>59</v>
      </c>
      <c r="AM1806" t="s">
        <v>60</v>
      </c>
      <c r="AN1806" t="s">
        <v>74</v>
      </c>
      <c r="AO1806">
        <v>1.3</v>
      </c>
      <c r="AP1806" t="s">
        <v>53</v>
      </c>
      <c r="AQ1806" t="s">
        <v>171</v>
      </c>
      <c r="AR1806" t="s">
        <v>83</v>
      </c>
      <c r="AS1806">
        <v>53</v>
      </c>
      <c r="AT1806" t="s">
        <v>52</v>
      </c>
    </row>
    <row r="1807" spans="1:46" x14ac:dyDescent="0.25">
      <c r="A1807" t="s">
        <v>1974</v>
      </c>
      <c r="B1807">
        <v>2026</v>
      </c>
      <c r="C1807" s="1">
        <v>46150</v>
      </c>
      <c r="D1807" t="s">
        <v>110</v>
      </c>
      <c r="E1807" t="str">
        <f>TRIM(lung_cancer_dataset!E1807)</f>
        <v>Kenya</v>
      </c>
      <c r="F1807">
        <v>57</v>
      </c>
      <c r="G1807" t="s">
        <v>79</v>
      </c>
      <c r="H1807" t="str">
        <f>PROPER(TRIM(lung_cancer_dataset!H1807))</f>
        <v>Female</v>
      </c>
      <c r="I1807" t="str">
        <f>PROPER(TRIM(lung_cancer_dataset!I1807))</f>
        <v>Never Smoked</v>
      </c>
      <c r="J1807">
        <v>0</v>
      </c>
      <c r="K1807">
        <v>0</v>
      </c>
      <c r="L1807">
        <v>0</v>
      </c>
      <c r="M1807" t="s">
        <v>52</v>
      </c>
      <c r="N1807" t="s">
        <v>53</v>
      </c>
      <c r="O1807" t="s">
        <v>53</v>
      </c>
      <c r="P1807" t="str">
        <f>PROPER(TRIM(lung_cancer_dataset!P1807))</f>
        <v>High</v>
      </c>
      <c r="Q1807" t="s">
        <v>55</v>
      </c>
      <c r="R1807">
        <v>27</v>
      </c>
      <c r="S1807" t="s">
        <v>56</v>
      </c>
      <c r="T1807" t="s">
        <v>70</v>
      </c>
      <c r="U1807" t="s">
        <v>53</v>
      </c>
      <c r="V1807" t="s">
        <v>53</v>
      </c>
      <c r="W1807" t="s">
        <v>53</v>
      </c>
      <c r="X1807" t="s">
        <v>53</v>
      </c>
      <c r="Y1807">
        <v>2</v>
      </c>
      <c r="Z1807" t="s">
        <v>131</v>
      </c>
      <c r="AA1807" t="s">
        <v>53</v>
      </c>
      <c r="AB1807" t="s">
        <v>52</v>
      </c>
      <c r="AC1807" t="s">
        <v>53</v>
      </c>
      <c r="AD1807" t="s">
        <v>53</v>
      </c>
      <c r="AE1807" t="s">
        <v>52</v>
      </c>
      <c r="AF1807" t="s">
        <v>53</v>
      </c>
      <c r="AG1807" t="s">
        <v>53</v>
      </c>
      <c r="AH1807" t="s">
        <v>52</v>
      </c>
      <c r="AI1807" t="s">
        <v>53</v>
      </c>
      <c r="AJ1807" t="s">
        <v>53</v>
      </c>
      <c r="AK1807">
        <v>3</v>
      </c>
      <c r="AL1807" t="s">
        <v>59</v>
      </c>
      <c r="AM1807" t="s">
        <v>81</v>
      </c>
      <c r="AN1807" t="s">
        <v>74</v>
      </c>
      <c r="AO1807">
        <v>2.5</v>
      </c>
      <c r="AP1807" t="s">
        <v>53</v>
      </c>
      <c r="AQ1807" t="s">
        <v>86</v>
      </c>
      <c r="AR1807" t="s">
        <v>83</v>
      </c>
      <c r="AS1807">
        <v>97</v>
      </c>
      <c r="AT1807" t="s">
        <v>52</v>
      </c>
    </row>
    <row r="1808" spans="1:46" x14ac:dyDescent="0.25">
      <c r="A1808" t="s">
        <v>1975</v>
      </c>
      <c r="B1808">
        <v>2019</v>
      </c>
      <c r="C1808" s="1">
        <v>43711</v>
      </c>
      <c r="D1808" t="s">
        <v>122</v>
      </c>
      <c r="E1808" t="str">
        <f>TRIM(lung_cancer_dataset!E1808)</f>
        <v>Timor-Leste</v>
      </c>
      <c r="F1808">
        <v>47</v>
      </c>
      <c r="G1808" t="s">
        <v>49</v>
      </c>
      <c r="H1808" t="str">
        <f>PROPER(TRIM(lung_cancer_dataset!H1808))</f>
        <v>Female</v>
      </c>
      <c r="I1808" t="str">
        <f>PROPER(TRIM(lung_cancer_dataset!I1808))</f>
        <v>Current Smoker</v>
      </c>
      <c r="J1808">
        <v>23</v>
      </c>
      <c r="K1808">
        <v>29</v>
      </c>
      <c r="L1808">
        <v>33.299999999999997</v>
      </c>
      <c r="M1808" t="s">
        <v>53</v>
      </c>
      <c r="N1808" t="s">
        <v>52</v>
      </c>
      <c r="O1808" t="s">
        <v>53</v>
      </c>
      <c r="P1808" t="str">
        <f>PROPER(TRIM(lung_cancer_dataset!P1808))</f>
        <v>High</v>
      </c>
      <c r="Q1808" t="s">
        <v>71</v>
      </c>
      <c r="R1808">
        <v>24.3</v>
      </c>
      <c r="S1808" t="s">
        <v>96</v>
      </c>
      <c r="T1808" t="s">
        <v>70</v>
      </c>
      <c r="U1808" t="s">
        <v>53</v>
      </c>
      <c r="V1808" t="s">
        <v>53</v>
      </c>
      <c r="W1808" t="s">
        <v>53</v>
      </c>
      <c r="X1808" t="s">
        <v>53</v>
      </c>
      <c r="Y1808">
        <v>2</v>
      </c>
      <c r="Z1808" t="s">
        <v>58</v>
      </c>
      <c r="AA1808" t="s">
        <v>52</v>
      </c>
      <c r="AB1808" t="s">
        <v>52</v>
      </c>
      <c r="AC1808" t="s">
        <v>53</v>
      </c>
      <c r="AD1808" t="s">
        <v>52</v>
      </c>
      <c r="AE1808" t="s">
        <v>53</v>
      </c>
      <c r="AF1808" t="s">
        <v>52</v>
      </c>
      <c r="AG1808" t="s">
        <v>53</v>
      </c>
      <c r="AH1808" t="s">
        <v>53</v>
      </c>
      <c r="AI1808" t="s">
        <v>53</v>
      </c>
      <c r="AJ1808" t="s">
        <v>53</v>
      </c>
      <c r="AK1808">
        <v>4</v>
      </c>
      <c r="AL1808" t="s">
        <v>59</v>
      </c>
      <c r="AM1808" t="s">
        <v>81</v>
      </c>
      <c r="AN1808" t="s">
        <v>90</v>
      </c>
      <c r="AO1808">
        <v>4.2</v>
      </c>
      <c r="AP1808" t="s">
        <v>53</v>
      </c>
      <c r="AQ1808" t="s">
        <v>112</v>
      </c>
      <c r="AR1808" t="s">
        <v>132</v>
      </c>
      <c r="AS1808">
        <v>19</v>
      </c>
      <c r="AT1808" t="s">
        <v>52</v>
      </c>
    </row>
    <row r="1809" spans="1:46" x14ac:dyDescent="0.25">
      <c r="A1809" t="s">
        <v>1976</v>
      </c>
      <c r="B1809">
        <v>2026</v>
      </c>
      <c r="C1809" s="1">
        <v>46067</v>
      </c>
      <c r="D1809" t="s">
        <v>110</v>
      </c>
      <c r="E1809" t="str">
        <f>TRIM(lung_cancer_dataset!E1809)</f>
        <v>Algeria</v>
      </c>
      <c r="F1809">
        <v>57</v>
      </c>
      <c r="G1809" t="s">
        <v>79</v>
      </c>
      <c r="H1809" t="str">
        <f>PROPER(TRIM(lung_cancer_dataset!H1809))</f>
        <v>Male</v>
      </c>
      <c r="I1809" t="str">
        <f>PROPER(TRIM(lung_cancer_dataset!I1809))</f>
        <v>Never Smoked</v>
      </c>
      <c r="J1809">
        <v>0</v>
      </c>
      <c r="K1809">
        <v>0</v>
      </c>
      <c r="L1809">
        <v>0</v>
      </c>
      <c r="M1809" t="s">
        <v>52</v>
      </c>
      <c r="N1809" t="s">
        <v>52</v>
      </c>
      <c r="O1809" t="s">
        <v>53</v>
      </c>
      <c r="P1809" t="str">
        <f>PROPER(TRIM(lung_cancer_dataset!P1809))</f>
        <v>High</v>
      </c>
      <c r="Q1809" t="s">
        <v>54</v>
      </c>
      <c r="R1809">
        <v>31.3</v>
      </c>
      <c r="S1809" t="s">
        <v>72</v>
      </c>
      <c r="T1809" t="s">
        <v>70</v>
      </c>
      <c r="U1809" t="s">
        <v>53</v>
      </c>
      <c r="V1809" t="s">
        <v>53</v>
      </c>
      <c r="W1809" t="s">
        <v>53</v>
      </c>
      <c r="X1809" t="s">
        <v>53</v>
      </c>
      <c r="Y1809">
        <v>3</v>
      </c>
      <c r="Z1809" t="s">
        <v>73</v>
      </c>
      <c r="AA1809" t="s">
        <v>52</v>
      </c>
      <c r="AB1809" t="s">
        <v>53</v>
      </c>
      <c r="AC1809" t="s">
        <v>53</v>
      </c>
      <c r="AD1809" t="s">
        <v>53</v>
      </c>
      <c r="AE1809" t="s">
        <v>52</v>
      </c>
      <c r="AF1809" t="s">
        <v>53</v>
      </c>
      <c r="AG1809" t="s">
        <v>52</v>
      </c>
      <c r="AH1809" t="s">
        <v>52</v>
      </c>
      <c r="AI1809" t="s">
        <v>53</v>
      </c>
      <c r="AJ1809" t="s">
        <v>53</v>
      </c>
      <c r="AK1809">
        <v>4</v>
      </c>
      <c r="AL1809" t="s">
        <v>59</v>
      </c>
      <c r="AM1809" t="s">
        <v>60</v>
      </c>
      <c r="AN1809" t="s">
        <v>61</v>
      </c>
      <c r="AO1809">
        <v>4.4000000000000004</v>
      </c>
      <c r="AP1809" t="s">
        <v>52</v>
      </c>
      <c r="AQ1809" t="s">
        <v>75</v>
      </c>
      <c r="AR1809" t="s">
        <v>92</v>
      </c>
      <c r="AS1809">
        <v>4</v>
      </c>
      <c r="AT1809" t="s">
        <v>53</v>
      </c>
    </row>
    <row r="1810" spans="1:46" x14ac:dyDescent="0.25">
      <c r="A1810" t="s">
        <v>1977</v>
      </c>
      <c r="B1810">
        <v>2017</v>
      </c>
      <c r="C1810" s="1">
        <v>42991</v>
      </c>
      <c r="D1810" t="s">
        <v>65</v>
      </c>
      <c r="E1810" t="str">
        <f>TRIM(lung_cancer_dataset!E1810)</f>
        <v>Canada</v>
      </c>
      <c r="F1810">
        <v>54</v>
      </c>
      <c r="G1810" t="s">
        <v>79</v>
      </c>
      <c r="H1810" t="str">
        <f>PROPER(TRIM(lung_cancer_dataset!H1810))</f>
        <v>Male</v>
      </c>
      <c r="I1810" t="str">
        <f>PROPER(TRIM(lung_cancer_dataset!I1810))</f>
        <v>Former Smoker</v>
      </c>
      <c r="J1810">
        <v>14</v>
      </c>
      <c r="K1810">
        <v>20</v>
      </c>
      <c r="L1810">
        <v>14</v>
      </c>
      <c r="M1810" t="s">
        <v>53</v>
      </c>
      <c r="N1810" t="s">
        <v>53</v>
      </c>
      <c r="O1810" t="s">
        <v>53</v>
      </c>
      <c r="P1810" t="str">
        <f>PROPER(TRIM(lung_cancer_dataset!P1810))</f>
        <v>Low</v>
      </c>
      <c r="Q1810" t="s">
        <v>54</v>
      </c>
      <c r="R1810">
        <v>25.3</v>
      </c>
      <c r="S1810" t="s">
        <v>56</v>
      </c>
      <c r="T1810" t="s">
        <v>57</v>
      </c>
      <c r="U1810" t="s">
        <v>52</v>
      </c>
      <c r="V1810" t="s">
        <v>53</v>
      </c>
      <c r="W1810" t="s">
        <v>52</v>
      </c>
      <c r="X1810" t="s">
        <v>53</v>
      </c>
      <c r="Y1810">
        <v>2</v>
      </c>
      <c r="Z1810" t="s">
        <v>58</v>
      </c>
      <c r="AA1810" t="s">
        <v>52</v>
      </c>
      <c r="AB1810" t="s">
        <v>53</v>
      </c>
      <c r="AC1810" t="s">
        <v>53</v>
      </c>
      <c r="AD1810" t="s">
        <v>52</v>
      </c>
      <c r="AE1810" t="s">
        <v>53</v>
      </c>
      <c r="AF1810" t="s">
        <v>53</v>
      </c>
      <c r="AG1810" t="s">
        <v>52</v>
      </c>
      <c r="AH1810" t="s">
        <v>53</v>
      </c>
      <c r="AI1810" t="s">
        <v>53</v>
      </c>
      <c r="AJ1810" t="s">
        <v>52</v>
      </c>
      <c r="AK1810">
        <v>4</v>
      </c>
      <c r="AL1810" t="s">
        <v>59</v>
      </c>
      <c r="AM1810" t="s">
        <v>81</v>
      </c>
      <c r="AN1810" t="s">
        <v>61</v>
      </c>
      <c r="AO1810">
        <v>9.5</v>
      </c>
      <c r="AP1810" t="s">
        <v>52</v>
      </c>
      <c r="AQ1810" t="s">
        <v>75</v>
      </c>
      <c r="AR1810" t="s">
        <v>92</v>
      </c>
      <c r="AS1810">
        <v>16</v>
      </c>
      <c r="AT1810" t="s">
        <v>53</v>
      </c>
    </row>
    <row r="1811" spans="1:46" x14ac:dyDescent="0.25">
      <c r="A1811" t="s">
        <v>1978</v>
      </c>
      <c r="B1811">
        <v>2025</v>
      </c>
      <c r="C1811" s="1">
        <v>45816</v>
      </c>
      <c r="D1811" t="s">
        <v>94</v>
      </c>
      <c r="E1811" t="str">
        <f>TRIM(lung_cancer_dataset!E1811)</f>
        <v>UAE</v>
      </c>
      <c r="F1811">
        <v>59</v>
      </c>
      <c r="G1811" t="s">
        <v>79</v>
      </c>
      <c r="H1811" t="str">
        <f>PROPER(TRIM(lung_cancer_dataset!H1811))</f>
        <v>Female</v>
      </c>
      <c r="I1811" t="str">
        <f>PROPER(TRIM(lung_cancer_dataset!I1811))</f>
        <v>Never Smoked</v>
      </c>
      <c r="J1811">
        <v>0</v>
      </c>
      <c r="K1811">
        <v>0</v>
      </c>
      <c r="L1811">
        <v>0</v>
      </c>
      <c r="M1811" t="s">
        <v>52</v>
      </c>
      <c r="N1811" t="s">
        <v>53</v>
      </c>
      <c r="O1811" t="s">
        <v>53</v>
      </c>
      <c r="P1811" t="str">
        <f>PROPER(TRIM(lung_cancer_dataset!P1811))</f>
        <v>High</v>
      </c>
      <c r="Q1811" t="s">
        <v>55</v>
      </c>
      <c r="R1811">
        <v>26.9</v>
      </c>
      <c r="S1811" t="s">
        <v>56</v>
      </c>
      <c r="T1811" t="s">
        <v>54</v>
      </c>
      <c r="U1811" t="s">
        <v>53</v>
      </c>
      <c r="V1811" t="s">
        <v>53</v>
      </c>
      <c r="W1811" t="s">
        <v>52</v>
      </c>
      <c r="X1811" t="s">
        <v>53</v>
      </c>
      <c r="Y1811">
        <v>3</v>
      </c>
      <c r="Z1811" t="s">
        <v>104</v>
      </c>
      <c r="AA1811" t="s">
        <v>52</v>
      </c>
      <c r="AB1811" t="s">
        <v>53</v>
      </c>
      <c r="AC1811" t="s">
        <v>53</v>
      </c>
      <c r="AD1811" t="s">
        <v>52</v>
      </c>
      <c r="AE1811" t="s">
        <v>53</v>
      </c>
      <c r="AF1811" t="s">
        <v>52</v>
      </c>
      <c r="AG1811" t="s">
        <v>53</v>
      </c>
      <c r="AH1811" t="s">
        <v>53</v>
      </c>
      <c r="AI1811" t="s">
        <v>53</v>
      </c>
      <c r="AJ1811" t="s">
        <v>53</v>
      </c>
      <c r="AK1811">
        <v>3</v>
      </c>
      <c r="AL1811" t="s">
        <v>59</v>
      </c>
      <c r="AM1811" t="s">
        <v>81</v>
      </c>
      <c r="AN1811" t="s">
        <v>74</v>
      </c>
      <c r="AO1811">
        <v>2.1</v>
      </c>
      <c r="AP1811" t="s">
        <v>53</v>
      </c>
      <c r="AQ1811" t="s">
        <v>75</v>
      </c>
      <c r="AR1811" t="s">
        <v>83</v>
      </c>
      <c r="AS1811">
        <v>73</v>
      </c>
      <c r="AT1811" t="s">
        <v>53</v>
      </c>
    </row>
    <row r="1812" spans="1:46" x14ac:dyDescent="0.25">
      <c r="A1812" t="s">
        <v>1979</v>
      </c>
      <c r="B1812">
        <v>2025</v>
      </c>
      <c r="C1812" s="1">
        <v>45972</v>
      </c>
      <c r="D1812" t="s">
        <v>65</v>
      </c>
      <c r="E1812" t="str">
        <f>TRIM(lung_cancer_dataset!E1812)</f>
        <v>Colombia</v>
      </c>
      <c r="F1812">
        <v>50</v>
      </c>
      <c r="G1812" t="s">
        <v>79</v>
      </c>
      <c r="H1812" t="str">
        <f>PROPER(TRIM(lung_cancer_dataset!H1812))</f>
        <v>Female</v>
      </c>
      <c r="I1812" t="str">
        <f>PROPER(TRIM(lung_cancer_dataset!I1812))</f>
        <v>Current Smoker</v>
      </c>
      <c r="J1812">
        <v>15</v>
      </c>
      <c r="K1812">
        <v>24</v>
      </c>
      <c r="L1812">
        <v>18</v>
      </c>
      <c r="M1812" t="s">
        <v>52</v>
      </c>
      <c r="N1812" t="s">
        <v>53</v>
      </c>
      <c r="O1812" t="s">
        <v>53</v>
      </c>
      <c r="P1812" t="str">
        <f>PROPER(TRIM(lung_cancer_dataset!P1812))</f>
        <v>Moderate</v>
      </c>
      <c r="Q1812" t="s">
        <v>54</v>
      </c>
      <c r="R1812">
        <v>28.5</v>
      </c>
      <c r="S1812" t="s">
        <v>56</v>
      </c>
      <c r="T1812" t="s">
        <v>54</v>
      </c>
      <c r="U1812" t="s">
        <v>53</v>
      </c>
      <c r="V1812" t="s">
        <v>53</v>
      </c>
      <c r="W1812" t="s">
        <v>53</v>
      </c>
      <c r="X1812" t="s">
        <v>53</v>
      </c>
      <c r="Y1812">
        <v>1</v>
      </c>
      <c r="Z1812" t="s">
        <v>73</v>
      </c>
      <c r="AA1812" t="s">
        <v>52</v>
      </c>
      <c r="AB1812" t="s">
        <v>52</v>
      </c>
      <c r="AC1812" t="s">
        <v>52</v>
      </c>
      <c r="AD1812" t="s">
        <v>53</v>
      </c>
      <c r="AE1812" t="s">
        <v>52</v>
      </c>
      <c r="AF1812" t="s">
        <v>53</v>
      </c>
      <c r="AG1812" t="s">
        <v>53</v>
      </c>
      <c r="AH1812" t="s">
        <v>53</v>
      </c>
      <c r="AI1812" t="s">
        <v>53</v>
      </c>
      <c r="AJ1812" t="s">
        <v>53</v>
      </c>
      <c r="AK1812">
        <v>4</v>
      </c>
      <c r="AL1812" t="s">
        <v>59</v>
      </c>
      <c r="AM1812" t="s">
        <v>102</v>
      </c>
      <c r="AN1812" t="s">
        <v>90</v>
      </c>
      <c r="AO1812">
        <v>4</v>
      </c>
      <c r="AP1812" t="s">
        <v>53</v>
      </c>
      <c r="AQ1812" t="s">
        <v>62</v>
      </c>
      <c r="AR1812" t="s">
        <v>92</v>
      </c>
      <c r="AS1812">
        <v>15</v>
      </c>
      <c r="AT1812" t="s">
        <v>53</v>
      </c>
    </row>
    <row r="1813" spans="1:46" x14ac:dyDescent="0.25">
      <c r="A1813" t="s">
        <v>1980</v>
      </c>
      <c r="B1813">
        <v>2016</v>
      </c>
      <c r="C1813" s="1">
        <v>42531</v>
      </c>
      <c r="D1813" t="s">
        <v>65</v>
      </c>
      <c r="E1813" t="str">
        <f>TRIM(lung_cancer_dataset!E1813)</f>
        <v>Mexico</v>
      </c>
      <c r="F1813">
        <v>75</v>
      </c>
      <c r="G1813" t="s">
        <v>67</v>
      </c>
      <c r="H1813" t="str">
        <f>PROPER(TRIM(lung_cancer_dataset!H1813))</f>
        <v>Male</v>
      </c>
      <c r="I1813" t="str">
        <f>PROPER(TRIM(lung_cancer_dataset!I1813))</f>
        <v>Never Smoked</v>
      </c>
      <c r="J1813">
        <v>0</v>
      </c>
      <c r="K1813">
        <v>0</v>
      </c>
      <c r="L1813">
        <v>0</v>
      </c>
      <c r="M1813" t="s">
        <v>53</v>
      </c>
      <c r="N1813" t="s">
        <v>53</v>
      </c>
      <c r="O1813" t="s">
        <v>53</v>
      </c>
      <c r="P1813" t="str">
        <f>PROPER(TRIM(lung_cancer_dataset!P1813))</f>
        <v>Low</v>
      </c>
      <c r="Q1813" t="s">
        <v>71</v>
      </c>
      <c r="R1813">
        <v>27.5</v>
      </c>
      <c r="S1813" t="s">
        <v>56</v>
      </c>
      <c r="T1813" t="s">
        <v>57</v>
      </c>
      <c r="U1813" t="s">
        <v>53</v>
      </c>
      <c r="V1813" t="s">
        <v>53</v>
      </c>
      <c r="W1813" t="s">
        <v>53</v>
      </c>
      <c r="X1813" t="s">
        <v>53</v>
      </c>
      <c r="Y1813">
        <v>0</v>
      </c>
      <c r="Z1813" t="s">
        <v>131</v>
      </c>
      <c r="AA1813" t="s">
        <v>53</v>
      </c>
      <c r="AB1813" t="s">
        <v>53</v>
      </c>
      <c r="AC1813" t="s">
        <v>53</v>
      </c>
      <c r="AD1813" t="s">
        <v>53</v>
      </c>
      <c r="AE1813" t="s">
        <v>53</v>
      </c>
      <c r="AF1813" t="s">
        <v>53</v>
      </c>
      <c r="AG1813" t="s">
        <v>53</v>
      </c>
      <c r="AH1813" t="s">
        <v>53</v>
      </c>
      <c r="AI1813" t="s">
        <v>52</v>
      </c>
      <c r="AJ1813" t="s">
        <v>53</v>
      </c>
      <c r="AK1813">
        <v>1</v>
      </c>
      <c r="AL1813" t="s">
        <v>59</v>
      </c>
      <c r="AM1813" t="s">
        <v>60</v>
      </c>
      <c r="AN1813" t="s">
        <v>61</v>
      </c>
      <c r="AO1813">
        <v>3.5</v>
      </c>
      <c r="AP1813" t="s">
        <v>52</v>
      </c>
      <c r="AQ1813" t="s">
        <v>112</v>
      </c>
      <c r="AR1813" t="s">
        <v>63</v>
      </c>
      <c r="AS1813">
        <v>9</v>
      </c>
      <c r="AT1813" t="s">
        <v>53</v>
      </c>
    </row>
    <row r="1814" spans="1:46" x14ac:dyDescent="0.25">
      <c r="A1814" t="s">
        <v>1981</v>
      </c>
      <c r="B1814">
        <v>2023</v>
      </c>
      <c r="C1814" s="1">
        <v>45216</v>
      </c>
      <c r="D1814" t="s">
        <v>122</v>
      </c>
      <c r="E1814" t="str">
        <f>TRIM(lung_cancer_dataset!E1814)</f>
        <v>Maldives</v>
      </c>
      <c r="F1814">
        <v>57</v>
      </c>
      <c r="G1814" t="s">
        <v>79</v>
      </c>
      <c r="H1814" t="str">
        <f>PROPER(TRIM(lung_cancer_dataset!H1814))</f>
        <v>Male</v>
      </c>
      <c r="I1814" t="str">
        <f>PROPER(TRIM(lung_cancer_dataset!I1814))</f>
        <v>Never Smoked</v>
      </c>
      <c r="J1814">
        <v>0</v>
      </c>
      <c r="K1814">
        <v>0</v>
      </c>
      <c r="L1814">
        <v>0</v>
      </c>
      <c r="M1814" t="s">
        <v>53</v>
      </c>
      <c r="N1814" t="s">
        <v>52</v>
      </c>
      <c r="O1814" t="s">
        <v>53</v>
      </c>
      <c r="P1814" t="str">
        <f>PROPER(TRIM(lung_cancer_dataset!P1814))</f>
        <v>High</v>
      </c>
      <c r="Q1814" t="s">
        <v>55</v>
      </c>
      <c r="R1814">
        <v>34.1</v>
      </c>
      <c r="S1814" t="s">
        <v>72</v>
      </c>
      <c r="T1814" t="s">
        <v>57</v>
      </c>
      <c r="U1814" t="s">
        <v>52</v>
      </c>
      <c r="V1814" t="s">
        <v>53</v>
      </c>
      <c r="W1814" t="s">
        <v>53</v>
      </c>
      <c r="X1814" t="s">
        <v>53</v>
      </c>
      <c r="Y1814">
        <v>3</v>
      </c>
      <c r="Z1814" t="s">
        <v>104</v>
      </c>
      <c r="AA1814" t="s">
        <v>52</v>
      </c>
      <c r="AB1814" t="s">
        <v>52</v>
      </c>
      <c r="AC1814" t="s">
        <v>53</v>
      </c>
      <c r="AD1814" t="s">
        <v>53</v>
      </c>
      <c r="AE1814" t="s">
        <v>52</v>
      </c>
      <c r="AF1814" t="s">
        <v>52</v>
      </c>
      <c r="AG1814" t="s">
        <v>53</v>
      </c>
      <c r="AH1814" t="s">
        <v>53</v>
      </c>
      <c r="AI1814" t="s">
        <v>53</v>
      </c>
      <c r="AJ1814" t="s">
        <v>53</v>
      </c>
      <c r="AK1814">
        <v>4</v>
      </c>
      <c r="AL1814" t="s">
        <v>59</v>
      </c>
      <c r="AM1814" t="s">
        <v>60</v>
      </c>
      <c r="AN1814" t="s">
        <v>90</v>
      </c>
      <c r="AO1814">
        <v>3</v>
      </c>
      <c r="AP1814" t="s">
        <v>53</v>
      </c>
      <c r="AQ1814" t="s">
        <v>91</v>
      </c>
      <c r="AR1814" t="s">
        <v>63</v>
      </c>
      <c r="AS1814">
        <v>13</v>
      </c>
      <c r="AT1814" t="s">
        <v>52</v>
      </c>
    </row>
    <row r="1815" spans="1:46" x14ac:dyDescent="0.25">
      <c r="A1815" t="s">
        <v>1982</v>
      </c>
      <c r="B1815">
        <v>2024</v>
      </c>
      <c r="C1815" s="1">
        <v>45562</v>
      </c>
      <c r="D1815" t="s">
        <v>107</v>
      </c>
      <c r="E1815" t="str">
        <f>TRIM(lung_cancer_dataset!E1815)</f>
        <v>UK</v>
      </c>
      <c r="F1815">
        <v>62</v>
      </c>
      <c r="G1815" t="s">
        <v>127</v>
      </c>
      <c r="H1815" t="str">
        <f>PROPER(TRIM(lung_cancer_dataset!H1815))</f>
        <v>Male</v>
      </c>
      <c r="I1815" t="str">
        <f>PROPER(TRIM(lung_cancer_dataset!I1815))</f>
        <v>Never Smoked</v>
      </c>
      <c r="J1815">
        <v>0</v>
      </c>
      <c r="K1815">
        <v>0</v>
      </c>
      <c r="L1815">
        <v>0</v>
      </c>
      <c r="M1815" t="s">
        <v>52</v>
      </c>
      <c r="N1815" t="s">
        <v>53</v>
      </c>
      <c r="O1815" t="s">
        <v>53</v>
      </c>
      <c r="P1815" t="str">
        <f>PROPER(TRIM(lung_cancer_dataset!P1815))</f>
        <v>Moderate</v>
      </c>
      <c r="Q1815" t="s">
        <v>55</v>
      </c>
      <c r="R1815">
        <v>31.3</v>
      </c>
      <c r="S1815" t="s">
        <v>72</v>
      </c>
      <c r="T1815" t="s">
        <v>57</v>
      </c>
      <c r="U1815" t="s">
        <v>53</v>
      </c>
      <c r="V1815" t="s">
        <v>53</v>
      </c>
      <c r="W1815" t="s">
        <v>53</v>
      </c>
      <c r="X1815" t="s">
        <v>53</v>
      </c>
      <c r="Y1815">
        <v>1</v>
      </c>
      <c r="Z1815" t="s">
        <v>186</v>
      </c>
      <c r="AA1815" t="s">
        <v>53</v>
      </c>
      <c r="AB1815" t="s">
        <v>52</v>
      </c>
      <c r="AC1815" t="s">
        <v>53</v>
      </c>
      <c r="AD1815" t="s">
        <v>53</v>
      </c>
      <c r="AE1815" t="s">
        <v>52</v>
      </c>
      <c r="AF1815" t="s">
        <v>53</v>
      </c>
      <c r="AG1815" t="s">
        <v>53</v>
      </c>
      <c r="AH1815" t="s">
        <v>53</v>
      </c>
      <c r="AI1815" t="s">
        <v>53</v>
      </c>
      <c r="AJ1815" t="s">
        <v>52</v>
      </c>
      <c r="AK1815">
        <v>3</v>
      </c>
      <c r="AL1815" t="s">
        <v>59</v>
      </c>
      <c r="AM1815" t="s">
        <v>102</v>
      </c>
      <c r="AN1815" t="s">
        <v>61</v>
      </c>
      <c r="AO1815">
        <v>8.6999999999999993</v>
      </c>
      <c r="AP1815" t="s">
        <v>52</v>
      </c>
      <c r="AQ1815" t="s">
        <v>62</v>
      </c>
      <c r="AR1815" t="s">
        <v>281</v>
      </c>
      <c r="AS1815">
        <v>15</v>
      </c>
      <c r="AT1815" t="s">
        <v>53</v>
      </c>
    </row>
    <row r="1816" spans="1:46" x14ac:dyDescent="0.25">
      <c r="A1816" t="s">
        <v>1983</v>
      </c>
      <c r="B1816">
        <v>2017</v>
      </c>
      <c r="C1816" s="1">
        <v>42788</v>
      </c>
      <c r="D1816" t="s">
        <v>47</v>
      </c>
      <c r="E1816" t="str">
        <f>TRIM(lung_cancer_dataset!E1816)</f>
        <v>Vietnam</v>
      </c>
      <c r="F1816">
        <v>53</v>
      </c>
      <c r="G1816" t="s">
        <v>79</v>
      </c>
      <c r="H1816" t="str">
        <f>PROPER(TRIM(lung_cancer_dataset!H1816))</f>
        <v>Female</v>
      </c>
      <c r="I1816" t="str">
        <f>PROPER(TRIM(lung_cancer_dataset!I1816))</f>
        <v>Never Smoked</v>
      </c>
      <c r="J1816">
        <v>0</v>
      </c>
      <c r="K1816">
        <v>0</v>
      </c>
      <c r="L1816">
        <v>0</v>
      </c>
      <c r="M1816" t="s">
        <v>52</v>
      </c>
      <c r="N1816" t="s">
        <v>53</v>
      </c>
      <c r="O1816" t="s">
        <v>53</v>
      </c>
      <c r="P1816" t="str">
        <f>PROPER(TRIM(lung_cancer_dataset!P1816))</f>
        <v>High</v>
      </c>
      <c r="Q1816" t="s">
        <v>55</v>
      </c>
      <c r="R1816">
        <v>23.9</v>
      </c>
      <c r="S1816" t="s">
        <v>96</v>
      </c>
      <c r="T1816" t="s">
        <v>70</v>
      </c>
      <c r="U1816" t="s">
        <v>53</v>
      </c>
      <c r="V1816" t="s">
        <v>53</v>
      </c>
      <c r="W1816" t="s">
        <v>53</v>
      </c>
      <c r="X1816" t="s">
        <v>53</v>
      </c>
      <c r="Y1816">
        <v>2</v>
      </c>
      <c r="Z1816" t="s">
        <v>131</v>
      </c>
      <c r="AA1816" t="s">
        <v>53</v>
      </c>
      <c r="AB1816" t="s">
        <v>52</v>
      </c>
      <c r="AC1816" t="s">
        <v>53</v>
      </c>
      <c r="AD1816" t="s">
        <v>52</v>
      </c>
      <c r="AE1816" t="s">
        <v>53</v>
      </c>
      <c r="AF1816" t="s">
        <v>53</v>
      </c>
      <c r="AG1816" t="s">
        <v>53</v>
      </c>
      <c r="AH1816" t="s">
        <v>53</v>
      </c>
      <c r="AI1816" t="s">
        <v>53</v>
      </c>
      <c r="AJ1816" t="s">
        <v>53</v>
      </c>
      <c r="AK1816">
        <v>2</v>
      </c>
      <c r="AL1816" t="s">
        <v>59</v>
      </c>
      <c r="AM1816" t="s">
        <v>60</v>
      </c>
      <c r="AN1816" t="s">
        <v>61</v>
      </c>
      <c r="AO1816">
        <v>9.1</v>
      </c>
      <c r="AP1816" t="s">
        <v>52</v>
      </c>
      <c r="AQ1816" t="s">
        <v>91</v>
      </c>
      <c r="AR1816" t="s">
        <v>281</v>
      </c>
      <c r="AS1816">
        <v>8</v>
      </c>
      <c r="AT1816" t="s">
        <v>53</v>
      </c>
    </row>
    <row r="1817" spans="1:46" x14ac:dyDescent="0.25">
      <c r="A1817" t="s">
        <v>1984</v>
      </c>
      <c r="B1817">
        <v>2018</v>
      </c>
      <c r="C1817" s="1">
        <v>43320</v>
      </c>
      <c r="D1817" t="s">
        <v>65</v>
      </c>
      <c r="E1817" t="str">
        <f>TRIM(lung_cancer_dataset!E1817)</f>
        <v>Venezuela</v>
      </c>
      <c r="F1817">
        <v>74</v>
      </c>
      <c r="G1817" t="s">
        <v>67</v>
      </c>
      <c r="H1817" t="str">
        <f>PROPER(TRIM(lung_cancer_dataset!H1817))</f>
        <v>Male</v>
      </c>
      <c r="I1817" t="str">
        <f>PROPER(TRIM(lung_cancer_dataset!I1817))</f>
        <v>Current Smoker</v>
      </c>
      <c r="J1817">
        <v>24</v>
      </c>
      <c r="K1817">
        <v>37</v>
      </c>
      <c r="L1817">
        <v>44.4</v>
      </c>
      <c r="M1817" t="s">
        <v>53</v>
      </c>
      <c r="N1817" t="s">
        <v>53</v>
      </c>
      <c r="O1817" t="s">
        <v>53</v>
      </c>
      <c r="P1817" t="str">
        <f>PROPER(TRIM(lung_cancer_dataset!P1817))</f>
        <v>Low</v>
      </c>
      <c r="Q1817" t="s">
        <v>55</v>
      </c>
      <c r="R1817">
        <v>20.8</v>
      </c>
      <c r="S1817" t="s">
        <v>96</v>
      </c>
      <c r="T1817" t="s">
        <v>54</v>
      </c>
      <c r="U1817" t="s">
        <v>53</v>
      </c>
      <c r="V1817" t="s">
        <v>53</v>
      </c>
      <c r="W1817" t="s">
        <v>53</v>
      </c>
      <c r="X1817" t="s">
        <v>53</v>
      </c>
      <c r="Y1817">
        <v>0</v>
      </c>
      <c r="Z1817" t="s">
        <v>165</v>
      </c>
      <c r="AA1817" t="s">
        <v>52</v>
      </c>
      <c r="AB1817" t="s">
        <v>52</v>
      </c>
      <c r="AC1817" t="s">
        <v>52</v>
      </c>
      <c r="AD1817" t="s">
        <v>53</v>
      </c>
      <c r="AE1817" t="s">
        <v>52</v>
      </c>
      <c r="AF1817" t="s">
        <v>53</v>
      </c>
      <c r="AG1817" t="s">
        <v>52</v>
      </c>
      <c r="AH1817" t="s">
        <v>52</v>
      </c>
      <c r="AI1817" t="s">
        <v>53</v>
      </c>
      <c r="AJ1817" t="s">
        <v>53</v>
      </c>
      <c r="AK1817">
        <v>6</v>
      </c>
      <c r="AL1817" t="s">
        <v>59</v>
      </c>
      <c r="AM1817" t="s">
        <v>60</v>
      </c>
      <c r="AN1817" t="s">
        <v>74</v>
      </c>
      <c r="AO1817">
        <v>0.7</v>
      </c>
      <c r="AP1817" t="s">
        <v>53</v>
      </c>
      <c r="AQ1817" t="s">
        <v>82</v>
      </c>
      <c r="AR1817" t="s">
        <v>83</v>
      </c>
      <c r="AS1817">
        <v>55</v>
      </c>
      <c r="AT1817" t="s">
        <v>52</v>
      </c>
    </row>
    <row r="1818" spans="1:46" x14ac:dyDescent="0.25">
      <c r="A1818" t="s">
        <v>1985</v>
      </c>
      <c r="B1818">
        <v>2023</v>
      </c>
      <c r="C1818" s="1">
        <v>45207</v>
      </c>
      <c r="D1818" t="s">
        <v>94</v>
      </c>
      <c r="E1818" t="str">
        <f>TRIM(lung_cancer_dataset!E1818)</f>
        <v>Pakistan</v>
      </c>
      <c r="F1818">
        <v>51</v>
      </c>
      <c r="G1818" t="s">
        <v>79</v>
      </c>
      <c r="H1818" t="str">
        <f>PROPER(TRIM(lung_cancer_dataset!H1818))</f>
        <v>Male</v>
      </c>
      <c r="I1818" t="str">
        <f>PROPER(TRIM(lung_cancer_dataset!I1818))</f>
        <v>Current Smoker</v>
      </c>
      <c r="J1818">
        <v>10</v>
      </c>
      <c r="K1818">
        <v>14</v>
      </c>
      <c r="L1818">
        <v>7</v>
      </c>
      <c r="M1818" t="s">
        <v>52</v>
      </c>
      <c r="N1818" t="s">
        <v>53</v>
      </c>
      <c r="O1818" t="s">
        <v>53</v>
      </c>
      <c r="P1818" t="str">
        <f>PROPER(TRIM(lung_cancer_dataset!P1818))</f>
        <v>High</v>
      </c>
      <c r="Q1818" t="s">
        <v>71</v>
      </c>
      <c r="R1818">
        <v>24</v>
      </c>
      <c r="S1818" t="s">
        <v>96</v>
      </c>
      <c r="T1818" t="s">
        <v>54</v>
      </c>
      <c r="U1818" t="s">
        <v>53</v>
      </c>
      <c r="V1818" t="s">
        <v>53</v>
      </c>
      <c r="W1818" t="s">
        <v>53</v>
      </c>
      <c r="X1818" t="s">
        <v>53</v>
      </c>
      <c r="Y1818">
        <v>2</v>
      </c>
      <c r="Z1818" t="s">
        <v>73</v>
      </c>
      <c r="AA1818" t="s">
        <v>52</v>
      </c>
      <c r="AB1818" t="s">
        <v>52</v>
      </c>
      <c r="AC1818" t="s">
        <v>52</v>
      </c>
      <c r="AD1818" t="s">
        <v>53</v>
      </c>
      <c r="AE1818" t="s">
        <v>53</v>
      </c>
      <c r="AF1818" t="s">
        <v>53</v>
      </c>
      <c r="AG1818" t="s">
        <v>52</v>
      </c>
      <c r="AH1818" t="s">
        <v>53</v>
      </c>
      <c r="AI1818" t="s">
        <v>53</v>
      </c>
      <c r="AJ1818" t="s">
        <v>52</v>
      </c>
      <c r="AK1818">
        <v>5</v>
      </c>
      <c r="AL1818" t="s">
        <v>59</v>
      </c>
      <c r="AM1818" t="s">
        <v>60</v>
      </c>
      <c r="AN1818" t="s">
        <v>74</v>
      </c>
      <c r="AO1818">
        <v>2.2999999999999998</v>
      </c>
      <c r="AP1818" t="s">
        <v>53</v>
      </c>
      <c r="AQ1818" t="s">
        <v>86</v>
      </c>
      <c r="AR1818" t="s">
        <v>115</v>
      </c>
      <c r="AS1818">
        <v>39</v>
      </c>
      <c r="AT1818" t="s">
        <v>53</v>
      </c>
    </row>
    <row r="1819" spans="1:46" x14ac:dyDescent="0.25">
      <c r="A1819" t="s">
        <v>1986</v>
      </c>
      <c r="B1819">
        <v>2021</v>
      </c>
      <c r="C1819" s="1">
        <v>44511</v>
      </c>
      <c r="D1819" t="s">
        <v>47</v>
      </c>
      <c r="E1819" t="str">
        <f>TRIM(lung_cancer_dataset!E1819)</f>
        <v>Malaysia</v>
      </c>
      <c r="F1819">
        <v>78</v>
      </c>
      <c r="G1819" t="s">
        <v>67</v>
      </c>
      <c r="H1819" t="str">
        <f>PROPER(TRIM(lung_cancer_dataset!H1819))</f>
        <v>Male</v>
      </c>
      <c r="I1819" t="str">
        <f>PROPER(TRIM(lung_cancer_dataset!I1819))</f>
        <v>Never Smoked</v>
      </c>
      <c r="J1819">
        <v>0</v>
      </c>
      <c r="K1819">
        <v>0</v>
      </c>
      <c r="L1819">
        <v>0</v>
      </c>
      <c r="M1819" t="s">
        <v>52</v>
      </c>
      <c r="N1819" t="s">
        <v>53</v>
      </c>
      <c r="O1819" t="s">
        <v>53</v>
      </c>
      <c r="P1819" t="str">
        <f>PROPER(TRIM(lung_cancer_dataset!P1819))</f>
        <v>High</v>
      </c>
      <c r="Q1819" t="s">
        <v>71</v>
      </c>
      <c r="R1819">
        <v>26.3</v>
      </c>
      <c r="S1819" t="s">
        <v>56</v>
      </c>
      <c r="T1819" t="s">
        <v>57</v>
      </c>
      <c r="U1819" t="s">
        <v>53</v>
      </c>
      <c r="V1819" t="s">
        <v>53</v>
      </c>
      <c r="W1819" t="s">
        <v>53</v>
      </c>
      <c r="X1819" t="s">
        <v>53</v>
      </c>
      <c r="Y1819">
        <v>2</v>
      </c>
      <c r="Z1819" t="s">
        <v>58</v>
      </c>
      <c r="AA1819" t="s">
        <v>52</v>
      </c>
      <c r="AB1819" t="s">
        <v>53</v>
      </c>
      <c r="AC1819" t="s">
        <v>53</v>
      </c>
      <c r="AD1819" t="s">
        <v>53</v>
      </c>
      <c r="AE1819" t="s">
        <v>52</v>
      </c>
      <c r="AF1819" t="s">
        <v>53</v>
      </c>
      <c r="AG1819" t="s">
        <v>53</v>
      </c>
      <c r="AH1819" t="s">
        <v>53</v>
      </c>
      <c r="AI1819" t="s">
        <v>52</v>
      </c>
      <c r="AJ1819" t="s">
        <v>53</v>
      </c>
      <c r="AK1819">
        <v>3</v>
      </c>
      <c r="AL1819" t="s">
        <v>135</v>
      </c>
      <c r="AM1819" t="s">
        <v>136</v>
      </c>
      <c r="AN1819" t="s">
        <v>98</v>
      </c>
      <c r="AO1819">
        <v>3.1</v>
      </c>
      <c r="AP1819" t="s">
        <v>53</v>
      </c>
      <c r="AQ1819" t="s">
        <v>112</v>
      </c>
      <c r="AR1819" t="s">
        <v>132</v>
      </c>
      <c r="AS1819">
        <v>61</v>
      </c>
      <c r="AT1819" t="s">
        <v>52</v>
      </c>
    </row>
    <row r="1820" spans="1:46" x14ac:dyDescent="0.25">
      <c r="A1820" t="s">
        <v>1987</v>
      </c>
      <c r="B1820">
        <v>2018</v>
      </c>
      <c r="C1820" s="1">
        <v>43144</v>
      </c>
      <c r="D1820" t="s">
        <v>65</v>
      </c>
      <c r="E1820" t="str">
        <f>TRIM(lung_cancer_dataset!E1820)</f>
        <v>Argentina</v>
      </c>
      <c r="F1820">
        <v>70</v>
      </c>
      <c r="G1820" t="s">
        <v>67</v>
      </c>
      <c r="H1820" t="str">
        <f>PROPER(TRIM(lung_cancer_dataset!H1820))</f>
        <v>Female</v>
      </c>
      <c r="I1820" t="str">
        <f>PROPER(TRIM(lung_cancer_dataset!I1820))</f>
        <v>Never Smoked</v>
      </c>
      <c r="J1820">
        <v>0</v>
      </c>
      <c r="K1820">
        <v>0</v>
      </c>
      <c r="L1820">
        <v>0</v>
      </c>
      <c r="M1820" t="s">
        <v>52</v>
      </c>
      <c r="N1820" t="s">
        <v>52</v>
      </c>
      <c r="O1820" t="s">
        <v>52</v>
      </c>
      <c r="P1820" t="str">
        <f>PROPER(TRIM(lung_cancer_dataset!P1820))</f>
        <v>Low</v>
      </c>
      <c r="Q1820" t="s">
        <v>71</v>
      </c>
      <c r="R1820">
        <v>35.5</v>
      </c>
      <c r="S1820" t="s">
        <v>72</v>
      </c>
      <c r="T1820" t="s">
        <v>54</v>
      </c>
      <c r="U1820" t="s">
        <v>53</v>
      </c>
      <c r="V1820" t="s">
        <v>53</v>
      </c>
      <c r="W1820" t="s">
        <v>53</v>
      </c>
      <c r="X1820" t="s">
        <v>53</v>
      </c>
      <c r="Y1820">
        <v>3</v>
      </c>
      <c r="Z1820" t="s">
        <v>58</v>
      </c>
      <c r="AA1820" t="s">
        <v>52</v>
      </c>
      <c r="AB1820" t="s">
        <v>53</v>
      </c>
      <c r="AC1820" t="s">
        <v>53</v>
      </c>
      <c r="AD1820" t="s">
        <v>53</v>
      </c>
      <c r="AE1820" t="s">
        <v>53</v>
      </c>
      <c r="AF1820" t="s">
        <v>53</v>
      </c>
      <c r="AG1820" t="s">
        <v>53</v>
      </c>
      <c r="AH1820" t="s">
        <v>52</v>
      </c>
      <c r="AI1820" t="s">
        <v>53</v>
      </c>
      <c r="AJ1820" t="s">
        <v>52</v>
      </c>
      <c r="AK1820">
        <v>3</v>
      </c>
      <c r="AL1820" t="s">
        <v>59</v>
      </c>
      <c r="AM1820" t="s">
        <v>102</v>
      </c>
      <c r="AN1820" t="s">
        <v>74</v>
      </c>
      <c r="AO1820">
        <v>2</v>
      </c>
      <c r="AP1820" t="s">
        <v>53</v>
      </c>
      <c r="AQ1820" t="s">
        <v>82</v>
      </c>
      <c r="AR1820" t="s">
        <v>115</v>
      </c>
      <c r="AS1820">
        <v>99</v>
      </c>
      <c r="AT1820" t="s">
        <v>53</v>
      </c>
    </row>
    <row r="1821" spans="1:46" x14ac:dyDescent="0.25">
      <c r="A1821" t="s">
        <v>1988</v>
      </c>
      <c r="B1821">
        <v>2017</v>
      </c>
      <c r="C1821" s="1">
        <v>43002</v>
      </c>
      <c r="D1821" t="s">
        <v>110</v>
      </c>
      <c r="E1821" t="str">
        <f>TRIM(lung_cancer_dataset!E1821)</f>
        <v>Ethiopia</v>
      </c>
      <c r="F1821">
        <v>62</v>
      </c>
      <c r="G1821" t="s">
        <v>127</v>
      </c>
      <c r="H1821" t="str">
        <f>PROPER(TRIM(lung_cancer_dataset!H1821))</f>
        <v>Female</v>
      </c>
      <c r="I1821" t="str">
        <f>PROPER(TRIM(lung_cancer_dataset!I1821))</f>
        <v>Never Smoked</v>
      </c>
      <c r="J1821">
        <v>0</v>
      </c>
      <c r="K1821">
        <v>0</v>
      </c>
      <c r="L1821">
        <v>0</v>
      </c>
      <c r="M1821" t="s">
        <v>52</v>
      </c>
      <c r="N1821" t="s">
        <v>53</v>
      </c>
      <c r="O1821" t="s">
        <v>52</v>
      </c>
      <c r="P1821" t="str">
        <f>PROPER(TRIM(lung_cancer_dataset!P1821))</f>
        <v>Moderate</v>
      </c>
      <c r="Q1821" t="s">
        <v>71</v>
      </c>
      <c r="R1821">
        <v>26.4</v>
      </c>
      <c r="S1821" t="s">
        <v>56</v>
      </c>
      <c r="T1821" t="s">
        <v>57</v>
      </c>
      <c r="U1821" t="s">
        <v>53</v>
      </c>
      <c r="V1821" t="s">
        <v>53</v>
      </c>
      <c r="W1821" t="s">
        <v>53</v>
      </c>
      <c r="X1821" t="s">
        <v>52</v>
      </c>
      <c r="Y1821">
        <v>3</v>
      </c>
      <c r="Z1821" t="s">
        <v>73</v>
      </c>
      <c r="AA1821" t="s">
        <v>53</v>
      </c>
      <c r="AB1821" t="s">
        <v>53</v>
      </c>
      <c r="AC1821" t="s">
        <v>53</v>
      </c>
      <c r="AD1821" t="s">
        <v>53</v>
      </c>
      <c r="AE1821" t="s">
        <v>53</v>
      </c>
      <c r="AF1821" t="s">
        <v>53</v>
      </c>
      <c r="AG1821" t="s">
        <v>53</v>
      </c>
      <c r="AH1821" t="s">
        <v>52</v>
      </c>
      <c r="AI1821" t="s">
        <v>53</v>
      </c>
      <c r="AJ1821" t="s">
        <v>53</v>
      </c>
      <c r="AK1821">
        <v>1</v>
      </c>
      <c r="AL1821" t="s">
        <v>135</v>
      </c>
      <c r="AM1821" t="s">
        <v>136</v>
      </c>
      <c r="AN1821" t="s">
        <v>90</v>
      </c>
      <c r="AO1821">
        <v>6.9</v>
      </c>
      <c r="AP1821" t="s">
        <v>53</v>
      </c>
      <c r="AQ1821" t="s">
        <v>86</v>
      </c>
      <c r="AR1821" t="s">
        <v>115</v>
      </c>
      <c r="AS1821">
        <v>24</v>
      </c>
      <c r="AT1821" t="s">
        <v>53</v>
      </c>
    </row>
    <row r="1822" spans="1:46" x14ac:dyDescent="0.25">
      <c r="A1822" t="s">
        <v>1989</v>
      </c>
      <c r="B1822">
        <v>2015</v>
      </c>
      <c r="C1822" s="1">
        <v>42021</v>
      </c>
      <c r="D1822" t="s">
        <v>122</v>
      </c>
      <c r="E1822" t="str">
        <f>TRIM(lung_cancer_dataset!E1822)</f>
        <v>Sri Lanka</v>
      </c>
      <c r="F1822">
        <v>67</v>
      </c>
      <c r="G1822" t="s">
        <v>127</v>
      </c>
      <c r="H1822" t="str">
        <f>PROPER(TRIM(lung_cancer_dataset!H1822))</f>
        <v>Female</v>
      </c>
      <c r="I1822" t="str">
        <f>PROPER(TRIM(lung_cancer_dataset!I1822))</f>
        <v>Never Smoked</v>
      </c>
      <c r="J1822">
        <v>0</v>
      </c>
      <c r="K1822">
        <v>0</v>
      </c>
      <c r="L1822">
        <v>0</v>
      </c>
      <c r="M1822" t="s">
        <v>53</v>
      </c>
      <c r="N1822" t="s">
        <v>53</v>
      </c>
      <c r="O1822" t="s">
        <v>53</v>
      </c>
      <c r="P1822" t="str">
        <f>PROPER(TRIM(lung_cancer_dataset!P1822))</f>
        <v>Moderate</v>
      </c>
      <c r="Q1822" t="s">
        <v>55</v>
      </c>
      <c r="R1822">
        <v>23.5</v>
      </c>
      <c r="S1822" t="s">
        <v>96</v>
      </c>
      <c r="T1822" t="s">
        <v>70</v>
      </c>
      <c r="U1822" t="s">
        <v>52</v>
      </c>
      <c r="V1822" t="s">
        <v>53</v>
      </c>
      <c r="W1822" t="s">
        <v>53</v>
      </c>
      <c r="X1822" t="s">
        <v>53</v>
      </c>
      <c r="Y1822">
        <v>1</v>
      </c>
      <c r="Z1822" t="s">
        <v>97</v>
      </c>
      <c r="AA1822" t="s">
        <v>53</v>
      </c>
      <c r="AB1822" t="s">
        <v>53</v>
      </c>
      <c r="AC1822" t="s">
        <v>52</v>
      </c>
      <c r="AD1822" t="s">
        <v>53</v>
      </c>
      <c r="AE1822" t="s">
        <v>52</v>
      </c>
      <c r="AF1822" t="s">
        <v>52</v>
      </c>
      <c r="AG1822" t="s">
        <v>53</v>
      </c>
      <c r="AH1822" t="s">
        <v>52</v>
      </c>
      <c r="AI1822" t="s">
        <v>53</v>
      </c>
      <c r="AJ1822" t="s">
        <v>53</v>
      </c>
      <c r="AK1822">
        <v>4</v>
      </c>
      <c r="AL1822" t="s">
        <v>59</v>
      </c>
      <c r="AM1822" t="s">
        <v>60</v>
      </c>
      <c r="AN1822" t="s">
        <v>90</v>
      </c>
      <c r="AO1822">
        <v>4.5999999999999996</v>
      </c>
      <c r="AP1822" t="s">
        <v>53</v>
      </c>
      <c r="AQ1822" t="s">
        <v>91</v>
      </c>
      <c r="AR1822" t="s">
        <v>87</v>
      </c>
      <c r="AS1822">
        <v>9</v>
      </c>
      <c r="AT1822" t="s">
        <v>52</v>
      </c>
    </row>
    <row r="1823" spans="1:46" x14ac:dyDescent="0.25">
      <c r="A1823" t="s">
        <v>1990</v>
      </c>
      <c r="B1823">
        <v>2024</v>
      </c>
      <c r="C1823" s="1">
        <v>45561</v>
      </c>
      <c r="D1823" t="s">
        <v>107</v>
      </c>
      <c r="E1823" t="str">
        <f>TRIM(lung_cancer_dataset!E1823)</f>
        <v>Netherlands</v>
      </c>
      <c r="F1823">
        <v>43</v>
      </c>
      <c r="G1823" t="s">
        <v>49</v>
      </c>
      <c r="H1823" t="str">
        <f>PROPER(TRIM(lung_cancer_dataset!H1823))</f>
        <v>Male</v>
      </c>
      <c r="I1823" t="str">
        <f>PROPER(TRIM(lung_cancer_dataset!I1823))</f>
        <v>Never Smoked</v>
      </c>
      <c r="J1823">
        <v>0</v>
      </c>
      <c r="K1823">
        <v>0</v>
      </c>
      <c r="L1823">
        <v>0</v>
      </c>
      <c r="M1823" t="s">
        <v>52</v>
      </c>
      <c r="N1823" t="s">
        <v>53</v>
      </c>
      <c r="O1823" t="s">
        <v>53</v>
      </c>
      <c r="P1823" t="str">
        <f>PROPER(TRIM(lung_cancer_dataset!P1823))</f>
        <v>Moderate</v>
      </c>
      <c r="Q1823" t="s">
        <v>54</v>
      </c>
      <c r="R1823">
        <v>25.8</v>
      </c>
      <c r="S1823" t="s">
        <v>56</v>
      </c>
      <c r="T1823" t="s">
        <v>57</v>
      </c>
      <c r="U1823" t="s">
        <v>53</v>
      </c>
      <c r="V1823" t="s">
        <v>53</v>
      </c>
      <c r="W1823" t="s">
        <v>53</v>
      </c>
      <c r="X1823" t="s">
        <v>53</v>
      </c>
      <c r="Y1823">
        <v>1</v>
      </c>
      <c r="Z1823" t="s">
        <v>131</v>
      </c>
      <c r="AA1823" t="s">
        <v>53</v>
      </c>
      <c r="AB1823" t="s">
        <v>53</v>
      </c>
      <c r="AC1823" t="s">
        <v>53</v>
      </c>
      <c r="AD1823" t="s">
        <v>53</v>
      </c>
      <c r="AE1823" t="s">
        <v>52</v>
      </c>
      <c r="AF1823" t="s">
        <v>53</v>
      </c>
      <c r="AG1823" t="s">
        <v>52</v>
      </c>
      <c r="AH1823" t="s">
        <v>52</v>
      </c>
      <c r="AI1823" t="s">
        <v>52</v>
      </c>
      <c r="AJ1823" t="s">
        <v>53</v>
      </c>
      <c r="AK1823">
        <v>4</v>
      </c>
      <c r="AL1823" t="s">
        <v>59</v>
      </c>
      <c r="AM1823" t="s">
        <v>60</v>
      </c>
      <c r="AN1823" t="s">
        <v>98</v>
      </c>
      <c r="AO1823">
        <v>4</v>
      </c>
      <c r="AP1823" t="s">
        <v>53</v>
      </c>
      <c r="AQ1823" t="s">
        <v>75</v>
      </c>
      <c r="AR1823" t="s">
        <v>87</v>
      </c>
      <c r="AS1823">
        <v>38</v>
      </c>
      <c r="AT1823" t="s">
        <v>53</v>
      </c>
    </row>
    <row r="1824" spans="1:46" x14ac:dyDescent="0.25">
      <c r="A1824" t="s">
        <v>1991</v>
      </c>
      <c r="B1824">
        <v>2024</v>
      </c>
      <c r="C1824" s="1">
        <v>45520</v>
      </c>
      <c r="D1824" t="s">
        <v>107</v>
      </c>
      <c r="E1824" t="str">
        <f>TRIM(lung_cancer_dataset!E1824)</f>
        <v>UK</v>
      </c>
      <c r="F1824">
        <v>85</v>
      </c>
      <c r="G1824" t="s">
        <v>101</v>
      </c>
      <c r="H1824" t="str">
        <f>PROPER(TRIM(lung_cancer_dataset!H1824))</f>
        <v>Male</v>
      </c>
      <c r="I1824" t="str">
        <f>PROPER(TRIM(lung_cancer_dataset!I1824))</f>
        <v>Current Smoker</v>
      </c>
      <c r="J1824">
        <v>39</v>
      </c>
      <c r="K1824">
        <v>39</v>
      </c>
      <c r="L1824">
        <v>76</v>
      </c>
      <c r="M1824" t="s">
        <v>53</v>
      </c>
      <c r="N1824" t="s">
        <v>52</v>
      </c>
      <c r="O1824" t="s">
        <v>53</v>
      </c>
      <c r="P1824" t="str">
        <f>PROPER(TRIM(lung_cancer_dataset!P1824))</f>
        <v>Moderate</v>
      </c>
      <c r="Q1824" t="s">
        <v>55</v>
      </c>
      <c r="R1824">
        <v>27.9</v>
      </c>
      <c r="S1824" t="s">
        <v>56</v>
      </c>
      <c r="T1824" t="s">
        <v>57</v>
      </c>
      <c r="U1824" t="s">
        <v>52</v>
      </c>
      <c r="V1824" t="s">
        <v>53</v>
      </c>
      <c r="W1824" t="s">
        <v>53</v>
      </c>
      <c r="X1824" t="s">
        <v>53</v>
      </c>
      <c r="Y1824">
        <v>2</v>
      </c>
      <c r="Z1824" t="s">
        <v>58</v>
      </c>
      <c r="AA1824" t="s">
        <v>52</v>
      </c>
      <c r="AB1824" t="s">
        <v>52</v>
      </c>
      <c r="AC1824" t="s">
        <v>53</v>
      </c>
      <c r="AD1824" t="s">
        <v>53</v>
      </c>
      <c r="AE1824" t="s">
        <v>52</v>
      </c>
      <c r="AF1824" t="s">
        <v>53</v>
      </c>
      <c r="AG1824" t="s">
        <v>53</v>
      </c>
      <c r="AH1824" t="s">
        <v>52</v>
      </c>
      <c r="AI1824" t="s">
        <v>53</v>
      </c>
      <c r="AJ1824" t="s">
        <v>53</v>
      </c>
      <c r="AK1824">
        <v>4</v>
      </c>
      <c r="AL1824" t="s">
        <v>135</v>
      </c>
      <c r="AM1824" t="s">
        <v>136</v>
      </c>
      <c r="AN1824" t="s">
        <v>98</v>
      </c>
      <c r="AO1824">
        <v>4.9000000000000004</v>
      </c>
      <c r="AP1824" t="s">
        <v>53</v>
      </c>
      <c r="AQ1824" t="s">
        <v>86</v>
      </c>
      <c r="AR1824" t="s">
        <v>76</v>
      </c>
      <c r="AS1824">
        <v>20</v>
      </c>
      <c r="AT1824" t="s">
        <v>52</v>
      </c>
    </row>
    <row r="1825" spans="1:46" x14ac:dyDescent="0.25">
      <c r="A1825" t="s">
        <v>1992</v>
      </c>
      <c r="B1825">
        <v>2021</v>
      </c>
      <c r="C1825" s="1">
        <v>44337</v>
      </c>
      <c r="D1825" t="s">
        <v>110</v>
      </c>
      <c r="E1825" t="str">
        <f>TRIM(lung_cancer_dataset!E1825)</f>
        <v>Egypt</v>
      </c>
      <c r="F1825">
        <v>52</v>
      </c>
      <c r="G1825" t="s">
        <v>79</v>
      </c>
      <c r="H1825" t="str">
        <f>PROPER(TRIM(lung_cancer_dataset!H1825))</f>
        <v>Male</v>
      </c>
      <c r="I1825" t="str">
        <f>PROPER(TRIM(lung_cancer_dataset!I1825))</f>
        <v>Never Smoked</v>
      </c>
      <c r="J1825">
        <v>0</v>
      </c>
      <c r="K1825">
        <v>0</v>
      </c>
      <c r="L1825">
        <v>0</v>
      </c>
      <c r="M1825" t="s">
        <v>53</v>
      </c>
      <c r="N1825" t="s">
        <v>52</v>
      </c>
      <c r="O1825" t="s">
        <v>53</v>
      </c>
      <c r="P1825" t="str">
        <f>PROPER(TRIM(lung_cancer_dataset!P1825))</f>
        <v>Moderate</v>
      </c>
      <c r="Q1825" t="s">
        <v>54</v>
      </c>
      <c r="R1825">
        <v>29.5</v>
      </c>
      <c r="S1825" t="s">
        <v>56</v>
      </c>
      <c r="T1825" t="s">
        <v>57</v>
      </c>
      <c r="U1825" t="s">
        <v>53</v>
      </c>
      <c r="V1825" t="s">
        <v>53</v>
      </c>
      <c r="W1825" t="s">
        <v>53</v>
      </c>
      <c r="X1825" t="s">
        <v>53</v>
      </c>
      <c r="Y1825">
        <v>1</v>
      </c>
      <c r="Z1825" t="s">
        <v>165</v>
      </c>
      <c r="AA1825" t="s">
        <v>53</v>
      </c>
      <c r="AB1825" t="s">
        <v>52</v>
      </c>
      <c r="AC1825" t="s">
        <v>53</v>
      </c>
      <c r="AD1825" t="s">
        <v>53</v>
      </c>
      <c r="AE1825" t="s">
        <v>52</v>
      </c>
      <c r="AF1825" t="s">
        <v>53</v>
      </c>
      <c r="AG1825" t="s">
        <v>53</v>
      </c>
      <c r="AH1825" t="s">
        <v>53</v>
      </c>
      <c r="AI1825" t="s">
        <v>53</v>
      </c>
      <c r="AJ1825" t="s">
        <v>53</v>
      </c>
      <c r="AK1825">
        <v>2</v>
      </c>
      <c r="AL1825" t="s">
        <v>59</v>
      </c>
      <c r="AM1825" t="s">
        <v>60</v>
      </c>
      <c r="AN1825" t="s">
        <v>98</v>
      </c>
      <c r="AO1825">
        <v>5.7</v>
      </c>
      <c r="AP1825" t="s">
        <v>53</v>
      </c>
      <c r="AQ1825" t="s">
        <v>171</v>
      </c>
      <c r="AR1825" t="s">
        <v>132</v>
      </c>
      <c r="AS1825">
        <v>43</v>
      </c>
      <c r="AT1825" t="s">
        <v>52</v>
      </c>
    </row>
    <row r="1826" spans="1:46" x14ac:dyDescent="0.25">
      <c r="A1826" t="s">
        <v>1993</v>
      </c>
      <c r="B1826">
        <v>2023</v>
      </c>
      <c r="C1826" s="1">
        <v>45094</v>
      </c>
      <c r="D1826" t="s">
        <v>65</v>
      </c>
      <c r="E1826" t="str">
        <f>TRIM(lung_cancer_dataset!E1826)</f>
        <v>Canada</v>
      </c>
      <c r="F1826">
        <v>63</v>
      </c>
      <c r="G1826" t="s">
        <v>127</v>
      </c>
      <c r="H1826" t="str">
        <f>PROPER(TRIM(lung_cancer_dataset!H1826))</f>
        <v>Male</v>
      </c>
      <c r="I1826" t="str">
        <f>PROPER(TRIM(lung_cancer_dataset!I1826))</f>
        <v>Never Smoked</v>
      </c>
      <c r="J1826">
        <v>0</v>
      </c>
      <c r="K1826">
        <v>0</v>
      </c>
      <c r="L1826">
        <v>0</v>
      </c>
      <c r="M1826" t="s">
        <v>53</v>
      </c>
      <c r="N1826" t="s">
        <v>52</v>
      </c>
      <c r="O1826" t="s">
        <v>53</v>
      </c>
      <c r="P1826" t="str">
        <f>PROPER(TRIM(lung_cancer_dataset!P1826))</f>
        <v>Low</v>
      </c>
      <c r="Q1826" t="s">
        <v>54</v>
      </c>
      <c r="R1826">
        <v>29.4</v>
      </c>
      <c r="S1826" t="s">
        <v>56</v>
      </c>
      <c r="T1826" t="s">
        <v>57</v>
      </c>
      <c r="U1826" t="s">
        <v>53</v>
      </c>
      <c r="V1826" t="s">
        <v>53</v>
      </c>
      <c r="W1826" t="s">
        <v>53</v>
      </c>
      <c r="X1826" t="s">
        <v>53</v>
      </c>
      <c r="Y1826">
        <v>1</v>
      </c>
      <c r="Z1826" t="s">
        <v>58</v>
      </c>
      <c r="AA1826" t="s">
        <v>53</v>
      </c>
      <c r="AB1826" t="s">
        <v>53</v>
      </c>
      <c r="AC1826" t="s">
        <v>53</v>
      </c>
      <c r="AD1826" t="s">
        <v>53</v>
      </c>
      <c r="AE1826" t="s">
        <v>52</v>
      </c>
      <c r="AF1826" t="s">
        <v>53</v>
      </c>
      <c r="AG1826" t="s">
        <v>53</v>
      </c>
      <c r="AH1826" t="s">
        <v>52</v>
      </c>
      <c r="AI1826" t="s">
        <v>52</v>
      </c>
      <c r="AJ1826" t="s">
        <v>53</v>
      </c>
      <c r="AK1826">
        <v>3</v>
      </c>
      <c r="AL1826" t="s">
        <v>59</v>
      </c>
      <c r="AM1826" t="s">
        <v>60</v>
      </c>
      <c r="AN1826" t="s">
        <v>74</v>
      </c>
      <c r="AO1826">
        <v>2.6</v>
      </c>
      <c r="AP1826" t="s">
        <v>53</v>
      </c>
      <c r="AQ1826" t="s">
        <v>86</v>
      </c>
      <c r="AR1826" t="s">
        <v>132</v>
      </c>
      <c r="AS1826">
        <v>110</v>
      </c>
      <c r="AT1826" t="s">
        <v>52</v>
      </c>
    </row>
    <row r="1827" spans="1:46" x14ac:dyDescent="0.25">
      <c r="A1827" t="s">
        <v>1994</v>
      </c>
      <c r="B1827">
        <v>2023</v>
      </c>
      <c r="C1827" s="1">
        <v>44963</v>
      </c>
      <c r="D1827" t="s">
        <v>65</v>
      </c>
      <c r="E1827" t="str">
        <f>TRIM(lung_cancer_dataset!E1827)</f>
        <v>Cuba</v>
      </c>
      <c r="F1827">
        <v>68</v>
      </c>
      <c r="G1827" t="s">
        <v>127</v>
      </c>
      <c r="H1827" t="str">
        <f>PROPER(TRIM(lung_cancer_dataset!H1827))</f>
        <v>Female</v>
      </c>
      <c r="I1827" t="str">
        <f>PROPER(TRIM(lung_cancer_dataset!I1827))</f>
        <v>Never Smoked</v>
      </c>
      <c r="J1827">
        <v>0</v>
      </c>
      <c r="K1827">
        <v>0</v>
      </c>
      <c r="L1827">
        <v>0</v>
      </c>
      <c r="M1827" t="s">
        <v>53</v>
      </c>
      <c r="N1827" t="s">
        <v>53</v>
      </c>
      <c r="O1827" t="s">
        <v>52</v>
      </c>
      <c r="P1827" t="str">
        <f>PROPER(TRIM(lung_cancer_dataset!P1827))</f>
        <v>Low</v>
      </c>
      <c r="Q1827" t="s">
        <v>55</v>
      </c>
      <c r="R1827">
        <v>24.6</v>
      </c>
      <c r="S1827" t="s">
        <v>96</v>
      </c>
      <c r="T1827" t="s">
        <v>70</v>
      </c>
      <c r="U1827" t="s">
        <v>53</v>
      </c>
      <c r="V1827" t="s">
        <v>53</v>
      </c>
      <c r="W1827" t="s">
        <v>53</v>
      </c>
      <c r="X1827" t="s">
        <v>53</v>
      </c>
      <c r="Y1827">
        <v>1</v>
      </c>
      <c r="Z1827" t="s">
        <v>58</v>
      </c>
      <c r="AA1827" t="s">
        <v>52</v>
      </c>
      <c r="AB1827" t="s">
        <v>53</v>
      </c>
      <c r="AC1827" t="s">
        <v>53</v>
      </c>
      <c r="AD1827" t="s">
        <v>53</v>
      </c>
      <c r="AE1827" t="s">
        <v>52</v>
      </c>
      <c r="AF1827" t="s">
        <v>53</v>
      </c>
      <c r="AG1827" t="s">
        <v>53</v>
      </c>
      <c r="AH1827" t="s">
        <v>53</v>
      </c>
      <c r="AI1827" t="s">
        <v>53</v>
      </c>
      <c r="AJ1827" t="s">
        <v>53</v>
      </c>
      <c r="AK1827">
        <v>2</v>
      </c>
      <c r="AL1827" t="s">
        <v>59</v>
      </c>
      <c r="AM1827" t="s">
        <v>60</v>
      </c>
      <c r="AN1827" t="s">
        <v>61</v>
      </c>
      <c r="AO1827">
        <v>8.5</v>
      </c>
      <c r="AP1827" t="s">
        <v>52</v>
      </c>
      <c r="AQ1827" t="s">
        <v>112</v>
      </c>
      <c r="AR1827" t="s">
        <v>132</v>
      </c>
      <c r="AS1827">
        <v>1</v>
      </c>
      <c r="AT1827" t="s">
        <v>53</v>
      </c>
    </row>
    <row r="1828" spans="1:46" x14ac:dyDescent="0.25">
      <c r="A1828" t="s">
        <v>1995</v>
      </c>
      <c r="B1828">
        <v>2024</v>
      </c>
      <c r="C1828" s="1">
        <v>45536</v>
      </c>
      <c r="D1828" t="s">
        <v>122</v>
      </c>
      <c r="E1828" t="str">
        <f>TRIM(lung_cancer_dataset!E1828)</f>
        <v>Bangladesh</v>
      </c>
      <c r="F1828">
        <v>63</v>
      </c>
      <c r="G1828" t="s">
        <v>127</v>
      </c>
      <c r="H1828" t="str">
        <f>PROPER(TRIM(lung_cancer_dataset!H1828))</f>
        <v>Male</v>
      </c>
      <c r="I1828" t="str">
        <f>PROPER(TRIM(lung_cancer_dataset!I1828))</f>
        <v>Never Smoked</v>
      </c>
      <c r="J1828">
        <v>0</v>
      </c>
      <c r="K1828">
        <v>0</v>
      </c>
      <c r="L1828">
        <v>0</v>
      </c>
      <c r="M1828" t="s">
        <v>53</v>
      </c>
      <c r="N1828" t="s">
        <v>53</v>
      </c>
      <c r="O1828" t="s">
        <v>53</v>
      </c>
      <c r="P1828" t="str">
        <f>PROPER(TRIM(lung_cancer_dataset!P1828))</f>
        <v>High</v>
      </c>
      <c r="Q1828" t="s">
        <v>55</v>
      </c>
      <c r="R1828">
        <v>23.2</v>
      </c>
      <c r="S1828" t="s">
        <v>96</v>
      </c>
      <c r="T1828" t="s">
        <v>54</v>
      </c>
      <c r="U1828" t="s">
        <v>53</v>
      </c>
      <c r="V1828" t="s">
        <v>53</v>
      </c>
      <c r="W1828" t="s">
        <v>53</v>
      </c>
      <c r="X1828" t="s">
        <v>53</v>
      </c>
      <c r="Y1828">
        <v>1</v>
      </c>
      <c r="Z1828" t="s">
        <v>58</v>
      </c>
      <c r="AA1828" t="s">
        <v>53</v>
      </c>
      <c r="AB1828" t="s">
        <v>53</v>
      </c>
      <c r="AC1828" t="s">
        <v>53</v>
      </c>
      <c r="AD1828" t="s">
        <v>53</v>
      </c>
      <c r="AE1828" t="s">
        <v>53</v>
      </c>
      <c r="AF1828" t="s">
        <v>53</v>
      </c>
      <c r="AG1828" t="s">
        <v>53</v>
      </c>
      <c r="AH1828" t="s">
        <v>53</v>
      </c>
      <c r="AI1828" t="s">
        <v>53</v>
      </c>
      <c r="AJ1828" t="s">
        <v>53</v>
      </c>
      <c r="AK1828">
        <v>0</v>
      </c>
      <c r="AL1828" t="s">
        <v>59</v>
      </c>
      <c r="AM1828" t="s">
        <v>102</v>
      </c>
      <c r="AN1828" t="s">
        <v>74</v>
      </c>
      <c r="AO1828">
        <v>2.2999999999999998</v>
      </c>
      <c r="AP1828" t="s">
        <v>53</v>
      </c>
      <c r="AQ1828" t="s">
        <v>86</v>
      </c>
      <c r="AR1828" t="s">
        <v>83</v>
      </c>
      <c r="AS1828">
        <v>54</v>
      </c>
      <c r="AT1828" t="s">
        <v>52</v>
      </c>
    </row>
    <row r="1829" spans="1:46" x14ac:dyDescent="0.25">
      <c r="A1829" t="s">
        <v>1996</v>
      </c>
      <c r="B1829">
        <v>2021</v>
      </c>
      <c r="C1829" s="1">
        <v>44308</v>
      </c>
      <c r="D1829" t="s">
        <v>107</v>
      </c>
      <c r="E1829" t="str">
        <f>TRIM(lung_cancer_dataset!E1829)</f>
        <v>Italy</v>
      </c>
      <c r="F1829">
        <v>50</v>
      </c>
      <c r="G1829" t="s">
        <v>79</v>
      </c>
      <c r="H1829" t="str">
        <f>PROPER(TRIM(lung_cancer_dataset!H1829))</f>
        <v>Male</v>
      </c>
      <c r="I1829" t="str">
        <f>PROPER(TRIM(lung_cancer_dataset!I1829))</f>
        <v>Never Smoked</v>
      </c>
      <c r="J1829">
        <v>0</v>
      </c>
      <c r="K1829">
        <v>0</v>
      </c>
      <c r="L1829">
        <v>0</v>
      </c>
      <c r="M1829" t="s">
        <v>52</v>
      </c>
      <c r="N1829" t="s">
        <v>53</v>
      </c>
      <c r="O1829" t="s">
        <v>53</v>
      </c>
      <c r="P1829" t="str">
        <f>PROPER(TRIM(lung_cancer_dataset!P1829))</f>
        <v>Moderate</v>
      </c>
      <c r="Q1829" t="s">
        <v>71</v>
      </c>
      <c r="R1829">
        <v>30.6</v>
      </c>
      <c r="S1829" t="s">
        <v>72</v>
      </c>
      <c r="T1829" t="s">
        <v>70</v>
      </c>
      <c r="U1829" t="s">
        <v>53</v>
      </c>
      <c r="V1829" t="s">
        <v>53</v>
      </c>
      <c r="W1829" t="s">
        <v>53</v>
      </c>
      <c r="X1829" t="s">
        <v>52</v>
      </c>
      <c r="Y1829">
        <v>2</v>
      </c>
      <c r="Z1829" t="s">
        <v>58</v>
      </c>
      <c r="AA1829" t="s">
        <v>53</v>
      </c>
      <c r="AB1829" t="s">
        <v>53</v>
      </c>
      <c r="AC1829" t="s">
        <v>53</v>
      </c>
      <c r="AD1829" t="s">
        <v>53</v>
      </c>
      <c r="AE1829" t="s">
        <v>53</v>
      </c>
      <c r="AF1829" t="s">
        <v>52</v>
      </c>
      <c r="AG1829" t="s">
        <v>53</v>
      </c>
      <c r="AH1829" t="s">
        <v>52</v>
      </c>
      <c r="AI1829" t="s">
        <v>53</v>
      </c>
      <c r="AJ1829" t="s">
        <v>53</v>
      </c>
      <c r="AK1829">
        <v>2</v>
      </c>
      <c r="AL1829" t="s">
        <v>135</v>
      </c>
      <c r="AM1829" t="s">
        <v>136</v>
      </c>
      <c r="AN1829" t="s">
        <v>74</v>
      </c>
      <c r="AO1829">
        <v>2.4</v>
      </c>
      <c r="AP1829" t="s">
        <v>52</v>
      </c>
      <c r="AQ1829" t="s">
        <v>82</v>
      </c>
      <c r="AR1829" t="s">
        <v>76</v>
      </c>
      <c r="AS1829">
        <v>44</v>
      </c>
      <c r="AT1829" t="s">
        <v>53</v>
      </c>
    </row>
    <row r="1830" spans="1:46" x14ac:dyDescent="0.25">
      <c r="A1830" t="s">
        <v>1997</v>
      </c>
      <c r="B1830">
        <v>2023</v>
      </c>
      <c r="C1830" s="1">
        <v>45244</v>
      </c>
      <c r="D1830" t="s">
        <v>47</v>
      </c>
      <c r="E1830" t="str">
        <f>TRIM(lung_cancer_dataset!E1830)</f>
        <v>Japan</v>
      </c>
      <c r="F1830">
        <v>45</v>
      </c>
      <c r="G1830" t="s">
        <v>49</v>
      </c>
      <c r="H1830" t="str">
        <f>PROPER(TRIM(lung_cancer_dataset!H1830))</f>
        <v>Female</v>
      </c>
      <c r="I1830" t="str">
        <f>PROPER(TRIM(lung_cancer_dataset!I1830))</f>
        <v>Current Smoker</v>
      </c>
      <c r="J1830">
        <v>9</v>
      </c>
      <c r="K1830">
        <v>16</v>
      </c>
      <c r="L1830">
        <v>7.2</v>
      </c>
      <c r="M1830" t="s">
        <v>53</v>
      </c>
      <c r="N1830" t="s">
        <v>53</v>
      </c>
      <c r="O1830" t="s">
        <v>53</v>
      </c>
      <c r="P1830" t="str">
        <f>PROPER(TRIM(lung_cancer_dataset!P1830))</f>
        <v>High</v>
      </c>
      <c r="Q1830" t="s">
        <v>71</v>
      </c>
      <c r="R1830">
        <v>23.5</v>
      </c>
      <c r="S1830" t="s">
        <v>96</v>
      </c>
      <c r="T1830" t="s">
        <v>57</v>
      </c>
      <c r="U1830" t="s">
        <v>53</v>
      </c>
      <c r="V1830" t="s">
        <v>53</v>
      </c>
      <c r="W1830" t="s">
        <v>53</v>
      </c>
      <c r="X1830" t="s">
        <v>52</v>
      </c>
      <c r="Y1830">
        <v>2</v>
      </c>
      <c r="Z1830" t="s">
        <v>58</v>
      </c>
      <c r="AA1830" t="s">
        <v>52</v>
      </c>
      <c r="AB1830" t="s">
        <v>53</v>
      </c>
      <c r="AC1830" t="s">
        <v>52</v>
      </c>
      <c r="AD1830" t="s">
        <v>53</v>
      </c>
      <c r="AE1830" t="s">
        <v>53</v>
      </c>
      <c r="AF1830" t="s">
        <v>52</v>
      </c>
      <c r="AG1830" t="s">
        <v>53</v>
      </c>
      <c r="AH1830" t="s">
        <v>53</v>
      </c>
      <c r="AI1830" t="s">
        <v>52</v>
      </c>
      <c r="AJ1830" t="s">
        <v>53</v>
      </c>
      <c r="AK1830">
        <v>4</v>
      </c>
      <c r="AL1830" t="s">
        <v>59</v>
      </c>
      <c r="AM1830" t="s">
        <v>81</v>
      </c>
      <c r="AN1830" t="s">
        <v>98</v>
      </c>
      <c r="AO1830">
        <v>2</v>
      </c>
      <c r="AP1830" t="s">
        <v>53</v>
      </c>
      <c r="AQ1830" t="s">
        <v>86</v>
      </c>
      <c r="AR1830" t="s">
        <v>76</v>
      </c>
      <c r="AS1830">
        <v>32</v>
      </c>
      <c r="AT1830" t="s">
        <v>52</v>
      </c>
    </row>
    <row r="1831" spans="1:46" x14ac:dyDescent="0.25">
      <c r="A1831" t="s">
        <v>1998</v>
      </c>
      <c r="B1831">
        <v>2025</v>
      </c>
      <c r="C1831" s="1">
        <v>45765</v>
      </c>
      <c r="D1831" t="s">
        <v>47</v>
      </c>
      <c r="E1831" t="str">
        <f>TRIM(lung_cancer_dataset!E1831)</f>
        <v>Malaysia</v>
      </c>
      <c r="F1831">
        <v>89</v>
      </c>
      <c r="G1831" t="s">
        <v>101</v>
      </c>
      <c r="H1831" t="str">
        <f>PROPER(TRIM(lung_cancer_dataset!H1831))</f>
        <v>Male</v>
      </c>
      <c r="I1831" t="str">
        <f>PROPER(TRIM(lung_cancer_dataset!I1831))</f>
        <v>Current Smoker</v>
      </c>
      <c r="J1831">
        <v>21</v>
      </c>
      <c r="K1831">
        <v>33</v>
      </c>
      <c r="L1831">
        <v>34.6</v>
      </c>
      <c r="M1831" t="s">
        <v>53</v>
      </c>
      <c r="N1831" t="s">
        <v>53</v>
      </c>
      <c r="O1831" t="s">
        <v>53</v>
      </c>
      <c r="P1831" t="str">
        <f>PROPER(TRIM(lung_cancer_dataset!P1831))</f>
        <v>High</v>
      </c>
      <c r="Q1831" t="s">
        <v>55</v>
      </c>
      <c r="R1831">
        <v>22.9</v>
      </c>
      <c r="S1831" t="s">
        <v>96</v>
      </c>
      <c r="T1831" t="s">
        <v>54</v>
      </c>
      <c r="U1831" t="s">
        <v>53</v>
      </c>
      <c r="V1831" t="s">
        <v>53</v>
      </c>
      <c r="W1831" t="s">
        <v>53</v>
      </c>
      <c r="X1831" t="s">
        <v>53</v>
      </c>
      <c r="Y1831">
        <v>1</v>
      </c>
      <c r="Z1831" t="s">
        <v>73</v>
      </c>
      <c r="AA1831" t="s">
        <v>52</v>
      </c>
      <c r="AB1831" t="s">
        <v>53</v>
      </c>
      <c r="AC1831" t="s">
        <v>52</v>
      </c>
      <c r="AD1831" t="s">
        <v>52</v>
      </c>
      <c r="AE1831" t="s">
        <v>52</v>
      </c>
      <c r="AF1831" t="s">
        <v>53</v>
      </c>
      <c r="AG1831" t="s">
        <v>53</v>
      </c>
      <c r="AH1831" t="s">
        <v>53</v>
      </c>
      <c r="AI1831" t="s">
        <v>53</v>
      </c>
      <c r="AJ1831" t="s">
        <v>53</v>
      </c>
      <c r="AK1831">
        <v>4</v>
      </c>
      <c r="AL1831" t="s">
        <v>135</v>
      </c>
      <c r="AM1831" t="s">
        <v>136</v>
      </c>
      <c r="AN1831" t="s">
        <v>61</v>
      </c>
      <c r="AO1831">
        <v>8</v>
      </c>
      <c r="AP1831" t="s">
        <v>52</v>
      </c>
      <c r="AQ1831" t="s">
        <v>86</v>
      </c>
      <c r="AR1831" t="s">
        <v>281</v>
      </c>
      <c r="AS1831">
        <v>8</v>
      </c>
      <c r="AT1831" t="s">
        <v>53</v>
      </c>
    </row>
    <row r="1832" spans="1:46" x14ac:dyDescent="0.25">
      <c r="A1832" t="s">
        <v>1999</v>
      </c>
      <c r="B1832">
        <v>2018</v>
      </c>
      <c r="C1832" s="1">
        <v>43431</v>
      </c>
      <c r="D1832" t="s">
        <v>47</v>
      </c>
      <c r="E1832" t="str">
        <f>TRIM(lung_cancer_dataset!E1832)</f>
        <v>Japan</v>
      </c>
      <c r="F1832">
        <v>68</v>
      </c>
      <c r="G1832" t="s">
        <v>127</v>
      </c>
      <c r="H1832" t="str">
        <f>PROPER(TRIM(lung_cancer_dataset!H1832))</f>
        <v>Male</v>
      </c>
      <c r="I1832" t="str">
        <f>PROPER(TRIM(lung_cancer_dataset!I1832))</f>
        <v>Never Smoked</v>
      </c>
      <c r="J1832">
        <v>0</v>
      </c>
      <c r="K1832">
        <v>0</v>
      </c>
      <c r="L1832">
        <v>0</v>
      </c>
      <c r="M1832" t="s">
        <v>53</v>
      </c>
      <c r="N1832" t="s">
        <v>52</v>
      </c>
      <c r="O1832" t="s">
        <v>53</v>
      </c>
      <c r="P1832" t="str">
        <f>PROPER(TRIM(lung_cancer_dataset!P1832))</f>
        <v>Low</v>
      </c>
      <c r="Q1832" t="s">
        <v>55</v>
      </c>
      <c r="R1832">
        <v>27.4</v>
      </c>
      <c r="S1832" t="s">
        <v>56</v>
      </c>
      <c r="T1832" t="s">
        <v>54</v>
      </c>
      <c r="U1832" t="s">
        <v>53</v>
      </c>
      <c r="V1832" t="s">
        <v>53</v>
      </c>
      <c r="W1832" t="s">
        <v>53</v>
      </c>
      <c r="X1832" t="s">
        <v>53</v>
      </c>
      <c r="Y1832">
        <v>1</v>
      </c>
      <c r="Z1832" t="s">
        <v>58</v>
      </c>
      <c r="AA1832" t="s">
        <v>52</v>
      </c>
      <c r="AB1832" t="s">
        <v>53</v>
      </c>
      <c r="AC1832" t="s">
        <v>53</v>
      </c>
      <c r="AD1832" t="s">
        <v>53</v>
      </c>
      <c r="AE1832" t="s">
        <v>53</v>
      </c>
      <c r="AF1832" t="s">
        <v>53</v>
      </c>
      <c r="AG1832" t="s">
        <v>53</v>
      </c>
      <c r="AH1832" t="s">
        <v>53</v>
      </c>
      <c r="AI1832" t="s">
        <v>53</v>
      </c>
      <c r="AJ1832" t="s">
        <v>53</v>
      </c>
      <c r="AK1832">
        <v>1</v>
      </c>
      <c r="AL1832" t="s">
        <v>59</v>
      </c>
      <c r="AM1832" t="s">
        <v>81</v>
      </c>
      <c r="AN1832" t="s">
        <v>74</v>
      </c>
      <c r="AO1832">
        <v>2.4</v>
      </c>
      <c r="AP1832" t="s">
        <v>53</v>
      </c>
      <c r="AQ1832" t="s">
        <v>82</v>
      </c>
      <c r="AR1832" t="s">
        <v>132</v>
      </c>
      <c r="AS1832">
        <v>28</v>
      </c>
      <c r="AT1832" t="s">
        <v>53</v>
      </c>
    </row>
    <row r="1833" spans="1:46" x14ac:dyDescent="0.25">
      <c r="A1833" t="s">
        <v>2000</v>
      </c>
      <c r="B1833">
        <v>2022</v>
      </c>
      <c r="C1833" s="1">
        <v>44917</v>
      </c>
      <c r="D1833" t="s">
        <v>122</v>
      </c>
      <c r="E1833" t="str">
        <f>TRIM(lung_cancer_dataset!E1833)</f>
        <v>Indonesia</v>
      </c>
      <c r="F1833">
        <v>67</v>
      </c>
      <c r="G1833" t="s">
        <v>127</v>
      </c>
      <c r="H1833" t="str">
        <f>PROPER(TRIM(lung_cancer_dataset!H1833))</f>
        <v>Female</v>
      </c>
      <c r="I1833" t="str">
        <f>PROPER(TRIM(lung_cancer_dataset!I1833))</f>
        <v>Former Smoker</v>
      </c>
      <c r="J1833">
        <v>23</v>
      </c>
      <c r="K1833">
        <v>20</v>
      </c>
      <c r="L1833">
        <v>23</v>
      </c>
      <c r="M1833" t="s">
        <v>53</v>
      </c>
      <c r="N1833" t="s">
        <v>53</v>
      </c>
      <c r="O1833" t="s">
        <v>52</v>
      </c>
      <c r="P1833" t="str">
        <f>PROPER(TRIM(lung_cancer_dataset!P1833))</f>
        <v>Moderate</v>
      </c>
      <c r="Q1833" t="s">
        <v>54</v>
      </c>
      <c r="R1833">
        <v>33.299999999999997</v>
      </c>
      <c r="S1833" t="s">
        <v>72</v>
      </c>
      <c r="T1833" t="s">
        <v>54</v>
      </c>
      <c r="U1833" t="s">
        <v>52</v>
      </c>
      <c r="V1833" t="s">
        <v>53</v>
      </c>
      <c r="W1833" t="s">
        <v>52</v>
      </c>
      <c r="X1833" t="s">
        <v>53</v>
      </c>
      <c r="Y1833">
        <v>3</v>
      </c>
      <c r="Z1833" t="s">
        <v>97</v>
      </c>
      <c r="AA1833" t="s">
        <v>53</v>
      </c>
      <c r="AB1833" t="s">
        <v>53</v>
      </c>
      <c r="AC1833" t="s">
        <v>53</v>
      </c>
      <c r="AD1833" t="s">
        <v>53</v>
      </c>
      <c r="AE1833" t="s">
        <v>52</v>
      </c>
      <c r="AF1833" t="s">
        <v>53</v>
      </c>
      <c r="AG1833" t="s">
        <v>53</v>
      </c>
      <c r="AH1833" t="s">
        <v>52</v>
      </c>
      <c r="AI1833" t="s">
        <v>53</v>
      </c>
      <c r="AJ1833" t="s">
        <v>53</v>
      </c>
      <c r="AK1833">
        <v>2</v>
      </c>
      <c r="AL1833" t="s">
        <v>59</v>
      </c>
      <c r="AM1833" t="s">
        <v>60</v>
      </c>
      <c r="AN1833" t="s">
        <v>74</v>
      </c>
      <c r="AO1833">
        <v>3.5</v>
      </c>
      <c r="AP1833" t="s">
        <v>53</v>
      </c>
      <c r="AQ1833" t="s">
        <v>82</v>
      </c>
      <c r="AR1833" t="s">
        <v>115</v>
      </c>
      <c r="AS1833">
        <v>65</v>
      </c>
      <c r="AT1833" t="s">
        <v>52</v>
      </c>
    </row>
    <row r="1834" spans="1:46" x14ac:dyDescent="0.25">
      <c r="A1834" t="s">
        <v>2001</v>
      </c>
      <c r="B1834">
        <v>2017</v>
      </c>
      <c r="C1834" s="1">
        <v>42750</v>
      </c>
      <c r="D1834" t="s">
        <v>94</v>
      </c>
      <c r="E1834" t="str">
        <f>TRIM(lung_cancer_dataset!E1834)</f>
        <v>Jordan</v>
      </c>
      <c r="F1834">
        <v>41</v>
      </c>
      <c r="G1834" t="s">
        <v>49</v>
      </c>
      <c r="H1834" t="str">
        <f>PROPER(TRIM(lung_cancer_dataset!H1834))</f>
        <v>Female</v>
      </c>
      <c r="I1834" t="str">
        <f>PROPER(TRIM(lung_cancer_dataset!I1834))</f>
        <v>Never Smoked</v>
      </c>
      <c r="J1834">
        <v>0</v>
      </c>
      <c r="K1834">
        <v>0</v>
      </c>
      <c r="L1834">
        <v>0</v>
      </c>
      <c r="M1834" t="s">
        <v>52</v>
      </c>
      <c r="N1834" t="s">
        <v>53</v>
      </c>
      <c r="O1834" t="s">
        <v>53</v>
      </c>
      <c r="P1834" t="str">
        <f>PROPER(TRIM(lung_cancer_dataset!P1834))</f>
        <v>High</v>
      </c>
      <c r="Q1834" t="s">
        <v>54</v>
      </c>
      <c r="R1834">
        <v>23.4</v>
      </c>
      <c r="S1834" t="s">
        <v>96</v>
      </c>
      <c r="T1834" t="s">
        <v>70</v>
      </c>
      <c r="U1834" t="s">
        <v>52</v>
      </c>
      <c r="V1834" t="s">
        <v>53</v>
      </c>
      <c r="W1834" t="s">
        <v>53</v>
      </c>
      <c r="X1834" t="s">
        <v>53</v>
      </c>
      <c r="Y1834">
        <v>3</v>
      </c>
      <c r="Z1834" t="s">
        <v>58</v>
      </c>
      <c r="AA1834" t="s">
        <v>52</v>
      </c>
      <c r="AB1834" t="s">
        <v>52</v>
      </c>
      <c r="AC1834" t="s">
        <v>53</v>
      </c>
      <c r="AD1834" t="s">
        <v>53</v>
      </c>
      <c r="AE1834" t="s">
        <v>53</v>
      </c>
      <c r="AF1834" t="s">
        <v>53</v>
      </c>
      <c r="AG1834" t="s">
        <v>52</v>
      </c>
      <c r="AH1834" t="s">
        <v>53</v>
      </c>
      <c r="AI1834" t="s">
        <v>53</v>
      </c>
      <c r="AJ1834" t="s">
        <v>53</v>
      </c>
      <c r="AK1834">
        <v>3</v>
      </c>
      <c r="AL1834" t="s">
        <v>59</v>
      </c>
      <c r="AM1834" t="s">
        <v>60</v>
      </c>
      <c r="AN1834" t="s">
        <v>98</v>
      </c>
      <c r="AO1834">
        <v>4.0999999999999996</v>
      </c>
      <c r="AP1834" t="s">
        <v>53</v>
      </c>
      <c r="AQ1834" t="s">
        <v>112</v>
      </c>
      <c r="AR1834" t="s">
        <v>76</v>
      </c>
      <c r="AS1834">
        <v>10</v>
      </c>
      <c r="AT1834" t="s">
        <v>53</v>
      </c>
    </row>
    <row r="1835" spans="1:46" x14ac:dyDescent="0.25">
      <c r="A1835" t="s">
        <v>2002</v>
      </c>
      <c r="B1835">
        <v>2024</v>
      </c>
      <c r="C1835" s="1">
        <v>45294</v>
      </c>
      <c r="D1835" t="s">
        <v>65</v>
      </c>
      <c r="E1835" t="str">
        <f>TRIM(lung_cancer_dataset!E1835)</f>
        <v>Canada</v>
      </c>
      <c r="F1835">
        <v>70</v>
      </c>
      <c r="G1835" t="s">
        <v>67</v>
      </c>
      <c r="H1835" t="str">
        <f>PROPER(TRIM(lung_cancer_dataset!H1835))</f>
        <v>Male</v>
      </c>
      <c r="I1835" t="str">
        <f>PROPER(TRIM(lung_cancer_dataset!I1835))</f>
        <v>Current Smoker</v>
      </c>
      <c r="J1835">
        <v>19</v>
      </c>
      <c r="K1835">
        <v>35</v>
      </c>
      <c r="L1835">
        <v>33.200000000000003</v>
      </c>
      <c r="M1835" t="s">
        <v>52</v>
      </c>
      <c r="N1835" t="s">
        <v>53</v>
      </c>
      <c r="O1835" t="s">
        <v>53</v>
      </c>
      <c r="P1835" t="str">
        <f>PROPER(TRIM(lung_cancer_dataset!P1835))</f>
        <v>High</v>
      </c>
      <c r="Q1835" t="s">
        <v>54</v>
      </c>
      <c r="R1835">
        <v>27.1</v>
      </c>
      <c r="S1835" t="s">
        <v>56</v>
      </c>
      <c r="T1835" t="s">
        <v>57</v>
      </c>
      <c r="U1835" t="s">
        <v>52</v>
      </c>
      <c r="V1835" t="s">
        <v>53</v>
      </c>
      <c r="W1835" t="s">
        <v>53</v>
      </c>
      <c r="X1835" t="s">
        <v>53</v>
      </c>
      <c r="Y1835">
        <v>3</v>
      </c>
      <c r="Z1835" t="s">
        <v>58</v>
      </c>
      <c r="AA1835" t="s">
        <v>52</v>
      </c>
      <c r="AB1835" t="s">
        <v>52</v>
      </c>
      <c r="AC1835" t="s">
        <v>52</v>
      </c>
      <c r="AD1835" t="s">
        <v>53</v>
      </c>
      <c r="AE1835" t="s">
        <v>52</v>
      </c>
      <c r="AF1835" t="s">
        <v>53</v>
      </c>
      <c r="AG1835" t="s">
        <v>52</v>
      </c>
      <c r="AH1835" t="s">
        <v>52</v>
      </c>
      <c r="AI1835" t="s">
        <v>53</v>
      </c>
      <c r="AJ1835" t="s">
        <v>53</v>
      </c>
      <c r="AK1835">
        <v>6</v>
      </c>
      <c r="AL1835" t="s">
        <v>59</v>
      </c>
      <c r="AM1835" t="s">
        <v>60</v>
      </c>
      <c r="AN1835" t="s">
        <v>98</v>
      </c>
      <c r="AO1835">
        <v>4.5</v>
      </c>
      <c r="AP1835" t="s">
        <v>53</v>
      </c>
      <c r="AQ1835" t="s">
        <v>112</v>
      </c>
      <c r="AR1835" t="s">
        <v>87</v>
      </c>
      <c r="AS1835">
        <v>20</v>
      </c>
      <c r="AT1835" t="s">
        <v>52</v>
      </c>
    </row>
    <row r="1836" spans="1:46" x14ac:dyDescent="0.25">
      <c r="A1836" t="s">
        <v>2003</v>
      </c>
      <c r="B1836">
        <v>2026</v>
      </c>
      <c r="C1836" s="1">
        <v>46028</v>
      </c>
      <c r="D1836" t="s">
        <v>107</v>
      </c>
      <c r="E1836" t="str">
        <f>TRIM(lung_cancer_dataset!E1836)</f>
        <v>Spain</v>
      </c>
      <c r="F1836">
        <v>58</v>
      </c>
      <c r="G1836" t="s">
        <v>79</v>
      </c>
      <c r="H1836" t="str">
        <f>PROPER(TRIM(lung_cancer_dataset!H1836))</f>
        <v>Male</v>
      </c>
      <c r="I1836" t="str">
        <f>PROPER(TRIM(lung_cancer_dataset!I1836))</f>
        <v>Former Smoker</v>
      </c>
      <c r="J1836">
        <v>26</v>
      </c>
      <c r="K1836">
        <v>22</v>
      </c>
      <c r="L1836">
        <v>28.6</v>
      </c>
      <c r="M1836" t="s">
        <v>53</v>
      </c>
      <c r="N1836" t="s">
        <v>52</v>
      </c>
      <c r="O1836" t="s">
        <v>53</v>
      </c>
      <c r="P1836" t="str">
        <f>PROPER(TRIM(lung_cancer_dataset!P1836))</f>
        <v>Moderate</v>
      </c>
      <c r="Q1836" t="s">
        <v>54</v>
      </c>
      <c r="R1836">
        <v>28.3</v>
      </c>
      <c r="S1836" t="s">
        <v>56</v>
      </c>
      <c r="T1836" t="s">
        <v>57</v>
      </c>
      <c r="U1836" t="s">
        <v>53</v>
      </c>
      <c r="V1836" t="s">
        <v>53</v>
      </c>
      <c r="W1836" t="s">
        <v>53</v>
      </c>
      <c r="X1836" t="s">
        <v>53</v>
      </c>
      <c r="Y1836">
        <v>1</v>
      </c>
      <c r="Z1836" t="s">
        <v>58</v>
      </c>
      <c r="AA1836" t="s">
        <v>53</v>
      </c>
      <c r="AB1836" t="s">
        <v>52</v>
      </c>
      <c r="AC1836" t="s">
        <v>53</v>
      </c>
      <c r="AD1836" t="s">
        <v>52</v>
      </c>
      <c r="AE1836" t="s">
        <v>52</v>
      </c>
      <c r="AF1836" t="s">
        <v>52</v>
      </c>
      <c r="AG1836" t="s">
        <v>53</v>
      </c>
      <c r="AH1836" t="s">
        <v>53</v>
      </c>
      <c r="AI1836" t="s">
        <v>53</v>
      </c>
      <c r="AJ1836" t="s">
        <v>53</v>
      </c>
      <c r="AK1836">
        <v>4</v>
      </c>
      <c r="AL1836" t="s">
        <v>59</v>
      </c>
      <c r="AM1836" t="s">
        <v>60</v>
      </c>
      <c r="AN1836" t="s">
        <v>61</v>
      </c>
      <c r="AO1836">
        <v>8.1</v>
      </c>
      <c r="AP1836" t="s">
        <v>52</v>
      </c>
      <c r="AQ1836" t="s">
        <v>86</v>
      </c>
      <c r="AR1836" t="s">
        <v>87</v>
      </c>
      <c r="AS1836">
        <v>8</v>
      </c>
      <c r="AT1836" t="s">
        <v>53</v>
      </c>
    </row>
    <row r="1837" spans="1:46" x14ac:dyDescent="0.25">
      <c r="A1837" t="s">
        <v>2004</v>
      </c>
      <c r="B1837">
        <v>2020</v>
      </c>
      <c r="C1837" s="1">
        <v>44077</v>
      </c>
      <c r="D1837" t="s">
        <v>47</v>
      </c>
      <c r="E1837" t="str">
        <f>TRIM(lung_cancer_dataset!E1837)</f>
        <v>Mongolia</v>
      </c>
      <c r="F1837">
        <v>54</v>
      </c>
      <c r="G1837" t="s">
        <v>79</v>
      </c>
      <c r="H1837" t="str">
        <f>PROPER(TRIM(lung_cancer_dataset!H1837))</f>
        <v>Male</v>
      </c>
      <c r="I1837" t="str">
        <f>PROPER(TRIM(lung_cancer_dataset!I1837))</f>
        <v>Never Smoked</v>
      </c>
      <c r="J1837">
        <v>0</v>
      </c>
      <c r="K1837">
        <v>0</v>
      </c>
      <c r="L1837">
        <v>0</v>
      </c>
      <c r="M1837" t="s">
        <v>53</v>
      </c>
      <c r="N1837" t="s">
        <v>53</v>
      </c>
      <c r="O1837" t="s">
        <v>53</v>
      </c>
      <c r="P1837" t="str">
        <f>PROPER(TRIM(lung_cancer_dataset!P1837))</f>
        <v>Moderate</v>
      </c>
      <c r="Q1837" t="s">
        <v>54</v>
      </c>
      <c r="R1837">
        <v>25.2</v>
      </c>
      <c r="S1837" t="s">
        <v>56</v>
      </c>
      <c r="T1837" t="s">
        <v>54</v>
      </c>
      <c r="U1837" t="s">
        <v>53</v>
      </c>
      <c r="V1837" t="s">
        <v>53</v>
      </c>
      <c r="W1837" t="s">
        <v>53</v>
      </c>
      <c r="X1837" t="s">
        <v>52</v>
      </c>
      <c r="Y1837">
        <v>1</v>
      </c>
      <c r="Z1837" t="s">
        <v>58</v>
      </c>
      <c r="AA1837" t="s">
        <v>53</v>
      </c>
      <c r="AB1837" t="s">
        <v>53</v>
      </c>
      <c r="AC1837" t="s">
        <v>53</v>
      </c>
      <c r="AD1837" t="s">
        <v>53</v>
      </c>
      <c r="AE1837" t="s">
        <v>53</v>
      </c>
      <c r="AF1837" t="s">
        <v>53</v>
      </c>
      <c r="AG1837" t="s">
        <v>53</v>
      </c>
      <c r="AH1837" t="s">
        <v>52</v>
      </c>
      <c r="AI1837" t="s">
        <v>53</v>
      </c>
      <c r="AJ1837" t="s">
        <v>53</v>
      </c>
      <c r="AK1837">
        <v>1</v>
      </c>
      <c r="AL1837" t="s">
        <v>135</v>
      </c>
      <c r="AM1837" t="s">
        <v>136</v>
      </c>
      <c r="AN1837" t="s">
        <v>74</v>
      </c>
      <c r="AO1837">
        <v>2.5</v>
      </c>
      <c r="AP1837" t="s">
        <v>53</v>
      </c>
      <c r="AQ1837" t="s">
        <v>82</v>
      </c>
      <c r="AR1837" t="s">
        <v>115</v>
      </c>
      <c r="AS1837">
        <v>67</v>
      </c>
      <c r="AT1837" t="s">
        <v>52</v>
      </c>
    </row>
    <row r="1838" spans="1:46" x14ac:dyDescent="0.25">
      <c r="A1838" t="s">
        <v>2005</v>
      </c>
      <c r="B1838">
        <v>2016</v>
      </c>
      <c r="C1838" s="1">
        <v>42469</v>
      </c>
      <c r="D1838" t="s">
        <v>94</v>
      </c>
      <c r="E1838" t="str">
        <f>TRIM(lung_cancer_dataset!E1838)</f>
        <v>Lebanon</v>
      </c>
      <c r="F1838">
        <v>55</v>
      </c>
      <c r="G1838" t="s">
        <v>79</v>
      </c>
      <c r="H1838" t="str">
        <f>PROPER(TRIM(lung_cancer_dataset!H1838))</f>
        <v>Male</v>
      </c>
      <c r="I1838" t="str">
        <f>PROPER(TRIM(lung_cancer_dataset!I1838))</f>
        <v>Never Smoked</v>
      </c>
      <c r="J1838">
        <v>0</v>
      </c>
      <c r="K1838">
        <v>0</v>
      </c>
      <c r="L1838">
        <v>0</v>
      </c>
      <c r="M1838" t="s">
        <v>52</v>
      </c>
      <c r="N1838" t="s">
        <v>53</v>
      </c>
      <c r="O1838" t="s">
        <v>52</v>
      </c>
      <c r="P1838" t="str">
        <f>PROPER(TRIM(lung_cancer_dataset!P1838))</f>
        <v>Moderate</v>
      </c>
      <c r="Q1838" t="s">
        <v>55</v>
      </c>
      <c r="R1838">
        <v>26.4</v>
      </c>
      <c r="S1838" t="s">
        <v>56</v>
      </c>
      <c r="T1838" t="s">
        <v>57</v>
      </c>
      <c r="U1838" t="s">
        <v>53</v>
      </c>
      <c r="V1838" t="s">
        <v>53</v>
      </c>
      <c r="W1838" t="s">
        <v>53</v>
      </c>
      <c r="X1838" t="s">
        <v>53</v>
      </c>
      <c r="Y1838">
        <v>2</v>
      </c>
      <c r="Z1838" t="s">
        <v>58</v>
      </c>
      <c r="AA1838" t="s">
        <v>53</v>
      </c>
      <c r="AB1838" t="s">
        <v>53</v>
      </c>
      <c r="AC1838" t="s">
        <v>53</v>
      </c>
      <c r="AD1838" t="s">
        <v>53</v>
      </c>
      <c r="AE1838" t="s">
        <v>53</v>
      </c>
      <c r="AF1838" t="s">
        <v>53</v>
      </c>
      <c r="AG1838" t="s">
        <v>53</v>
      </c>
      <c r="AH1838" t="s">
        <v>53</v>
      </c>
      <c r="AI1838" t="s">
        <v>53</v>
      </c>
      <c r="AJ1838" t="s">
        <v>53</v>
      </c>
      <c r="AK1838">
        <v>0</v>
      </c>
      <c r="AL1838" t="s">
        <v>59</v>
      </c>
      <c r="AM1838" t="s">
        <v>60</v>
      </c>
      <c r="AN1838" t="s">
        <v>61</v>
      </c>
      <c r="AO1838">
        <v>6.1</v>
      </c>
      <c r="AP1838" t="s">
        <v>52</v>
      </c>
      <c r="AQ1838" t="s">
        <v>91</v>
      </c>
      <c r="AR1838" t="s">
        <v>132</v>
      </c>
      <c r="AS1838">
        <v>7</v>
      </c>
      <c r="AT1838" t="s">
        <v>53</v>
      </c>
    </row>
    <row r="1839" spans="1:46" x14ac:dyDescent="0.25">
      <c r="A1839" t="s">
        <v>2006</v>
      </c>
      <c r="B1839">
        <v>2019</v>
      </c>
      <c r="C1839" s="1">
        <v>43661</v>
      </c>
      <c r="D1839" t="s">
        <v>65</v>
      </c>
      <c r="E1839" t="str">
        <f>TRIM(lung_cancer_dataset!E1839)</f>
        <v>Chile</v>
      </c>
      <c r="F1839">
        <v>57</v>
      </c>
      <c r="G1839" t="s">
        <v>79</v>
      </c>
      <c r="H1839" t="str">
        <f>PROPER(TRIM(lung_cancer_dataset!H1839))</f>
        <v>Male</v>
      </c>
      <c r="I1839" t="str">
        <f>PROPER(TRIM(lung_cancer_dataset!I1839))</f>
        <v>Never Smoked</v>
      </c>
      <c r="J1839">
        <v>0</v>
      </c>
      <c r="K1839">
        <v>0</v>
      </c>
      <c r="L1839">
        <v>0</v>
      </c>
      <c r="M1839" t="s">
        <v>52</v>
      </c>
      <c r="N1839" t="s">
        <v>53</v>
      </c>
      <c r="O1839" t="s">
        <v>53</v>
      </c>
      <c r="P1839" t="str">
        <f>PROPER(TRIM(lung_cancer_dataset!P1839))</f>
        <v>High</v>
      </c>
      <c r="Q1839" t="s">
        <v>55</v>
      </c>
      <c r="R1839">
        <v>26.2</v>
      </c>
      <c r="S1839" t="s">
        <v>56</v>
      </c>
      <c r="T1839" t="s">
        <v>54</v>
      </c>
      <c r="U1839" t="s">
        <v>53</v>
      </c>
      <c r="V1839" t="s">
        <v>53</v>
      </c>
      <c r="W1839" t="s">
        <v>53</v>
      </c>
      <c r="X1839" t="s">
        <v>53</v>
      </c>
      <c r="Y1839">
        <v>2</v>
      </c>
      <c r="Z1839" t="s">
        <v>97</v>
      </c>
      <c r="AA1839" t="s">
        <v>53</v>
      </c>
      <c r="AB1839" t="s">
        <v>53</v>
      </c>
      <c r="AC1839" t="s">
        <v>53</v>
      </c>
      <c r="AD1839" t="s">
        <v>53</v>
      </c>
      <c r="AE1839" t="s">
        <v>52</v>
      </c>
      <c r="AF1839" t="s">
        <v>53</v>
      </c>
      <c r="AG1839" t="s">
        <v>53</v>
      </c>
      <c r="AH1839" t="s">
        <v>53</v>
      </c>
      <c r="AI1839" t="s">
        <v>53</v>
      </c>
      <c r="AJ1839" t="s">
        <v>53</v>
      </c>
      <c r="AK1839">
        <v>1</v>
      </c>
      <c r="AL1839" t="s">
        <v>59</v>
      </c>
      <c r="AM1839" t="s">
        <v>60</v>
      </c>
      <c r="AN1839" t="s">
        <v>74</v>
      </c>
      <c r="AO1839">
        <v>3.1</v>
      </c>
      <c r="AP1839" t="s">
        <v>53</v>
      </c>
      <c r="AQ1839" t="s">
        <v>82</v>
      </c>
      <c r="AR1839" t="s">
        <v>83</v>
      </c>
      <c r="AS1839">
        <v>63</v>
      </c>
      <c r="AT1839" t="s">
        <v>52</v>
      </c>
    </row>
    <row r="1840" spans="1:46" x14ac:dyDescent="0.25">
      <c r="A1840" t="s">
        <v>2007</v>
      </c>
      <c r="B1840">
        <v>2023</v>
      </c>
      <c r="C1840" s="1">
        <v>45118</v>
      </c>
      <c r="D1840" t="s">
        <v>110</v>
      </c>
      <c r="E1840" t="str">
        <f>TRIM(lung_cancer_dataset!E1840)</f>
        <v>Nigeria</v>
      </c>
      <c r="F1840">
        <v>80</v>
      </c>
      <c r="G1840" t="s">
        <v>101</v>
      </c>
      <c r="H1840" t="str">
        <f>PROPER(TRIM(lung_cancer_dataset!H1840))</f>
        <v>Female</v>
      </c>
      <c r="I1840" t="str">
        <f>PROPER(TRIM(lung_cancer_dataset!I1840))</f>
        <v>Never Smoked</v>
      </c>
      <c r="J1840">
        <v>0</v>
      </c>
      <c r="K1840">
        <v>0</v>
      </c>
      <c r="L1840">
        <v>0</v>
      </c>
      <c r="M1840" t="s">
        <v>52</v>
      </c>
      <c r="N1840" t="s">
        <v>53</v>
      </c>
      <c r="O1840" t="s">
        <v>53</v>
      </c>
      <c r="P1840" t="str">
        <f>PROPER(TRIM(lung_cancer_dataset!P1840))</f>
        <v>Moderate</v>
      </c>
      <c r="Q1840" t="s">
        <v>55</v>
      </c>
      <c r="R1840">
        <v>24.2</v>
      </c>
      <c r="S1840" t="s">
        <v>96</v>
      </c>
      <c r="T1840" t="s">
        <v>54</v>
      </c>
      <c r="U1840" t="s">
        <v>53</v>
      </c>
      <c r="V1840" t="s">
        <v>53</v>
      </c>
      <c r="W1840" t="s">
        <v>53</v>
      </c>
      <c r="X1840" t="s">
        <v>53</v>
      </c>
      <c r="Y1840">
        <v>1</v>
      </c>
      <c r="Z1840" t="s">
        <v>104</v>
      </c>
      <c r="AA1840" t="s">
        <v>52</v>
      </c>
      <c r="AB1840" t="s">
        <v>53</v>
      </c>
      <c r="AC1840" t="s">
        <v>52</v>
      </c>
      <c r="AD1840" t="s">
        <v>53</v>
      </c>
      <c r="AE1840" t="s">
        <v>52</v>
      </c>
      <c r="AF1840" t="s">
        <v>52</v>
      </c>
      <c r="AG1840" t="s">
        <v>53</v>
      </c>
      <c r="AH1840" t="s">
        <v>53</v>
      </c>
      <c r="AI1840" t="s">
        <v>52</v>
      </c>
      <c r="AJ1840" t="s">
        <v>53</v>
      </c>
      <c r="AK1840">
        <v>5</v>
      </c>
      <c r="AL1840" t="s">
        <v>59</v>
      </c>
      <c r="AM1840" t="s">
        <v>60</v>
      </c>
      <c r="AN1840" t="s">
        <v>61</v>
      </c>
      <c r="AO1840">
        <v>7.4</v>
      </c>
      <c r="AP1840" t="s">
        <v>52</v>
      </c>
      <c r="AQ1840" t="s">
        <v>75</v>
      </c>
      <c r="AR1840" t="s">
        <v>87</v>
      </c>
      <c r="AS1840">
        <v>3</v>
      </c>
      <c r="AT1840" t="s">
        <v>53</v>
      </c>
    </row>
    <row r="1841" spans="1:46" x14ac:dyDescent="0.25">
      <c r="A1841" t="s">
        <v>2008</v>
      </c>
      <c r="B1841">
        <v>2023</v>
      </c>
      <c r="C1841" s="1">
        <v>45129</v>
      </c>
      <c r="D1841" t="s">
        <v>47</v>
      </c>
      <c r="E1841" t="str">
        <f>TRIM(lung_cancer_dataset!E1841)</f>
        <v>Japan</v>
      </c>
      <c r="F1841">
        <v>57</v>
      </c>
      <c r="G1841" t="s">
        <v>79</v>
      </c>
      <c r="H1841" t="str">
        <f>PROPER(TRIM(lung_cancer_dataset!H1841))</f>
        <v>Female</v>
      </c>
      <c r="I1841" t="str">
        <f>PROPER(TRIM(lung_cancer_dataset!I1841))</f>
        <v>Never Smoked</v>
      </c>
      <c r="J1841">
        <v>0</v>
      </c>
      <c r="K1841">
        <v>0</v>
      </c>
      <c r="L1841">
        <v>0</v>
      </c>
      <c r="M1841" t="s">
        <v>53</v>
      </c>
      <c r="N1841" t="s">
        <v>53</v>
      </c>
      <c r="O1841" t="s">
        <v>53</v>
      </c>
      <c r="P1841" t="str">
        <f>PROPER(TRIM(lung_cancer_dataset!P1841))</f>
        <v>Moderate</v>
      </c>
      <c r="Q1841" t="s">
        <v>55</v>
      </c>
      <c r="R1841">
        <v>23.9</v>
      </c>
      <c r="S1841" t="s">
        <v>96</v>
      </c>
      <c r="T1841" t="s">
        <v>54</v>
      </c>
      <c r="U1841" t="s">
        <v>53</v>
      </c>
      <c r="V1841" t="s">
        <v>53</v>
      </c>
      <c r="W1841" t="s">
        <v>53</v>
      </c>
      <c r="X1841" t="s">
        <v>53</v>
      </c>
      <c r="Y1841">
        <v>0</v>
      </c>
      <c r="Z1841" t="s">
        <v>58</v>
      </c>
      <c r="AA1841" t="s">
        <v>52</v>
      </c>
      <c r="AB1841" t="s">
        <v>53</v>
      </c>
      <c r="AC1841" t="s">
        <v>52</v>
      </c>
      <c r="AD1841" t="s">
        <v>53</v>
      </c>
      <c r="AE1841" t="s">
        <v>52</v>
      </c>
      <c r="AF1841" t="s">
        <v>53</v>
      </c>
      <c r="AG1841" t="s">
        <v>53</v>
      </c>
      <c r="AH1841" t="s">
        <v>53</v>
      </c>
      <c r="AI1841" t="s">
        <v>53</v>
      </c>
      <c r="AJ1841" t="s">
        <v>53</v>
      </c>
      <c r="AK1841">
        <v>3</v>
      </c>
      <c r="AL1841" t="s">
        <v>59</v>
      </c>
      <c r="AM1841" t="s">
        <v>102</v>
      </c>
      <c r="AN1841" t="s">
        <v>98</v>
      </c>
      <c r="AO1841">
        <v>2.2000000000000002</v>
      </c>
      <c r="AP1841" t="s">
        <v>53</v>
      </c>
      <c r="AQ1841" t="s">
        <v>112</v>
      </c>
      <c r="AR1841" t="s">
        <v>83</v>
      </c>
      <c r="AS1841">
        <v>56</v>
      </c>
      <c r="AT1841" t="s">
        <v>52</v>
      </c>
    </row>
    <row r="1842" spans="1:46" x14ac:dyDescent="0.25">
      <c r="A1842" t="s">
        <v>2009</v>
      </c>
      <c r="B1842">
        <v>2022</v>
      </c>
      <c r="C1842" s="1">
        <v>44805</v>
      </c>
      <c r="D1842" t="s">
        <v>47</v>
      </c>
      <c r="E1842" t="str">
        <f>TRIM(lung_cancer_dataset!E1842)</f>
        <v>Mongolia</v>
      </c>
      <c r="F1842">
        <v>61</v>
      </c>
      <c r="G1842" t="s">
        <v>127</v>
      </c>
      <c r="H1842" t="str">
        <f>PROPER(TRIM(lung_cancer_dataset!H1842))</f>
        <v>Male</v>
      </c>
      <c r="I1842" t="str">
        <f>PROPER(TRIM(lung_cancer_dataset!I1842))</f>
        <v>Never Smoked</v>
      </c>
      <c r="J1842">
        <v>0</v>
      </c>
      <c r="K1842">
        <v>0</v>
      </c>
      <c r="L1842">
        <v>0</v>
      </c>
      <c r="M1842" t="s">
        <v>52</v>
      </c>
      <c r="N1842" t="s">
        <v>52</v>
      </c>
      <c r="O1842" t="s">
        <v>53</v>
      </c>
      <c r="P1842" t="str">
        <f>PROPER(TRIM(lung_cancer_dataset!P1842))</f>
        <v>High</v>
      </c>
      <c r="Q1842" t="s">
        <v>71</v>
      </c>
      <c r="R1842">
        <v>29.6</v>
      </c>
      <c r="S1842" t="s">
        <v>56</v>
      </c>
      <c r="T1842" t="s">
        <v>70</v>
      </c>
      <c r="U1842" t="s">
        <v>53</v>
      </c>
      <c r="V1842" t="s">
        <v>53</v>
      </c>
      <c r="W1842" t="s">
        <v>53</v>
      </c>
      <c r="X1842" t="s">
        <v>53</v>
      </c>
      <c r="Y1842">
        <v>3</v>
      </c>
      <c r="Z1842" t="s">
        <v>97</v>
      </c>
      <c r="AA1842" t="s">
        <v>53</v>
      </c>
      <c r="AB1842" t="s">
        <v>53</v>
      </c>
      <c r="AC1842" t="s">
        <v>53</v>
      </c>
      <c r="AD1842" t="s">
        <v>53</v>
      </c>
      <c r="AE1842" t="s">
        <v>53</v>
      </c>
      <c r="AF1842" t="s">
        <v>53</v>
      </c>
      <c r="AG1842" t="s">
        <v>53</v>
      </c>
      <c r="AH1842" t="s">
        <v>53</v>
      </c>
      <c r="AI1842" t="s">
        <v>53</v>
      </c>
      <c r="AJ1842" t="s">
        <v>53</v>
      </c>
      <c r="AK1842">
        <v>0</v>
      </c>
      <c r="AL1842" t="s">
        <v>59</v>
      </c>
      <c r="AM1842" t="s">
        <v>102</v>
      </c>
      <c r="AN1842" t="s">
        <v>98</v>
      </c>
      <c r="AO1842">
        <v>5.0999999999999996</v>
      </c>
      <c r="AP1842" t="s">
        <v>53</v>
      </c>
      <c r="AQ1842" t="s">
        <v>112</v>
      </c>
      <c r="AR1842" t="s">
        <v>76</v>
      </c>
      <c r="AS1842">
        <v>46</v>
      </c>
      <c r="AT1842" t="s">
        <v>52</v>
      </c>
    </row>
    <row r="1843" spans="1:46" x14ac:dyDescent="0.25">
      <c r="A1843" t="s">
        <v>2010</v>
      </c>
      <c r="B1843">
        <v>2023</v>
      </c>
      <c r="C1843" s="1">
        <v>44982</v>
      </c>
      <c r="D1843" t="s">
        <v>122</v>
      </c>
      <c r="E1843" t="str">
        <f>TRIM(lung_cancer_dataset!E1843)</f>
        <v>Bhutan</v>
      </c>
      <c r="F1843">
        <v>72</v>
      </c>
      <c r="G1843" t="s">
        <v>67</v>
      </c>
      <c r="H1843" t="str">
        <f>PROPER(TRIM(lung_cancer_dataset!H1843))</f>
        <v>Male</v>
      </c>
      <c r="I1843" t="str">
        <f>PROPER(TRIM(lung_cancer_dataset!I1843))</f>
        <v>Former Smoker</v>
      </c>
      <c r="J1843">
        <v>13</v>
      </c>
      <c r="K1843">
        <v>21</v>
      </c>
      <c r="L1843">
        <v>13.6</v>
      </c>
      <c r="M1843" t="s">
        <v>52</v>
      </c>
      <c r="N1843" t="s">
        <v>53</v>
      </c>
      <c r="O1843" t="s">
        <v>53</v>
      </c>
      <c r="P1843" t="str">
        <f>PROPER(TRIM(lung_cancer_dataset!P1843))</f>
        <v>Moderate</v>
      </c>
      <c r="Q1843" t="s">
        <v>71</v>
      </c>
      <c r="R1843">
        <v>27.7</v>
      </c>
      <c r="S1843" t="s">
        <v>56</v>
      </c>
      <c r="T1843" t="s">
        <v>57</v>
      </c>
      <c r="U1843" t="s">
        <v>52</v>
      </c>
      <c r="V1843" t="s">
        <v>53</v>
      </c>
      <c r="W1843" t="s">
        <v>53</v>
      </c>
      <c r="X1843" t="s">
        <v>53</v>
      </c>
      <c r="Y1843">
        <v>2</v>
      </c>
      <c r="Z1843" t="s">
        <v>165</v>
      </c>
      <c r="AA1843" t="s">
        <v>53</v>
      </c>
      <c r="AB1843" t="s">
        <v>52</v>
      </c>
      <c r="AC1843" t="s">
        <v>52</v>
      </c>
      <c r="AD1843" t="s">
        <v>53</v>
      </c>
      <c r="AE1843" t="s">
        <v>52</v>
      </c>
      <c r="AF1843" t="s">
        <v>53</v>
      </c>
      <c r="AG1843" t="s">
        <v>53</v>
      </c>
      <c r="AH1843" t="s">
        <v>52</v>
      </c>
      <c r="AI1843" t="s">
        <v>53</v>
      </c>
      <c r="AJ1843" t="s">
        <v>53</v>
      </c>
      <c r="AK1843">
        <v>4</v>
      </c>
      <c r="AL1843" t="s">
        <v>59</v>
      </c>
      <c r="AM1843" t="s">
        <v>102</v>
      </c>
      <c r="AN1843" t="s">
        <v>90</v>
      </c>
      <c r="AO1843">
        <v>5.7</v>
      </c>
      <c r="AP1843" t="s">
        <v>53</v>
      </c>
      <c r="AQ1843" t="s">
        <v>112</v>
      </c>
      <c r="AR1843" t="s">
        <v>132</v>
      </c>
      <c r="AS1843">
        <v>17</v>
      </c>
      <c r="AT1843" t="s">
        <v>53</v>
      </c>
    </row>
    <row r="1844" spans="1:46" x14ac:dyDescent="0.25">
      <c r="A1844" t="s">
        <v>2011</v>
      </c>
      <c r="B1844">
        <v>2025</v>
      </c>
      <c r="C1844" s="1">
        <v>45680</v>
      </c>
      <c r="D1844" t="s">
        <v>65</v>
      </c>
      <c r="E1844" t="str">
        <f>TRIM(lung_cancer_dataset!E1844)</f>
        <v>Canada</v>
      </c>
      <c r="F1844">
        <v>66</v>
      </c>
      <c r="G1844" t="s">
        <v>127</v>
      </c>
      <c r="H1844" t="str">
        <f>PROPER(TRIM(lung_cancer_dataset!H1844))</f>
        <v>Female</v>
      </c>
      <c r="I1844" t="str">
        <f>PROPER(TRIM(lung_cancer_dataset!I1844))</f>
        <v>Never Smoked</v>
      </c>
      <c r="J1844">
        <v>0</v>
      </c>
      <c r="K1844">
        <v>0</v>
      </c>
      <c r="L1844">
        <v>0</v>
      </c>
      <c r="M1844" t="s">
        <v>53</v>
      </c>
      <c r="N1844" t="s">
        <v>52</v>
      </c>
      <c r="O1844" t="s">
        <v>53</v>
      </c>
      <c r="P1844" t="str">
        <f>PROPER(TRIM(lung_cancer_dataset!P1844))</f>
        <v>Moderate</v>
      </c>
      <c r="Q1844" t="s">
        <v>55</v>
      </c>
      <c r="R1844">
        <v>25.2</v>
      </c>
      <c r="S1844" t="s">
        <v>56</v>
      </c>
      <c r="T1844" t="s">
        <v>54</v>
      </c>
      <c r="U1844" t="s">
        <v>53</v>
      </c>
      <c r="V1844" t="s">
        <v>53</v>
      </c>
      <c r="W1844" t="s">
        <v>53</v>
      </c>
      <c r="X1844" t="s">
        <v>53</v>
      </c>
      <c r="Y1844">
        <v>1</v>
      </c>
      <c r="Z1844" t="s">
        <v>58</v>
      </c>
      <c r="AA1844" t="s">
        <v>52</v>
      </c>
      <c r="AB1844" t="s">
        <v>53</v>
      </c>
      <c r="AC1844" t="s">
        <v>52</v>
      </c>
      <c r="AD1844" t="s">
        <v>53</v>
      </c>
      <c r="AE1844" t="s">
        <v>52</v>
      </c>
      <c r="AF1844" t="s">
        <v>53</v>
      </c>
      <c r="AG1844" t="s">
        <v>53</v>
      </c>
      <c r="AH1844" t="s">
        <v>53</v>
      </c>
      <c r="AI1844" t="s">
        <v>53</v>
      </c>
      <c r="AJ1844" t="s">
        <v>53</v>
      </c>
      <c r="AK1844">
        <v>3</v>
      </c>
      <c r="AL1844" t="s">
        <v>59</v>
      </c>
      <c r="AM1844" t="s">
        <v>102</v>
      </c>
      <c r="AN1844" t="s">
        <v>98</v>
      </c>
      <c r="AO1844">
        <v>3.1</v>
      </c>
      <c r="AP1844" t="s">
        <v>53</v>
      </c>
      <c r="AQ1844" t="s">
        <v>91</v>
      </c>
      <c r="AR1844" t="s">
        <v>76</v>
      </c>
      <c r="AS1844">
        <v>42</v>
      </c>
      <c r="AT1844" t="s">
        <v>52</v>
      </c>
    </row>
    <row r="1845" spans="1:46" x14ac:dyDescent="0.25">
      <c r="A1845" t="s">
        <v>2012</v>
      </c>
      <c r="B1845">
        <v>2024</v>
      </c>
      <c r="C1845" s="1">
        <v>45460</v>
      </c>
      <c r="D1845" t="s">
        <v>94</v>
      </c>
      <c r="E1845" t="str">
        <f>TRIM(lung_cancer_dataset!E1845)</f>
        <v>Iran</v>
      </c>
      <c r="F1845">
        <v>43</v>
      </c>
      <c r="G1845" t="s">
        <v>49</v>
      </c>
      <c r="H1845" t="str">
        <f>PROPER(TRIM(lung_cancer_dataset!H1845))</f>
        <v>Female</v>
      </c>
      <c r="I1845" t="str">
        <f>PROPER(TRIM(lung_cancer_dataset!I1845))</f>
        <v>Current Smoker</v>
      </c>
      <c r="J1845">
        <v>39</v>
      </c>
      <c r="K1845">
        <v>20</v>
      </c>
      <c r="L1845">
        <v>39</v>
      </c>
      <c r="M1845" t="s">
        <v>52</v>
      </c>
      <c r="N1845" t="s">
        <v>53</v>
      </c>
      <c r="O1845" t="s">
        <v>52</v>
      </c>
      <c r="P1845" t="str">
        <f>PROPER(TRIM(lung_cancer_dataset!P1845))</f>
        <v>Moderate</v>
      </c>
      <c r="Q1845" t="s">
        <v>54</v>
      </c>
      <c r="R1845">
        <v>27</v>
      </c>
      <c r="S1845" t="s">
        <v>56</v>
      </c>
      <c r="T1845" t="s">
        <v>54</v>
      </c>
      <c r="U1845" t="s">
        <v>52</v>
      </c>
      <c r="V1845" t="s">
        <v>53</v>
      </c>
      <c r="W1845" t="s">
        <v>53</v>
      </c>
      <c r="X1845" t="s">
        <v>53</v>
      </c>
      <c r="Y1845">
        <v>3</v>
      </c>
      <c r="Z1845" t="s">
        <v>97</v>
      </c>
      <c r="AA1845" t="s">
        <v>53</v>
      </c>
      <c r="AB1845" t="s">
        <v>52</v>
      </c>
      <c r="AC1845" t="s">
        <v>53</v>
      </c>
      <c r="AD1845" t="s">
        <v>53</v>
      </c>
      <c r="AE1845" t="s">
        <v>53</v>
      </c>
      <c r="AF1845" t="s">
        <v>52</v>
      </c>
      <c r="AG1845" t="s">
        <v>53</v>
      </c>
      <c r="AH1845" t="s">
        <v>53</v>
      </c>
      <c r="AI1845" t="s">
        <v>53</v>
      </c>
      <c r="AJ1845" t="s">
        <v>53</v>
      </c>
      <c r="AK1845">
        <v>2</v>
      </c>
      <c r="AL1845" t="s">
        <v>59</v>
      </c>
      <c r="AM1845" t="s">
        <v>60</v>
      </c>
      <c r="AN1845" t="s">
        <v>90</v>
      </c>
      <c r="AO1845">
        <v>6.3</v>
      </c>
      <c r="AP1845" t="s">
        <v>53</v>
      </c>
      <c r="AQ1845" t="s">
        <v>112</v>
      </c>
      <c r="AR1845" t="s">
        <v>87</v>
      </c>
      <c r="AS1845">
        <v>23</v>
      </c>
      <c r="AT1845" t="s">
        <v>53</v>
      </c>
    </row>
    <row r="1846" spans="1:46" x14ac:dyDescent="0.25">
      <c r="A1846" t="s">
        <v>2013</v>
      </c>
      <c r="B1846">
        <v>2024</v>
      </c>
      <c r="C1846" s="1">
        <v>45438</v>
      </c>
      <c r="D1846" t="s">
        <v>107</v>
      </c>
      <c r="E1846" t="str">
        <f>TRIM(lung_cancer_dataset!E1846)</f>
        <v>Spain</v>
      </c>
      <c r="F1846">
        <v>61</v>
      </c>
      <c r="G1846" t="s">
        <v>127</v>
      </c>
      <c r="H1846" t="str">
        <f>PROPER(TRIM(lung_cancer_dataset!H1846))</f>
        <v>Female</v>
      </c>
      <c r="I1846" t="str">
        <f>PROPER(TRIM(lung_cancer_dataset!I1846))</f>
        <v>Never Smoked</v>
      </c>
      <c r="J1846">
        <v>0</v>
      </c>
      <c r="K1846">
        <v>0</v>
      </c>
      <c r="L1846">
        <v>0</v>
      </c>
      <c r="M1846" t="s">
        <v>52</v>
      </c>
      <c r="N1846" t="s">
        <v>52</v>
      </c>
      <c r="O1846" t="s">
        <v>53</v>
      </c>
      <c r="P1846" t="str">
        <f>PROPER(TRIM(lung_cancer_dataset!P1846))</f>
        <v>Low</v>
      </c>
      <c r="Q1846" t="s">
        <v>54</v>
      </c>
      <c r="R1846">
        <v>32.5</v>
      </c>
      <c r="S1846" t="s">
        <v>72</v>
      </c>
      <c r="T1846" t="s">
        <v>70</v>
      </c>
      <c r="U1846" t="s">
        <v>53</v>
      </c>
      <c r="V1846" t="s">
        <v>53</v>
      </c>
      <c r="W1846" t="s">
        <v>53</v>
      </c>
      <c r="X1846" t="s">
        <v>53</v>
      </c>
      <c r="Y1846">
        <v>2</v>
      </c>
      <c r="Z1846" t="s">
        <v>131</v>
      </c>
      <c r="AA1846" t="s">
        <v>53</v>
      </c>
      <c r="AB1846" t="s">
        <v>53</v>
      </c>
      <c r="AC1846" t="s">
        <v>53</v>
      </c>
      <c r="AD1846" t="s">
        <v>53</v>
      </c>
      <c r="AE1846" t="s">
        <v>52</v>
      </c>
      <c r="AF1846" t="s">
        <v>53</v>
      </c>
      <c r="AG1846" t="s">
        <v>53</v>
      </c>
      <c r="AH1846" t="s">
        <v>53</v>
      </c>
      <c r="AI1846" t="s">
        <v>53</v>
      </c>
      <c r="AJ1846" t="s">
        <v>53</v>
      </c>
      <c r="AK1846">
        <v>1</v>
      </c>
      <c r="AL1846" t="s">
        <v>59</v>
      </c>
      <c r="AM1846" t="s">
        <v>81</v>
      </c>
      <c r="AN1846" t="s">
        <v>74</v>
      </c>
      <c r="AO1846">
        <v>1.1000000000000001</v>
      </c>
      <c r="AP1846" t="s">
        <v>53</v>
      </c>
      <c r="AQ1846" t="s">
        <v>171</v>
      </c>
      <c r="AR1846" t="s">
        <v>76</v>
      </c>
      <c r="AS1846">
        <v>63</v>
      </c>
      <c r="AT1846" t="s">
        <v>52</v>
      </c>
    </row>
    <row r="1847" spans="1:46" x14ac:dyDescent="0.25">
      <c r="A1847" t="s">
        <v>2014</v>
      </c>
      <c r="B1847">
        <v>2026</v>
      </c>
      <c r="C1847" s="1">
        <v>46145</v>
      </c>
      <c r="D1847" t="s">
        <v>65</v>
      </c>
      <c r="E1847" t="str">
        <f>TRIM(lung_cancer_dataset!E1847)</f>
        <v>Argentina</v>
      </c>
      <c r="F1847">
        <v>70</v>
      </c>
      <c r="G1847" t="s">
        <v>67</v>
      </c>
      <c r="H1847" t="str">
        <f>PROPER(TRIM(lung_cancer_dataset!H1847))</f>
        <v>Female</v>
      </c>
      <c r="I1847" t="str">
        <f>PROPER(TRIM(lung_cancer_dataset!I1847))</f>
        <v>Never Smoked</v>
      </c>
      <c r="J1847">
        <v>0</v>
      </c>
      <c r="K1847">
        <v>0</v>
      </c>
      <c r="L1847">
        <v>0</v>
      </c>
      <c r="M1847" t="s">
        <v>52</v>
      </c>
      <c r="N1847" t="s">
        <v>53</v>
      </c>
      <c r="O1847" t="s">
        <v>53</v>
      </c>
      <c r="P1847" t="str">
        <f>PROPER(TRIM(lung_cancer_dataset!P1847))</f>
        <v>Low</v>
      </c>
      <c r="Q1847" t="s">
        <v>54</v>
      </c>
      <c r="R1847">
        <v>30.5</v>
      </c>
      <c r="S1847" t="s">
        <v>72</v>
      </c>
      <c r="T1847" t="s">
        <v>70</v>
      </c>
      <c r="U1847" t="s">
        <v>52</v>
      </c>
      <c r="V1847" t="s">
        <v>53</v>
      </c>
      <c r="W1847" t="s">
        <v>53</v>
      </c>
      <c r="X1847" t="s">
        <v>53</v>
      </c>
      <c r="Y1847">
        <v>2</v>
      </c>
      <c r="Z1847" t="s">
        <v>208</v>
      </c>
      <c r="AA1847" t="s">
        <v>52</v>
      </c>
      <c r="AB1847" t="s">
        <v>53</v>
      </c>
      <c r="AC1847" t="s">
        <v>53</v>
      </c>
      <c r="AD1847" t="s">
        <v>53</v>
      </c>
      <c r="AE1847" t="s">
        <v>52</v>
      </c>
      <c r="AF1847" t="s">
        <v>52</v>
      </c>
      <c r="AG1847" t="s">
        <v>53</v>
      </c>
      <c r="AH1847" t="s">
        <v>52</v>
      </c>
      <c r="AI1847" t="s">
        <v>53</v>
      </c>
      <c r="AJ1847" t="s">
        <v>53</v>
      </c>
      <c r="AK1847">
        <v>4</v>
      </c>
      <c r="AL1847" t="s">
        <v>59</v>
      </c>
      <c r="AM1847" t="s">
        <v>60</v>
      </c>
      <c r="AN1847" t="s">
        <v>90</v>
      </c>
      <c r="AO1847">
        <v>6.5</v>
      </c>
      <c r="AP1847" t="s">
        <v>53</v>
      </c>
      <c r="AQ1847" t="s">
        <v>86</v>
      </c>
      <c r="AR1847" t="s">
        <v>63</v>
      </c>
      <c r="AS1847">
        <v>3</v>
      </c>
      <c r="AT1847" t="s">
        <v>52</v>
      </c>
    </row>
    <row r="1848" spans="1:46" x14ac:dyDescent="0.25">
      <c r="A1848" t="s">
        <v>2015</v>
      </c>
      <c r="B1848">
        <v>2017</v>
      </c>
      <c r="C1848" s="1">
        <v>42960</v>
      </c>
      <c r="D1848" t="s">
        <v>47</v>
      </c>
      <c r="E1848" t="str">
        <f>TRIM(lung_cancer_dataset!E1848)</f>
        <v>Malaysia</v>
      </c>
      <c r="F1848">
        <v>37</v>
      </c>
      <c r="G1848" t="s">
        <v>212</v>
      </c>
      <c r="H1848" t="str">
        <f>PROPER(TRIM(lung_cancer_dataset!H1848))</f>
        <v>Male</v>
      </c>
      <c r="I1848" t="str">
        <f>PROPER(TRIM(lung_cancer_dataset!I1848))</f>
        <v>Never Smoked</v>
      </c>
      <c r="J1848">
        <v>0</v>
      </c>
      <c r="K1848">
        <v>0</v>
      </c>
      <c r="L1848">
        <v>0</v>
      </c>
      <c r="M1848" t="s">
        <v>52</v>
      </c>
      <c r="N1848" t="s">
        <v>53</v>
      </c>
      <c r="O1848" t="s">
        <v>53</v>
      </c>
      <c r="P1848" t="str">
        <f>PROPER(TRIM(lung_cancer_dataset!P1848))</f>
        <v>Moderate</v>
      </c>
      <c r="Q1848" t="s">
        <v>55</v>
      </c>
      <c r="R1848">
        <v>30.8</v>
      </c>
      <c r="S1848" t="s">
        <v>72</v>
      </c>
      <c r="T1848" t="s">
        <v>70</v>
      </c>
      <c r="U1848" t="s">
        <v>53</v>
      </c>
      <c r="V1848" t="s">
        <v>53</v>
      </c>
      <c r="W1848" t="s">
        <v>53</v>
      </c>
      <c r="X1848" t="s">
        <v>53</v>
      </c>
      <c r="Y1848">
        <v>1</v>
      </c>
      <c r="Z1848" t="s">
        <v>186</v>
      </c>
      <c r="AA1848" t="s">
        <v>53</v>
      </c>
      <c r="AB1848" t="s">
        <v>53</v>
      </c>
      <c r="AC1848" t="s">
        <v>53</v>
      </c>
      <c r="AD1848" t="s">
        <v>53</v>
      </c>
      <c r="AE1848" t="s">
        <v>53</v>
      </c>
      <c r="AF1848" t="s">
        <v>53</v>
      </c>
      <c r="AG1848" t="s">
        <v>53</v>
      </c>
      <c r="AH1848" t="s">
        <v>53</v>
      </c>
      <c r="AI1848" t="s">
        <v>53</v>
      </c>
      <c r="AJ1848" t="s">
        <v>53</v>
      </c>
      <c r="AK1848">
        <v>0</v>
      </c>
      <c r="AL1848" t="s">
        <v>59</v>
      </c>
      <c r="AM1848" t="s">
        <v>102</v>
      </c>
      <c r="AN1848" t="s">
        <v>98</v>
      </c>
      <c r="AO1848">
        <v>5.0999999999999996</v>
      </c>
      <c r="AP1848" t="s">
        <v>53</v>
      </c>
      <c r="AQ1848" t="s">
        <v>75</v>
      </c>
      <c r="AR1848" t="s">
        <v>83</v>
      </c>
      <c r="AS1848">
        <v>54</v>
      </c>
      <c r="AT1848" t="s">
        <v>53</v>
      </c>
    </row>
    <row r="1849" spans="1:46" x14ac:dyDescent="0.25">
      <c r="A1849" t="s">
        <v>2016</v>
      </c>
      <c r="B1849">
        <v>2020</v>
      </c>
      <c r="C1849" s="1">
        <v>44136</v>
      </c>
      <c r="D1849" t="s">
        <v>94</v>
      </c>
      <c r="E1849" t="str">
        <f>TRIM(lung_cancer_dataset!E1849)</f>
        <v>Oman</v>
      </c>
      <c r="F1849">
        <v>61</v>
      </c>
      <c r="G1849" t="s">
        <v>127</v>
      </c>
      <c r="H1849" t="str">
        <f>PROPER(TRIM(lung_cancer_dataset!H1849))</f>
        <v>Female</v>
      </c>
      <c r="I1849" t="str">
        <f>PROPER(TRIM(lung_cancer_dataset!I1849))</f>
        <v>Never Smoked</v>
      </c>
      <c r="J1849">
        <v>0</v>
      </c>
      <c r="K1849">
        <v>0</v>
      </c>
      <c r="L1849">
        <v>0</v>
      </c>
      <c r="M1849" t="s">
        <v>53</v>
      </c>
      <c r="N1849" t="s">
        <v>53</v>
      </c>
      <c r="O1849" t="s">
        <v>53</v>
      </c>
      <c r="P1849" t="str">
        <f>PROPER(TRIM(lung_cancer_dataset!P1849))</f>
        <v>High</v>
      </c>
      <c r="Q1849" t="s">
        <v>55</v>
      </c>
      <c r="R1849">
        <v>27.6</v>
      </c>
      <c r="S1849" t="s">
        <v>56</v>
      </c>
      <c r="T1849" t="s">
        <v>70</v>
      </c>
      <c r="U1849" t="s">
        <v>53</v>
      </c>
      <c r="V1849" t="s">
        <v>53</v>
      </c>
      <c r="W1849" t="s">
        <v>52</v>
      </c>
      <c r="X1849" t="s">
        <v>53</v>
      </c>
      <c r="Y1849">
        <v>2</v>
      </c>
      <c r="Z1849" t="s">
        <v>97</v>
      </c>
      <c r="AA1849" t="s">
        <v>53</v>
      </c>
      <c r="AB1849" t="s">
        <v>52</v>
      </c>
      <c r="AC1849" t="s">
        <v>53</v>
      </c>
      <c r="AD1849" t="s">
        <v>53</v>
      </c>
      <c r="AE1849" t="s">
        <v>53</v>
      </c>
      <c r="AF1849" t="s">
        <v>53</v>
      </c>
      <c r="AG1849" t="s">
        <v>53</v>
      </c>
      <c r="AH1849" t="s">
        <v>53</v>
      </c>
      <c r="AI1849" t="s">
        <v>52</v>
      </c>
      <c r="AJ1849" t="s">
        <v>53</v>
      </c>
      <c r="AK1849">
        <v>2</v>
      </c>
      <c r="AL1849" t="s">
        <v>59</v>
      </c>
      <c r="AM1849" t="s">
        <v>60</v>
      </c>
      <c r="AN1849" t="s">
        <v>74</v>
      </c>
      <c r="AO1849">
        <v>3</v>
      </c>
      <c r="AP1849" t="s">
        <v>53</v>
      </c>
      <c r="AQ1849" t="s">
        <v>86</v>
      </c>
      <c r="AR1849" t="s">
        <v>132</v>
      </c>
      <c r="AS1849">
        <v>83</v>
      </c>
      <c r="AT1849" t="s">
        <v>53</v>
      </c>
    </row>
    <row r="1850" spans="1:46" x14ac:dyDescent="0.25">
      <c r="A1850" t="s">
        <v>2017</v>
      </c>
      <c r="B1850">
        <v>2025</v>
      </c>
      <c r="C1850" s="1">
        <v>45734</v>
      </c>
      <c r="D1850" t="s">
        <v>65</v>
      </c>
      <c r="E1850" t="str">
        <f>TRIM(lung_cancer_dataset!E1850)</f>
        <v>Mexico</v>
      </c>
      <c r="F1850">
        <v>56</v>
      </c>
      <c r="G1850" t="s">
        <v>79</v>
      </c>
      <c r="H1850" t="str">
        <f>PROPER(TRIM(lung_cancer_dataset!H1850))</f>
        <v>Male</v>
      </c>
      <c r="I1850" t="str">
        <f>PROPER(TRIM(lung_cancer_dataset!I1850))</f>
        <v>Current Smoker</v>
      </c>
      <c r="J1850">
        <v>21</v>
      </c>
      <c r="K1850">
        <v>26</v>
      </c>
      <c r="L1850">
        <v>27.3</v>
      </c>
      <c r="M1850" t="s">
        <v>53</v>
      </c>
      <c r="N1850" t="s">
        <v>53</v>
      </c>
      <c r="O1850" t="s">
        <v>53</v>
      </c>
      <c r="P1850" t="str">
        <f>PROPER(TRIM(lung_cancer_dataset!P1850))</f>
        <v>Low</v>
      </c>
      <c r="Q1850" t="s">
        <v>54</v>
      </c>
      <c r="R1850">
        <v>28.5</v>
      </c>
      <c r="S1850" t="s">
        <v>56</v>
      </c>
      <c r="T1850" t="s">
        <v>70</v>
      </c>
      <c r="U1850" t="s">
        <v>53</v>
      </c>
      <c r="V1850" t="s">
        <v>53</v>
      </c>
      <c r="W1850" t="s">
        <v>53</v>
      </c>
      <c r="X1850" t="s">
        <v>53</v>
      </c>
      <c r="Y1850">
        <v>0</v>
      </c>
      <c r="Z1850" t="s">
        <v>58</v>
      </c>
      <c r="AA1850" t="s">
        <v>52</v>
      </c>
      <c r="AB1850" t="s">
        <v>53</v>
      </c>
      <c r="AC1850" t="s">
        <v>53</v>
      </c>
      <c r="AD1850" t="s">
        <v>52</v>
      </c>
      <c r="AE1850" t="s">
        <v>53</v>
      </c>
      <c r="AF1850" t="s">
        <v>53</v>
      </c>
      <c r="AG1850" t="s">
        <v>52</v>
      </c>
      <c r="AH1850" t="s">
        <v>53</v>
      </c>
      <c r="AI1850" t="s">
        <v>53</v>
      </c>
      <c r="AJ1850" t="s">
        <v>53</v>
      </c>
      <c r="AK1850">
        <v>3</v>
      </c>
      <c r="AL1850" t="s">
        <v>59</v>
      </c>
      <c r="AM1850" t="s">
        <v>102</v>
      </c>
      <c r="AN1850" t="s">
        <v>61</v>
      </c>
      <c r="AO1850">
        <v>6</v>
      </c>
      <c r="AP1850" t="s">
        <v>52</v>
      </c>
      <c r="AQ1850" t="s">
        <v>86</v>
      </c>
      <c r="AR1850" t="s">
        <v>132</v>
      </c>
      <c r="AS1850">
        <v>9</v>
      </c>
      <c r="AT1850" t="s">
        <v>53</v>
      </c>
    </row>
    <row r="1851" spans="1:46" x14ac:dyDescent="0.25">
      <c r="A1851" t="s">
        <v>2018</v>
      </c>
      <c r="B1851">
        <v>2016</v>
      </c>
      <c r="C1851" s="1">
        <v>42453</v>
      </c>
      <c r="D1851" t="s">
        <v>47</v>
      </c>
      <c r="E1851" t="str">
        <f>TRIM(lung_cancer_dataset!E1851)</f>
        <v>Malaysia</v>
      </c>
      <c r="F1851">
        <v>70</v>
      </c>
      <c r="G1851" t="s">
        <v>67</v>
      </c>
      <c r="H1851" t="str">
        <f>PROPER(TRIM(lung_cancer_dataset!H1851))</f>
        <v>Male</v>
      </c>
      <c r="I1851" t="str">
        <f>PROPER(TRIM(lung_cancer_dataset!I1851))</f>
        <v>Former Smoker</v>
      </c>
      <c r="J1851">
        <v>23</v>
      </c>
      <c r="K1851">
        <v>24</v>
      </c>
      <c r="L1851">
        <v>27.6</v>
      </c>
      <c r="M1851" t="s">
        <v>53</v>
      </c>
      <c r="N1851" t="s">
        <v>53</v>
      </c>
      <c r="O1851" t="s">
        <v>53</v>
      </c>
      <c r="P1851" t="str">
        <f>PROPER(TRIM(lung_cancer_dataset!P1851))</f>
        <v>High</v>
      </c>
      <c r="Q1851" t="s">
        <v>54</v>
      </c>
      <c r="R1851">
        <v>23.8</v>
      </c>
      <c r="S1851" t="s">
        <v>96</v>
      </c>
      <c r="T1851" t="s">
        <v>54</v>
      </c>
      <c r="U1851" t="s">
        <v>52</v>
      </c>
      <c r="V1851" t="s">
        <v>53</v>
      </c>
      <c r="W1851" t="s">
        <v>53</v>
      </c>
      <c r="X1851" t="s">
        <v>53</v>
      </c>
      <c r="Y1851">
        <v>2</v>
      </c>
      <c r="Z1851" t="s">
        <v>97</v>
      </c>
      <c r="AA1851" t="s">
        <v>52</v>
      </c>
      <c r="AB1851" t="s">
        <v>52</v>
      </c>
      <c r="AC1851" t="s">
        <v>52</v>
      </c>
      <c r="AD1851" t="s">
        <v>52</v>
      </c>
      <c r="AE1851" t="s">
        <v>53</v>
      </c>
      <c r="AF1851" t="s">
        <v>53</v>
      </c>
      <c r="AG1851" t="s">
        <v>53</v>
      </c>
      <c r="AH1851" t="s">
        <v>53</v>
      </c>
      <c r="AI1851" t="s">
        <v>53</v>
      </c>
      <c r="AJ1851" t="s">
        <v>53</v>
      </c>
      <c r="AK1851">
        <v>4</v>
      </c>
      <c r="AL1851" t="s">
        <v>59</v>
      </c>
      <c r="AM1851" t="s">
        <v>60</v>
      </c>
      <c r="AN1851" t="s">
        <v>90</v>
      </c>
      <c r="AO1851">
        <v>4.7</v>
      </c>
      <c r="AP1851" t="s">
        <v>53</v>
      </c>
      <c r="AQ1851" t="s">
        <v>75</v>
      </c>
      <c r="AR1851" t="s">
        <v>63</v>
      </c>
      <c r="AS1851">
        <v>21</v>
      </c>
      <c r="AT1851" t="s">
        <v>53</v>
      </c>
    </row>
    <row r="1852" spans="1:46" x14ac:dyDescent="0.25">
      <c r="A1852" t="s">
        <v>2019</v>
      </c>
      <c r="B1852">
        <v>2022</v>
      </c>
      <c r="C1852" s="1">
        <v>44814</v>
      </c>
      <c r="D1852" t="s">
        <v>47</v>
      </c>
      <c r="E1852" t="str">
        <f>TRIM(lung_cancer_dataset!E1852)</f>
        <v>South Korea</v>
      </c>
      <c r="F1852">
        <v>60</v>
      </c>
      <c r="G1852" t="s">
        <v>127</v>
      </c>
      <c r="H1852" t="str">
        <f>PROPER(TRIM(lung_cancer_dataset!H1852))</f>
        <v>Male</v>
      </c>
      <c r="I1852" t="str">
        <f>PROPER(TRIM(lung_cancer_dataset!I1852))</f>
        <v>Never Smoked</v>
      </c>
      <c r="J1852">
        <v>0</v>
      </c>
      <c r="K1852">
        <v>0</v>
      </c>
      <c r="L1852">
        <v>0</v>
      </c>
      <c r="M1852" t="s">
        <v>53</v>
      </c>
      <c r="N1852" t="s">
        <v>52</v>
      </c>
      <c r="O1852" t="s">
        <v>53</v>
      </c>
      <c r="P1852" t="str">
        <f>PROPER(TRIM(lung_cancer_dataset!P1852))</f>
        <v>Moderate</v>
      </c>
      <c r="Q1852" t="s">
        <v>54</v>
      </c>
      <c r="R1852">
        <v>19.399999999999999</v>
      </c>
      <c r="S1852" t="s">
        <v>96</v>
      </c>
      <c r="T1852" t="s">
        <v>54</v>
      </c>
      <c r="U1852" t="s">
        <v>53</v>
      </c>
      <c r="V1852" t="s">
        <v>53</v>
      </c>
      <c r="W1852" t="s">
        <v>53</v>
      </c>
      <c r="X1852" t="s">
        <v>53</v>
      </c>
      <c r="Y1852">
        <v>1</v>
      </c>
      <c r="Z1852" t="s">
        <v>58</v>
      </c>
      <c r="AA1852" t="s">
        <v>52</v>
      </c>
      <c r="AB1852" t="s">
        <v>52</v>
      </c>
      <c r="AC1852" t="s">
        <v>53</v>
      </c>
      <c r="AD1852" t="s">
        <v>52</v>
      </c>
      <c r="AE1852" t="s">
        <v>52</v>
      </c>
      <c r="AF1852" t="s">
        <v>53</v>
      </c>
      <c r="AG1852" t="s">
        <v>52</v>
      </c>
      <c r="AH1852" t="s">
        <v>53</v>
      </c>
      <c r="AI1852" t="s">
        <v>53</v>
      </c>
      <c r="AJ1852" t="s">
        <v>53</v>
      </c>
      <c r="AK1852">
        <v>5</v>
      </c>
      <c r="AL1852" t="s">
        <v>135</v>
      </c>
      <c r="AM1852" t="s">
        <v>136</v>
      </c>
      <c r="AN1852" t="s">
        <v>74</v>
      </c>
      <c r="AO1852">
        <v>2.6</v>
      </c>
      <c r="AP1852" t="s">
        <v>53</v>
      </c>
      <c r="AQ1852" t="s">
        <v>171</v>
      </c>
      <c r="AR1852" t="s">
        <v>132</v>
      </c>
      <c r="AS1852">
        <v>57</v>
      </c>
      <c r="AT1852" t="s">
        <v>53</v>
      </c>
    </row>
    <row r="1853" spans="1:46" x14ac:dyDescent="0.25">
      <c r="A1853" t="s">
        <v>2020</v>
      </c>
      <c r="B1853">
        <v>2023</v>
      </c>
      <c r="C1853" s="1">
        <v>45068</v>
      </c>
      <c r="D1853" t="s">
        <v>47</v>
      </c>
      <c r="E1853" t="str">
        <f>TRIM(lung_cancer_dataset!E1853)</f>
        <v>Vietnam</v>
      </c>
      <c r="F1853">
        <v>81</v>
      </c>
      <c r="G1853" t="s">
        <v>101</v>
      </c>
      <c r="H1853" t="str">
        <f>PROPER(TRIM(lung_cancer_dataset!H1853))</f>
        <v>Male</v>
      </c>
      <c r="I1853" t="str">
        <f>PROPER(TRIM(lung_cancer_dataset!I1853))</f>
        <v>Current Smoker</v>
      </c>
      <c r="J1853">
        <v>9</v>
      </c>
      <c r="K1853">
        <v>30</v>
      </c>
      <c r="L1853">
        <v>13.5</v>
      </c>
      <c r="M1853" t="s">
        <v>53</v>
      </c>
      <c r="N1853" t="s">
        <v>52</v>
      </c>
      <c r="O1853" t="s">
        <v>52</v>
      </c>
      <c r="P1853" t="str">
        <f>PROPER(TRIM(lung_cancer_dataset!P1853))</f>
        <v>High</v>
      </c>
      <c r="Q1853" t="s">
        <v>55</v>
      </c>
      <c r="R1853">
        <v>29.8</v>
      </c>
      <c r="S1853" t="s">
        <v>56</v>
      </c>
      <c r="T1853" t="s">
        <v>70</v>
      </c>
      <c r="U1853" t="s">
        <v>53</v>
      </c>
      <c r="V1853" t="s">
        <v>53</v>
      </c>
      <c r="W1853" t="s">
        <v>52</v>
      </c>
      <c r="X1853" t="s">
        <v>53</v>
      </c>
      <c r="Y1853">
        <v>4</v>
      </c>
      <c r="Z1853" t="s">
        <v>58</v>
      </c>
      <c r="AA1853" t="s">
        <v>53</v>
      </c>
      <c r="AB1853" t="s">
        <v>52</v>
      </c>
      <c r="AC1853" t="s">
        <v>52</v>
      </c>
      <c r="AD1853" t="s">
        <v>52</v>
      </c>
      <c r="AE1853" t="s">
        <v>52</v>
      </c>
      <c r="AF1853" t="s">
        <v>53</v>
      </c>
      <c r="AG1853" t="s">
        <v>52</v>
      </c>
      <c r="AH1853" t="s">
        <v>52</v>
      </c>
      <c r="AI1853" t="s">
        <v>53</v>
      </c>
      <c r="AJ1853" t="s">
        <v>53</v>
      </c>
      <c r="AK1853">
        <v>6</v>
      </c>
      <c r="AL1853" t="s">
        <v>59</v>
      </c>
      <c r="AM1853" t="s">
        <v>60</v>
      </c>
      <c r="AN1853" t="s">
        <v>61</v>
      </c>
      <c r="AO1853">
        <v>6.1</v>
      </c>
      <c r="AP1853" t="s">
        <v>52</v>
      </c>
      <c r="AQ1853" t="s">
        <v>75</v>
      </c>
      <c r="AR1853" t="s">
        <v>92</v>
      </c>
      <c r="AS1853">
        <v>11</v>
      </c>
      <c r="AT1853" t="s">
        <v>53</v>
      </c>
    </row>
    <row r="1854" spans="1:46" x14ac:dyDescent="0.25">
      <c r="A1854" t="s">
        <v>2021</v>
      </c>
      <c r="B1854">
        <v>2022</v>
      </c>
      <c r="C1854" s="1">
        <v>44579</v>
      </c>
      <c r="D1854" t="s">
        <v>47</v>
      </c>
      <c r="E1854" t="str">
        <f>TRIM(lung_cancer_dataset!E1854)</f>
        <v>Singapore</v>
      </c>
      <c r="F1854">
        <v>73</v>
      </c>
      <c r="G1854" t="s">
        <v>67</v>
      </c>
      <c r="H1854" t="str">
        <f>PROPER(TRIM(lung_cancer_dataset!H1854))</f>
        <v>Female</v>
      </c>
      <c r="I1854" t="str">
        <f>PROPER(TRIM(lung_cancer_dataset!I1854))</f>
        <v>Never Smoked</v>
      </c>
      <c r="J1854">
        <v>0</v>
      </c>
      <c r="K1854">
        <v>0</v>
      </c>
      <c r="L1854">
        <v>0</v>
      </c>
      <c r="M1854" t="s">
        <v>52</v>
      </c>
      <c r="N1854" t="s">
        <v>53</v>
      </c>
      <c r="O1854" t="s">
        <v>53</v>
      </c>
      <c r="P1854" t="str">
        <f>PROPER(TRIM(lung_cancer_dataset!P1854))</f>
        <v>High</v>
      </c>
      <c r="Q1854" t="s">
        <v>71</v>
      </c>
      <c r="R1854">
        <v>31</v>
      </c>
      <c r="S1854" t="s">
        <v>72</v>
      </c>
      <c r="T1854" t="s">
        <v>54</v>
      </c>
      <c r="U1854" t="s">
        <v>53</v>
      </c>
      <c r="V1854" t="s">
        <v>53</v>
      </c>
      <c r="W1854" t="s">
        <v>53</v>
      </c>
      <c r="X1854" t="s">
        <v>53</v>
      </c>
      <c r="Y1854">
        <v>2</v>
      </c>
      <c r="Z1854" t="s">
        <v>208</v>
      </c>
      <c r="AA1854" t="s">
        <v>52</v>
      </c>
      <c r="AB1854" t="s">
        <v>53</v>
      </c>
      <c r="AC1854" t="s">
        <v>52</v>
      </c>
      <c r="AD1854" t="s">
        <v>53</v>
      </c>
      <c r="AE1854" t="s">
        <v>53</v>
      </c>
      <c r="AF1854" t="s">
        <v>53</v>
      </c>
      <c r="AG1854" t="s">
        <v>53</v>
      </c>
      <c r="AH1854" t="s">
        <v>53</v>
      </c>
      <c r="AI1854" t="s">
        <v>53</v>
      </c>
      <c r="AJ1854" t="s">
        <v>52</v>
      </c>
      <c r="AK1854">
        <v>3</v>
      </c>
      <c r="AL1854" t="s">
        <v>59</v>
      </c>
      <c r="AM1854" t="s">
        <v>60</v>
      </c>
      <c r="AN1854" t="s">
        <v>61</v>
      </c>
      <c r="AO1854">
        <v>4.7</v>
      </c>
      <c r="AP1854" t="s">
        <v>52</v>
      </c>
      <c r="AQ1854" t="s">
        <v>112</v>
      </c>
      <c r="AR1854" t="s">
        <v>132</v>
      </c>
      <c r="AS1854">
        <v>1</v>
      </c>
      <c r="AT1854" t="s">
        <v>53</v>
      </c>
    </row>
    <row r="1855" spans="1:46" x14ac:dyDescent="0.25">
      <c r="A1855" t="s">
        <v>2022</v>
      </c>
      <c r="B1855">
        <v>2024</v>
      </c>
      <c r="C1855" s="1">
        <v>45355</v>
      </c>
      <c r="D1855" t="s">
        <v>47</v>
      </c>
      <c r="E1855" t="str">
        <f>TRIM(lung_cancer_dataset!E1855)</f>
        <v>China</v>
      </c>
      <c r="F1855">
        <v>49</v>
      </c>
      <c r="G1855" t="s">
        <v>49</v>
      </c>
      <c r="H1855" t="str">
        <f>PROPER(TRIM(lung_cancer_dataset!H1855))</f>
        <v>Male</v>
      </c>
      <c r="I1855" t="str">
        <f>PROPER(TRIM(lung_cancer_dataset!I1855))</f>
        <v>Never Smoked</v>
      </c>
      <c r="J1855">
        <v>0</v>
      </c>
      <c r="K1855">
        <v>0</v>
      </c>
      <c r="L1855">
        <v>0</v>
      </c>
      <c r="M1855" t="s">
        <v>52</v>
      </c>
      <c r="N1855" t="s">
        <v>53</v>
      </c>
      <c r="O1855" t="s">
        <v>53</v>
      </c>
      <c r="P1855" t="str">
        <f>PROPER(TRIM(lung_cancer_dataset!P1855))</f>
        <v>High</v>
      </c>
      <c r="Q1855" t="s">
        <v>55</v>
      </c>
      <c r="R1855">
        <v>29.7</v>
      </c>
      <c r="S1855" t="s">
        <v>56</v>
      </c>
      <c r="T1855" t="s">
        <v>70</v>
      </c>
      <c r="U1855" t="s">
        <v>53</v>
      </c>
      <c r="V1855" t="s">
        <v>53</v>
      </c>
      <c r="W1855" t="s">
        <v>53</v>
      </c>
      <c r="X1855" t="s">
        <v>53</v>
      </c>
      <c r="Y1855">
        <v>2</v>
      </c>
      <c r="Z1855" t="s">
        <v>208</v>
      </c>
      <c r="AA1855" t="s">
        <v>53</v>
      </c>
      <c r="AB1855" t="s">
        <v>52</v>
      </c>
      <c r="AC1855" t="s">
        <v>53</v>
      </c>
      <c r="AD1855" t="s">
        <v>53</v>
      </c>
      <c r="AE1855" t="s">
        <v>53</v>
      </c>
      <c r="AF1855" t="s">
        <v>53</v>
      </c>
      <c r="AG1855" t="s">
        <v>53</v>
      </c>
      <c r="AH1855" t="s">
        <v>53</v>
      </c>
      <c r="AI1855" t="s">
        <v>53</v>
      </c>
      <c r="AJ1855" t="s">
        <v>53</v>
      </c>
      <c r="AK1855">
        <v>1</v>
      </c>
      <c r="AL1855" t="s">
        <v>135</v>
      </c>
      <c r="AM1855" t="s">
        <v>136</v>
      </c>
      <c r="AN1855" t="s">
        <v>90</v>
      </c>
      <c r="AO1855">
        <v>6.1</v>
      </c>
      <c r="AP1855" t="s">
        <v>53</v>
      </c>
      <c r="AQ1855" t="s">
        <v>75</v>
      </c>
      <c r="AR1855" t="s">
        <v>87</v>
      </c>
      <c r="AS1855">
        <v>18</v>
      </c>
      <c r="AT1855" t="s">
        <v>53</v>
      </c>
    </row>
    <row r="1856" spans="1:46" x14ac:dyDescent="0.25">
      <c r="A1856" t="s">
        <v>2023</v>
      </c>
      <c r="B1856">
        <v>2015</v>
      </c>
      <c r="C1856" s="1">
        <v>42023</v>
      </c>
      <c r="D1856" t="s">
        <v>107</v>
      </c>
      <c r="E1856" t="str">
        <f>TRIM(lung_cancer_dataset!E1856)</f>
        <v>Sweden</v>
      </c>
      <c r="F1856">
        <v>53</v>
      </c>
      <c r="G1856" t="s">
        <v>79</v>
      </c>
      <c r="H1856" t="str">
        <f>PROPER(TRIM(lung_cancer_dataset!H1856))</f>
        <v>Female</v>
      </c>
      <c r="I1856" t="str">
        <f>PROPER(TRIM(lung_cancer_dataset!I1856))</f>
        <v>Never Smoked</v>
      </c>
      <c r="J1856">
        <v>0</v>
      </c>
      <c r="K1856">
        <v>0</v>
      </c>
      <c r="L1856">
        <v>0</v>
      </c>
      <c r="M1856" t="s">
        <v>52</v>
      </c>
      <c r="N1856" t="s">
        <v>52</v>
      </c>
      <c r="O1856" t="s">
        <v>53</v>
      </c>
      <c r="P1856" t="str">
        <f>PROPER(TRIM(lung_cancer_dataset!P1856))</f>
        <v>Moderate</v>
      </c>
      <c r="Q1856" t="s">
        <v>55</v>
      </c>
      <c r="R1856">
        <v>27</v>
      </c>
      <c r="S1856" t="s">
        <v>56</v>
      </c>
      <c r="T1856" t="s">
        <v>57</v>
      </c>
      <c r="U1856" t="s">
        <v>52</v>
      </c>
      <c r="V1856" t="s">
        <v>53</v>
      </c>
      <c r="W1856" t="s">
        <v>53</v>
      </c>
      <c r="X1856" t="s">
        <v>53</v>
      </c>
      <c r="Y1856">
        <v>3</v>
      </c>
      <c r="Z1856" t="s">
        <v>58</v>
      </c>
      <c r="AA1856" t="s">
        <v>53</v>
      </c>
      <c r="AB1856" t="s">
        <v>53</v>
      </c>
      <c r="AC1856" t="s">
        <v>53</v>
      </c>
      <c r="AD1856" t="s">
        <v>53</v>
      </c>
      <c r="AE1856" t="s">
        <v>53</v>
      </c>
      <c r="AF1856" t="s">
        <v>52</v>
      </c>
      <c r="AG1856" t="s">
        <v>53</v>
      </c>
      <c r="AH1856" t="s">
        <v>53</v>
      </c>
      <c r="AI1856" t="s">
        <v>53</v>
      </c>
      <c r="AJ1856" t="s">
        <v>53</v>
      </c>
      <c r="AK1856">
        <v>1</v>
      </c>
      <c r="AL1856" t="s">
        <v>59</v>
      </c>
      <c r="AM1856" t="s">
        <v>81</v>
      </c>
      <c r="AN1856" t="s">
        <v>98</v>
      </c>
      <c r="AO1856">
        <v>4</v>
      </c>
      <c r="AP1856" t="s">
        <v>53</v>
      </c>
      <c r="AQ1856" t="s">
        <v>75</v>
      </c>
      <c r="AR1856" t="s">
        <v>76</v>
      </c>
      <c r="AS1856">
        <v>54</v>
      </c>
      <c r="AT1856" t="s">
        <v>53</v>
      </c>
    </row>
    <row r="1857" spans="1:46" x14ac:dyDescent="0.25">
      <c r="A1857" t="s">
        <v>2024</v>
      </c>
      <c r="B1857">
        <v>2026</v>
      </c>
      <c r="C1857" s="1">
        <v>46130</v>
      </c>
      <c r="D1857" t="s">
        <v>107</v>
      </c>
      <c r="E1857" t="str">
        <f>TRIM(lung_cancer_dataset!E1857)</f>
        <v>Netherlands</v>
      </c>
      <c r="F1857">
        <v>70</v>
      </c>
      <c r="G1857" t="s">
        <v>67</v>
      </c>
      <c r="H1857" t="str">
        <f>PROPER(TRIM(lung_cancer_dataset!H1857))</f>
        <v>Female</v>
      </c>
      <c r="I1857" t="str">
        <f>PROPER(TRIM(lung_cancer_dataset!I1857))</f>
        <v>Never Smoked</v>
      </c>
      <c r="J1857">
        <v>0</v>
      </c>
      <c r="K1857">
        <v>0</v>
      </c>
      <c r="L1857">
        <v>0</v>
      </c>
      <c r="M1857" t="s">
        <v>53</v>
      </c>
      <c r="N1857" t="s">
        <v>53</v>
      </c>
      <c r="O1857" t="s">
        <v>53</v>
      </c>
      <c r="P1857" t="str">
        <f>PROPER(TRIM(lung_cancer_dataset!P1857))</f>
        <v>Moderate</v>
      </c>
      <c r="Q1857" t="s">
        <v>54</v>
      </c>
      <c r="R1857">
        <v>20.100000000000001</v>
      </c>
      <c r="S1857" t="s">
        <v>96</v>
      </c>
      <c r="T1857" t="s">
        <v>54</v>
      </c>
      <c r="U1857" t="s">
        <v>53</v>
      </c>
      <c r="V1857" t="s">
        <v>53</v>
      </c>
      <c r="W1857" t="s">
        <v>53</v>
      </c>
      <c r="X1857" t="s">
        <v>53</v>
      </c>
      <c r="Y1857">
        <v>0</v>
      </c>
      <c r="Z1857" t="s">
        <v>97</v>
      </c>
      <c r="AA1857" t="s">
        <v>53</v>
      </c>
      <c r="AB1857" t="s">
        <v>52</v>
      </c>
      <c r="AC1857" t="s">
        <v>53</v>
      </c>
      <c r="AD1857" t="s">
        <v>53</v>
      </c>
      <c r="AE1857" t="s">
        <v>52</v>
      </c>
      <c r="AF1857" t="s">
        <v>53</v>
      </c>
      <c r="AG1857" t="s">
        <v>52</v>
      </c>
      <c r="AH1857" t="s">
        <v>53</v>
      </c>
      <c r="AI1857" t="s">
        <v>53</v>
      </c>
      <c r="AJ1857" t="s">
        <v>53</v>
      </c>
      <c r="AK1857">
        <v>3</v>
      </c>
      <c r="AL1857" t="s">
        <v>59</v>
      </c>
      <c r="AM1857" t="s">
        <v>60</v>
      </c>
      <c r="AN1857" t="s">
        <v>74</v>
      </c>
      <c r="AO1857">
        <v>1.4</v>
      </c>
      <c r="AP1857" t="s">
        <v>53</v>
      </c>
      <c r="AQ1857" t="s">
        <v>171</v>
      </c>
      <c r="AR1857" t="s">
        <v>83</v>
      </c>
      <c r="AS1857">
        <v>109</v>
      </c>
      <c r="AT1857" t="s">
        <v>53</v>
      </c>
    </row>
    <row r="1858" spans="1:46" x14ac:dyDescent="0.25">
      <c r="A1858" t="s">
        <v>2025</v>
      </c>
      <c r="B1858">
        <v>2026</v>
      </c>
      <c r="C1858" s="1">
        <v>46032</v>
      </c>
      <c r="D1858" t="s">
        <v>65</v>
      </c>
      <c r="E1858" t="str">
        <f>TRIM(lung_cancer_dataset!E1858)</f>
        <v>Mexico</v>
      </c>
      <c r="F1858">
        <v>60</v>
      </c>
      <c r="G1858" t="s">
        <v>127</v>
      </c>
      <c r="H1858" t="str">
        <f>PROPER(TRIM(lung_cancer_dataset!H1858))</f>
        <v>Female</v>
      </c>
      <c r="I1858" t="str">
        <f>PROPER(TRIM(lung_cancer_dataset!I1858))</f>
        <v>Never Smoked</v>
      </c>
      <c r="J1858">
        <v>0</v>
      </c>
      <c r="K1858">
        <v>0</v>
      </c>
      <c r="L1858">
        <v>0</v>
      </c>
      <c r="M1858" t="s">
        <v>53</v>
      </c>
      <c r="N1858" t="s">
        <v>53</v>
      </c>
      <c r="O1858" t="s">
        <v>53</v>
      </c>
      <c r="P1858" t="str">
        <f>PROPER(TRIM(lung_cancer_dataset!P1858))</f>
        <v>Low</v>
      </c>
      <c r="Q1858" t="s">
        <v>55</v>
      </c>
      <c r="R1858">
        <v>20.7</v>
      </c>
      <c r="S1858" t="s">
        <v>96</v>
      </c>
      <c r="T1858" t="s">
        <v>57</v>
      </c>
      <c r="U1858" t="s">
        <v>53</v>
      </c>
      <c r="V1858" t="s">
        <v>53</v>
      </c>
      <c r="W1858" t="s">
        <v>53</v>
      </c>
      <c r="X1858" t="s">
        <v>53</v>
      </c>
      <c r="Y1858">
        <v>0</v>
      </c>
      <c r="Z1858" t="s">
        <v>97</v>
      </c>
      <c r="AA1858" t="s">
        <v>53</v>
      </c>
      <c r="AB1858" t="s">
        <v>52</v>
      </c>
      <c r="AC1858" t="s">
        <v>53</v>
      </c>
      <c r="AD1858" t="s">
        <v>53</v>
      </c>
      <c r="AE1858" t="s">
        <v>53</v>
      </c>
      <c r="AF1858" t="s">
        <v>53</v>
      </c>
      <c r="AG1858" t="s">
        <v>53</v>
      </c>
      <c r="AH1858" t="s">
        <v>52</v>
      </c>
      <c r="AI1858" t="s">
        <v>53</v>
      </c>
      <c r="AJ1858" t="s">
        <v>53</v>
      </c>
      <c r="AK1858">
        <v>2</v>
      </c>
      <c r="AL1858" t="s">
        <v>59</v>
      </c>
      <c r="AM1858" t="s">
        <v>60</v>
      </c>
      <c r="AN1858" t="s">
        <v>98</v>
      </c>
      <c r="AO1858">
        <v>2.7</v>
      </c>
      <c r="AP1858" t="s">
        <v>53</v>
      </c>
      <c r="AQ1858" t="s">
        <v>75</v>
      </c>
      <c r="AR1858" t="s">
        <v>87</v>
      </c>
      <c r="AS1858">
        <v>49</v>
      </c>
      <c r="AT1858" t="s">
        <v>52</v>
      </c>
    </row>
    <row r="1859" spans="1:46" x14ac:dyDescent="0.25">
      <c r="A1859" t="s">
        <v>2026</v>
      </c>
      <c r="B1859">
        <v>2019</v>
      </c>
      <c r="C1859" s="1">
        <v>43823</v>
      </c>
      <c r="D1859" t="s">
        <v>65</v>
      </c>
      <c r="E1859" t="str">
        <f>TRIM(lung_cancer_dataset!E1859)</f>
        <v>Colombia</v>
      </c>
      <c r="F1859">
        <v>50</v>
      </c>
      <c r="G1859" t="s">
        <v>79</v>
      </c>
      <c r="H1859" t="str">
        <f>PROPER(TRIM(lung_cancer_dataset!H1859))</f>
        <v>Male</v>
      </c>
      <c r="I1859" t="str">
        <f>PROPER(TRIM(lung_cancer_dataset!I1859))</f>
        <v>Current Smoker</v>
      </c>
      <c r="J1859">
        <v>15</v>
      </c>
      <c r="K1859">
        <v>32</v>
      </c>
      <c r="L1859">
        <v>24</v>
      </c>
      <c r="M1859" t="s">
        <v>53</v>
      </c>
      <c r="N1859" t="s">
        <v>53</v>
      </c>
      <c r="O1859" t="s">
        <v>52</v>
      </c>
      <c r="P1859" t="str">
        <f>PROPER(TRIM(lung_cancer_dataset!P1859))</f>
        <v>Low</v>
      </c>
      <c r="Q1859" t="s">
        <v>54</v>
      </c>
      <c r="R1859">
        <v>28.2</v>
      </c>
      <c r="S1859" t="s">
        <v>56</v>
      </c>
      <c r="T1859" t="s">
        <v>70</v>
      </c>
      <c r="U1859" t="s">
        <v>53</v>
      </c>
      <c r="V1859" t="s">
        <v>53</v>
      </c>
      <c r="W1859" t="s">
        <v>53</v>
      </c>
      <c r="X1859" t="s">
        <v>53</v>
      </c>
      <c r="Y1859">
        <v>1</v>
      </c>
      <c r="Z1859" t="s">
        <v>142</v>
      </c>
      <c r="AA1859" t="s">
        <v>52</v>
      </c>
      <c r="AB1859" t="s">
        <v>52</v>
      </c>
      <c r="AC1859" t="s">
        <v>52</v>
      </c>
      <c r="AD1859" t="s">
        <v>52</v>
      </c>
      <c r="AE1859" t="s">
        <v>52</v>
      </c>
      <c r="AF1859" t="s">
        <v>53</v>
      </c>
      <c r="AG1859" t="s">
        <v>53</v>
      </c>
      <c r="AH1859" t="s">
        <v>53</v>
      </c>
      <c r="AI1859" t="s">
        <v>53</v>
      </c>
      <c r="AJ1859" t="s">
        <v>53</v>
      </c>
      <c r="AK1859">
        <v>5</v>
      </c>
      <c r="AL1859" t="s">
        <v>59</v>
      </c>
      <c r="AM1859" t="s">
        <v>81</v>
      </c>
      <c r="AN1859" t="s">
        <v>90</v>
      </c>
      <c r="AO1859">
        <v>5.8</v>
      </c>
      <c r="AP1859" t="s">
        <v>53</v>
      </c>
      <c r="AQ1859" t="s">
        <v>86</v>
      </c>
      <c r="AR1859" t="s">
        <v>63</v>
      </c>
      <c r="AS1859">
        <v>8</v>
      </c>
      <c r="AT1859" t="s">
        <v>53</v>
      </c>
    </row>
    <row r="1860" spans="1:46" x14ac:dyDescent="0.25">
      <c r="A1860" t="s">
        <v>2027</v>
      </c>
      <c r="B1860">
        <v>2015</v>
      </c>
      <c r="C1860" s="1">
        <v>42108</v>
      </c>
      <c r="D1860" t="s">
        <v>122</v>
      </c>
      <c r="E1860" t="str">
        <f>TRIM(lung_cancer_dataset!E1860)</f>
        <v>Timor-Leste</v>
      </c>
      <c r="F1860">
        <v>55</v>
      </c>
      <c r="G1860" t="s">
        <v>79</v>
      </c>
      <c r="H1860" t="str">
        <f>PROPER(TRIM(lung_cancer_dataset!H1860))</f>
        <v>Male</v>
      </c>
      <c r="I1860" t="str">
        <f>PROPER(TRIM(lung_cancer_dataset!I1860))</f>
        <v>Never Smoked</v>
      </c>
      <c r="J1860">
        <v>0</v>
      </c>
      <c r="K1860">
        <v>0</v>
      </c>
      <c r="L1860">
        <v>0</v>
      </c>
      <c r="M1860" t="s">
        <v>53</v>
      </c>
      <c r="N1860" t="s">
        <v>52</v>
      </c>
      <c r="O1860" t="s">
        <v>53</v>
      </c>
      <c r="P1860" t="str">
        <f>PROPER(TRIM(lung_cancer_dataset!P1860))</f>
        <v>High</v>
      </c>
      <c r="Q1860" t="s">
        <v>54</v>
      </c>
      <c r="R1860">
        <v>22.7</v>
      </c>
      <c r="S1860" t="s">
        <v>96</v>
      </c>
      <c r="T1860" t="s">
        <v>70</v>
      </c>
      <c r="U1860" t="s">
        <v>53</v>
      </c>
      <c r="V1860" t="s">
        <v>53</v>
      </c>
      <c r="W1860" t="s">
        <v>53</v>
      </c>
      <c r="X1860" t="s">
        <v>53</v>
      </c>
      <c r="Y1860">
        <v>2</v>
      </c>
      <c r="Z1860" t="s">
        <v>104</v>
      </c>
      <c r="AA1860" t="s">
        <v>53</v>
      </c>
      <c r="AB1860" t="s">
        <v>53</v>
      </c>
      <c r="AC1860" t="s">
        <v>52</v>
      </c>
      <c r="AD1860" t="s">
        <v>52</v>
      </c>
      <c r="AE1860" t="s">
        <v>52</v>
      </c>
      <c r="AF1860" t="s">
        <v>52</v>
      </c>
      <c r="AG1860" t="s">
        <v>53</v>
      </c>
      <c r="AH1860" t="s">
        <v>53</v>
      </c>
      <c r="AI1860" t="s">
        <v>53</v>
      </c>
      <c r="AJ1860" t="s">
        <v>53</v>
      </c>
      <c r="AK1860">
        <v>4</v>
      </c>
      <c r="AL1860" t="s">
        <v>135</v>
      </c>
      <c r="AM1860" t="s">
        <v>136</v>
      </c>
      <c r="AN1860" t="s">
        <v>74</v>
      </c>
      <c r="AO1860">
        <v>2.7</v>
      </c>
      <c r="AP1860" t="s">
        <v>53</v>
      </c>
      <c r="AQ1860" t="s">
        <v>82</v>
      </c>
      <c r="AR1860" t="s">
        <v>83</v>
      </c>
      <c r="AS1860">
        <v>82</v>
      </c>
      <c r="AT1860" t="s">
        <v>53</v>
      </c>
    </row>
    <row r="1861" spans="1:46" x14ac:dyDescent="0.25">
      <c r="A1861" t="s">
        <v>2028</v>
      </c>
      <c r="B1861">
        <v>2021</v>
      </c>
      <c r="C1861" s="1">
        <v>44261</v>
      </c>
      <c r="D1861" t="s">
        <v>47</v>
      </c>
      <c r="E1861" t="str">
        <f>TRIM(lung_cancer_dataset!E1861)</f>
        <v>South Korea</v>
      </c>
      <c r="F1861">
        <v>59</v>
      </c>
      <c r="G1861" t="s">
        <v>79</v>
      </c>
      <c r="H1861" t="str">
        <f>PROPER(TRIM(lung_cancer_dataset!H1861))</f>
        <v>Male</v>
      </c>
      <c r="I1861" t="str">
        <f>PROPER(TRIM(lung_cancer_dataset!I1861))</f>
        <v>Never Smoked</v>
      </c>
      <c r="J1861">
        <v>0</v>
      </c>
      <c r="K1861">
        <v>0</v>
      </c>
      <c r="L1861">
        <v>0</v>
      </c>
      <c r="M1861" t="s">
        <v>52</v>
      </c>
      <c r="N1861" t="s">
        <v>53</v>
      </c>
      <c r="O1861" t="s">
        <v>53</v>
      </c>
      <c r="P1861" t="str">
        <f>PROPER(TRIM(lung_cancer_dataset!P1861))</f>
        <v>Moderate</v>
      </c>
      <c r="Q1861" t="s">
        <v>55</v>
      </c>
      <c r="R1861">
        <v>29.7</v>
      </c>
      <c r="S1861" t="s">
        <v>56</v>
      </c>
      <c r="T1861" t="s">
        <v>54</v>
      </c>
      <c r="U1861" t="s">
        <v>53</v>
      </c>
      <c r="V1861" t="s">
        <v>53</v>
      </c>
      <c r="W1861" t="s">
        <v>53</v>
      </c>
      <c r="X1861" t="s">
        <v>53</v>
      </c>
      <c r="Y1861">
        <v>1</v>
      </c>
      <c r="Z1861" t="s">
        <v>97</v>
      </c>
      <c r="AA1861" t="s">
        <v>53</v>
      </c>
      <c r="AB1861" t="s">
        <v>53</v>
      </c>
      <c r="AC1861" t="s">
        <v>53</v>
      </c>
      <c r="AD1861" t="s">
        <v>53</v>
      </c>
      <c r="AE1861" t="s">
        <v>52</v>
      </c>
      <c r="AF1861" t="s">
        <v>52</v>
      </c>
      <c r="AG1861" t="s">
        <v>53</v>
      </c>
      <c r="AH1861" t="s">
        <v>52</v>
      </c>
      <c r="AI1861" t="s">
        <v>53</v>
      </c>
      <c r="AJ1861" t="s">
        <v>53</v>
      </c>
      <c r="AK1861">
        <v>3</v>
      </c>
      <c r="AL1861" t="s">
        <v>59</v>
      </c>
      <c r="AM1861" t="s">
        <v>102</v>
      </c>
      <c r="AN1861" t="s">
        <v>90</v>
      </c>
      <c r="AO1861">
        <v>5.8</v>
      </c>
      <c r="AP1861" t="s">
        <v>52</v>
      </c>
      <c r="AQ1861" t="s">
        <v>91</v>
      </c>
      <c r="AR1861" t="s">
        <v>92</v>
      </c>
      <c r="AS1861">
        <v>32</v>
      </c>
      <c r="AT1861" t="s">
        <v>52</v>
      </c>
    </row>
    <row r="1862" spans="1:46" x14ac:dyDescent="0.25">
      <c r="A1862" t="s">
        <v>2029</v>
      </c>
      <c r="B1862">
        <v>2024</v>
      </c>
      <c r="C1862" s="1">
        <v>45402</v>
      </c>
      <c r="D1862" t="s">
        <v>122</v>
      </c>
      <c r="E1862" t="str">
        <f>TRIM(lung_cancer_dataset!E1862)</f>
        <v>Myanmar</v>
      </c>
      <c r="F1862">
        <v>66</v>
      </c>
      <c r="G1862" t="s">
        <v>127</v>
      </c>
      <c r="H1862" t="str">
        <f>PROPER(TRIM(lung_cancer_dataset!H1862))</f>
        <v>Male</v>
      </c>
      <c r="I1862" t="str">
        <f>PROPER(TRIM(lung_cancer_dataset!I1862))</f>
        <v>Never Smoked</v>
      </c>
      <c r="J1862">
        <v>0</v>
      </c>
      <c r="K1862">
        <v>0</v>
      </c>
      <c r="L1862">
        <v>0</v>
      </c>
      <c r="M1862" t="s">
        <v>52</v>
      </c>
      <c r="N1862" t="s">
        <v>53</v>
      </c>
      <c r="O1862" t="s">
        <v>53</v>
      </c>
      <c r="P1862" t="str">
        <f>PROPER(TRIM(lung_cancer_dataset!P1862))</f>
        <v>Moderate</v>
      </c>
      <c r="Q1862" t="s">
        <v>55</v>
      </c>
      <c r="R1862">
        <v>32.200000000000003</v>
      </c>
      <c r="S1862" t="s">
        <v>72</v>
      </c>
      <c r="T1862" t="s">
        <v>57</v>
      </c>
      <c r="U1862" t="s">
        <v>53</v>
      </c>
      <c r="V1862" t="s">
        <v>53</v>
      </c>
      <c r="W1862" t="s">
        <v>53</v>
      </c>
      <c r="X1862" t="s">
        <v>53</v>
      </c>
      <c r="Y1862">
        <v>1</v>
      </c>
      <c r="Z1862" t="s">
        <v>58</v>
      </c>
      <c r="AA1862" t="s">
        <v>52</v>
      </c>
      <c r="AB1862" t="s">
        <v>53</v>
      </c>
      <c r="AC1862" t="s">
        <v>52</v>
      </c>
      <c r="AD1862" t="s">
        <v>53</v>
      </c>
      <c r="AE1862" t="s">
        <v>52</v>
      </c>
      <c r="AF1862" t="s">
        <v>53</v>
      </c>
      <c r="AG1862" t="s">
        <v>52</v>
      </c>
      <c r="AH1862" t="s">
        <v>53</v>
      </c>
      <c r="AI1862" t="s">
        <v>53</v>
      </c>
      <c r="AJ1862" t="s">
        <v>53</v>
      </c>
      <c r="AK1862">
        <v>4</v>
      </c>
      <c r="AL1862" t="s">
        <v>59</v>
      </c>
      <c r="AM1862" t="s">
        <v>60</v>
      </c>
      <c r="AN1862" t="s">
        <v>74</v>
      </c>
      <c r="AO1862">
        <v>1.1000000000000001</v>
      </c>
      <c r="AP1862" t="s">
        <v>53</v>
      </c>
      <c r="AQ1862" t="s">
        <v>82</v>
      </c>
      <c r="AR1862" t="s">
        <v>83</v>
      </c>
      <c r="AS1862">
        <v>58</v>
      </c>
      <c r="AT1862" t="s">
        <v>52</v>
      </c>
    </row>
    <row r="1863" spans="1:46" x14ac:dyDescent="0.25">
      <c r="A1863" t="s">
        <v>2030</v>
      </c>
      <c r="B1863">
        <v>2018</v>
      </c>
      <c r="C1863" s="1">
        <v>43194</v>
      </c>
      <c r="D1863" t="s">
        <v>107</v>
      </c>
      <c r="E1863" t="str">
        <f>TRIM(lung_cancer_dataset!E1863)</f>
        <v>France</v>
      </c>
      <c r="F1863">
        <v>66</v>
      </c>
      <c r="G1863" t="s">
        <v>127</v>
      </c>
      <c r="H1863" t="str">
        <f>PROPER(TRIM(lung_cancer_dataset!H1863))</f>
        <v>Male</v>
      </c>
      <c r="I1863" t="str">
        <f>PROPER(TRIM(lung_cancer_dataset!I1863))</f>
        <v>Current Smoker</v>
      </c>
      <c r="J1863">
        <v>5</v>
      </c>
      <c r="K1863">
        <v>37</v>
      </c>
      <c r="L1863">
        <v>9.1999999999999993</v>
      </c>
      <c r="M1863" t="s">
        <v>53</v>
      </c>
      <c r="N1863" t="s">
        <v>53</v>
      </c>
      <c r="O1863" t="s">
        <v>52</v>
      </c>
      <c r="P1863" t="str">
        <f>PROPER(TRIM(lung_cancer_dataset!P1863))</f>
        <v>Low</v>
      </c>
      <c r="Q1863" t="s">
        <v>54</v>
      </c>
      <c r="R1863">
        <v>24.8</v>
      </c>
      <c r="S1863" t="s">
        <v>96</v>
      </c>
      <c r="T1863" t="s">
        <v>70</v>
      </c>
      <c r="U1863" t="s">
        <v>52</v>
      </c>
      <c r="V1863" t="s">
        <v>53</v>
      </c>
      <c r="W1863" t="s">
        <v>53</v>
      </c>
      <c r="X1863" t="s">
        <v>53</v>
      </c>
      <c r="Y1863">
        <v>2</v>
      </c>
      <c r="Z1863" t="s">
        <v>97</v>
      </c>
      <c r="AA1863" t="s">
        <v>52</v>
      </c>
      <c r="AB1863" t="s">
        <v>52</v>
      </c>
      <c r="AC1863" t="s">
        <v>53</v>
      </c>
      <c r="AD1863" t="s">
        <v>53</v>
      </c>
      <c r="AE1863" t="s">
        <v>53</v>
      </c>
      <c r="AF1863" t="s">
        <v>53</v>
      </c>
      <c r="AG1863" t="s">
        <v>52</v>
      </c>
      <c r="AH1863" t="s">
        <v>53</v>
      </c>
      <c r="AI1863" t="s">
        <v>53</v>
      </c>
      <c r="AJ1863" t="s">
        <v>53</v>
      </c>
      <c r="AK1863">
        <v>3</v>
      </c>
      <c r="AL1863" t="s">
        <v>59</v>
      </c>
      <c r="AM1863" t="s">
        <v>81</v>
      </c>
      <c r="AN1863" t="s">
        <v>98</v>
      </c>
      <c r="AO1863">
        <v>4.3</v>
      </c>
      <c r="AP1863" t="s">
        <v>53</v>
      </c>
      <c r="AQ1863" t="s">
        <v>75</v>
      </c>
      <c r="AR1863" t="s">
        <v>76</v>
      </c>
      <c r="AS1863">
        <v>49</v>
      </c>
      <c r="AT1863" t="s">
        <v>52</v>
      </c>
    </row>
    <row r="1864" spans="1:46" x14ac:dyDescent="0.25">
      <c r="A1864" t="s">
        <v>2031</v>
      </c>
      <c r="B1864">
        <v>2026</v>
      </c>
      <c r="C1864" s="1">
        <v>46199</v>
      </c>
      <c r="D1864" t="s">
        <v>65</v>
      </c>
      <c r="E1864" t="str">
        <f>TRIM(lung_cancer_dataset!E1864)</f>
        <v>Venezuela</v>
      </c>
      <c r="F1864">
        <v>73</v>
      </c>
      <c r="G1864" t="s">
        <v>67</v>
      </c>
      <c r="H1864" t="str">
        <f>PROPER(TRIM(lung_cancer_dataset!H1864))</f>
        <v>Male</v>
      </c>
      <c r="I1864" t="str">
        <f>PROPER(TRIM(lung_cancer_dataset!I1864))</f>
        <v>Never Smoked</v>
      </c>
      <c r="J1864">
        <v>0</v>
      </c>
      <c r="K1864">
        <v>0</v>
      </c>
      <c r="L1864">
        <v>0</v>
      </c>
      <c r="M1864" t="s">
        <v>52</v>
      </c>
      <c r="N1864" t="s">
        <v>52</v>
      </c>
      <c r="O1864" t="s">
        <v>53</v>
      </c>
      <c r="P1864" t="str">
        <f>PROPER(TRIM(lung_cancer_dataset!P1864))</f>
        <v>Low</v>
      </c>
      <c r="Q1864" t="s">
        <v>55</v>
      </c>
      <c r="R1864">
        <v>26.2</v>
      </c>
      <c r="S1864" t="s">
        <v>56</v>
      </c>
      <c r="T1864" t="s">
        <v>54</v>
      </c>
      <c r="U1864" t="s">
        <v>53</v>
      </c>
      <c r="V1864" t="s">
        <v>53</v>
      </c>
      <c r="W1864" t="s">
        <v>53</v>
      </c>
      <c r="X1864" t="s">
        <v>53</v>
      </c>
      <c r="Y1864">
        <v>2</v>
      </c>
      <c r="Z1864" t="s">
        <v>97</v>
      </c>
      <c r="AA1864" t="s">
        <v>53</v>
      </c>
      <c r="AB1864" t="s">
        <v>53</v>
      </c>
      <c r="AC1864" t="s">
        <v>52</v>
      </c>
      <c r="AD1864" t="s">
        <v>53</v>
      </c>
      <c r="AE1864" t="s">
        <v>52</v>
      </c>
      <c r="AF1864" t="s">
        <v>52</v>
      </c>
      <c r="AG1864" t="s">
        <v>52</v>
      </c>
      <c r="AH1864" t="s">
        <v>52</v>
      </c>
      <c r="AI1864" t="s">
        <v>53</v>
      </c>
      <c r="AJ1864" t="s">
        <v>53</v>
      </c>
      <c r="AK1864">
        <v>5</v>
      </c>
      <c r="AL1864" t="s">
        <v>59</v>
      </c>
      <c r="AM1864" t="s">
        <v>60</v>
      </c>
      <c r="AN1864" t="s">
        <v>61</v>
      </c>
      <c r="AO1864">
        <v>3.5</v>
      </c>
      <c r="AP1864" t="s">
        <v>52</v>
      </c>
      <c r="AQ1864" t="s">
        <v>112</v>
      </c>
      <c r="AR1864" t="s">
        <v>132</v>
      </c>
      <c r="AS1864">
        <v>16</v>
      </c>
      <c r="AT1864" t="s">
        <v>53</v>
      </c>
    </row>
    <row r="1865" spans="1:46" x14ac:dyDescent="0.25">
      <c r="A1865" t="s">
        <v>2032</v>
      </c>
      <c r="B1865">
        <v>2024</v>
      </c>
      <c r="C1865" s="1">
        <v>45319</v>
      </c>
      <c r="D1865" t="s">
        <v>65</v>
      </c>
      <c r="E1865" t="str">
        <f>TRIM(lung_cancer_dataset!E1865)</f>
        <v>Cuba</v>
      </c>
      <c r="F1865">
        <v>69</v>
      </c>
      <c r="G1865" t="s">
        <v>127</v>
      </c>
      <c r="H1865" t="str">
        <f>PROPER(TRIM(lung_cancer_dataset!H1865))</f>
        <v>Male</v>
      </c>
      <c r="I1865" t="str">
        <f>PROPER(TRIM(lung_cancer_dataset!I1865))</f>
        <v>Never Smoked</v>
      </c>
      <c r="J1865">
        <v>0</v>
      </c>
      <c r="K1865">
        <v>0</v>
      </c>
      <c r="L1865">
        <v>0</v>
      </c>
      <c r="M1865" t="s">
        <v>52</v>
      </c>
      <c r="N1865" t="s">
        <v>53</v>
      </c>
      <c r="O1865" t="s">
        <v>52</v>
      </c>
      <c r="P1865" t="str">
        <f>PROPER(TRIM(lung_cancer_dataset!P1865))</f>
        <v>Moderate</v>
      </c>
      <c r="Q1865" t="s">
        <v>55</v>
      </c>
      <c r="R1865">
        <v>18.7</v>
      </c>
      <c r="S1865" t="s">
        <v>96</v>
      </c>
      <c r="T1865" t="s">
        <v>54</v>
      </c>
      <c r="U1865" t="s">
        <v>53</v>
      </c>
      <c r="V1865" t="s">
        <v>53</v>
      </c>
      <c r="W1865" t="s">
        <v>53</v>
      </c>
      <c r="X1865" t="s">
        <v>53</v>
      </c>
      <c r="Y1865">
        <v>2</v>
      </c>
      <c r="Z1865" t="s">
        <v>73</v>
      </c>
      <c r="AA1865" t="s">
        <v>52</v>
      </c>
      <c r="AB1865" t="s">
        <v>53</v>
      </c>
      <c r="AC1865" t="s">
        <v>53</v>
      </c>
      <c r="AD1865" t="s">
        <v>53</v>
      </c>
      <c r="AE1865" t="s">
        <v>52</v>
      </c>
      <c r="AF1865" t="s">
        <v>52</v>
      </c>
      <c r="AG1865" t="s">
        <v>53</v>
      </c>
      <c r="AH1865" t="s">
        <v>53</v>
      </c>
      <c r="AI1865" t="s">
        <v>53</v>
      </c>
      <c r="AJ1865" t="s">
        <v>53</v>
      </c>
      <c r="AK1865">
        <v>3</v>
      </c>
      <c r="AL1865" t="s">
        <v>59</v>
      </c>
      <c r="AM1865" t="s">
        <v>60</v>
      </c>
      <c r="AN1865" t="s">
        <v>61</v>
      </c>
      <c r="AO1865">
        <v>6</v>
      </c>
      <c r="AP1865" t="s">
        <v>52</v>
      </c>
      <c r="AQ1865" t="s">
        <v>75</v>
      </c>
      <c r="AR1865" t="s">
        <v>87</v>
      </c>
      <c r="AS1865">
        <v>6</v>
      </c>
      <c r="AT1865" t="s">
        <v>53</v>
      </c>
    </row>
    <row r="1866" spans="1:46" x14ac:dyDescent="0.25">
      <c r="A1866" t="s">
        <v>2033</v>
      </c>
      <c r="B1866">
        <v>2015</v>
      </c>
      <c r="C1866" s="1">
        <v>42237</v>
      </c>
      <c r="D1866" t="s">
        <v>47</v>
      </c>
      <c r="E1866" t="str">
        <f>TRIM(lung_cancer_dataset!E1866)</f>
        <v>Singapore</v>
      </c>
      <c r="F1866">
        <v>50</v>
      </c>
      <c r="G1866" t="s">
        <v>79</v>
      </c>
      <c r="H1866" t="str">
        <f>PROPER(TRIM(lung_cancer_dataset!H1866))</f>
        <v>Female</v>
      </c>
      <c r="I1866" t="str">
        <f>PROPER(TRIM(lung_cancer_dataset!I1866))</f>
        <v>Current Smoker</v>
      </c>
      <c r="J1866">
        <v>31</v>
      </c>
      <c r="K1866">
        <v>32</v>
      </c>
      <c r="L1866">
        <v>49.6</v>
      </c>
      <c r="M1866" t="s">
        <v>53</v>
      </c>
      <c r="N1866" t="s">
        <v>53</v>
      </c>
      <c r="O1866" t="s">
        <v>53</v>
      </c>
      <c r="P1866" t="str">
        <f>PROPER(TRIM(lung_cancer_dataset!P1866))</f>
        <v>Moderate</v>
      </c>
      <c r="Q1866" t="s">
        <v>55</v>
      </c>
      <c r="R1866">
        <v>26.1</v>
      </c>
      <c r="S1866" t="s">
        <v>56</v>
      </c>
      <c r="T1866" t="s">
        <v>57</v>
      </c>
      <c r="U1866" t="s">
        <v>52</v>
      </c>
      <c r="V1866" t="s">
        <v>53</v>
      </c>
      <c r="W1866" t="s">
        <v>53</v>
      </c>
      <c r="X1866" t="s">
        <v>53</v>
      </c>
      <c r="Y1866">
        <v>1</v>
      </c>
      <c r="Z1866" t="s">
        <v>58</v>
      </c>
      <c r="AA1866" t="s">
        <v>52</v>
      </c>
      <c r="AB1866" t="s">
        <v>52</v>
      </c>
      <c r="AC1866" t="s">
        <v>52</v>
      </c>
      <c r="AD1866" t="s">
        <v>52</v>
      </c>
      <c r="AE1866" t="s">
        <v>53</v>
      </c>
      <c r="AF1866" t="s">
        <v>52</v>
      </c>
      <c r="AG1866" t="s">
        <v>52</v>
      </c>
      <c r="AH1866" t="s">
        <v>53</v>
      </c>
      <c r="AI1866" t="s">
        <v>53</v>
      </c>
      <c r="AJ1866" t="s">
        <v>53</v>
      </c>
      <c r="AK1866">
        <v>6</v>
      </c>
      <c r="AL1866" t="s">
        <v>135</v>
      </c>
      <c r="AM1866" t="s">
        <v>136</v>
      </c>
      <c r="AN1866" t="s">
        <v>98</v>
      </c>
      <c r="AO1866">
        <v>2</v>
      </c>
      <c r="AP1866" t="s">
        <v>53</v>
      </c>
      <c r="AQ1866" t="s">
        <v>112</v>
      </c>
      <c r="AR1866" t="s">
        <v>83</v>
      </c>
      <c r="AS1866">
        <v>36</v>
      </c>
      <c r="AT1866" t="s">
        <v>52</v>
      </c>
    </row>
    <row r="1867" spans="1:46" x14ac:dyDescent="0.25">
      <c r="A1867" t="s">
        <v>2034</v>
      </c>
      <c r="B1867">
        <v>2019</v>
      </c>
      <c r="C1867" s="1">
        <v>43506</v>
      </c>
      <c r="D1867" t="s">
        <v>110</v>
      </c>
      <c r="E1867" t="str">
        <f>TRIM(lung_cancer_dataset!E1867)</f>
        <v>South Africa</v>
      </c>
      <c r="F1867">
        <v>48</v>
      </c>
      <c r="G1867" t="s">
        <v>49</v>
      </c>
      <c r="H1867" t="str">
        <f>PROPER(TRIM(lung_cancer_dataset!H1867))</f>
        <v>Female</v>
      </c>
      <c r="I1867" t="str">
        <f>PROPER(TRIM(lung_cancer_dataset!I1867))</f>
        <v>Never Smoked</v>
      </c>
      <c r="J1867">
        <v>0</v>
      </c>
      <c r="K1867">
        <v>0</v>
      </c>
      <c r="L1867">
        <v>0</v>
      </c>
      <c r="M1867" t="s">
        <v>52</v>
      </c>
      <c r="N1867" t="s">
        <v>53</v>
      </c>
      <c r="O1867" t="s">
        <v>53</v>
      </c>
      <c r="P1867" t="str">
        <f>PROPER(TRIM(lung_cancer_dataset!P1867))</f>
        <v>Low</v>
      </c>
      <c r="Q1867" t="s">
        <v>54</v>
      </c>
      <c r="R1867">
        <v>31.4</v>
      </c>
      <c r="S1867" t="s">
        <v>72</v>
      </c>
      <c r="T1867" t="s">
        <v>57</v>
      </c>
      <c r="U1867" t="s">
        <v>53</v>
      </c>
      <c r="V1867" t="s">
        <v>53</v>
      </c>
      <c r="W1867" t="s">
        <v>53</v>
      </c>
      <c r="X1867" t="s">
        <v>53</v>
      </c>
      <c r="Y1867">
        <v>1</v>
      </c>
      <c r="Z1867" t="s">
        <v>104</v>
      </c>
      <c r="AA1867" t="s">
        <v>53</v>
      </c>
      <c r="AB1867" t="s">
        <v>52</v>
      </c>
      <c r="AC1867" t="s">
        <v>53</v>
      </c>
      <c r="AD1867" t="s">
        <v>52</v>
      </c>
      <c r="AE1867" t="s">
        <v>52</v>
      </c>
      <c r="AF1867" t="s">
        <v>53</v>
      </c>
      <c r="AG1867" t="s">
        <v>53</v>
      </c>
      <c r="AH1867" t="s">
        <v>52</v>
      </c>
      <c r="AI1867" t="s">
        <v>53</v>
      </c>
      <c r="AJ1867" t="s">
        <v>53</v>
      </c>
      <c r="AK1867">
        <v>4</v>
      </c>
      <c r="AL1867" t="s">
        <v>59</v>
      </c>
      <c r="AM1867" t="s">
        <v>81</v>
      </c>
      <c r="AN1867" t="s">
        <v>74</v>
      </c>
      <c r="AO1867">
        <v>2.2999999999999998</v>
      </c>
      <c r="AP1867" t="s">
        <v>53</v>
      </c>
      <c r="AQ1867" t="s">
        <v>86</v>
      </c>
      <c r="AR1867" t="s">
        <v>115</v>
      </c>
      <c r="AS1867">
        <v>78</v>
      </c>
      <c r="AT1867" t="s">
        <v>52</v>
      </c>
    </row>
    <row r="1868" spans="1:46" x14ac:dyDescent="0.25">
      <c r="A1868" t="s">
        <v>2035</v>
      </c>
      <c r="B1868">
        <v>2021</v>
      </c>
      <c r="C1868" s="1">
        <v>44320</v>
      </c>
      <c r="D1868" t="s">
        <v>47</v>
      </c>
      <c r="E1868" t="str">
        <f>TRIM(lung_cancer_dataset!E1868)</f>
        <v>Australia</v>
      </c>
      <c r="F1868">
        <v>54</v>
      </c>
      <c r="G1868" t="s">
        <v>79</v>
      </c>
      <c r="H1868" t="str">
        <f>PROPER(TRIM(lung_cancer_dataset!H1868))</f>
        <v>Female</v>
      </c>
      <c r="I1868" t="str">
        <f>PROPER(TRIM(lung_cancer_dataset!I1868))</f>
        <v>Never Smoked</v>
      </c>
      <c r="J1868">
        <v>0</v>
      </c>
      <c r="K1868">
        <v>0</v>
      </c>
      <c r="L1868">
        <v>0</v>
      </c>
      <c r="M1868" t="s">
        <v>52</v>
      </c>
      <c r="N1868" t="s">
        <v>52</v>
      </c>
      <c r="O1868" t="s">
        <v>53</v>
      </c>
      <c r="P1868" t="str">
        <f>PROPER(TRIM(lung_cancer_dataset!P1868))</f>
        <v>Moderate</v>
      </c>
      <c r="Q1868" t="s">
        <v>55</v>
      </c>
      <c r="R1868">
        <v>26.3</v>
      </c>
      <c r="S1868" t="s">
        <v>56</v>
      </c>
      <c r="T1868" t="s">
        <v>54</v>
      </c>
      <c r="U1868" t="s">
        <v>53</v>
      </c>
      <c r="V1868" t="s">
        <v>53</v>
      </c>
      <c r="W1868" t="s">
        <v>53</v>
      </c>
      <c r="X1868" t="s">
        <v>53</v>
      </c>
      <c r="Y1868">
        <v>2</v>
      </c>
      <c r="Z1868" t="s">
        <v>131</v>
      </c>
      <c r="AA1868" t="s">
        <v>53</v>
      </c>
      <c r="AB1868" t="s">
        <v>52</v>
      </c>
      <c r="AC1868" t="s">
        <v>53</v>
      </c>
      <c r="AD1868" t="s">
        <v>53</v>
      </c>
      <c r="AE1868" t="s">
        <v>52</v>
      </c>
      <c r="AF1868" t="s">
        <v>53</v>
      </c>
      <c r="AG1868" t="s">
        <v>53</v>
      </c>
      <c r="AH1868" t="s">
        <v>52</v>
      </c>
      <c r="AI1868" t="s">
        <v>53</v>
      </c>
      <c r="AJ1868" t="s">
        <v>53</v>
      </c>
      <c r="AK1868">
        <v>3</v>
      </c>
      <c r="AL1868" t="s">
        <v>59</v>
      </c>
      <c r="AM1868" t="s">
        <v>60</v>
      </c>
      <c r="AN1868" t="s">
        <v>90</v>
      </c>
      <c r="AO1868">
        <v>4.3</v>
      </c>
      <c r="AP1868" t="s">
        <v>53</v>
      </c>
      <c r="AQ1868" t="s">
        <v>86</v>
      </c>
      <c r="AR1868" t="s">
        <v>132</v>
      </c>
      <c r="AS1868">
        <v>12</v>
      </c>
      <c r="AT1868" t="s">
        <v>53</v>
      </c>
    </row>
    <row r="1869" spans="1:46" x14ac:dyDescent="0.25">
      <c r="A1869" t="s">
        <v>2036</v>
      </c>
      <c r="B1869">
        <v>2015</v>
      </c>
      <c r="C1869" s="1">
        <v>42357</v>
      </c>
      <c r="D1869" t="s">
        <v>94</v>
      </c>
      <c r="E1869" t="str">
        <f>TRIM(lung_cancer_dataset!E1869)</f>
        <v>Oman</v>
      </c>
      <c r="F1869">
        <v>56</v>
      </c>
      <c r="G1869" t="s">
        <v>79</v>
      </c>
      <c r="H1869" t="str">
        <f>PROPER(TRIM(lung_cancer_dataset!H1869))</f>
        <v>Female</v>
      </c>
      <c r="I1869" t="str">
        <f>PROPER(TRIM(lung_cancer_dataset!I1869))</f>
        <v>Never Smoked</v>
      </c>
      <c r="J1869">
        <v>0</v>
      </c>
      <c r="K1869">
        <v>0</v>
      </c>
      <c r="L1869">
        <v>0</v>
      </c>
      <c r="M1869" t="s">
        <v>52</v>
      </c>
      <c r="N1869" t="s">
        <v>52</v>
      </c>
      <c r="O1869" t="s">
        <v>53</v>
      </c>
      <c r="P1869" t="str">
        <f>PROPER(TRIM(lung_cancer_dataset!P1869))</f>
        <v>High</v>
      </c>
      <c r="Q1869" t="s">
        <v>71</v>
      </c>
      <c r="R1869">
        <v>26.6</v>
      </c>
      <c r="S1869" t="s">
        <v>56</v>
      </c>
      <c r="T1869" t="s">
        <v>57</v>
      </c>
      <c r="U1869" t="s">
        <v>53</v>
      </c>
      <c r="V1869" t="s">
        <v>52</v>
      </c>
      <c r="W1869" t="s">
        <v>53</v>
      </c>
      <c r="X1869" t="s">
        <v>53</v>
      </c>
      <c r="Y1869">
        <v>4</v>
      </c>
      <c r="Z1869" t="s">
        <v>165</v>
      </c>
      <c r="AA1869" t="s">
        <v>52</v>
      </c>
      <c r="AB1869" t="s">
        <v>53</v>
      </c>
      <c r="AC1869" t="s">
        <v>53</v>
      </c>
      <c r="AD1869" t="s">
        <v>53</v>
      </c>
      <c r="AE1869" t="s">
        <v>53</v>
      </c>
      <c r="AF1869" t="s">
        <v>52</v>
      </c>
      <c r="AG1869" t="s">
        <v>53</v>
      </c>
      <c r="AH1869" t="s">
        <v>53</v>
      </c>
      <c r="AI1869" t="s">
        <v>53</v>
      </c>
      <c r="AJ1869" t="s">
        <v>53</v>
      </c>
      <c r="AK1869">
        <v>2</v>
      </c>
      <c r="AL1869" t="s">
        <v>59</v>
      </c>
      <c r="AM1869" t="s">
        <v>102</v>
      </c>
      <c r="AN1869" t="s">
        <v>90</v>
      </c>
      <c r="AO1869">
        <v>5.5</v>
      </c>
      <c r="AP1869" t="s">
        <v>53</v>
      </c>
      <c r="AQ1869" t="s">
        <v>91</v>
      </c>
      <c r="AR1869" t="s">
        <v>63</v>
      </c>
      <c r="AS1869">
        <v>19</v>
      </c>
      <c r="AT1869" t="s">
        <v>53</v>
      </c>
    </row>
    <row r="1870" spans="1:46" x14ac:dyDescent="0.25">
      <c r="A1870" t="s">
        <v>2037</v>
      </c>
      <c r="B1870">
        <v>2026</v>
      </c>
      <c r="C1870" s="1">
        <v>46093</v>
      </c>
      <c r="D1870" t="s">
        <v>107</v>
      </c>
      <c r="E1870" t="str">
        <f>TRIM(lung_cancer_dataset!E1870)</f>
        <v>France</v>
      </c>
      <c r="F1870">
        <v>55</v>
      </c>
      <c r="G1870" t="s">
        <v>79</v>
      </c>
      <c r="H1870" t="str">
        <f>PROPER(TRIM(lung_cancer_dataset!H1870))</f>
        <v>Male</v>
      </c>
      <c r="I1870" t="str">
        <f>PROPER(TRIM(lung_cancer_dataset!I1870))</f>
        <v>Former Smoker</v>
      </c>
      <c r="J1870">
        <v>15</v>
      </c>
      <c r="K1870">
        <v>14</v>
      </c>
      <c r="L1870">
        <v>10.5</v>
      </c>
      <c r="M1870" t="s">
        <v>52</v>
      </c>
      <c r="N1870" t="s">
        <v>53</v>
      </c>
      <c r="O1870" t="s">
        <v>53</v>
      </c>
      <c r="P1870" t="str">
        <f>PROPER(TRIM(lung_cancer_dataset!P1870))</f>
        <v>Low</v>
      </c>
      <c r="Q1870" t="s">
        <v>54</v>
      </c>
      <c r="R1870">
        <v>31.7</v>
      </c>
      <c r="S1870" t="s">
        <v>72</v>
      </c>
      <c r="T1870" t="s">
        <v>70</v>
      </c>
      <c r="U1870" t="s">
        <v>52</v>
      </c>
      <c r="V1870" t="s">
        <v>53</v>
      </c>
      <c r="W1870" t="s">
        <v>53</v>
      </c>
      <c r="X1870" t="s">
        <v>53</v>
      </c>
      <c r="Y1870">
        <v>2</v>
      </c>
      <c r="Z1870" t="s">
        <v>73</v>
      </c>
      <c r="AA1870" t="s">
        <v>52</v>
      </c>
      <c r="AB1870" t="s">
        <v>52</v>
      </c>
      <c r="AC1870" t="s">
        <v>53</v>
      </c>
      <c r="AD1870" t="s">
        <v>53</v>
      </c>
      <c r="AE1870" t="s">
        <v>52</v>
      </c>
      <c r="AF1870" t="s">
        <v>53</v>
      </c>
      <c r="AG1870" t="s">
        <v>53</v>
      </c>
      <c r="AH1870" t="s">
        <v>53</v>
      </c>
      <c r="AI1870" t="s">
        <v>53</v>
      </c>
      <c r="AJ1870" t="s">
        <v>52</v>
      </c>
      <c r="AK1870">
        <v>4</v>
      </c>
      <c r="AL1870" t="s">
        <v>59</v>
      </c>
      <c r="AM1870" t="s">
        <v>81</v>
      </c>
      <c r="AN1870" t="s">
        <v>98</v>
      </c>
      <c r="AO1870">
        <v>2.2000000000000002</v>
      </c>
      <c r="AP1870" t="s">
        <v>53</v>
      </c>
      <c r="AQ1870" t="s">
        <v>62</v>
      </c>
      <c r="AR1870" t="s">
        <v>115</v>
      </c>
      <c r="AS1870">
        <v>35</v>
      </c>
      <c r="AT1870" t="s">
        <v>53</v>
      </c>
    </row>
    <row r="1871" spans="1:46" x14ac:dyDescent="0.25">
      <c r="A1871" t="s">
        <v>2038</v>
      </c>
      <c r="B1871">
        <v>2017</v>
      </c>
      <c r="C1871" s="1">
        <v>43060</v>
      </c>
      <c r="D1871" t="s">
        <v>107</v>
      </c>
      <c r="E1871" t="str">
        <f>TRIM(lung_cancer_dataset!E1871)</f>
        <v>Italy</v>
      </c>
      <c r="F1871">
        <v>59</v>
      </c>
      <c r="G1871" t="s">
        <v>79</v>
      </c>
      <c r="H1871" t="str">
        <f>PROPER(TRIM(lung_cancer_dataset!H1871))</f>
        <v>Female</v>
      </c>
      <c r="I1871" t="str">
        <f>PROPER(TRIM(lung_cancer_dataset!I1871))</f>
        <v>Never Smoked</v>
      </c>
      <c r="J1871">
        <v>0</v>
      </c>
      <c r="K1871">
        <v>0</v>
      </c>
      <c r="L1871">
        <v>0</v>
      </c>
      <c r="M1871" t="s">
        <v>53</v>
      </c>
      <c r="N1871" t="s">
        <v>53</v>
      </c>
      <c r="O1871" t="s">
        <v>53</v>
      </c>
      <c r="P1871" t="str">
        <f>PROPER(TRIM(lung_cancer_dataset!P1871))</f>
        <v>High</v>
      </c>
      <c r="Q1871" t="s">
        <v>71</v>
      </c>
      <c r="R1871">
        <v>19.600000000000001</v>
      </c>
      <c r="S1871" t="s">
        <v>96</v>
      </c>
      <c r="T1871" t="s">
        <v>57</v>
      </c>
      <c r="U1871" t="s">
        <v>53</v>
      </c>
      <c r="V1871" t="s">
        <v>53</v>
      </c>
      <c r="W1871" t="s">
        <v>53</v>
      </c>
      <c r="X1871" t="s">
        <v>53</v>
      </c>
      <c r="Y1871">
        <v>1</v>
      </c>
      <c r="Z1871" t="s">
        <v>165</v>
      </c>
      <c r="AA1871" t="s">
        <v>53</v>
      </c>
      <c r="AB1871" t="s">
        <v>52</v>
      </c>
      <c r="AC1871" t="s">
        <v>53</v>
      </c>
      <c r="AD1871" t="s">
        <v>53</v>
      </c>
      <c r="AE1871" t="s">
        <v>52</v>
      </c>
      <c r="AF1871" t="s">
        <v>52</v>
      </c>
      <c r="AG1871" t="s">
        <v>52</v>
      </c>
      <c r="AH1871" t="s">
        <v>52</v>
      </c>
      <c r="AI1871" t="s">
        <v>53</v>
      </c>
      <c r="AJ1871" t="s">
        <v>53</v>
      </c>
      <c r="AK1871">
        <v>5</v>
      </c>
      <c r="AL1871" t="s">
        <v>59</v>
      </c>
      <c r="AM1871" t="s">
        <v>60</v>
      </c>
      <c r="AN1871" t="s">
        <v>74</v>
      </c>
      <c r="AO1871">
        <v>0.9</v>
      </c>
      <c r="AP1871" t="s">
        <v>53</v>
      </c>
      <c r="AQ1871" t="s">
        <v>86</v>
      </c>
      <c r="AR1871" t="s">
        <v>132</v>
      </c>
      <c r="AS1871">
        <v>57</v>
      </c>
      <c r="AT1871" t="s">
        <v>52</v>
      </c>
    </row>
    <row r="1872" spans="1:46" x14ac:dyDescent="0.25">
      <c r="A1872" t="s">
        <v>2039</v>
      </c>
      <c r="B1872">
        <v>2022</v>
      </c>
      <c r="C1872" s="1">
        <v>44602</v>
      </c>
      <c r="D1872" t="s">
        <v>47</v>
      </c>
      <c r="E1872" t="str">
        <f>TRIM(lung_cancer_dataset!E1872)</f>
        <v>Mongolia</v>
      </c>
      <c r="F1872">
        <v>73</v>
      </c>
      <c r="G1872" t="s">
        <v>67</v>
      </c>
      <c r="H1872" t="str">
        <f>PROPER(TRIM(lung_cancer_dataset!H1872))</f>
        <v>Male</v>
      </c>
      <c r="I1872" t="str">
        <f>PROPER(TRIM(lung_cancer_dataset!I1872))</f>
        <v>Never Smoked</v>
      </c>
      <c r="J1872">
        <v>0</v>
      </c>
      <c r="K1872">
        <v>0</v>
      </c>
      <c r="L1872">
        <v>0</v>
      </c>
      <c r="M1872" t="s">
        <v>53</v>
      </c>
      <c r="N1872" t="s">
        <v>53</v>
      </c>
      <c r="O1872" t="s">
        <v>53</v>
      </c>
      <c r="P1872" t="str">
        <f>PROPER(TRIM(lung_cancer_dataset!P1872))</f>
        <v>High</v>
      </c>
      <c r="Q1872" t="s">
        <v>54</v>
      </c>
      <c r="R1872">
        <v>20.2</v>
      </c>
      <c r="S1872" t="s">
        <v>96</v>
      </c>
      <c r="T1872" t="s">
        <v>70</v>
      </c>
      <c r="U1872" t="s">
        <v>53</v>
      </c>
      <c r="V1872" t="s">
        <v>53</v>
      </c>
      <c r="W1872" t="s">
        <v>53</v>
      </c>
      <c r="X1872" t="s">
        <v>53</v>
      </c>
      <c r="Y1872">
        <v>1</v>
      </c>
      <c r="Z1872" t="s">
        <v>131</v>
      </c>
      <c r="AA1872" t="s">
        <v>52</v>
      </c>
      <c r="AB1872" t="s">
        <v>53</v>
      </c>
      <c r="AC1872" t="s">
        <v>53</v>
      </c>
      <c r="AD1872" t="s">
        <v>52</v>
      </c>
      <c r="AE1872" t="s">
        <v>53</v>
      </c>
      <c r="AF1872" t="s">
        <v>52</v>
      </c>
      <c r="AG1872" t="s">
        <v>53</v>
      </c>
      <c r="AH1872" t="s">
        <v>53</v>
      </c>
      <c r="AI1872" t="s">
        <v>53</v>
      </c>
      <c r="AJ1872" t="s">
        <v>53</v>
      </c>
      <c r="AK1872">
        <v>3</v>
      </c>
      <c r="AL1872" t="s">
        <v>59</v>
      </c>
      <c r="AM1872" t="s">
        <v>60</v>
      </c>
      <c r="AN1872" t="s">
        <v>61</v>
      </c>
      <c r="AO1872">
        <v>8.8000000000000007</v>
      </c>
      <c r="AP1872" t="s">
        <v>52</v>
      </c>
      <c r="AQ1872" t="s">
        <v>91</v>
      </c>
      <c r="AR1872" t="s">
        <v>281</v>
      </c>
      <c r="AS1872">
        <v>5</v>
      </c>
      <c r="AT1872" t="s">
        <v>53</v>
      </c>
    </row>
    <row r="1873" spans="1:46" x14ac:dyDescent="0.25">
      <c r="A1873" t="s">
        <v>2040</v>
      </c>
      <c r="B1873">
        <v>2024</v>
      </c>
      <c r="C1873" s="1">
        <v>45329</v>
      </c>
      <c r="D1873" t="s">
        <v>47</v>
      </c>
      <c r="E1873" t="str">
        <f>TRIM(lung_cancer_dataset!E1873)</f>
        <v>Vietnam</v>
      </c>
      <c r="F1873">
        <v>61</v>
      </c>
      <c r="G1873" t="s">
        <v>127</v>
      </c>
      <c r="H1873" t="str">
        <f>PROPER(TRIM(lung_cancer_dataset!H1873))</f>
        <v>Male</v>
      </c>
      <c r="I1873" t="str">
        <f>PROPER(TRIM(lung_cancer_dataset!I1873))</f>
        <v>Current Smoker</v>
      </c>
      <c r="J1873">
        <v>24</v>
      </c>
      <c r="K1873">
        <v>26</v>
      </c>
      <c r="L1873">
        <v>31.2</v>
      </c>
      <c r="M1873" t="s">
        <v>53</v>
      </c>
      <c r="N1873" t="s">
        <v>53</v>
      </c>
      <c r="O1873" t="s">
        <v>53</v>
      </c>
      <c r="P1873" t="str">
        <f>PROPER(TRIM(lung_cancer_dataset!P1873))</f>
        <v>Low</v>
      </c>
      <c r="Q1873" t="s">
        <v>55</v>
      </c>
      <c r="R1873">
        <v>31.5</v>
      </c>
      <c r="S1873" t="s">
        <v>72</v>
      </c>
      <c r="T1873" t="s">
        <v>70</v>
      </c>
      <c r="U1873" t="s">
        <v>53</v>
      </c>
      <c r="V1873" t="s">
        <v>53</v>
      </c>
      <c r="W1873" t="s">
        <v>53</v>
      </c>
      <c r="X1873" t="s">
        <v>53</v>
      </c>
      <c r="Y1873">
        <v>0</v>
      </c>
      <c r="Z1873" t="s">
        <v>58</v>
      </c>
      <c r="AA1873" t="s">
        <v>52</v>
      </c>
      <c r="AB1873" t="s">
        <v>52</v>
      </c>
      <c r="AC1873" t="s">
        <v>52</v>
      </c>
      <c r="AD1873" t="s">
        <v>52</v>
      </c>
      <c r="AE1873" t="s">
        <v>52</v>
      </c>
      <c r="AF1873" t="s">
        <v>52</v>
      </c>
      <c r="AG1873" t="s">
        <v>53</v>
      </c>
      <c r="AH1873" t="s">
        <v>53</v>
      </c>
      <c r="AI1873" t="s">
        <v>53</v>
      </c>
      <c r="AJ1873" t="s">
        <v>53</v>
      </c>
      <c r="AK1873">
        <v>6</v>
      </c>
      <c r="AL1873" t="s">
        <v>59</v>
      </c>
      <c r="AM1873" t="s">
        <v>81</v>
      </c>
      <c r="AN1873" t="s">
        <v>61</v>
      </c>
      <c r="AO1873">
        <v>10.1</v>
      </c>
      <c r="AP1873" t="s">
        <v>52</v>
      </c>
      <c r="AQ1873" t="s">
        <v>86</v>
      </c>
      <c r="AR1873" t="s">
        <v>132</v>
      </c>
      <c r="AS1873">
        <v>4</v>
      </c>
      <c r="AT1873" t="s">
        <v>53</v>
      </c>
    </row>
    <row r="1874" spans="1:46" x14ac:dyDescent="0.25">
      <c r="A1874" t="s">
        <v>2041</v>
      </c>
      <c r="B1874">
        <v>2022</v>
      </c>
      <c r="C1874" s="1">
        <v>44788</v>
      </c>
      <c r="D1874" t="s">
        <v>107</v>
      </c>
      <c r="E1874" t="str">
        <f>TRIM(lung_cancer_dataset!E1874)</f>
        <v>Russia</v>
      </c>
      <c r="F1874">
        <v>57</v>
      </c>
      <c r="G1874" t="s">
        <v>79</v>
      </c>
      <c r="H1874" t="str">
        <f>PROPER(TRIM(lung_cancer_dataset!H1874))</f>
        <v>Female</v>
      </c>
      <c r="I1874" t="str">
        <f>PROPER(TRIM(lung_cancer_dataset!I1874))</f>
        <v>Never Smoked</v>
      </c>
      <c r="J1874">
        <v>0</v>
      </c>
      <c r="K1874">
        <v>0</v>
      </c>
      <c r="L1874">
        <v>0</v>
      </c>
      <c r="M1874" t="s">
        <v>52</v>
      </c>
      <c r="N1874" t="s">
        <v>53</v>
      </c>
      <c r="O1874" t="s">
        <v>53</v>
      </c>
      <c r="P1874" t="str">
        <f>PROPER(TRIM(lung_cancer_dataset!P1874))</f>
        <v>Moderate</v>
      </c>
      <c r="Q1874" t="s">
        <v>55</v>
      </c>
      <c r="R1874">
        <v>23.8</v>
      </c>
      <c r="S1874" t="s">
        <v>96</v>
      </c>
      <c r="T1874" t="s">
        <v>57</v>
      </c>
      <c r="U1874" t="s">
        <v>53</v>
      </c>
      <c r="V1874" t="s">
        <v>53</v>
      </c>
      <c r="W1874" t="s">
        <v>53</v>
      </c>
      <c r="X1874" t="s">
        <v>52</v>
      </c>
      <c r="Y1874">
        <v>2</v>
      </c>
      <c r="Z1874" t="s">
        <v>97</v>
      </c>
      <c r="AA1874" t="s">
        <v>52</v>
      </c>
      <c r="AB1874" t="s">
        <v>53</v>
      </c>
      <c r="AC1874" t="s">
        <v>53</v>
      </c>
      <c r="AD1874" t="s">
        <v>53</v>
      </c>
      <c r="AE1874" t="s">
        <v>53</v>
      </c>
      <c r="AF1874" t="s">
        <v>52</v>
      </c>
      <c r="AG1874" t="s">
        <v>53</v>
      </c>
      <c r="AH1874" t="s">
        <v>52</v>
      </c>
      <c r="AI1874" t="s">
        <v>52</v>
      </c>
      <c r="AJ1874" t="s">
        <v>53</v>
      </c>
      <c r="AK1874">
        <v>4</v>
      </c>
      <c r="AL1874" t="s">
        <v>59</v>
      </c>
      <c r="AM1874" t="s">
        <v>60</v>
      </c>
      <c r="AN1874" t="s">
        <v>90</v>
      </c>
      <c r="AO1874">
        <v>5.9</v>
      </c>
      <c r="AP1874" t="s">
        <v>53</v>
      </c>
      <c r="AQ1874" t="s">
        <v>112</v>
      </c>
      <c r="AR1874" t="s">
        <v>92</v>
      </c>
      <c r="AS1874">
        <v>21</v>
      </c>
      <c r="AT1874" t="s">
        <v>53</v>
      </c>
    </row>
    <row r="1875" spans="1:46" x14ac:dyDescent="0.25">
      <c r="A1875" t="s">
        <v>2042</v>
      </c>
      <c r="B1875">
        <v>2026</v>
      </c>
      <c r="C1875" s="1">
        <v>46164</v>
      </c>
      <c r="D1875" t="s">
        <v>107</v>
      </c>
      <c r="E1875" t="str">
        <f>TRIM(lung_cancer_dataset!E1875)</f>
        <v>Spain</v>
      </c>
      <c r="F1875">
        <v>60</v>
      </c>
      <c r="G1875" t="s">
        <v>127</v>
      </c>
      <c r="H1875" t="str">
        <f>PROPER(TRIM(lung_cancer_dataset!H1875))</f>
        <v>Male</v>
      </c>
      <c r="I1875" t="str">
        <f>PROPER(TRIM(lung_cancer_dataset!I1875))</f>
        <v>Current Smoker</v>
      </c>
      <c r="J1875">
        <v>23</v>
      </c>
      <c r="K1875">
        <v>14</v>
      </c>
      <c r="L1875">
        <v>16.100000000000001</v>
      </c>
      <c r="M1875" t="s">
        <v>52</v>
      </c>
      <c r="N1875" t="s">
        <v>52</v>
      </c>
      <c r="O1875" t="s">
        <v>53</v>
      </c>
      <c r="P1875" t="str">
        <f>PROPER(TRIM(lung_cancer_dataset!P1875))</f>
        <v>Moderate</v>
      </c>
      <c r="Q1875" t="s">
        <v>54</v>
      </c>
      <c r="R1875">
        <v>33.4</v>
      </c>
      <c r="S1875" t="s">
        <v>72</v>
      </c>
      <c r="T1875" t="s">
        <v>57</v>
      </c>
      <c r="U1875" t="s">
        <v>53</v>
      </c>
      <c r="V1875" t="s">
        <v>53</v>
      </c>
      <c r="W1875" t="s">
        <v>53</v>
      </c>
      <c r="X1875" t="s">
        <v>53</v>
      </c>
      <c r="Y1875">
        <v>2</v>
      </c>
      <c r="Z1875" t="s">
        <v>97</v>
      </c>
      <c r="AA1875" t="s">
        <v>52</v>
      </c>
      <c r="AB1875" t="s">
        <v>52</v>
      </c>
      <c r="AC1875" t="s">
        <v>52</v>
      </c>
      <c r="AD1875" t="s">
        <v>53</v>
      </c>
      <c r="AE1875" t="s">
        <v>52</v>
      </c>
      <c r="AF1875" t="s">
        <v>53</v>
      </c>
      <c r="AG1875" t="s">
        <v>53</v>
      </c>
      <c r="AH1875" t="s">
        <v>53</v>
      </c>
      <c r="AI1875" t="s">
        <v>53</v>
      </c>
      <c r="AJ1875" t="s">
        <v>53</v>
      </c>
      <c r="AK1875">
        <v>4</v>
      </c>
      <c r="AL1875" t="s">
        <v>59</v>
      </c>
      <c r="AM1875" t="s">
        <v>60</v>
      </c>
      <c r="AN1875" t="s">
        <v>61</v>
      </c>
      <c r="AO1875">
        <v>9.1</v>
      </c>
      <c r="AP1875" t="s">
        <v>52</v>
      </c>
      <c r="AQ1875" t="s">
        <v>75</v>
      </c>
      <c r="AR1875" t="s">
        <v>92</v>
      </c>
      <c r="AS1875">
        <v>8</v>
      </c>
      <c r="AT1875" t="s">
        <v>53</v>
      </c>
    </row>
    <row r="1876" spans="1:46" x14ac:dyDescent="0.25">
      <c r="A1876" t="s">
        <v>2043</v>
      </c>
      <c r="B1876">
        <v>2024</v>
      </c>
      <c r="C1876" s="1">
        <v>45645</v>
      </c>
      <c r="D1876" t="s">
        <v>47</v>
      </c>
      <c r="E1876" t="str">
        <f>TRIM(lung_cancer_dataset!E1876)</f>
        <v>South Korea</v>
      </c>
      <c r="F1876">
        <v>49</v>
      </c>
      <c r="G1876" t="s">
        <v>49</v>
      </c>
      <c r="H1876" t="str">
        <f>PROPER(TRIM(lung_cancer_dataset!H1876))</f>
        <v>Female</v>
      </c>
      <c r="I1876" t="str">
        <f>PROPER(TRIM(lung_cancer_dataset!I1876))</f>
        <v>Never Smoked</v>
      </c>
      <c r="J1876">
        <v>0</v>
      </c>
      <c r="K1876">
        <v>0</v>
      </c>
      <c r="L1876">
        <v>0</v>
      </c>
      <c r="M1876" t="s">
        <v>52</v>
      </c>
      <c r="N1876" t="s">
        <v>53</v>
      </c>
      <c r="O1876" t="s">
        <v>53</v>
      </c>
      <c r="P1876" t="str">
        <f>PROPER(TRIM(lung_cancer_dataset!P1876))</f>
        <v>Moderate</v>
      </c>
      <c r="Q1876" t="s">
        <v>55</v>
      </c>
      <c r="R1876">
        <v>32.700000000000003</v>
      </c>
      <c r="S1876" t="s">
        <v>72</v>
      </c>
      <c r="T1876" t="s">
        <v>57</v>
      </c>
      <c r="U1876" t="s">
        <v>53</v>
      </c>
      <c r="V1876" t="s">
        <v>53</v>
      </c>
      <c r="W1876" t="s">
        <v>53</v>
      </c>
      <c r="X1876" t="s">
        <v>53</v>
      </c>
      <c r="Y1876">
        <v>1</v>
      </c>
      <c r="Z1876" t="s">
        <v>97</v>
      </c>
      <c r="AA1876" t="s">
        <v>52</v>
      </c>
      <c r="AB1876" t="s">
        <v>53</v>
      </c>
      <c r="AC1876" t="s">
        <v>52</v>
      </c>
      <c r="AD1876" t="s">
        <v>52</v>
      </c>
      <c r="AE1876" t="s">
        <v>52</v>
      </c>
      <c r="AF1876" t="s">
        <v>53</v>
      </c>
      <c r="AG1876" t="s">
        <v>53</v>
      </c>
      <c r="AH1876" t="s">
        <v>53</v>
      </c>
      <c r="AI1876" t="s">
        <v>53</v>
      </c>
      <c r="AJ1876" t="s">
        <v>53</v>
      </c>
      <c r="AK1876">
        <v>4</v>
      </c>
      <c r="AL1876" t="s">
        <v>59</v>
      </c>
      <c r="AM1876" t="s">
        <v>60</v>
      </c>
      <c r="AN1876" t="s">
        <v>90</v>
      </c>
      <c r="AO1876">
        <v>5.5</v>
      </c>
      <c r="AP1876" t="s">
        <v>52</v>
      </c>
      <c r="AQ1876" t="s">
        <v>112</v>
      </c>
      <c r="AR1876" t="s">
        <v>92</v>
      </c>
      <c r="AS1876">
        <v>14</v>
      </c>
      <c r="AT1876" t="s">
        <v>53</v>
      </c>
    </row>
    <row r="1877" spans="1:46" x14ac:dyDescent="0.25">
      <c r="A1877" t="s">
        <v>2044</v>
      </c>
      <c r="B1877">
        <v>2023</v>
      </c>
      <c r="C1877" s="1">
        <v>45218</v>
      </c>
      <c r="D1877" t="s">
        <v>122</v>
      </c>
      <c r="E1877" t="str">
        <f>TRIM(lung_cancer_dataset!E1877)</f>
        <v>Sri Lanka</v>
      </c>
      <c r="F1877">
        <v>56</v>
      </c>
      <c r="G1877" t="s">
        <v>79</v>
      </c>
      <c r="H1877" t="str">
        <f>PROPER(TRIM(lung_cancer_dataset!H1877))</f>
        <v>Male</v>
      </c>
      <c r="I1877" t="str">
        <f>PROPER(TRIM(lung_cancer_dataset!I1877))</f>
        <v>Current Smoker</v>
      </c>
      <c r="J1877">
        <v>17</v>
      </c>
      <c r="K1877">
        <v>26</v>
      </c>
      <c r="L1877">
        <v>22.1</v>
      </c>
      <c r="M1877" t="s">
        <v>53</v>
      </c>
      <c r="N1877" t="s">
        <v>53</v>
      </c>
      <c r="O1877" t="s">
        <v>53</v>
      </c>
      <c r="P1877" t="str">
        <f>PROPER(TRIM(lung_cancer_dataset!P1877))</f>
        <v>High</v>
      </c>
      <c r="Q1877" t="s">
        <v>55</v>
      </c>
      <c r="R1877">
        <v>26.8</v>
      </c>
      <c r="S1877" t="s">
        <v>56</v>
      </c>
      <c r="T1877" t="s">
        <v>70</v>
      </c>
      <c r="U1877" t="s">
        <v>53</v>
      </c>
      <c r="V1877" t="s">
        <v>53</v>
      </c>
      <c r="W1877" t="s">
        <v>53</v>
      </c>
      <c r="X1877" t="s">
        <v>53</v>
      </c>
      <c r="Y1877">
        <v>1</v>
      </c>
      <c r="Z1877" t="s">
        <v>58</v>
      </c>
      <c r="AA1877" t="s">
        <v>53</v>
      </c>
      <c r="AB1877" t="s">
        <v>52</v>
      </c>
      <c r="AC1877" t="s">
        <v>52</v>
      </c>
      <c r="AD1877" t="s">
        <v>53</v>
      </c>
      <c r="AE1877" t="s">
        <v>52</v>
      </c>
      <c r="AF1877" t="s">
        <v>53</v>
      </c>
      <c r="AG1877" t="s">
        <v>53</v>
      </c>
      <c r="AH1877" t="s">
        <v>53</v>
      </c>
      <c r="AI1877" t="s">
        <v>53</v>
      </c>
      <c r="AJ1877" t="s">
        <v>53</v>
      </c>
      <c r="AK1877">
        <v>3</v>
      </c>
      <c r="AL1877" t="s">
        <v>59</v>
      </c>
      <c r="AM1877" t="s">
        <v>81</v>
      </c>
      <c r="AN1877" t="s">
        <v>61</v>
      </c>
      <c r="AO1877">
        <v>6.5</v>
      </c>
      <c r="AP1877" t="s">
        <v>52</v>
      </c>
      <c r="AQ1877" t="s">
        <v>91</v>
      </c>
      <c r="AR1877" t="s">
        <v>87</v>
      </c>
      <c r="AS1877">
        <v>1</v>
      </c>
      <c r="AT1877" t="s">
        <v>52</v>
      </c>
    </row>
    <row r="1878" spans="1:46" x14ac:dyDescent="0.25">
      <c r="A1878" t="s">
        <v>2045</v>
      </c>
      <c r="B1878">
        <v>2023</v>
      </c>
      <c r="C1878" s="1">
        <v>45091</v>
      </c>
      <c r="D1878" t="s">
        <v>47</v>
      </c>
      <c r="E1878" t="str">
        <f>TRIM(lung_cancer_dataset!E1878)</f>
        <v>South Korea</v>
      </c>
      <c r="F1878">
        <v>73</v>
      </c>
      <c r="G1878" t="s">
        <v>67</v>
      </c>
      <c r="H1878" t="str">
        <f>PROPER(TRIM(lung_cancer_dataset!H1878))</f>
        <v>Female</v>
      </c>
      <c r="I1878" t="str">
        <f>PROPER(TRIM(lung_cancer_dataset!I1878))</f>
        <v>Never Smoked</v>
      </c>
      <c r="J1878">
        <v>0</v>
      </c>
      <c r="K1878">
        <v>0</v>
      </c>
      <c r="L1878">
        <v>0</v>
      </c>
      <c r="M1878" t="s">
        <v>52</v>
      </c>
      <c r="N1878" t="s">
        <v>52</v>
      </c>
      <c r="O1878" t="s">
        <v>53</v>
      </c>
      <c r="P1878" t="str">
        <f>PROPER(TRIM(lung_cancer_dataset!P1878))</f>
        <v>Moderate</v>
      </c>
      <c r="Q1878" t="s">
        <v>54</v>
      </c>
      <c r="R1878">
        <v>26.9</v>
      </c>
      <c r="S1878" t="s">
        <v>56</v>
      </c>
      <c r="T1878" t="s">
        <v>54</v>
      </c>
      <c r="U1878" t="s">
        <v>53</v>
      </c>
      <c r="V1878" t="s">
        <v>53</v>
      </c>
      <c r="W1878" t="s">
        <v>53</v>
      </c>
      <c r="X1878" t="s">
        <v>53</v>
      </c>
      <c r="Y1878">
        <v>2</v>
      </c>
      <c r="Z1878" t="s">
        <v>58</v>
      </c>
      <c r="AA1878" t="s">
        <v>53</v>
      </c>
      <c r="AB1878" t="s">
        <v>52</v>
      </c>
      <c r="AC1878" t="s">
        <v>53</v>
      </c>
      <c r="AD1878" t="s">
        <v>53</v>
      </c>
      <c r="AE1878" t="s">
        <v>52</v>
      </c>
      <c r="AF1878" t="s">
        <v>53</v>
      </c>
      <c r="AG1878" t="s">
        <v>53</v>
      </c>
      <c r="AH1878" t="s">
        <v>53</v>
      </c>
      <c r="AI1878" t="s">
        <v>53</v>
      </c>
      <c r="AJ1878" t="s">
        <v>53</v>
      </c>
      <c r="AK1878">
        <v>2</v>
      </c>
      <c r="AL1878" t="s">
        <v>59</v>
      </c>
      <c r="AM1878" t="s">
        <v>60</v>
      </c>
      <c r="AN1878" t="s">
        <v>98</v>
      </c>
      <c r="AO1878">
        <v>4.3</v>
      </c>
      <c r="AP1878" t="s">
        <v>53</v>
      </c>
      <c r="AQ1878" t="s">
        <v>91</v>
      </c>
      <c r="AR1878" t="s">
        <v>76</v>
      </c>
      <c r="AS1878">
        <v>33</v>
      </c>
      <c r="AT1878" t="s">
        <v>53</v>
      </c>
    </row>
    <row r="1879" spans="1:46" x14ac:dyDescent="0.25">
      <c r="A1879" t="s">
        <v>2046</v>
      </c>
      <c r="B1879">
        <v>2018</v>
      </c>
      <c r="C1879" s="1">
        <v>43111</v>
      </c>
      <c r="D1879" t="s">
        <v>107</v>
      </c>
      <c r="E1879" t="str">
        <f>TRIM(lung_cancer_dataset!E1879)</f>
        <v>Italy</v>
      </c>
      <c r="F1879">
        <v>52</v>
      </c>
      <c r="G1879" t="s">
        <v>79</v>
      </c>
      <c r="H1879" t="str">
        <f>PROPER(TRIM(lung_cancer_dataset!H1879))</f>
        <v>Female</v>
      </c>
      <c r="I1879" t="str">
        <f>PROPER(TRIM(lung_cancer_dataset!I1879))</f>
        <v>Never Smoked</v>
      </c>
      <c r="J1879">
        <v>0</v>
      </c>
      <c r="K1879">
        <v>0</v>
      </c>
      <c r="L1879">
        <v>0</v>
      </c>
      <c r="M1879" t="s">
        <v>53</v>
      </c>
      <c r="N1879" t="s">
        <v>52</v>
      </c>
      <c r="O1879" t="s">
        <v>53</v>
      </c>
      <c r="P1879" t="str">
        <f>PROPER(TRIM(lung_cancer_dataset!P1879))</f>
        <v>Moderate</v>
      </c>
      <c r="Q1879" t="s">
        <v>71</v>
      </c>
      <c r="R1879">
        <v>25.1</v>
      </c>
      <c r="S1879" t="s">
        <v>56</v>
      </c>
      <c r="T1879" t="s">
        <v>57</v>
      </c>
      <c r="U1879" t="s">
        <v>52</v>
      </c>
      <c r="V1879" t="s">
        <v>53</v>
      </c>
      <c r="W1879" t="s">
        <v>53</v>
      </c>
      <c r="X1879" t="s">
        <v>53</v>
      </c>
      <c r="Y1879">
        <v>2</v>
      </c>
      <c r="Z1879" t="s">
        <v>58</v>
      </c>
      <c r="AA1879" t="s">
        <v>53</v>
      </c>
      <c r="AB1879" t="s">
        <v>52</v>
      </c>
      <c r="AC1879" t="s">
        <v>52</v>
      </c>
      <c r="AD1879" t="s">
        <v>53</v>
      </c>
      <c r="AE1879" t="s">
        <v>52</v>
      </c>
      <c r="AF1879" t="s">
        <v>53</v>
      </c>
      <c r="AG1879" t="s">
        <v>53</v>
      </c>
      <c r="AH1879" t="s">
        <v>52</v>
      </c>
      <c r="AI1879" t="s">
        <v>53</v>
      </c>
      <c r="AJ1879" t="s">
        <v>53</v>
      </c>
      <c r="AK1879">
        <v>4</v>
      </c>
      <c r="AL1879" t="s">
        <v>59</v>
      </c>
      <c r="AM1879" t="s">
        <v>60</v>
      </c>
      <c r="AN1879" t="s">
        <v>61</v>
      </c>
      <c r="AO1879">
        <v>7.2</v>
      </c>
      <c r="AP1879" t="s">
        <v>52</v>
      </c>
      <c r="AQ1879" t="s">
        <v>112</v>
      </c>
      <c r="AR1879" t="s">
        <v>87</v>
      </c>
      <c r="AS1879">
        <v>18</v>
      </c>
      <c r="AT1879" t="s">
        <v>53</v>
      </c>
    </row>
    <row r="1880" spans="1:46" x14ac:dyDescent="0.25">
      <c r="A1880" t="s">
        <v>2047</v>
      </c>
      <c r="B1880">
        <v>2024</v>
      </c>
      <c r="C1880" s="1">
        <v>45405</v>
      </c>
      <c r="D1880" t="s">
        <v>107</v>
      </c>
      <c r="E1880" t="str">
        <f>TRIM(lung_cancer_dataset!E1880)</f>
        <v>Turkey</v>
      </c>
      <c r="F1880">
        <v>61</v>
      </c>
      <c r="G1880" t="s">
        <v>127</v>
      </c>
      <c r="H1880" t="str">
        <f>PROPER(TRIM(lung_cancer_dataset!H1880))</f>
        <v>Female</v>
      </c>
      <c r="I1880" t="str">
        <f>PROPER(TRIM(lung_cancer_dataset!I1880))</f>
        <v>Current Smoker</v>
      </c>
      <c r="J1880">
        <v>30</v>
      </c>
      <c r="K1880">
        <v>19</v>
      </c>
      <c r="L1880">
        <v>28.5</v>
      </c>
      <c r="M1880" t="s">
        <v>53</v>
      </c>
      <c r="N1880" t="s">
        <v>53</v>
      </c>
      <c r="O1880" t="s">
        <v>53</v>
      </c>
      <c r="P1880" t="str">
        <f>PROPER(TRIM(lung_cancer_dataset!P1880))</f>
        <v>High</v>
      </c>
      <c r="Q1880" t="s">
        <v>54</v>
      </c>
      <c r="R1880">
        <v>21.5</v>
      </c>
      <c r="S1880" t="s">
        <v>96</v>
      </c>
      <c r="T1880" t="s">
        <v>57</v>
      </c>
      <c r="U1880" t="s">
        <v>52</v>
      </c>
      <c r="V1880" t="s">
        <v>53</v>
      </c>
      <c r="W1880" t="s">
        <v>53</v>
      </c>
      <c r="X1880" t="s">
        <v>53</v>
      </c>
      <c r="Y1880">
        <v>2</v>
      </c>
      <c r="Z1880" t="s">
        <v>73</v>
      </c>
      <c r="AA1880" t="s">
        <v>52</v>
      </c>
      <c r="AB1880" t="s">
        <v>52</v>
      </c>
      <c r="AC1880" t="s">
        <v>52</v>
      </c>
      <c r="AD1880" t="s">
        <v>53</v>
      </c>
      <c r="AE1880" t="s">
        <v>53</v>
      </c>
      <c r="AF1880" t="s">
        <v>53</v>
      </c>
      <c r="AG1880" t="s">
        <v>53</v>
      </c>
      <c r="AH1880" t="s">
        <v>53</v>
      </c>
      <c r="AI1880" t="s">
        <v>53</v>
      </c>
      <c r="AJ1880" t="s">
        <v>53</v>
      </c>
      <c r="AK1880">
        <v>3</v>
      </c>
      <c r="AL1880" t="s">
        <v>59</v>
      </c>
      <c r="AM1880" t="s">
        <v>60</v>
      </c>
      <c r="AN1880" t="s">
        <v>98</v>
      </c>
      <c r="AO1880">
        <v>3.1</v>
      </c>
      <c r="AP1880" t="s">
        <v>53</v>
      </c>
      <c r="AQ1880" t="s">
        <v>82</v>
      </c>
      <c r="AR1880" t="s">
        <v>115</v>
      </c>
      <c r="AS1880">
        <v>28</v>
      </c>
      <c r="AT1880" t="s">
        <v>53</v>
      </c>
    </row>
    <row r="1881" spans="1:46" x14ac:dyDescent="0.25">
      <c r="A1881" t="s">
        <v>2048</v>
      </c>
      <c r="B1881">
        <v>2018</v>
      </c>
      <c r="C1881" s="1">
        <v>43247</v>
      </c>
      <c r="D1881" t="s">
        <v>47</v>
      </c>
      <c r="E1881" t="str">
        <f>TRIM(lung_cancer_dataset!E1881)</f>
        <v>Vietnam</v>
      </c>
      <c r="F1881">
        <v>68</v>
      </c>
      <c r="G1881" t="s">
        <v>127</v>
      </c>
      <c r="H1881" t="str">
        <f>PROPER(TRIM(lung_cancer_dataset!H1881))</f>
        <v>Male</v>
      </c>
      <c r="I1881" t="str">
        <f>PROPER(TRIM(lung_cancer_dataset!I1881))</f>
        <v>Never Smoked</v>
      </c>
      <c r="J1881">
        <v>0</v>
      </c>
      <c r="K1881">
        <v>0</v>
      </c>
      <c r="L1881">
        <v>0</v>
      </c>
      <c r="M1881" t="s">
        <v>52</v>
      </c>
      <c r="N1881" t="s">
        <v>53</v>
      </c>
      <c r="O1881" t="s">
        <v>53</v>
      </c>
      <c r="P1881" t="str">
        <f>PROPER(TRIM(lung_cancer_dataset!P1881))</f>
        <v>Low</v>
      </c>
      <c r="Q1881" t="s">
        <v>55</v>
      </c>
      <c r="R1881">
        <v>25.7</v>
      </c>
      <c r="S1881" t="s">
        <v>56</v>
      </c>
      <c r="T1881" t="s">
        <v>57</v>
      </c>
      <c r="U1881" t="s">
        <v>53</v>
      </c>
      <c r="V1881" t="s">
        <v>53</v>
      </c>
      <c r="W1881" t="s">
        <v>52</v>
      </c>
      <c r="X1881" t="s">
        <v>53</v>
      </c>
      <c r="Y1881">
        <v>2</v>
      </c>
      <c r="Z1881" t="s">
        <v>58</v>
      </c>
      <c r="AA1881" t="s">
        <v>52</v>
      </c>
      <c r="AB1881" t="s">
        <v>53</v>
      </c>
      <c r="AC1881" t="s">
        <v>53</v>
      </c>
      <c r="AD1881" t="s">
        <v>53</v>
      </c>
      <c r="AE1881" t="s">
        <v>52</v>
      </c>
      <c r="AF1881" t="s">
        <v>53</v>
      </c>
      <c r="AG1881" t="s">
        <v>53</v>
      </c>
      <c r="AH1881" t="s">
        <v>53</v>
      </c>
      <c r="AI1881" t="s">
        <v>53</v>
      </c>
      <c r="AJ1881" t="s">
        <v>53</v>
      </c>
      <c r="AK1881">
        <v>2</v>
      </c>
      <c r="AL1881" t="s">
        <v>59</v>
      </c>
      <c r="AM1881" t="s">
        <v>60</v>
      </c>
      <c r="AN1881" t="s">
        <v>61</v>
      </c>
      <c r="AO1881">
        <v>3.5</v>
      </c>
      <c r="AP1881" t="s">
        <v>52</v>
      </c>
      <c r="AQ1881" t="s">
        <v>75</v>
      </c>
      <c r="AR1881" t="s">
        <v>87</v>
      </c>
      <c r="AS1881">
        <v>1</v>
      </c>
      <c r="AT1881" t="s">
        <v>53</v>
      </c>
    </row>
    <row r="1882" spans="1:46" x14ac:dyDescent="0.25">
      <c r="A1882" t="s">
        <v>2049</v>
      </c>
      <c r="B1882">
        <v>2023</v>
      </c>
      <c r="C1882" s="1">
        <v>45007</v>
      </c>
      <c r="D1882" t="s">
        <v>47</v>
      </c>
      <c r="E1882" t="str">
        <f>TRIM(lung_cancer_dataset!E1882)</f>
        <v>Vietnam</v>
      </c>
      <c r="F1882">
        <v>71</v>
      </c>
      <c r="G1882" t="s">
        <v>67</v>
      </c>
      <c r="H1882" t="str">
        <f>PROPER(TRIM(lung_cancer_dataset!H1882))</f>
        <v>Male</v>
      </c>
      <c r="I1882" t="str">
        <f>PROPER(TRIM(lung_cancer_dataset!I1882))</f>
        <v>Current Smoker</v>
      </c>
      <c r="J1882">
        <v>31</v>
      </c>
      <c r="K1882">
        <v>38</v>
      </c>
      <c r="L1882">
        <v>58.9</v>
      </c>
      <c r="M1882" t="s">
        <v>53</v>
      </c>
      <c r="N1882" t="s">
        <v>53</v>
      </c>
      <c r="O1882" t="s">
        <v>52</v>
      </c>
      <c r="P1882" t="str">
        <f>PROPER(TRIM(lung_cancer_dataset!P1882))</f>
        <v>Low</v>
      </c>
      <c r="Q1882" t="s">
        <v>55</v>
      </c>
      <c r="R1882">
        <v>25.4</v>
      </c>
      <c r="S1882" t="s">
        <v>56</v>
      </c>
      <c r="T1882" t="s">
        <v>57</v>
      </c>
      <c r="U1882" t="s">
        <v>53</v>
      </c>
      <c r="V1882" t="s">
        <v>53</v>
      </c>
      <c r="W1882" t="s">
        <v>53</v>
      </c>
      <c r="X1882" t="s">
        <v>53</v>
      </c>
      <c r="Y1882">
        <v>1</v>
      </c>
      <c r="Z1882" t="s">
        <v>73</v>
      </c>
      <c r="AA1882" t="s">
        <v>52</v>
      </c>
      <c r="AB1882" t="s">
        <v>52</v>
      </c>
      <c r="AC1882" t="s">
        <v>52</v>
      </c>
      <c r="AD1882" t="s">
        <v>52</v>
      </c>
      <c r="AE1882" t="s">
        <v>52</v>
      </c>
      <c r="AF1882" t="s">
        <v>53</v>
      </c>
      <c r="AG1882" t="s">
        <v>52</v>
      </c>
      <c r="AH1882" t="s">
        <v>53</v>
      </c>
      <c r="AI1882" t="s">
        <v>53</v>
      </c>
      <c r="AJ1882" t="s">
        <v>53</v>
      </c>
      <c r="AK1882">
        <v>6</v>
      </c>
      <c r="AL1882" t="s">
        <v>59</v>
      </c>
      <c r="AM1882" t="s">
        <v>60</v>
      </c>
      <c r="AN1882" t="s">
        <v>90</v>
      </c>
      <c r="AO1882">
        <v>6.2</v>
      </c>
      <c r="AP1882" t="s">
        <v>53</v>
      </c>
      <c r="AQ1882" t="s">
        <v>86</v>
      </c>
      <c r="AR1882" t="s">
        <v>63</v>
      </c>
      <c r="AS1882">
        <v>3</v>
      </c>
      <c r="AT1882" t="s">
        <v>52</v>
      </c>
    </row>
    <row r="1883" spans="1:46" x14ac:dyDescent="0.25">
      <c r="A1883" t="s">
        <v>2050</v>
      </c>
      <c r="B1883">
        <v>2019</v>
      </c>
      <c r="C1883" s="1">
        <v>43692</v>
      </c>
      <c r="D1883" t="s">
        <v>107</v>
      </c>
      <c r="E1883" t="str">
        <f>TRIM(lung_cancer_dataset!E1883)</f>
        <v>Poland</v>
      </c>
      <c r="F1883">
        <v>65</v>
      </c>
      <c r="G1883" t="s">
        <v>127</v>
      </c>
      <c r="H1883" t="str">
        <f>PROPER(TRIM(lung_cancer_dataset!H1883))</f>
        <v>Male</v>
      </c>
      <c r="I1883" t="str">
        <f>PROPER(TRIM(lung_cancer_dataset!I1883))</f>
        <v>Never Smoked</v>
      </c>
      <c r="J1883">
        <v>0</v>
      </c>
      <c r="K1883">
        <v>0</v>
      </c>
      <c r="L1883">
        <v>0</v>
      </c>
      <c r="M1883" t="s">
        <v>53</v>
      </c>
      <c r="N1883" t="s">
        <v>53</v>
      </c>
      <c r="O1883" t="s">
        <v>53</v>
      </c>
      <c r="P1883" t="str">
        <f>PROPER(TRIM(lung_cancer_dataset!P1883))</f>
        <v>Moderate</v>
      </c>
      <c r="Q1883" t="s">
        <v>54</v>
      </c>
      <c r="R1883">
        <v>19.5</v>
      </c>
      <c r="S1883" t="s">
        <v>96</v>
      </c>
      <c r="T1883" t="s">
        <v>70</v>
      </c>
      <c r="U1883" t="s">
        <v>53</v>
      </c>
      <c r="V1883" t="s">
        <v>53</v>
      </c>
      <c r="W1883" t="s">
        <v>53</v>
      </c>
      <c r="X1883" t="s">
        <v>53</v>
      </c>
      <c r="Y1883">
        <v>0</v>
      </c>
      <c r="Z1883" t="s">
        <v>131</v>
      </c>
      <c r="AA1883" t="s">
        <v>52</v>
      </c>
      <c r="AB1883" t="s">
        <v>53</v>
      </c>
      <c r="AC1883" t="s">
        <v>53</v>
      </c>
      <c r="AD1883" t="s">
        <v>53</v>
      </c>
      <c r="AE1883" t="s">
        <v>52</v>
      </c>
      <c r="AF1883" t="s">
        <v>53</v>
      </c>
      <c r="AG1883" t="s">
        <v>52</v>
      </c>
      <c r="AH1883" t="s">
        <v>53</v>
      </c>
      <c r="AI1883" t="s">
        <v>53</v>
      </c>
      <c r="AJ1883" t="s">
        <v>53</v>
      </c>
      <c r="AK1883">
        <v>3</v>
      </c>
      <c r="AL1883" t="s">
        <v>59</v>
      </c>
      <c r="AM1883" t="s">
        <v>60</v>
      </c>
      <c r="AN1883" t="s">
        <v>74</v>
      </c>
      <c r="AO1883">
        <v>3.4</v>
      </c>
      <c r="AP1883" t="s">
        <v>53</v>
      </c>
      <c r="AQ1883" t="s">
        <v>75</v>
      </c>
      <c r="AR1883" t="s">
        <v>92</v>
      </c>
      <c r="AS1883">
        <v>63</v>
      </c>
      <c r="AT1883" t="s">
        <v>53</v>
      </c>
    </row>
    <row r="1884" spans="1:46" x14ac:dyDescent="0.25">
      <c r="A1884" t="s">
        <v>2051</v>
      </c>
      <c r="B1884">
        <v>2023</v>
      </c>
      <c r="C1884" s="1">
        <v>45102</v>
      </c>
      <c r="D1884" t="s">
        <v>110</v>
      </c>
      <c r="E1884" t="str">
        <f>TRIM(lung_cancer_dataset!E1884)</f>
        <v>Ethiopia</v>
      </c>
      <c r="F1884">
        <v>52</v>
      </c>
      <c r="G1884" t="s">
        <v>79</v>
      </c>
      <c r="H1884" t="str">
        <f>PROPER(TRIM(lung_cancer_dataset!H1884))</f>
        <v>Male</v>
      </c>
      <c r="I1884" t="str">
        <f>PROPER(TRIM(lung_cancer_dataset!I1884))</f>
        <v>Never Smoked</v>
      </c>
      <c r="J1884">
        <v>0</v>
      </c>
      <c r="K1884">
        <v>0</v>
      </c>
      <c r="L1884">
        <v>0</v>
      </c>
      <c r="M1884" t="s">
        <v>53</v>
      </c>
      <c r="N1884" t="s">
        <v>53</v>
      </c>
      <c r="O1884" t="s">
        <v>53</v>
      </c>
      <c r="P1884" t="str">
        <f>PROPER(TRIM(lung_cancer_dataset!P1884))</f>
        <v>Moderate</v>
      </c>
      <c r="Q1884" t="s">
        <v>55</v>
      </c>
      <c r="R1884">
        <v>21.2</v>
      </c>
      <c r="S1884" t="s">
        <v>96</v>
      </c>
      <c r="T1884" t="s">
        <v>57</v>
      </c>
      <c r="U1884" t="s">
        <v>53</v>
      </c>
      <c r="V1884" t="s">
        <v>53</v>
      </c>
      <c r="W1884" t="s">
        <v>53</v>
      </c>
      <c r="X1884" t="s">
        <v>53</v>
      </c>
      <c r="Y1884">
        <v>0</v>
      </c>
      <c r="Z1884" t="s">
        <v>131</v>
      </c>
      <c r="AA1884" t="s">
        <v>52</v>
      </c>
      <c r="AB1884" t="s">
        <v>52</v>
      </c>
      <c r="AC1884" t="s">
        <v>53</v>
      </c>
      <c r="AD1884" t="s">
        <v>53</v>
      </c>
      <c r="AE1884" t="s">
        <v>52</v>
      </c>
      <c r="AF1884" t="s">
        <v>53</v>
      </c>
      <c r="AG1884" t="s">
        <v>53</v>
      </c>
      <c r="AH1884" t="s">
        <v>53</v>
      </c>
      <c r="AI1884" t="s">
        <v>53</v>
      </c>
      <c r="AJ1884" t="s">
        <v>53</v>
      </c>
      <c r="AK1884">
        <v>3</v>
      </c>
      <c r="AL1884" t="s">
        <v>59</v>
      </c>
      <c r="AM1884" t="s">
        <v>102</v>
      </c>
      <c r="AN1884" t="s">
        <v>74</v>
      </c>
      <c r="AO1884">
        <v>2.2000000000000002</v>
      </c>
      <c r="AP1884" t="s">
        <v>53</v>
      </c>
      <c r="AQ1884" t="s">
        <v>86</v>
      </c>
      <c r="AR1884" t="s">
        <v>83</v>
      </c>
      <c r="AS1884">
        <v>76</v>
      </c>
      <c r="AT1884" t="s">
        <v>52</v>
      </c>
    </row>
    <row r="1885" spans="1:46" x14ac:dyDescent="0.25">
      <c r="A1885" t="s">
        <v>2052</v>
      </c>
      <c r="B1885">
        <v>2026</v>
      </c>
      <c r="C1885" s="1">
        <v>46130</v>
      </c>
      <c r="D1885" t="s">
        <v>47</v>
      </c>
      <c r="E1885" t="str">
        <f>TRIM(lung_cancer_dataset!E1885)</f>
        <v>Japan</v>
      </c>
      <c r="F1885">
        <v>68</v>
      </c>
      <c r="G1885" t="s">
        <v>127</v>
      </c>
      <c r="H1885" t="str">
        <f>PROPER(TRIM(lung_cancer_dataset!H1885))</f>
        <v>Female</v>
      </c>
      <c r="I1885" t="str">
        <f>PROPER(TRIM(lung_cancer_dataset!I1885))</f>
        <v>Never Smoked</v>
      </c>
      <c r="J1885">
        <v>0</v>
      </c>
      <c r="K1885">
        <v>0</v>
      </c>
      <c r="L1885">
        <v>0</v>
      </c>
      <c r="M1885" t="s">
        <v>53</v>
      </c>
      <c r="N1885" t="s">
        <v>53</v>
      </c>
      <c r="O1885" t="s">
        <v>53</v>
      </c>
      <c r="P1885" t="str">
        <f>PROPER(TRIM(lung_cancer_dataset!P1885))</f>
        <v>Low</v>
      </c>
      <c r="Q1885" t="s">
        <v>55</v>
      </c>
      <c r="R1885">
        <v>25.3</v>
      </c>
      <c r="S1885" t="s">
        <v>56</v>
      </c>
      <c r="T1885" t="s">
        <v>70</v>
      </c>
      <c r="U1885" t="s">
        <v>52</v>
      </c>
      <c r="V1885" t="s">
        <v>53</v>
      </c>
      <c r="W1885" t="s">
        <v>53</v>
      </c>
      <c r="X1885" t="s">
        <v>53</v>
      </c>
      <c r="Y1885">
        <v>1</v>
      </c>
      <c r="Z1885" t="s">
        <v>131</v>
      </c>
      <c r="AA1885" t="s">
        <v>53</v>
      </c>
      <c r="AB1885" t="s">
        <v>53</v>
      </c>
      <c r="AC1885" t="s">
        <v>53</v>
      </c>
      <c r="AD1885" t="s">
        <v>53</v>
      </c>
      <c r="AE1885" t="s">
        <v>52</v>
      </c>
      <c r="AF1885" t="s">
        <v>52</v>
      </c>
      <c r="AG1885" t="s">
        <v>53</v>
      </c>
      <c r="AH1885" t="s">
        <v>52</v>
      </c>
      <c r="AI1885" t="s">
        <v>53</v>
      </c>
      <c r="AJ1885" t="s">
        <v>53</v>
      </c>
      <c r="AK1885">
        <v>3</v>
      </c>
      <c r="AL1885" t="s">
        <v>59</v>
      </c>
      <c r="AM1885" t="s">
        <v>60</v>
      </c>
      <c r="AN1885" t="s">
        <v>61</v>
      </c>
      <c r="AO1885">
        <v>9.9</v>
      </c>
      <c r="AP1885" t="s">
        <v>52</v>
      </c>
      <c r="AQ1885" t="s">
        <v>112</v>
      </c>
      <c r="AR1885" t="s">
        <v>92</v>
      </c>
      <c r="AS1885">
        <v>5</v>
      </c>
      <c r="AT1885" t="s">
        <v>53</v>
      </c>
    </row>
    <row r="1886" spans="1:46" x14ac:dyDescent="0.25">
      <c r="A1886" t="s">
        <v>2053</v>
      </c>
      <c r="B1886">
        <v>2024</v>
      </c>
      <c r="C1886" s="1">
        <v>45372</v>
      </c>
      <c r="D1886" t="s">
        <v>107</v>
      </c>
      <c r="E1886" t="str">
        <f>TRIM(lung_cancer_dataset!E1886)</f>
        <v>Sweden</v>
      </c>
      <c r="F1886">
        <v>71</v>
      </c>
      <c r="G1886" t="s">
        <v>67</v>
      </c>
      <c r="H1886" t="str">
        <f>PROPER(TRIM(lung_cancer_dataset!H1886))</f>
        <v>Male</v>
      </c>
      <c r="I1886" t="str">
        <f>PROPER(TRIM(lung_cancer_dataset!I1886))</f>
        <v>Former Smoker</v>
      </c>
      <c r="J1886">
        <v>20</v>
      </c>
      <c r="K1886">
        <v>8</v>
      </c>
      <c r="L1886">
        <v>8</v>
      </c>
      <c r="M1886" t="s">
        <v>53</v>
      </c>
      <c r="N1886" t="s">
        <v>53</v>
      </c>
      <c r="O1886" t="s">
        <v>53</v>
      </c>
      <c r="P1886" t="str">
        <f>PROPER(TRIM(lung_cancer_dataset!P1886))</f>
        <v>Moderate</v>
      </c>
      <c r="Q1886" t="s">
        <v>71</v>
      </c>
      <c r="R1886">
        <v>24.9</v>
      </c>
      <c r="S1886" t="s">
        <v>96</v>
      </c>
      <c r="T1886" t="s">
        <v>57</v>
      </c>
      <c r="U1886" t="s">
        <v>53</v>
      </c>
      <c r="V1886" t="s">
        <v>53</v>
      </c>
      <c r="W1886" t="s">
        <v>53</v>
      </c>
      <c r="X1886" t="s">
        <v>52</v>
      </c>
      <c r="Y1886">
        <v>1</v>
      </c>
      <c r="Z1886" t="s">
        <v>142</v>
      </c>
      <c r="AA1886" t="s">
        <v>52</v>
      </c>
      <c r="AB1886" t="s">
        <v>53</v>
      </c>
      <c r="AC1886" t="s">
        <v>53</v>
      </c>
      <c r="AD1886" t="s">
        <v>53</v>
      </c>
      <c r="AE1886" t="s">
        <v>52</v>
      </c>
      <c r="AF1886" t="s">
        <v>53</v>
      </c>
      <c r="AG1886" t="s">
        <v>52</v>
      </c>
      <c r="AH1886" t="s">
        <v>52</v>
      </c>
      <c r="AI1886" t="s">
        <v>53</v>
      </c>
      <c r="AJ1886" t="s">
        <v>53</v>
      </c>
      <c r="AK1886">
        <v>4</v>
      </c>
      <c r="AL1886" t="s">
        <v>59</v>
      </c>
      <c r="AM1886" t="s">
        <v>102</v>
      </c>
      <c r="AN1886" t="s">
        <v>61</v>
      </c>
      <c r="AO1886">
        <v>6</v>
      </c>
      <c r="AP1886" t="s">
        <v>52</v>
      </c>
      <c r="AQ1886" t="s">
        <v>171</v>
      </c>
      <c r="AR1886" t="s">
        <v>87</v>
      </c>
      <c r="AS1886">
        <v>10</v>
      </c>
      <c r="AT1886" t="s">
        <v>53</v>
      </c>
    </row>
    <row r="1887" spans="1:46" x14ac:dyDescent="0.25">
      <c r="A1887" t="s">
        <v>2054</v>
      </c>
      <c r="B1887">
        <v>2021</v>
      </c>
      <c r="C1887" s="1">
        <v>44254</v>
      </c>
      <c r="D1887" t="s">
        <v>107</v>
      </c>
      <c r="E1887" t="str">
        <f>TRIM(lung_cancer_dataset!E1887)</f>
        <v>Spain</v>
      </c>
      <c r="F1887">
        <v>70</v>
      </c>
      <c r="G1887" t="s">
        <v>67</v>
      </c>
      <c r="H1887" t="str">
        <f>PROPER(TRIM(lung_cancer_dataset!H1887))</f>
        <v>Female</v>
      </c>
      <c r="I1887" t="str">
        <f>PROPER(TRIM(lung_cancer_dataset!I1887))</f>
        <v>Never Smoked</v>
      </c>
      <c r="J1887">
        <v>0</v>
      </c>
      <c r="K1887">
        <v>0</v>
      </c>
      <c r="L1887">
        <v>0</v>
      </c>
      <c r="M1887" t="s">
        <v>53</v>
      </c>
      <c r="N1887" t="s">
        <v>53</v>
      </c>
      <c r="O1887" t="s">
        <v>53</v>
      </c>
      <c r="P1887" t="str">
        <f>PROPER(TRIM(lung_cancer_dataset!P1887))</f>
        <v>Moderate</v>
      </c>
      <c r="Q1887" t="s">
        <v>54</v>
      </c>
      <c r="R1887">
        <v>28.7</v>
      </c>
      <c r="S1887" t="s">
        <v>56</v>
      </c>
      <c r="T1887" t="s">
        <v>57</v>
      </c>
      <c r="U1887" t="s">
        <v>53</v>
      </c>
      <c r="V1887" t="s">
        <v>53</v>
      </c>
      <c r="W1887" t="s">
        <v>53</v>
      </c>
      <c r="X1887" t="s">
        <v>53</v>
      </c>
      <c r="Y1887">
        <v>0</v>
      </c>
      <c r="Z1887" t="s">
        <v>58</v>
      </c>
      <c r="AA1887" t="s">
        <v>53</v>
      </c>
      <c r="AB1887" t="s">
        <v>53</v>
      </c>
      <c r="AC1887" t="s">
        <v>53</v>
      </c>
      <c r="AD1887" t="s">
        <v>53</v>
      </c>
      <c r="AE1887" t="s">
        <v>52</v>
      </c>
      <c r="AF1887" t="s">
        <v>53</v>
      </c>
      <c r="AG1887" t="s">
        <v>53</v>
      </c>
      <c r="AH1887" t="s">
        <v>53</v>
      </c>
      <c r="AI1887" t="s">
        <v>53</v>
      </c>
      <c r="AJ1887" t="s">
        <v>53</v>
      </c>
      <c r="AK1887">
        <v>1</v>
      </c>
      <c r="AL1887" t="s">
        <v>59</v>
      </c>
      <c r="AM1887" t="s">
        <v>60</v>
      </c>
      <c r="AN1887" t="s">
        <v>98</v>
      </c>
      <c r="AO1887">
        <v>2.2999999999999998</v>
      </c>
      <c r="AP1887" t="s">
        <v>53</v>
      </c>
      <c r="AQ1887" t="s">
        <v>86</v>
      </c>
      <c r="AR1887" t="s">
        <v>87</v>
      </c>
      <c r="AS1887">
        <v>34</v>
      </c>
      <c r="AT1887" t="s">
        <v>53</v>
      </c>
    </row>
    <row r="1888" spans="1:46" x14ac:dyDescent="0.25">
      <c r="A1888" t="s">
        <v>2055</v>
      </c>
      <c r="B1888">
        <v>2020</v>
      </c>
      <c r="C1888" s="1">
        <v>43908</v>
      </c>
      <c r="D1888" t="s">
        <v>47</v>
      </c>
      <c r="E1888" t="str">
        <f>TRIM(lung_cancer_dataset!E1888)</f>
        <v>Australia</v>
      </c>
      <c r="F1888">
        <v>66</v>
      </c>
      <c r="G1888" t="s">
        <v>127</v>
      </c>
      <c r="H1888" t="str">
        <f>PROPER(TRIM(lung_cancer_dataset!H1888))</f>
        <v>Female</v>
      </c>
      <c r="I1888" t="str">
        <f>PROPER(TRIM(lung_cancer_dataset!I1888))</f>
        <v>Never Smoked</v>
      </c>
      <c r="J1888">
        <v>0</v>
      </c>
      <c r="K1888">
        <v>0</v>
      </c>
      <c r="L1888">
        <v>0</v>
      </c>
      <c r="M1888" t="s">
        <v>52</v>
      </c>
      <c r="N1888" t="s">
        <v>52</v>
      </c>
      <c r="O1888" t="s">
        <v>53</v>
      </c>
      <c r="P1888" t="str">
        <f>PROPER(TRIM(lung_cancer_dataset!P1888))</f>
        <v>Low</v>
      </c>
      <c r="Q1888" t="s">
        <v>54</v>
      </c>
      <c r="R1888">
        <v>24.1</v>
      </c>
      <c r="S1888" t="s">
        <v>96</v>
      </c>
      <c r="T1888" t="s">
        <v>70</v>
      </c>
      <c r="U1888" t="s">
        <v>53</v>
      </c>
      <c r="V1888" t="s">
        <v>53</v>
      </c>
      <c r="W1888" t="s">
        <v>53</v>
      </c>
      <c r="X1888" t="s">
        <v>53</v>
      </c>
      <c r="Y1888">
        <v>2</v>
      </c>
      <c r="Z1888" t="s">
        <v>131</v>
      </c>
      <c r="AA1888" t="s">
        <v>52</v>
      </c>
      <c r="AB1888" t="s">
        <v>53</v>
      </c>
      <c r="AC1888" t="s">
        <v>53</v>
      </c>
      <c r="AD1888" t="s">
        <v>53</v>
      </c>
      <c r="AE1888" t="s">
        <v>52</v>
      </c>
      <c r="AF1888" t="s">
        <v>53</v>
      </c>
      <c r="AG1888" t="s">
        <v>52</v>
      </c>
      <c r="AH1888" t="s">
        <v>53</v>
      </c>
      <c r="AI1888" t="s">
        <v>53</v>
      </c>
      <c r="AJ1888" t="s">
        <v>53</v>
      </c>
      <c r="AK1888">
        <v>3</v>
      </c>
      <c r="AL1888" t="s">
        <v>59</v>
      </c>
      <c r="AM1888" t="s">
        <v>60</v>
      </c>
      <c r="AN1888" t="s">
        <v>61</v>
      </c>
      <c r="AO1888">
        <v>6.9</v>
      </c>
      <c r="AP1888" t="s">
        <v>52</v>
      </c>
      <c r="AQ1888" t="s">
        <v>112</v>
      </c>
      <c r="AR1888" t="s">
        <v>281</v>
      </c>
      <c r="AS1888">
        <v>8</v>
      </c>
      <c r="AT1888" t="s">
        <v>52</v>
      </c>
    </row>
    <row r="1889" spans="1:46" x14ac:dyDescent="0.25">
      <c r="A1889" t="s">
        <v>2056</v>
      </c>
      <c r="B1889">
        <v>2023</v>
      </c>
      <c r="C1889" s="1">
        <v>45070</v>
      </c>
      <c r="D1889" t="s">
        <v>47</v>
      </c>
      <c r="E1889" t="str">
        <f>TRIM(lung_cancer_dataset!E1889)</f>
        <v>Japan</v>
      </c>
      <c r="F1889">
        <v>63</v>
      </c>
      <c r="G1889" t="s">
        <v>127</v>
      </c>
      <c r="H1889" t="str">
        <f>PROPER(TRIM(lung_cancer_dataset!H1889))</f>
        <v>Male</v>
      </c>
      <c r="I1889" t="str">
        <f>PROPER(TRIM(lung_cancer_dataset!I1889))</f>
        <v>Never Smoked</v>
      </c>
      <c r="J1889">
        <v>0</v>
      </c>
      <c r="K1889">
        <v>0</v>
      </c>
      <c r="L1889">
        <v>0</v>
      </c>
      <c r="M1889" t="s">
        <v>52</v>
      </c>
      <c r="N1889" t="s">
        <v>52</v>
      </c>
      <c r="O1889" t="s">
        <v>52</v>
      </c>
      <c r="P1889" t="str">
        <f>PROPER(TRIM(lung_cancer_dataset!P1889))</f>
        <v>Moderate</v>
      </c>
      <c r="Q1889" t="s">
        <v>71</v>
      </c>
      <c r="R1889">
        <v>23.4</v>
      </c>
      <c r="S1889" t="s">
        <v>96</v>
      </c>
      <c r="T1889" t="s">
        <v>57</v>
      </c>
      <c r="U1889" t="s">
        <v>53</v>
      </c>
      <c r="V1889" t="s">
        <v>53</v>
      </c>
      <c r="W1889" t="s">
        <v>53</v>
      </c>
      <c r="X1889" t="s">
        <v>53</v>
      </c>
      <c r="Y1889">
        <v>3</v>
      </c>
      <c r="Z1889" t="s">
        <v>97</v>
      </c>
      <c r="AA1889" t="s">
        <v>52</v>
      </c>
      <c r="AB1889" t="s">
        <v>53</v>
      </c>
      <c r="AC1889" t="s">
        <v>53</v>
      </c>
      <c r="AD1889" t="s">
        <v>53</v>
      </c>
      <c r="AE1889" t="s">
        <v>52</v>
      </c>
      <c r="AF1889" t="s">
        <v>52</v>
      </c>
      <c r="AG1889" t="s">
        <v>52</v>
      </c>
      <c r="AH1889" t="s">
        <v>52</v>
      </c>
      <c r="AI1889" t="s">
        <v>53</v>
      </c>
      <c r="AJ1889" t="s">
        <v>53</v>
      </c>
      <c r="AK1889">
        <v>5</v>
      </c>
      <c r="AL1889" t="s">
        <v>59</v>
      </c>
      <c r="AM1889" t="s">
        <v>60</v>
      </c>
      <c r="AN1889" t="s">
        <v>98</v>
      </c>
      <c r="AO1889">
        <v>2.2999999999999998</v>
      </c>
      <c r="AP1889" t="s">
        <v>53</v>
      </c>
      <c r="AQ1889" t="s">
        <v>75</v>
      </c>
      <c r="AR1889" t="s">
        <v>87</v>
      </c>
      <c r="AS1889">
        <v>37</v>
      </c>
      <c r="AT1889" t="s">
        <v>53</v>
      </c>
    </row>
    <row r="1890" spans="1:46" x14ac:dyDescent="0.25">
      <c r="A1890" t="s">
        <v>2057</v>
      </c>
      <c r="B1890">
        <v>2026</v>
      </c>
      <c r="C1890" s="1">
        <v>46176</v>
      </c>
      <c r="D1890" t="s">
        <v>107</v>
      </c>
      <c r="E1890" t="str">
        <f>TRIM(lung_cancer_dataset!E1890)</f>
        <v>UK</v>
      </c>
      <c r="F1890">
        <v>69</v>
      </c>
      <c r="G1890" t="s">
        <v>127</v>
      </c>
      <c r="H1890" t="str">
        <f>PROPER(TRIM(lung_cancer_dataset!H1890))</f>
        <v>Female</v>
      </c>
      <c r="I1890" t="str">
        <f>PROPER(TRIM(lung_cancer_dataset!I1890))</f>
        <v>Never Smoked</v>
      </c>
      <c r="J1890">
        <v>0</v>
      </c>
      <c r="K1890">
        <v>0</v>
      </c>
      <c r="L1890">
        <v>0</v>
      </c>
      <c r="M1890" t="s">
        <v>53</v>
      </c>
      <c r="N1890" t="s">
        <v>53</v>
      </c>
      <c r="O1890" t="s">
        <v>53</v>
      </c>
      <c r="P1890" t="str">
        <f>PROPER(TRIM(lung_cancer_dataset!P1890))</f>
        <v>Moderate</v>
      </c>
      <c r="Q1890" t="s">
        <v>54</v>
      </c>
      <c r="R1890">
        <v>26</v>
      </c>
      <c r="S1890" t="s">
        <v>56</v>
      </c>
      <c r="T1890" t="s">
        <v>57</v>
      </c>
      <c r="U1890" t="s">
        <v>53</v>
      </c>
      <c r="V1890" t="s">
        <v>53</v>
      </c>
      <c r="W1890" t="s">
        <v>53</v>
      </c>
      <c r="X1890" t="s">
        <v>53</v>
      </c>
      <c r="Y1890">
        <v>0</v>
      </c>
      <c r="Z1890" t="s">
        <v>58</v>
      </c>
      <c r="AA1890" t="s">
        <v>52</v>
      </c>
      <c r="AB1890" t="s">
        <v>53</v>
      </c>
      <c r="AC1890" t="s">
        <v>52</v>
      </c>
      <c r="AD1890" t="s">
        <v>53</v>
      </c>
      <c r="AE1890" t="s">
        <v>52</v>
      </c>
      <c r="AF1890" t="s">
        <v>52</v>
      </c>
      <c r="AG1890" t="s">
        <v>53</v>
      </c>
      <c r="AH1890" t="s">
        <v>53</v>
      </c>
      <c r="AI1890" t="s">
        <v>53</v>
      </c>
      <c r="AJ1890" t="s">
        <v>53</v>
      </c>
      <c r="AK1890">
        <v>4</v>
      </c>
      <c r="AL1890" t="s">
        <v>59</v>
      </c>
      <c r="AM1890" t="s">
        <v>60</v>
      </c>
      <c r="AN1890" t="s">
        <v>74</v>
      </c>
      <c r="AO1890">
        <v>2.2000000000000002</v>
      </c>
      <c r="AP1890" t="s">
        <v>53</v>
      </c>
      <c r="AQ1890" t="s">
        <v>82</v>
      </c>
      <c r="AR1890" t="s">
        <v>115</v>
      </c>
      <c r="AS1890">
        <v>103</v>
      </c>
      <c r="AT1890" t="s">
        <v>52</v>
      </c>
    </row>
    <row r="1891" spans="1:46" x14ac:dyDescent="0.25">
      <c r="A1891" t="s">
        <v>2058</v>
      </c>
      <c r="B1891">
        <v>2017</v>
      </c>
      <c r="C1891" s="1">
        <v>42999</v>
      </c>
      <c r="D1891" t="s">
        <v>94</v>
      </c>
      <c r="E1891" t="str">
        <f>TRIM(lung_cancer_dataset!E1891)</f>
        <v>Pakistan</v>
      </c>
      <c r="F1891">
        <v>79</v>
      </c>
      <c r="G1891" t="s">
        <v>67</v>
      </c>
      <c r="H1891" t="str">
        <f>PROPER(TRIM(lung_cancer_dataset!H1891))</f>
        <v>Male</v>
      </c>
      <c r="I1891" t="str">
        <f>PROPER(TRIM(lung_cancer_dataset!I1891))</f>
        <v>Never Smoked</v>
      </c>
      <c r="J1891">
        <v>0</v>
      </c>
      <c r="K1891">
        <v>0</v>
      </c>
      <c r="L1891">
        <v>0</v>
      </c>
      <c r="M1891" t="s">
        <v>53</v>
      </c>
      <c r="N1891" t="s">
        <v>53</v>
      </c>
      <c r="O1891" t="s">
        <v>53</v>
      </c>
      <c r="P1891" t="str">
        <f>PROPER(TRIM(lung_cancer_dataset!P1891))</f>
        <v>High</v>
      </c>
      <c r="Q1891" t="s">
        <v>54</v>
      </c>
      <c r="R1891">
        <v>20.6</v>
      </c>
      <c r="S1891" t="s">
        <v>96</v>
      </c>
      <c r="T1891" t="s">
        <v>54</v>
      </c>
      <c r="U1891" t="s">
        <v>53</v>
      </c>
      <c r="V1891" t="s">
        <v>53</v>
      </c>
      <c r="W1891" t="s">
        <v>53</v>
      </c>
      <c r="X1891" t="s">
        <v>53</v>
      </c>
      <c r="Y1891">
        <v>1</v>
      </c>
      <c r="Z1891" t="s">
        <v>58</v>
      </c>
      <c r="AA1891" t="s">
        <v>52</v>
      </c>
      <c r="AB1891" t="s">
        <v>53</v>
      </c>
      <c r="AC1891" t="s">
        <v>53</v>
      </c>
      <c r="AD1891" t="s">
        <v>53</v>
      </c>
      <c r="AE1891" t="s">
        <v>52</v>
      </c>
      <c r="AF1891" t="s">
        <v>53</v>
      </c>
      <c r="AG1891" t="s">
        <v>52</v>
      </c>
      <c r="AH1891" t="s">
        <v>52</v>
      </c>
      <c r="AI1891" t="s">
        <v>53</v>
      </c>
      <c r="AJ1891" t="s">
        <v>53</v>
      </c>
      <c r="AK1891">
        <v>4</v>
      </c>
      <c r="AL1891" t="s">
        <v>59</v>
      </c>
      <c r="AM1891" t="s">
        <v>102</v>
      </c>
      <c r="AN1891" t="s">
        <v>74</v>
      </c>
      <c r="AO1891">
        <v>2.2000000000000002</v>
      </c>
      <c r="AP1891" t="s">
        <v>53</v>
      </c>
      <c r="AQ1891" t="s">
        <v>82</v>
      </c>
      <c r="AR1891" t="s">
        <v>92</v>
      </c>
      <c r="AS1891">
        <v>72</v>
      </c>
      <c r="AT1891" t="s">
        <v>53</v>
      </c>
    </row>
    <row r="1892" spans="1:46" x14ac:dyDescent="0.25">
      <c r="A1892" t="s">
        <v>2059</v>
      </c>
      <c r="B1892">
        <v>2023</v>
      </c>
      <c r="C1892" s="1">
        <v>45218</v>
      </c>
      <c r="D1892" t="s">
        <v>122</v>
      </c>
      <c r="E1892" t="str">
        <f>TRIM(lung_cancer_dataset!E1892)</f>
        <v>Nepal</v>
      </c>
      <c r="F1892">
        <v>72</v>
      </c>
      <c r="G1892" t="s">
        <v>67</v>
      </c>
      <c r="H1892" t="str">
        <f>PROPER(TRIM(lung_cancer_dataset!H1892))</f>
        <v>Male</v>
      </c>
      <c r="I1892" t="str">
        <f>PROPER(TRIM(lung_cancer_dataset!I1892))</f>
        <v>Never Smoked</v>
      </c>
      <c r="J1892">
        <v>0</v>
      </c>
      <c r="K1892">
        <v>0</v>
      </c>
      <c r="L1892">
        <v>0</v>
      </c>
      <c r="M1892" t="s">
        <v>52</v>
      </c>
      <c r="N1892" t="s">
        <v>52</v>
      </c>
      <c r="O1892" t="s">
        <v>52</v>
      </c>
      <c r="P1892" t="str">
        <f>PROPER(TRIM(lung_cancer_dataset!P1892))</f>
        <v>High</v>
      </c>
      <c r="Q1892" t="s">
        <v>54</v>
      </c>
      <c r="R1892">
        <v>28.7</v>
      </c>
      <c r="S1892" t="s">
        <v>56</v>
      </c>
      <c r="T1892" t="s">
        <v>54</v>
      </c>
      <c r="U1892" t="s">
        <v>53</v>
      </c>
      <c r="V1892" t="s">
        <v>53</v>
      </c>
      <c r="W1892" t="s">
        <v>53</v>
      </c>
      <c r="X1892" t="s">
        <v>53</v>
      </c>
      <c r="Y1892">
        <v>4</v>
      </c>
      <c r="Z1892" t="s">
        <v>58</v>
      </c>
      <c r="AA1892" t="s">
        <v>53</v>
      </c>
      <c r="AB1892" t="s">
        <v>52</v>
      </c>
      <c r="AC1892" t="s">
        <v>52</v>
      </c>
      <c r="AD1892" t="s">
        <v>53</v>
      </c>
      <c r="AE1892" t="s">
        <v>52</v>
      </c>
      <c r="AF1892" t="s">
        <v>52</v>
      </c>
      <c r="AG1892" t="s">
        <v>53</v>
      </c>
      <c r="AH1892" t="s">
        <v>53</v>
      </c>
      <c r="AI1892" t="s">
        <v>53</v>
      </c>
      <c r="AJ1892" t="s">
        <v>53</v>
      </c>
      <c r="AK1892">
        <v>4</v>
      </c>
      <c r="AL1892" t="s">
        <v>59</v>
      </c>
      <c r="AM1892" t="s">
        <v>102</v>
      </c>
      <c r="AN1892" t="s">
        <v>61</v>
      </c>
      <c r="AO1892">
        <v>4.5</v>
      </c>
      <c r="AP1892" t="s">
        <v>52</v>
      </c>
      <c r="AQ1892" t="s">
        <v>112</v>
      </c>
      <c r="AR1892" t="s">
        <v>63</v>
      </c>
      <c r="AS1892">
        <v>5</v>
      </c>
      <c r="AT1892" t="s">
        <v>53</v>
      </c>
    </row>
    <row r="1893" spans="1:46" x14ac:dyDescent="0.25">
      <c r="A1893" t="s">
        <v>2060</v>
      </c>
      <c r="B1893">
        <v>2019</v>
      </c>
      <c r="C1893" s="1">
        <v>43745</v>
      </c>
      <c r="D1893" t="s">
        <v>65</v>
      </c>
      <c r="E1893" t="str">
        <f>TRIM(lung_cancer_dataset!E1893)</f>
        <v>USA</v>
      </c>
      <c r="F1893">
        <v>49</v>
      </c>
      <c r="G1893" t="s">
        <v>49</v>
      </c>
      <c r="H1893" t="str">
        <f>PROPER(TRIM(lung_cancer_dataset!H1893))</f>
        <v>Female</v>
      </c>
      <c r="I1893" t="str">
        <f>PROPER(TRIM(lung_cancer_dataset!I1893))</f>
        <v>Never Smoked</v>
      </c>
      <c r="J1893">
        <v>0</v>
      </c>
      <c r="K1893">
        <v>0</v>
      </c>
      <c r="L1893">
        <v>0</v>
      </c>
      <c r="M1893" t="s">
        <v>52</v>
      </c>
      <c r="N1893" t="s">
        <v>52</v>
      </c>
      <c r="O1893" t="s">
        <v>53</v>
      </c>
      <c r="P1893" t="str">
        <f>PROPER(TRIM(lung_cancer_dataset!P1893))</f>
        <v>Low</v>
      </c>
      <c r="Q1893" t="s">
        <v>54</v>
      </c>
      <c r="R1893">
        <v>29.7</v>
      </c>
      <c r="S1893" t="s">
        <v>56</v>
      </c>
      <c r="T1893" t="s">
        <v>70</v>
      </c>
      <c r="U1893" t="s">
        <v>53</v>
      </c>
      <c r="V1893" t="s">
        <v>53</v>
      </c>
      <c r="W1893" t="s">
        <v>53</v>
      </c>
      <c r="X1893" t="s">
        <v>53</v>
      </c>
      <c r="Y1893">
        <v>2</v>
      </c>
      <c r="Z1893" t="s">
        <v>58</v>
      </c>
      <c r="AA1893" t="s">
        <v>53</v>
      </c>
      <c r="AB1893" t="s">
        <v>52</v>
      </c>
      <c r="AC1893" t="s">
        <v>53</v>
      </c>
      <c r="AD1893" t="s">
        <v>53</v>
      </c>
      <c r="AE1893" t="s">
        <v>53</v>
      </c>
      <c r="AF1893" t="s">
        <v>53</v>
      </c>
      <c r="AG1893" t="s">
        <v>53</v>
      </c>
      <c r="AH1893" t="s">
        <v>52</v>
      </c>
      <c r="AI1893" t="s">
        <v>53</v>
      </c>
      <c r="AJ1893" t="s">
        <v>53</v>
      </c>
      <c r="AK1893">
        <v>2</v>
      </c>
      <c r="AL1893" t="s">
        <v>59</v>
      </c>
      <c r="AM1893" t="s">
        <v>60</v>
      </c>
      <c r="AN1893" t="s">
        <v>74</v>
      </c>
      <c r="AO1893">
        <v>2.6</v>
      </c>
      <c r="AP1893" t="s">
        <v>53</v>
      </c>
      <c r="AQ1893" t="s">
        <v>82</v>
      </c>
      <c r="AR1893" t="s">
        <v>83</v>
      </c>
      <c r="AS1893">
        <v>57</v>
      </c>
      <c r="AT1893" t="s">
        <v>53</v>
      </c>
    </row>
    <row r="1894" spans="1:46" x14ac:dyDescent="0.25">
      <c r="A1894" t="s">
        <v>2061</v>
      </c>
      <c r="B1894">
        <v>2022</v>
      </c>
      <c r="C1894" s="1">
        <v>44813</v>
      </c>
      <c r="D1894" t="s">
        <v>65</v>
      </c>
      <c r="E1894" t="str">
        <f>TRIM(lung_cancer_dataset!E1894)</f>
        <v>Cuba</v>
      </c>
      <c r="F1894">
        <v>89</v>
      </c>
      <c r="G1894" t="s">
        <v>101</v>
      </c>
      <c r="H1894" t="str">
        <f>PROPER(TRIM(lung_cancer_dataset!H1894))</f>
        <v>Female</v>
      </c>
      <c r="I1894" t="str">
        <f>PROPER(TRIM(lung_cancer_dataset!I1894))</f>
        <v>Never Smoked</v>
      </c>
      <c r="J1894">
        <v>0</v>
      </c>
      <c r="K1894">
        <v>0</v>
      </c>
      <c r="L1894">
        <v>0</v>
      </c>
      <c r="M1894" t="s">
        <v>53</v>
      </c>
      <c r="N1894" t="s">
        <v>53</v>
      </c>
      <c r="O1894" t="s">
        <v>53</v>
      </c>
      <c r="P1894" t="str">
        <f>PROPER(TRIM(lung_cancer_dataset!P1894))</f>
        <v>Moderate</v>
      </c>
      <c r="Q1894" t="s">
        <v>54</v>
      </c>
      <c r="R1894">
        <v>25.6</v>
      </c>
      <c r="S1894" t="s">
        <v>56</v>
      </c>
      <c r="T1894" t="s">
        <v>54</v>
      </c>
      <c r="U1894" t="s">
        <v>53</v>
      </c>
      <c r="V1894" t="s">
        <v>53</v>
      </c>
      <c r="W1894" t="s">
        <v>53</v>
      </c>
      <c r="X1894" t="s">
        <v>53</v>
      </c>
      <c r="Y1894">
        <v>0</v>
      </c>
      <c r="Z1894" t="s">
        <v>142</v>
      </c>
      <c r="AA1894" t="s">
        <v>52</v>
      </c>
      <c r="AB1894" t="s">
        <v>52</v>
      </c>
      <c r="AC1894" t="s">
        <v>53</v>
      </c>
      <c r="AD1894" t="s">
        <v>53</v>
      </c>
      <c r="AE1894" t="s">
        <v>52</v>
      </c>
      <c r="AF1894" t="s">
        <v>53</v>
      </c>
      <c r="AG1894" t="s">
        <v>53</v>
      </c>
      <c r="AH1894" t="s">
        <v>53</v>
      </c>
      <c r="AI1894" t="s">
        <v>53</v>
      </c>
      <c r="AJ1894" t="s">
        <v>53</v>
      </c>
      <c r="AK1894">
        <v>3</v>
      </c>
      <c r="AL1894" t="s">
        <v>59</v>
      </c>
      <c r="AM1894" t="s">
        <v>60</v>
      </c>
      <c r="AN1894" t="s">
        <v>90</v>
      </c>
      <c r="AO1894">
        <v>5.7</v>
      </c>
      <c r="AP1894" t="s">
        <v>53</v>
      </c>
      <c r="AQ1894" t="s">
        <v>171</v>
      </c>
      <c r="AR1894" t="s">
        <v>63</v>
      </c>
      <c r="AS1894">
        <v>23</v>
      </c>
      <c r="AT1894" t="s">
        <v>53</v>
      </c>
    </row>
    <row r="1895" spans="1:46" x14ac:dyDescent="0.25">
      <c r="A1895" t="s">
        <v>2062</v>
      </c>
      <c r="B1895">
        <v>2024</v>
      </c>
      <c r="C1895" s="1">
        <v>45551</v>
      </c>
      <c r="D1895" t="s">
        <v>47</v>
      </c>
      <c r="E1895" t="str">
        <f>TRIM(lung_cancer_dataset!E1895)</f>
        <v>South Korea</v>
      </c>
      <c r="F1895">
        <v>65</v>
      </c>
      <c r="G1895" t="s">
        <v>127</v>
      </c>
      <c r="H1895" t="str">
        <f>PROPER(TRIM(lung_cancer_dataset!H1895))</f>
        <v>Female</v>
      </c>
      <c r="I1895" t="str">
        <f>PROPER(TRIM(lung_cancer_dataset!I1895))</f>
        <v>Former Smoker</v>
      </c>
      <c r="J1895">
        <v>25</v>
      </c>
      <c r="K1895">
        <v>9</v>
      </c>
      <c r="L1895">
        <v>11.2</v>
      </c>
      <c r="M1895" t="s">
        <v>53</v>
      </c>
      <c r="N1895" t="s">
        <v>53</v>
      </c>
      <c r="O1895" t="s">
        <v>53</v>
      </c>
      <c r="P1895" t="str">
        <f>PROPER(TRIM(lung_cancer_dataset!P1895))</f>
        <v>Moderate</v>
      </c>
      <c r="Q1895" t="s">
        <v>55</v>
      </c>
      <c r="R1895">
        <v>30.2</v>
      </c>
      <c r="S1895" t="s">
        <v>72</v>
      </c>
      <c r="T1895" t="s">
        <v>54</v>
      </c>
      <c r="U1895" t="s">
        <v>52</v>
      </c>
      <c r="V1895" t="s">
        <v>53</v>
      </c>
      <c r="W1895" t="s">
        <v>53</v>
      </c>
      <c r="X1895" t="s">
        <v>53</v>
      </c>
      <c r="Y1895">
        <v>1</v>
      </c>
      <c r="Z1895" t="s">
        <v>165</v>
      </c>
      <c r="AA1895" t="s">
        <v>52</v>
      </c>
      <c r="AB1895" t="s">
        <v>53</v>
      </c>
      <c r="AC1895" t="s">
        <v>53</v>
      </c>
      <c r="AD1895" t="s">
        <v>53</v>
      </c>
      <c r="AE1895" t="s">
        <v>52</v>
      </c>
      <c r="AF1895" t="s">
        <v>53</v>
      </c>
      <c r="AG1895" t="s">
        <v>52</v>
      </c>
      <c r="AH1895" t="s">
        <v>53</v>
      </c>
      <c r="AI1895" t="s">
        <v>52</v>
      </c>
      <c r="AJ1895" t="s">
        <v>52</v>
      </c>
      <c r="AK1895">
        <v>5</v>
      </c>
      <c r="AL1895" t="s">
        <v>135</v>
      </c>
      <c r="AM1895" t="s">
        <v>136</v>
      </c>
      <c r="AN1895" t="s">
        <v>90</v>
      </c>
      <c r="AO1895">
        <v>5.7</v>
      </c>
      <c r="AP1895" t="s">
        <v>53</v>
      </c>
      <c r="AQ1895" t="s">
        <v>112</v>
      </c>
      <c r="AR1895" t="s">
        <v>132</v>
      </c>
      <c r="AS1895">
        <v>26</v>
      </c>
      <c r="AT1895" t="s">
        <v>53</v>
      </c>
    </row>
    <row r="1896" spans="1:46" x14ac:dyDescent="0.25">
      <c r="A1896" t="s">
        <v>2063</v>
      </c>
      <c r="B1896">
        <v>2017</v>
      </c>
      <c r="C1896" s="1">
        <v>42899</v>
      </c>
      <c r="D1896" t="s">
        <v>107</v>
      </c>
      <c r="E1896" t="str">
        <f>TRIM(lung_cancer_dataset!E1896)</f>
        <v>Italy</v>
      </c>
      <c r="F1896">
        <v>65</v>
      </c>
      <c r="G1896" t="s">
        <v>127</v>
      </c>
      <c r="H1896" t="str">
        <f>PROPER(TRIM(lung_cancer_dataset!H1896))</f>
        <v>Female</v>
      </c>
      <c r="I1896" t="str">
        <f>PROPER(TRIM(lung_cancer_dataset!I1896))</f>
        <v>Former Smoker</v>
      </c>
      <c r="J1896">
        <v>7</v>
      </c>
      <c r="K1896">
        <v>11</v>
      </c>
      <c r="L1896">
        <v>3.8</v>
      </c>
      <c r="M1896" t="s">
        <v>53</v>
      </c>
      <c r="N1896" t="s">
        <v>53</v>
      </c>
      <c r="O1896" t="s">
        <v>53</v>
      </c>
      <c r="P1896" t="str">
        <f>PROPER(TRIM(lung_cancer_dataset!P1896))</f>
        <v>Moderate</v>
      </c>
      <c r="Q1896" t="s">
        <v>55</v>
      </c>
      <c r="R1896">
        <v>26.2</v>
      </c>
      <c r="S1896" t="s">
        <v>56</v>
      </c>
      <c r="T1896" t="s">
        <v>57</v>
      </c>
      <c r="U1896" t="s">
        <v>53</v>
      </c>
      <c r="V1896" t="s">
        <v>53</v>
      </c>
      <c r="W1896" t="s">
        <v>53</v>
      </c>
      <c r="X1896" t="s">
        <v>53</v>
      </c>
      <c r="Y1896">
        <v>0</v>
      </c>
      <c r="Z1896" t="s">
        <v>58</v>
      </c>
      <c r="AA1896" t="s">
        <v>53</v>
      </c>
      <c r="AB1896" t="s">
        <v>53</v>
      </c>
      <c r="AC1896" t="s">
        <v>52</v>
      </c>
      <c r="AD1896" t="s">
        <v>53</v>
      </c>
      <c r="AE1896" t="s">
        <v>52</v>
      </c>
      <c r="AF1896" t="s">
        <v>53</v>
      </c>
      <c r="AG1896" t="s">
        <v>52</v>
      </c>
      <c r="AH1896" t="s">
        <v>53</v>
      </c>
      <c r="AI1896" t="s">
        <v>53</v>
      </c>
      <c r="AJ1896" t="s">
        <v>53</v>
      </c>
      <c r="AK1896">
        <v>3</v>
      </c>
      <c r="AL1896" t="s">
        <v>59</v>
      </c>
      <c r="AM1896" t="s">
        <v>81</v>
      </c>
      <c r="AN1896" t="s">
        <v>90</v>
      </c>
      <c r="AO1896">
        <v>4.8</v>
      </c>
      <c r="AP1896" t="s">
        <v>52</v>
      </c>
      <c r="AQ1896" t="s">
        <v>62</v>
      </c>
      <c r="AR1896" t="s">
        <v>63</v>
      </c>
      <c r="AS1896">
        <v>20</v>
      </c>
      <c r="AT1896" t="s">
        <v>53</v>
      </c>
    </row>
    <row r="1897" spans="1:46" x14ac:dyDescent="0.25">
      <c r="A1897" t="s">
        <v>2064</v>
      </c>
      <c r="B1897">
        <v>2025</v>
      </c>
      <c r="C1897" s="1">
        <v>45954</v>
      </c>
      <c r="D1897" t="s">
        <v>47</v>
      </c>
      <c r="E1897" t="str">
        <f>TRIM(lung_cancer_dataset!E1897)</f>
        <v>Philippines</v>
      </c>
      <c r="F1897">
        <v>60</v>
      </c>
      <c r="G1897" t="s">
        <v>127</v>
      </c>
      <c r="H1897" t="str">
        <f>PROPER(TRIM(lung_cancer_dataset!H1897))</f>
        <v>Female</v>
      </c>
      <c r="I1897" t="str">
        <f>PROPER(TRIM(lung_cancer_dataset!I1897))</f>
        <v>Former Smoker</v>
      </c>
      <c r="J1897">
        <v>7</v>
      </c>
      <c r="K1897">
        <v>5</v>
      </c>
      <c r="L1897">
        <v>1.8</v>
      </c>
      <c r="M1897" t="s">
        <v>53</v>
      </c>
      <c r="N1897" t="s">
        <v>52</v>
      </c>
      <c r="O1897" t="s">
        <v>53</v>
      </c>
      <c r="P1897" t="str">
        <f>PROPER(TRIM(lung_cancer_dataset!P1897))</f>
        <v>Low</v>
      </c>
      <c r="Q1897" t="s">
        <v>54</v>
      </c>
      <c r="R1897">
        <v>23.9</v>
      </c>
      <c r="S1897" t="s">
        <v>96</v>
      </c>
      <c r="T1897" t="s">
        <v>57</v>
      </c>
      <c r="U1897" t="s">
        <v>53</v>
      </c>
      <c r="V1897" t="s">
        <v>53</v>
      </c>
      <c r="W1897" t="s">
        <v>53</v>
      </c>
      <c r="X1897" t="s">
        <v>53</v>
      </c>
      <c r="Y1897">
        <v>1</v>
      </c>
      <c r="Z1897" t="s">
        <v>58</v>
      </c>
      <c r="AA1897" t="s">
        <v>53</v>
      </c>
      <c r="AB1897" t="s">
        <v>52</v>
      </c>
      <c r="AC1897" t="s">
        <v>53</v>
      </c>
      <c r="AD1897" t="s">
        <v>53</v>
      </c>
      <c r="AE1897" t="s">
        <v>52</v>
      </c>
      <c r="AF1897" t="s">
        <v>53</v>
      </c>
      <c r="AG1897" t="s">
        <v>53</v>
      </c>
      <c r="AH1897" t="s">
        <v>53</v>
      </c>
      <c r="AI1897" t="s">
        <v>53</v>
      </c>
      <c r="AJ1897" t="s">
        <v>52</v>
      </c>
      <c r="AK1897">
        <v>3</v>
      </c>
      <c r="AL1897" t="s">
        <v>135</v>
      </c>
      <c r="AM1897" t="s">
        <v>136</v>
      </c>
      <c r="AN1897" t="s">
        <v>74</v>
      </c>
      <c r="AO1897">
        <v>1.3</v>
      </c>
      <c r="AP1897" t="s">
        <v>53</v>
      </c>
      <c r="AQ1897" t="s">
        <v>171</v>
      </c>
      <c r="AR1897" t="s">
        <v>83</v>
      </c>
      <c r="AS1897">
        <v>81</v>
      </c>
      <c r="AT1897" t="s">
        <v>52</v>
      </c>
    </row>
    <row r="1898" spans="1:46" x14ac:dyDescent="0.25">
      <c r="A1898" t="s">
        <v>2065</v>
      </c>
      <c r="B1898">
        <v>2025</v>
      </c>
      <c r="C1898" s="1">
        <v>45731</v>
      </c>
      <c r="D1898" t="s">
        <v>107</v>
      </c>
      <c r="E1898" t="str">
        <f>TRIM(lung_cancer_dataset!E1898)</f>
        <v>Netherlands</v>
      </c>
      <c r="F1898">
        <v>56</v>
      </c>
      <c r="G1898" t="s">
        <v>79</v>
      </c>
      <c r="H1898" t="str">
        <f>PROPER(TRIM(lung_cancer_dataset!H1898))</f>
        <v>Male</v>
      </c>
      <c r="I1898" t="str">
        <f>PROPER(TRIM(lung_cancer_dataset!I1898))</f>
        <v>Never Smoked</v>
      </c>
      <c r="J1898">
        <v>0</v>
      </c>
      <c r="K1898">
        <v>0</v>
      </c>
      <c r="L1898">
        <v>0</v>
      </c>
      <c r="M1898" t="s">
        <v>53</v>
      </c>
      <c r="N1898" t="s">
        <v>53</v>
      </c>
      <c r="O1898" t="s">
        <v>53</v>
      </c>
      <c r="P1898" t="str">
        <f>PROPER(TRIM(lung_cancer_dataset!P1898))</f>
        <v>Moderate</v>
      </c>
      <c r="Q1898" t="s">
        <v>54</v>
      </c>
      <c r="R1898">
        <v>24.4</v>
      </c>
      <c r="S1898" t="s">
        <v>96</v>
      </c>
      <c r="T1898" t="s">
        <v>57</v>
      </c>
      <c r="U1898" t="s">
        <v>53</v>
      </c>
      <c r="V1898" t="s">
        <v>53</v>
      </c>
      <c r="W1898" t="s">
        <v>53</v>
      </c>
      <c r="X1898" t="s">
        <v>53</v>
      </c>
      <c r="Y1898">
        <v>0</v>
      </c>
      <c r="Z1898" t="s">
        <v>131</v>
      </c>
      <c r="AA1898" t="s">
        <v>52</v>
      </c>
      <c r="AB1898" t="s">
        <v>52</v>
      </c>
      <c r="AC1898" t="s">
        <v>52</v>
      </c>
      <c r="AD1898" t="s">
        <v>53</v>
      </c>
      <c r="AE1898" t="s">
        <v>52</v>
      </c>
      <c r="AF1898" t="s">
        <v>53</v>
      </c>
      <c r="AG1898" t="s">
        <v>53</v>
      </c>
      <c r="AH1898" t="s">
        <v>53</v>
      </c>
      <c r="AI1898" t="s">
        <v>53</v>
      </c>
      <c r="AJ1898" t="s">
        <v>53</v>
      </c>
      <c r="AK1898">
        <v>4</v>
      </c>
      <c r="AL1898" t="s">
        <v>59</v>
      </c>
      <c r="AM1898" t="s">
        <v>60</v>
      </c>
      <c r="AN1898" t="s">
        <v>90</v>
      </c>
      <c r="AO1898">
        <v>3.9</v>
      </c>
      <c r="AP1898" t="s">
        <v>53</v>
      </c>
      <c r="AQ1898" t="s">
        <v>75</v>
      </c>
      <c r="AR1898" t="s">
        <v>87</v>
      </c>
      <c r="AS1898">
        <v>16</v>
      </c>
      <c r="AT1898" t="s">
        <v>52</v>
      </c>
    </row>
    <row r="1899" spans="1:46" x14ac:dyDescent="0.25">
      <c r="A1899" t="s">
        <v>2066</v>
      </c>
      <c r="B1899">
        <v>2016</v>
      </c>
      <c r="C1899" s="1">
        <v>42616</v>
      </c>
      <c r="D1899" t="s">
        <v>47</v>
      </c>
      <c r="E1899" t="str">
        <f>TRIM(lung_cancer_dataset!E1899)</f>
        <v>Malaysia</v>
      </c>
      <c r="F1899">
        <v>67</v>
      </c>
      <c r="G1899" t="s">
        <v>127</v>
      </c>
      <c r="H1899" t="str">
        <f>PROPER(TRIM(lung_cancer_dataset!H1899))</f>
        <v>Male</v>
      </c>
      <c r="I1899" t="str">
        <f>PROPER(TRIM(lung_cancer_dataset!I1899))</f>
        <v>Current Smoker</v>
      </c>
      <c r="J1899">
        <v>36</v>
      </c>
      <c r="K1899">
        <v>43</v>
      </c>
      <c r="L1899">
        <v>77.400000000000006</v>
      </c>
      <c r="M1899" t="s">
        <v>52</v>
      </c>
      <c r="N1899" t="s">
        <v>53</v>
      </c>
      <c r="O1899" t="s">
        <v>53</v>
      </c>
      <c r="P1899" t="str">
        <f>PROPER(TRIM(lung_cancer_dataset!P1899))</f>
        <v>High</v>
      </c>
      <c r="Q1899" t="s">
        <v>54</v>
      </c>
      <c r="R1899">
        <v>22.8</v>
      </c>
      <c r="S1899" t="s">
        <v>96</v>
      </c>
      <c r="T1899" t="s">
        <v>54</v>
      </c>
      <c r="U1899" t="s">
        <v>53</v>
      </c>
      <c r="V1899" t="s">
        <v>53</v>
      </c>
      <c r="W1899" t="s">
        <v>53</v>
      </c>
      <c r="X1899" t="s">
        <v>53</v>
      </c>
      <c r="Y1899">
        <v>2</v>
      </c>
      <c r="Z1899" t="s">
        <v>58</v>
      </c>
      <c r="AA1899" t="s">
        <v>52</v>
      </c>
      <c r="AB1899" t="s">
        <v>53</v>
      </c>
      <c r="AC1899" t="s">
        <v>52</v>
      </c>
      <c r="AD1899" t="s">
        <v>52</v>
      </c>
      <c r="AE1899" t="s">
        <v>52</v>
      </c>
      <c r="AF1899" t="s">
        <v>52</v>
      </c>
      <c r="AG1899" t="s">
        <v>53</v>
      </c>
      <c r="AH1899" t="s">
        <v>53</v>
      </c>
      <c r="AI1899" t="s">
        <v>52</v>
      </c>
      <c r="AJ1899" t="s">
        <v>53</v>
      </c>
      <c r="AK1899">
        <v>6</v>
      </c>
      <c r="AL1899" t="s">
        <v>59</v>
      </c>
      <c r="AM1899" t="s">
        <v>81</v>
      </c>
      <c r="AN1899" t="s">
        <v>90</v>
      </c>
      <c r="AO1899">
        <v>4.0999999999999996</v>
      </c>
      <c r="AP1899" t="s">
        <v>53</v>
      </c>
      <c r="AQ1899" t="s">
        <v>75</v>
      </c>
      <c r="AR1899" t="s">
        <v>76</v>
      </c>
      <c r="AS1899">
        <v>32</v>
      </c>
      <c r="AT1899" t="s">
        <v>53</v>
      </c>
    </row>
    <row r="1900" spans="1:46" x14ac:dyDescent="0.25">
      <c r="A1900" t="s">
        <v>2067</v>
      </c>
      <c r="B1900">
        <v>2019</v>
      </c>
      <c r="C1900" s="1">
        <v>43633</v>
      </c>
      <c r="D1900" t="s">
        <v>107</v>
      </c>
      <c r="E1900" t="str">
        <f>TRIM(lung_cancer_dataset!E1900)</f>
        <v>UK</v>
      </c>
      <c r="F1900">
        <v>67</v>
      </c>
      <c r="G1900" t="s">
        <v>127</v>
      </c>
      <c r="H1900" t="str">
        <f>PROPER(TRIM(lung_cancer_dataset!H1900))</f>
        <v>Female</v>
      </c>
      <c r="I1900" t="str">
        <f>PROPER(TRIM(lung_cancer_dataset!I1900))</f>
        <v>Never Smoked</v>
      </c>
      <c r="J1900">
        <v>0</v>
      </c>
      <c r="K1900">
        <v>0</v>
      </c>
      <c r="L1900">
        <v>0</v>
      </c>
      <c r="M1900" t="s">
        <v>53</v>
      </c>
      <c r="N1900" t="s">
        <v>53</v>
      </c>
      <c r="O1900" t="s">
        <v>53</v>
      </c>
      <c r="P1900" t="str">
        <f>PROPER(TRIM(lung_cancer_dataset!P1900))</f>
        <v>Moderate</v>
      </c>
      <c r="Q1900" t="s">
        <v>54</v>
      </c>
      <c r="R1900">
        <v>29.9</v>
      </c>
      <c r="S1900" t="s">
        <v>56</v>
      </c>
      <c r="T1900" t="s">
        <v>70</v>
      </c>
      <c r="U1900" t="s">
        <v>53</v>
      </c>
      <c r="V1900" t="s">
        <v>53</v>
      </c>
      <c r="W1900" t="s">
        <v>53</v>
      </c>
      <c r="X1900" t="s">
        <v>53</v>
      </c>
      <c r="Y1900">
        <v>0</v>
      </c>
      <c r="Z1900" t="s">
        <v>165</v>
      </c>
      <c r="AA1900" t="s">
        <v>52</v>
      </c>
      <c r="AB1900" t="s">
        <v>53</v>
      </c>
      <c r="AC1900" t="s">
        <v>52</v>
      </c>
      <c r="AD1900" t="s">
        <v>53</v>
      </c>
      <c r="AE1900" t="s">
        <v>53</v>
      </c>
      <c r="AF1900" t="s">
        <v>52</v>
      </c>
      <c r="AG1900" t="s">
        <v>53</v>
      </c>
      <c r="AH1900" t="s">
        <v>53</v>
      </c>
      <c r="AI1900" t="s">
        <v>53</v>
      </c>
      <c r="AJ1900" t="s">
        <v>53</v>
      </c>
      <c r="AK1900">
        <v>3</v>
      </c>
      <c r="AL1900" t="s">
        <v>59</v>
      </c>
      <c r="AM1900" t="s">
        <v>60</v>
      </c>
      <c r="AN1900" t="s">
        <v>74</v>
      </c>
      <c r="AO1900">
        <v>1.9</v>
      </c>
      <c r="AP1900" t="s">
        <v>53</v>
      </c>
      <c r="AQ1900" t="s">
        <v>91</v>
      </c>
      <c r="AR1900" t="s">
        <v>76</v>
      </c>
      <c r="AS1900">
        <v>57</v>
      </c>
      <c r="AT1900" t="s">
        <v>52</v>
      </c>
    </row>
    <row r="1901" spans="1:46" x14ac:dyDescent="0.25">
      <c r="A1901" t="s">
        <v>2068</v>
      </c>
      <c r="B1901">
        <v>2019</v>
      </c>
      <c r="C1901" s="1">
        <v>43777</v>
      </c>
      <c r="D1901" t="s">
        <v>65</v>
      </c>
      <c r="E1901" t="str">
        <f>TRIM(lung_cancer_dataset!E1901)</f>
        <v>Venezuela</v>
      </c>
      <c r="F1901">
        <v>70</v>
      </c>
      <c r="G1901" t="s">
        <v>67</v>
      </c>
      <c r="H1901" t="str">
        <f>PROPER(TRIM(lung_cancer_dataset!H1901))</f>
        <v>Male</v>
      </c>
      <c r="I1901" t="str">
        <f>PROPER(TRIM(lung_cancer_dataset!I1901))</f>
        <v>Former Smoker</v>
      </c>
      <c r="J1901">
        <v>16</v>
      </c>
      <c r="K1901">
        <v>17</v>
      </c>
      <c r="L1901">
        <v>13.6</v>
      </c>
      <c r="M1901" t="s">
        <v>53</v>
      </c>
      <c r="N1901" t="s">
        <v>53</v>
      </c>
      <c r="O1901" t="s">
        <v>53</v>
      </c>
      <c r="P1901" t="str">
        <f>PROPER(TRIM(lung_cancer_dataset!P1901))</f>
        <v>Moderate</v>
      </c>
      <c r="Q1901" t="s">
        <v>71</v>
      </c>
      <c r="R1901">
        <v>29.5</v>
      </c>
      <c r="S1901" t="s">
        <v>56</v>
      </c>
      <c r="T1901" t="s">
        <v>54</v>
      </c>
      <c r="U1901" t="s">
        <v>53</v>
      </c>
      <c r="V1901" t="s">
        <v>53</v>
      </c>
      <c r="W1901" t="s">
        <v>53</v>
      </c>
      <c r="X1901" t="s">
        <v>53</v>
      </c>
      <c r="Y1901">
        <v>0</v>
      </c>
      <c r="Z1901" t="s">
        <v>58</v>
      </c>
      <c r="AA1901" t="s">
        <v>52</v>
      </c>
      <c r="AB1901" t="s">
        <v>53</v>
      </c>
      <c r="AC1901" t="s">
        <v>53</v>
      </c>
      <c r="AD1901" t="s">
        <v>53</v>
      </c>
      <c r="AE1901" t="s">
        <v>52</v>
      </c>
      <c r="AF1901" t="s">
        <v>53</v>
      </c>
      <c r="AG1901" t="s">
        <v>52</v>
      </c>
      <c r="AH1901" t="s">
        <v>53</v>
      </c>
      <c r="AI1901" t="s">
        <v>53</v>
      </c>
      <c r="AJ1901" t="s">
        <v>53</v>
      </c>
      <c r="AK1901">
        <v>3</v>
      </c>
      <c r="AL1901" t="s">
        <v>59</v>
      </c>
      <c r="AM1901" t="s">
        <v>60</v>
      </c>
      <c r="AN1901" t="s">
        <v>90</v>
      </c>
      <c r="AO1901">
        <v>5.5</v>
      </c>
      <c r="AP1901" t="s">
        <v>53</v>
      </c>
      <c r="AQ1901" t="s">
        <v>171</v>
      </c>
      <c r="AR1901" t="s">
        <v>87</v>
      </c>
      <c r="AS1901">
        <v>23</v>
      </c>
      <c r="AT1901" t="s">
        <v>53</v>
      </c>
    </row>
    <row r="1902" spans="1:46" x14ac:dyDescent="0.25">
      <c r="A1902" t="s">
        <v>2069</v>
      </c>
      <c r="B1902">
        <v>2025</v>
      </c>
      <c r="C1902" s="1">
        <v>45967</v>
      </c>
      <c r="D1902" t="s">
        <v>122</v>
      </c>
      <c r="E1902" t="str">
        <f>TRIM(lung_cancer_dataset!E1902)</f>
        <v>Timor-Leste</v>
      </c>
      <c r="F1902">
        <v>56</v>
      </c>
      <c r="G1902" t="s">
        <v>79</v>
      </c>
      <c r="H1902" t="str">
        <f>PROPER(TRIM(lung_cancer_dataset!H1902))</f>
        <v>Male</v>
      </c>
      <c r="I1902" t="str">
        <f>PROPER(TRIM(lung_cancer_dataset!I1902))</f>
        <v>Current Smoker</v>
      </c>
      <c r="J1902">
        <v>18</v>
      </c>
      <c r="K1902">
        <v>25</v>
      </c>
      <c r="L1902">
        <v>22.5</v>
      </c>
      <c r="M1902" t="s">
        <v>52</v>
      </c>
      <c r="N1902" t="s">
        <v>53</v>
      </c>
      <c r="O1902" t="s">
        <v>53</v>
      </c>
      <c r="P1902" t="str">
        <f>PROPER(TRIM(lung_cancer_dataset!P1902))</f>
        <v>Low</v>
      </c>
      <c r="Q1902" t="s">
        <v>55</v>
      </c>
      <c r="R1902">
        <v>30.1</v>
      </c>
      <c r="S1902" t="s">
        <v>72</v>
      </c>
      <c r="T1902" t="s">
        <v>54</v>
      </c>
      <c r="U1902" t="s">
        <v>53</v>
      </c>
      <c r="V1902" t="s">
        <v>53</v>
      </c>
      <c r="W1902" t="s">
        <v>53</v>
      </c>
      <c r="X1902" t="s">
        <v>52</v>
      </c>
      <c r="Y1902">
        <v>2</v>
      </c>
      <c r="Z1902" t="s">
        <v>73</v>
      </c>
      <c r="AA1902" t="s">
        <v>52</v>
      </c>
      <c r="AB1902" t="s">
        <v>52</v>
      </c>
      <c r="AC1902" t="s">
        <v>52</v>
      </c>
      <c r="AD1902" t="s">
        <v>53</v>
      </c>
      <c r="AE1902" t="s">
        <v>52</v>
      </c>
      <c r="AF1902" t="s">
        <v>52</v>
      </c>
      <c r="AG1902" t="s">
        <v>53</v>
      </c>
      <c r="AH1902" t="s">
        <v>52</v>
      </c>
      <c r="AI1902" t="s">
        <v>53</v>
      </c>
      <c r="AJ1902" t="s">
        <v>53</v>
      </c>
      <c r="AK1902">
        <v>6</v>
      </c>
      <c r="AL1902" t="s">
        <v>59</v>
      </c>
      <c r="AM1902" t="s">
        <v>60</v>
      </c>
      <c r="AN1902" t="s">
        <v>98</v>
      </c>
      <c r="AO1902">
        <v>4</v>
      </c>
      <c r="AP1902" t="s">
        <v>53</v>
      </c>
      <c r="AQ1902" t="s">
        <v>75</v>
      </c>
      <c r="AR1902" t="s">
        <v>83</v>
      </c>
      <c r="AS1902">
        <v>55</v>
      </c>
      <c r="AT1902" t="s">
        <v>53</v>
      </c>
    </row>
    <row r="1903" spans="1:46" x14ac:dyDescent="0.25">
      <c r="A1903" t="s">
        <v>2070</v>
      </c>
      <c r="B1903">
        <v>2023</v>
      </c>
      <c r="C1903" s="1">
        <v>45000</v>
      </c>
      <c r="D1903" t="s">
        <v>65</v>
      </c>
      <c r="E1903" t="str">
        <f>TRIM(lung_cancer_dataset!E1903)</f>
        <v>Brazil</v>
      </c>
      <c r="F1903">
        <v>57</v>
      </c>
      <c r="G1903" t="s">
        <v>79</v>
      </c>
      <c r="H1903" t="str">
        <f>PROPER(TRIM(lung_cancer_dataset!H1903))</f>
        <v>Male</v>
      </c>
      <c r="I1903" t="str">
        <f>PROPER(TRIM(lung_cancer_dataset!I1903))</f>
        <v>Never Smoked</v>
      </c>
      <c r="J1903">
        <v>0</v>
      </c>
      <c r="K1903">
        <v>0</v>
      </c>
      <c r="L1903">
        <v>0</v>
      </c>
      <c r="M1903" t="s">
        <v>52</v>
      </c>
      <c r="N1903" t="s">
        <v>53</v>
      </c>
      <c r="O1903" t="s">
        <v>53</v>
      </c>
      <c r="P1903" t="str">
        <f>PROPER(TRIM(lung_cancer_dataset!P1903))</f>
        <v>Low</v>
      </c>
      <c r="Q1903" t="s">
        <v>71</v>
      </c>
      <c r="R1903">
        <v>29</v>
      </c>
      <c r="S1903" t="s">
        <v>56</v>
      </c>
      <c r="T1903" t="s">
        <v>57</v>
      </c>
      <c r="U1903" t="s">
        <v>53</v>
      </c>
      <c r="V1903" t="s">
        <v>53</v>
      </c>
      <c r="W1903" t="s">
        <v>53</v>
      </c>
      <c r="X1903" t="s">
        <v>53</v>
      </c>
      <c r="Y1903">
        <v>1</v>
      </c>
      <c r="Z1903" t="s">
        <v>58</v>
      </c>
      <c r="AA1903" t="s">
        <v>52</v>
      </c>
      <c r="AB1903" t="s">
        <v>52</v>
      </c>
      <c r="AC1903" t="s">
        <v>52</v>
      </c>
      <c r="AD1903" t="s">
        <v>53</v>
      </c>
      <c r="AE1903" t="s">
        <v>52</v>
      </c>
      <c r="AF1903" t="s">
        <v>52</v>
      </c>
      <c r="AG1903" t="s">
        <v>53</v>
      </c>
      <c r="AH1903" t="s">
        <v>52</v>
      </c>
      <c r="AI1903" t="s">
        <v>53</v>
      </c>
      <c r="AJ1903" t="s">
        <v>53</v>
      </c>
      <c r="AK1903">
        <v>6</v>
      </c>
      <c r="AL1903" t="s">
        <v>59</v>
      </c>
      <c r="AM1903" t="s">
        <v>60</v>
      </c>
      <c r="AN1903" t="s">
        <v>90</v>
      </c>
      <c r="AO1903">
        <v>5.3</v>
      </c>
      <c r="AP1903" t="s">
        <v>53</v>
      </c>
      <c r="AQ1903" t="s">
        <v>75</v>
      </c>
      <c r="AR1903" t="s">
        <v>132</v>
      </c>
      <c r="AS1903">
        <v>25</v>
      </c>
      <c r="AT1903" t="s">
        <v>53</v>
      </c>
    </row>
    <row r="1904" spans="1:46" x14ac:dyDescent="0.25">
      <c r="A1904" t="s">
        <v>2071</v>
      </c>
      <c r="B1904">
        <v>2017</v>
      </c>
      <c r="C1904" s="1">
        <v>42813</v>
      </c>
      <c r="D1904" t="s">
        <v>107</v>
      </c>
      <c r="E1904" t="str">
        <f>TRIM(lung_cancer_dataset!E1904)</f>
        <v>Sweden</v>
      </c>
      <c r="F1904">
        <v>71</v>
      </c>
      <c r="G1904" t="s">
        <v>67</v>
      </c>
      <c r="H1904" t="str">
        <f>PROPER(TRIM(lung_cancer_dataset!H1904))</f>
        <v>Male</v>
      </c>
      <c r="I1904" t="str">
        <f>PROPER(TRIM(lung_cancer_dataset!I1904))</f>
        <v>Former Smoker</v>
      </c>
      <c r="J1904">
        <v>22</v>
      </c>
      <c r="K1904">
        <v>26</v>
      </c>
      <c r="L1904">
        <v>28.6</v>
      </c>
      <c r="M1904" t="s">
        <v>52</v>
      </c>
      <c r="N1904" t="s">
        <v>52</v>
      </c>
      <c r="O1904" t="s">
        <v>53</v>
      </c>
      <c r="P1904" t="str">
        <f>PROPER(TRIM(lung_cancer_dataset!P1904))</f>
        <v>High</v>
      </c>
      <c r="Q1904" t="s">
        <v>54</v>
      </c>
      <c r="R1904">
        <v>28.4</v>
      </c>
      <c r="S1904" t="s">
        <v>56</v>
      </c>
      <c r="T1904" t="s">
        <v>70</v>
      </c>
      <c r="U1904" t="s">
        <v>52</v>
      </c>
      <c r="V1904" t="s">
        <v>53</v>
      </c>
      <c r="W1904" t="s">
        <v>53</v>
      </c>
      <c r="X1904" t="s">
        <v>53</v>
      </c>
      <c r="Y1904">
        <v>4</v>
      </c>
      <c r="Z1904" t="s">
        <v>58</v>
      </c>
      <c r="AA1904" t="s">
        <v>52</v>
      </c>
      <c r="AB1904" t="s">
        <v>52</v>
      </c>
      <c r="AC1904" t="s">
        <v>53</v>
      </c>
      <c r="AD1904" t="s">
        <v>53</v>
      </c>
      <c r="AE1904" t="s">
        <v>52</v>
      </c>
      <c r="AF1904" t="s">
        <v>53</v>
      </c>
      <c r="AG1904" t="s">
        <v>53</v>
      </c>
      <c r="AH1904" t="s">
        <v>53</v>
      </c>
      <c r="AI1904" t="s">
        <v>52</v>
      </c>
      <c r="AJ1904" t="s">
        <v>53</v>
      </c>
      <c r="AK1904">
        <v>4</v>
      </c>
      <c r="AL1904" t="s">
        <v>59</v>
      </c>
      <c r="AM1904" t="s">
        <v>60</v>
      </c>
      <c r="AN1904" t="s">
        <v>74</v>
      </c>
      <c r="AO1904">
        <v>3.5</v>
      </c>
      <c r="AP1904" t="s">
        <v>53</v>
      </c>
      <c r="AQ1904" t="s">
        <v>86</v>
      </c>
      <c r="AR1904" t="s">
        <v>76</v>
      </c>
      <c r="AS1904">
        <v>59</v>
      </c>
      <c r="AT1904" t="s">
        <v>53</v>
      </c>
    </row>
    <row r="1905" spans="1:46" x14ac:dyDescent="0.25">
      <c r="A1905" t="s">
        <v>2072</v>
      </c>
      <c r="B1905">
        <v>2024</v>
      </c>
      <c r="C1905" s="1">
        <v>45624</v>
      </c>
      <c r="D1905" t="s">
        <v>65</v>
      </c>
      <c r="E1905" t="str">
        <f>TRIM(lung_cancer_dataset!E1905)</f>
        <v>Brazil</v>
      </c>
      <c r="F1905">
        <v>59</v>
      </c>
      <c r="G1905" t="s">
        <v>79</v>
      </c>
      <c r="H1905" t="str">
        <f>PROPER(TRIM(lung_cancer_dataset!H1905))</f>
        <v>Male</v>
      </c>
      <c r="I1905" t="str">
        <f>PROPER(TRIM(lung_cancer_dataset!I1905))</f>
        <v>Current Smoker</v>
      </c>
      <c r="J1905">
        <v>31</v>
      </c>
      <c r="K1905">
        <v>24</v>
      </c>
      <c r="L1905">
        <v>37.200000000000003</v>
      </c>
      <c r="M1905" t="s">
        <v>52</v>
      </c>
      <c r="N1905" t="s">
        <v>53</v>
      </c>
      <c r="O1905" t="s">
        <v>53</v>
      </c>
      <c r="P1905" t="str">
        <f>PROPER(TRIM(lung_cancer_dataset!P1905))</f>
        <v>Moderate</v>
      </c>
      <c r="Q1905" t="s">
        <v>55</v>
      </c>
      <c r="R1905">
        <v>23.4</v>
      </c>
      <c r="S1905" t="s">
        <v>96</v>
      </c>
      <c r="T1905" t="s">
        <v>57</v>
      </c>
      <c r="U1905" t="s">
        <v>52</v>
      </c>
      <c r="V1905" t="s">
        <v>53</v>
      </c>
      <c r="W1905" t="s">
        <v>53</v>
      </c>
      <c r="X1905" t="s">
        <v>53</v>
      </c>
      <c r="Y1905">
        <v>2</v>
      </c>
      <c r="Z1905" t="s">
        <v>73</v>
      </c>
      <c r="AA1905" t="s">
        <v>52</v>
      </c>
      <c r="AB1905" t="s">
        <v>52</v>
      </c>
      <c r="AC1905" t="s">
        <v>53</v>
      </c>
      <c r="AD1905" t="s">
        <v>53</v>
      </c>
      <c r="AE1905" t="s">
        <v>53</v>
      </c>
      <c r="AF1905" t="s">
        <v>52</v>
      </c>
      <c r="AG1905" t="s">
        <v>52</v>
      </c>
      <c r="AH1905" t="s">
        <v>53</v>
      </c>
      <c r="AI1905" t="s">
        <v>53</v>
      </c>
      <c r="AJ1905" t="s">
        <v>53</v>
      </c>
      <c r="AK1905">
        <v>4</v>
      </c>
      <c r="AL1905" t="s">
        <v>59</v>
      </c>
      <c r="AM1905" t="s">
        <v>81</v>
      </c>
      <c r="AN1905" t="s">
        <v>98</v>
      </c>
      <c r="AO1905">
        <v>5.4</v>
      </c>
      <c r="AP1905" t="s">
        <v>53</v>
      </c>
      <c r="AQ1905" t="s">
        <v>91</v>
      </c>
      <c r="AR1905" t="s">
        <v>115</v>
      </c>
      <c r="AS1905">
        <v>36</v>
      </c>
      <c r="AT1905" t="s">
        <v>52</v>
      </c>
    </row>
    <row r="1906" spans="1:46" x14ac:dyDescent="0.25">
      <c r="A1906" t="s">
        <v>2073</v>
      </c>
      <c r="B1906">
        <v>2020</v>
      </c>
      <c r="C1906" s="1">
        <v>44189</v>
      </c>
      <c r="D1906" t="s">
        <v>65</v>
      </c>
      <c r="E1906" t="str">
        <f>TRIM(lung_cancer_dataset!E1906)</f>
        <v>Peru</v>
      </c>
      <c r="F1906">
        <v>73</v>
      </c>
      <c r="G1906" t="s">
        <v>67</v>
      </c>
      <c r="H1906" t="str">
        <f>PROPER(TRIM(lung_cancer_dataset!H1906))</f>
        <v>Female</v>
      </c>
      <c r="I1906" t="str">
        <f>PROPER(TRIM(lung_cancer_dataset!I1906))</f>
        <v>Never Smoked</v>
      </c>
      <c r="J1906">
        <v>0</v>
      </c>
      <c r="K1906">
        <v>0</v>
      </c>
      <c r="L1906">
        <v>0</v>
      </c>
      <c r="M1906" t="s">
        <v>52</v>
      </c>
      <c r="N1906" t="s">
        <v>53</v>
      </c>
      <c r="O1906" t="s">
        <v>53</v>
      </c>
      <c r="P1906" t="str">
        <f>PROPER(TRIM(lung_cancer_dataset!P1906))</f>
        <v>High</v>
      </c>
      <c r="Q1906" t="s">
        <v>55</v>
      </c>
      <c r="R1906">
        <v>18.899999999999999</v>
      </c>
      <c r="S1906" t="s">
        <v>96</v>
      </c>
      <c r="T1906" t="s">
        <v>54</v>
      </c>
      <c r="U1906" t="s">
        <v>53</v>
      </c>
      <c r="V1906" t="s">
        <v>53</v>
      </c>
      <c r="W1906" t="s">
        <v>53</v>
      </c>
      <c r="X1906" t="s">
        <v>53</v>
      </c>
      <c r="Y1906">
        <v>2</v>
      </c>
      <c r="Z1906" t="s">
        <v>97</v>
      </c>
      <c r="AA1906" t="s">
        <v>53</v>
      </c>
      <c r="AB1906" t="s">
        <v>53</v>
      </c>
      <c r="AC1906" t="s">
        <v>53</v>
      </c>
      <c r="AD1906" t="s">
        <v>52</v>
      </c>
      <c r="AE1906" t="s">
        <v>52</v>
      </c>
      <c r="AF1906" t="s">
        <v>53</v>
      </c>
      <c r="AG1906" t="s">
        <v>53</v>
      </c>
      <c r="AH1906" t="s">
        <v>53</v>
      </c>
      <c r="AI1906" t="s">
        <v>53</v>
      </c>
      <c r="AJ1906" t="s">
        <v>53</v>
      </c>
      <c r="AK1906">
        <v>2</v>
      </c>
      <c r="AL1906" t="s">
        <v>59</v>
      </c>
      <c r="AM1906" t="s">
        <v>60</v>
      </c>
      <c r="AN1906" t="s">
        <v>98</v>
      </c>
      <c r="AO1906">
        <v>5.5</v>
      </c>
      <c r="AP1906" t="s">
        <v>53</v>
      </c>
      <c r="AQ1906" t="s">
        <v>82</v>
      </c>
      <c r="AR1906" t="s">
        <v>76</v>
      </c>
      <c r="AS1906">
        <v>53</v>
      </c>
      <c r="AT1906" t="s">
        <v>53</v>
      </c>
    </row>
    <row r="1907" spans="1:46" x14ac:dyDescent="0.25">
      <c r="A1907" t="s">
        <v>2074</v>
      </c>
      <c r="B1907">
        <v>2021</v>
      </c>
      <c r="C1907" s="1">
        <v>44349</v>
      </c>
      <c r="D1907" t="s">
        <v>107</v>
      </c>
      <c r="E1907" t="str">
        <f>TRIM(lung_cancer_dataset!E1907)</f>
        <v>Italy</v>
      </c>
      <c r="F1907">
        <v>69</v>
      </c>
      <c r="G1907" t="s">
        <v>127</v>
      </c>
      <c r="H1907" t="str">
        <f>PROPER(TRIM(lung_cancer_dataset!H1907))</f>
        <v>Male</v>
      </c>
      <c r="I1907" t="str">
        <f>PROPER(TRIM(lung_cancer_dataset!I1907))</f>
        <v>Never Smoked</v>
      </c>
      <c r="J1907">
        <v>0</v>
      </c>
      <c r="K1907">
        <v>0</v>
      </c>
      <c r="L1907">
        <v>0</v>
      </c>
      <c r="M1907" t="s">
        <v>52</v>
      </c>
      <c r="N1907" t="s">
        <v>52</v>
      </c>
      <c r="O1907" t="s">
        <v>53</v>
      </c>
      <c r="P1907" t="str">
        <f>PROPER(TRIM(lung_cancer_dataset!P1907))</f>
        <v>Moderate</v>
      </c>
      <c r="Q1907" t="s">
        <v>55</v>
      </c>
      <c r="R1907">
        <v>30.9</v>
      </c>
      <c r="S1907" t="s">
        <v>72</v>
      </c>
      <c r="T1907" t="s">
        <v>54</v>
      </c>
      <c r="U1907" t="s">
        <v>53</v>
      </c>
      <c r="V1907" t="s">
        <v>53</v>
      </c>
      <c r="W1907" t="s">
        <v>53</v>
      </c>
      <c r="X1907" t="s">
        <v>53</v>
      </c>
      <c r="Y1907">
        <v>2</v>
      </c>
      <c r="Z1907" t="s">
        <v>131</v>
      </c>
      <c r="AA1907" t="s">
        <v>53</v>
      </c>
      <c r="AB1907" t="s">
        <v>53</v>
      </c>
      <c r="AC1907" t="s">
        <v>53</v>
      </c>
      <c r="AD1907" t="s">
        <v>53</v>
      </c>
      <c r="AE1907" t="s">
        <v>52</v>
      </c>
      <c r="AF1907" t="s">
        <v>53</v>
      </c>
      <c r="AG1907" t="s">
        <v>52</v>
      </c>
      <c r="AH1907" t="s">
        <v>53</v>
      </c>
      <c r="AI1907" t="s">
        <v>53</v>
      </c>
      <c r="AJ1907" t="s">
        <v>53</v>
      </c>
      <c r="AK1907">
        <v>2</v>
      </c>
      <c r="AL1907" t="s">
        <v>59</v>
      </c>
      <c r="AM1907" t="s">
        <v>81</v>
      </c>
      <c r="AN1907" t="s">
        <v>98</v>
      </c>
      <c r="AO1907">
        <v>3.4</v>
      </c>
      <c r="AP1907" t="s">
        <v>53</v>
      </c>
      <c r="AQ1907" t="s">
        <v>82</v>
      </c>
      <c r="AR1907" t="s">
        <v>87</v>
      </c>
      <c r="AS1907">
        <v>49</v>
      </c>
      <c r="AT1907" t="s">
        <v>52</v>
      </c>
    </row>
    <row r="1908" spans="1:46" x14ac:dyDescent="0.25">
      <c r="A1908" t="s">
        <v>2075</v>
      </c>
      <c r="B1908">
        <v>2015</v>
      </c>
      <c r="C1908" s="1">
        <v>42224</v>
      </c>
      <c r="D1908" t="s">
        <v>122</v>
      </c>
      <c r="E1908" t="str">
        <f>TRIM(lung_cancer_dataset!E1908)</f>
        <v>Bangladesh</v>
      </c>
      <c r="F1908">
        <v>53</v>
      </c>
      <c r="G1908" t="s">
        <v>79</v>
      </c>
      <c r="H1908" t="str">
        <f>PROPER(TRIM(lung_cancer_dataset!H1908))</f>
        <v>Male</v>
      </c>
      <c r="I1908" t="str">
        <f>PROPER(TRIM(lung_cancer_dataset!I1908))</f>
        <v>Never Smoked</v>
      </c>
      <c r="J1908">
        <v>0</v>
      </c>
      <c r="K1908">
        <v>0</v>
      </c>
      <c r="L1908">
        <v>0</v>
      </c>
      <c r="M1908" t="s">
        <v>52</v>
      </c>
      <c r="N1908" t="s">
        <v>53</v>
      </c>
      <c r="O1908" t="s">
        <v>52</v>
      </c>
      <c r="P1908" t="str">
        <f>PROPER(TRIM(lung_cancer_dataset!P1908))</f>
        <v>High</v>
      </c>
      <c r="Q1908" t="s">
        <v>55</v>
      </c>
      <c r="R1908">
        <v>20.8</v>
      </c>
      <c r="S1908" t="s">
        <v>96</v>
      </c>
      <c r="T1908" t="s">
        <v>70</v>
      </c>
      <c r="U1908" t="s">
        <v>53</v>
      </c>
      <c r="V1908" t="s">
        <v>53</v>
      </c>
      <c r="W1908" t="s">
        <v>53</v>
      </c>
      <c r="X1908" t="s">
        <v>53</v>
      </c>
      <c r="Y1908">
        <v>3</v>
      </c>
      <c r="Z1908" t="s">
        <v>58</v>
      </c>
      <c r="AA1908" t="s">
        <v>53</v>
      </c>
      <c r="AB1908" t="s">
        <v>53</v>
      </c>
      <c r="AC1908" t="s">
        <v>53</v>
      </c>
      <c r="AD1908" t="s">
        <v>53</v>
      </c>
      <c r="AE1908" t="s">
        <v>52</v>
      </c>
      <c r="AF1908" t="s">
        <v>53</v>
      </c>
      <c r="AG1908" t="s">
        <v>53</v>
      </c>
      <c r="AH1908" t="s">
        <v>53</v>
      </c>
      <c r="AI1908" t="s">
        <v>53</v>
      </c>
      <c r="AJ1908" t="s">
        <v>53</v>
      </c>
      <c r="AK1908">
        <v>1</v>
      </c>
      <c r="AL1908" t="s">
        <v>59</v>
      </c>
      <c r="AM1908" t="s">
        <v>60</v>
      </c>
      <c r="AN1908" t="s">
        <v>90</v>
      </c>
      <c r="AO1908">
        <v>4.3</v>
      </c>
      <c r="AP1908" t="s">
        <v>53</v>
      </c>
      <c r="AQ1908" t="s">
        <v>86</v>
      </c>
      <c r="AR1908" t="s">
        <v>63</v>
      </c>
      <c r="AS1908">
        <v>18</v>
      </c>
      <c r="AT1908" t="s">
        <v>52</v>
      </c>
    </row>
    <row r="1909" spans="1:46" x14ac:dyDescent="0.25">
      <c r="A1909" t="s">
        <v>2076</v>
      </c>
      <c r="B1909">
        <v>2022</v>
      </c>
      <c r="C1909" s="1">
        <v>44693</v>
      </c>
      <c r="D1909" t="s">
        <v>107</v>
      </c>
      <c r="E1909" t="str">
        <f>TRIM(lung_cancer_dataset!E1909)</f>
        <v>Italy</v>
      </c>
      <c r="F1909">
        <v>78</v>
      </c>
      <c r="G1909" t="s">
        <v>67</v>
      </c>
      <c r="H1909" t="str">
        <f>PROPER(TRIM(lung_cancer_dataset!H1909))</f>
        <v>Female</v>
      </c>
      <c r="I1909" t="str">
        <f>PROPER(TRIM(lung_cancer_dataset!I1909))</f>
        <v>Current Smoker</v>
      </c>
      <c r="J1909">
        <v>24</v>
      </c>
      <c r="K1909">
        <v>30</v>
      </c>
      <c r="L1909">
        <v>36</v>
      </c>
      <c r="M1909" t="s">
        <v>53</v>
      </c>
      <c r="N1909" t="s">
        <v>53</v>
      </c>
      <c r="O1909" t="s">
        <v>53</v>
      </c>
      <c r="P1909" t="str">
        <f>PROPER(TRIM(lung_cancer_dataset!P1909))</f>
        <v>High</v>
      </c>
      <c r="Q1909" t="s">
        <v>54</v>
      </c>
      <c r="R1909">
        <v>27.7</v>
      </c>
      <c r="S1909" t="s">
        <v>56</v>
      </c>
      <c r="T1909" t="s">
        <v>54</v>
      </c>
      <c r="U1909" t="s">
        <v>53</v>
      </c>
      <c r="V1909" t="s">
        <v>53</v>
      </c>
      <c r="W1909" t="s">
        <v>53</v>
      </c>
      <c r="X1909" t="s">
        <v>53</v>
      </c>
      <c r="Y1909">
        <v>1</v>
      </c>
      <c r="Z1909" t="s">
        <v>165</v>
      </c>
      <c r="AA1909" t="s">
        <v>52</v>
      </c>
      <c r="AB1909" t="s">
        <v>52</v>
      </c>
      <c r="AC1909" t="s">
        <v>52</v>
      </c>
      <c r="AD1909" t="s">
        <v>53</v>
      </c>
      <c r="AE1909" t="s">
        <v>52</v>
      </c>
      <c r="AF1909" t="s">
        <v>53</v>
      </c>
      <c r="AG1909" t="s">
        <v>53</v>
      </c>
      <c r="AH1909" t="s">
        <v>53</v>
      </c>
      <c r="AI1909" t="s">
        <v>53</v>
      </c>
      <c r="AJ1909" t="s">
        <v>53</v>
      </c>
      <c r="AK1909">
        <v>4</v>
      </c>
      <c r="AL1909" t="s">
        <v>59</v>
      </c>
      <c r="AM1909" t="s">
        <v>60</v>
      </c>
      <c r="AN1909" t="s">
        <v>98</v>
      </c>
      <c r="AO1909">
        <v>2.8</v>
      </c>
      <c r="AP1909" t="s">
        <v>53</v>
      </c>
      <c r="AQ1909" t="s">
        <v>75</v>
      </c>
      <c r="AR1909" t="s">
        <v>83</v>
      </c>
      <c r="AS1909">
        <v>26</v>
      </c>
      <c r="AT1909" t="s">
        <v>52</v>
      </c>
    </row>
    <row r="1910" spans="1:46" x14ac:dyDescent="0.25">
      <c r="A1910" t="s">
        <v>2077</v>
      </c>
      <c r="B1910">
        <v>2022</v>
      </c>
      <c r="C1910" s="1">
        <v>44583</v>
      </c>
      <c r="D1910" t="s">
        <v>94</v>
      </c>
      <c r="E1910" t="str">
        <f>TRIM(lung_cancer_dataset!E1910)</f>
        <v>UAE</v>
      </c>
      <c r="F1910">
        <v>69</v>
      </c>
      <c r="G1910" t="s">
        <v>127</v>
      </c>
      <c r="H1910" t="str">
        <f>PROPER(TRIM(lung_cancer_dataset!H1910))</f>
        <v>Female</v>
      </c>
      <c r="I1910" t="str">
        <f>PROPER(TRIM(lung_cancer_dataset!I1910))</f>
        <v>Former Smoker</v>
      </c>
      <c r="J1910">
        <v>16</v>
      </c>
      <c r="K1910">
        <v>12</v>
      </c>
      <c r="L1910">
        <v>9.6</v>
      </c>
      <c r="M1910" t="s">
        <v>53</v>
      </c>
      <c r="N1910" t="s">
        <v>52</v>
      </c>
      <c r="O1910" t="s">
        <v>53</v>
      </c>
      <c r="P1910" t="str">
        <f>PROPER(TRIM(lung_cancer_dataset!P1910))</f>
        <v>Moderate</v>
      </c>
      <c r="Q1910" t="s">
        <v>55</v>
      </c>
      <c r="R1910">
        <v>24</v>
      </c>
      <c r="S1910" t="s">
        <v>96</v>
      </c>
      <c r="T1910" t="s">
        <v>57</v>
      </c>
      <c r="U1910" t="s">
        <v>53</v>
      </c>
      <c r="V1910" t="s">
        <v>53</v>
      </c>
      <c r="W1910" t="s">
        <v>53</v>
      </c>
      <c r="X1910" t="s">
        <v>53</v>
      </c>
      <c r="Y1910">
        <v>1</v>
      </c>
      <c r="Z1910" t="s">
        <v>73</v>
      </c>
      <c r="AA1910" t="s">
        <v>53</v>
      </c>
      <c r="AB1910" t="s">
        <v>53</v>
      </c>
      <c r="AC1910" t="s">
        <v>52</v>
      </c>
      <c r="AD1910" t="s">
        <v>53</v>
      </c>
      <c r="AE1910" t="s">
        <v>52</v>
      </c>
      <c r="AF1910" t="s">
        <v>53</v>
      </c>
      <c r="AG1910" t="s">
        <v>52</v>
      </c>
      <c r="AH1910" t="s">
        <v>53</v>
      </c>
      <c r="AI1910" t="s">
        <v>53</v>
      </c>
      <c r="AJ1910" t="s">
        <v>53</v>
      </c>
      <c r="AK1910">
        <v>3</v>
      </c>
      <c r="AL1910" t="s">
        <v>59</v>
      </c>
      <c r="AM1910" t="s">
        <v>102</v>
      </c>
      <c r="AN1910" t="s">
        <v>98</v>
      </c>
      <c r="AO1910">
        <v>5</v>
      </c>
      <c r="AP1910" t="s">
        <v>53</v>
      </c>
      <c r="AQ1910" t="s">
        <v>91</v>
      </c>
      <c r="AR1910" t="s">
        <v>87</v>
      </c>
      <c r="AS1910">
        <v>42</v>
      </c>
      <c r="AT1910" t="s">
        <v>53</v>
      </c>
    </row>
    <row r="1911" spans="1:46" x14ac:dyDescent="0.25">
      <c r="A1911" t="s">
        <v>2078</v>
      </c>
      <c r="B1911">
        <v>2026</v>
      </c>
      <c r="C1911" s="1">
        <v>46168</v>
      </c>
      <c r="D1911" t="s">
        <v>65</v>
      </c>
      <c r="E1911" t="str">
        <f>TRIM(lung_cancer_dataset!E1911)</f>
        <v>Colombia</v>
      </c>
      <c r="F1911">
        <v>53</v>
      </c>
      <c r="G1911" t="s">
        <v>79</v>
      </c>
      <c r="H1911" t="str">
        <f>PROPER(TRIM(lung_cancer_dataset!H1911))</f>
        <v>Male</v>
      </c>
      <c r="I1911" t="str">
        <f>PROPER(TRIM(lung_cancer_dataset!I1911))</f>
        <v>Never Smoked</v>
      </c>
      <c r="J1911">
        <v>0</v>
      </c>
      <c r="K1911">
        <v>0</v>
      </c>
      <c r="L1911">
        <v>0</v>
      </c>
      <c r="M1911" t="s">
        <v>52</v>
      </c>
      <c r="N1911" t="s">
        <v>52</v>
      </c>
      <c r="O1911" t="s">
        <v>53</v>
      </c>
      <c r="P1911" t="str">
        <f>PROPER(TRIM(lung_cancer_dataset!P1911))</f>
        <v>Low</v>
      </c>
      <c r="Q1911" t="s">
        <v>55</v>
      </c>
      <c r="R1911">
        <v>28.6</v>
      </c>
      <c r="S1911" t="s">
        <v>56</v>
      </c>
      <c r="T1911" t="s">
        <v>57</v>
      </c>
      <c r="U1911" t="s">
        <v>53</v>
      </c>
      <c r="V1911" t="s">
        <v>53</v>
      </c>
      <c r="W1911" t="s">
        <v>53</v>
      </c>
      <c r="X1911" t="s">
        <v>53</v>
      </c>
      <c r="Y1911">
        <v>2</v>
      </c>
      <c r="Z1911" t="s">
        <v>58</v>
      </c>
      <c r="AA1911" t="s">
        <v>53</v>
      </c>
      <c r="AB1911" t="s">
        <v>53</v>
      </c>
      <c r="AC1911" t="s">
        <v>52</v>
      </c>
      <c r="AD1911" t="s">
        <v>53</v>
      </c>
      <c r="AE1911" t="s">
        <v>52</v>
      </c>
      <c r="AF1911" t="s">
        <v>53</v>
      </c>
      <c r="AG1911" t="s">
        <v>52</v>
      </c>
      <c r="AH1911" t="s">
        <v>52</v>
      </c>
      <c r="AI1911" t="s">
        <v>53</v>
      </c>
      <c r="AJ1911" t="s">
        <v>53</v>
      </c>
      <c r="AK1911">
        <v>4</v>
      </c>
      <c r="AL1911" t="s">
        <v>135</v>
      </c>
      <c r="AM1911" t="s">
        <v>136</v>
      </c>
      <c r="AN1911" t="s">
        <v>74</v>
      </c>
      <c r="AO1911">
        <v>1.4</v>
      </c>
      <c r="AP1911" t="s">
        <v>53</v>
      </c>
      <c r="AQ1911" t="s">
        <v>86</v>
      </c>
      <c r="AR1911" t="s">
        <v>83</v>
      </c>
      <c r="AS1911">
        <v>66</v>
      </c>
      <c r="AT1911" t="s">
        <v>52</v>
      </c>
    </row>
    <row r="1912" spans="1:46" x14ac:dyDescent="0.25">
      <c r="A1912" t="s">
        <v>2079</v>
      </c>
      <c r="B1912">
        <v>2023</v>
      </c>
      <c r="C1912" s="1">
        <v>45123</v>
      </c>
      <c r="D1912" t="s">
        <v>122</v>
      </c>
      <c r="E1912" t="str">
        <f>TRIM(lung_cancer_dataset!E1912)</f>
        <v>Maldives</v>
      </c>
      <c r="F1912">
        <v>63</v>
      </c>
      <c r="G1912" t="s">
        <v>127</v>
      </c>
      <c r="H1912" t="str">
        <f>PROPER(TRIM(lung_cancer_dataset!H1912))</f>
        <v>Male</v>
      </c>
      <c r="I1912" t="str">
        <f>PROPER(TRIM(lung_cancer_dataset!I1912))</f>
        <v>Former Smoker</v>
      </c>
      <c r="J1912">
        <v>5</v>
      </c>
      <c r="K1912">
        <v>12</v>
      </c>
      <c r="L1912">
        <v>3</v>
      </c>
      <c r="M1912" t="s">
        <v>52</v>
      </c>
      <c r="N1912" t="s">
        <v>52</v>
      </c>
      <c r="O1912" t="s">
        <v>53</v>
      </c>
      <c r="P1912" t="str">
        <f>PROPER(TRIM(lung_cancer_dataset!P1912))</f>
        <v>High</v>
      </c>
      <c r="Q1912" t="s">
        <v>55</v>
      </c>
      <c r="R1912">
        <v>25</v>
      </c>
      <c r="S1912" t="s">
        <v>56</v>
      </c>
      <c r="T1912" t="s">
        <v>70</v>
      </c>
      <c r="U1912" t="s">
        <v>53</v>
      </c>
      <c r="V1912" t="s">
        <v>53</v>
      </c>
      <c r="W1912" t="s">
        <v>53</v>
      </c>
      <c r="X1912" t="s">
        <v>53</v>
      </c>
      <c r="Y1912">
        <v>3</v>
      </c>
      <c r="Z1912" t="s">
        <v>58</v>
      </c>
      <c r="AA1912" t="s">
        <v>52</v>
      </c>
      <c r="AB1912" t="s">
        <v>52</v>
      </c>
      <c r="AC1912" t="s">
        <v>53</v>
      </c>
      <c r="AD1912" t="s">
        <v>53</v>
      </c>
      <c r="AE1912" t="s">
        <v>52</v>
      </c>
      <c r="AF1912" t="s">
        <v>53</v>
      </c>
      <c r="AG1912" t="s">
        <v>53</v>
      </c>
      <c r="AH1912" t="s">
        <v>52</v>
      </c>
      <c r="AI1912" t="s">
        <v>53</v>
      </c>
      <c r="AJ1912" t="s">
        <v>53</v>
      </c>
      <c r="AK1912">
        <v>4</v>
      </c>
      <c r="AL1912" t="s">
        <v>59</v>
      </c>
      <c r="AM1912" t="s">
        <v>81</v>
      </c>
      <c r="AN1912" t="s">
        <v>98</v>
      </c>
      <c r="AO1912">
        <v>4.9000000000000004</v>
      </c>
      <c r="AP1912" t="s">
        <v>53</v>
      </c>
      <c r="AQ1912" t="s">
        <v>86</v>
      </c>
      <c r="AR1912" t="s">
        <v>87</v>
      </c>
      <c r="AS1912">
        <v>48</v>
      </c>
      <c r="AT1912" t="s">
        <v>52</v>
      </c>
    </row>
    <row r="1913" spans="1:46" x14ac:dyDescent="0.25">
      <c r="A1913" t="s">
        <v>2080</v>
      </c>
      <c r="B1913">
        <v>2015</v>
      </c>
      <c r="C1913" s="1">
        <v>42006</v>
      </c>
      <c r="D1913" t="s">
        <v>47</v>
      </c>
      <c r="E1913" t="str">
        <f>TRIM(lung_cancer_dataset!E1913)</f>
        <v>Vietnam</v>
      </c>
      <c r="F1913">
        <v>60</v>
      </c>
      <c r="G1913" t="s">
        <v>127</v>
      </c>
      <c r="H1913" t="str">
        <f>PROPER(TRIM(lung_cancer_dataset!H1913))</f>
        <v>Female</v>
      </c>
      <c r="I1913" t="str">
        <f>PROPER(TRIM(lung_cancer_dataset!I1913))</f>
        <v>Never Smoked</v>
      </c>
      <c r="J1913">
        <v>0</v>
      </c>
      <c r="K1913">
        <v>0</v>
      </c>
      <c r="L1913">
        <v>0</v>
      </c>
      <c r="M1913" t="s">
        <v>52</v>
      </c>
      <c r="N1913" t="s">
        <v>53</v>
      </c>
      <c r="O1913" t="s">
        <v>52</v>
      </c>
      <c r="P1913" t="str">
        <f>PROPER(TRIM(lung_cancer_dataset!P1913))</f>
        <v>Moderate</v>
      </c>
      <c r="Q1913" t="s">
        <v>54</v>
      </c>
      <c r="R1913">
        <v>37.799999999999997</v>
      </c>
      <c r="S1913" t="s">
        <v>72</v>
      </c>
      <c r="T1913" t="s">
        <v>70</v>
      </c>
      <c r="U1913" t="s">
        <v>53</v>
      </c>
      <c r="V1913" t="s">
        <v>53</v>
      </c>
      <c r="W1913" t="s">
        <v>53</v>
      </c>
      <c r="X1913" t="s">
        <v>53</v>
      </c>
      <c r="Y1913">
        <v>2</v>
      </c>
      <c r="Z1913" t="s">
        <v>131</v>
      </c>
      <c r="AA1913" t="s">
        <v>53</v>
      </c>
      <c r="AB1913" t="s">
        <v>52</v>
      </c>
      <c r="AC1913" t="s">
        <v>53</v>
      </c>
      <c r="AD1913" t="s">
        <v>53</v>
      </c>
      <c r="AE1913" t="s">
        <v>52</v>
      </c>
      <c r="AF1913" t="s">
        <v>53</v>
      </c>
      <c r="AG1913" t="s">
        <v>52</v>
      </c>
      <c r="AH1913" t="s">
        <v>53</v>
      </c>
      <c r="AI1913" t="s">
        <v>53</v>
      </c>
      <c r="AJ1913" t="s">
        <v>53</v>
      </c>
      <c r="AK1913">
        <v>3</v>
      </c>
      <c r="AL1913" t="s">
        <v>59</v>
      </c>
      <c r="AM1913" t="s">
        <v>81</v>
      </c>
      <c r="AN1913" t="s">
        <v>98</v>
      </c>
      <c r="AO1913">
        <v>6.1</v>
      </c>
      <c r="AP1913" t="s">
        <v>53</v>
      </c>
      <c r="AQ1913" t="s">
        <v>75</v>
      </c>
      <c r="AR1913" t="s">
        <v>76</v>
      </c>
      <c r="AS1913">
        <v>29</v>
      </c>
      <c r="AT1913" t="s">
        <v>52</v>
      </c>
    </row>
    <row r="1914" spans="1:46" x14ac:dyDescent="0.25">
      <c r="A1914" t="s">
        <v>2081</v>
      </c>
      <c r="B1914">
        <v>2016</v>
      </c>
      <c r="C1914" s="1">
        <v>42423</v>
      </c>
      <c r="D1914" t="s">
        <v>65</v>
      </c>
      <c r="E1914" t="str">
        <f>TRIM(lung_cancer_dataset!E1914)</f>
        <v>Cuba</v>
      </c>
      <c r="F1914">
        <v>64</v>
      </c>
      <c r="G1914" t="s">
        <v>127</v>
      </c>
      <c r="H1914" t="str">
        <f>PROPER(TRIM(lung_cancer_dataset!H1914))</f>
        <v>Male</v>
      </c>
      <c r="I1914" t="str">
        <f>PROPER(TRIM(lung_cancer_dataset!I1914))</f>
        <v>Never Smoked</v>
      </c>
      <c r="J1914">
        <v>0</v>
      </c>
      <c r="K1914">
        <v>0</v>
      </c>
      <c r="L1914">
        <v>0</v>
      </c>
      <c r="M1914" t="s">
        <v>53</v>
      </c>
      <c r="N1914" t="s">
        <v>53</v>
      </c>
      <c r="O1914" t="s">
        <v>53</v>
      </c>
      <c r="P1914" t="str">
        <f>PROPER(TRIM(lung_cancer_dataset!P1914))</f>
        <v>Low</v>
      </c>
      <c r="Q1914" t="s">
        <v>54</v>
      </c>
      <c r="R1914">
        <v>18.3</v>
      </c>
      <c r="S1914" t="s">
        <v>128</v>
      </c>
      <c r="T1914" t="s">
        <v>54</v>
      </c>
      <c r="U1914" t="s">
        <v>53</v>
      </c>
      <c r="V1914" t="s">
        <v>53</v>
      </c>
      <c r="W1914" t="s">
        <v>53</v>
      </c>
      <c r="X1914" t="s">
        <v>53</v>
      </c>
      <c r="Y1914">
        <v>0</v>
      </c>
      <c r="Z1914" t="s">
        <v>58</v>
      </c>
      <c r="AA1914" t="s">
        <v>52</v>
      </c>
      <c r="AB1914" t="s">
        <v>52</v>
      </c>
      <c r="AC1914" t="s">
        <v>53</v>
      </c>
      <c r="AD1914" t="s">
        <v>53</v>
      </c>
      <c r="AE1914" t="s">
        <v>52</v>
      </c>
      <c r="AF1914" t="s">
        <v>53</v>
      </c>
      <c r="AG1914" t="s">
        <v>53</v>
      </c>
      <c r="AH1914" t="s">
        <v>52</v>
      </c>
      <c r="AI1914" t="s">
        <v>52</v>
      </c>
      <c r="AJ1914" t="s">
        <v>52</v>
      </c>
      <c r="AK1914">
        <v>6</v>
      </c>
      <c r="AL1914" t="s">
        <v>59</v>
      </c>
      <c r="AM1914" t="s">
        <v>60</v>
      </c>
      <c r="AN1914" t="s">
        <v>74</v>
      </c>
      <c r="AO1914">
        <v>1.7</v>
      </c>
      <c r="AP1914" t="s">
        <v>53</v>
      </c>
      <c r="AQ1914" t="s">
        <v>82</v>
      </c>
      <c r="AR1914" t="s">
        <v>83</v>
      </c>
      <c r="AS1914">
        <v>71</v>
      </c>
      <c r="AT1914" t="s">
        <v>52</v>
      </c>
    </row>
    <row r="1915" spans="1:46" x14ac:dyDescent="0.25">
      <c r="A1915" t="s">
        <v>2082</v>
      </c>
      <c r="B1915">
        <v>2025</v>
      </c>
      <c r="C1915" s="1">
        <v>45988</v>
      </c>
      <c r="D1915" t="s">
        <v>107</v>
      </c>
      <c r="E1915" t="str">
        <f>TRIM(lung_cancer_dataset!E1915)</f>
        <v>Spain</v>
      </c>
      <c r="F1915">
        <v>66</v>
      </c>
      <c r="G1915" t="s">
        <v>127</v>
      </c>
      <c r="H1915" t="str">
        <f>PROPER(TRIM(lung_cancer_dataset!H1915))</f>
        <v>Male</v>
      </c>
      <c r="I1915" t="str">
        <f>PROPER(TRIM(lung_cancer_dataset!I1915))</f>
        <v>Former Smoker</v>
      </c>
      <c r="J1915">
        <v>25</v>
      </c>
      <c r="K1915">
        <v>16</v>
      </c>
      <c r="L1915">
        <v>20</v>
      </c>
      <c r="M1915" t="s">
        <v>53</v>
      </c>
      <c r="N1915" t="s">
        <v>53</v>
      </c>
      <c r="O1915" t="s">
        <v>52</v>
      </c>
      <c r="P1915" t="str">
        <f>PROPER(TRIM(lung_cancer_dataset!P1915))</f>
        <v>Moderate</v>
      </c>
      <c r="Q1915" t="s">
        <v>55</v>
      </c>
      <c r="R1915">
        <v>26.9</v>
      </c>
      <c r="S1915" t="s">
        <v>56</v>
      </c>
      <c r="T1915" t="s">
        <v>57</v>
      </c>
      <c r="U1915" t="s">
        <v>52</v>
      </c>
      <c r="V1915" t="s">
        <v>52</v>
      </c>
      <c r="W1915" t="s">
        <v>53</v>
      </c>
      <c r="X1915" t="s">
        <v>53</v>
      </c>
      <c r="Y1915">
        <v>3</v>
      </c>
      <c r="Z1915" t="s">
        <v>58</v>
      </c>
      <c r="AA1915" t="s">
        <v>52</v>
      </c>
      <c r="AB1915" t="s">
        <v>53</v>
      </c>
      <c r="AC1915" t="s">
        <v>53</v>
      </c>
      <c r="AD1915" t="s">
        <v>53</v>
      </c>
      <c r="AE1915" t="s">
        <v>53</v>
      </c>
      <c r="AF1915" t="s">
        <v>52</v>
      </c>
      <c r="AG1915" t="s">
        <v>53</v>
      </c>
      <c r="AH1915" t="s">
        <v>52</v>
      </c>
      <c r="AI1915" t="s">
        <v>53</v>
      </c>
      <c r="AJ1915" t="s">
        <v>53</v>
      </c>
      <c r="AK1915">
        <v>3</v>
      </c>
      <c r="AL1915" t="s">
        <v>59</v>
      </c>
      <c r="AM1915" t="s">
        <v>81</v>
      </c>
      <c r="AN1915" t="s">
        <v>61</v>
      </c>
      <c r="AO1915">
        <v>6.6</v>
      </c>
      <c r="AP1915" t="s">
        <v>52</v>
      </c>
      <c r="AQ1915" t="s">
        <v>86</v>
      </c>
      <c r="AR1915" t="s">
        <v>63</v>
      </c>
      <c r="AS1915">
        <v>6</v>
      </c>
      <c r="AT1915" t="s">
        <v>53</v>
      </c>
    </row>
    <row r="1916" spans="1:46" x14ac:dyDescent="0.25">
      <c r="A1916" t="s">
        <v>2083</v>
      </c>
      <c r="B1916">
        <v>2019</v>
      </c>
      <c r="C1916" s="1">
        <v>43808</v>
      </c>
      <c r="D1916" t="s">
        <v>65</v>
      </c>
      <c r="E1916" t="str">
        <f>TRIM(lung_cancer_dataset!E1916)</f>
        <v>Venezuela</v>
      </c>
      <c r="F1916">
        <v>39</v>
      </c>
      <c r="G1916" t="s">
        <v>212</v>
      </c>
      <c r="H1916" t="str">
        <f>PROPER(TRIM(lung_cancer_dataset!H1916))</f>
        <v>Female</v>
      </c>
      <c r="I1916" t="str">
        <f>PROPER(TRIM(lung_cancer_dataset!I1916))</f>
        <v>Never Smoked</v>
      </c>
      <c r="J1916">
        <v>0</v>
      </c>
      <c r="K1916">
        <v>0</v>
      </c>
      <c r="L1916">
        <v>0</v>
      </c>
      <c r="M1916" t="s">
        <v>53</v>
      </c>
      <c r="N1916" t="s">
        <v>53</v>
      </c>
      <c r="O1916" t="s">
        <v>53</v>
      </c>
      <c r="P1916" t="str">
        <f>PROPER(TRIM(lung_cancer_dataset!P1916))</f>
        <v>Moderate</v>
      </c>
      <c r="Q1916" t="s">
        <v>55</v>
      </c>
      <c r="R1916">
        <v>34.6</v>
      </c>
      <c r="S1916" t="s">
        <v>72</v>
      </c>
      <c r="T1916" t="s">
        <v>57</v>
      </c>
      <c r="U1916" t="s">
        <v>53</v>
      </c>
      <c r="V1916" t="s">
        <v>53</v>
      </c>
      <c r="W1916" t="s">
        <v>53</v>
      </c>
      <c r="X1916" t="s">
        <v>53</v>
      </c>
      <c r="Y1916">
        <v>0</v>
      </c>
      <c r="Z1916" t="s">
        <v>97</v>
      </c>
      <c r="AA1916" t="s">
        <v>52</v>
      </c>
      <c r="AB1916" t="s">
        <v>52</v>
      </c>
      <c r="AC1916" t="s">
        <v>53</v>
      </c>
      <c r="AD1916" t="s">
        <v>52</v>
      </c>
      <c r="AE1916" t="s">
        <v>53</v>
      </c>
      <c r="AF1916" t="s">
        <v>53</v>
      </c>
      <c r="AG1916" t="s">
        <v>52</v>
      </c>
      <c r="AH1916" t="s">
        <v>53</v>
      </c>
      <c r="AI1916" t="s">
        <v>53</v>
      </c>
      <c r="AJ1916" t="s">
        <v>53</v>
      </c>
      <c r="AK1916">
        <v>4</v>
      </c>
      <c r="AL1916" t="s">
        <v>59</v>
      </c>
      <c r="AM1916" t="s">
        <v>81</v>
      </c>
      <c r="AN1916" t="s">
        <v>74</v>
      </c>
      <c r="AO1916">
        <v>4</v>
      </c>
      <c r="AP1916" t="s">
        <v>52</v>
      </c>
      <c r="AQ1916" t="s">
        <v>112</v>
      </c>
      <c r="AR1916" t="s">
        <v>92</v>
      </c>
      <c r="AS1916">
        <v>46</v>
      </c>
      <c r="AT1916" t="s">
        <v>52</v>
      </c>
    </row>
    <row r="1917" spans="1:46" x14ac:dyDescent="0.25">
      <c r="A1917" t="s">
        <v>2084</v>
      </c>
      <c r="B1917">
        <v>2024</v>
      </c>
      <c r="C1917" s="1">
        <v>45554</v>
      </c>
      <c r="D1917" t="s">
        <v>107</v>
      </c>
      <c r="E1917" t="str">
        <f>TRIM(lung_cancer_dataset!E1917)</f>
        <v>France</v>
      </c>
      <c r="F1917">
        <v>44</v>
      </c>
      <c r="G1917" t="s">
        <v>49</v>
      </c>
      <c r="H1917" t="str">
        <f>PROPER(TRIM(lung_cancer_dataset!H1917))</f>
        <v>Male</v>
      </c>
      <c r="I1917" t="str">
        <f>PROPER(TRIM(lung_cancer_dataset!I1917))</f>
        <v>Never Smoked</v>
      </c>
      <c r="J1917">
        <v>0</v>
      </c>
      <c r="K1917">
        <v>0</v>
      </c>
      <c r="L1917">
        <v>0</v>
      </c>
      <c r="M1917" t="s">
        <v>53</v>
      </c>
      <c r="N1917" t="s">
        <v>53</v>
      </c>
      <c r="O1917" t="s">
        <v>53</v>
      </c>
      <c r="P1917" t="str">
        <f>PROPER(TRIM(lung_cancer_dataset!P1917))</f>
        <v>High</v>
      </c>
      <c r="Q1917" t="s">
        <v>54</v>
      </c>
      <c r="R1917">
        <v>25.1</v>
      </c>
      <c r="S1917" t="s">
        <v>56</v>
      </c>
      <c r="T1917" t="s">
        <v>54</v>
      </c>
      <c r="U1917" t="s">
        <v>53</v>
      </c>
      <c r="V1917" t="s">
        <v>53</v>
      </c>
      <c r="W1917" t="s">
        <v>52</v>
      </c>
      <c r="X1917" t="s">
        <v>53</v>
      </c>
      <c r="Y1917">
        <v>2</v>
      </c>
      <c r="Z1917" t="s">
        <v>58</v>
      </c>
      <c r="AA1917" t="s">
        <v>53</v>
      </c>
      <c r="AB1917" t="s">
        <v>53</v>
      </c>
      <c r="AC1917" t="s">
        <v>52</v>
      </c>
      <c r="AD1917" t="s">
        <v>53</v>
      </c>
      <c r="AE1917" t="s">
        <v>52</v>
      </c>
      <c r="AF1917" t="s">
        <v>53</v>
      </c>
      <c r="AG1917" t="s">
        <v>53</v>
      </c>
      <c r="AH1917" t="s">
        <v>53</v>
      </c>
      <c r="AI1917" t="s">
        <v>53</v>
      </c>
      <c r="AJ1917" t="s">
        <v>53</v>
      </c>
      <c r="AK1917">
        <v>2</v>
      </c>
      <c r="AL1917" t="s">
        <v>59</v>
      </c>
      <c r="AM1917" t="s">
        <v>60</v>
      </c>
      <c r="AN1917" t="s">
        <v>74</v>
      </c>
      <c r="AO1917">
        <v>0.6</v>
      </c>
      <c r="AP1917" t="s">
        <v>53</v>
      </c>
      <c r="AQ1917" t="s">
        <v>86</v>
      </c>
      <c r="AR1917" t="s">
        <v>83</v>
      </c>
      <c r="AS1917">
        <v>64</v>
      </c>
      <c r="AT1917" t="s">
        <v>52</v>
      </c>
    </row>
    <row r="1918" spans="1:46" x14ac:dyDescent="0.25">
      <c r="A1918" t="s">
        <v>2085</v>
      </c>
      <c r="B1918">
        <v>2015</v>
      </c>
      <c r="C1918" s="1">
        <v>42206</v>
      </c>
      <c r="D1918" t="s">
        <v>47</v>
      </c>
      <c r="E1918" t="str">
        <f>TRIM(lung_cancer_dataset!E1918)</f>
        <v>Malaysia</v>
      </c>
      <c r="F1918">
        <v>66</v>
      </c>
      <c r="G1918" t="s">
        <v>127</v>
      </c>
      <c r="H1918" t="str">
        <f>PROPER(TRIM(lung_cancer_dataset!H1918))</f>
        <v>Female</v>
      </c>
      <c r="I1918" t="str">
        <f>PROPER(TRIM(lung_cancer_dataset!I1918))</f>
        <v>Never Smoked</v>
      </c>
      <c r="J1918">
        <v>0</v>
      </c>
      <c r="K1918">
        <v>0</v>
      </c>
      <c r="L1918">
        <v>0</v>
      </c>
      <c r="M1918" t="s">
        <v>52</v>
      </c>
      <c r="N1918" t="s">
        <v>52</v>
      </c>
      <c r="O1918" t="s">
        <v>53</v>
      </c>
      <c r="P1918" t="str">
        <f>PROPER(TRIM(lung_cancer_dataset!P1918))</f>
        <v>Moderate</v>
      </c>
      <c r="Q1918" t="s">
        <v>54</v>
      </c>
      <c r="R1918">
        <v>26.5</v>
      </c>
      <c r="S1918" t="s">
        <v>56</v>
      </c>
      <c r="T1918" t="s">
        <v>54</v>
      </c>
      <c r="U1918" t="s">
        <v>53</v>
      </c>
      <c r="V1918" t="s">
        <v>53</v>
      </c>
      <c r="W1918" t="s">
        <v>53</v>
      </c>
      <c r="X1918" t="s">
        <v>53</v>
      </c>
      <c r="Y1918">
        <v>2</v>
      </c>
      <c r="Z1918" t="s">
        <v>142</v>
      </c>
      <c r="AA1918" t="s">
        <v>53</v>
      </c>
      <c r="AB1918" t="s">
        <v>53</v>
      </c>
      <c r="AC1918" t="s">
        <v>53</v>
      </c>
      <c r="AD1918" t="s">
        <v>53</v>
      </c>
      <c r="AE1918" t="s">
        <v>52</v>
      </c>
      <c r="AF1918" t="s">
        <v>52</v>
      </c>
      <c r="AG1918" t="s">
        <v>53</v>
      </c>
      <c r="AH1918" t="s">
        <v>52</v>
      </c>
      <c r="AI1918" t="s">
        <v>53</v>
      </c>
      <c r="AJ1918" t="s">
        <v>53</v>
      </c>
      <c r="AK1918">
        <v>3</v>
      </c>
      <c r="AL1918" t="s">
        <v>59</v>
      </c>
      <c r="AM1918" t="s">
        <v>60</v>
      </c>
      <c r="AN1918" t="s">
        <v>90</v>
      </c>
      <c r="AO1918">
        <v>3</v>
      </c>
      <c r="AP1918" t="s">
        <v>53</v>
      </c>
      <c r="AQ1918" t="s">
        <v>62</v>
      </c>
      <c r="AR1918" t="s">
        <v>87</v>
      </c>
      <c r="AS1918">
        <v>10</v>
      </c>
      <c r="AT1918" t="s">
        <v>53</v>
      </c>
    </row>
    <row r="1919" spans="1:46" x14ac:dyDescent="0.25">
      <c r="A1919" t="s">
        <v>2086</v>
      </c>
      <c r="B1919">
        <v>2016</v>
      </c>
      <c r="C1919" s="1">
        <v>42540</v>
      </c>
      <c r="D1919" t="s">
        <v>47</v>
      </c>
      <c r="E1919" t="str">
        <f>TRIM(lung_cancer_dataset!E1919)</f>
        <v>Japan</v>
      </c>
      <c r="F1919">
        <v>60</v>
      </c>
      <c r="G1919" t="s">
        <v>127</v>
      </c>
      <c r="H1919" t="str">
        <f>PROPER(TRIM(lung_cancer_dataset!H1919))</f>
        <v>Male</v>
      </c>
      <c r="I1919" t="str">
        <f>PROPER(TRIM(lung_cancer_dataset!I1919))</f>
        <v>Never Smoked</v>
      </c>
      <c r="J1919">
        <v>0</v>
      </c>
      <c r="K1919">
        <v>0</v>
      </c>
      <c r="L1919">
        <v>0</v>
      </c>
      <c r="M1919" t="s">
        <v>52</v>
      </c>
      <c r="N1919" t="s">
        <v>53</v>
      </c>
      <c r="O1919" t="s">
        <v>52</v>
      </c>
      <c r="P1919" t="str">
        <f>PROPER(TRIM(lung_cancer_dataset!P1919))</f>
        <v>Moderate</v>
      </c>
      <c r="Q1919" t="s">
        <v>54</v>
      </c>
      <c r="R1919">
        <v>28.5</v>
      </c>
      <c r="S1919" t="s">
        <v>56</v>
      </c>
      <c r="T1919" t="s">
        <v>70</v>
      </c>
      <c r="U1919" t="s">
        <v>53</v>
      </c>
      <c r="V1919" t="s">
        <v>53</v>
      </c>
      <c r="W1919" t="s">
        <v>53</v>
      </c>
      <c r="X1919" t="s">
        <v>53</v>
      </c>
      <c r="Y1919">
        <v>2</v>
      </c>
      <c r="Z1919" t="s">
        <v>97</v>
      </c>
      <c r="AA1919" t="s">
        <v>53</v>
      </c>
      <c r="AB1919" t="s">
        <v>53</v>
      </c>
      <c r="AC1919" t="s">
        <v>53</v>
      </c>
      <c r="AD1919" t="s">
        <v>53</v>
      </c>
      <c r="AE1919" t="s">
        <v>52</v>
      </c>
      <c r="AF1919" t="s">
        <v>53</v>
      </c>
      <c r="AG1919" t="s">
        <v>53</v>
      </c>
      <c r="AH1919" t="s">
        <v>53</v>
      </c>
      <c r="AI1919" t="s">
        <v>53</v>
      </c>
      <c r="AJ1919" t="s">
        <v>53</v>
      </c>
      <c r="AK1919">
        <v>1</v>
      </c>
      <c r="AL1919" t="s">
        <v>59</v>
      </c>
      <c r="AM1919" t="s">
        <v>81</v>
      </c>
      <c r="AN1919" t="s">
        <v>61</v>
      </c>
      <c r="AO1919">
        <v>8</v>
      </c>
      <c r="AP1919" t="s">
        <v>52</v>
      </c>
      <c r="AQ1919" t="s">
        <v>112</v>
      </c>
      <c r="AR1919" t="s">
        <v>63</v>
      </c>
      <c r="AS1919">
        <v>7</v>
      </c>
      <c r="AT1919" t="s">
        <v>53</v>
      </c>
    </row>
    <row r="1920" spans="1:46" x14ac:dyDescent="0.25">
      <c r="A1920" t="s">
        <v>2087</v>
      </c>
      <c r="B1920">
        <v>2019</v>
      </c>
      <c r="C1920" s="1">
        <v>43717</v>
      </c>
      <c r="D1920" t="s">
        <v>65</v>
      </c>
      <c r="E1920" t="str">
        <f>TRIM(lung_cancer_dataset!E1920)</f>
        <v>Chile</v>
      </c>
      <c r="F1920">
        <v>56</v>
      </c>
      <c r="G1920" t="s">
        <v>79</v>
      </c>
      <c r="H1920" t="str">
        <f>PROPER(TRIM(lung_cancer_dataset!H1920))</f>
        <v>Male</v>
      </c>
      <c r="I1920" t="str">
        <f>PROPER(TRIM(lung_cancer_dataset!I1920))</f>
        <v>Former Smoker</v>
      </c>
      <c r="J1920">
        <v>22</v>
      </c>
      <c r="K1920">
        <v>8</v>
      </c>
      <c r="L1920">
        <v>8.8000000000000007</v>
      </c>
      <c r="M1920" t="s">
        <v>53</v>
      </c>
      <c r="N1920" t="s">
        <v>52</v>
      </c>
      <c r="O1920" t="s">
        <v>53</v>
      </c>
      <c r="P1920" t="str">
        <f>PROPER(TRIM(lung_cancer_dataset!P1920))</f>
        <v>Low</v>
      </c>
      <c r="Q1920" t="s">
        <v>54</v>
      </c>
      <c r="R1920">
        <v>23.6</v>
      </c>
      <c r="S1920" t="s">
        <v>96</v>
      </c>
      <c r="T1920" t="s">
        <v>54</v>
      </c>
      <c r="U1920" t="s">
        <v>53</v>
      </c>
      <c r="V1920" t="s">
        <v>53</v>
      </c>
      <c r="W1920" t="s">
        <v>53</v>
      </c>
      <c r="X1920" t="s">
        <v>53</v>
      </c>
      <c r="Y1920">
        <v>1</v>
      </c>
      <c r="Z1920" t="s">
        <v>186</v>
      </c>
      <c r="AA1920" t="s">
        <v>52</v>
      </c>
      <c r="AB1920" t="s">
        <v>52</v>
      </c>
      <c r="AC1920" t="s">
        <v>53</v>
      </c>
      <c r="AD1920" t="s">
        <v>53</v>
      </c>
      <c r="AE1920" t="s">
        <v>52</v>
      </c>
      <c r="AF1920" t="s">
        <v>53</v>
      </c>
      <c r="AG1920" t="s">
        <v>53</v>
      </c>
      <c r="AH1920" t="s">
        <v>53</v>
      </c>
      <c r="AI1920" t="s">
        <v>53</v>
      </c>
      <c r="AJ1920" t="s">
        <v>52</v>
      </c>
      <c r="AK1920">
        <v>4</v>
      </c>
      <c r="AL1920" t="s">
        <v>59</v>
      </c>
      <c r="AM1920" t="s">
        <v>60</v>
      </c>
      <c r="AN1920" t="s">
        <v>90</v>
      </c>
      <c r="AO1920">
        <v>6.7</v>
      </c>
      <c r="AP1920" t="s">
        <v>53</v>
      </c>
      <c r="AQ1920" t="s">
        <v>91</v>
      </c>
      <c r="AR1920" t="s">
        <v>132</v>
      </c>
      <c r="AS1920">
        <v>14</v>
      </c>
      <c r="AT1920" t="s">
        <v>53</v>
      </c>
    </row>
    <row r="1921" spans="1:46" x14ac:dyDescent="0.25">
      <c r="A1921" t="s">
        <v>2088</v>
      </c>
      <c r="B1921">
        <v>2025</v>
      </c>
      <c r="C1921" s="1">
        <v>45764</v>
      </c>
      <c r="D1921" t="s">
        <v>94</v>
      </c>
      <c r="E1921" t="str">
        <f>TRIM(lung_cancer_dataset!E1921)</f>
        <v>Lebanon</v>
      </c>
      <c r="F1921">
        <v>54</v>
      </c>
      <c r="G1921" t="s">
        <v>79</v>
      </c>
      <c r="H1921" t="str">
        <f>PROPER(TRIM(lung_cancer_dataset!H1921))</f>
        <v>Male</v>
      </c>
      <c r="I1921" t="str">
        <f>PROPER(TRIM(lung_cancer_dataset!I1921))</f>
        <v>Never Smoked</v>
      </c>
      <c r="J1921">
        <v>0</v>
      </c>
      <c r="K1921">
        <v>0</v>
      </c>
      <c r="L1921">
        <v>0</v>
      </c>
      <c r="M1921" t="s">
        <v>52</v>
      </c>
      <c r="N1921" t="s">
        <v>53</v>
      </c>
      <c r="O1921" t="s">
        <v>53</v>
      </c>
      <c r="P1921" t="str">
        <f>PROPER(TRIM(lung_cancer_dataset!P1921))</f>
        <v>Moderate</v>
      </c>
      <c r="Q1921" t="s">
        <v>71</v>
      </c>
      <c r="R1921">
        <v>24.6</v>
      </c>
      <c r="S1921" t="s">
        <v>96</v>
      </c>
      <c r="T1921" t="s">
        <v>57</v>
      </c>
      <c r="U1921" t="s">
        <v>53</v>
      </c>
      <c r="V1921" t="s">
        <v>53</v>
      </c>
      <c r="W1921" t="s">
        <v>53</v>
      </c>
      <c r="X1921" t="s">
        <v>53</v>
      </c>
      <c r="Y1921">
        <v>1</v>
      </c>
      <c r="Z1921" t="s">
        <v>104</v>
      </c>
      <c r="AA1921" t="s">
        <v>53</v>
      </c>
      <c r="AB1921" t="s">
        <v>53</v>
      </c>
      <c r="AC1921" t="s">
        <v>52</v>
      </c>
      <c r="AD1921" t="s">
        <v>53</v>
      </c>
      <c r="AE1921" t="s">
        <v>52</v>
      </c>
      <c r="AF1921" t="s">
        <v>52</v>
      </c>
      <c r="AG1921" t="s">
        <v>52</v>
      </c>
      <c r="AH1921" t="s">
        <v>53</v>
      </c>
      <c r="AI1921" t="s">
        <v>53</v>
      </c>
      <c r="AJ1921" t="s">
        <v>53</v>
      </c>
      <c r="AK1921">
        <v>4</v>
      </c>
      <c r="AL1921" t="s">
        <v>59</v>
      </c>
      <c r="AM1921" t="s">
        <v>60</v>
      </c>
      <c r="AN1921" t="s">
        <v>90</v>
      </c>
      <c r="AO1921">
        <v>4.3</v>
      </c>
      <c r="AP1921" t="s">
        <v>53</v>
      </c>
      <c r="AQ1921" t="s">
        <v>91</v>
      </c>
      <c r="AR1921" t="s">
        <v>87</v>
      </c>
      <c r="AS1921">
        <v>6</v>
      </c>
      <c r="AT1921" t="s">
        <v>53</v>
      </c>
    </row>
    <row r="1922" spans="1:46" x14ac:dyDescent="0.25">
      <c r="A1922" t="s">
        <v>2089</v>
      </c>
      <c r="B1922">
        <v>2018</v>
      </c>
      <c r="C1922" s="1">
        <v>43278</v>
      </c>
      <c r="D1922" t="s">
        <v>65</v>
      </c>
      <c r="E1922" t="str">
        <f>TRIM(lung_cancer_dataset!E1922)</f>
        <v>Colombia</v>
      </c>
      <c r="F1922">
        <v>53</v>
      </c>
      <c r="G1922" t="s">
        <v>79</v>
      </c>
      <c r="H1922" t="str">
        <f>PROPER(TRIM(lung_cancer_dataset!H1922))</f>
        <v>Female</v>
      </c>
      <c r="I1922" t="str">
        <f>PROPER(TRIM(lung_cancer_dataset!I1922))</f>
        <v>Never Smoked</v>
      </c>
      <c r="J1922">
        <v>0</v>
      </c>
      <c r="K1922">
        <v>0</v>
      </c>
      <c r="L1922">
        <v>0</v>
      </c>
      <c r="M1922" t="s">
        <v>52</v>
      </c>
      <c r="N1922" t="s">
        <v>53</v>
      </c>
      <c r="O1922" t="s">
        <v>53</v>
      </c>
      <c r="P1922" t="str">
        <f>PROPER(TRIM(lung_cancer_dataset!P1922))</f>
        <v>Moderate</v>
      </c>
      <c r="Q1922" t="s">
        <v>54</v>
      </c>
      <c r="R1922">
        <v>34.200000000000003</v>
      </c>
      <c r="S1922" t="s">
        <v>72</v>
      </c>
      <c r="T1922" t="s">
        <v>54</v>
      </c>
      <c r="U1922" t="s">
        <v>53</v>
      </c>
      <c r="V1922" t="s">
        <v>53</v>
      </c>
      <c r="W1922" t="s">
        <v>53</v>
      </c>
      <c r="X1922" t="s">
        <v>53</v>
      </c>
      <c r="Y1922">
        <v>1</v>
      </c>
      <c r="Z1922" t="s">
        <v>58</v>
      </c>
      <c r="AA1922" t="s">
        <v>53</v>
      </c>
      <c r="AB1922" t="s">
        <v>53</v>
      </c>
      <c r="AC1922" t="s">
        <v>52</v>
      </c>
      <c r="AD1922" t="s">
        <v>53</v>
      </c>
      <c r="AE1922" t="s">
        <v>53</v>
      </c>
      <c r="AF1922" t="s">
        <v>53</v>
      </c>
      <c r="AG1922" t="s">
        <v>52</v>
      </c>
      <c r="AH1922" t="s">
        <v>53</v>
      </c>
      <c r="AI1922" t="s">
        <v>53</v>
      </c>
      <c r="AJ1922" t="s">
        <v>53</v>
      </c>
      <c r="AK1922">
        <v>2</v>
      </c>
      <c r="AL1922" t="s">
        <v>135</v>
      </c>
      <c r="AM1922" t="s">
        <v>136</v>
      </c>
      <c r="AN1922" t="s">
        <v>98</v>
      </c>
      <c r="AO1922">
        <v>4.7</v>
      </c>
      <c r="AP1922" t="s">
        <v>53</v>
      </c>
      <c r="AQ1922" t="s">
        <v>75</v>
      </c>
      <c r="AR1922" t="s">
        <v>76</v>
      </c>
      <c r="AS1922">
        <v>24</v>
      </c>
      <c r="AT1922" t="s">
        <v>53</v>
      </c>
    </row>
    <row r="1923" spans="1:46" x14ac:dyDescent="0.25">
      <c r="A1923" t="s">
        <v>2090</v>
      </c>
      <c r="B1923">
        <v>2025</v>
      </c>
      <c r="C1923" s="1">
        <v>45895</v>
      </c>
      <c r="D1923" t="s">
        <v>47</v>
      </c>
      <c r="E1923" t="str">
        <f>TRIM(lung_cancer_dataset!E1923)</f>
        <v>New Zealand</v>
      </c>
      <c r="F1923">
        <v>72</v>
      </c>
      <c r="G1923" t="s">
        <v>67</v>
      </c>
      <c r="H1923" t="str">
        <f>PROPER(TRIM(lung_cancer_dataset!H1923))</f>
        <v>Female</v>
      </c>
      <c r="I1923" t="str">
        <f>PROPER(TRIM(lung_cancer_dataset!I1923))</f>
        <v>Never Smoked</v>
      </c>
      <c r="J1923">
        <v>0</v>
      </c>
      <c r="K1923">
        <v>0</v>
      </c>
      <c r="L1923">
        <v>0</v>
      </c>
      <c r="M1923" t="s">
        <v>52</v>
      </c>
      <c r="N1923" t="s">
        <v>53</v>
      </c>
      <c r="O1923" t="s">
        <v>53</v>
      </c>
      <c r="P1923" t="str">
        <f>PROPER(TRIM(lung_cancer_dataset!P1923))</f>
        <v>High</v>
      </c>
      <c r="Q1923" t="s">
        <v>55</v>
      </c>
      <c r="R1923">
        <v>27.4</v>
      </c>
      <c r="S1923" t="s">
        <v>56</v>
      </c>
      <c r="T1923" t="s">
        <v>57</v>
      </c>
      <c r="U1923" t="s">
        <v>53</v>
      </c>
      <c r="V1923" t="s">
        <v>53</v>
      </c>
      <c r="W1923" t="s">
        <v>53</v>
      </c>
      <c r="X1923" t="s">
        <v>53</v>
      </c>
      <c r="Y1923">
        <v>2</v>
      </c>
      <c r="Z1923" t="s">
        <v>131</v>
      </c>
      <c r="AA1923" t="s">
        <v>52</v>
      </c>
      <c r="AB1923" t="s">
        <v>53</v>
      </c>
      <c r="AC1923" t="s">
        <v>53</v>
      </c>
      <c r="AD1923" t="s">
        <v>53</v>
      </c>
      <c r="AE1923" t="s">
        <v>52</v>
      </c>
      <c r="AF1923" t="s">
        <v>53</v>
      </c>
      <c r="AG1923" t="s">
        <v>53</v>
      </c>
      <c r="AH1923" t="s">
        <v>53</v>
      </c>
      <c r="AI1923" t="s">
        <v>53</v>
      </c>
      <c r="AJ1923" t="s">
        <v>52</v>
      </c>
      <c r="AK1923">
        <v>3</v>
      </c>
      <c r="AL1923" t="s">
        <v>59</v>
      </c>
      <c r="AM1923" t="s">
        <v>60</v>
      </c>
      <c r="AN1923" t="s">
        <v>61</v>
      </c>
      <c r="AO1923">
        <v>3.5</v>
      </c>
      <c r="AP1923" t="s">
        <v>52</v>
      </c>
      <c r="AQ1923" t="s">
        <v>75</v>
      </c>
      <c r="AR1923" t="s">
        <v>87</v>
      </c>
      <c r="AS1923">
        <v>6</v>
      </c>
      <c r="AT1923" t="s">
        <v>53</v>
      </c>
    </row>
    <row r="1924" spans="1:46" x14ac:dyDescent="0.25">
      <c r="A1924" t="s">
        <v>2091</v>
      </c>
      <c r="B1924">
        <v>2020</v>
      </c>
      <c r="C1924" s="1">
        <v>44105</v>
      </c>
      <c r="D1924" t="s">
        <v>107</v>
      </c>
      <c r="E1924" t="str">
        <f>TRIM(lung_cancer_dataset!E1924)</f>
        <v>Netherlands</v>
      </c>
      <c r="F1924">
        <v>49</v>
      </c>
      <c r="G1924" t="s">
        <v>49</v>
      </c>
      <c r="H1924" t="str">
        <f>PROPER(TRIM(lung_cancer_dataset!H1924))</f>
        <v>Male</v>
      </c>
      <c r="I1924" t="str">
        <f>PROPER(TRIM(lung_cancer_dataset!I1924))</f>
        <v>Never Smoked</v>
      </c>
      <c r="J1924">
        <v>0</v>
      </c>
      <c r="K1924">
        <v>0</v>
      </c>
      <c r="L1924">
        <v>0</v>
      </c>
      <c r="M1924" t="s">
        <v>53</v>
      </c>
      <c r="N1924" t="s">
        <v>53</v>
      </c>
      <c r="O1924" t="s">
        <v>52</v>
      </c>
      <c r="P1924" t="str">
        <f>PROPER(TRIM(lung_cancer_dataset!P1924))</f>
        <v>Low</v>
      </c>
      <c r="Q1924" t="s">
        <v>55</v>
      </c>
      <c r="R1924">
        <v>23</v>
      </c>
      <c r="S1924" t="s">
        <v>96</v>
      </c>
      <c r="T1924" t="s">
        <v>57</v>
      </c>
      <c r="U1924" t="s">
        <v>53</v>
      </c>
      <c r="V1924" t="s">
        <v>53</v>
      </c>
      <c r="W1924" t="s">
        <v>53</v>
      </c>
      <c r="X1924" t="s">
        <v>53</v>
      </c>
      <c r="Y1924">
        <v>1</v>
      </c>
      <c r="Z1924" t="s">
        <v>97</v>
      </c>
      <c r="AA1924" t="s">
        <v>52</v>
      </c>
      <c r="AB1924" t="s">
        <v>52</v>
      </c>
      <c r="AC1924" t="s">
        <v>53</v>
      </c>
      <c r="AD1924" t="s">
        <v>53</v>
      </c>
      <c r="AE1924" t="s">
        <v>52</v>
      </c>
      <c r="AF1924" t="s">
        <v>53</v>
      </c>
      <c r="AG1924" t="s">
        <v>53</v>
      </c>
      <c r="AH1924" t="s">
        <v>53</v>
      </c>
      <c r="AI1924" t="s">
        <v>52</v>
      </c>
      <c r="AJ1924" t="s">
        <v>53</v>
      </c>
      <c r="AK1924">
        <v>4</v>
      </c>
      <c r="AL1924" t="s">
        <v>59</v>
      </c>
      <c r="AM1924" t="s">
        <v>102</v>
      </c>
      <c r="AN1924" t="s">
        <v>98</v>
      </c>
      <c r="AO1924">
        <v>3.8</v>
      </c>
      <c r="AP1924" t="s">
        <v>53</v>
      </c>
      <c r="AQ1924" t="s">
        <v>91</v>
      </c>
      <c r="AR1924" t="s">
        <v>76</v>
      </c>
      <c r="AS1924">
        <v>42</v>
      </c>
      <c r="AT1924" t="s">
        <v>53</v>
      </c>
    </row>
    <row r="1925" spans="1:46" x14ac:dyDescent="0.25">
      <c r="A1925" t="s">
        <v>2092</v>
      </c>
      <c r="B1925">
        <v>2022</v>
      </c>
      <c r="C1925" s="1">
        <v>44635</v>
      </c>
      <c r="D1925" t="s">
        <v>94</v>
      </c>
      <c r="E1925" t="str">
        <f>TRIM(lung_cancer_dataset!E1925)</f>
        <v>Saudi Arabia</v>
      </c>
      <c r="F1925">
        <v>89</v>
      </c>
      <c r="G1925" t="s">
        <v>101</v>
      </c>
      <c r="H1925" t="str">
        <f>PROPER(TRIM(lung_cancer_dataset!H1925))</f>
        <v>Male</v>
      </c>
      <c r="I1925" t="str">
        <f>PROPER(TRIM(lung_cancer_dataset!I1925))</f>
        <v>Current Smoker</v>
      </c>
      <c r="J1925">
        <v>17</v>
      </c>
      <c r="K1925">
        <v>35</v>
      </c>
      <c r="L1925">
        <v>29.8</v>
      </c>
      <c r="M1925" t="s">
        <v>52</v>
      </c>
      <c r="N1925" t="s">
        <v>53</v>
      </c>
      <c r="O1925" t="s">
        <v>53</v>
      </c>
      <c r="P1925" t="str">
        <f>PROPER(TRIM(lung_cancer_dataset!P1925))</f>
        <v>Moderate</v>
      </c>
      <c r="Q1925" t="s">
        <v>54</v>
      </c>
      <c r="R1925">
        <v>24.1</v>
      </c>
      <c r="S1925" t="s">
        <v>96</v>
      </c>
      <c r="T1925" t="s">
        <v>57</v>
      </c>
      <c r="U1925" t="s">
        <v>53</v>
      </c>
      <c r="V1925" t="s">
        <v>53</v>
      </c>
      <c r="W1925" t="s">
        <v>53</v>
      </c>
      <c r="X1925" t="s">
        <v>53</v>
      </c>
      <c r="Y1925">
        <v>1</v>
      </c>
      <c r="Z1925" t="s">
        <v>58</v>
      </c>
      <c r="AA1925" t="s">
        <v>52</v>
      </c>
      <c r="AB1925" t="s">
        <v>53</v>
      </c>
      <c r="AC1925" t="s">
        <v>53</v>
      </c>
      <c r="AD1925" t="s">
        <v>53</v>
      </c>
      <c r="AE1925" t="s">
        <v>53</v>
      </c>
      <c r="AF1925" t="s">
        <v>52</v>
      </c>
      <c r="AG1925" t="s">
        <v>53</v>
      </c>
      <c r="AH1925" t="s">
        <v>53</v>
      </c>
      <c r="AI1925" t="s">
        <v>53</v>
      </c>
      <c r="AJ1925" t="s">
        <v>53</v>
      </c>
      <c r="AK1925">
        <v>2</v>
      </c>
      <c r="AL1925" t="s">
        <v>59</v>
      </c>
      <c r="AM1925" t="s">
        <v>60</v>
      </c>
      <c r="AN1925" t="s">
        <v>61</v>
      </c>
      <c r="AO1925">
        <v>5.8</v>
      </c>
      <c r="AP1925" t="s">
        <v>52</v>
      </c>
      <c r="AQ1925" t="s">
        <v>86</v>
      </c>
      <c r="AR1925" t="s">
        <v>63</v>
      </c>
      <c r="AS1925">
        <v>5</v>
      </c>
      <c r="AT1925" t="s">
        <v>52</v>
      </c>
    </row>
    <row r="1926" spans="1:46" x14ac:dyDescent="0.25">
      <c r="A1926" t="s">
        <v>2093</v>
      </c>
      <c r="B1926">
        <v>2020</v>
      </c>
      <c r="C1926" s="1">
        <v>43924</v>
      </c>
      <c r="D1926" t="s">
        <v>107</v>
      </c>
      <c r="E1926" t="str">
        <f>TRIM(lung_cancer_dataset!E1926)</f>
        <v>Netherlands</v>
      </c>
      <c r="F1926">
        <v>66</v>
      </c>
      <c r="G1926" t="s">
        <v>127</v>
      </c>
      <c r="H1926" t="str">
        <f>PROPER(TRIM(lung_cancer_dataset!H1926))</f>
        <v>Male</v>
      </c>
      <c r="I1926" t="str">
        <f>PROPER(TRIM(lung_cancer_dataset!I1926))</f>
        <v>Current Smoker</v>
      </c>
      <c r="J1926">
        <v>22</v>
      </c>
      <c r="K1926">
        <v>22</v>
      </c>
      <c r="L1926">
        <v>24.2</v>
      </c>
      <c r="M1926" t="s">
        <v>53</v>
      </c>
      <c r="N1926" t="s">
        <v>53</v>
      </c>
      <c r="O1926" t="s">
        <v>53</v>
      </c>
      <c r="P1926" t="str">
        <f>PROPER(TRIM(lung_cancer_dataset!P1926))</f>
        <v>Moderate</v>
      </c>
      <c r="Q1926" t="s">
        <v>71</v>
      </c>
      <c r="R1926">
        <v>29.7</v>
      </c>
      <c r="S1926" t="s">
        <v>56</v>
      </c>
      <c r="T1926" t="s">
        <v>57</v>
      </c>
      <c r="U1926" t="s">
        <v>53</v>
      </c>
      <c r="V1926" t="s">
        <v>53</v>
      </c>
      <c r="W1926" t="s">
        <v>53</v>
      </c>
      <c r="X1926" t="s">
        <v>53</v>
      </c>
      <c r="Y1926">
        <v>0</v>
      </c>
      <c r="Z1926" t="s">
        <v>131</v>
      </c>
      <c r="AA1926" t="s">
        <v>52</v>
      </c>
      <c r="AB1926" t="s">
        <v>53</v>
      </c>
      <c r="AC1926" t="s">
        <v>52</v>
      </c>
      <c r="AD1926" t="s">
        <v>52</v>
      </c>
      <c r="AE1926" t="s">
        <v>52</v>
      </c>
      <c r="AF1926" t="s">
        <v>52</v>
      </c>
      <c r="AG1926" t="s">
        <v>52</v>
      </c>
      <c r="AH1926" t="s">
        <v>53</v>
      </c>
      <c r="AI1926" t="s">
        <v>52</v>
      </c>
      <c r="AJ1926" t="s">
        <v>53</v>
      </c>
      <c r="AK1926">
        <v>7</v>
      </c>
      <c r="AL1926" t="s">
        <v>59</v>
      </c>
      <c r="AM1926" t="s">
        <v>81</v>
      </c>
      <c r="AN1926" t="s">
        <v>61</v>
      </c>
      <c r="AO1926">
        <v>8.3000000000000007</v>
      </c>
      <c r="AP1926" t="s">
        <v>52</v>
      </c>
      <c r="AQ1926" t="s">
        <v>91</v>
      </c>
      <c r="AR1926" t="s">
        <v>63</v>
      </c>
      <c r="AS1926">
        <v>7</v>
      </c>
      <c r="AT1926" t="s">
        <v>53</v>
      </c>
    </row>
    <row r="1927" spans="1:46" x14ac:dyDescent="0.25">
      <c r="A1927" t="s">
        <v>2094</v>
      </c>
      <c r="B1927">
        <v>2018</v>
      </c>
      <c r="C1927" s="1">
        <v>43413</v>
      </c>
      <c r="D1927" t="s">
        <v>107</v>
      </c>
      <c r="E1927" t="str">
        <f>TRIM(lung_cancer_dataset!E1927)</f>
        <v>Italy</v>
      </c>
      <c r="F1927">
        <v>59</v>
      </c>
      <c r="G1927" t="s">
        <v>79</v>
      </c>
      <c r="H1927" t="str">
        <f>PROPER(TRIM(lung_cancer_dataset!H1927))</f>
        <v>Male</v>
      </c>
      <c r="I1927" t="str">
        <f>PROPER(TRIM(lung_cancer_dataset!I1927))</f>
        <v>Never Smoked</v>
      </c>
      <c r="J1927">
        <v>0</v>
      </c>
      <c r="K1927">
        <v>0</v>
      </c>
      <c r="L1927">
        <v>0</v>
      </c>
      <c r="M1927" t="s">
        <v>52</v>
      </c>
      <c r="N1927" t="s">
        <v>53</v>
      </c>
      <c r="O1927" t="s">
        <v>53</v>
      </c>
      <c r="P1927" t="str">
        <f>PROPER(TRIM(lung_cancer_dataset!P1927))</f>
        <v>Low</v>
      </c>
      <c r="Q1927" t="s">
        <v>55</v>
      </c>
      <c r="R1927">
        <v>19.399999999999999</v>
      </c>
      <c r="S1927" t="s">
        <v>96</v>
      </c>
      <c r="T1927" t="s">
        <v>54</v>
      </c>
      <c r="U1927" t="s">
        <v>53</v>
      </c>
      <c r="V1927" t="s">
        <v>53</v>
      </c>
      <c r="W1927" t="s">
        <v>53</v>
      </c>
      <c r="X1927" t="s">
        <v>53</v>
      </c>
      <c r="Y1927">
        <v>1</v>
      </c>
      <c r="Z1927" t="s">
        <v>58</v>
      </c>
      <c r="AA1927" t="s">
        <v>53</v>
      </c>
      <c r="AB1927" t="s">
        <v>52</v>
      </c>
      <c r="AC1927" t="s">
        <v>53</v>
      </c>
      <c r="AD1927" t="s">
        <v>53</v>
      </c>
      <c r="AE1927" t="s">
        <v>53</v>
      </c>
      <c r="AF1927" t="s">
        <v>53</v>
      </c>
      <c r="AG1927" t="s">
        <v>53</v>
      </c>
      <c r="AH1927" t="s">
        <v>52</v>
      </c>
      <c r="AI1927" t="s">
        <v>53</v>
      </c>
      <c r="AJ1927" t="s">
        <v>53</v>
      </c>
      <c r="AK1927">
        <v>2</v>
      </c>
      <c r="AL1927" t="s">
        <v>59</v>
      </c>
      <c r="AM1927" t="s">
        <v>81</v>
      </c>
      <c r="AN1927" t="s">
        <v>61</v>
      </c>
      <c r="AO1927">
        <v>6.9</v>
      </c>
      <c r="AP1927" t="s">
        <v>52</v>
      </c>
      <c r="AQ1927" t="s">
        <v>91</v>
      </c>
      <c r="AR1927" t="s">
        <v>281</v>
      </c>
      <c r="AS1927">
        <v>11</v>
      </c>
      <c r="AT1927" t="s">
        <v>53</v>
      </c>
    </row>
    <row r="1928" spans="1:46" x14ac:dyDescent="0.25">
      <c r="A1928" t="s">
        <v>2095</v>
      </c>
      <c r="B1928">
        <v>2024</v>
      </c>
      <c r="C1928" s="1">
        <v>45357</v>
      </c>
      <c r="D1928" t="s">
        <v>47</v>
      </c>
      <c r="E1928" t="str">
        <f>TRIM(lung_cancer_dataset!E1928)</f>
        <v>South Korea</v>
      </c>
      <c r="F1928">
        <v>70</v>
      </c>
      <c r="G1928" t="s">
        <v>67</v>
      </c>
      <c r="H1928" t="str">
        <f>PROPER(TRIM(lung_cancer_dataset!H1928))</f>
        <v>Female</v>
      </c>
      <c r="I1928" t="str">
        <f>PROPER(TRIM(lung_cancer_dataset!I1928))</f>
        <v>Never Smoked</v>
      </c>
      <c r="J1928">
        <v>0</v>
      </c>
      <c r="K1928">
        <v>0</v>
      </c>
      <c r="L1928">
        <v>0</v>
      </c>
      <c r="M1928" t="s">
        <v>53</v>
      </c>
      <c r="N1928" t="s">
        <v>53</v>
      </c>
      <c r="O1928" t="s">
        <v>52</v>
      </c>
      <c r="P1928" t="str">
        <f>PROPER(TRIM(lung_cancer_dataset!P1928))</f>
        <v>High</v>
      </c>
      <c r="Q1928" t="s">
        <v>54</v>
      </c>
      <c r="R1928">
        <v>27</v>
      </c>
      <c r="S1928" t="s">
        <v>56</v>
      </c>
      <c r="T1928" t="s">
        <v>57</v>
      </c>
      <c r="U1928" t="s">
        <v>53</v>
      </c>
      <c r="V1928" t="s">
        <v>53</v>
      </c>
      <c r="W1928" t="s">
        <v>53</v>
      </c>
      <c r="X1928" t="s">
        <v>53</v>
      </c>
      <c r="Y1928">
        <v>2</v>
      </c>
      <c r="Z1928" t="s">
        <v>73</v>
      </c>
      <c r="AA1928" t="s">
        <v>53</v>
      </c>
      <c r="AB1928" t="s">
        <v>52</v>
      </c>
      <c r="AC1928" t="s">
        <v>53</v>
      </c>
      <c r="AD1928" t="s">
        <v>53</v>
      </c>
      <c r="AE1928" t="s">
        <v>53</v>
      </c>
      <c r="AF1928" t="s">
        <v>53</v>
      </c>
      <c r="AG1928" t="s">
        <v>53</v>
      </c>
      <c r="AH1928" t="s">
        <v>52</v>
      </c>
      <c r="AI1928" t="s">
        <v>53</v>
      </c>
      <c r="AJ1928" t="s">
        <v>53</v>
      </c>
      <c r="AK1928">
        <v>2</v>
      </c>
      <c r="AL1928" t="s">
        <v>59</v>
      </c>
      <c r="AM1928" t="s">
        <v>60</v>
      </c>
      <c r="AN1928" t="s">
        <v>90</v>
      </c>
      <c r="AO1928">
        <v>7.4</v>
      </c>
      <c r="AP1928" t="s">
        <v>53</v>
      </c>
      <c r="AQ1928" t="s">
        <v>75</v>
      </c>
      <c r="AR1928" t="s">
        <v>63</v>
      </c>
      <c r="AS1928">
        <v>22</v>
      </c>
      <c r="AT1928" t="s">
        <v>52</v>
      </c>
    </row>
    <row r="1929" spans="1:46" x14ac:dyDescent="0.25">
      <c r="A1929" t="s">
        <v>2096</v>
      </c>
      <c r="B1929">
        <v>2023</v>
      </c>
      <c r="C1929" s="1">
        <v>45097</v>
      </c>
      <c r="D1929" t="s">
        <v>47</v>
      </c>
      <c r="E1929" t="str">
        <f>TRIM(lung_cancer_dataset!E1929)</f>
        <v>Japan</v>
      </c>
      <c r="F1929">
        <v>53</v>
      </c>
      <c r="G1929" t="s">
        <v>79</v>
      </c>
      <c r="H1929" t="str">
        <f>PROPER(TRIM(lung_cancer_dataset!H1929))</f>
        <v>Female</v>
      </c>
      <c r="I1929" t="str">
        <f>PROPER(TRIM(lung_cancer_dataset!I1929))</f>
        <v>Never Smoked</v>
      </c>
      <c r="J1929">
        <v>0</v>
      </c>
      <c r="K1929">
        <v>0</v>
      </c>
      <c r="L1929">
        <v>0</v>
      </c>
      <c r="M1929" t="s">
        <v>52</v>
      </c>
      <c r="N1929" t="s">
        <v>53</v>
      </c>
      <c r="O1929" t="s">
        <v>52</v>
      </c>
      <c r="P1929" t="str">
        <f>PROPER(TRIM(lung_cancer_dataset!P1929))</f>
        <v>Moderate</v>
      </c>
      <c r="Q1929" t="s">
        <v>55</v>
      </c>
      <c r="R1929">
        <v>29.2</v>
      </c>
      <c r="S1929" t="s">
        <v>56</v>
      </c>
      <c r="T1929" t="s">
        <v>54</v>
      </c>
      <c r="U1929" t="s">
        <v>53</v>
      </c>
      <c r="V1929" t="s">
        <v>53</v>
      </c>
      <c r="W1929" t="s">
        <v>53</v>
      </c>
      <c r="X1929" t="s">
        <v>53</v>
      </c>
      <c r="Y1929">
        <v>2</v>
      </c>
      <c r="Z1929" t="s">
        <v>58</v>
      </c>
      <c r="AA1929" t="s">
        <v>52</v>
      </c>
      <c r="AB1929" t="s">
        <v>52</v>
      </c>
      <c r="AC1929" t="s">
        <v>53</v>
      </c>
      <c r="AD1929" t="s">
        <v>53</v>
      </c>
      <c r="AE1929" t="s">
        <v>52</v>
      </c>
      <c r="AF1929" t="s">
        <v>52</v>
      </c>
      <c r="AG1929" t="s">
        <v>53</v>
      </c>
      <c r="AH1929" t="s">
        <v>52</v>
      </c>
      <c r="AI1929" t="s">
        <v>53</v>
      </c>
      <c r="AJ1929" t="s">
        <v>53</v>
      </c>
      <c r="AK1929">
        <v>5</v>
      </c>
      <c r="AL1929" t="s">
        <v>59</v>
      </c>
      <c r="AM1929" t="s">
        <v>60</v>
      </c>
      <c r="AN1929" t="s">
        <v>90</v>
      </c>
      <c r="AO1929">
        <v>5.2</v>
      </c>
      <c r="AP1929" t="s">
        <v>53</v>
      </c>
      <c r="AQ1929" t="s">
        <v>112</v>
      </c>
      <c r="AR1929" t="s">
        <v>63</v>
      </c>
      <c r="AS1929">
        <v>19</v>
      </c>
      <c r="AT1929" t="s">
        <v>53</v>
      </c>
    </row>
    <row r="1930" spans="1:46" x14ac:dyDescent="0.25">
      <c r="A1930" t="s">
        <v>2097</v>
      </c>
      <c r="B1930">
        <v>2021</v>
      </c>
      <c r="C1930" s="1">
        <v>44508</v>
      </c>
      <c r="D1930" t="s">
        <v>110</v>
      </c>
      <c r="E1930" t="str">
        <f>TRIM(lung_cancer_dataset!E1930)</f>
        <v>Tanzania</v>
      </c>
      <c r="F1930">
        <v>52</v>
      </c>
      <c r="G1930" t="s">
        <v>79</v>
      </c>
      <c r="H1930" t="str">
        <f>PROPER(TRIM(lung_cancer_dataset!H1930))</f>
        <v>Male</v>
      </c>
      <c r="I1930" t="str">
        <f>PROPER(TRIM(lung_cancer_dataset!I1930))</f>
        <v>Never Smoked</v>
      </c>
      <c r="J1930">
        <v>0</v>
      </c>
      <c r="K1930">
        <v>0</v>
      </c>
      <c r="L1930">
        <v>0</v>
      </c>
      <c r="M1930" t="s">
        <v>53</v>
      </c>
      <c r="N1930" t="s">
        <v>53</v>
      </c>
      <c r="O1930" t="s">
        <v>53</v>
      </c>
      <c r="P1930" t="str">
        <f>PROPER(TRIM(lung_cancer_dataset!P1930))</f>
        <v>High</v>
      </c>
      <c r="Q1930" t="s">
        <v>55</v>
      </c>
      <c r="R1930">
        <v>35.1</v>
      </c>
      <c r="S1930" t="s">
        <v>72</v>
      </c>
      <c r="T1930" t="s">
        <v>54</v>
      </c>
      <c r="U1930" t="s">
        <v>53</v>
      </c>
      <c r="V1930" t="s">
        <v>53</v>
      </c>
      <c r="W1930" t="s">
        <v>53</v>
      </c>
      <c r="X1930" t="s">
        <v>53</v>
      </c>
      <c r="Y1930">
        <v>1</v>
      </c>
      <c r="Z1930" t="s">
        <v>131</v>
      </c>
      <c r="AA1930" t="s">
        <v>53</v>
      </c>
      <c r="AB1930" t="s">
        <v>52</v>
      </c>
      <c r="AC1930" t="s">
        <v>53</v>
      </c>
      <c r="AD1930" t="s">
        <v>53</v>
      </c>
      <c r="AE1930" t="s">
        <v>52</v>
      </c>
      <c r="AF1930" t="s">
        <v>53</v>
      </c>
      <c r="AG1930" t="s">
        <v>53</v>
      </c>
      <c r="AH1930" t="s">
        <v>52</v>
      </c>
      <c r="AI1930" t="s">
        <v>53</v>
      </c>
      <c r="AJ1930" t="s">
        <v>53</v>
      </c>
      <c r="AK1930">
        <v>3</v>
      </c>
      <c r="AL1930" t="s">
        <v>59</v>
      </c>
      <c r="AM1930" t="s">
        <v>81</v>
      </c>
      <c r="AN1930" t="s">
        <v>74</v>
      </c>
      <c r="AO1930">
        <v>2.4</v>
      </c>
      <c r="AP1930" t="s">
        <v>53</v>
      </c>
      <c r="AQ1930" t="s">
        <v>82</v>
      </c>
      <c r="AR1930" t="s">
        <v>83</v>
      </c>
      <c r="AS1930">
        <v>53</v>
      </c>
      <c r="AT1930" t="s">
        <v>53</v>
      </c>
    </row>
    <row r="1931" spans="1:46" x14ac:dyDescent="0.25">
      <c r="A1931" t="s">
        <v>2098</v>
      </c>
      <c r="B1931">
        <v>2019</v>
      </c>
      <c r="C1931" s="1">
        <v>43640</v>
      </c>
      <c r="D1931" t="s">
        <v>122</v>
      </c>
      <c r="E1931" t="str">
        <f>TRIM(lung_cancer_dataset!E1931)</f>
        <v>Bangladesh</v>
      </c>
      <c r="F1931">
        <v>60</v>
      </c>
      <c r="G1931" t="s">
        <v>127</v>
      </c>
      <c r="H1931" t="str">
        <f>PROPER(TRIM(lung_cancer_dataset!H1931))</f>
        <v>Male</v>
      </c>
      <c r="I1931" t="str">
        <f>PROPER(TRIM(lung_cancer_dataset!I1931))</f>
        <v>Current Smoker</v>
      </c>
      <c r="J1931">
        <v>35</v>
      </c>
      <c r="K1931">
        <v>25</v>
      </c>
      <c r="L1931">
        <v>43.8</v>
      </c>
      <c r="M1931" t="s">
        <v>52</v>
      </c>
      <c r="N1931" t="s">
        <v>52</v>
      </c>
      <c r="O1931" t="s">
        <v>52</v>
      </c>
      <c r="P1931" t="str">
        <f>PROPER(TRIM(lung_cancer_dataset!P1931))</f>
        <v>Low</v>
      </c>
      <c r="Q1931" t="s">
        <v>71</v>
      </c>
      <c r="R1931">
        <v>22.1</v>
      </c>
      <c r="S1931" t="s">
        <v>96</v>
      </c>
      <c r="T1931" t="s">
        <v>54</v>
      </c>
      <c r="U1931" t="s">
        <v>53</v>
      </c>
      <c r="V1931" t="s">
        <v>53</v>
      </c>
      <c r="W1931" t="s">
        <v>53</v>
      </c>
      <c r="X1931" t="s">
        <v>53</v>
      </c>
      <c r="Y1931">
        <v>3</v>
      </c>
      <c r="Z1931" t="s">
        <v>165</v>
      </c>
      <c r="AA1931" t="s">
        <v>52</v>
      </c>
      <c r="AB1931" t="s">
        <v>52</v>
      </c>
      <c r="AC1931" t="s">
        <v>52</v>
      </c>
      <c r="AD1931" t="s">
        <v>52</v>
      </c>
      <c r="AE1931" t="s">
        <v>53</v>
      </c>
      <c r="AF1931" t="s">
        <v>52</v>
      </c>
      <c r="AG1931" t="s">
        <v>53</v>
      </c>
      <c r="AH1931" t="s">
        <v>52</v>
      </c>
      <c r="AI1931" t="s">
        <v>53</v>
      </c>
      <c r="AJ1931" t="s">
        <v>53</v>
      </c>
      <c r="AK1931">
        <v>6</v>
      </c>
      <c r="AL1931" t="s">
        <v>59</v>
      </c>
      <c r="AM1931" t="s">
        <v>102</v>
      </c>
      <c r="AN1931" t="s">
        <v>90</v>
      </c>
      <c r="AO1931">
        <v>6.3</v>
      </c>
      <c r="AP1931" t="s">
        <v>53</v>
      </c>
      <c r="AQ1931" t="s">
        <v>62</v>
      </c>
      <c r="AR1931" t="s">
        <v>87</v>
      </c>
      <c r="AS1931">
        <v>11</v>
      </c>
      <c r="AT1931" t="s">
        <v>53</v>
      </c>
    </row>
    <row r="1932" spans="1:46" x14ac:dyDescent="0.25">
      <c r="A1932" t="s">
        <v>2099</v>
      </c>
      <c r="B1932">
        <v>2021</v>
      </c>
      <c r="C1932" s="1">
        <v>44430</v>
      </c>
      <c r="D1932" t="s">
        <v>122</v>
      </c>
      <c r="E1932" t="str">
        <f>TRIM(lung_cancer_dataset!E1932)</f>
        <v>Maldives</v>
      </c>
      <c r="F1932">
        <v>52</v>
      </c>
      <c r="G1932" t="s">
        <v>79</v>
      </c>
      <c r="H1932" t="str">
        <f>PROPER(TRIM(lung_cancer_dataset!H1932))</f>
        <v>Female</v>
      </c>
      <c r="I1932" t="str">
        <f>PROPER(TRIM(lung_cancer_dataset!I1932))</f>
        <v>Never Smoked</v>
      </c>
      <c r="J1932">
        <v>0</v>
      </c>
      <c r="K1932">
        <v>0</v>
      </c>
      <c r="L1932">
        <v>0</v>
      </c>
      <c r="M1932" t="s">
        <v>52</v>
      </c>
      <c r="N1932" t="s">
        <v>53</v>
      </c>
      <c r="O1932" t="s">
        <v>52</v>
      </c>
      <c r="P1932" t="str">
        <f>PROPER(TRIM(lung_cancer_dataset!P1932))</f>
        <v>High</v>
      </c>
      <c r="Q1932" t="s">
        <v>54</v>
      </c>
      <c r="R1932">
        <v>30.6</v>
      </c>
      <c r="S1932" t="s">
        <v>72</v>
      </c>
      <c r="T1932" t="s">
        <v>54</v>
      </c>
      <c r="U1932" t="s">
        <v>53</v>
      </c>
      <c r="V1932" t="s">
        <v>53</v>
      </c>
      <c r="W1932" t="s">
        <v>53</v>
      </c>
      <c r="X1932" t="s">
        <v>53</v>
      </c>
      <c r="Y1932">
        <v>3</v>
      </c>
      <c r="Z1932" t="s">
        <v>73</v>
      </c>
      <c r="AA1932" t="s">
        <v>53</v>
      </c>
      <c r="AB1932" t="s">
        <v>53</v>
      </c>
      <c r="AC1932" t="s">
        <v>53</v>
      </c>
      <c r="AD1932" t="s">
        <v>53</v>
      </c>
      <c r="AE1932" t="s">
        <v>53</v>
      </c>
      <c r="AF1932" t="s">
        <v>52</v>
      </c>
      <c r="AG1932" t="s">
        <v>53</v>
      </c>
      <c r="AH1932" t="s">
        <v>52</v>
      </c>
      <c r="AI1932" t="s">
        <v>53</v>
      </c>
      <c r="AJ1932" t="s">
        <v>53</v>
      </c>
      <c r="AK1932">
        <v>2</v>
      </c>
      <c r="AL1932" t="s">
        <v>59</v>
      </c>
      <c r="AM1932" t="s">
        <v>60</v>
      </c>
      <c r="AN1932" t="s">
        <v>61</v>
      </c>
      <c r="AO1932">
        <v>6.2</v>
      </c>
      <c r="AP1932" t="s">
        <v>52</v>
      </c>
      <c r="AQ1932" t="s">
        <v>112</v>
      </c>
      <c r="AR1932" t="s">
        <v>132</v>
      </c>
      <c r="AS1932">
        <v>10</v>
      </c>
      <c r="AT1932" t="s">
        <v>53</v>
      </c>
    </row>
    <row r="1933" spans="1:46" x14ac:dyDescent="0.25">
      <c r="A1933" t="s">
        <v>2100</v>
      </c>
      <c r="B1933">
        <v>2017</v>
      </c>
      <c r="C1933" s="1">
        <v>42954</v>
      </c>
      <c r="D1933" t="s">
        <v>65</v>
      </c>
      <c r="E1933" t="str">
        <f>TRIM(lung_cancer_dataset!E1933)</f>
        <v>Venezuela</v>
      </c>
      <c r="F1933">
        <v>66</v>
      </c>
      <c r="G1933" t="s">
        <v>127</v>
      </c>
      <c r="H1933" t="str">
        <f>PROPER(TRIM(lung_cancer_dataset!H1933))</f>
        <v>Male</v>
      </c>
      <c r="I1933" t="str">
        <f>PROPER(TRIM(lung_cancer_dataset!I1933))</f>
        <v>Never Smoked</v>
      </c>
      <c r="J1933">
        <v>0</v>
      </c>
      <c r="K1933">
        <v>0</v>
      </c>
      <c r="L1933">
        <v>0</v>
      </c>
      <c r="M1933" t="s">
        <v>53</v>
      </c>
      <c r="N1933" t="s">
        <v>52</v>
      </c>
      <c r="O1933" t="s">
        <v>53</v>
      </c>
      <c r="P1933" t="str">
        <f>PROPER(TRIM(lung_cancer_dataset!P1933))</f>
        <v>High</v>
      </c>
      <c r="Q1933" t="s">
        <v>71</v>
      </c>
      <c r="R1933">
        <v>24.2</v>
      </c>
      <c r="S1933" t="s">
        <v>96</v>
      </c>
      <c r="T1933" t="s">
        <v>57</v>
      </c>
      <c r="U1933" t="s">
        <v>53</v>
      </c>
      <c r="V1933" t="s">
        <v>53</v>
      </c>
      <c r="W1933" t="s">
        <v>53</v>
      </c>
      <c r="X1933" t="s">
        <v>53</v>
      </c>
      <c r="Y1933">
        <v>2</v>
      </c>
      <c r="Z1933" t="s">
        <v>104</v>
      </c>
      <c r="AA1933" t="s">
        <v>52</v>
      </c>
      <c r="AB1933" t="s">
        <v>52</v>
      </c>
      <c r="AC1933" t="s">
        <v>53</v>
      </c>
      <c r="AD1933" t="s">
        <v>53</v>
      </c>
      <c r="AE1933" t="s">
        <v>52</v>
      </c>
      <c r="AF1933" t="s">
        <v>53</v>
      </c>
      <c r="AG1933" t="s">
        <v>53</v>
      </c>
      <c r="AH1933" t="s">
        <v>53</v>
      </c>
      <c r="AI1933" t="s">
        <v>53</v>
      </c>
      <c r="AJ1933" t="s">
        <v>53</v>
      </c>
      <c r="AK1933">
        <v>3</v>
      </c>
      <c r="AL1933" t="s">
        <v>59</v>
      </c>
      <c r="AM1933" t="s">
        <v>60</v>
      </c>
      <c r="AN1933" t="s">
        <v>74</v>
      </c>
      <c r="AO1933">
        <v>3</v>
      </c>
      <c r="AP1933" t="s">
        <v>53</v>
      </c>
      <c r="AQ1933" t="s">
        <v>171</v>
      </c>
      <c r="AR1933" t="s">
        <v>83</v>
      </c>
      <c r="AS1933">
        <v>64</v>
      </c>
      <c r="AT1933" t="s">
        <v>53</v>
      </c>
    </row>
    <row r="1934" spans="1:46" x14ac:dyDescent="0.25">
      <c r="A1934" t="s">
        <v>2101</v>
      </c>
      <c r="B1934">
        <v>2025</v>
      </c>
      <c r="C1934" s="1">
        <v>45737</v>
      </c>
      <c r="D1934" t="s">
        <v>107</v>
      </c>
      <c r="E1934" t="str">
        <f>TRIM(lung_cancer_dataset!E1934)</f>
        <v>Turkey</v>
      </c>
      <c r="F1934">
        <v>56</v>
      </c>
      <c r="G1934" t="s">
        <v>79</v>
      </c>
      <c r="H1934" t="str">
        <f>PROPER(TRIM(lung_cancer_dataset!H1934))</f>
        <v>Male</v>
      </c>
      <c r="I1934" t="str">
        <f>PROPER(TRIM(lung_cancer_dataset!I1934))</f>
        <v>Current Smoker</v>
      </c>
      <c r="J1934">
        <v>21</v>
      </c>
      <c r="K1934">
        <v>31</v>
      </c>
      <c r="L1934">
        <v>32.6</v>
      </c>
      <c r="M1934" t="s">
        <v>52</v>
      </c>
      <c r="N1934" t="s">
        <v>53</v>
      </c>
      <c r="O1934" t="s">
        <v>53</v>
      </c>
      <c r="P1934" t="str">
        <f>PROPER(TRIM(lung_cancer_dataset!P1934))</f>
        <v>Moderate</v>
      </c>
      <c r="Q1934" t="s">
        <v>54</v>
      </c>
      <c r="R1934">
        <v>27.4</v>
      </c>
      <c r="S1934" t="s">
        <v>56</v>
      </c>
      <c r="T1934" t="s">
        <v>54</v>
      </c>
      <c r="U1934" t="s">
        <v>52</v>
      </c>
      <c r="V1934" t="s">
        <v>53</v>
      </c>
      <c r="W1934" t="s">
        <v>53</v>
      </c>
      <c r="X1934" t="s">
        <v>53</v>
      </c>
      <c r="Y1934">
        <v>2</v>
      </c>
      <c r="Z1934" t="s">
        <v>73</v>
      </c>
      <c r="AA1934" t="s">
        <v>52</v>
      </c>
      <c r="AB1934" t="s">
        <v>53</v>
      </c>
      <c r="AC1934" t="s">
        <v>53</v>
      </c>
      <c r="AD1934" t="s">
        <v>53</v>
      </c>
      <c r="AE1934" t="s">
        <v>53</v>
      </c>
      <c r="AF1934" t="s">
        <v>53</v>
      </c>
      <c r="AG1934" t="s">
        <v>52</v>
      </c>
      <c r="AH1934" t="s">
        <v>52</v>
      </c>
      <c r="AI1934" t="s">
        <v>52</v>
      </c>
      <c r="AJ1934" t="s">
        <v>53</v>
      </c>
      <c r="AK1934">
        <v>4</v>
      </c>
      <c r="AL1934" t="s">
        <v>59</v>
      </c>
      <c r="AM1934" t="s">
        <v>81</v>
      </c>
      <c r="AN1934" t="s">
        <v>61</v>
      </c>
      <c r="AO1934">
        <v>11.9</v>
      </c>
      <c r="AP1934" t="s">
        <v>52</v>
      </c>
      <c r="AQ1934" t="s">
        <v>91</v>
      </c>
      <c r="AR1934" t="s">
        <v>87</v>
      </c>
      <c r="AS1934">
        <v>10</v>
      </c>
      <c r="AT1934" t="s">
        <v>53</v>
      </c>
    </row>
    <row r="1935" spans="1:46" x14ac:dyDescent="0.25">
      <c r="A1935" t="s">
        <v>2102</v>
      </c>
      <c r="B1935">
        <v>2026</v>
      </c>
      <c r="C1935" s="1">
        <v>46030</v>
      </c>
      <c r="D1935" t="s">
        <v>47</v>
      </c>
      <c r="E1935" t="str">
        <f>TRIM(lung_cancer_dataset!E1935)</f>
        <v>China</v>
      </c>
      <c r="F1935">
        <v>76</v>
      </c>
      <c r="G1935" t="s">
        <v>67</v>
      </c>
      <c r="H1935" t="str">
        <f>PROPER(TRIM(lung_cancer_dataset!H1935))</f>
        <v>Male</v>
      </c>
      <c r="I1935" t="str">
        <f>PROPER(TRIM(lung_cancer_dataset!I1935))</f>
        <v>Current Smoker</v>
      </c>
      <c r="J1935">
        <v>25</v>
      </c>
      <c r="K1935">
        <v>30</v>
      </c>
      <c r="L1935">
        <v>37.5</v>
      </c>
      <c r="M1935" t="s">
        <v>53</v>
      </c>
      <c r="N1935" t="s">
        <v>52</v>
      </c>
      <c r="O1935" t="s">
        <v>53</v>
      </c>
      <c r="P1935" t="str">
        <f>PROPER(TRIM(lung_cancer_dataset!P1935))</f>
        <v>Moderate</v>
      </c>
      <c r="Q1935" t="s">
        <v>54</v>
      </c>
      <c r="R1935">
        <v>22.7</v>
      </c>
      <c r="S1935" t="s">
        <v>96</v>
      </c>
      <c r="T1935" t="s">
        <v>54</v>
      </c>
      <c r="U1935" t="s">
        <v>53</v>
      </c>
      <c r="V1935" t="s">
        <v>53</v>
      </c>
      <c r="W1935" t="s">
        <v>53</v>
      </c>
      <c r="X1935" t="s">
        <v>53</v>
      </c>
      <c r="Y1935">
        <v>1</v>
      </c>
      <c r="Z1935" t="s">
        <v>165</v>
      </c>
      <c r="AA1935" t="s">
        <v>52</v>
      </c>
      <c r="AB1935" t="s">
        <v>52</v>
      </c>
      <c r="AC1935" t="s">
        <v>52</v>
      </c>
      <c r="AD1935" t="s">
        <v>52</v>
      </c>
      <c r="AE1935" t="s">
        <v>53</v>
      </c>
      <c r="AF1935" t="s">
        <v>52</v>
      </c>
      <c r="AG1935" t="s">
        <v>52</v>
      </c>
      <c r="AH1935" t="s">
        <v>53</v>
      </c>
      <c r="AI1935" t="s">
        <v>53</v>
      </c>
      <c r="AJ1935" t="s">
        <v>52</v>
      </c>
      <c r="AK1935">
        <v>7</v>
      </c>
      <c r="AL1935" t="s">
        <v>135</v>
      </c>
      <c r="AM1935" t="s">
        <v>136</v>
      </c>
      <c r="AN1935" t="s">
        <v>98</v>
      </c>
      <c r="AO1935">
        <v>4.2</v>
      </c>
      <c r="AP1935" t="s">
        <v>53</v>
      </c>
      <c r="AQ1935" t="s">
        <v>86</v>
      </c>
      <c r="AR1935" t="s">
        <v>76</v>
      </c>
      <c r="AS1935">
        <v>48</v>
      </c>
      <c r="AT1935" t="s">
        <v>52</v>
      </c>
    </row>
    <row r="1936" spans="1:46" x14ac:dyDescent="0.25">
      <c r="A1936" t="s">
        <v>2103</v>
      </c>
      <c r="B1936">
        <v>2026</v>
      </c>
      <c r="C1936" s="1">
        <v>46072</v>
      </c>
      <c r="D1936" t="s">
        <v>65</v>
      </c>
      <c r="E1936" t="str">
        <f>TRIM(lung_cancer_dataset!E1936)</f>
        <v>Venezuela</v>
      </c>
      <c r="F1936">
        <v>56</v>
      </c>
      <c r="G1936" t="s">
        <v>79</v>
      </c>
      <c r="H1936" t="str">
        <f>PROPER(TRIM(lung_cancer_dataset!H1936))</f>
        <v>Male</v>
      </c>
      <c r="I1936" t="str">
        <f>PROPER(TRIM(lung_cancer_dataset!I1936))</f>
        <v>Never Smoked</v>
      </c>
      <c r="J1936">
        <v>0</v>
      </c>
      <c r="K1936">
        <v>0</v>
      </c>
      <c r="L1936">
        <v>0</v>
      </c>
      <c r="M1936" t="s">
        <v>52</v>
      </c>
      <c r="N1936" t="s">
        <v>53</v>
      </c>
      <c r="O1936" t="s">
        <v>53</v>
      </c>
      <c r="P1936" t="str">
        <f>PROPER(TRIM(lung_cancer_dataset!P1936))</f>
        <v>Low</v>
      </c>
      <c r="Q1936" t="s">
        <v>54</v>
      </c>
      <c r="R1936">
        <v>20.9</v>
      </c>
      <c r="S1936" t="s">
        <v>96</v>
      </c>
      <c r="T1936" t="s">
        <v>57</v>
      </c>
      <c r="U1936" t="s">
        <v>53</v>
      </c>
      <c r="V1936" t="s">
        <v>53</v>
      </c>
      <c r="W1936" t="s">
        <v>53</v>
      </c>
      <c r="X1936" t="s">
        <v>53</v>
      </c>
      <c r="Y1936">
        <v>1</v>
      </c>
      <c r="Z1936" t="s">
        <v>73</v>
      </c>
      <c r="AA1936" t="s">
        <v>53</v>
      </c>
      <c r="AB1936" t="s">
        <v>53</v>
      </c>
      <c r="AC1936" t="s">
        <v>53</v>
      </c>
      <c r="AD1936" t="s">
        <v>53</v>
      </c>
      <c r="AE1936" t="s">
        <v>52</v>
      </c>
      <c r="AF1936" t="s">
        <v>53</v>
      </c>
      <c r="AG1936" t="s">
        <v>53</v>
      </c>
      <c r="AH1936" t="s">
        <v>52</v>
      </c>
      <c r="AI1936" t="s">
        <v>53</v>
      </c>
      <c r="AJ1936" t="s">
        <v>53</v>
      </c>
      <c r="AK1936">
        <v>2</v>
      </c>
      <c r="AL1936" t="s">
        <v>59</v>
      </c>
      <c r="AM1936" t="s">
        <v>60</v>
      </c>
      <c r="AN1936" t="s">
        <v>74</v>
      </c>
      <c r="AO1936">
        <v>0.8</v>
      </c>
      <c r="AP1936" t="s">
        <v>53</v>
      </c>
      <c r="AQ1936" t="s">
        <v>75</v>
      </c>
      <c r="AR1936" t="s">
        <v>83</v>
      </c>
      <c r="AS1936">
        <v>78</v>
      </c>
      <c r="AT1936" t="s">
        <v>53</v>
      </c>
    </row>
    <row r="1937" spans="1:46" x14ac:dyDescent="0.25">
      <c r="A1937" t="s">
        <v>2104</v>
      </c>
      <c r="B1937">
        <v>2018</v>
      </c>
      <c r="C1937" s="1">
        <v>43164</v>
      </c>
      <c r="D1937" t="s">
        <v>65</v>
      </c>
      <c r="E1937" t="str">
        <f>TRIM(lung_cancer_dataset!E1937)</f>
        <v>Cuba</v>
      </c>
      <c r="F1937">
        <v>45</v>
      </c>
      <c r="G1937" t="s">
        <v>49</v>
      </c>
      <c r="H1937" t="str">
        <f>PROPER(TRIM(lung_cancer_dataset!H1937))</f>
        <v>Male</v>
      </c>
      <c r="I1937" t="str">
        <f>PROPER(TRIM(lung_cancer_dataset!I1937))</f>
        <v>Never Smoked</v>
      </c>
      <c r="J1937">
        <v>0</v>
      </c>
      <c r="K1937">
        <v>0</v>
      </c>
      <c r="L1937">
        <v>0</v>
      </c>
      <c r="M1937" t="s">
        <v>52</v>
      </c>
      <c r="N1937" t="s">
        <v>52</v>
      </c>
      <c r="O1937" t="s">
        <v>53</v>
      </c>
      <c r="P1937" t="str">
        <f>PROPER(TRIM(lung_cancer_dataset!P1937))</f>
        <v>Low</v>
      </c>
      <c r="Q1937" t="s">
        <v>55</v>
      </c>
      <c r="R1937">
        <v>27.2</v>
      </c>
      <c r="S1937" t="s">
        <v>56</v>
      </c>
      <c r="T1937" t="s">
        <v>57</v>
      </c>
      <c r="U1937" t="s">
        <v>53</v>
      </c>
      <c r="V1937" t="s">
        <v>53</v>
      </c>
      <c r="W1937" t="s">
        <v>53</v>
      </c>
      <c r="X1937" t="s">
        <v>53</v>
      </c>
      <c r="Y1937">
        <v>2</v>
      </c>
      <c r="Z1937" t="s">
        <v>97</v>
      </c>
      <c r="AA1937" t="s">
        <v>53</v>
      </c>
      <c r="AB1937" t="s">
        <v>53</v>
      </c>
      <c r="AC1937" t="s">
        <v>53</v>
      </c>
      <c r="AD1937" t="s">
        <v>53</v>
      </c>
      <c r="AE1937" t="s">
        <v>52</v>
      </c>
      <c r="AF1937" t="s">
        <v>52</v>
      </c>
      <c r="AG1937" t="s">
        <v>52</v>
      </c>
      <c r="AH1937" t="s">
        <v>53</v>
      </c>
      <c r="AI1937" t="s">
        <v>53</v>
      </c>
      <c r="AJ1937" t="s">
        <v>53</v>
      </c>
      <c r="AK1937">
        <v>3</v>
      </c>
      <c r="AL1937" t="s">
        <v>59</v>
      </c>
      <c r="AM1937" t="s">
        <v>102</v>
      </c>
      <c r="AN1937" t="s">
        <v>98</v>
      </c>
      <c r="AO1937">
        <v>3.1</v>
      </c>
      <c r="AP1937" t="s">
        <v>53</v>
      </c>
      <c r="AQ1937" t="s">
        <v>112</v>
      </c>
      <c r="AR1937" t="s">
        <v>76</v>
      </c>
      <c r="AS1937">
        <v>53</v>
      </c>
      <c r="AT1937" t="s">
        <v>53</v>
      </c>
    </row>
    <row r="1938" spans="1:46" x14ac:dyDescent="0.25">
      <c r="A1938" t="s">
        <v>2105</v>
      </c>
      <c r="B1938">
        <v>2015</v>
      </c>
      <c r="C1938" s="1">
        <v>42023</v>
      </c>
      <c r="D1938" t="s">
        <v>65</v>
      </c>
      <c r="E1938" t="str">
        <f>TRIM(lung_cancer_dataset!E1938)</f>
        <v>Brazil</v>
      </c>
      <c r="F1938">
        <v>59</v>
      </c>
      <c r="G1938" t="s">
        <v>79</v>
      </c>
      <c r="H1938" t="str">
        <f>PROPER(TRIM(lung_cancer_dataset!H1938))</f>
        <v>Female</v>
      </c>
      <c r="I1938" t="str">
        <f>PROPER(TRIM(lung_cancer_dataset!I1938))</f>
        <v>Never Smoked</v>
      </c>
      <c r="J1938">
        <v>0</v>
      </c>
      <c r="K1938">
        <v>0</v>
      </c>
      <c r="L1938">
        <v>0</v>
      </c>
      <c r="M1938" t="s">
        <v>52</v>
      </c>
      <c r="N1938" t="s">
        <v>53</v>
      </c>
      <c r="O1938" t="s">
        <v>52</v>
      </c>
      <c r="P1938" t="str">
        <f>PROPER(TRIM(lung_cancer_dataset!P1938))</f>
        <v>Low</v>
      </c>
      <c r="Q1938" t="s">
        <v>54</v>
      </c>
      <c r="R1938">
        <v>27.8</v>
      </c>
      <c r="S1938" t="s">
        <v>56</v>
      </c>
      <c r="T1938" t="s">
        <v>57</v>
      </c>
      <c r="U1938" t="s">
        <v>53</v>
      </c>
      <c r="V1938" t="s">
        <v>52</v>
      </c>
      <c r="W1938" t="s">
        <v>53</v>
      </c>
      <c r="X1938" t="s">
        <v>53</v>
      </c>
      <c r="Y1938">
        <v>3</v>
      </c>
      <c r="Z1938" t="s">
        <v>58</v>
      </c>
      <c r="AA1938" t="s">
        <v>52</v>
      </c>
      <c r="AB1938" t="s">
        <v>53</v>
      </c>
      <c r="AC1938" t="s">
        <v>53</v>
      </c>
      <c r="AD1938" t="s">
        <v>53</v>
      </c>
      <c r="AE1938" t="s">
        <v>53</v>
      </c>
      <c r="AF1938" t="s">
        <v>53</v>
      </c>
      <c r="AG1938" t="s">
        <v>53</v>
      </c>
      <c r="AH1938" t="s">
        <v>53</v>
      </c>
      <c r="AI1938" t="s">
        <v>53</v>
      </c>
      <c r="AJ1938" t="s">
        <v>53</v>
      </c>
      <c r="AK1938">
        <v>1</v>
      </c>
      <c r="AL1938" t="s">
        <v>59</v>
      </c>
      <c r="AM1938" t="s">
        <v>60</v>
      </c>
      <c r="AN1938" t="s">
        <v>61</v>
      </c>
      <c r="AO1938">
        <v>6.3</v>
      </c>
      <c r="AP1938" t="s">
        <v>52</v>
      </c>
      <c r="AQ1938" t="s">
        <v>86</v>
      </c>
      <c r="AR1938" t="s">
        <v>92</v>
      </c>
      <c r="AS1938">
        <v>2</v>
      </c>
      <c r="AT1938" t="s">
        <v>53</v>
      </c>
    </row>
    <row r="1939" spans="1:46" x14ac:dyDescent="0.25">
      <c r="A1939" t="s">
        <v>2106</v>
      </c>
      <c r="B1939">
        <v>2025</v>
      </c>
      <c r="C1939" s="1">
        <v>45663</v>
      </c>
      <c r="D1939" t="s">
        <v>47</v>
      </c>
      <c r="E1939" t="str">
        <f>TRIM(lung_cancer_dataset!E1939)</f>
        <v>Philippines</v>
      </c>
      <c r="F1939">
        <v>66</v>
      </c>
      <c r="G1939" t="s">
        <v>127</v>
      </c>
      <c r="H1939" t="str">
        <f>PROPER(TRIM(lung_cancer_dataset!H1939))</f>
        <v>Male</v>
      </c>
      <c r="I1939" t="str">
        <f>PROPER(TRIM(lung_cancer_dataset!I1939))</f>
        <v>Current Smoker</v>
      </c>
      <c r="J1939">
        <v>44</v>
      </c>
      <c r="K1939">
        <v>31</v>
      </c>
      <c r="L1939">
        <v>68.2</v>
      </c>
      <c r="M1939" t="s">
        <v>53</v>
      </c>
      <c r="N1939" t="s">
        <v>53</v>
      </c>
      <c r="O1939" t="s">
        <v>53</v>
      </c>
      <c r="P1939" t="str">
        <f>PROPER(TRIM(lung_cancer_dataset!P1939))</f>
        <v>High</v>
      </c>
      <c r="Q1939" t="s">
        <v>55</v>
      </c>
      <c r="R1939">
        <v>28.6</v>
      </c>
      <c r="S1939" t="s">
        <v>56</v>
      </c>
      <c r="T1939" t="s">
        <v>54</v>
      </c>
      <c r="U1939" t="s">
        <v>53</v>
      </c>
      <c r="V1939" t="s">
        <v>52</v>
      </c>
      <c r="W1939" t="s">
        <v>53</v>
      </c>
      <c r="X1939" t="s">
        <v>53</v>
      </c>
      <c r="Y1939">
        <v>2</v>
      </c>
      <c r="Z1939" t="s">
        <v>58</v>
      </c>
      <c r="AA1939" t="s">
        <v>52</v>
      </c>
      <c r="AB1939" t="s">
        <v>53</v>
      </c>
      <c r="AC1939" t="s">
        <v>53</v>
      </c>
      <c r="AD1939" t="s">
        <v>52</v>
      </c>
      <c r="AE1939" t="s">
        <v>52</v>
      </c>
      <c r="AF1939" t="s">
        <v>52</v>
      </c>
      <c r="AG1939" t="s">
        <v>52</v>
      </c>
      <c r="AH1939" t="s">
        <v>52</v>
      </c>
      <c r="AI1939" t="s">
        <v>53</v>
      </c>
      <c r="AJ1939" t="s">
        <v>53</v>
      </c>
      <c r="AK1939">
        <v>6</v>
      </c>
      <c r="AL1939" t="s">
        <v>59</v>
      </c>
      <c r="AM1939" t="s">
        <v>81</v>
      </c>
      <c r="AN1939" t="s">
        <v>61</v>
      </c>
      <c r="AO1939">
        <v>8.1</v>
      </c>
      <c r="AP1939" t="s">
        <v>52</v>
      </c>
      <c r="AQ1939" t="s">
        <v>75</v>
      </c>
      <c r="AR1939" t="s">
        <v>63</v>
      </c>
      <c r="AS1939">
        <v>9</v>
      </c>
      <c r="AT1939" t="s">
        <v>53</v>
      </c>
    </row>
    <row r="1940" spans="1:46" x14ac:dyDescent="0.25">
      <c r="A1940" t="s">
        <v>2107</v>
      </c>
      <c r="B1940">
        <v>2015</v>
      </c>
      <c r="C1940" s="1">
        <v>42080</v>
      </c>
      <c r="D1940" t="s">
        <v>107</v>
      </c>
      <c r="E1940" t="str">
        <f>TRIM(lung_cancer_dataset!E1940)</f>
        <v>Turkey</v>
      </c>
      <c r="F1940">
        <v>36</v>
      </c>
      <c r="G1940" t="s">
        <v>212</v>
      </c>
      <c r="H1940" t="str">
        <f>PROPER(TRIM(lung_cancer_dataset!H1940))</f>
        <v>Male</v>
      </c>
      <c r="I1940" t="str">
        <f>PROPER(TRIM(lung_cancer_dataset!I1940))</f>
        <v>Never Smoked</v>
      </c>
      <c r="J1940">
        <v>0</v>
      </c>
      <c r="K1940">
        <v>0</v>
      </c>
      <c r="L1940">
        <v>0</v>
      </c>
      <c r="M1940" t="s">
        <v>53</v>
      </c>
      <c r="N1940" t="s">
        <v>52</v>
      </c>
      <c r="O1940" t="s">
        <v>53</v>
      </c>
      <c r="P1940" t="str">
        <f>PROPER(TRIM(lung_cancer_dataset!P1940))</f>
        <v>High</v>
      </c>
      <c r="Q1940" t="s">
        <v>54</v>
      </c>
      <c r="R1940">
        <v>30.1</v>
      </c>
      <c r="S1940" t="s">
        <v>72</v>
      </c>
      <c r="T1940" t="s">
        <v>70</v>
      </c>
      <c r="U1940" t="s">
        <v>53</v>
      </c>
      <c r="V1940" t="s">
        <v>53</v>
      </c>
      <c r="W1940" t="s">
        <v>53</v>
      </c>
      <c r="X1940" t="s">
        <v>52</v>
      </c>
      <c r="Y1940">
        <v>3</v>
      </c>
      <c r="Z1940" t="s">
        <v>58</v>
      </c>
      <c r="AA1940" t="s">
        <v>52</v>
      </c>
      <c r="AB1940" t="s">
        <v>53</v>
      </c>
      <c r="AC1940" t="s">
        <v>53</v>
      </c>
      <c r="AD1940" t="s">
        <v>53</v>
      </c>
      <c r="AE1940" t="s">
        <v>52</v>
      </c>
      <c r="AF1940" t="s">
        <v>53</v>
      </c>
      <c r="AG1940" t="s">
        <v>53</v>
      </c>
      <c r="AH1940" t="s">
        <v>53</v>
      </c>
      <c r="AI1940" t="s">
        <v>53</v>
      </c>
      <c r="AJ1940" t="s">
        <v>53</v>
      </c>
      <c r="AK1940">
        <v>2</v>
      </c>
      <c r="AL1940" t="s">
        <v>59</v>
      </c>
      <c r="AM1940" t="s">
        <v>60</v>
      </c>
      <c r="AN1940" t="s">
        <v>74</v>
      </c>
      <c r="AO1940">
        <v>2.4</v>
      </c>
      <c r="AP1940" t="s">
        <v>53</v>
      </c>
      <c r="AQ1940" t="s">
        <v>171</v>
      </c>
      <c r="AR1940" t="s">
        <v>83</v>
      </c>
      <c r="AS1940">
        <v>64</v>
      </c>
      <c r="AT1940" t="s">
        <v>52</v>
      </c>
    </row>
    <row r="1941" spans="1:46" x14ac:dyDescent="0.25">
      <c r="A1941" t="s">
        <v>2108</v>
      </c>
      <c r="B1941">
        <v>2024</v>
      </c>
      <c r="C1941" s="1">
        <v>45584</v>
      </c>
      <c r="D1941" t="s">
        <v>47</v>
      </c>
      <c r="E1941" t="str">
        <f>TRIM(lung_cancer_dataset!E1941)</f>
        <v>China</v>
      </c>
      <c r="F1941">
        <v>46</v>
      </c>
      <c r="G1941" t="s">
        <v>49</v>
      </c>
      <c r="H1941" t="str">
        <f>PROPER(TRIM(lung_cancer_dataset!H1941))</f>
        <v>Female</v>
      </c>
      <c r="I1941" t="str">
        <f>PROPER(TRIM(lung_cancer_dataset!I1941))</f>
        <v>Never Smoked</v>
      </c>
      <c r="J1941">
        <v>0</v>
      </c>
      <c r="K1941">
        <v>0</v>
      </c>
      <c r="L1941">
        <v>0</v>
      </c>
      <c r="M1941" t="s">
        <v>53</v>
      </c>
      <c r="N1941" t="s">
        <v>53</v>
      </c>
      <c r="O1941" t="s">
        <v>52</v>
      </c>
      <c r="P1941" t="str">
        <f>PROPER(TRIM(lung_cancer_dataset!P1941))</f>
        <v>High</v>
      </c>
      <c r="Q1941" t="s">
        <v>71</v>
      </c>
      <c r="R1941">
        <v>27.8</v>
      </c>
      <c r="S1941" t="s">
        <v>56</v>
      </c>
      <c r="T1941" t="s">
        <v>57</v>
      </c>
      <c r="U1941" t="s">
        <v>53</v>
      </c>
      <c r="V1941" t="s">
        <v>53</v>
      </c>
      <c r="W1941" t="s">
        <v>53</v>
      </c>
      <c r="X1941" t="s">
        <v>53</v>
      </c>
      <c r="Y1941">
        <v>2</v>
      </c>
      <c r="Z1941" t="s">
        <v>58</v>
      </c>
      <c r="AA1941" t="s">
        <v>52</v>
      </c>
      <c r="AB1941" t="s">
        <v>53</v>
      </c>
      <c r="AC1941" t="s">
        <v>53</v>
      </c>
      <c r="AD1941" t="s">
        <v>53</v>
      </c>
      <c r="AE1941" t="s">
        <v>52</v>
      </c>
      <c r="AF1941" t="s">
        <v>53</v>
      </c>
      <c r="AG1941" t="s">
        <v>53</v>
      </c>
      <c r="AH1941" t="s">
        <v>52</v>
      </c>
      <c r="AI1941" t="s">
        <v>53</v>
      </c>
      <c r="AJ1941" t="s">
        <v>52</v>
      </c>
      <c r="AK1941">
        <v>4</v>
      </c>
      <c r="AL1941" t="s">
        <v>59</v>
      </c>
      <c r="AM1941" t="s">
        <v>60</v>
      </c>
      <c r="AN1941" t="s">
        <v>74</v>
      </c>
      <c r="AO1941">
        <v>1.4</v>
      </c>
      <c r="AP1941" t="s">
        <v>53</v>
      </c>
      <c r="AQ1941" t="s">
        <v>82</v>
      </c>
      <c r="AR1941" t="s">
        <v>83</v>
      </c>
      <c r="AS1941">
        <v>71</v>
      </c>
      <c r="AT1941" t="s">
        <v>52</v>
      </c>
    </row>
    <row r="1942" spans="1:46" x14ac:dyDescent="0.25">
      <c r="A1942" t="s">
        <v>2109</v>
      </c>
      <c r="B1942">
        <v>2020</v>
      </c>
      <c r="C1942" s="1">
        <v>44189</v>
      </c>
      <c r="D1942" t="s">
        <v>65</v>
      </c>
      <c r="E1942" t="str">
        <f>TRIM(lung_cancer_dataset!E1942)</f>
        <v>Argentina</v>
      </c>
      <c r="F1942">
        <v>54</v>
      </c>
      <c r="G1942" t="s">
        <v>79</v>
      </c>
      <c r="H1942" t="str">
        <f>PROPER(TRIM(lung_cancer_dataset!H1942))</f>
        <v>Female</v>
      </c>
      <c r="I1942" t="str">
        <f>PROPER(TRIM(lung_cancer_dataset!I1942))</f>
        <v>Never Smoked</v>
      </c>
      <c r="J1942">
        <v>0</v>
      </c>
      <c r="K1942">
        <v>0</v>
      </c>
      <c r="L1942">
        <v>0</v>
      </c>
      <c r="M1942" t="s">
        <v>52</v>
      </c>
      <c r="N1942" t="s">
        <v>53</v>
      </c>
      <c r="O1942" t="s">
        <v>52</v>
      </c>
      <c r="P1942" t="str">
        <f>PROPER(TRIM(lung_cancer_dataset!P1942))</f>
        <v>Moderate</v>
      </c>
      <c r="Q1942" t="s">
        <v>54</v>
      </c>
      <c r="R1942">
        <v>22.5</v>
      </c>
      <c r="S1942" t="s">
        <v>96</v>
      </c>
      <c r="T1942" t="s">
        <v>70</v>
      </c>
      <c r="U1942" t="s">
        <v>53</v>
      </c>
      <c r="V1942" t="s">
        <v>53</v>
      </c>
      <c r="W1942" t="s">
        <v>53</v>
      </c>
      <c r="X1942" t="s">
        <v>53</v>
      </c>
      <c r="Y1942">
        <v>2</v>
      </c>
      <c r="Z1942" t="s">
        <v>131</v>
      </c>
      <c r="AA1942" t="s">
        <v>52</v>
      </c>
      <c r="AB1942" t="s">
        <v>53</v>
      </c>
      <c r="AC1942" t="s">
        <v>53</v>
      </c>
      <c r="AD1942" t="s">
        <v>53</v>
      </c>
      <c r="AE1942" t="s">
        <v>53</v>
      </c>
      <c r="AF1942" t="s">
        <v>53</v>
      </c>
      <c r="AG1942" t="s">
        <v>53</v>
      </c>
      <c r="AH1942" t="s">
        <v>53</v>
      </c>
      <c r="AI1942" t="s">
        <v>53</v>
      </c>
      <c r="AJ1942" t="s">
        <v>53</v>
      </c>
      <c r="AK1942">
        <v>1</v>
      </c>
      <c r="AL1942" t="s">
        <v>59</v>
      </c>
      <c r="AM1942" t="s">
        <v>102</v>
      </c>
      <c r="AN1942" t="s">
        <v>74</v>
      </c>
      <c r="AO1942">
        <v>2.4</v>
      </c>
      <c r="AP1942" t="s">
        <v>53</v>
      </c>
      <c r="AQ1942" t="s">
        <v>91</v>
      </c>
      <c r="AR1942" t="s">
        <v>76</v>
      </c>
      <c r="AS1942">
        <v>63</v>
      </c>
      <c r="AT1942" t="s">
        <v>53</v>
      </c>
    </row>
    <row r="1943" spans="1:46" x14ac:dyDescent="0.25">
      <c r="A1943" t="s">
        <v>2110</v>
      </c>
      <c r="B1943">
        <v>2020</v>
      </c>
      <c r="C1943" s="1">
        <v>43868</v>
      </c>
      <c r="D1943" t="s">
        <v>107</v>
      </c>
      <c r="E1943" t="str">
        <f>TRIM(lung_cancer_dataset!E1943)</f>
        <v>Poland</v>
      </c>
      <c r="F1943">
        <v>72</v>
      </c>
      <c r="G1943" t="s">
        <v>67</v>
      </c>
      <c r="H1943" t="str">
        <f>PROPER(TRIM(lung_cancer_dataset!H1943))</f>
        <v>Male</v>
      </c>
      <c r="I1943" t="str">
        <f>PROPER(TRIM(lung_cancer_dataset!I1943))</f>
        <v>Never Smoked</v>
      </c>
      <c r="J1943">
        <v>0</v>
      </c>
      <c r="K1943">
        <v>0</v>
      </c>
      <c r="L1943">
        <v>0</v>
      </c>
      <c r="M1943" t="s">
        <v>53</v>
      </c>
      <c r="N1943" t="s">
        <v>53</v>
      </c>
      <c r="O1943" t="s">
        <v>53</v>
      </c>
      <c r="P1943" t="str">
        <f>PROPER(TRIM(lung_cancer_dataset!P1943))</f>
        <v>Low</v>
      </c>
      <c r="Q1943" t="s">
        <v>55</v>
      </c>
      <c r="R1943">
        <v>25.5</v>
      </c>
      <c r="S1943" t="s">
        <v>56</v>
      </c>
      <c r="T1943" t="s">
        <v>70</v>
      </c>
      <c r="U1943" t="s">
        <v>53</v>
      </c>
      <c r="V1943" t="s">
        <v>53</v>
      </c>
      <c r="W1943" t="s">
        <v>53</v>
      </c>
      <c r="X1943" t="s">
        <v>53</v>
      </c>
      <c r="Y1943">
        <v>0</v>
      </c>
      <c r="Z1943" t="s">
        <v>131</v>
      </c>
      <c r="AA1943" t="s">
        <v>53</v>
      </c>
      <c r="AB1943" t="s">
        <v>53</v>
      </c>
      <c r="AC1943" t="s">
        <v>53</v>
      </c>
      <c r="AD1943" t="s">
        <v>53</v>
      </c>
      <c r="AE1943" t="s">
        <v>52</v>
      </c>
      <c r="AF1943" t="s">
        <v>53</v>
      </c>
      <c r="AG1943" t="s">
        <v>53</v>
      </c>
      <c r="AH1943" t="s">
        <v>53</v>
      </c>
      <c r="AI1943" t="s">
        <v>53</v>
      </c>
      <c r="AJ1943" t="s">
        <v>52</v>
      </c>
      <c r="AK1943">
        <v>2</v>
      </c>
      <c r="AL1943" t="s">
        <v>135</v>
      </c>
      <c r="AM1943" t="s">
        <v>136</v>
      </c>
      <c r="AN1943" t="s">
        <v>74</v>
      </c>
      <c r="AO1943">
        <v>1.9</v>
      </c>
      <c r="AP1943" t="s">
        <v>53</v>
      </c>
      <c r="AQ1943" t="s">
        <v>82</v>
      </c>
      <c r="AR1943" t="s">
        <v>83</v>
      </c>
      <c r="AS1943">
        <v>69</v>
      </c>
      <c r="AT1943" t="s">
        <v>52</v>
      </c>
    </row>
    <row r="1944" spans="1:46" x14ac:dyDescent="0.25">
      <c r="A1944" t="s">
        <v>2111</v>
      </c>
      <c r="B1944">
        <v>2017</v>
      </c>
      <c r="C1944" s="1">
        <v>43024</v>
      </c>
      <c r="D1944" t="s">
        <v>122</v>
      </c>
      <c r="E1944" t="str">
        <f>TRIM(lung_cancer_dataset!E1944)</f>
        <v>Maldives</v>
      </c>
      <c r="F1944">
        <v>56</v>
      </c>
      <c r="G1944" t="s">
        <v>79</v>
      </c>
      <c r="H1944" t="str">
        <f>PROPER(TRIM(lung_cancer_dataset!H1944))</f>
        <v>Female</v>
      </c>
      <c r="I1944" t="str">
        <f>PROPER(TRIM(lung_cancer_dataset!I1944))</f>
        <v>Never Smoked</v>
      </c>
      <c r="J1944">
        <v>0</v>
      </c>
      <c r="K1944">
        <v>0</v>
      </c>
      <c r="L1944">
        <v>0</v>
      </c>
      <c r="M1944" t="s">
        <v>53</v>
      </c>
      <c r="N1944" t="s">
        <v>53</v>
      </c>
      <c r="O1944" t="s">
        <v>53</v>
      </c>
      <c r="P1944" t="str">
        <f>PROPER(TRIM(lung_cancer_dataset!P1944))</f>
        <v>Moderate</v>
      </c>
      <c r="Q1944" t="s">
        <v>54</v>
      </c>
      <c r="R1944">
        <v>32.1</v>
      </c>
      <c r="S1944" t="s">
        <v>72</v>
      </c>
      <c r="T1944" t="s">
        <v>54</v>
      </c>
      <c r="U1944" t="s">
        <v>53</v>
      </c>
      <c r="V1944" t="s">
        <v>53</v>
      </c>
      <c r="W1944" t="s">
        <v>53</v>
      </c>
      <c r="X1944" t="s">
        <v>53</v>
      </c>
      <c r="Y1944">
        <v>0</v>
      </c>
      <c r="Z1944" t="s">
        <v>97</v>
      </c>
      <c r="AA1944" t="s">
        <v>53</v>
      </c>
      <c r="AB1944" t="s">
        <v>53</v>
      </c>
      <c r="AC1944" t="s">
        <v>53</v>
      </c>
      <c r="AD1944" t="s">
        <v>53</v>
      </c>
      <c r="AE1944" t="s">
        <v>52</v>
      </c>
      <c r="AF1944" t="s">
        <v>53</v>
      </c>
      <c r="AG1944" t="s">
        <v>53</v>
      </c>
      <c r="AH1944" t="s">
        <v>52</v>
      </c>
      <c r="AI1944" t="s">
        <v>53</v>
      </c>
      <c r="AJ1944" t="s">
        <v>53</v>
      </c>
      <c r="AK1944">
        <v>2</v>
      </c>
      <c r="AL1944" t="s">
        <v>59</v>
      </c>
      <c r="AM1944" t="s">
        <v>60</v>
      </c>
      <c r="AN1944" t="s">
        <v>61</v>
      </c>
      <c r="AO1944">
        <v>8.8000000000000007</v>
      </c>
      <c r="AP1944" t="s">
        <v>52</v>
      </c>
      <c r="AQ1944" t="s">
        <v>112</v>
      </c>
      <c r="AR1944" t="s">
        <v>87</v>
      </c>
      <c r="AS1944">
        <v>7</v>
      </c>
      <c r="AT1944" t="s">
        <v>53</v>
      </c>
    </row>
    <row r="1945" spans="1:46" x14ac:dyDescent="0.25">
      <c r="A1945" t="s">
        <v>2112</v>
      </c>
      <c r="B1945">
        <v>2020</v>
      </c>
      <c r="C1945" s="1">
        <v>43898</v>
      </c>
      <c r="D1945" t="s">
        <v>47</v>
      </c>
      <c r="E1945" t="str">
        <f>TRIM(lung_cancer_dataset!E1945)</f>
        <v>Malaysia</v>
      </c>
      <c r="F1945">
        <v>73</v>
      </c>
      <c r="G1945" t="s">
        <v>67</v>
      </c>
      <c r="H1945" t="str">
        <f>PROPER(TRIM(lung_cancer_dataset!H1945))</f>
        <v>Male</v>
      </c>
      <c r="I1945" t="str">
        <f>PROPER(TRIM(lung_cancer_dataset!I1945))</f>
        <v>Current Smoker</v>
      </c>
      <c r="J1945">
        <v>30</v>
      </c>
      <c r="K1945">
        <v>37</v>
      </c>
      <c r="L1945">
        <v>55.5</v>
      </c>
      <c r="M1945" t="s">
        <v>53</v>
      </c>
      <c r="N1945" t="s">
        <v>53</v>
      </c>
      <c r="O1945" t="s">
        <v>53</v>
      </c>
      <c r="P1945" t="str">
        <f>PROPER(TRIM(lung_cancer_dataset!P1945))</f>
        <v>High</v>
      </c>
      <c r="Q1945" t="s">
        <v>71</v>
      </c>
      <c r="R1945">
        <v>28.9</v>
      </c>
      <c r="S1945" t="s">
        <v>56</v>
      </c>
      <c r="T1945" t="s">
        <v>57</v>
      </c>
      <c r="U1945" t="s">
        <v>53</v>
      </c>
      <c r="V1945" t="s">
        <v>53</v>
      </c>
      <c r="W1945" t="s">
        <v>53</v>
      </c>
      <c r="X1945" t="s">
        <v>53</v>
      </c>
      <c r="Y1945">
        <v>1</v>
      </c>
      <c r="Z1945" t="s">
        <v>58</v>
      </c>
      <c r="AA1945" t="s">
        <v>53</v>
      </c>
      <c r="AB1945" t="s">
        <v>52</v>
      </c>
      <c r="AC1945" t="s">
        <v>52</v>
      </c>
      <c r="AD1945" t="s">
        <v>53</v>
      </c>
      <c r="AE1945" t="s">
        <v>53</v>
      </c>
      <c r="AF1945" t="s">
        <v>53</v>
      </c>
      <c r="AG1945" t="s">
        <v>53</v>
      </c>
      <c r="AH1945" t="s">
        <v>53</v>
      </c>
      <c r="AI1945" t="s">
        <v>53</v>
      </c>
      <c r="AJ1945" t="s">
        <v>53</v>
      </c>
      <c r="AK1945">
        <v>2</v>
      </c>
      <c r="AL1945" t="s">
        <v>59</v>
      </c>
      <c r="AM1945" t="s">
        <v>60</v>
      </c>
      <c r="AN1945" t="s">
        <v>61</v>
      </c>
      <c r="AO1945">
        <v>7.8</v>
      </c>
      <c r="AP1945" t="s">
        <v>52</v>
      </c>
      <c r="AQ1945" t="s">
        <v>91</v>
      </c>
      <c r="AR1945" t="s">
        <v>281</v>
      </c>
      <c r="AS1945">
        <v>5</v>
      </c>
      <c r="AT1945" t="s">
        <v>53</v>
      </c>
    </row>
    <row r="1946" spans="1:46" x14ac:dyDescent="0.25">
      <c r="A1946" t="s">
        <v>2113</v>
      </c>
      <c r="B1946">
        <v>2024</v>
      </c>
      <c r="C1946" s="1">
        <v>45570</v>
      </c>
      <c r="D1946" t="s">
        <v>107</v>
      </c>
      <c r="E1946" t="str">
        <f>TRIM(lung_cancer_dataset!E1946)</f>
        <v>Sweden</v>
      </c>
      <c r="F1946">
        <v>43</v>
      </c>
      <c r="G1946" t="s">
        <v>49</v>
      </c>
      <c r="H1946" t="str">
        <f>PROPER(TRIM(lung_cancer_dataset!H1946))</f>
        <v>Male</v>
      </c>
      <c r="I1946" t="str">
        <f>PROPER(TRIM(lung_cancer_dataset!I1946))</f>
        <v>Never Smoked</v>
      </c>
      <c r="J1946">
        <v>0</v>
      </c>
      <c r="K1946">
        <v>0</v>
      </c>
      <c r="L1946">
        <v>0</v>
      </c>
      <c r="M1946" t="s">
        <v>53</v>
      </c>
      <c r="N1946" t="s">
        <v>53</v>
      </c>
      <c r="O1946" t="s">
        <v>52</v>
      </c>
      <c r="P1946" t="str">
        <f>PROPER(TRIM(lung_cancer_dataset!P1946))</f>
        <v>Low</v>
      </c>
      <c r="Q1946" t="s">
        <v>54</v>
      </c>
      <c r="R1946">
        <v>31.7</v>
      </c>
      <c r="S1946" t="s">
        <v>72</v>
      </c>
      <c r="T1946" t="s">
        <v>70</v>
      </c>
      <c r="U1946" t="s">
        <v>53</v>
      </c>
      <c r="V1946" t="s">
        <v>53</v>
      </c>
      <c r="W1946" t="s">
        <v>53</v>
      </c>
      <c r="X1946" t="s">
        <v>53</v>
      </c>
      <c r="Y1946">
        <v>1</v>
      </c>
      <c r="Z1946" t="s">
        <v>97</v>
      </c>
      <c r="AA1946" t="s">
        <v>52</v>
      </c>
      <c r="AB1946" t="s">
        <v>53</v>
      </c>
      <c r="AC1946" t="s">
        <v>53</v>
      </c>
      <c r="AD1946" t="s">
        <v>53</v>
      </c>
      <c r="AE1946" t="s">
        <v>53</v>
      </c>
      <c r="AF1946" t="s">
        <v>53</v>
      </c>
      <c r="AG1946" t="s">
        <v>53</v>
      </c>
      <c r="AH1946" t="s">
        <v>52</v>
      </c>
      <c r="AI1946" t="s">
        <v>53</v>
      </c>
      <c r="AJ1946" t="s">
        <v>53</v>
      </c>
      <c r="AK1946">
        <v>2</v>
      </c>
      <c r="AL1946" t="s">
        <v>59</v>
      </c>
      <c r="AM1946" t="s">
        <v>60</v>
      </c>
      <c r="AN1946" t="s">
        <v>90</v>
      </c>
      <c r="AO1946">
        <v>4.5</v>
      </c>
      <c r="AP1946" t="s">
        <v>53</v>
      </c>
      <c r="AQ1946" t="s">
        <v>91</v>
      </c>
      <c r="AR1946" t="s">
        <v>115</v>
      </c>
      <c r="AS1946">
        <v>28</v>
      </c>
      <c r="AT1946" t="s">
        <v>53</v>
      </c>
    </row>
    <row r="1947" spans="1:46" x14ac:dyDescent="0.25">
      <c r="A1947" t="s">
        <v>2114</v>
      </c>
      <c r="B1947">
        <v>2019</v>
      </c>
      <c r="C1947" s="1">
        <v>43544</v>
      </c>
      <c r="D1947" t="s">
        <v>47</v>
      </c>
      <c r="E1947" t="str">
        <f>TRIM(lung_cancer_dataset!E1947)</f>
        <v>Singapore</v>
      </c>
      <c r="F1947">
        <v>73</v>
      </c>
      <c r="G1947" t="s">
        <v>67</v>
      </c>
      <c r="H1947" t="str">
        <f>PROPER(TRIM(lung_cancer_dataset!H1947))</f>
        <v>Male</v>
      </c>
      <c r="I1947" t="str">
        <f>PROPER(TRIM(lung_cancer_dataset!I1947))</f>
        <v>Never Smoked</v>
      </c>
      <c r="J1947">
        <v>0</v>
      </c>
      <c r="K1947">
        <v>0</v>
      </c>
      <c r="L1947">
        <v>0</v>
      </c>
      <c r="M1947" t="s">
        <v>52</v>
      </c>
      <c r="N1947" t="s">
        <v>53</v>
      </c>
      <c r="O1947" t="s">
        <v>52</v>
      </c>
      <c r="P1947" t="str">
        <f>PROPER(TRIM(lung_cancer_dataset!P1947))</f>
        <v>High</v>
      </c>
      <c r="Q1947" t="s">
        <v>55</v>
      </c>
      <c r="R1947">
        <v>17.600000000000001</v>
      </c>
      <c r="S1947" t="s">
        <v>128</v>
      </c>
      <c r="T1947" t="s">
        <v>57</v>
      </c>
      <c r="U1947" t="s">
        <v>53</v>
      </c>
      <c r="V1947" t="s">
        <v>53</v>
      </c>
      <c r="W1947" t="s">
        <v>53</v>
      </c>
      <c r="X1947" t="s">
        <v>53</v>
      </c>
      <c r="Y1947">
        <v>3</v>
      </c>
      <c r="Z1947" t="s">
        <v>186</v>
      </c>
      <c r="AA1947" t="s">
        <v>53</v>
      </c>
      <c r="AB1947" t="s">
        <v>53</v>
      </c>
      <c r="AC1947" t="s">
        <v>53</v>
      </c>
      <c r="AD1947" t="s">
        <v>53</v>
      </c>
      <c r="AE1947" t="s">
        <v>53</v>
      </c>
      <c r="AF1947" t="s">
        <v>53</v>
      </c>
      <c r="AG1947" t="s">
        <v>53</v>
      </c>
      <c r="AH1947" t="s">
        <v>52</v>
      </c>
      <c r="AI1947" t="s">
        <v>53</v>
      </c>
      <c r="AJ1947" t="s">
        <v>53</v>
      </c>
      <c r="AK1947">
        <v>1</v>
      </c>
      <c r="AL1947" t="s">
        <v>59</v>
      </c>
      <c r="AM1947" t="s">
        <v>81</v>
      </c>
      <c r="AN1947" t="s">
        <v>61</v>
      </c>
      <c r="AO1947">
        <v>9.4</v>
      </c>
      <c r="AP1947" t="s">
        <v>52</v>
      </c>
      <c r="AQ1947" t="s">
        <v>86</v>
      </c>
      <c r="AR1947" t="s">
        <v>132</v>
      </c>
      <c r="AS1947">
        <v>4</v>
      </c>
      <c r="AT1947" t="s">
        <v>53</v>
      </c>
    </row>
    <row r="1948" spans="1:46" x14ac:dyDescent="0.25">
      <c r="A1948" t="s">
        <v>2115</v>
      </c>
      <c r="B1948">
        <v>2021</v>
      </c>
      <c r="C1948" s="1">
        <v>44322</v>
      </c>
      <c r="D1948" t="s">
        <v>107</v>
      </c>
      <c r="E1948" t="str">
        <f>TRIM(lung_cancer_dataset!E1948)</f>
        <v>Russia</v>
      </c>
      <c r="F1948">
        <v>63</v>
      </c>
      <c r="G1948" t="s">
        <v>127</v>
      </c>
      <c r="H1948" t="str">
        <f>PROPER(TRIM(lung_cancer_dataset!H1948))</f>
        <v>Female</v>
      </c>
      <c r="I1948" t="str">
        <f>PROPER(TRIM(lung_cancer_dataset!I1948))</f>
        <v>Never Smoked</v>
      </c>
      <c r="J1948">
        <v>0</v>
      </c>
      <c r="K1948">
        <v>0</v>
      </c>
      <c r="L1948">
        <v>0</v>
      </c>
      <c r="M1948" t="s">
        <v>53</v>
      </c>
      <c r="N1948" t="s">
        <v>53</v>
      </c>
      <c r="O1948" t="s">
        <v>53</v>
      </c>
      <c r="P1948" t="str">
        <f>PROPER(TRIM(lung_cancer_dataset!P1948))</f>
        <v>Low</v>
      </c>
      <c r="Q1948" t="s">
        <v>55</v>
      </c>
      <c r="R1948">
        <v>24.5</v>
      </c>
      <c r="S1948" t="s">
        <v>96</v>
      </c>
      <c r="T1948" t="s">
        <v>57</v>
      </c>
      <c r="U1948" t="s">
        <v>53</v>
      </c>
      <c r="V1948" t="s">
        <v>53</v>
      </c>
      <c r="W1948" t="s">
        <v>53</v>
      </c>
      <c r="X1948" t="s">
        <v>53</v>
      </c>
      <c r="Y1948">
        <v>0</v>
      </c>
      <c r="Z1948" t="s">
        <v>131</v>
      </c>
      <c r="AA1948" t="s">
        <v>53</v>
      </c>
      <c r="AB1948" t="s">
        <v>53</v>
      </c>
      <c r="AC1948" t="s">
        <v>53</v>
      </c>
      <c r="AD1948" t="s">
        <v>53</v>
      </c>
      <c r="AE1948" t="s">
        <v>52</v>
      </c>
      <c r="AF1948" t="s">
        <v>52</v>
      </c>
      <c r="AG1948" t="s">
        <v>53</v>
      </c>
      <c r="AH1948" t="s">
        <v>53</v>
      </c>
      <c r="AI1948" t="s">
        <v>53</v>
      </c>
      <c r="AJ1948" t="s">
        <v>53</v>
      </c>
      <c r="AK1948">
        <v>2</v>
      </c>
      <c r="AL1948" t="s">
        <v>59</v>
      </c>
      <c r="AM1948" t="s">
        <v>60</v>
      </c>
      <c r="AN1948" t="s">
        <v>61</v>
      </c>
      <c r="AO1948">
        <v>3.5</v>
      </c>
      <c r="AP1948" t="s">
        <v>52</v>
      </c>
      <c r="AQ1948" t="s">
        <v>86</v>
      </c>
      <c r="AR1948" t="s">
        <v>87</v>
      </c>
      <c r="AS1948">
        <v>8</v>
      </c>
      <c r="AT1948" t="s">
        <v>52</v>
      </c>
    </row>
    <row r="1949" spans="1:46" x14ac:dyDescent="0.25">
      <c r="A1949" t="s">
        <v>2116</v>
      </c>
      <c r="B1949">
        <v>2021</v>
      </c>
      <c r="C1949" s="1">
        <v>44428</v>
      </c>
      <c r="D1949" t="s">
        <v>122</v>
      </c>
      <c r="E1949" t="str">
        <f>TRIM(lung_cancer_dataset!E1949)</f>
        <v>Bhutan</v>
      </c>
      <c r="F1949">
        <v>58</v>
      </c>
      <c r="G1949" t="s">
        <v>79</v>
      </c>
      <c r="H1949" t="str">
        <f>PROPER(TRIM(lung_cancer_dataset!H1949))</f>
        <v>Male</v>
      </c>
      <c r="I1949" t="str">
        <f>PROPER(TRIM(lung_cancer_dataset!I1949))</f>
        <v>Current Smoker</v>
      </c>
      <c r="J1949">
        <v>22</v>
      </c>
      <c r="K1949">
        <v>30</v>
      </c>
      <c r="L1949">
        <v>33</v>
      </c>
      <c r="M1949" t="s">
        <v>53</v>
      </c>
      <c r="N1949" t="s">
        <v>53</v>
      </c>
      <c r="O1949" t="s">
        <v>53</v>
      </c>
      <c r="P1949" t="str">
        <f>PROPER(TRIM(lung_cancer_dataset!P1949))</f>
        <v>High</v>
      </c>
      <c r="Q1949" t="s">
        <v>71</v>
      </c>
      <c r="R1949">
        <v>27</v>
      </c>
      <c r="S1949" t="s">
        <v>56</v>
      </c>
      <c r="T1949" t="s">
        <v>70</v>
      </c>
      <c r="U1949" t="s">
        <v>53</v>
      </c>
      <c r="V1949" t="s">
        <v>53</v>
      </c>
      <c r="W1949" t="s">
        <v>53</v>
      </c>
      <c r="X1949" t="s">
        <v>53</v>
      </c>
      <c r="Y1949">
        <v>1</v>
      </c>
      <c r="Z1949" t="s">
        <v>58</v>
      </c>
      <c r="AA1949" t="s">
        <v>52</v>
      </c>
      <c r="AB1949" t="s">
        <v>53</v>
      </c>
      <c r="AC1949" t="s">
        <v>52</v>
      </c>
      <c r="AD1949" t="s">
        <v>52</v>
      </c>
      <c r="AE1949" t="s">
        <v>52</v>
      </c>
      <c r="AF1949" t="s">
        <v>53</v>
      </c>
      <c r="AG1949" t="s">
        <v>52</v>
      </c>
      <c r="AH1949" t="s">
        <v>52</v>
      </c>
      <c r="AI1949" t="s">
        <v>53</v>
      </c>
      <c r="AJ1949" t="s">
        <v>53</v>
      </c>
      <c r="AK1949">
        <v>6</v>
      </c>
      <c r="AL1949" t="s">
        <v>59</v>
      </c>
      <c r="AM1949" t="s">
        <v>81</v>
      </c>
      <c r="AN1949" t="s">
        <v>61</v>
      </c>
      <c r="AO1949">
        <v>6.7</v>
      </c>
      <c r="AP1949" t="s">
        <v>52</v>
      </c>
      <c r="AQ1949" t="s">
        <v>91</v>
      </c>
      <c r="AR1949" t="s">
        <v>87</v>
      </c>
      <c r="AS1949">
        <v>9</v>
      </c>
      <c r="AT1949" t="s">
        <v>53</v>
      </c>
    </row>
    <row r="1950" spans="1:46" x14ac:dyDescent="0.25">
      <c r="A1950" t="s">
        <v>2117</v>
      </c>
      <c r="B1950">
        <v>2022</v>
      </c>
      <c r="C1950" s="1">
        <v>44600</v>
      </c>
      <c r="D1950" t="s">
        <v>107</v>
      </c>
      <c r="E1950" t="str">
        <f>TRIM(lung_cancer_dataset!E1950)</f>
        <v>Turkey</v>
      </c>
      <c r="F1950">
        <v>52</v>
      </c>
      <c r="G1950" t="s">
        <v>79</v>
      </c>
      <c r="H1950" t="str">
        <f>PROPER(TRIM(lung_cancer_dataset!H1950))</f>
        <v>Male</v>
      </c>
      <c r="I1950" t="str">
        <f>PROPER(TRIM(lung_cancer_dataset!I1950))</f>
        <v>Current Smoker</v>
      </c>
      <c r="J1950">
        <v>31</v>
      </c>
      <c r="K1950">
        <v>31</v>
      </c>
      <c r="L1950">
        <v>48.1</v>
      </c>
      <c r="M1950" t="s">
        <v>53</v>
      </c>
      <c r="N1950" t="s">
        <v>53</v>
      </c>
      <c r="O1950" t="s">
        <v>53</v>
      </c>
      <c r="P1950" t="str">
        <f>PROPER(TRIM(lung_cancer_dataset!P1950))</f>
        <v>High</v>
      </c>
      <c r="Q1950" t="s">
        <v>71</v>
      </c>
      <c r="R1950">
        <v>21.5</v>
      </c>
      <c r="S1950" t="s">
        <v>96</v>
      </c>
      <c r="T1950" t="s">
        <v>54</v>
      </c>
      <c r="U1950" t="s">
        <v>53</v>
      </c>
      <c r="V1950" t="s">
        <v>53</v>
      </c>
      <c r="W1950" t="s">
        <v>53</v>
      </c>
      <c r="X1950" t="s">
        <v>53</v>
      </c>
      <c r="Y1950">
        <v>1</v>
      </c>
      <c r="Z1950" t="s">
        <v>73</v>
      </c>
      <c r="AA1950" t="s">
        <v>53</v>
      </c>
      <c r="AB1950" t="s">
        <v>52</v>
      </c>
      <c r="AC1950" t="s">
        <v>53</v>
      </c>
      <c r="AD1950" t="s">
        <v>53</v>
      </c>
      <c r="AE1950" t="s">
        <v>53</v>
      </c>
      <c r="AF1950" t="s">
        <v>53</v>
      </c>
      <c r="AG1950" t="s">
        <v>52</v>
      </c>
      <c r="AH1950" t="s">
        <v>52</v>
      </c>
      <c r="AI1950" t="s">
        <v>53</v>
      </c>
      <c r="AJ1950" t="s">
        <v>53</v>
      </c>
      <c r="AK1950">
        <v>3</v>
      </c>
      <c r="AL1950" t="s">
        <v>59</v>
      </c>
      <c r="AM1950" t="s">
        <v>60</v>
      </c>
      <c r="AN1950" t="s">
        <v>90</v>
      </c>
      <c r="AO1950">
        <v>7</v>
      </c>
      <c r="AP1950" t="s">
        <v>52</v>
      </c>
      <c r="AQ1950" t="s">
        <v>75</v>
      </c>
      <c r="AR1950" t="s">
        <v>63</v>
      </c>
      <c r="AS1950">
        <v>11</v>
      </c>
      <c r="AT1950" t="s">
        <v>52</v>
      </c>
    </row>
    <row r="1951" spans="1:46" x14ac:dyDescent="0.25">
      <c r="A1951" t="s">
        <v>2118</v>
      </c>
      <c r="B1951">
        <v>2025</v>
      </c>
      <c r="C1951" s="1">
        <v>45843</v>
      </c>
      <c r="D1951" t="s">
        <v>107</v>
      </c>
      <c r="E1951" t="str">
        <f>TRIM(lung_cancer_dataset!E1951)</f>
        <v>Germany</v>
      </c>
      <c r="F1951">
        <v>62</v>
      </c>
      <c r="G1951" t="s">
        <v>127</v>
      </c>
      <c r="H1951" t="str">
        <f>PROPER(TRIM(lung_cancer_dataset!H1951))</f>
        <v>Male</v>
      </c>
      <c r="I1951" t="str">
        <f>PROPER(TRIM(lung_cancer_dataset!I1951))</f>
        <v>Never Smoked</v>
      </c>
      <c r="J1951">
        <v>0</v>
      </c>
      <c r="K1951">
        <v>0</v>
      </c>
      <c r="L1951">
        <v>0</v>
      </c>
      <c r="M1951" t="s">
        <v>52</v>
      </c>
      <c r="N1951" t="s">
        <v>53</v>
      </c>
      <c r="O1951" t="s">
        <v>53</v>
      </c>
      <c r="P1951" t="str">
        <f>PROPER(TRIM(lung_cancer_dataset!P1951))</f>
        <v>High</v>
      </c>
      <c r="Q1951" t="s">
        <v>54</v>
      </c>
      <c r="R1951">
        <v>23.6</v>
      </c>
      <c r="S1951" t="s">
        <v>96</v>
      </c>
      <c r="T1951" t="s">
        <v>57</v>
      </c>
      <c r="U1951" t="s">
        <v>53</v>
      </c>
      <c r="V1951" t="s">
        <v>53</v>
      </c>
      <c r="W1951" t="s">
        <v>53</v>
      </c>
      <c r="X1951" t="s">
        <v>53</v>
      </c>
      <c r="Y1951">
        <v>2</v>
      </c>
      <c r="Z1951" t="s">
        <v>73</v>
      </c>
      <c r="AA1951" t="s">
        <v>52</v>
      </c>
      <c r="AB1951" t="s">
        <v>53</v>
      </c>
      <c r="AC1951" t="s">
        <v>53</v>
      </c>
      <c r="AD1951" t="s">
        <v>53</v>
      </c>
      <c r="AE1951" t="s">
        <v>53</v>
      </c>
      <c r="AF1951" t="s">
        <v>52</v>
      </c>
      <c r="AG1951" t="s">
        <v>53</v>
      </c>
      <c r="AH1951" t="s">
        <v>53</v>
      </c>
      <c r="AI1951" t="s">
        <v>53</v>
      </c>
      <c r="AJ1951" t="s">
        <v>53</v>
      </c>
      <c r="AK1951">
        <v>2</v>
      </c>
      <c r="AL1951" t="s">
        <v>59</v>
      </c>
      <c r="AM1951" t="s">
        <v>102</v>
      </c>
      <c r="AN1951" t="s">
        <v>74</v>
      </c>
      <c r="AO1951">
        <v>1.3</v>
      </c>
      <c r="AP1951" t="s">
        <v>53</v>
      </c>
      <c r="AQ1951" t="s">
        <v>75</v>
      </c>
      <c r="AR1951" t="s">
        <v>83</v>
      </c>
      <c r="AS1951">
        <v>35</v>
      </c>
      <c r="AT1951" t="s">
        <v>52</v>
      </c>
    </row>
    <row r="1952" spans="1:46" x14ac:dyDescent="0.25">
      <c r="A1952" t="s">
        <v>2119</v>
      </c>
      <c r="B1952">
        <v>2026</v>
      </c>
      <c r="C1952" s="1">
        <v>46029</v>
      </c>
      <c r="D1952" t="s">
        <v>107</v>
      </c>
      <c r="E1952" t="str">
        <f>TRIM(lung_cancer_dataset!E1952)</f>
        <v>Netherlands</v>
      </c>
      <c r="F1952">
        <v>56</v>
      </c>
      <c r="G1952" t="s">
        <v>79</v>
      </c>
      <c r="H1952" t="str">
        <f>PROPER(TRIM(lung_cancer_dataset!H1952))</f>
        <v>Female</v>
      </c>
      <c r="I1952" t="str">
        <f>PROPER(TRIM(lung_cancer_dataset!I1952))</f>
        <v>Never Smoked</v>
      </c>
      <c r="J1952">
        <v>0</v>
      </c>
      <c r="K1952">
        <v>0</v>
      </c>
      <c r="L1952">
        <v>0</v>
      </c>
      <c r="M1952" t="s">
        <v>52</v>
      </c>
      <c r="N1952" t="s">
        <v>53</v>
      </c>
      <c r="O1952" t="s">
        <v>53</v>
      </c>
      <c r="P1952" t="str">
        <f>PROPER(TRIM(lung_cancer_dataset!P1952))</f>
        <v>Low</v>
      </c>
      <c r="Q1952" t="s">
        <v>71</v>
      </c>
      <c r="R1952">
        <v>27</v>
      </c>
      <c r="S1952" t="s">
        <v>56</v>
      </c>
      <c r="T1952" t="s">
        <v>54</v>
      </c>
      <c r="U1952" t="s">
        <v>53</v>
      </c>
      <c r="V1952" t="s">
        <v>53</v>
      </c>
      <c r="W1952" t="s">
        <v>53</v>
      </c>
      <c r="X1952" t="s">
        <v>53</v>
      </c>
      <c r="Y1952">
        <v>1</v>
      </c>
      <c r="Z1952" t="s">
        <v>73</v>
      </c>
      <c r="AA1952" t="s">
        <v>53</v>
      </c>
      <c r="AB1952" t="s">
        <v>53</v>
      </c>
      <c r="AC1952" t="s">
        <v>53</v>
      </c>
      <c r="AD1952" t="s">
        <v>53</v>
      </c>
      <c r="AE1952" t="s">
        <v>52</v>
      </c>
      <c r="AF1952" t="s">
        <v>53</v>
      </c>
      <c r="AG1952" t="s">
        <v>52</v>
      </c>
      <c r="AH1952" t="s">
        <v>53</v>
      </c>
      <c r="AI1952" t="s">
        <v>53</v>
      </c>
      <c r="AJ1952" t="s">
        <v>53</v>
      </c>
      <c r="AK1952">
        <v>2</v>
      </c>
      <c r="AL1952" t="s">
        <v>59</v>
      </c>
      <c r="AM1952" t="s">
        <v>60</v>
      </c>
      <c r="AN1952" t="s">
        <v>98</v>
      </c>
      <c r="AO1952">
        <v>4.7</v>
      </c>
      <c r="AP1952" t="s">
        <v>53</v>
      </c>
      <c r="AQ1952" t="s">
        <v>86</v>
      </c>
      <c r="AR1952" t="s">
        <v>76</v>
      </c>
      <c r="AS1952">
        <v>34</v>
      </c>
      <c r="AT1952" t="s">
        <v>52</v>
      </c>
    </row>
    <row r="1953" spans="1:46" x14ac:dyDescent="0.25">
      <c r="A1953" t="s">
        <v>2120</v>
      </c>
      <c r="B1953">
        <v>2026</v>
      </c>
      <c r="C1953" s="1">
        <v>46210</v>
      </c>
      <c r="D1953" t="s">
        <v>122</v>
      </c>
      <c r="E1953" t="str">
        <f>TRIM(lung_cancer_dataset!E1953)</f>
        <v>Indonesia</v>
      </c>
      <c r="F1953">
        <v>69</v>
      </c>
      <c r="G1953" t="s">
        <v>127</v>
      </c>
      <c r="H1953" t="str">
        <f>PROPER(TRIM(lung_cancer_dataset!H1953))</f>
        <v>Male</v>
      </c>
      <c r="I1953" t="str">
        <f>PROPER(TRIM(lung_cancer_dataset!I1953))</f>
        <v>Never Smoked</v>
      </c>
      <c r="J1953">
        <v>0</v>
      </c>
      <c r="K1953">
        <v>0</v>
      </c>
      <c r="L1953">
        <v>0</v>
      </c>
      <c r="M1953" t="s">
        <v>53</v>
      </c>
      <c r="N1953" t="s">
        <v>52</v>
      </c>
      <c r="O1953" t="s">
        <v>53</v>
      </c>
      <c r="P1953" t="str">
        <f>PROPER(TRIM(lung_cancer_dataset!P1953))</f>
        <v>High</v>
      </c>
      <c r="Q1953" t="s">
        <v>71</v>
      </c>
      <c r="R1953">
        <v>27.4</v>
      </c>
      <c r="S1953" t="s">
        <v>56</v>
      </c>
      <c r="T1953" t="s">
        <v>54</v>
      </c>
      <c r="U1953" t="s">
        <v>53</v>
      </c>
      <c r="V1953" t="s">
        <v>53</v>
      </c>
      <c r="W1953" t="s">
        <v>53</v>
      </c>
      <c r="X1953" t="s">
        <v>53</v>
      </c>
      <c r="Y1953">
        <v>2</v>
      </c>
      <c r="Z1953" t="s">
        <v>97</v>
      </c>
      <c r="AA1953" t="s">
        <v>52</v>
      </c>
      <c r="AB1953" t="s">
        <v>53</v>
      </c>
      <c r="AC1953" t="s">
        <v>52</v>
      </c>
      <c r="AD1953" t="s">
        <v>53</v>
      </c>
      <c r="AE1953" t="s">
        <v>52</v>
      </c>
      <c r="AF1953" t="s">
        <v>53</v>
      </c>
      <c r="AG1953" t="s">
        <v>52</v>
      </c>
      <c r="AH1953" t="s">
        <v>53</v>
      </c>
      <c r="AI1953" t="s">
        <v>53</v>
      </c>
      <c r="AJ1953" t="s">
        <v>53</v>
      </c>
      <c r="AK1953">
        <v>4</v>
      </c>
      <c r="AL1953" t="s">
        <v>59</v>
      </c>
      <c r="AM1953" t="s">
        <v>81</v>
      </c>
      <c r="AN1953" t="s">
        <v>98</v>
      </c>
      <c r="AO1953">
        <v>4.3</v>
      </c>
      <c r="AP1953" t="s">
        <v>53</v>
      </c>
      <c r="AQ1953" t="s">
        <v>62</v>
      </c>
      <c r="AR1953" t="s">
        <v>87</v>
      </c>
      <c r="AS1953">
        <v>31</v>
      </c>
      <c r="AT1953" t="s">
        <v>53</v>
      </c>
    </row>
    <row r="1954" spans="1:46" x14ac:dyDescent="0.25">
      <c r="A1954" t="s">
        <v>2121</v>
      </c>
      <c r="B1954">
        <v>2017</v>
      </c>
      <c r="C1954" s="1">
        <v>43012</v>
      </c>
      <c r="D1954" t="s">
        <v>107</v>
      </c>
      <c r="E1954" t="str">
        <f>TRIM(lung_cancer_dataset!E1954)</f>
        <v>France</v>
      </c>
      <c r="F1954">
        <v>59</v>
      </c>
      <c r="G1954" t="s">
        <v>79</v>
      </c>
      <c r="H1954" t="str">
        <f>PROPER(TRIM(lung_cancer_dataset!H1954))</f>
        <v>Male</v>
      </c>
      <c r="I1954" t="str">
        <f>PROPER(TRIM(lung_cancer_dataset!I1954))</f>
        <v>Current Smoker</v>
      </c>
      <c r="J1954">
        <v>5</v>
      </c>
      <c r="K1954">
        <v>34</v>
      </c>
      <c r="L1954">
        <v>8.5</v>
      </c>
      <c r="M1954" t="s">
        <v>53</v>
      </c>
      <c r="N1954" t="s">
        <v>53</v>
      </c>
      <c r="O1954" t="s">
        <v>53</v>
      </c>
      <c r="P1954" t="str">
        <f>PROPER(TRIM(lung_cancer_dataset!P1954))</f>
        <v>Moderate</v>
      </c>
      <c r="Q1954" t="s">
        <v>55</v>
      </c>
      <c r="R1954">
        <v>25.1</v>
      </c>
      <c r="S1954" t="s">
        <v>56</v>
      </c>
      <c r="T1954" t="s">
        <v>54</v>
      </c>
      <c r="U1954" t="s">
        <v>53</v>
      </c>
      <c r="V1954" t="s">
        <v>53</v>
      </c>
      <c r="W1954" t="s">
        <v>53</v>
      </c>
      <c r="X1954" t="s">
        <v>53</v>
      </c>
      <c r="Y1954">
        <v>0</v>
      </c>
      <c r="Z1954" t="s">
        <v>165</v>
      </c>
      <c r="AA1954" t="s">
        <v>52</v>
      </c>
      <c r="AB1954" t="s">
        <v>52</v>
      </c>
      <c r="AC1954" t="s">
        <v>52</v>
      </c>
      <c r="AD1954" t="s">
        <v>53</v>
      </c>
      <c r="AE1954" t="s">
        <v>52</v>
      </c>
      <c r="AF1954" t="s">
        <v>52</v>
      </c>
      <c r="AG1954" t="s">
        <v>52</v>
      </c>
      <c r="AH1954" t="s">
        <v>52</v>
      </c>
      <c r="AI1954" t="s">
        <v>52</v>
      </c>
      <c r="AJ1954" t="s">
        <v>53</v>
      </c>
      <c r="AK1954">
        <v>8</v>
      </c>
      <c r="AL1954" t="s">
        <v>59</v>
      </c>
      <c r="AM1954" t="s">
        <v>81</v>
      </c>
      <c r="AN1954" t="s">
        <v>61</v>
      </c>
      <c r="AO1954">
        <v>9.5</v>
      </c>
      <c r="AP1954" t="s">
        <v>52</v>
      </c>
      <c r="AQ1954" t="s">
        <v>171</v>
      </c>
      <c r="AR1954" t="s">
        <v>63</v>
      </c>
      <c r="AS1954">
        <v>9</v>
      </c>
      <c r="AT1954" t="s">
        <v>53</v>
      </c>
    </row>
    <row r="1955" spans="1:46" x14ac:dyDescent="0.25">
      <c r="A1955" t="s">
        <v>2122</v>
      </c>
      <c r="B1955">
        <v>2021</v>
      </c>
      <c r="C1955" s="1">
        <v>44428</v>
      </c>
      <c r="D1955" t="s">
        <v>65</v>
      </c>
      <c r="E1955" t="str">
        <f>TRIM(lung_cancer_dataset!E1955)</f>
        <v>Venezuela</v>
      </c>
      <c r="F1955">
        <v>52</v>
      </c>
      <c r="G1955" t="s">
        <v>79</v>
      </c>
      <c r="H1955" t="str">
        <f>PROPER(TRIM(lung_cancer_dataset!H1955))</f>
        <v>Male</v>
      </c>
      <c r="I1955" t="str">
        <f>PROPER(TRIM(lung_cancer_dataset!I1955))</f>
        <v>Never Smoked</v>
      </c>
      <c r="J1955">
        <v>0</v>
      </c>
      <c r="K1955">
        <v>0</v>
      </c>
      <c r="L1955">
        <v>0</v>
      </c>
      <c r="M1955" t="s">
        <v>53</v>
      </c>
      <c r="N1955" t="s">
        <v>52</v>
      </c>
      <c r="O1955" t="s">
        <v>52</v>
      </c>
      <c r="P1955" t="str">
        <f>PROPER(TRIM(lung_cancer_dataset!P1955))</f>
        <v>Low</v>
      </c>
      <c r="Q1955" t="s">
        <v>54</v>
      </c>
      <c r="R1955">
        <v>30.3</v>
      </c>
      <c r="S1955" t="s">
        <v>72</v>
      </c>
      <c r="T1955" t="s">
        <v>57</v>
      </c>
      <c r="U1955" t="s">
        <v>53</v>
      </c>
      <c r="V1955" t="s">
        <v>53</v>
      </c>
      <c r="W1955" t="s">
        <v>53</v>
      </c>
      <c r="X1955" t="s">
        <v>53</v>
      </c>
      <c r="Y1955">
        <v>2</v>
      </c>
      <c r="Z1955" t="s">
        <v>208</v>
      </c>
      <c r="AA1955" t="s">
        <v>53</v>
      </c>
      <c r="AB1955" t="s">
        <v>53</v>
      </c>
      <c r="AC1955" t="s">
        <v>52</v>
      </c>
      <c r="AD1955" t="s">
        <v>53</v>
      </c>
      <c r="AE1955" t="s">
        <v>53</v>
      </c>
      <c r="AF1955" t="s">
        <v>53</v>
      </c>
      <c r="AG1955" t="s">
        <v>53</v>
      </c>
      <c r="AH1955" t="s">
        <v>53</v>
      </c>
      <c r="AI1955" t="s">
        <v>53</v>
      </c>
      <c r="AJ1955" t="s">
        <v>53</v>
      </c>
      <c r="AK1955">
        <v>1</v>
      </c>
      <c r="AL1955" t="s">
        <v>59</v>
      </c>
      <c r="AM1955" t="s">
        <v>102</v>
      </c>
      <c r="AN1955" t="s">
        <v>90</v>
      </c>
      <c r="AO1955">
        <v>6.2</v>
      </c>
      <c r="AP1955" t="s">
        <v>53</v>
      </c>
      <c r="AQ1955" t="s">
        <v>62</v>
      </c>
      <c r="AR1955" t="s">
        <v>92</v>
      </c>
      <c r="AS1955">
        <v>26</v>
      </c>
      <c r="AT1955" t="s">
        <v>52</v>
      </c>
    </row>
    <row r="1956" spans="1:46" x14ac:dyDescent="0.25">
      <c r="A1956" t="s">
        <v>2123</v>
      </c>
      <c r="B1956">
        <v>2018</v>
      </c>
      <c r="C1956" s="1">
        <v>43126</v>
      </c>
      <c r="D1956" t="s">
        <v>65</v>
      </c>
      <c r="E1956" t="str">
        <f>TRIM(lung_cancer_dataset!E1956)</f>
        <v>Cuba</v>
      </c>
      <c r="F1956">
        <v>54</v>
      </c>
      <c r="G1956" t="s">
        <v>79</v>
      </c>
      <c r="H1956" t="str">
        <f>PROPER(TRIM(lung_cancer_dataset!H1956))</f>
        <v>Female</v>
      </c>
      <c r="I1956" t="str">
        <f>PROPER(TRIM(lung_cancer_dataset!I1956))</f>
        <v>Never Smoked</v>
      </c>
      <c r="J1956">
        <v>0</v>
      </c>
      <c r="K1956">
        <v>0</v>
      </c>
      <c r="L1956">
        <v>0</v>
      </c>
      <c r="M1956" t="s">
        <v>53</v>
      </c>
      <c r="N1956" t="s">
        <v>53</v>
      </c>
      <c r="O1956" t="s">
        <v>53</v>
      </c>
      <c r="P1956" t="str">
        <f>PROPER(TRIM(lung_cancer_dataset!P1956))</f>
        <v>Moderate</v>
      </c>
      <c r="Q1956" t="s">
        <v>54</v>
      </c>
      <c r="R1956">
        <v>24.1</v>
      </c>
      <c r="S1956" t="s">
        <v>96</v>
      </c>
      <c r="T1956" t="s">
        <v>70</v>
      </c>
      <c r="U1956" t="s">
        <v>53</v>
      </c>
      <c r="V1956" t="s">
        <v>53</v>
      </c>
      <c r="W1956" t="s">
        <v>53</v>
      </c>
      <c r="X1956" t="s">
        <v>53</v>
      </c>
      <c r="Y1956">
        <v>0</v>
      </c>
      <c r="Z1956" t="s">
        <v>58</v>
      </c>
      <c r="AA1956" t="s">
        <v>52</v>
      </c>
      <c r="AB1956" t="s">
        <v>52</v>
      </c>
      <c r="AC1956" t="s">
        <v>53</v>
      </c>
      <c r="AD1956" t="s">
        <v>53</v>
      </c>
      <c r="AE1956" t="s">
        <v>52</v>
      </c>
      <c r="AF1956" t="s">
        <v>53</v>
      </c>
      <c r="AG1956" t="s">
        <v>53</v>
      </c>
      <c r="AH1956" t="s">
        <v>53</v>
      </c>
      <c r="AI1956" t="s">
        <v>53</v>
      </c>
      <c r="AJ1956" t="s">
        <v>53</v>
      </c>
      <c r="AK1956">
        <v>3</v>
      </c>
      <c r="AL1956" t="s">
        <v>59</v>
      </c>
      <c r="AM1956" t="s">
        <v>60</v>
      </c>
      <c r="AN1956" t="s">
        <v>61</v>
      </c>
      <c r="AO1956">
        <v>9.5</v>
      </c>
      <c r="AP1956" t="s">
        <v>52</v>
      </c>
      <c r="AQ1956" t="s">
        <v>112</v>
      </c>
      <c r="AR1956" t="s">
        <v>87</v>
      </c>
      <c r="AS1956">
        <v>11</v>
      </c>
      <c r="AT1956" t="s">
        <v>53</v>
      </c>
    </row>
    <row r="1957" spans="1:46" x14ac:dyDescent="0.25">
      <c r="A1957" t="s">
        <v>2124</v>
      </c>
      <c r="B1957">
        <v>2026</v>
      </c>
      <c r="C1957" s="1">
        <v>46167</v>
      </c>
      <c r="D1957" t="s">
        <v>47</v>
      </c>
      <c r="E1957" t="str">
        <f>TRIM(lung_cancer_dataset!E1957)</f>
        <v>Japan</v>
      </c>
      <c r="F1957">
        <v>52</v>
      </c>
      <c r="G1957" t="s">
        <v>79</v>
      </c>
      <c r="H1957" t="str">
        <f>PROPER(TRIM(lung_cancer_dataset!H1957))</f>
        <v>Male</v>
      </c>
      <c r="I1957" t="str">
        <f>PROPER(TRIM(lung_cancer_dataset!I1957))</f>
        <v>Never Smoked</v>
      </c>
      <c r="J1957">
        <v>0</v>
      </c>
      <c r="K1957">
        <v>0</v>
      </c>
      <c r="L1957">
        <v>0</v>
      </c>
      <c r="M1957" t="s">
        <v>53</v>
      </c>
      <c r="N1957" t="s">
        <v>53</v>
      </c>
      <c r="O1957" t="s">
        <v>53</v>
      </c>
      <c r="P1957" t="str">
        <f>PROPER(TRIM(lung_cancer_dataset!P1957))</f>
        <v>High</v>
      </c>
      <c r="Q1957" t="s">
        <v>54</v>
      </c>
      <c r="R1957">
        <v>24.3</v>
      </c>
      <c r="S1957" t="s">
        <v>96</v>
      </c>
      <c r="T1957" t="s">
        <v>54</v>
      </c>
      <c r="U1957" t="s">
        <v>53</v>
      </c>
      <c r="V1957" t="s">
        <v>52</v>
      </c>
      <c r="W1957" t="s">
        <v>53</v>
      </c>
      <c r="X1957" t="s">
        <v>53</v>
      </c>
      <c r="Y1957">
        <v>2</v>
      </c>
      <c r="Z1957" t="s">
        <v>58</v>
      </c>
      <c r="AA1957" t="s">
        <v>52</v>
      </c>
      <c r="AB1957" t="s">
        <v>53</v>
      </c>
      <c r="AC1957" t="s">
        <v>53</v>
      </c>
      <c r="AD1957" t="s">
        <v>53</v>
      </c>
      <c r="AE1957" t="s">
        <v>52</v>
      </c>
      <c r="AF1957" t="s">
        <v>53</v>
      </c>
      <c r="AG1957" t="s">
        <v>52</v>
      </c>
      <c r="AH1957" t="s">
        <v>52</v>
      </c>
      <c r="AI1957" t="s">
        <v>53</v>
      </c>
      <c r="AJ1957" t="s">
        <v>52</v>
      </c>
      <c r="AK1957">
        <v>5</v>
      </c>
      <c r="AL1957" t="s">
        <v>59</v>
      </c>
      <c r="AM1957" t="s">
        <v>60</v>
      </c>
      <c r="AN1957" t="s">
        <v>90</v>
      </c>
      <c r="AO1957">
        <v>5.7</v>
      </c>
      <c r="AP1957" t="s">
        <v>53</v>
      </c>
      <c r="AQ1957" t="s">
        <v>171</v>
      </c>
      <c r="AR1957" t="s">
        <v>92</v>
      </c>
      <c r="AS1957">
        <v>14</v>
      </c>
      <c r="AT1957" t="s">
        <v>53</v>
      </c>
    </row>
    <row r="1958" spans="1:46" x14ac:dyDescent="0.25">
      <c r="A1958" t="s">
        <v>2125</v>
      </c>
      <c r="B1958">
        <v>2025</v>
      </c>
      <c r="C1958" s="1">
        <v>45704</v>
      </c>
      <c r="D1958" t="s">
        <v>110</v>
      </c>
      <c r="E1958" t="str">
        <f>TRIM(lung_cancer_dataset!E1958)</f>
        <v>Kenya</v>
      </c>
      <c r="F1958">
        <v>73</v>
      </c>
      <c r="G1958" t="s">
        <v>67</v>
      </c>
      <c r="H1958" t="str">
        <f>PROPER(TRIM(lung_cancer_dataset!H1958))</f>
        <v>Female</v>
      </c>
      <c r="I1958" t="str">
        <f>PROPER(TRIM(lung_cancer_dataset!I1958))</f>
        <v>Former Smoker</v>
      </c>
      <c r="J1958">
        <v>3</v>
      </c>
      <c r="K1958">
        <v>10</v>
      </c>
      <c r="L1958">
        <v>1.5</v>
      </c>
      <c r="M1958" t="s">
        <v>53</v>
      </c>
      <c r="N1958" t="s">
        <v>53</v>
      </c>
      <c r="O1958" t="s">
        <v>53</v>
      </c>
      <c r="P1958" t="str">
        <f>PROPER(TRIM(lung_cancer_dataset!P1958))</f>
        <v>Low</v>
      </c>
      <c r="Q1958" t="s">
        <v>55</v>
      </c>
      <c r="R1958">
        <v>18.5</v>
      </c>
      <c r="S1958" t="s">
        <v>96</v>
      </c>
      <c r="T1958" t="s">
        <v>57</v>
      </c>
      <c r="U1958" t="s">
        <v>53</v>
      </c>
      <c r="V1958" t="s">
        <v>53</v>
      </c>
      <c r="W1958" t="s">
        <v>53</v>
      </c>
      <c r="X1958" t="s">
        <v>53</v>
      </c>
      <c r="Y1958">
        <v>0</v>
      </c>
      <c r="Z1958" t="s">
        <v>58</v>
      </c>
      <c r="AA1958" t="s">
        <v>52</v>
      </c>
      <c r="AB1958" t="s">
        <v>53</v>
      </c>
      <c r="AC1958" t="s">
        <v>53</v>
      </c>
      <c r="AD1958" t="s">
        <v>52</v>
      </c>
      <c r="AE1958" t="s">
        <v>52</v>
      </c>
      <c r="AF1958" t="s">
        <v>52</v>
      </c>
      <c r="AG1958" t="s">
        <v>53</v>
      </c>
      <c r="AH1958" t="s">
        <v>53</v>
      </c>
      <c r="AI1958" t="s">
        <v>53</v>
      </c>
      <c r="AJ1958" t="s">
        <v>53</v>
      </c>
      <c r="AK1958">
        <v>4</v>
      </c>
      <c r="AL1958" t="s">
        <v>59</v>
      </c>
      <c r="AM1958" t="s">
        <v>102</v>
      </c>
      <c r="AN1958" t="s">
        <v>61</v>
      </c>
      <c r="AO1958">
        <v>8.9</v>
      </c>
      <c r="AP1958" t="s">
        <v>52</v>
      </c>
      <c r="AQ1958" t="s">
        <v>91</v>
      </c>
      <c r="AR1958" t="s">
        <v>132</v>
      </c>
      <c r="AS1958">
        <v>9</v>
      </c>
      <c r="AT1958" t="s">
        <v>53</v>
      </c>
    </row>
    <row r="1959" spans="1:46" x14ac:dyDescent="0.25">
      <c r="A1959" t="s">
        <v>2126</v>
      </c>
      <c r="B1959">
        <v>2015</v>
      </c>
      <c r="C1959" s="1">
        <v>42295</v>
      </c>
      <c r="D1959" t="s">
        <v>47</v>
      </c>
      <c r="E1959" t="str">
        <f>TRIM(lung_cancer_dataset!E1959)</f>
        <v>China</v>
      </c>
      <c r="F1959">
        <v>46</v>
      </c>
      <c r="G1959" t="s">
        <v>49</v>
      </c>
      <c r="H1959" t="str">
        <f>PROPER(TRIM(lung_cancer_dataset!H1959))</f>
        <v>Female</v>
      </c>
      <c r="I1959" t="str">
        <f>PROPER(TRIM(lung_cancer_dataset!I1959))</f>
        <v>Never Smoked</v>
      </c>
      <c r="J1959">
        <v>0</v>
      </c>
      <c r="K1959">
        <v>0</v>
      </c>
      <c r="L1959">
        <v>0</v>
      </c>
      <c r="M1959" t="s">
        <v>52</v>
      </c>
      <c r="N1959" t="s">
        <v>52</v>
      </c>
      <c r="O1959" t="s">
        <v>53</v>
      </c>
      <c r="P1959" t="str">
        <f>PROPER(TRIM(lung_cancer_dataset!P1959))</f>
        <v>Low</v>
      </c>
      <c r="Q1959" t="s">
        <v>54</v>
      </c>
      <c r="R1959">
        <v>28.5</v>
      </c>
      <c r="S1959" t="s">
        <v>56</v>
      </c>
      <c r="T1959" t="s">
        <v>54</v>
      </c>
      <c r="U1959" t="s">
        <v>53</v>
      </c>
      <c r="V1959" t="s">
        <v>53</v>
      </c>
      <c r="W1959" t="s">
        <v>53</v>
      </c>
      <c r="X1959" t="s">
        <v>52</v>
      </c>
      <c r="Y1959">
        <v>3</v>
      </c>
      <c r="Z1959" t="s">
        <v>97</v>
      </c>
      <c r="AA1959" t="s">
        <v>52</v>
      </c>
      <c r="AB1959" t="s">
        <v>53</v>
      </c>
      <c r="AC1959" t="s">
        <v>53</v>
      </c>
      <c r="AD1959" t="s">
        <v>52</v>
      </c>
      <c r="AE1959" t="s">
        <v>53</v>
      </c>
      <c r="AF1959" t="s">
        <v>53</v>
      </c>
      <c r="AG1959" t="s">
        <v>52</v>
      </c>
      <c r="AH1959" t="s">
        <v>53</v>
      </c>
      <c r="AI1959" t="s">
        <v>53</v>
      </c>
      <c r="AJ1959" t="s">
        <v>53</v>
      </c>
      <c r="AK1959">
        <v>3</v>
      </c>
      <c r="AL1959" t="s">
        <v>59</v>
      </c>
      <c r="AM1959" t="s">
        <v>60</v>
      </c>
      <c r="AN1959" t="s">
        <v>61</v>
      </c>
      <c r="AO1959">
        <v>8.8000000000000007</v>
      </c>
      <c r="AP1959" t="s">
        <v>52</v>
      </c>
      <c r="AQ1959" t="s">
        <v>86</v>
      </c>
      <c r="AR1959" t="s">
        <v>132</v>
      </c>
      <c r="AS1959">
        <v>5</v>
      </c>
      <c r="AT1959" t="s">
        <v>53</v>
      </c>
    </row>
    <row r="1960" spans="1:46" x14ac:dyDescent="0.25">
      <c r="A1960" t="s">
        <v>2127</v>
      </c>
      <c r="B1960">
        <v>2026</v>
      </c>
      <c r="C1960" s="1">
        <v>46210</v>
      </c>
      <c r="D1960" t="s">
        <v>47</v>
      </c>
      <c r="E1960" t="str">
        <f>TRIM(lung_cancer_dataset!E1960)</f>
        <v>Singapore</v>
      </c>
      <c r="F1960">
        <v>40</v>
      </c>
      <c r="G1960" t="s">
        <v>49</v>
      </c>
      <c r="H1960" t="str">
        <f>PROPER(TRIM(lung_cancer_dataset!H1960))</f>
        <v>Female</v>
      </c>
      <c r="I1960" t="str">
        <f>PROPER(TRIM(lung_cancer_dataset!I1960))</f>
        <v>Never Smoked</v>
      </c>
      <c r="J1960">
        <v>0</v>
      </c>
      <c r="K1960">
        <v>0</v>
      </c>
      <c r="L1960">
        <v>0</v>
      </c>
      <c r="M1960" t="s">
        <v>53</v>
      </c>
      <c r="N1960" t="s">
        <v>52</v>
      </c>
      <c r="O1960" t="s">
        <v>53</v>
      </c>
      <c r="P1960" t="str">
        <f>PROPER(TRIM(lung_cancer_dataset!P1960))</f>
        <v>Low</v>
      </c>
      <c r="Q1960" t="s">
        <v>55</v>
      </c>
      <c r="R1960">
        <v>18</v>
      </c>
      <c r="S1960" t="s">
        <v>128</v>
      </c>
      <c r="T1960" t="s">
        <v>54</v>
      </c>
      <c r="U1960" t="s">
        <v>53</v>
      </c>
      <c r="V1960" t="s">
        <v>53</v>
      </c>
      <c r="W1960" t="s">
        <v>53</v>
      </c>
      <c r="X1960" t="s">
        <v>53</v>
      </c>
      <c r="Y1960">
        <v>1</v>
      </c>
      <c r="Z1960" t="s">
        <v>104</v>
      </c>
      <c r="AA1960" t="s">
        <v>53</v>
      </c>
      <c r="AB1960" t="s">
        <v>53</v>
      </c>
      <c r="AC1960" t="s">
        <v>53</v>
      </c>
      <c r="AD1960" t="s">
        <v>53</v>
      </c>
      <c r="AE1960" t="s">
        <v>52</v>
      </c>
      <c r="AF1960" t="s">
        <v>53</v>
      </c>
      <c r="AG1960" t="s">
        <v>52</v>
      </c>
      <c r="AH1960" t="s">
        <v>52</v>
      </c>
      <c r="AI1960" t="s">
        <v>53</v>
      </c>
      <c r="AJ1960" t="s">
        <v>53</v>
      </c>
      <c r="AK1960">
        <v>3</v>
      </c>
      <c r="AL1960" t="s">
        <v>59</v>
      </c>
      <c r="AM1960" t="s">
        <v>60</v>
      </c>
      <c r="AN1960" t="s">
        <v>98</v>
      </c>
      <c r="AO1960">
        <v>2.4</v>
      </c>
      <c r="AP1960" t="s">
        <v>53</v>
      </c>
      <c r="AQ1960" t="s">
        <v>86</v>
      </c>
      <c r="AR1960" t="s">
        <v>83</v>
      </c>
      <c r="AS1960">
        <v>32</v>
      </c>
      <c r="AT1960" t="s">
        <v>52</v>
      </c>
    </row>
    <row r="1961" spans="1:46" x14ac:dyDescent="0.25">
      <c r="A1961" t="s">
        <v>2128</v>
      </c>
      <c r="B1961">
        <v>2026</v>
      </c>
      <c r="C1961" s="1">
        <v>46124</v>
      </c>
      <c r="D1961" t="s">
        <v>65</v>
      </c>
      <c r="E1961" t="str">
        <f>TRIM(lung_cancer_dataset!E1961)</f>
        <v>USA</v>
      </c>
      <c r="F1961">
        <v>79</v>
      </c>
      <c r="G1961" t="s">
        <v>67</v>
      </c>
      <c r="H1961" t="str">
        <f>PROPER(TRIM(lung_cancer_dataset!H1961))</f>
        <v>Male</v>
      </c>
      <c r="I1961" t="str">
        <f>PROPER(TRIM(lung_cancer_dataset!I1961))</f>
        <v>Never Smoked</v>
      </c>
      <c r="J1961">
        <v>0</v>
      </c>
      <c r="K1961">
        <v>0</v>
      </c>
      <c r="L1961">
        <v>0</v>
      </c>
      <c r="M1961" t="s">
        <v>52</v>
      </c>
      <c r="N1961" t="s">
        <v>53</v>
      </c>
      <c r="O1961" t="s">
        <v>52</v>
      </c>
      <c r="P1961" t="str">
        <f>PROPER(TRIM(lung_cancer_dataset!P1961))</f>
        <v>Low</v>
      </c>
      <c r="Q1961" t="s">
        <v>71</v>
      </c>
      <c r="R1961">
        <v>35.200000000000003</v>
      </c>
      <c r="S1961" t="s">
        <v>72</v>
      </c>
      <c r="T1961" t="s">
        <v>54</v>
      </c>
      <c r="U1961" t="s">
        <v>53</v>
      </c>
      <c r="V1961" t="s">
        <v>53</v>
      </c>
      <c r="W1961" t="s">
        <v>53</v>
      </c>
      <c r="X1961" t="s">
        <v>53</v>
      </c>
      <c r="Y1961">
        <v>2</v>
      </c>
      <c r="Z1961" t="s">
        <v>97</v>
      </c>
      <c r="AA1961" t="s">
        <v>52</v>
      </c>
      <c r="AB1961" t="s">
        <v>53</v>
      </c>
      <c r="AC1961" t="s">
        <v>53</v>
      </c>
      <c r="AD1961" t="s">
        <v>53</v>
      </c>
      <c r="AE1961" t="s">
        <v>52</v>
      </c>
      <c r="AF1961" t="s">
        <v>53</v>
      </c>
      <c r="AG1961" t="s">
        <v>53</v>
      </c>
      <c r="AH1961" t="s">
        <v>53</v>
      </c>
      <c r="AI1961" t="s">
        <v>53</v>
      </c>
      <c r="AJ1961" t="s">
        <v>53</v>
      </c>
      <c r="AK1961">
        <v>2</v>
      </c>
      <c r="AL1961" t="s">
        <v>135</v>
      </c>
      <c r="AM1961" t="s">
        <v>136</v>
      </c>
      <c r="AN1961" t="s">
        <v>90</v>
      </c>
      <c r="AO1961">
        <v>5.4</v>
      </c>
      <c r="AP1961" t="s">
        <v>53</v>
      </c>
      <c r="AQ1961" t="s">
        <v>86</v>
      </c>
      <c r="AR1961" t="s">
        <v>92</v>
      </c>
      <c r="AS1961">
        <v>3</v>
      </c>
      <c r="AT1961" t="s">
        <v>52</v>
      </c>
    </row>
    <row r="1962" spans="1:46" x14ac:dyDescent="0.25">
      <c r="A1962" t="s">
        <v>2129</v>
      </c>
      <c r="B1962">
        <v>2024</v>
      </c>
      <c r="C1962" s="1">
        <v>45643</v>
      </c>
      <c r="D1962" t="s">
        <v>110</v>
      </c>
      <c r="E1962" t="str">
        <f>TRIM(lung_cancer_dataset!E1962)</f>
        <v>Tanzania</v>
      </c>
      <c r="F1962">
        <v>60</v>
      </c>
      <c r="G1962" t="s">
        <v>127</v>
      </c>
      <c r="H1962" t="str">
        <f>PROPER(TRIM(lung_cancer_dataset!H1962))</f>
        <v>Female</v>
      </c>
      <c r="I1962" t="str">
        <f>PROPER(TRIM(lung_cancer_dataset!I1962))</f>
        <v>Never Smoked</v>
      </c>
      <c r="J1962">
        <v>0</v>
      </c>
      <c r="K1962">
        <v>0</v>
      </c>
      <c r="L1962">
        <v>0</v>
      </c>
      <c r="M1962" t="s">
        <v>52</v>
      </c>
      <c r="N1962" t="s">
        <v>53</v>
      </c>
      <c r="O1962" t="s">
        <v>52</v>
      </c>
      <c r="P1962" t="str">
        <f>PROPER(TRIM(lung_cancer_dataset!P1962))</f>
        <v>Low</v>
      </c>
      <c r="Q1962" t="s">
        <v>55</v>
      </c>
      <c r="R1962">
        <v>35.1</v>
      </c>
      <c r="S1962" t="s">
        <v>72</v>
      </c>
      <c r="T1962" t="s">
        <v>54</v>
      </c>
      <c r="U1962" t="s">
        <v>53</v>
      </c>
      <c r="V1962" t="s">
        <v>53</v>
      </c>
      <c r="W1962" t="s">
        <v>53</v>
      </c>
      <c r="X1962" t="s">
        <v>53</v>
      </c>
      <c r="Y1962">
        <v>2</v>
      </c>
      <c r="Z1962" t="s">
        <v>186</v>
      </c>
      <c r="AA1962" t="s">
        <v>53</v>
      </c>
      <c r="AB1962" t="s">
        <v>52</v>
      </c>
      <c r="AC1962" t="s">
        <v>53</v>
      </c>
      <c r="AD1962" t="s">
        <v>52</v>
      </c>
      <c r="AE1962" t="s">
        <v>52</v>
      </c>
      <c r="AF1962" t="s">
        <v>53</v>
      </c>
      <c r="AG1962" t="s">
        <v>53</v>
      </c>
      <c r="AH1962" t="s">
        <v>53</v>
      </c>
      <c r="AI1962" t="s">
        <v>53</v>
      </c>
      <c r="AJ1962" t="s">
        <v>53</v>
      </c>
      <c r="AK1962">
        <v>3</v>
      </c>
      <c r="AL1962" t="s">
        <v>59</v>
      </c>
      <c r="AM1962" t="s">
        <v>60</v>
      </c>
      <c r="AN1962" t="s">
        <v>98</v>
      </c>
      <c r="AO1962">
        <v>4.7</v>
      </c>
      <c r="AP1962" t="s">
        <v>53</v>
      </c>
      <c r="AQ1962" t="s">
        <v>75</v>
      </c>
      <c r="AR1962" t="s">
        <v>76</v>
      </c>
      <c r="AS1962">
        <v>33</v>
      </c>
      <c r="AT1962" t="s">
        <v>53</v>
      </c>
    </row>
    <row r="1963" spans="1:46" x14ac:dyDescent="0.25">
      <c r="A1963" t="s">
        <v>2130</v>
      </c>
      <c r="B1963">
        <v>2022</v>
      </c>
      <c r="C1963" s="1">
        <v>44677</v>
      </c>
      <c r="D1963" t="s">
        <v>47</v>
      </c>
      <c r="E1963" t="str">
        <f>TRIM(lung_cancer_dataset!E1963)</f>
        <v>New Zealand</v>
      </c>
      <c r="F1963">
        <v>55</v>
      </c>
      <c r="G1963" t="s">
        <v>79</v>
      </c>
      <c r="H1963" t="str">
        <f>PROPER(TRIM(lung_cancer_dataset!H1963))</f>
        <v>Female</v>
      </c>
      <c r="I1963" t="str">
        <f>PROPER(TRIM(lung_cancer_dataset!I1963))</f>
        <v>Current Smoker</v>
      </c>
      <c r="J1963">
        <v>26</v>
      </c>
      <c r="K1963">
        <v>28</v>
      </c>
      <c r="L1963">
        <v>36.4</v>
      </c>
      <c r="M1963" t="s">
        <v>53</v>
      </c>
      <c r="N1963" t="s">
        <v>52</v>
      </c>
      <c r="O1963" t="s">
        <v>53</v>
      </c>
      <c r="P1963" t="str">
        <f>PROPER(TRIM(lung_cancer_dataset!P1963))</f>
        <v>Moderate</v>
      </c>
      <c r="Q1963" t="s">
        <v>71</v>
      </c>
      <c r="R1963">
        <v>34.6</v>
      </c>
      <c r="S1963" t="s">
        <v>72</v>
      </c>
      <c r="T1963" t="s">
        <v>57</v>
      </c>
      <c r="U1963" t="s">
        <v>52</v>
      </c>
      <c r="V1963" t="s">
        <v>53</v>
      </c>
      <c r="W1963" t="s">
        <v>53</v>
      </c>
      <c r="X1963" t="s">
        <v>53</v>
      </c>
      <c r="Y1963">
        <v>2</v>
      </c>
      <c r="Z1963" t="s">
        <v>58</v>
      </c>
      <c r="AA1963" t="s">
        <v>52</v>
      </c>
      <c r="AB1963" t="s">
        <v>52</v>
      </c>
      <c r="AC1963" t="s">
        <v>52</v>
      </c>
      <c r="AD1963" t="s">
        <v>53</v>
      </c>
      <c r="AE1963" t="s">
        <v>53</v>
      </c>
      <c r="AF1963" t="s">
        <v>53</v>
      </c>
      <c r="AG1963" t="s">
        <v>53</v>
      </c>
      <c r="AH1963" t="s">
        <v>52</v>
      </c>
      <c r="AI1963" t="s">
        <v>53</v>
      </c>
      <c r="AJ1963" t="s">
        <v>53</v>
      </c>
      <c r="AK1963">
        <v>4</v>
      </c>
      <c r="AL1963" t="s">
        <v>135</v>
      </c>
      <c r="AM1963" t="s">
        <v>136</v>
      </c>
      <c r="AN1963" t="s">
        <v>61</v>
      </c>
      <c r="AO1963">
        <v>7.9</v>
      </c>
      <c r="AP1963" t="s">
        <v>52</v>
      </c>
      <c r="AQ1963" t="s">
        <v>86</v>
      </c>
      <c r="AR1963" t="s">
        <v>87</v>
      </c>
      <c r="AS1963">
        <v>4</v>
      </c>
      <c r="AT1963" t="s">
        <v>53</v>
      </c>
    </row>
    <row r="1964" spans="1:46" x14ac:dyDescent="0.25">
      <c r="A1964" t="s">
        <v>2131</v>
      </c>
      <c r="B1964">
        <v>2021</v>
      </c>
      <c r="C1964" s="1">
        <v>44389</v>
      </c>
      <c r="D1964" t="s">
        <v>110</v>
      </c>
      <c r="E1964" t="str">
        <f>TRIM(lung_cancer_dataset!E1964)</f>
        <v>Uganda</v>
      </c>
      <c r="F1964">
        <v>73</v>
      </c>
      <c r="G1964" t="s">
        <v>67</v>
      </c>
      <c r="H1964" t="str">
        <f>PROPER(TRIM(lung_cancer_dataset!H1964))</f>
        <v>Male</v>
      </c>
      <c r="I1964" t="str">
        <f>PROPER(TRIM(lung_cancer_dataset!I1964))</f>
        <v>Never Smoked</v>
      </c>
      <c r="J1964">
        <v>0</v>
      </c>
      <c r="K1964">
        <v>0</v>
      </c>
      <c r="L1964">
        <v>0</v>
      </c>
      <c r="M1964" t="s">
        <v>52</v>
      </c>
      <c r="N1964" t="s">
        <v>53</v>
      </c>
      <c r="O1964" t="s">
        <v>52</v>
      </c>
      <c r="P1964" t="str">
        <f>PROPER(TRIM(lung_cancer_dataset!P1964))</f>
        <v>Low</v>
      </c>
      <c r="Q1964" t="s">
        <v>54</v>
      </c>
      <c r="R1964">
        <v>22.3</v>
      </c>
      <c r="S1964" t="s">
        <v>96</v>
      </c>
      <c r="T1964" t="s">
        <v>54</v>
      </c>
      <c r="U1964" t="s">
        <v>53</v>
      </c>
      <c r="V1964" t="s">
        <v>53</v>
      </c>
      <c r="W1964" t="s">
        <v>53</v>
      </c>
      <c r="X1964" t="s">
        <v>53</v>
      </c>
      <c r="Y1964">
        <v>2</v>
      </c>
      <c r="Z1964" t="s">
        <v>186</v>
      </c>
      <c r="AA1964" t="s">
        <v>53</v>
      </c>
      <c r="AB1964" t="s">
        <v>53</v>
      </c>
      <c r="AC1964" t="s">
        <v>53</v>
      </c>
      <c r="AD1964" t="s">
        <v>53</v>
      </c>
      <c r="AE1964" t="s">
        <v>52</v>
      </c>
      <c r="AF1964" t="s">
        <v>53</v>
      </c>
      <c r="AG1964" t="s">
        <v>53</v>
      </c>
      <c r="AH1964" t="s">
        <v>52</v>
      </c>
      <c r="AI1964" t="s">
        <v>53</v>
      </c>
      <c r="AJ1964" t="s">
        <v>53</v>
      </c>
      <c r="AK1964">
        <v>2</v>
      </c>
      <c r="AL1964" t="s">
        <v>59</v>
      </c>
      <c r="AM1964" t="s">
        <v>60</v>
      </c>
      <c r="AN1964" t="s">
        <v>74</v>
      </c>
      <c r="AO1964">
        <v>1.4</v>
      </c>
      <c r="AP1964" t="s">
        <v>53</v>
      </c>
      <c r="AQ1964" t="s">
        <v>171</v>
      </c>
      <c r="AR1964" t="s">
        <v>76</v>
      </c>
      <c r="AS1964">
        <v>48</v>
      </c>
      <c r="AT1964" t="s">
        <v>53</v>
      </c>
    </row>
    <row r="1965" spans="1:46" x14ac:dyDescent="0.25">
      <c r="A1965" t="s">
        <v>2132</v>
      </c>
      <c r="B1965">
        <v>2019</v>
      </c>
      <c r="C1965" s="1">
        <v>43824</v>
      </c>
      <c r="D1965" t="s">
        <v>47</v>
      </c>
      <c r="E1965" t="str">
        <f>TRIM(lung_cancer_dataset!E1965)</f>
        <v>Mongolia</v>
      </c>
      <c r="F1965">
        <v>62</v>
      </c>
      <c r="G1965" t="s">
        <v>127</v>
      </c>
      <c r="H1965" t="str">
        <f>PROPER(TRIM(lung_cancer_dataset!H1965))</f>
        <v>Male</v>
      </c>
      <c r="I1965" t="str">
        <f>PROPER(TRIM(lung_cancer_dataset!I1965))</f>
        <v>Former Smoker</v>
      </c>
      <c r="J1965">
        <v>25</v>
      </c>
      <c r="K1965">
        <v>17</v>
      </c>
      <c r="L1965">
        <v>21.2</v>
      </c>
      <c r="M1965" t="s">
        <v>53</v>
      </c>
      <c r="N1965" t="s">
        <v>53</v>
      </c>
      <c r="O1965" t="s">
        <v>53</v>
      </c>
      <c r="P1965" t="str">
        <f>PROPER(TRIM(lung_cancer_dataset!P1965))</f>
        <v>High</v>
      </c>
      <c r="Q1965" t="s">
        <v>54</v>
      </c>
      <c r="R1965">
        <v>23.2</v>
      </c>
      <c r="S1965" t="s">
        <v>96</v>
      </c>
      <c r="T1965" t="s">
        <v>70</v>
      </c>
      <c r="U1965" t="s">
        <v>53</v>
      </c>
      <c r="V1965" t="s">
        <v>53</v>
      </c>
      <c r="W1965" t="s">
        <v>53</v>
      </c>
      <c r="X1965" t="s">
        <v>53</v>
      </c>
      <c r="Y1965">
        <v>1</v>
      </c>
      <c r="Z1965" t="s">
        <v>208</v>
      </c>
      <c r="AA1965" t="s">
        <v>52</v>
      </c>
      <c r="AB1965" t="s">
        <v>52</v>
      </c>
      <c r="AC1965" t="s">
        <v>53</v>
      </c>
      <c r="AD1965" t="s">
        <v>53</v>
      </c>
      <c r="AE1965" t="s">
        <v>52</v>
      </c>
      <c r="AF1965" t="s">
        <v>53</v>
      </c>
      <c r="AG1965" t="s">
        <v>53</v>
      </c>
      <c r="AH1965" t="s">
        <v>53</v>
      </c>
      <c r="AI1965" t="s">
        <v>53</v>
      </c>
      <c r="AJ1965" t="s">
        <v>53</v>
      </c>
      <c r="AK1965">
        <v>3</v>
      </c>
      <c r="AL1965" t="s">
        <v>59</v>
      </c>
      <c r="AM1965" t="s">
        <v>81</v>
      </c>
      <c r="AN1965" t="s">
        <v>90</v>
      </c>
      <c r="AO1965">
        <v>6.5</v>
      </c>
      <c r="AP1965" t="s">
        <v>53</v>
      </c>
      <c r="AQ1965" t="s">
        <v>86</v>
      </c>
      <c r="AR1965" t="s">
        <v>92</v>
      </c>
      <c r="AS1965">
        <v>26</v>
      </c>
      <c r="AT1965" t="s">
        <v>52</v>
      </c>
    </row>
    <row r="1966" spans="1:46" x14ac:dyDescent="0.25">
      <c r="A1966" t="s">
        <v>2133</v>
      </c>
      <c r="B1966">
        <v>2019</v>
      </c>
      <c r="C1966" s="1">
        <v>43510</v>
      </c>
      <c r="D1966" t="s">
        <v>107</v>
      </c>
      <c r="E1966" t="str">
        <f>TRIM(lung_cancer_dataset!E1966)</f>
        <v>France</v>
      </c>
      <c r="F1966">
        <v>56</v>
      </c>
      <c r="G1966" t="s">
        <v>79</v>
      </c>
      <c r="H1966" t="str">
        <f>PROPER(TRIM(lung_cancer_dataset!H1966))</f>
        <v>Male</v>
      </c>
      <c r="I1966" t="str">
        <f>PROPER(TRIM(lung_cancer_dataset!I1966))</f>
        <v>Never Smoked</v>
      </c>
      <c r="J1966">
        <v>0</v>
      </c>
      <c r="K1966">
        <v>0</v>
      </c>
      <c r="L1966">
        <v>0</v>
      </c>
      <c r="M1966" t="s">
        <v>53</v>
      </c>
      <c r="N1966" t="s">
        <v>53</v>
      </c>
      <c r="O1966" t="s">
        <v>53</v>
      </c>
      <c r="P1966" t="str">
        <f>PROPER(TRIM(lung_cancer_dataset!P1966))</f>
        <v>High</v>
      </c>
      <c r="Q1966" t="s">
        <v>54</v>
      </c>
      <c r="R1966">
        <v>34.4</v>
      </c>
      <c r="S1966" t="s">
        <v>72</v>
      </c>
      <c r="T1966" t="s">
        <v>57</v>
      </c>
      <c r="U1966" t="s">
        <v>53</v>
      </c>
      <c r="V1966" t="s">
        <v>52</v>
      </c>
      <c r="W1966" t="s">
        <v>53</v>
      </c>
      <c r="X1966" t="s">
        <v>52</v>
      </c>
      <c r="Y1966">
        <v>3</v>
      </c>
      <c r="Z1966" t="s">
        <v>58</v>
      </c>
      <c r="AA1966" t="s">
        <v>53</v>
      </c>
      <c r="AB1966" t="s">
        <v>52</v>
      </c>
      <c r="AC1966" t="s">
        <v>53</v>
      </c>
      <c r="AD1966" t="s">
        <v>53</v>
      </c>
      <c r="AE1966" t="s">
        <v>52</v>
      </c>
      <c r="AF1966" t="s">
        <v>53</v>
      </c>
      <c r="AG1966" t="s">
        <v>52</v>
      </c>
      <c r="AH1966" t="s">
        <v>53</v>
      </c>
      <c r="AI1966" t="s">
        <v>53</v>
      </c>
      <c r="AJ1966" t="s">
        <v>53</v>
      </c>
      <c r="AK1966">
        <v>3</v>
      </c>
      <c r="AL1966" t="s">
        <v>59</v>
      </c>
      <c r="AM1966" t="s">
        <v>60</v>
      </c>
      <c r="AN1966" t="s">
        <v>61</v>
      </c>
      <c r="AO1966">
        <v>7.6</v>
      </c>
      <c r="AP1966" t="s">
        <v>52</v>
      </c>
      <c r="AQ1966" t="s">
        <v>112</v>
      </c>
      <c r="AR1966" t="s">
        <v>87</v>
      </c>
      <c r="AS1966">
        <v>10</v>
      </c>
      <c r="AT1966" t="s">
        <v>53</v>
      </c>
    </row>
    <row r="1967" spans="1:46" x14ac:dyDescent="0.25">
      <c r="A1967" t="s">
        <v>2134</v>
      </c>
      <c r="B1967">
        <v>2021</v>
      </c>
      <c r="C1967" s="1">
        <v>44332</v>
      </c>
      <c r="D1967" t="s">
        <v>122</v>
      </c>
      <c r="E1967" t="str">
        <f>TRIM(lung_cancer_dataset!E1967)</f>
        <v>Thailand</v>
      </c>
      <c r="F1967">
        <v>56</v>
      </c>
      <c r="G1967" t="s">
        <v>79</v>
      </c>
      <c r="H1967" t="str">
        <f>PROPER(TRIM(lung_cancer_dataset!H1967))</f>
        <v>Female</v>
      </c>
      <c r="I1967" t="str">
        <f>PROPER(TRIM(lung_cancer_dataset!I1967))</f>
        <v>Never Smoked</v>
      </c>
      <c r="J1967">
        <v>0</v>
      </c>
      <c r="K1967">
        <v>0</v>
      </c>
      <c r="L1967">
        <v>0</v>
      </c>
      <c r="M1967" t="s">
        <v>53</v>
      </c>
      <c r="N1967" t="s">
        <v>53</v>
      </c>
      <c r="O1967" t="s">
        <v>52</v>
      </c>
      <c r="P1967" t="str">
        <f>PROPER(TRIM(lung_cancer_dataset!P1967))</f>
        <v>Moderate</v>
      </c>
      <c r="Q1967" t="s">
        <v>55</v>
      </c>
      <c r="R1967">
        <v>21.3</v>
      </c>
      <c r="S1967" t="s">
        <v>96</v>
      </c>
      <c r="T1967" t="s">
        <v>70</v>
      </c>
      <c r="U1967" t="s">
        <v>53</v>
      </c>
      <c r="V1967" t="s">
        <v>52</v>
      </c>
      <c r="W1967" t="s">
        <v>53</v>
      </c>
      <c r="X1967" t="s">
        <v>53</v>
      </c>
      <c r="Y1967">
        <v>2</v>
      </c>
      <c r="Z1967" t="s">
        <v>97</v>
      </c>
      <c r="AA1967" t="s">
        <v>52</v>
      </c>
      <c r="AB1967" t="s">
        <v>53</v>
      </c>
      <c r="AC1967" t="s">
        <v>52</v>
      </c>
      <c r="AD1967" t="s">
        <v>53</v>
      </c>
      <c r="AE1967" t="s">
        <v>53</v>
      </c>
      <c r="AF1967" t="s">
        <v>53</v>
      </c>
      <c r="AG1967" t="s">
        <v>53</v>
      </c>
      <c r="AH1967" t="s">
        <v>53</v>
      </c>
      <c r="AI1967" t="s">
        <v>53</v>
      </c>
      <c r="AJ1967" t="s">
        <v>53</v>
      </c>
      <c r="AK1967">
        <v>2</v>
      </c>
      <c r="AL1967" t="s">
        <v>59</v>
      </c>
      <c r="AM1967" t="s">
        <v>102</v>
      </c>
      <c r="AN1967" t="s">
        <v>74</v>
      </c>
      <c r="AO1967">
        <v>1.7</v>
      </c>
      <c r="AP1967" t="s">
        <v>53</v>
      </c>
      <c r="AQ1967" t="s">
        <v>112</v>
      </c>
      <c r="AR1967" t="s">
        <v>76</v>
      </c>
      <c r="AS1967">
        <v>53</v>
      </c>
      <c r="AT1967" t="s">
        <v>52</v>
      </c>
    </row>
    <row r="1968" spans="1:46" x14ac:dyDescent="0.25">
      <c r="A1968" t="s">
        <v>2135</v>
      </c>
      <c r="B1968">
        <v>2023</v>
      </c>
      <c r="C1968" s="1">
        <v>44967</v>
      </c>
      <c r="D1968" t="s">
        <v>107</v>
      </c>
      <c r="E1968" t="str">
        <f>TRIM(lung_cancer_dataset!E1968)</f>
        <v>Sweden</v>
      </c>
      <c r="F1968">
        <v>71</v>
      </c>
      <c r="G1968" t="s">
        <v>67</v>
      </c>
      <c r="H1968" t="str">
        <f>PROPER(TRIM(lung_cancer_dataset!H1968))</f>
        <v>Male</v>
      </c>
      <c r="I1968" t="str">
        <f>PROPER(TRIM(lung_cancer_dataset!I1968))</f>
        <v>Current Smoker</v>
      </c>
      <c r="J1968">
        <v>29</v>
      </c>
      <c r="K1968">
        <v>27</v>
      </c>
      <c r="L1968">
        <v>39.200000000000003</v>
      </c>
      <c r="M1968" t="s">
        <v>53</v>
      </c>
      <c r="N1968" t="s">
        <v>53</v>
      </c>
      <c r="O1968" t="s">
        <v>53</v>
      </c>
      <c r="P1968" t="str">
        <f>PROPER(TRIM(lung_cancer_dataset!P1968))</f>
        <v>High</v>
      </c>
      <c r="Q1968" t="s">
        <v>54</v>
      </c>
      <c r="R1968">
        <v>22.9</v>
      </c>
      <c r="S1968" t="s">
        <v>96</v>
      </c>
      <c r="T1968" t="s">
        <v>57</v>
      </c>
      <c r="U1968" t="s">
        <v>52</v>
      </c>
      <c r="V1968" t="s">
        <v>53</v>
      </c>
      <c r="W1968" t="s">
        <v>53</v>
      </c>
      <c r="X1968" t="s">
        <v>53</v>
      </c>
      <c r="Y1968">
        <v>2</v>
      </c>
      <c r="Z1968" t="s">
        <v>73</v>
      </c>
      <c r="AA1968" t="s">
        <v>52</v>
      </c>
      <c r="AB1968" t="s">
        <v>53</v>
      </c>
      <c r="AC1968" t="s">
        <v>52</v>
      </c>
      <c r="AD1968" t="s">
        <v>53</v>
      </c>
      <c r="AE1968" t="s">
        <v>52</v>
      </c>
      <c r="AF1968" t="s">
        <v>52</v>
      </c>
      <c r="AG1968" t="s">
        <v>52</v>
      </c>
      <c r="AH1968" t="s">
        <v>53</v>
      </c>
      <c r="AI1968" t="s">
        <v>53</v>
      </c>
      <c r="AJ1968" t="s">
        <v>53</v>
      </c>
      <c r="AK1968">
        <v>5</v>
      </c>
      <c r="AL1968" t="s">
        <v>59</v>
      </c>
      <c r="AM1968" t="s">
        <v>81</v>
      </c>
      <c r="AN1968" t="s">
        <v>90</v>
      </c>
      <c r="AO1968">
        <v>6.5</v>
      </c>
      <c r="AP1968" t="s">
        <v>52</v>
      </c>
      <c r="AQ1968" t="s">
        <v>91</v>
      </c>
      <c r="AR1968" t="s">
        <v>87</v>
      </c>
      <c r="AS1968">
        <v>14</v>
      </c>
      <c r="AT1968" t="s">
        <v>52</v>
      </c>
    </row>
    <row r="1969" spans="1:46" x14ac:dyDescent="0.25">
      <c r="A1969" t="s">
        <v>2136</v>
      </c>
      <c r="B1969">
        <v>2025</v>
      </c>
      <c r="C1969" s="1">
        <v>45914</v>
      </c>
      <c r="D1969" t="s">
        <v>65</v>
      </c>
      <c r="E1969" t="str">
        <f>TRIM(lung_cancer_dataset!E1969)</f>
        <v>Argentina</v>
      </c>
      <c r="F1969">
        <v>75</v>
      </c>
      <c r="G1969" t="s">
        <v>67</v>
      </c>
      <c r="H1969" t="str">
        <f>PROPER(TRIM(lung_cancer_dataset!H1969))</f>
        <v>Female</v>
      </c>
      <c r="I1969" t="str">
        <f>PROPER(TRIM(lung_cancer_dataset!I1969))</f>
        <v>Never Smoked</v>
      </c>
      <c r="J1969">
        <v>0</v>
      </c>
      <c r="K1969">
        <v>0</v>
      </c>
      <c r="L1969">
        <v>0</v>
      </c>
      <c r="M1969" t="s">
        <v>52</v>
      </c>
      <c r="N1969" t="s">
        <v>53</v>
      </c>
      <c r="O1969" t="s">
        <v>53</v>
      </c>
      <c r="P1969" t="str">
        <f>PROPER(TRIM(lung_cancer_dataset!P1969))</f>
        <v>Low</v>
      </c>
      <c r="Q1969" t="s">
        <v>71</v>
      </c>
      <c r="R1969">
        <v>28.8</v>
      </c>
      <c r="S1969" t="s">
        <v>56</v>
      </c>
      <c r="T1969" t="s">
        <v>70</v>
      </c>
      <c r="U1969" t="s">
        <v>53</v>
      </c>
      <c r="V1969" t="s">
        <v>53</v>
      </c>
      <c r="W1969" t="s">
        <v>53</v>
      </c>
      <c r="X1969" t="s">
        <v>53</v>
      </c>
      <c r="Y1969">
        <v>1</v>
      </c>
      <c r="Z1969" t="s">
        <v>186</v>
      </c>
      <c r="AA1969" t="s">
        <v>53</v>
      </c>
      <c r="AB1969" t="s">
        <v>53</v>
      </c>
      <c r="AC1969" t="s">
        <v>53</v>
      </c>
      <c r="AD1969" t="s">
        <v>53</v>
      </c>
      <c r="AE1969" t="s">
        <v>52</v>
      </c>
      <c r="AF1969" t="s">
        <v>52</v>
      </c>
      <c r="AG1969" t="s">
        <v>53</v>
      </c>
      <c r="AH1969" t="s">
        <v>53</v>
      </c>
      <c r="AI1969" t="s">
        <v>53</v>
      </c>
      <c r="AJ1969" t="s">
        <v>53</v>
      </c>
      <c r="AK1969">
        <v>2</v>
      </c>
      <c r="AL1969" t="s">
        <v>59</v>
      </c>
      <c r="AM1969" t="s">
        <v>60</v>
      </c>
      <c r="AN1969" t="s">
        <v>61</v>
      </c>
      <c r="AO1969">
        <v>8.6999999999999993</v>
      </c>
      <c r="AP1969" t="s">
        <v>52</v>
      </c>
      <c r="AQ1969" t="s">
        <v>112</v>
      </c>
      <c r="AR1969" t="s">
        <v>281</v>
      </c>
      <c r="AS1969">
        <v>11</v>
      </c>
      <c r="AT1969" t="s">
        <v>52</v>
      </c>
    </row>
    <row r="1970" spans="1:46" x14ac:dyDescent="0.25">
      <c r="A1970" t="s">
        <v>2137</v>
      </c>
      <c r="B1970">
        <v>2026</v>
      </c>
      <c r="C1970" s="1">
        <v>46054</v>
      </c>
      <c r="D1970" t="s">
        <v>94</v>
      </c>
      <c r="E1970" t="str">
        <f>TRIM(lung_cancer_dataset!E1970)</f>
        <v>Pakistan</v>
      </c>
      <c r="F1970">
        <v>64</v>
      </c>
      <c r="G1970" t="s">
        <v>127</v>
      </c>
      <c r="H1970" t="str">
        <f>PROPER(TRIM(lung_cancer_dataset!H1970))</f>
        <v>Male</v>
      </c>
      <c r="I1970" t="str">
        <f>PROPER(TRIM(lung_cancer_dataset!I1970))</f>
        <v>Current Smoker</v>
      </c>
      <c r="J1970">
        <v>14</v>
      </c>
      <c r="K1970">
        <v>34</v>
      </c>
      <c r="L1970">
        <v>23.8</v>
      </c>
      <c r="M1970" t="s">
        <v>52</v>
      </c>
      <c r="N1970" t="s">
        <v>52</v>
      </c>
      <c r="O1970" t="s">
        <v>53</v>
      </c>
      <c r="P1970" t="str">
        <f>PROPER(TRIM(lung_cancer_dataset!P1970))</f>
        <v>High</v>
      </c>
      <c r="Q1970" t="s">
        <v>55</v>
      </c>
      <c r="R1970">
        <v>32.200000000000003</v>
      </c>
      <c r="S1970" t="s">
        <v>72</v>
      </c>
      <c r="T1970" t="s">
        <v>57</v>
      </c>
      <c r="U1970" t="s">
        <v>53</v>
      </c>
      <c r="V1970" t="s">
        <v>53</v>
      </c>
      <c r="W1970" t="s">
        <v>53</v>
      </c>
      <c r="X1970" t="s">
        <v>53</v>
      </c>
      <c r="Y1970">
        <v>3</v>
      </c>
      <c r="Z1970" t="s">
        <v>104</v>
      </c>
      <c r="AA1970" t="s">
        <v>52</v>
      </c>
      <c r="AB1970" t="s">
        <v>53</v>
      </c>
      <c r="AC1970" t="s">
        <v>52</v>
      </c>
      <c r="AD1970" t="s">
        <v>53</v>
      </c>
      <c r="AE1970" t="s">
        <v>52</v>
      </c>
      <c r="AF1970" t="s">
        <v>53</v>
      </c>
      <c r="AG1970" t="s">
        <v>52</v>
      </c>
      <c r="AH1970" t="s">
        <v>53</v>
      </c>
      <c r="AI1970" t="s">
        <v>53</v>
      </c>
      <c r="AJ1970" t="s">
        <v>53</v>
      </c>
      <c r="AK1970">
        <v>4</v>
      </c>
      <c r="AL1970" t="s">
        <v>59</v>
      </c>
      <c r="AM1970" t="s">
        <v>81</v>
      </c>
      <c r="AN1970" t="s">
        <v>90</v>
      </c>
      <c r="AO1970">
        <v>3.9</v>
      </c>
      <c r="AP1970" t="s">
        <v>52</v>
      </c>
      <c r="AQ1970" t="s">
        <v>75</v>
      </c>
      <c r="AR1970" t="s">
        <v>87</v>
      </c>
      <c r="AS1970">
        <v>6</v>
      </c>
      <c r="AT1970" t="s">
        <v>53</v>
      </c>
    </row>
    <row r="1971" spans="1:46" x14ac:dyDescent="0.25">
      <c r="A1971" t="s">
        <v>2138</v>
      </c>
      <c r="B1971">
        <v>2019</v>
      </c>
      <c r="C1971" s="1">
        <v>43755</v>
      </c>
      <c r="D1971" t="s">
        <v>47</v>
      </c>
      <c r="E1971" t="str">
        <f>TRIM(lung_cancer_dataset!E1971)</f>
        <v>Japan</v>
      </c>
      <c r="F1971">
        <v>67</v>
      </c>
      <c r="G1971" t="s">
        <v>127</v>
      </c>
      <c r="H1971" t="str">
        <f>PROPER(TRIM(lung_cancer_dataset!H1971))</f>
        <v>Male</v>
      </c>
      <c r="I1971" t="str">
        <f>PROPER(TRIM(lung_cancer_dataset!I1971))</f>
        <v>Current Smoker</v>
      </c>
      <c r="J1971">
        <v>18</v>
      </c>
      <c r="K1971">
        <v>39</v>
      </c>
      <c r="L1971">
        <v>35.1</v>
      </c>
      <c r="M1971" t="s">
        <v>53</v>
      </c>
      <c r="N1971" t="s">
        <v>52</v>
      </c>
      <c r="O1971" t="s">
        <v>53</v>
      </c>
      <c r="P1971" t="str">
        <f>PROPER(TRIM(lung_cancer_dataset!P1971))</f>
        <v>High</v>
      </c>
      <c r="Q1971" t="s">
        <v>55</v>
      </c>
      <c r="R1971">
        <v>25.6</v>
      </c>
      <c r="S1971" t="s">
        <v>56</v>
      </c>
      <c r="T1971" t="s">
        <v>57</v>
      </c>
      <c r="U1971" t="s">
        <v>53</v>
      </c>
      <c r="V1971" t="s">
        <v>53</v>
      </c>
      <c r="W1971" t="s">
        <v>53</v>
      </c>
      <c r="X1971" t="s">
        <v>53</v>
      </c>
      <c r="Y1971">
        <v>2</v>
      </c>
      <c r="Z1971" t="s">
        <v>73</v>
      </c>
      <c r="AA1971" t="s">
        <v>52</v>
      </c>
      <c r="AB1971" t="s">
        <v>52</v>
      </c>
      <c r="AC1971" t="s">
        <v>53</v>
      </c>
      <c r="AD1971" t="s">
        <v>52</v>
      </c>
      <c r="AE1971" t="s">
        <v>52</v>
      </c>
      <c r="AF1971" t="s">
        <v>53</v>
      </c>
      <c r="AG1971" t="s">
        <v>52</v>
      </c>
      <c r="AH1971" t="s">
        <v>52</v>
      </c>
      <c r="AI1971" t="s">
        <v>53</v>
      </c>
      <c r="AJ1971" t="s">
        <v>53</v>
      </c>
      <c r="AK1971">
        <v>6</v>
      </c>
      <c r="AL1971" t="s">
        <v>59</v>
      </c>
      <c r="AM1971" t="s">
        <v>102</v>
      </c>
      <c r="AN1971" t="s">
        <v>61</v>
      </c>
      <c r="AO1971">
        <v>6.8</v>
      </c>
      <c r="AP1971" t="s">
        <v>52</v>
      </c>
      <c r="AQ1971" t="s">
        <v>86</v>
      </c>
      <c r="AR1971" t="s">
        <v>132</v>
      </c>
      <c r="AS1971">
        <v>6</v>
      </c>
      <c r="AT1971" t="s">
        <v>52</v>
      </c>
    </row>
    <row r="1972" spans="1:46" x14ac:dyDescent="0.25">
      <c r="A1972" t="s">
        <v>2139</v>
      </c>
      <c r="B1972">
        <v>2023</v>
      </c>
      <c r="C1972" s="1">
        <v>45170</v>
      </c>
      <c r="D1972" t="s">
        <v>122</v>
      </c>
      <c r="E1972" t="str">
        <f>TRIM(lung_cancer_dataset!E1972)</f>
        <v>Nepal</v>
      </c>
      <c r="F1972">
        <v>73</v>
      </c>
      <c r="G1972" t="s">
        <v>67</v>
      </c>
      <c r="H1972" t="str">
        <f>PROPER(TRIM(lung_cancer_dataset!H1972))</f>
        <v>Female</v>
      </c>
      <c r="I1972" t="str">
        <f>PROPER(TRIM(lung_cancer_dataset!I1972))</f>
        <v>Never Smoked</v>
      </c>
      <c r="J1972">
        <v>0</v>
      </c>
      <c r="K1972">
        <v>0</v>
      </c>
      <c r="L1972">
        <v>0</v>
      </c>
      <c r="M1972" t="s">
        <v>53</v>
      </c>
      <c r="N1972" t="s">
        <v>53</v>
      </c>
      <c r="O1972" t="s">
        <v>53</v>
      </c>
      <c r="P1972" t="str">
        <f>PROPER(TRIM(lung_cancer_dataset!P1972))</f>
        <v>Moderate</v>
      </c>
      <c r="Q1972" t="s">
        <v>54</v>
      </c>
      <c r="R1972">
        <v>25.4</v>
      </c>
      <c r="S1972" t="s">
        <v>56</v>
      </c>
      <c r="T1972" t="s">
        <v>54</v>
      </c>
      <c r="U1972" t="s">
        <v>53</v>
      </c>
      <c r="V1972" t="s">
        <v>53</v>
      </c>
      <c r="W1972" t="s">
        <v>53</v>
      </c>
      <c r="X1972" t="s">
        <v>53</v>
      </c>
      <c r="Y1972">
        <v>0</v>
      </c>
      <c r="Z1972" t="s">
        <v>58</v>
      </c>
      <c r="AA1972" t="s">
        <v>53</v>
      </c>
      <c r="AB1972" t="s">
        <v>52</v>
      </c>
      <c r="AC1972" t="s">
        <v>53</v>
      </c>
      <c r="AD1972" t="s">
        <v>53</v>
      </c>
      <c r="AE1972" t="s">
        <v>53</v>
      </c>
      <c r="AF1972" t="s">
        <v>52</v>
      </c>
      <c r="AG1972" t="s">
        <v>53</v>
      </c>
      <c r="AH1972" t="s">
        <v>53</v>
      </c>
      <c r="AI1972" t="s">
        <v>53</v>
      </c>
      <c r="AJ1972" t="s">
        <v>53</v>
      </c>
      <c r="AK1972">
        <v>2</v>
      </c>
      <c r="AL1972" t="s">
        <v>135</v>
      </c>
      <c r="AM1972" t="s">
        <v>136</v>
      </c>
      <c r="AN1972" t="s">
        <v>90</v>
      </c>
      <c r="AO1972">
        <v>6.7</v>
      </c>
      <c r="AP1972" t="s">
        <v>53</v>
      </c>
      <c r="AQ1972" t="s">
        <v>91</v>
      </c>
      <c r="AR1972" t="s">
        <v>87</v>
      </c>
      <c r="AS1972">
        <v>19</v>
      </c>
      <c r="AT1972" t="s">
        <v>53</v>
      </c>
    </row>
    <row r="1973" spans="1:46" x14ac:dyDescent="0.25">
      <c r="A1973" t="s">
        <v>2140</v>
      </c>
      <c r="B1973">
        <v>2026</v>
      </c>
      <c r="C1973" s="1">
        <v>46180</v>
      </c>
      <c r="D1973" t="s">
        <v>47</v>
      </c>
      <c r="E1973" t="str">
        <f>TRIM(lung_cancer_dataset!E1973)</f>
        <v>Vietnam</v>
      </c>
      <c r="F1973">
        <v>75</v>
      </c>
      <c r="G1973" t="s">
        <v>67</v>
      </c>
      <c r="H1973" t="str">
        <f>PROPER(TRIM(lung_cancer_dataset!H1973))</f>
        <v>Male</v>
      </c>
      <c r="I1973" t="str">
        <f>PROPER(TRIM(lung_cancer_dataset!I1973))</f>
        <v>Never Smoked</v>
      </c>
      <c r="J1973">
        <v>0</v>
      </c>
      <c r="K1973">
        <v>0</v>
      </c>
      <c r="L1973">
        <v>0</v>
      </c>
      <c r="M1973" t="s">
        <v>53</v>
      </c>
      <c r="N1973" t="s">
        <v>53</v>
      </c>
      <c r="O1973" t="s">
        <v>53</v>
      </c>
      <c r="P1973" t="str">
        <f>PROPER(TRIM(lung_cancer_dataset!P1973))</f>
        <v>Moderate</v>
      </c>
      <c r="Q1973" t="s">
        <v>55</v>
      </c>
      <c r="R1973">
        <v>28</v>
      </c>
      <c r="S1973" t="s">
        <v>56</v>
      </c>
      <c r="T1973" t="s">
        <v>54</v>
      </c>
      <c r="U1973" t="s">
        <v>53</v>
      </c>
      <c r="V1973" t="s">
        <v>53</v>
      </c>
      <c r="W1973" t="s">
        <v>53</v>
      </c>
      <c r="X1973" t="s">
        <v>53</v>
      </c>
      <c r="Y1973">
        <v>0</v>
      </c>
      <c r="Z1973" t="s">
        <v>97</v>
      </c>
      <c r="AA1973" t="s">
        <v>53</v>
      </c>
      <c r="AB1973" t="s">
        <v>53</v>
      </c>
      <c r="AC1973" t="s">
        <v>53</v>
      </c>
      <c r="AD1973" t="s">
        <v>53</v>
      </c>
      <c r="AE1973" t="s">
        <v>53</v>
      </c>
      <c r="AF1973" t="s">
        <v>52</v>
      </c>
      <c r="AG1973" t="s">
        <v>53</v>
      </c>
      <c r="AH1973" t="s">
        <v>52</v>
      </c>
      <c r="AI1973" t="s">
        <v>53</v>
      </c>
      <c r="AJ1973" t="s">
        <v>53</v>
      </c>
      <c r="AK1973">
        <v>2</v>
      </c>
      <c r="AL1973" t="s">
        <v>59</v>
      </c>
      <c r="AM1973" t="s">
        <v>102</v>
      </c>
      <c r="AN1973" t="s">
        <v>61</v>
      </c>
      <c r="AO1973">
        <v>9.6</v>
      </c>
      <c r="AP1973" t="s">
        <v>52</v>
      </c>
      <c r="AQ1973" t="s">
        <v>112</v>
      </c>
      <c r="AR1973" t="s">
        <v>87</v>
      </c>
      <c r="AS1973">
        <v>1</v>
      </c>
      <c r="AT1973" t="s">
        <v>53</v>
      </c>
    </row>
    <row r="1974" spans="1:46" x14ac:dyDescent="0.25">
      <c r="A1974" t="s">
        <v>2141</v>
      </c>
      <c r="B1974">
        <v>2017</v>
      </c>
      <c r="C1974" s="1">
        <v>42928</v>
      </c>
      <c r="D1974" t="s">
        <v>65</v>
      </c>
      <c r="E1974" t="str">
        <f>TRIM(lung_cancer_dataset!E1974)</f>
        <v>Canada</v>
      </c>
      <c r="F1974">
        <v>69</v>
      </c>
      <c r="G1974" t="s">
        <v>127</v>
      </c>
      <c r="H1974" t="str">
        <f>PROPER(TRIM(lung_cancer_dataset!H1974))</f>
        <v>Male</v>
      </c>
      <c r="I1974" t="str">
        <f>PROPER(TRIM(lung_cancer_dataset!I1974))</f>
        <v>Never Smoked</v>
      </c>
      <c r="J1974">
        <v>0</v>
      </c>
      <c r="K1974">
        <v>0</v>
      </c>
      <c r="L1974">
        <v>0</v>
      </c>
      <c r="M1974" t="s">
        <v>53</v>
      </c>
      <c r="N1974" t="s">
        <v>53</v>
      </c>
      <c r="O1974" t="s">
        <v>53</v>
      </c>
      <c r="P1974" t="str">
        <f>PROPER(TRIM(lung_cancer_dataset!P1974))</f>
        <v>High</v>
      </c>
      <c r="Q1974" t="s">
        <v>55</v>
      </c>
      <c r="R1974">
        <v>29.1</v>
      </c>
      <c r="S1974" t="s">
        <v>56</v>
      </c>
      <c r="T1974" t="s">
        <v>57</v>
      </c>
      <c r="U1974" t="s">
        <v>53</v>
      </c>
      <c r="V1974" t="s">
        <v>53</v>
      </c>
      <c r="W1974" t="s">
        <v>53</v>
      </c>
      <c r="X1974" t="s">
        <v>53</v>
      </c>
      <c r="Y1974">
        <v>1</v>
      </c>
      <c r="Z1974" t="s">
        <v>165</v>
      </c>
      <c r="AA1974" t="s">
        <v>52</v>
      </c>
      <c r="AB1974" t="s">
        <v>52</v>
      </c>
      <c r="AC1974" t="s">
        <v>52</v>
      </c>
      <c r="AD1974" t="s">
        <v>53</v>
      </c>
      <c r="AE1974" t="s">
        <v>53</v>
      </c>
      <c r="AF1974" t="s">
        <v>53</v>
      </c>
      <c r="AG1974" t="s">
        <v>52</v>
      </c>
      <c r="AH1974" t="s">
        <v>53</v>
      </c>
      <c r="AI1974" t="s">
        <v>53</v>
      </c>
      <c r="AJ1974" t="s">
        <v>53</v>
      </c>
      <c r="AK1974">
        <v>4</v>
      </c>
      <c r="AL1974" t="s">
        <v>59</v>
      </c>
      <c r="AM1974" t="s">
        <v>60</v>
      </c>
      <c r="AN1974" t="s">
        <v>74</v>
      </c>
      <c r="AO1974">
        <v>1.6</v>
      </c>
      <c r="AP1974" t="s">
        <v>53</v>
      </c>
      <c r="AQ1974" t="s">
        <v>171</v>
      </c>
      <c r="AR1974" t="s">
        <v>115</v>
      </c>
      <c r="AS1974">
        <v>48</v>
      </c>
      <c r="AT1974" t="s">
        <v>52</v>
      </c>
    </row>
    <row r="1975" spans="1:46" x14ac:dyDescent="0.25">
      <c r="A1975" t="s">
        <v>2142</v>
      </c>
      <c r="B1975">
        <v>2019</v>
      </c>
      <c r="C1975" s="1">
        <v>43538</v>
      </c>
      <c r="D1975" t="s">
        <v>47</v>
      </c>
      <c r="E1975" t="str">
        <f>TRIM(lung_cancer_dataset!E1975)</f>
        <v>Mongolia</v>
      </c>
      <c r="F1975">
        <v>53</v>
      </c>
      <c r="G1975" t="s">
        <v>79</v>
      </c>
      <c r="H1975" t="str">
        <f>PROPER(TRIM(lung_cancer_dataset!H1975))</f>
        <v>Female</v>
      </c>
      <c r="I1975" t="str">
        <f>PROPER(TRIM(lung_cancer_dataset!I1975))</f>
        <v>Former Smoker</v>
      </c>
      <c r="J1975">
        <v>8</v>
      </c>
      <c r="K1975">
        <v>15</v>
      </c>
      <c r="L1975">
        <v>6</v>
      </c>
      <c r="M1975" t="s">
        <v>52</v>
      </c>
      <c r="N1975" t="s">
        <v>52</v>
      </c>
      <c r="O1975" t="s">
        <v>53</v>
      </c>
      <c r="P1975" t="str">
        <f>PROPER(TRIM(lung_cancer_dataset!P1975))</f>
        <v>High</v>
      </c>
      <c r="Q1975" t="s">
        <v>71</v>
      </c>
      <c r="R1975">
        <v>19.3</v>
      </c>
      <c r="S1975" t="s">
        <v>96</v>
      </c>
      <c r="T1975" t="s">
        <v>57</v>
      </c>
      <c r="U1975" t="s">
        <v>52</v>
      </c>
      <c r="V1975" t="s">
        <v>53</v>
      </c>
      <c r="W1975" t="s">
        <v>53</v>
      </c>
      <c r="X1975" t="s">
        <v>53</v>
      </c>
      <c r="Y1975">
        <v>4</v>
      </c>
      <c r="Z1975" t="s">
        <v>58</v>
      </c>
      <c r="AA1975" t="s">
        <v>52</v>
      </c>
      <c r="AB1975" t="s">
        <v>53</v>
      </c>
      <c r="AC1975" t="s">
        <v>53</v>
      </c>
      <c r="AD1975" t="s">
        <v>53</v>
      </c>
      <c r="AE1975" t="s">
        <v>52</v>
      </c>
      <c r="AF1975" t="s">
        <v>53</v>
      </c>
      <c r="AG1975" t="s">
        <v>53</v>
      </c>
      <c r="AH1975" t="s">
        <v>53</v>
      </c>
      <c r="AI1975" t="s">
        <v>53</v>
      </c>
      <c r="AJ1975" t="s">
        <v>53</v>
      </c>
      <c r="AK1975">
        <v>2</v>
      </c>
      <c r="AL1975" t="s">
        <v>59</v>
      </c>
      <c r="AM1975" t="s">
        <v>102</v>
      </c>
      <c r="AN1975" t="s">
        <v>74</v>
      </c>
      <c r="AO1975">
        <v>1.4</v>
      </c>
      <c r="AP1975" t="s">
        <v>53</v>
      </c>
      <c r="AQ1975" t="s">
        <v>86</v>
      </c>
      <c r="AR1975" t="s">
        <v>83</v>
      </c>
      <c r="AS1975">
        <v>88</v>
      </c>
      <c r="AT1975" t="s">
        <v>52</v>
      </c>
    </row>
    <row r="1976" spans="1:46" x14ac:dyDescent="0.25">
      <c r="A1976" t="s">
        <v>2143</v>
      </c>
      <c r="B1976">
        <v>2015</v>
      </c>
      <c r="C1976" s="1">
        <v>42133</v>
      </c>
      <c r="D1976" t="s">
        <v>107</v>
      </c>
      <c r="E1976" t="str">
        <f>TRIM(lung_cancer_dataset!E1976)</f>
        <v>Netherlands</v>
      </c>
      <c r="F1976">
        <v>66</v>
      </c>
      <c r="G1976" t="s">
        <v>127</v>
      </c>
      <c r="H1976" t="str">
        <f>PROPER(TRIM(lung_cancer_dataset!H1976))</f>
        <v>Male</v>
      </c>
      <c r="I1976" t="str">
        <f>PROPER(TRIM(lung_cancer_dataset!I1976))</f>
        <v>Never Smoked</v>
      </c>
      <c r="J1976">
        <v>0</v>
      </c>
      <c r="K1976">
        <v>0</v>
      </c>
      <c r="L1976">
        <v>0</v>
      </c>
      <c r="M1976" t="s">
        <v>53</v>
      </c>
      <c r="N1976" t="s">
        <v>53</v>
      </c>
      <c r="O1976" t="s">
        <v>53</v>
      </c>
      <c r="P1976" t="str">
        <f>PROPER(TRIM(lung_cancer_dataset!P1976))</f>
        <v>Low</v>
      </c>
      <c r="Q1976" t="s">
        <v>54</v>
      </c>
      <c r="R1976">
        <v>34.700000000000003</v>
      </c>
      <c r="S1976" t="s">
        <v>72</v>
      </c>
      <c r="T1976" t="s">
        <v>54</v>
      </c>
      <c r="U1976" t="s">
        <v>53</v>
      </c>
      <c r="V1976" t="s">
        <v>53</v>
      </c>
      <c r="W1976" t="s">
        <v>52</v>
      </c>
      <c r="X1976" t="s">
        <v>53</v>
      </c>
      <c r="Y1976">
        <v>1</v>
      </c>
      <c r="Z1976" t="s">
        <v>58</v>
      </c>
      <c r="AA1976" t="s">
        <v>52</v>
      </c>
      <c r="AB1976" t="s">
        <v>53</v>
      </c>
      <c r="AC1976" t="s">
        <v>53</v>
      </c>
      <c r="AD1976" t="s">
        <v>53</v>
      </c>
      <c r="AE1976" t="s">
        <v>52</v>
      </c>
      <c r="AF1976" t="s">
        <v>52</v>
      </c>
      <c r="AG1976" t="s">
        <v>53</v>
      </c>
      <c r="AH1976" t="s">
        <v>53</v>
      </c>
      <c r="AI1976" t="s">
        <v>53</v>
      </c>
      <c r="AJ1976" t="s">
        <v>53</v>
      </c>
      <c r="AK1976">
        <v>3</v>
      </c>
      <c r="AL1976" t="s">
        <v>59</v>
      </c>
      <c r="AM1976" t="s">
        <v>60</v>
      </c>
      <c r="AN1976" t="s">
        <v>90</v>
      </c>
      <c r="AO1976">
        <v>3.6</v>
      </c>
      <c r="AP1976" t="s">
        <v>53</v>
      </c>
      <c r="AQ1976" t="s">
        <v>86</v>
      </c>
      <c r="AR1976" t="s">
        <v>87</v>
      </c>
      <c r="AS1976">
        <v>14</v>
      </c>
      <c r="AT1976" t="s">
        <v>53</v>
      </c>
    </row>
    <row r="1977" spans="1:46" x14ac:dyDescent="0.25">
      <c r="A1977" t="s">
        <v>2144</v>
      </c>
      <c r="B1977">
        <v>2019</v>
      </c>
      <c r="C1977" s="1">
        <v>43665</v>
      </c>
      <c r="D1977" t="s">
        <v>47</v>
      </c>
      <c r="E1977" t="str">
        <f>TRIM(lung_cancer_dataset!E1977)</f>
        <v>Vietnam</v>
      </c>
      <c r="F1977">
        <v>49</v>
      </c>
      <c r="G1977" t="s">
        <v>49</v>
      </c>
      <c r="H1977" t="str">
        <f>PROPER(TRIM(lung_cancer_dataset!H1977))</f>
        <v>Female</v>
      </c>
      <c r="I1977" t="str">
        <f>PROPER(TRIM(lung_cancer_dataset!I1977))</f>
        <v>Never Smoked</v>
      </c>
      <c r="J1977">
        <v>0</v>
      </c>
      <c r="K1977">
        <v>0</v>
      </c>
      <c r="L1977">
        <v>0</v>
      </c>
      <c r="M1977" t="s">
        <v>52</v>
      </c>
      <c r="N1977" t="s">
        <v>52</v>
      </c>
      <c r="O1977" t="s">
        <v>52</v>
      </c>
      <c r="P1977" t="str">
        <f>PROPER(TRIM(lung_cancer_dataset!P1977))</f>
        <v>Moderate</v>
      </c>
      <c r="Q1977" t="s">
        <v>55</v>
      </c>
      <c r="R1977">
        <v>22.9</v>
      </c>
      <c r="S1977" t="s">
        <v>96</v>
      </c>
      <c r="T1977" t="s">
        <v>57</v>
      </c>
      <c r="U1977" t="s">
        <v>53</v>
      </c>
      <c r="V1977" t="s">
        <v>53</v>
      </c>
      <c r="W1977" t="s">
        <v>53</v>
      </c>
      <c r="X1977" t="s">
        <v>53</v>
      </c>
      <c r="Y1977">
        <v>3</v>
      </c>
      <c r="Z1977" t="s">
        <v>73</v>
      </c>
      <c r="AA1977" t="s">
        <v>53</v>
      </c>
      <c r="AB1977" t="s">
        <v>53</v>
      </c>
      <c r="AC1977" t="s">
        <v>53</v>
      </c>
      <c r="AD1977" t="s">
        <v>53</v>
      </c>
      <c r="AE1977" t="s">
        <v>53</v>
      </c>
      <c r="AF1977" t="s">
        <v>52</v>
      </c>
      <c r="AG1977" t="s">
        <v>53</v>
      </c>
      <c r="AH1977" t="s">
        <v>52</v>
      </c>
      <c r="AI1977" t="s">
        <v>53</v>
      </c>
      <c r="AJ1977" t="s">
        <v>53</v>
      </c>
      <c r="AK1977">
        <v>2</v>
      </c>
      <c r="AL1977" t="s">
        <v>59</v>
      </c>
      <c r="AM1977" t="s">
        <v>60</v>
      </c>
      <c r="AN1977" t="s">
        <v>98</v>
      </c>
      <c r="AO1977">
        <v>3.3</v>
      </c>
      <c r="AP1977" t="s">
        <v>53</v>
      </c>
      <c r="AQ1977" t="s">
        <v>171</v>
      </c>
      <c r="AR1977" t="s">
        <v>76</v>
      </c>
      <c r="AS1977">
        <v>46</v>
      </c>
      <c r="AT1977" t="s">
        <v>52</v>
      </c>
    </row>
    <row r="1978" spans="1:46" x14ac:dyDescent="0.25">
      <c r="A1978" t="s">
        <v>2145</v>
      </c>
      <c r="B1978">
        <v>2022</v>
      </c>
      <c r="C1978" s="1">
        <v>44843</v>
      </c>
      <c r="D1978" t="s">
        <v>65</v>
      </c>
      <c r="E1978" t="str">
        <f>TRIM(lung_cancer_dataset!E1978)</f>
        <v>Chile</v>
      </c>
      <c r="F1978">
        <v>68</v>
      </c>
      <c r="G1978" t="s">
        <v>127</v>
      </c>
      <c r="H1978" t="str">
        <f>PROPER(TRIM(lung_cancer_dataset!H1978))</f>
        <v>Male</v>
      </c>
      <c r="I1978" t="str">
        <f>PROPER(TRIM(lung_cancer_dataset!I1978))</f>
        <v>Current Smoker</v>
      </c>
      <c r="J1978">
        <v>29</v>
      </c>
      <c r="K1978">
        <v>22</v>
      </c>
      <c r="L1978">
        <v>31.9</v>
      </c>
      <c r="M1978" t="s">
        <v>53</v>
      </c>
      <c r="N1978" t="s">
        <v>53</v>
      </c>
      <c r="O1978" t="s">
        <v>53</v>
      </c>
      <c r="P1978" t="str">
        <f>PROPER(TRIM(lung_cancer_dataset!P1978))</f>
        <v>Moderate</v>
      </c>
      <c r="Q1978" t="s">
        <v>55</v>
      </c>
      <c r="R1978">
        <v>28.4</v>
      </c>
      <c r="S1978" t="s">
        <v>56</v>
      </c>
      <c r="T1978" t="s">
        <v>54</v>
      </c>
      <c r="U1978" t="s">
        <v>52</v>
      </c>
      <c r="V1978" t="s">
        <v>53</v>
      </c>
      <c r="W1978" t="s">
        <v>53</v>
      </c>
      <c r="X1978" t="s">
        <v>53</v>
      </c>
      <c r="Y1978">
        <v>1</v>
      </c>
      <c r="Z1978" t="s">
        <v>73</v>
      </c>
      <c r="AA1978" t="s">
        <v>52</v>
      </c>
      <c r="AB1978" t="s">
        <v>52</v>
      </c>
      <c r="AC1978" t="s">
        <v>52</v>
      </c>
      <c r="AD1978" t="s">
        <v>52</v>
      </c>
      <c r="AE1978" t="s">
        <v>52</v>
      </c>
      <c r="AF1978" t="s">
        <v>52</v>
      </c>
      <c r="AG1978" t="s">
        <v>53</v>
      </c>
      <c r="AH1978" t="s">
        <v>53</v>
      </c>
      <c r="AI1978" t="s">
        <v>53</v>
      </c>
      <c r="AJ1978" t="s">
        <v>53</v>
      </c>
      <c r="AK1978">
        <v>6</v>
      </c>
      <c r="AL1978" t="s">
        <v>59</v>
      </c>
      <c r="AM1978" t="s">
        <v>60</v>
      </c>
      <c r="AN1978" t="s">
        <v>98</v>
      </c>
      <c r="AO1978">
        <v>5</v>
      </c>
      <c r="AP1978" t="s">
        <v>53</v>
      </c>
      <c r="AQ1978" t="s">
        <v>86</v>
      </c>
      <c r="AR1978" t="s">
        <v>83</v>
      </c>
      <c r="AS1978">
        <v>49</v>
      </c>
      <c r="AT1978" t="s">
        <v>52</v>
      </c>
    </row>
    <row r="1979" spans="1:46" x14ac:dyDescent="0.25">
      <c r="A1979" t="s">
        <v>2146</v>
      </c>
      <c r="B1979">
        <v>2022</v>
      </c>
      <c r="C1979" s="1">
        <v>44665</v>
      </c>
      <c r="D1979" t="s">
        <v>107</v>
      </c>
      <c r="E1979" t="str">
        <f>TRIM(lung_cancer_dataset!E1979)</f>
        <v>Netherlands</v>
      </c>
      <c r="F1979">
        <v>82</v>
      </c>
      <c r="G1979" t="s">
        <v>101</v>
      </c>
      <c r="H1979" t="str">
        <f>PROPER(TRIM(lung_cancer_dataset!H1979))</f>
        <v>Male</v>
      </c>
      <c r="I1979" t="str">
        <f>PROPER(TRIM(lung_cancer_dataset!I1979))</f>
        <v>Never Smoked</v>
      </c>
      <c r="J1979">
        <v>0</v>
      </c>
      <c r="K1979">
        <v>0</v>
      </c>
      <c r="L1979">
        <v>0</v>
      </c>
      <c r="M1979" t="s">
        <v>52</v>
      </c>
      <c r="N1979" t="s">
        <v>53</v>
      </c>
      <c r="O1979" t="s">
        <v>53</v>
      </c>
      <c r="P1979" t="str">
        <f>PROPER(TRIM(lung_cancer_dataset!P1979))</f>
        <v>High</v>
      </c>
      <c r="Q1979" t="s">
        <v>71</v>
      </c>
      <c r="R1979">
        <v>16</v>
      </c>
      <c r="S1979" t="s">
        <v>128</v>
      </c>
      <c r="T1979" t="s">
        <v>54</v>
      </c>
      <c r="U1979" t="s">
        <v>53</v>
      </c>
      <c r="V1979" t="s">
        <v>53</v>
      </c>
      <c r="W1979" t="s">
        <v>53</v>
      </c>
      <c r="X1979" t="s">
        <v>53</v>
      </c>
      <c r="Y1979">
        <v>2</v>
      </c>
      <c r="Z1979" t="s">
        <v>58</v>
      </c>
      <c r="AA1979" t="s">
        <v>53</v>
      </c>
      <c r="AB1979" t="s">
        <v>52</v>
      </c>
      <c r="AC1979" t="s">
        <v>53</v>
      </c>
      <c r="AD1979" t="s">
        <v>53</v>
      </c>
      <c r="AE1979" t="s">
        <v>52</v>
      </c>
      <c r="AF1979" t="s">
        <v>53</v>
      </c>
      <c r="AG1979" t="s">
        <v>52</v>
      </c>
      <c r="AH1979" t="s">
        <v>52</v>
      </c>
      <c r="AI1979" t="s">
        <v>53</v>
      </c>
      <c r="AJ1979" t="s">
        <v>53</v>
      </c>
      <c r="AK1979">
        <v>4</v>
      </c>
      <c r="AL1979" t="s">
        <v>59</v>
      </c>
      <c r="AM1979" t="s">
        <v>81</v>
      </c>
      <c r="AN1979" t="s">
        <v>90</v>
      </c>
      <c r="AO1979">
        <v>5.7</v>
      </c>
      <c r="AP1979" t="s">
        <v>53</v>
      </c>
      <c r="AQ1979" t="s">
        <v>86</v>
      </c>
      <c r="AR1979" t="s">
        <v>92</v>
      </c>
      <c r="AS1979">
        <v>10</v>
      </c>
      <c r="AT1979" t="s">
        <v>53</v>
      </c>
    </row>
    <row r="1980" spans="1:46" x14ac:dyDescent="0.25">
      <c r="A1980" t="s">
        <v>2147</v>
      </c>
      <c r="B1980">
        <v>2025</v>
      </c>
      <c r="C1980" s="1">
        <v>45916</v>
      </c>
      <c r="D1980" t="s">
        <v>65</v>
      </c>
      <c r="E1980" t="str">
        <f>TRIM(lung_cancer_dataset!E1980)</f>
        <v>Brazil</v>
      </c>
      <c r="F1980">
        <v>42</v>
      </c>
      <c r="G1980" t="s">
        <v>49</v>
      </c>
      <c r="H1980" t="str">
        <f>PROPER(TRIM(lung_cancer_dataset!H1980))</f>
        <v>Male</v>
      </c>
      <c r="I1980" t="str">
        <f>PROPER(TRIM(lung_cancer_dataset!I1980))</f>
        <v>Current Smoker</v>
      </c>
      <c r="J1980">
        <v>17</v>
      </c>
      <c r="K1980">
        <v>18</v>
      </c>
      <c r="L1980">
        <v>15.3</v>
      </c>
      <c r="M1980" t="s">
        <v>53</v>
      </c>
      <c r="N1980" t="s">
        <v>53</v>
      </c>
      <c r="O1980" t="s">
        <v>53</v>
      </c>
      <c r="P1980" t="str">
        <f>PROPER(TRIM(lung_cancer_dataset!P1980))</f>
        <v>Moderate</v>
      </c>
      <c r="Q1980" t="s">
        <v>54</v>
      </c>
      <c r="R1980">
        <v>22.9</v>
      </c>
      <c r="S1980" t="s">
        <v>96</v>
      </c>
      <c r="T1980" t="s">
        <v>57</v>
      </c>
      <c r="U1980" t="s">
        <v>52</v>
      </c>
      <c r="V1980" t="s">
        <v>53</v>
      </c>
      <c r="W1980" t="s">
        <v>53</v>
      </c>
      <c r="X1980" t="s">
        <v>53</v>
      </c>
      <c r="Y1980">
        <v>1</v>
      </c>
      <c r="Z1980" t="s">
        <v>58</v>
      </c>
      <c r="AA1980" t="s">
        <v>52</v>
      </c>
      <c r="AB1980" t="s">
        <v>52</v>
      </c>
      <c r="AC1980" t="s">
        <v>53</v>
      </c>
      <c r="AD1980" t="s">
        <v>53</v>
      </c>
      <c r="AE1980" t="s">
        <v>53</v>
      </c>
      <c r="AF1980" t="s">
        <v>53</v>
      </c>
      <c r="AG1980" t="s">
        <v>53</v>
      </c>
      <c r="AH1980" t="s">
        <v>53</v>
      </c>
      <c r="AI1980" t="s">
        <v>53</v>
      </c>
      <c r="AJ1980" t="s">
        <v>53</v>
      </c>
      <c r="AK1980">
        <v>2</v>
      </c>
      <c r="AL1980" t="s">
        <v>59</v>
      </c>
      <c r="AM1980" t="s">
        <v>81</v>
      </c>
      <c r="AN1980" t="s">
        <v>98</v>
      </c>
      <c r="AO1980">
        <v>3.1</v>
      </c>
      <c r="AP1980" t="s">
        <v>53</v>
      </c>
      <c r="AQ1980" t="s">
        <v>62</v>
      </c>
      <c r="AR1980" t="s">
        <v>76</v>
      </c>
      <c r="AS1980">
        <v>30</v>
      </c>
      <c r="AT1980" t="s">
        <v>53</v>
      </c>
    </row>
    <row r="1981" spans="1:46" x14ac:dyDescent="0.25">
      <c r="A1981" t="s">
        <v>2148</v>
      </c>
      <c r="B1981">
        <v>2023</v>
      </c>
      <c r="C1981" s="1">
        <v>45095</v>
      </c>
      <c r="D1981" t="s">
        <v>47</v>
      </c>
      <c r="E1981" t="str">
        <f>TRIM(lung_cancer_dataset!E1981)</f>
        <v>Singapore</v>
      </c>
      <c r="F1981">
        <v>53</v>
      </c>
      <c r="G1981" t="s">
        <v>79</v>
      </c>
      <c r="H1981" t="str">
        <f>PROPER(TRIM(lung_cancer_dataset!H1981))</f>
        <v>Male</v>
      </c>
      <c r="I1981" t="str">
        <f>PROPER(TRIM(lung_cancer_dataset!I1981))</f>
        <v>Former Smoker</v>
      </c>
      <c r="J1981">
        <v>13</v>
      </c>
      <c r="K1981">
        <v>15</v>
      </c>
      <c r="L1981">
        <v>9.8000000000000007</v>
      </c>
      <c r="M1981" t="s">
        <v>53</v>
      </c>
      <c r="N1981" t="s">
        <v>53</v>
      </c>
      <c r="O1981" t="s">
        <v>52</v>
      </c>
      <c r="P1981" t="str">
        <f>PROPER(TRIM(lung_cancer_dataset!P1981))</f>
        <v>High</v>
      </c>
      <c r="Q1981" t="s">
        <v>55</v>
      </c>
      <c r="R1981">
        <v>28.4</v>
      </c>
      <c r="S1981" t="s">
        <v>56</v>
      </c>
      <c r="T1981" t="s">
        <v>54</v>
      </c>
      <c r="U1981" t="s">
        <v>53</v>
      </c>
      <c r="V1981" t="s">
        <v>53</v>
      </c>
      <c r="W1981" t="s">
        <v>53</v>
      </c>
      <c r="X1981" t="s">
        <v>53</v>
      </c>
      <c r="Y1981">
        <v>2</v>
      </c>
      <c r="Z1981" t="s">
        <v>165</v>
      </c>
      <c r="AA1981" t="s">
        <v>52</v>
      </c>
      <c r="AB1981" t="s">
        <v>52</v>
      </c>
      <c r="AC1981" t="s">
        <v>52</v>
      </c>
      <c r="AD1981" t="s">
        <v>53</v>
      </c>
      <c r="AE1981" t="s">
        <v>52</v>
      </c>
      <c r="AF1981" t="s">
        <v>53</v>
      </c>
      <c r="AG1981" t="s">
        <v>52</v>
      </c>
      <c r="AH1981" t="s">
        <v>52</v>
      </c>
      <c r="AI1981" t="s">
        <v>53</v>
      </c>
      <c r="AJ1981" t="s">
        <v>53</v>
      </c>
      <c r="AK1981">
        <v>6</v>
      </c>
      <c r="AL1981" t="s">
        <v>59</v>
      </c>
      <c r="AM1981" t="s">
        <v>60</v>
      </c>
      <c r="AN1981" t="s">
        <v>74</v>
      </c>
      <c r="AO1981">
        <v>1.7</v>
      </c>
      <c r="AP1981" t="s">
        <v>53</v>
      </c>
      <c r="AQ1981" t="s">
        <v>171</v>
      </c>
      <c r="AR1981" t="s">
        <v>132</v>
      </c>
      <c r="AS1981">
        <v>56</v>
      </c>
      <c r="AT1981" t="s">
        <v>52</v>
      </c>
    </row>
    <row r="1982" spans="1:46" x14ac:dyDescent="0.25">
      <c r="A1982" t="s">
        <v>2149</v>
      </c>
      <c r="B1982">
        <v>2021</v>
      </c>
      <c r="C1982" s="1">
        <v>44417</v>
      </c>
      <c r="D1982" t="s">
        <v>47</v>
      </c>
      <c r="E1982" t="str">
        <f>TRIM(lung_cancer_dataset!E1982)</f>
        <v>Philippines</v>
      </c>
      <c r="F1982">
        <v>74</v>
      </c>
      <c r="G1982" t="s">
        <v>67</v>
      </c>
      <c r="H1982" t="str">
        <f>PROPER(TRIM(lung_cancer_dataset!H1982))</f>
        <v>Male</v>
      </c>
      <c r="I1982" t="str">
        <f>PROPER(TRIM(lung_cancer_dataset!I1982))</f>
        <v>Never Smoked</v>
      </c>
      <c r="J1982">
        <v>0</v>
      </c>
      <c r="K1982">
        <v>0</v>
      </c>
      <c r="L1982">
        <v>0</v>
      </c>
      <c r="M1982" t="s">
        <v>52</v>
      </c>
      <c r="N1982" t="s">
        <v>53</v>
      </c>
      <c r="O1982" t="s">
        <v>53</v>
      </c>
      <c r="P1982" t="str">
        <f>PROPER(TRIM(lung_cancer_dataset!P1982))</f>
        <v>High</v>
      </c>
      <c r="Q1982" t="s">
        <v>71</v>
      </c>
      <c r="R1982">
        <v>20.9</v>
      </c>
      <c r="S1982" t="s">
        <v>96</v>
      </c>
      <c r="T1982" t="s">
        <v>70</v>
      </c>
      <c r="U1982" t="s">
        <v>53</v>
      </c>
      <c r="V1982" t="s">
        <v>53</v>
      </c>
      <c r="W1982" t="s">
        <v>53</v>
      </c>
      <c r="X1982" t="s">
        <v>53</v>
      </c>
      <c r="Y1982">
        <v>2</v>
      </c>
      <c r="Z1982" t="s">
        <v>131</v>
      </c>
      <c r="AA1982" t="s">
        <v>53</v>
      </c>
      <c r="AB1982" t="s">
        <v>53</v>
      </c>
      <c r="AC1982" t="s">
        <v>53</v>
      </c>
      <c r="AD1982" t="s">
        <v>53</v>
      </c>
      <c r="AE1982" t="s">
        <v>53</v>
      </c>
      <c r="AF1982" t="s">
        <v>52</v>
      </c>
      <c r="AG1982" t="s">
        <v>53</v>
      </c>
      <c r="AH1982" t="s">
        <v>52</v>
      </c>
      <c r="AI1982" t="s">
        <v>53</v>
      </c>
      <c r="AJ1982" t="s">
        <v>52</v>
      </c>
      <c r="AK1982">
        <v>3</v>
      </c>
      <c r="AL1982" t="s">
        <v>59</v>
      </c>
      <c r="AM1982" t="s">
        <v>102</v>
      </c>
      <c r="AN1982" t="s">
        <v>61</v>
      </c>
      <c r="AO1982">
        <v>7.8</v>
      </c>
      <c r="AP1982" t="s">
        <v>52</v>
      </c>
      <c r="AQ1982" t="s">
        <v>91</v>
      </c>
      <c r="AR1982" t="s">
        <v>92</v>
      </c>
      <c r="AS1982">
        <v>1</v>
      </c>
      <c r="AT1982" t="s">
        <v>53</v>
      </c>
    </row>
    <row r="1983" spans="1:46" x14ac:dyDescent="0.25">
      <c r="A1983" t="s">
        <v>2150</v>
      </c>
      <c r="B1983">
        <v>2020</v>
      </c>
      <c r="C1983" s="1">
        <v>44116</v>
      </c>
      <c r="D1983" t="s">
        <v>65</v>
      </c>
      <c r="E1983" t="str">
        <f>TRIM(lung_cancer_dataset!E1983)</f>
        <v>Chile</v>
      </c>
      <c r="F1983">
        <v>66</v>
      </c>
      <c r="G1983" t="s">
        <v>127</v>
      </c>
      <c r="H1983" t="str">
        <f>PROPER(TRIM(lung_cancer_dataset!H1983))</f>
        <v>Male</v>
      </c>
      <c r="I1983" t="str">
        <f>PROPER(TRIM(lung_cancer_dataset!I1983))</f>
        <v>Current Smoker</v>
      </c>
      <c r="J1983">
        <v>18</v>
      </c>
      <c r="K1983">
        <v>12</v>
      </c>
      <c r="L1983">
        <v>10.8</v>
      </c>
      <c r="M1983" t="s">
        <v>53</v>
      </c>
      <c r="N1983" t="s">
        <v>52</v>
      </c>
      <c r="O1983" t="s">
        <v>53</v>
      </c>
      <c r="P1983" t="str">
        <f>PROPER(TRIM(lung_cancer_dataset!P1983))</f>
        <v>Low</v>
      </c>
      <c r="Q1983" t="s">
        <v>54</v>
      </c>
      <c r="R1983">
        <v>30.8</v>
      </c>
      <c r="S1983" t="s">
        <v>72</v>
      </c>
      <c r="T1983" t="s">
        <v>57</v>
      </c>
      <c r="U1983" t="s">
        <v>53</v>
      </c>
      <c r="V1983" t="s">
        <v>53</v>
      </c>
      <c r="W1983" t="s">
        <v>53</v>
      </c>
      <c r="X1983" t="s">
        <v>53</v>
      </c>
      <c r="Y1983">
        <v>1</v>
      </c>
      <c r="Z1983" t="s">
        <v>165</v>
      </c>
      <c r="AA1983" t="s">
        <v>52</v>
      </c>
      <c r="AB1983" t="s">
        <v>52</v>
      </c>
      <c r="AC1983" t="s">
        <v>52</v>
      </c>
      <c r="AD1983" t="s">
        <v>52</v>
      </c>
      <c r="AE1983" t="s">
        <v>52</v>
      </c>
      <c r="AF1983" t="s">
        <v>53</v>
      </c>
      <c r="AG1983" t="s">
        <v>52</v>
      </c>
      <c r="AH1983" t="s">
        <v>53</v>
      </c>
      <c r="AI1983" t="s">
        <v>53</v>
      </c>
      <c r="AJ1983" t="s">
        <v>53</v>
      </c>
      <c r="AK1983">
        <v>6</v>
      </c>
      <c r="AL1983" t="s">
        <v>59</v>
      </c>
      <c r="AM1983" t="s">
        <v>102</v>
      </c>
      <c r="AN1983" t="s">
        <v>61</v>
      </c>
      <c r="AO1983">
        <v>9.6999999999999993</v>
      </c>
      <c r="AP1983" t="s">
        <v>52</v>
      </c>
      <c r="AQ1983" t="s">
        <v>86</v>
      </c>
      <c r="AR1983" t="s">
        <v>87</v>
      </c>
      <c r="AS1983">
        <v>5</v>
      </c>
      <c r="AT1983" t="s">
        <v>53</v>
      </c>
    </row>
    <row r="1984" spans="1:46" x14ac:dyDescent="0.25">
      <c r="A1984" t="s">
        <v>2151</v>
      </c>
      <c r="B1984">
        <v>2015</v>
      </c>
      <c r="C1984" s="1">
        <v>42343</v>
      </c>
      <c r="D1984" t="s">
        <v>107</v>
      </c>
      <c r="E1984" t="str">
        <f>TRIM(lung_cancer_dataset!E1984)</f>
        <v>Germany</v>
      </c>
      <c r="F1984">
        <v>69</v>
      </c>
      <c r="G1984" t="s">
        <v>127</v>
      </c>
      <c r="H1984" t="str">
        <f>PROPER(TRIM(lung_cancer_dataset!H1984))</f>
        <v>Male</v>
      </c>
      <c r="I1984" t="str">
        <f>PROPER(TRIM(lung_cancer_dataset!I1984))</f>
        <v>Never Smoked</v>
      </c>
      <c r="J1984">
        <v>0</v>
      </c>
      <c r="K1984">
        <v>0</v>
      </c>
      <c r="L1984">
        <v>0</v>
      </c>
      <c r="M1984" t="s">
        <v>52</v>
      </c>
      <c r="N1984" t="s">
        <v>53</v>
      </c>
      <c r="O1984" t="s">
        <v>53</v>
      </c>
      <c r="P1984" t="str">
        <f>PROPER(TRIM(lung_cancer_dataset!P1984))</f>
        <v>Low</v>
      </c>
      <c r="Q1984" t="s">
        <v>54</v>
      </c>
      <c r="R1984">
        <v>33.299999999999997</v>
      </c>
      <c r="S1984" t="s">
        <v>72</v>
      </c>
      <c r="T1984" t="s">
        <v>54</v>
      </c>
      <c r="U1984" t="s">
        <v>53</v>
      </c>
      <c r="V1984" t="s">
        <v>53</v>
      </c>
      <c r="W1984" t="s">
        <v>53</v>
      </c>
      <c r="X1984" t="s">
        <v>53</v>
      </c>
      <c r="Y1984">
        <v>1</v>
      </c>
      <c r="Z1984" t="s">
        <v>131</v>
      </c>
      <c r="AA1984" t="s">
        <v>53</v>
      </c>
      <c r="AB1984" t="s">
        <v>53</v>
      </c>
      <c r="AC1984" t="s">
        <v>53</v>
      </c>
      <c r="AD1984" t="s">
        <v>53</v>
      </c>
      <c r="AE1984" t="s">
        <v>52</v>
      </c>
      <c r="AF1984" t="s">
        <v>53</v>
      </c>
      <c r="AG1984" t="s">
        <v>53</v>
      </c>
      <c r="AH1984" t="s">
        <v>53</v>
      </c>
      <c r="AI1984" t="s">
        <v>53</v>
      </c>
      <c r="AJ1984" t="s">
        <v>52</v>
      </c>
      <c r="AK1984">
        <v>2</v>
      </c>
      <c r="AL1984" t="s">
        <v>59</v>
      </c>
      <c r="AM1984" t="s">
        <v>60</v>
      </c>
      <c r="AN1984" t="s">
        <v>90</v>
      </c>
      <c r="AO1984">
        <v>3</v>
      </c>
      <c r="AP1984" t="s">
        <v>53</v>
      </c>
      <c r="AQ1984" t="s">
        <v>86</v>
      </c>
      <c r="AR1984" t="s">
        <v>132</v>
      </c>
      <c r="AS1984">
        <v>10</v>
      </c>
      <c r="AT1984" t="s">
        <v>53</v>
      </c>
    </row>
    <row r="1985" spans="1:46" x14ac:dyDescent="0.25">
      <c r="A1985" t="s">
        <v>2152</v>
      </c>
      <c r="B1985">
        <v>2021</v>
      </c>
      <c r="C1985" s="1">
        <v>44538</v>
      </c>
      <c r="D1985" t="s">
        <v>47</v>
      </c>
      <c r="E1985" t="str">
        <f>TRIM(lung_cancer_dataset!E1985)</f>
        <v>New Zealand</v>
      </c>
      <c r="F1985">
        <v>65</v>
      </c>
      <c r="G1985" t="s">
        <v>127</v>
      </c>
      <c r="H1985" t="str">
        <f>PROPER(TRIM(lung_cancer_dataset!H1985))</f>
        <v>Male</v>
      </c>
      <c r="I1985" t="str">
        <f>PROPER(TRIM(lung_cancer_dataset!I1985))</f>
        <v>Never Smoked</v>
      </c>
      <c r="J1985">
        <v>0</v>
      </c>
      <c r="K1985">
        <v>0</v>
      </c>
      <c r="L1985">
        <v>0</v>
      </c>
      <c r="M1985" t="s">
        <v>53</v>
      </c>
      <c r="N1985" t="s">
        <v>53</v>
      </c>
      <c r="O1985" t="s">
        <v>53</v>
      </c>
      <c r="P1985" t="str">
        <f>PROPER(TRIM(lung_cancer_dataset!P1985))</f>
        <v>Moderate</v>
      </c>
      <c r="Q1985" t="s">
        <v>54</v>
      </c>
      <c r="R1985">
        <v>23.5</v>
      </c>
      <c r="S1985" t="s">
        <v>96</v>
      </c>
      <c r="T1985" t="s">
        <v>57</v>
      </c>
      <c r="U1985" t="s">
        <v>53</v>
      </c>
      <c r="V1985" t="s">
        <v>53</v>
      </c>
      <c r="W1985" t="s">
        <v>53</v>
      </c>
      <c r="X1985" t="s">
        <v>53</v>
      </c>
      <c r="Y1985">
        <v>0</v>
      </c>
      <c r="Z1985" t="s">
        <v>97</v>
      </c>
      <c r="AA1985" t="s">
        <v>52</v>
      </c>
      <c r="AB1985" t="s">
        <v>53</v>
      </c>
      <c r="AC1985" t="s">
        <v>53</v>
      </c>
      <c r="AD1985" t="s">
        <v>53</v>
      </c>
      <c r="AE1985" t="s">
        <v>52</v>
      </c>
      <c r="AF1985" t="s">
        <v>53</v>
      </c>
      <c r="AG1985" t="s">
        <v>53</v>
      </c>
      <c r="AH1985" t="s">
        <v>52</v>
      </c>
      <c r="AI1985" t="s">
        <v>52</v>
      </c>
      <c r="AJ1985" t="s">
        <v>53</v>
      </c>
      <c r="AK1985">
        <v>4</v>
      </c>
      <c r="AL1985" t="s">
        <v>59</v>
      </c>
      <c r="AM1985" t="s">
        <v>60</v>
      </c>
      <c r="AN1985" t="s">
        <v>74</v>
      </c>
      <c r="AO1985">
        <v>0.9</v>
      </c>
      <c r="AP1985" t="s">
        <v>53</v>
      </c>
      <c r="AQ1985" t="s">
        <v>86</v>
      </c>
      <c r="AR1985" t="s">
        <v>83</v>
      </c>
      <c r="AS1985">
        <v>71</v>
      </c>
      <c r="AT1985" t="s">
        <v>53</v>
      </c>
    </row>
    <row r="1986" spans="1:46" x14ac:dyDescent="0.25">
      <c r="A1986" t="s">
        <v>2153</v>
      </c>
      <c r="B1986">
        <v>2021</v>
      </c>
      <c r="C1986" s="1">
        <v>44536</v>
      </c>
      <c r="D1986" t="s">
        <v>47</v>
      </c>
      <c r="E1986" t="str">
        <f>TRIM(lung_cancer_dataset!E1986)</f>
        <v>Japan</v>
      </c>
      <c r="F1986">
        <v>56</v>
      </c>
      <c r="G1986" t="s">
        <v>79</v>
      </c>
      <c r="H1986" t="str">
        <f>PROPER(TRIM(lung_cancer_dataset!H1986))</f>
        <v>Female</v>
      </c>
      <c r="I1986" t="str">
        <f>PROPER(TRIM(lung_cancer_dataset!I1986))</f>
        <v>Never Smoked</v>
      </c>
      <c r="J1986">
        <v>0</v>
      </c>
      <c r="K1986">
        <v>0</v>
      </c>
      <c r="L1986">
        <v>0</v>
      </c>
      <c r="M1986" t="s">
        <v>52</v>
      </c>
      <c r="N1986" t="s">
        <v>52</v>
      </c>
      <c r="O1986" t="s">
        <v>53</v>
      </c>
      <c r="P1986" t="str">
        <f>PROPER(TRIM(lung_cancer_dataset!P1986))</f>
        <v>Moderate</v>
      </c>
      <c r="Q1986" t="s">
        <v>55</v>
      </c>
      <c r="R1986">
        <v>24.1</v>
      </c>
      <c r="S1986" t="s">
        <v>96</v>
      </c>
      <c r="T1986" t="s">
        <v>54</v>
      </c>
      <c r="U1986" t="s">
        <v>53</v>
      </c>
      <c r="V1986" t="s">
        <v>53</v>
      </c>
      <c r="W1986" t="s">
        <v>53</v>
      </c>
      <c r="X1986" t="s">
        <v>53</v>
      </c>
      <c r="Y1986">
        <v>2</v>
      </c>
      <c r="Z1986" t="s">
        <v>58</v>
      </c>
      <c r="AA1986" t="s">
        <v>53</v>
      </c>
      <c r="AB1986" t="s">
        <v>53</v>
      </c>
      <c r="AC1986" t="s">
        <v>53</v>
      </c>
      <c r="AD1986" t="s">
        <v>53</v>
      </c>
      <c r="AE1986" t="s">
        <v>53</v>
      </c>
      <c r="AF1986" t="s">
        <v>53</v>
      </c>
      <c r="AG1986" t="s">
        <v>53</v>
      </c>
      <c r="AH1986" t="s">
        <v>53</v>
      </c>
      <c r="AI1986" t="s">
        <v>53</v>
      </c>
      <c r="AJ1986" t="s">
        <v>53</v>
      </c>
      <c r="AK1986">
        <v>0</v>
      </c>
      <c r="AL1986" t="s">
        <v>135</v>
      </c>
      <c r="AM1986" t="s">
        <v>136</v>
      </c>
      <c r="AN1986" t="s">
        <v>74</v>
      </c>
      <c r="AO1986">
        <v>2.7</v>
      </c>
      <c r="AP1986" t="s">
        <v>53</v>
      </c>
      <c r="AQ1986" t="s">
        <v>86</v>
      </c>
      <c r="AR1986" t="s">
        <v>83</v>
      </c>
      <c r="AS1986">
        <v>85</v>
      </c>
      <c r="AT1986" t="s">
        <v>52</v>
      </c>
    </row>
    <row r="1987" spans="1:46" x14ac:dyDescent="0.25">
      <c r="A1987" t="s">
        <v>2154</v>
      </c>
      <c r="B1987">
        <v>2015</v>
      </c>
      <c r="C1987" s="1">
        <v>42111</v>
      </c>
      <c r="D1987" t="s">
        <v>65</v>
      </c>
      <c r="E1987" t="str">
        <f>TRIM(lung_cancer_dataset!E1987)</f>
        <v>Chile</v>
      </c>
      <c r="F1987">
        <v>71</v>
      </c>
      <c r="G1987" t="s">
        <v>67</v>
      </c>
      <c r="H1987" t="str">
        <f>PROPER(TRIM(lung_cancer_dataset!H1987))</f>
        <v>Female</v>
      </c>
      <c r="I1987" t="str">
        <f>PROPER(TRIM(lung_cancer_dataset!I1987))</f>
        <v>Never Smoked</v>
      </c>
      <c r="J1987">
        <v>0</v>
      </c>
      <c r="K1987">
        <v>0</v>
      </c>
      <c r="L1987">
        <v>0</v>
      </c>
      <c r="M1987" t="s">
        <v>53</v>
      </c>
      <c r="N1987" t="s">
        <v>52</v>
      </c>
      <c r="O1987" t="s">
        <v>52</v>
      </c>
      <c r="P1987" t="str">
        <f>PROPER(TRIM(lung_cancer_dataset!P1987))</f>
        <v>High</v>
      </c>
      <c r="Q1987" t="s">
        <v>54</v>
      </c>
      <c r="R1987">
        <v>23.2</v>
      </c>
      <c r="S1987" t="s">
        <v>96</v>
      </c>
      <c r="T1987" t="s">
        <v>70</v>
      </c>
      <c r="U1987" t="s">
        <v>53</v>
      </c>
      <c r="V1987" t="s">
        <v>53</v>
      </c>
      <c r="W1987" t="s">
        <v>53</v>
      </c>
      <c r="X1987" t="s">
        <v>53</v>
      </c>
      <c r="Y1987">
        <v>3</v>
      </c>
      <c r="Z1987" t="s">
        <v>104</v>
      </c>
      <c r="AA1987" t="s">
        <v>52</v>
      </c>
      <c r="AB1987" t="s">
        <v>52</v>
      </c>
      <c r="AC1987" t="s">
        <v>53</v>
      </c>
      <c r="AD1987" t="s">
        <v>53</v>
      </c>
      <c r="AE1987" t="s">
        <v>52</v>
      </c>
      <c r="AF1987" t="s">
        <v>52</v>
      </c>
      <c r="AG1987" t="s">
        <v>53</v>
      </c>
      <c r="AH1987" t="s">
        <v>53</v>
      </c>
      <c r="AI1987" t="s">
        <v>52</v>
      </c>
      <c r="AJ1987" t="s">
        <v>52</v>
      </c>
      <c r="AK1987">
        <v>6</v>
      </c>
      <c r="AL1987" t="s">
        <v>59</v>
      </c>
      <c r="AM1987" t="s">
        <v>60</v>
      </c>
      <c r="AN1987" t="s">
        <v>74</v>
      </c>
      <c r="AO1987">
        <v>3.8</v>
      </c>
      <c r="AP1987" t="s">
        <v>53</v>
      </c>
      <c r="AQ1987" t="s">
        <v>75</v>
      </c>
      <c r="AR1987" t="s">
        <v>83</v>
      </c>
      <c r="AS1987">
        <v>71</v>
      </c>
      <c r="AT1987" t="s">
        <v>52</v>
      </c>
    </row>
    <row r="1988" spans="1:46" x14ac:dyDescent="0.25">
      <c r="A1988" t="s">
        <v>2155</v>
      </c>
      <c r="B1988">
        <v>2026</v>
      </c>
      <c r="C1988" s="1">
        <v>46209</v>
      </c>
      <c r="D1988" t="s">
        <v>122</v>
      </c>
      <c r="E1988" t="str">
        <f>TRIM(lung_cancer_dataset!E1988)</f>
        <v>Timor-Leste</v>
      </c>
      <c r="F1988">
        <v>70</v>
      </c>
      <c r="G1988" t="s">
        <v>67</v>
      </c>
      <c r="H1988" t="str">
        <f>PROPER(TRIM(lung_cancer_dataset!H1988))</f>
        <v>Female</v>
      </c>
      <c r="I1988" t="str">
        <f>PROPER(TRIM(lung_cancer_dataset!I1988))</f>
        <v>Never Smoked</v>
      </c>
      <c r="J1988">
        <v>0</v>
      </c>
      <c r="K1988">
        <v>0</v>
      </c>
      <c r="L1988">
        <v>0</v>
      </c>
      <c r="M1988" t="s">
        <v>53</v>
      </c>
      <c r="N1988" t="s">
        <v>52</v>
      </c>
      <c r="O1988" t="s">
        <v>53</v>
      </c>
      <c r="P1988" t="str">
        <f>PROPER(TRIM(lung_cancer_dataset!P1988))</f>
        <v>High</v>
      </c>
      <c r="Q1988" t="s">
        <v>54</v>
      </c>
      <c r="R1988">
        <v>29.7</v>
      </c>
      <c r="S1988" t="s">
        <v>56</v>
      </c>
      <c r="T1988" t="s">
        <v>57</v>
      </c>
      <c r="U1988" t="s">
        <v>53</v>
      </c>
      <c r="V1988" t="s">
        <v>53</v>
      </c>
      <c r="W1988" t="s">
        <v>53</v>
      </c>
      <c r="X1988" t="s">
        <v>53</v>
      </c>
      <c r="Y1988">
        <v>2</v>
      </c>
      <c r="Z1988" t="s">
        <v>131</v>
      </c>
      <c r="AA1988" t="s">
        <v>53</v>
      </c>
      <c r="AB1988" t="s">
        <v>53</v>
      </c>
      <c r="AC1988" t="s">
        <v>53</v>
      </c>
      <c r="AD1988" t="s">
        <v>53</v>
      </c>
      <c r="AE1988" t="s">
        <v>52</v>
      </c>
      <c r="AF1988" t="s">
        <v>53</v>
      </c>
      <c r="AG1988" t="s">
        <v>53</v>
      </c>
      <c r="AH1988" t="s">
        <v>53</v>
      </c>
      <c r="AI1988" t="s">
        <v>53</v>
      </c>
      <c r="AJ1988" t="s">
        <v>53</v>
      </c>
      <c r="AK1988">
        <v>1</v>
      </c>
      <c r="AL1988" t="s">
        <v>59</v>
      </c>
      <c r="AM1988" t="s">
        <v>60</v>
      </c>
      <c r="AN1988" t="s">
        <v>74</v>
      </c>
      <c r="AO1988">
        <v>1.3</v>
      </c>
      <c r="AP1988" t="s">
        <v>53</v>
      </c>
      <c r="AQ1988" t="s">
        <v>82</v>
      </c>
      <c r="AR1988" t="s">
        <v>92</v>
      </c>
      <c r="AS1988">
        <v>49</v>
      </c>
      <c r="AT1988" t="s">
        <v>52</v>
      </c>
    </row>
    <row r="1989" spans="1:46" x14ac:dyDescent="0.25">
      <c r="A1989" t="s">
        <v>2156</v>
      </c>
      <c r="B1989">
        <v>2025</v>
      </c>
      <c r="C1989" s="1">
        <v>45953</v>
      </c>
      <c r="D1989" t="s">
        <v>47</v>
      </c>
      <c r="E1989" t="str">
        <f>TRIM(lung_cancer_dataset!E1989)</f>
        <v>China</v>
      </c>
      <c r="F1989">
        <v>56</v>
      </c>
      <c r="G1989" t="s">
        <v>79</v>
      </c>
      <c r="H1989" t="str">
        <f>PROPER(TRIM(lung_cancer_dataset!H1989))</f>
        <v>Female</v>
      </c>
      <c r="I1989" t="str">
        <f>PROPER(TRIM(lung_cancer_dataset!I1989))</f>
        <v>Never Smoked</v>
      </c>
      <c r="J1989">
        <v>0</v>
      </c>
      <c r="K1989">
        <v>0</v>
      </c>
      <c r="L1989">
        <v>0</v>
      </c>
      <c r="M1989" t="s">
        <v>52</v>
      </c>
      <c r="N1989" t="s">
        <v>53</v>
      </c>
      <c r="O1989" t="s">
        <v>52</v>
      </c>
      <c r="P1989" t="str">
        <f>PROPER(TRIM(lung_cancer_dataset!P1989))</f>
        <v>High</v>
      </c>
      <c r="Q1989" t="s">
        <v>71</v>
      </c>
      <c r="R1989">
        <v>24.1</v>
      </c>
      <c r="S1989" t="s">
        <v>96</v>
      </c>
      <c r="T1989" t="s">
        <v>57</v>
      </c>
      <c r="U1989" t="s">
        <v>53</v>
      </c>
      <c r="V1989" t="s">
        <v>52</v>
      </c>
      <c r="W1989" t="s">
        <v>52</v>
      </c>
      <c r="X1989" t="s">
        <v>53</v>
      </c>
      <c r="Y1989">
        <v>5</v>
      </c>
      <c r="Z1989" t="s">
        <v>97</v>
      </c>
      <c r="AA1989" t="s">
        <v>52</v>
      </c>
      <c r="AB1989" t="s">
        <v>52</v>
      </c>
      <c r="AC1989" t="s">
        <v>53</v>
      </c>
      <c r="AD1989" t="s">
        <v>53</v>
      </c>
      <c r="AE1989" t="s">
        <v>53</v>
      </c>
      <c r="AF1989" t="s">
        <v>53</v>
      </c>
      <c r="AG1989" t="s">
        <v>53</v>
      </c>
      <c r="AH1989" t="s">
        <v>53</v>
      </c>
      <c r="AI1989" t="s">
        <v>53</v>
      </c>
      <c r="AJ1989" t="s">
        <v>53</v>
      </c>
      <c r="AK1989">
        <v>2</v>
      </c>
      <c r="AL1989" t="s">
        <v>59</v>
      </c>
      <c r="AM1989" t="s">
        <v>60</v>
      </c>
      <c r="AN1989" t="s">
        <v>98</v>
      </c>
      <c r="AO1989">
        <v>3.9</v>
      </c>
      <c r="AP1989" t="s">
        <v>53</v>
      </c>
      <c r="AQ1989" t="s">
        <v>75</v>
      </c>
      <c r="AR1989" t="s">
        <v>115</v>
      </c>
      <c r="AS1989">
        <v>32</v>
      </c>
      <c r="AT1989" t="s">
        <v>52</v>
      </c>
    </row>
    <row r="1990" spans="1:46" x14ac:dyDescent="0.25">
      <c r="A1990" t="s">
        <v>2157</v>
      </c>
      <c r="B1990">
        <v>2022</v>
      </c>
      <c r="C1990" s="1">
        <v>44633</v>
      </c>
      <c r="D1990" t="s">
        <v>122</v>
      </c>
      <c r="E1990" t="str">
        <f>TRIM(lung_cancer_dataset!E1990)</f>
        <v>India</v>
      </c>
      <c r="F1990">
        <v>51</v>
      </c>
      <c r="G1990" t="s">
        <v>79</v>
      </c>
      <c r="H1990" t="str">
        <f>PROPER(TRIM(lung_cancer_dataset!H1990))</f>
        <v>Male</v>
      </c>
      <c r="I1990" t="str">
        <f>PROPER(TRIM(lung_cancer_dataset!I1990))</f>
        <v>Former Smoker</v>
      </c>
      <c r="J1990">
        <v>15</v>
      </c>
      <c r="K1990">
        <v>3</v>
      </c>
      <c r="L1990">
        <v>2.2000000000000002</v>
      </c>
      <c r="M1990" t="s">
        <v>52</v>
      </c>
      <c r="N1990" t="s">
        <v>52</v>
      </c>
      <c r="O1990" t="s">
        <v>53</v>
      </c>
      <c r="P1990" t="str">
        <f>PROPER(TRIM(lung_cancer_dataset!P1990))</f>
        <v>Moderate</v>
      </c>
      <c r="Q1990" t="s">
        <v>71</v>
      </c>
      <c r="R1990">
        <v>26.9</v>
      </c>
      <c r="S1990" t="s">
        <v>56</v>
      </c>
      <c r="T1990" t="s">
        <v>54</v>
      </c>
      <c r="U1990" t="s">
        <v>53</v>
      </c>
      <c r="V1990" t="s">
        <v>53</v>
      </c>
      <c r="W1990" t="s">
        <v>53</v>
      </c>
      <c r="X1990" t="s">
        <v>53</v>
      </c>
      <c r="Y1990">
        <v>2</v>
      </c>
      <c r="Z1990" t="s">
        <v>58</v>
      </c>
      <c r="AA1990" t="s">
        <v>52</v>
      </c>
      <c r="AB1990" t="s">
        <v>53</v>
      </c>
      <c r="AC1990" t="s">
        <v>52</v>
      </c>
      <c r="AD1990" t="s">
        <v>53</v>
      </c>
      <c r="AE1990" t="s">
        <v>52</v>
      </c>
      <c r="AF1990" t="s">
        <v>52</v>
      </c>
      <c r="AG1990" t="s">
        <v>53</v>
      </c>
      <c r="AH1990" t="s">
        <v>53</v>
      </c>
      <c r="AI1990" t="s">
        <v>52</v>
      </c>
      <c r="AJ1990" t="s">
        <v>53</v>
      </c>
      <c r="AK1990">
        <v>5</v>
      </c>
      <c r="AL1990" t="s">
        <v>59</v>
      </c>
      <c r="AM1990" t="s">
        <v>60</v>
      </c>
      <c r="AN1990" t="s">
        <v>98</v>
      </c>
      <c r="AO1990">
        <v>4.9000000000000004</v>
      </c>
      <c r="AP1990" t="s">
        <v>53</v>
      </c>
      <c r="AQ1990" t="s">
        <v>171</v>
      </c>
      <c r="AR1990" t="s">
        <v>76</v>
      </c>
      <c r="AS1990">
        <v>31</v>
      </c>
      <c r="AT1990" t="s">
        <v>52</v>
      </c>
    </row>
    <row r="1991" spans="1:46" x14ac:dyDescent="0.25">
      <c r="A1991" t="s">
        <v>2158</v>
      </c>
      <c r="B1991">
        <v>2022</v>
      </c>
      <c r="C1991" s="1">
        <v>44619</v>
      </c>
      <c r="D1991" t="s">
        <v>94</v>
      </c>
      <c r="E1991" t="str">
        <f>TRIM(lung_cancer_dataset!E1991)</f>
        <v>Saudi Arabia</v>
      </c>
      <c r="F1991">
        <v>51</v>
      </c>
      <c r="G1991" t="s">
        <v>79</v>
      </c>
      <c r="H1991" t="str">
        <f>PROPER(TRIM(lung_cancer_dataset!H1991))</f>
        <v>Male</v>
      </c>
      <c r="I1991" t="str">
        <f>PROPER(TRIM(lung_cancer_dataset!I1991))</f>
        <v>Never Smoked</v>
      </c>
      <c r="J1991">
        <v>0</v>
      </c>
      <c r="K1991">
        <v>0</v>
      </c>
      <c r="L1991">
        <v>0</v>
      </c>
      <c r="M1991" t="s">
        <v>53</v>
      </c>
      <c r="N1991" t="s">
        <v>53</v>
      </c>
      <c r="O1991" t="s">
        <v>52</v>
      </c>
      <c r="P1991" t="str">
        <f>PROPER(TRIM(lung_cancer_dataset!P1991))</f>
        <v>High</v>
      </c>
      <c r="Q1991" t="s">
        <v>54</v>
      </c>
      <c r="R1991">
        <v>23.5</v>
      </c>
      <c r="S1991" t="s">
        <v>96</v>
      </c>
      <c r="T1991" t="s">
        <v>57</v>
      </c>
      <c r="U1991" t="s">
        <v>53</v>
      </c>
      <c r="V1991" t="s">
        <v>53</v>
      </c>
      <c r="W1991" t="s">
        <v>53</v>
      </c>
      <c r="X1991" t="s">
        <v>53</v>
      </c>
      <c r="Y1991">
        <v>2</v>
      </c>
      <c r="Z1991" t="s">
        <v>97</v>
      </c>
      <c r="AA1991" t="s">
        <v>52</v>
      </c>
      <c r="AB1991" t="s">
        <v>53</v>
      </c>
      <c r="AC1991" t="s">
        <v>53</v>
      </c>
      <c r="AD1991" t="s">
        <v>53</v>
      </c>
      <c r="AE1991" t="s">
        <v>53</v>
      </c>
      <c r="AF1991" t="s">
        <v>53</v>
      </c>
      <c r="AG1991" t="s">
        <v>53</v>
      </c>
      <c r="AH1991" t="s">
        <v>52</v>
      </c>
      <c r="AI1991" t="s">
        <v>53</v>
      </c>
      <c r="AJ1991" t="s">
        <v>53</v>
      </c>
      <c r="AK1991">
        <v>2</v>
      </c>
      <c r="AL1991" t="s">
        <v>135</v>
      </c>
      <c r="AM1991" t="s">
        <v>136</v>
      </c>
      <c r="AN1991" t="s">
        <v>74</v>
      </c>
      <c r="AO1991">
        <v>1.7</v>
      </c>
      <c r="AP1991" t="s">
        <v>53</v>
      </c>
      <c r="AQ1991" t="s">
        <v>91</v>
      </c>
      <c r="AR1991" t="s">
        <v>83</v>
      </c>
      <c r="AS1991">
        <v>44</v>
      </c>
      <c r="AT1991" t="s">
        <v>52</v>
      </c>
    </row>
    <row r="1992" spans="1:46" x14ac:dyDescent="0.25">
      <c r="A1992" t="s">
        <v>2159</v>
      </c>
      <c r="B1992">
        <v>2020</v>
      </c>
      <c r="C1992" s="1">
        <v>44063</v>
      </c>
      <c r="D1992" t="s">
        <v>107</v>
      </c>
      <c r="E1992" t="str">
        <f>TRIM(lung_cancer_dataset!E1992)</f>
        <v>Turkey</v>
      </c>
      <c r="F1992">
        <v>64</v>
      </c>
      <c r="G1992" t="s">
        <v>127</v>
      </c>
      <c r="H1992" t="str">
        <f>PROPER(TRIM(lung_cancer_dataset!H1992))</f>
        <v>Male</v>
      </c>
      <c r="I1992" t="str">
        <f>PROPER(TRIM(lung_cancer_dataset!I1992))</f>
        <v>Never Smoked</v>
      </c>
      <c r="J1992">
        <v>0</v>
      </c>
      <c r="K1992">
        <v>0</v>
      </c>
      <c r="L1992">
        <v>0</v>
      </c>
      <c r="M1992" t="s">
        <v>52</v>
      </c>
      <c r="N1992" t="s">
        <v>52</v>
      </c>
      <c r="O1992" t="s">
        <v>53</v>
      </c>
      <c r="P1992" t="str">
        <f>PROPER(TRIM(lung_cancer_dataset!P1992))</f>
        <v>Moderate</v>
      </c>
      <c r="Q1992" t="s">
        <v>71</v>
      </c>
      <c r="R1992">
        <v>29.3</v>
      </c>
      <c r="S1992" t="s">
        <v>56</v>
      </c>
      <c r="T1992" t="s">
        <v>57</v>
      </c>
      <c r="U1992" t="s">
        <v>52</v>
      </c>
      <c r="V1992" t="s">
        <v>53</v>
      </c>
      <c r="W1992" t="s">
        <v>53</v>
      </c>
      <c r="X1992" t="s">
        <v>53</v>
      </c>
      <c r="Y1992">
        <v>3</v>
      </c>
      <c r="Z1992" t="s">
        <v>131</v>
      </c>
      <c r="AA1992" t="s">
        <v>52</v>
      </c>
      <c r="AB1992" t="s">
        <v>53</v>
      </c>
      <c r="AC1992" t="s">
        <v>53</v>
      </c>
      <c r="AD1992" t="s">
        <v>53</v>
      </c>
      <c r="AE1992" t="s">
        <v>52</v>
      </c>
      <c r="AF1992" t="s">
        <v>52</v>
      </c>
      <c r="AG1992" t="s">
        <v>53</v>
      </c>
      <c r="AH1992" t="s">
        <v>53</v>
      </c>
      <c r="AI1992" t="s">
        <v>53</v>
      </c>
      <c r="AJ1992" t="s">
        <v>53</v>
      </c>
      <c r="AK1992">
        <v>3</v>
      </c>
      <c r="AL1992" t="s">
        <v>59</v>
      </c>
      <c r="AM1992" t="s">
        <v>60</v>
      </c>
      <c r="AN1992" t="s">
        <v>98</v>
      </c>
      <c r="AO1992">
        <v>4.4000000000000004</v>
      </c>
      <c r="AP1992" t="s">
        <v>53</v>
      </c>
      <c r="AQ1992" t="s">
        <v>75</v>
      </c>
      <c r="AR1992" t="s">
        <v>76</v>
      </c>
      <c r="AS1992">
        <v>63</v>
      </c>
      <c r="AT1992" t="s">
        <v>52</v>
      </c>
    </row>
    <row r="1993" spans="1:46" x14ac:dyDescent="0.25">
      <c r="A1993" t="s">
        <v>2160</v>
      </c>
      <c r="B1993">
        <v>2017</v>
      </c>
      <c r="C1993" s="1">
        <v>42769</v>
      </c>
      <c r="D1993" t="s">
        <v>122</v>
      </c>
      <c r="E1993" t="str">
        <f>TRIM(lung_cancer_dataset!E1993)</f>
        <v>Myanmar</v>
      </c>
      <c r="F1993">
        <v>63</v>
      </c>
      <c r="G1993" t="s">
        <v>127</v>
      </c>
      <c r="H1993" t="str">
        <f>PROPER(TRIM(lung_cancer_dataset!H1993))</f>
        <v>Male</v>
      </c>
      <c r="I1993" t="str">
        <f>PROPER(TRIM(lung_cancer_dataset!I1993))</f>
        <v>Never Smoked</v>
      </c>
      <c r="J1993">
        <v>0</v>
      </c>
      <c r="K1993">
        <v>0</v>
      </c>
      <c r="L1993">
        <v>0</v>
      </c>
      <c r="M1993" t="s">
        <v>53</v>
      </c>
      <c r="N1993" t="s">
        <v>53</v>
      </c>
      <c r="O1993" t="s">
        <v>53</v>
      </c>
      <c r="P1993" t="str">
        <f>PROPER(TRIM(lung_cancer_dataset!P1993))</f>
        <v>High</v>
      </c>
      <c r="Q1993" t="s">
        <v>55</v>
      </c>
      <c r="R1993">
        <v>24.2</v>
      </c>
      <c r="S1993" t="s">
        <v>96</v>
      </c>
      <c r="T1993" t="s">
        <v>54</v>
      </c>
      <c r="U1993" t="s">
        <v>53</v>
      </c>
      <c r="V1993" t="s">
        <v>53</v>
      </c>
      <c r="W1993" t="s">
        <v>53</v>
      </c>
      <c r="X1993" t="s">
        <v>53</v>
      </c>
      <c r="Y1993">
        <v>1</v>
      </c>
      <c r="Z1993" t="s">
        <v>97</v>
      </c>
      <c r="AA1993" t="s">
        <v>52</v>
      </c>
      <c r="AB1993" t="s">
        <v>53</v>
      </c>
      <c r="AC1993" t="s">
        <v>53</v>
      </c>
      <c r="AD1993" t="s">
        <v>53</v>
      </c>
      <c r="AE1993" t="s">
        <v>52</v>
      </c>
      <c r="AF1993" t="s">
        <v>53</v>
      </c>
      <c r="AG1993" t="s">
        <v>53</v>
      </c>
      <c r="AH1993" t="s">
        <v>53</v>
      </c>
      <c r="AI1993" t="s">
        <v>53</v>
      </c>
      <c r="AJ1993" t="s">
        <v>53</v>
      </c>
      <c r="AK1993">
        <v>2</v>
      </c>
      <c r="AL1993" t="s">
        <v>59</v>
      </c>
      <c r="AM1993" t="s">
        <v>60</v>
      </c>
      <c r="AN1993" t="s">
        <v>98</v>
      </c>
      <c r="AO1993">
        <v>4.0999999999999996</v>
      </c>
      <c r="AP1993" t="s">
        <v>53</v>
      </c>
      <c r="AQ1993" t="s">
        <v>86</v>
      </c>
      <c r="AR1993" t="s">
        <v>87</v>
      </c>
      <c r="AS1993">
        <v>55</v>
      </c>
      <c r="AT1993" t="s">
        <v>53</v>
      </c>
    </row>
    <row r="1994" spans="1:46" x14ac:dyDescent="0.25">
      <c r="A1994" t="s">
        <v>2161</v>
      </c>
      <c r="B1994">
        <v>2024</v>
      </c>
      <c r="C1994" s="1">
        <v>45394</v>
      </c>
      <c r="D1994" t="s">
        <v>47</v>
      </c>
      <c r="E1994" t="str">
        <f>TRIM(lung_cancer_dataset!E1994)</f>
        <v>Japan</v>
      </c>
      <c r="F1994">
        <v>51</v>
      </c>
      <c r="G1994" t="s">
        <v>79</v>
      </c>
      <c r="H1994" t="str">
        <f>PROPER(TRIM(lung_cancer_dataset!H1994))</f>
        <v>Female</v>
      </c>
      <c r="I1994" t="str">
        <f>PROPER(TRIM(lung_cancer_dataset!I1994))</f>
        <v>Never Smoked</v>
      </c>
      <c r="J1994">
        <v>0</v>
      </c>
      <c r="K1994">
        <v>0</v>
      </c>
      <c r="L1994">
        <v>0</v>
      </c>
      <c r="M1994" t="s">
        <v>53</v>
      </c>
      <c r="N1994" t="s">
        <v>53</v>
      </c>
      <c r="O1994" t="s">
        <v>53</v>
      </c>
      <c r="P1994" t="str">
        <f>PROPER(TRIM(lung_cancer_dataset!P1994))</f>
        <v>Moderate</v>
      </c>
      <c r="Q1994" t="s">
        <v>54</v>
      </c>
      <c r="R1994">
        <v>24.7</v>
      </c>
      <c r="S1994" t="s">
        <v>96</v>
      </c>
      <c r="T1994" t="s">
        <v>54</v>
      </c>
      <c r="U1994" t="s">
        <v>53</v>
      </c>
      <c r="V1994" t="s">
        <v>53</v>
      </c>
      <c r="W1994" t="s">
        <v>53</v>
      </c>
      <c r="X1994" t="s">
        <v>53</v>
      </c>
      <c r="Y1994">
        <v>0</v>
      </c>
      <c r="Z1994" t="s">
        <v>186</v>
      </c>
      <c r="AA1994" t="s">
        <v>52</v>
      </c>
      <c r="AB1994" t="s">
        <v>53</v>
      </c>
      <c r="AC1994" t="s">
        <v>53</v>
      </c>
      <c r="AD1994" t="s">
        <v>53</v>
      </c>
      <c r="AE1994" t="s">
        <v>52</v>
      </c>
      <c r="AF1994" t="s">
        <v>52</v>
      </c>
      <c r="AG1994" t="s">
        <v>53</v>
      </c>
      <c r="AH1994" t="s">
        <v>53</v>
      </c>
      <c r="AI1994" t="s">
        <v>53</v>
      </c>
      <c r="AJ1994" t="s">
        <v>53</v>
      </c>
      <c r="AK1994">
        <v>3</v>
      </c>
      <c r="AL1994" t="s">
        <v>59</v>
      </c>
      <c r="AM1994" t="s">
        <v>102</v>
      </c>
      <c r="AN1994" t="s">
        <v>74</v>
      </c>
      <c r="AO1994">
        <v>1.7</v>
      </c>
      <c r="AP1994" t="s">
        <v>53</v>
      </c>
      <c r="AQ1994" t="s">
        <v>82</v>
      </c>
      <c r="AR1994" t="s">
        <v>92</v>
      </c>
      <c r="AS1994">
        <v>71</v>
      </c>
      <c r="AT1994" t="s">
        <v>53</v>
      </c>
    </row>
    <row r="1995" spans="1:46" x14ac:dyDescent="0.25">
      <c r="A1995" t="s">
        <v>2162</v>
      </c>
      <c r="B1995">
        <v>2019</v>
      </c>
      <c r="C1995" s="1">
        <v>43740</v>
      </c>
      <c r="D1995" t="s">
        <v>47</v>
      </c>
      <c r="E1995" t="str">
        <f>TRIM(lung_cancer_dataset!E1995)</f>
        <v>Malaysia</v>
      </c>
      <c r="F1995">
        <v>67</v>
      </c>
      <c r="G1995" t="s">
        <v>127</v>
      </c>
      <c r="H1995" t="str">
        <f>PROPER(TRIM(lung_cancer_dataset!H1995))</f>
        <v>Male</v>
      </c>
      <c r="I1995" t="str">
        <f>PROPER(TRIM(lung_cancer_dataset!I1995))</f>
        <v>Never Smoked</v>
      </c>
      <c r="J1995">
        <v>0</v>
      </c>
      <c r="K1995">
        <v>0</v>
      </c>
      <c r="L1995">
        <v>0</v>
      </c>
      <c r="M1995" t="s">
        <v>53</v>
      </c>
      <c r="N1995" t="s">
        <v>53</v>
      </c>
      <c r="O1995" t="s">
        <v>52</v>
      </c>
      <c r="P1995" t="str">
        <f>PROPER(TRIM(lung_cancer_dataset!P1995))</f>
        <v>High</v>
      </c>
      <c r="Q1995" t="s">
        <v>54</v>
      </c>
      <c r="R1995">
        <v>25.3</v>
      </c>
      <c r="S1995" t="s">
        <v>56</v>
      </c>
      <c r="T1995" t="s">
        <v>54</v>
      </c>
      <c r="U1995" t="s">
        <v>53</v>
      </c>
      <c r="V1995" t="s">
        <v>53</v>
      </c>
      <c r="W1995" t="s">
        <v>53</v>
      </c>
      <c r="X1995" t="s">
        <v>53</v>
      </c>
      <c r="Y1995">
        <v>2</v>
      </c>
      <c r="Z1995" t="s">
        <v>58</v>
      </c>
      <c r="AA1995" t="s">
        <v>53</v>
      </c>
      <c r="AB1995" t="s">
        <v>52</v>
      </c>
      <c r="AC1995" t="s">
        <v>52</v>
      </c>
      <c r="AD1995" t="s">
        <v>53</v>
      </c>
      <c r="AE1995" t="s">
        <v>53</v>
      </c>
      <c r="AF1995" t="s">
        <v>52</v>
      </c>
      <c r="AG1995" t="s">
        <v>52</v>
      </c>
      <c r="AH1995" t="s">
        <v>53</v>
      </c>
      <c r="AI1995" t="s">
        <v>52</v>
      </c>
      <c r="AJ1995" t="s">
        <v>53</v>
      </c>
      <c r="AK1995">
        <v>5</v>
      </c>
      <c r="AL1995" t="s">
        <v>59</v>
      </c>
      <c r="AM1995" t="s">
        <v>102</v>
      </c>
      <c r="AN1995" t="s">
        <v>98</v>
      </c>
      <c r="AO1995">
        <v>4.4000000000000004</v>
      </c>
      <c r="AP1995" t="s">
        <v>53</v>
      </c>
      <c r="AQ1995" t="s">
        <v>75</v>
      </c>
      <c r="AR1995" t="s">
        <v>92</v>
      </c>
      <c r="AS1995">
        <v>62</v>
      </c>
      <c r="AT1995" t="s">
        <v>53</v>
      </c>
    </row>
    <row r="1996" spans="1:46" x14ac:dyDescent="0.25">
      <c r="A1996" t="s">
        <v>2163</v>
      </c>
      <c r="B1996">
        <v>2021</v>
      </c>
      <c r="C1996" s="1">
        <v>44397</v>
      </c>
      <c r="D1996" t="s">
        <v>65</v>
      </c>
      <c r="E1996" t="str">
        <f>TRIM(lung_cancer_dataset!E1996)</f>
        <v>Cuba</v>
      </c>
      <c r="F1996">
        <v>47</v>
      </c>
      <c r="G1996" t="s">
        <v>49</v>
      </c>
      <c r="H1996" t="str">
        <f>PROPER(TRIM(lung_cancer_dataset!H1996))</f>
        <v>Female</v>
      </c>
      <c r="I1996" t="str">
        <f>PROPER(TRIM(lung_cancer_dataset!I1996))</f>
        <v>Never Smoked</v>
      </c>
      <c r="J1996">
        <v>0</v>
      </c>
      <c r="K1996">
        <v>0</v>
      </c>
      <c r="L1996">
        <v>0</v>
      </c>
      <c r="M1996" t="s">
        <v>52</v>
      </c>
      <c r="N1996" t="s">
        <v>52</v>
      </c>
      <c r="O1996" t="s">
        <v>52</v>
      </c>
      <c r="P1996" t="str">
        <f>PROPER(TRIM(lung_cancer_dataset!P1996))</f>
        <v>Moderate</v>
      </c>
      <c r="Q1996" t="s">
        <v>54</v>
      </c>
      <c r="R1996">
        <v>28.5</v>
      </c>
      <c r="S1996" t="s">
        <v>56</v>
      </c>
      <c r="T1996" t="s">
        <v>70</v>
      </c>
      <c r="U1996" t="s">
        <v>53</v>
      </c>
      <c r="V1996" t="s">
        <v>53</v>
      </c>
      <c r="W1996" t="s">
        <v>53</v>
      </c>
      <c r="X1996" t="s">
        <v>53</v>
      </c>
      <c r="Y1996">
        <v>3</v>
      </c>
      <c r="Z1996" t="s">
        <v>186</v>
      </c>
      <c r="AA1996" t="s">
        <v>53</v>
      </c>
      <c r="AB1996" t="s">
        <v>53</v>
      </c>
      <c r="AC1996" t="s">
        <v>53</v>
      </c>
      <c r="AD1996" t="s">
        <v>53</v>
      </c>
      <c r="AE1996" t="s">
        <v>53</v>
      </c>
      <c r="AF1996" t="s">
        <v>53</v>
      </c>
      <c r="AG1996" t="s">
        <v>53</v>
      </c>
      <c r="AH1996" t="s">
        <v>53</v>
      </c>
      <c r="AI1996" t="s">
        <v>53</v>
      </c>
      <c r="AJ1996" t="s">
        <v>53</v>
      </c>
      <c r="AK1996">
        <v>0</v>
      </c>
      <c r="AL1996" t="s">
        <v>59</v>
      </c>
      <c r="AM1996" t="s">
        <v>60</v>
      </c>
      <c r="AN1996" t="s">
        <v>98</v>
      </c>
      <c r="AO1996">
        <v>2.9</v>
      </c>
      <c r="AP1996" t="s">
        <v>53</v>
      </c>
      <c r="AQ1996" t="s">
        <v>112</v>
      </c>
      <c r="AR1996" t="s">
        <v>83</v>
      </c>
      <c r="AS1996">
        <v>11</v>
      </c>
      <c r="AT1996" t="s">
        <v>53</v>
      </c>
    </row>
    <row r="1997" spans="1:46" x14ac:dyDescent="0.25">
      <c r="A1997" t="s">
        <v>2164</v>
      </c>
      <c r="B1997">
        <v>2023</v>
      </c>
      <c r="C1997" s="1">
        <v>45069</v>
      </c>
      <c r="D1997" t="s">
        <v>107</v>
      </c>
      <c r="E1997" t="str">
        <f>TRIM(lung_cancer_dataset!E1997)</f>
        <v>Sweden</v>
      </c>
      <c r="F1997">
        <v>58</v>
      </c>
      <c r="G1997" t="s">
        <v>79</v>
      </c>
      <c r="H1997" t="str">
        <f>PROPER(TRIM(lung_cancer_dataset!H1997))</f>
        <v>Female</v>
      </c>
      <c r="I1997" t="str">
        <f>PROPER(TRIM(lung_cancer_dataset!I1997))</f>
        <v>Current Smoker</v>
      </c>
      <c r="J1997">
        <v>23</v>
      </c>
      <c r="K1997">
        <v>5</v>
      </c>
      <c r="L1997">
        <v>5.8</v>
      </c>
      <c r="M1997" t="s">
        <v>53</v>
      </c>
      <c r="N1997" t="s">
        <v>53</v>
      </c>
      <c r="O1997" t="s">
        <v>52</v>
      </c>
      <c r="P1997" t="str">
        <f>PROPER(TRIM(lung_cancer_dataset!P1997))</f>
        <v>Moderate</v>
      </c>
      <c r="Q1997" t="s">
        <v>55</v>
      </c>
      <c r="R1997">
        <v>29.1</v>
      </c>
      <c r="S1997" t="s">
        <v>56</v>
      </c>
      <c r="T1997" t="s">
        <v>57</v>
      </c>
      <c r="U1997" t="s">
        <v>53</v>
      </c>
      <c r="V1997" t="s">
        <v>53</v>
      </c>
      <c r="W1997" t="s">
        <v>53</v>
      </c>
      <c r="X1997" t="s">
        <v>53</v>
      </c>
      <c r="Y1997">
        <v>1</v>
      </c>
      <c r="Z1997" t="s">
        <v>58</v>
      </c>
      <c r="AA1997" t="s">
        <v>53</v>
      </c>
      <c r="AB1997" t="s">
        <v>52</v>
      </c>
      <c r="AC1997" t="s">
        <v>52</v>
      </c>
      <c r="AD1997" t="s">
        <v>53</v>
      </c>
      <c r="AE1997" t="s">
        <v>52</v>
      </c>
      <c r="AF1997" t="s">
        <v>52</v>
      </c>
      <c r="AG1997" t="s">
        <v>52</v>
      </c>
      <c r="AH1997" t="s">
        <v>53</v>
      </c>
      <c r="AI1997" t="s">
        <v>53</v>
      </c>
      <c r="AJ1997" t="s">
        <v>53</v>
      </c>
      <c r="AK1997">
        <v>5</v>
      </c>
      <c r="AL1997" t="s">
        <v>59</v>
      </c>
      <c r="AM1997" t="s">
        <v>102</v>
      </c>
      <c r="AN1997" t="s">
        <v>61</v>
      </c>
      <c r="AO1997">
        <v>4.3</v>
      </c>
      <c r="AP1997" t="s">
        <v>52</v>
      </c>
      <c r="AQ1997" t="s">
        <v>86</v>
      </c>
      <c r="AR1997" t="s">
        <v>92</v>
      </c>
      <c r="AS1997">
        <v>2</v>
      </c>
      <c r="AT1997" t="s">
        <v>53</v>
      </c>
    </row>
    <row r="1998" spans="1:46" x14ac:dyDescent="0.25">
      <c r="A1998" t="s">
        <v>2165</v>
      </c>
      <c r="B1998">
        <v>2020</v>
      </c>
      <c r="C1998" s="1">
        <v>43855</v>
      </c>
      <c r="D1998" t="s">
        <v>65</v>
      </c>
      <c r="E1998" t="str">
        <f>TRIM(lung_cancer_dataset!E1998)</f>
        <v>Brazil</v>
      </c>
      <c r="F1998">
        <v>55</v>
      </c>
      <c r="G1998" t="s">
        <v>79</v>
      </c>
      <c r="H1998" t="str">
        <f>PROPER(TRIM(lung_cancer_dataset!H1998))</f>
        <v>Male</v>
      </c>
      <c r="I1998" t="str">
        <f>PROPER(TRIM(lung_cancer_dataset!I1998))</f>
        <v>Current Smoker</v>
      </c>
      <c r="J1998">
        <v>37</v>
      </c>
      <c r="K1998">
        <v>22</v>
      </c>
      <c r="L1998">
        <v>40.700000000000003</v>
      </c>
      <c r="M1998" t="s">
        <v>53</v>
      </c>
      <c r="N1998" t="s">
        <v>53</v>
      </c>
      <c r="O1998" t="s">
        <v>53</v>
      </c>
      <c r="P1998" t="str">
        <f>PROPER(TRIM(lung_cancer_dataset!P1998))</f>
        <v>High</v>
      </c>
      <c r="Q1998" t="s">
        <v>54</v>
      </c>
      <c r="R1998">
        <v>23.4</v>
      </c>
      <c r="S1998" t="s">
        <v>96</v>
      </c>
      <c r="T1998" t="s">
        <v>54</v>
      </c>
      <c r="U1998" t="s">
        <v>53</v>
      </c>
      <c r="V1998" t="s">
        <v>53</v>
      </c>
      <c r="W1998" t="s">
        <v>53</v>
      </c>
      <c r="X1998" t="s">
        <v>53</v>
      </c>
      <c r="Y1998">
        <v>1</v>
      </c>
      <c r="Z1998" t="s">
        <v>58</v>
      </c>
      <c r="AA1998" t="s">
        <v>52</v>
      </c>
      <c r="AB1998" t="s">
        <v>52</v>
      </c>
      <c r="AC1998" t="s">
        <v>53</v>
      </c>
      <c r="AD1998" t="s">
        <v>52</v>
      </c>
      <c r="AE1998" t="s">
        <v>52</v>
      </c>
      <c r="AF1998" t="s">
        <v>53</v>
      </c>
      <c r="AG1998" t="s">
        <v>53</v>
      </c>
      <c r="AH1998" t="s">
        <v>52</v>
      </c>
      <c r="AI1998" t="s">
        <v>53</v>
      </c>
      <c r="AJ1998" t="s">
        <v>52</v>
      </c>
      <c r="AK1998">
        <v>6</v>
      </c>
      <c r="AL1998" t="s">
        <v>135</v>
      </c>
      <c r="AM1998" t="s">
        <v>136</v>
      </c>
      <c r="AN1998" t="s">
        <v>61</v>
      </c>
      <c r="AO1998">
        <v>6.9</v>
      </c>
      <c r="AP1998" t="s">
        <v>52</v>
      </c>
      <c r="AQ1998" t="s">
        <v>62</v>
      </c>
      <c r="AR1998" t="s">
        <v>281</v>
      </c>
      <c r="AS1998">
        <v>13</v>
      </c>
      <c r="AT1998" t="s">
        <v>53</v>
      </c>
    </row>
    <row r="1999" spans="1:46" x14ac:dyDescent="0.25">
      <c r="A1999" t="s">
        <v>2166</v>
      </c>
      <c r="B1999">
        <v>2022</v>
      </c>
      <c r="C1999" s="1">
        <v>44881</v>
      </c>
      <c r="D1999" t="s">
        <v>107</v>
      </c>
      <c r="E1999" t="str">
        <f>TRIM(lung_cancer_dataset!E1999)</f>
        <v>Poland</v>
      </c>
      <c r="F1999">
        <v>75</v>
      </c>
      <c r="G1999" t="s">
        <v>67</v>
      </c>
      <c r="H1999" t="str">
        <f>PROPER(TRIM(lung_cancer_dataset!H1999))</f>
        <v>Female</v>
      </c>
      <c r="I1999" t="str">
        <f>PROPER(TRIM(lung_cancer_dataset!I1999))</f>
        <v>Never Smoked</v>
      </c>
      <c r="J1999">
        <v>0</v>
      </c>
      <c r="K1999">
        <v>0</v>
      </c>
      <c r="L1999">
        <v>0</v>
      </c>
      <c r="M1999" t="s">
        <v>53</v>
      </c>
      <c r="N1999" t="s">
        <v>52</v>
      </c>
      <c r="O1999" t="s">
        <v>53</v>
      </c>
      <c r="P1999" t="str">
        <f>PROPER(TRIM(lung_cancer_dataset!P1999))</f>
        <v>Moderate</v>
      </c>
      <c r="Q1999" t="s">
        <v>54</v>
      </c>
      <c r="R1999">
        <v>32</v>
      </c>
      <c r="S1999" t="s">
        <v>72</v>
      </c>
      <c r="T1999" t="s">
        <v>57</v>
      </c>
      <c r="U1999" t="s">
        <v>53</v>
      </c>
      <c r="V1999" t="s">
        <v>53</v>
      </c>
      <c r="W1999" t="s">
        <v>53</v>
      </c>
      <c r="X1999" t="s">
        <v>53</v>
      </c>
      <c r="Y1999">
        <v>1</v>
      </c>
      <c r="Z1999" t="s">
        <v>58</v>
      </c>
      <c r="AA1999" t="s">
        <v>52</v>
      </c>
      <c r="AB1999" t="s">
        <v>52</v>
      </c>
      <c r="AC1999" t="s">
        <v>53</v>
      </c>
      <c r="AD1999" t="s">
        <v>53</v>
      </c>
      <c r="AE1999" t="s">
        <v>52</v>
      </c>
      <c r="AF1999" t="s">
        <v>52</v>
      </c>
      <c r="AG1999" t="s">
        <v>52</v>
      </c>
      <c r="AH1999" t="s">
        <v>53</v>
      </c>
      <c r="AI1999" t="s">
        <v>53</v>
      </c>
      <c r="AJ1999" t="s">
        <v>53</v>
      </c>
      <c r="AK1999">
        <v>5</v>
      </c>
      <c r="AL1999" t="s">
        <v>59</v>
      </c>
      <c r="AM1999" t="s">
        <v>102</v>
      </c>
      <c r="AN1999" t="s">
        <v>98</v>
      </c>
      <c r="AO1999">
        <v>2.6</v>
      </c>
      <c r="AP1999" t="s">
        <v>53</v>
      </c>
      <c r="AQ1999" t="s">
        <v>75</v>
      </c>
      <c r="AR1999" t="s">
        <v>87</v>
      </c>
      <c r="AS1999">
        <v>36</v>
      </c>
      <c r="AT1999" t="s">
        <v>52</v>
      </c>
    </row>
    <row r="2000" spans="1:46" x14ac:dyDescent="0.25">
      <c r="A2000" t="s">
        <v>2167</v>
      </c>
      <c r="B2000">
        <v>2025</v>
      </c>
      <c r="C2000" s="1">
        <v>45664</v>
      </c>
      <c r="D2000" t="s">
        <v>47</v>
      </c>
      <c r="E2000" t="str">
        <f>TRIM(lung_cancer_dataset!E2000)</f>
        <v>Singapore</v>
      </c>
      <c r="F2000">
        <v>38</v>
      </c>
      <c r="G2000" t="s">
        <v>212</v>
      </c>
      <c r="H2000" t="str">
        <f>PROPER(TRIM(lung_cancer_dataset!H2000))</f>
        <v>Female</v>
      </c>
      <c r="I2000" t="str">
        <f>PROPER(TRIM(lung_cancer_dataset!I2000))</f>
        <v>Never Smoked</v>
      </c>
      <c r="J2000">
        <v>0</v>
      </c>
      <c r="K2000">
        <v>0</v>
      </c>
      <c r="L2000">
        <v>0</v>
      </c>
      <c r="M2000" t="s">
        <v>52</v>
      </c>
      <c r="N2000" t="s">
        <v>53</v>
      </c>
      <c r="O2000" t="s">
        <v>53</v>
      </c>
      <c r="P2000" t="str">
        <f>PROPER(TRIM(lung_cancer_dataset!P2000))</f>
        <v>Low</v>
      </c>
      <c r="Q2000" t="s">
        <v>54</v>
      </c>
      <c r="R2000">
        <v>29.5</v>
      </c>
      <c r="S2000" t="s">
        <v>56</v>
      </c>
      <c r="T2000" t="s">
        <v>54</v>
      </c>
      <c r="U2000" t="s">
        <v>53</v>
      </c>
      <c r="V2000" t="s">
        <v>53</v>
      </c>
      <c r="W2000" t="s">
        <v>53</v>
      </c>
      <c r="X2000" t="s">
        <v>53</v>
      </c>
      <c r="Y2000">
        <v>1</v>
      </c>
      <c r="Z2000" t="s">
        <v>97</v>
      </c>
      <c r="AA2000" t="s">
        <v>53</v>
      </c>
      <c r="AB2000" t="s">
        <v>53</v>
      </c>
      <c r="AC2000" t="s">
        <v>53</v>
      </c>
      <c r="AD2000" t="s">
        <v>53</v>
      </c>
      <c r="AE2000" t="s">
        <v>52</v>
      </c>
      <c r="AF2000" t="s">
        <v>53</v>
      </c>
      <c r="AG2000" t="s">
        <v>53</v>
      </c>
      <c r="AH2000" t="s">
        <v>53</v>
      </c>
      <c r="AI2000" t="s">
        <v>53</v>
      </c>
      <c r="AJ2000" t="s">
        <v>53</v>
      </c>
      <c r="AK2000">
        <v>1</v>
      </c>
      <c r="AL2000" t="s">
        <v>59</v>
      </c>
      <c r="AM2000" t="s">
        <v>60</v>
      </c>
      <c r="AN2000" t="s">
        <v>98</v>
      </c>
      <c r="AO2000">
        <v>3.8</v>
      </c>
      <c r="AP2000" t="s">
        <v>53</v>
      </c>
      <c r="AQ2000" t="s">
        <v>112</v>
      </c>
      <c r="AR2000" t="s">
        <v>76</v>
      </c>
      <c r="AS2000">
        <v>36</v>
      </c>
      <c r="AT2000" t="s">
        <v>53</v>
      </c>
    </row>
    <row r="2001" spans="1:46" x14ac:dyDescent="0.25">
      <c r="A2001" t="s">
        <v>2168</v>
      </c>
      <c r="B2001">
        <v>2023</v>
      </c>
      <c r="C2001" s="1">
        <v>45053</v>
      </c>
      <c r="D2001" t="s">
        <v>65</v>
      </c>
      <c r="E2001" t="str">
        <f>TRIM(lung_cancer_dataset!E2001)</f>
        <v>USA</v>
      </c>
      <c r="F2001">
        <v>49</v>
      </c>
      <c r="G2001" t="s">
        <v>49</v>
      </c>
      <c r="H2001" t="str">
        <f>PROPER(TRIM(lung_cancer_dataset!H2001))</f>
        <v>Female</v>
      </c>
      <c r="I2001" t="str">
        <f>PROPER(TRIM(lung_cancer_dataset!I2001))</f>
        <v>Never Smoked</v>
      </c>
      <c r="J2001">
        <v>0</v>
      </c>
      <c r="K2001">
        <v>0</v>
      </c>
      <c r="L2001">
        <v>0</v>
      </c>
      <c r="M2001" t="s">
        <v>52</v>
      </c>
      <c r="N2001" t="s">
        <v>53</v>
      </c>
      <c r="O2001" t="s">
        <v>53</v>
      </c>
      <c r="P2001" t="str">
        <f>PROPER(TRIM(lung_cancer_dataset!P2001))</f>
        <v>High</v>
      </c>
      <c r="Q2001" t="s">
        <v>54</v>
      </c>
      <c r="R2001">
        <v>29.9</v>
      </c>
      <c r="S2001" t="s">
        <v>56</v>
      </c>
      <c r="T2001" t="s">
        <v>57</v>
      </c>
      <c r="U2001" t="s">
        <v>53</v>
      </c>
      <c r="V2001" t="s">
        <v>53</v>
      </c>
      <c r="W2001" t="s">
        <v>53</v>
      </c>
      <c r="X2001" t="s">
        <v>53</v>
      </c>
      <c r="Y2001">
        <v>2</v>
      </c>
      <c r="Z2001" t="s">
        <v>131</v>
      </c>
      <c r="AA2001" t="s">
        <v>53</v>
      </c>
      <c r="AB2001" t="s">
        <v>53</v>
      </c>
      <c r="AC2001" t="s">
        <v>53</v>
      </c>
      <c r="AD2001" t="s">
        <v>52</v>
      </c>
      <c r="AE2001" t="s">
        <v>52</v>
      </c>
      <c r="AF2001" t="s">
        <v>53</v>
      </c>
      <c r="AG2001" t="s">
        <v>52</v>
      </c>
      <c r="AH2001" t="s">
        <v>53</v>
      </c>
      <c r="AI2001" t="s">
        <v>53</v>
      </c>
      <c r="AJ2001" t="s">
        <v>53</v>
      </c>
      <c r="AK2001">
        <v>3</v>
      </c>
      <c r="AL2001" t="s">
        <v>59</v>
      </c>
      <c r="AM2001" t="s">
        <v>81</v>
      </c>
      <c r="AN2001" t="s">
        <v>98</v>
      </c>
      <c r="AO2001">
        <v>4.0999999999999996</v>
      </c>
      <c r="AP2001" t="s">
        <v>53</v>
      </c>
      <c r="AQ2001" t="s">
        <v>75</v>
      </c>
      <c r="AR2001" t="s">
        <v>76</v>
      </c>
      <c r="AS2001">
        <v>53</v>
      </c>
      <c r="AT2001"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
  <sheetViews>
    <sheetView workbookViewId="0">
      <selection activeCell="E19" sqref="E19:H19"/>
      <pivotSelection pane="bottomRight" showHeader="1" extendable="1" start="1" max="3" activeRow="18" activeCol="4" click="1" r:id="rId2">
        <pivotArea dataOnly="0" fieldPosition="0">
          <references count="1">
            <reference field="7" count="1">
              <x v="1"/>
            </reference>
          </references>
        </pivotArea>
      </pivotSelection>
    </sheetView>
  </sheetViews>
  <sheetFormatPr defaultRowHeight="15" x14ac:dyDescent="0.25"/>
  <cols>
    <col min="1" max="1" width="13.140625" bestFit="1" customWidth="1"/>
    <col min="2" max="2" width="18.5703125" bestFit="1" customWidth="1"/>
    <col min="5" max="5" width="18.5703125" bestFit="1" customWidth="1"/>
    <col min="6" max="6" width="16.28515625" bestFit="1" customWidth="1"/>
    <col min="7" max="7" width="4.140625" bestFit="1" customWidth="1"/>
    <col min="8" max="8" width="11.28515625" bestFit="1" customWidth="1"/>
    <col min="9" max="9" width="8.140625" bestFit="1" customWidth="1"/>
    <col min="10" max="10" width="11.28515625" bestFit="1" customWidth="1"/>
    <col min="11" max="11" width="13.140625" bestFit="1" customWidth="1"/>
    <col min="12" max="12" width="18.5703125" bestFit="1" customWidth="1"/>
    <col min="13" max="13" width="4.140625" bestFit="1" customWidth="1"/>
    <col min="14" max="14" width="11.28515625" bestFit="1" customWidth="1"/>
  </cols>
  <sheetData>
    <row r="1" spans="1:12" ht="15.75" x14ac:dyDescent="0.25">
      <c r="A1" s="7" t="s">
        <v>2169</v>
      </c>
      <c r="B1" s="7" t="s">
        <v>2170</v>
      </c>
      <c r="E1" s="2" t="s">
        <v>2175</v>
      </c>
      <c r="F1" s="2" t="s">
        <v>2177</v>
      </c>
      <c r="K1" s="2" t="s">
        <v>2173</v>
      </c>
      <c r="L1" t="s">
        <v>2175</v>
      </c>
    </row>
    <row r="2" spans="1:12" ht="15.75" x14ac:dyDescent="0.25">
      <c r="A2" s="7" t="s">
        <v>2171</v>
      </c>
      <c r="B2" s="6">
        <f>COUNTA(Table1[Patient_ID])</f>
        <v>2000</v>
      </c>
      <c r="E2" s="2" t="s">
        <v>2173</v>
      </c>
      <c r="F2" t="s">
        <v>53</v>
      </c>
      <c r="G2" t="s">
        <v>52</v>
      </c>
      <c r="H2" t="s">
        <v>2174</v>
      </c>
      <c r="I2" s="6" t="s">
        <v>2176</v>
      </c>
      <c r="K2" s="3">
        <v>2015</v>
      </c>
      <c r="L2" s="4">
        <v>92</v>
      </c>
    </row>
    <row r="3" spans="1:12" ht="15.75" x14ac:dyDescent="0.25">
      <c r="A3" s="7" t="s">
        <v>2172</v>
      </c>
      <c r="B3" s="8">
        <f>C6</f>
        <v>0.378</v>
      </c>
      <c r="E3" s="3" t="s">
        <v>74</v>
      </c>
      <c r="F3" s="4">
        <v>174</v>
      </c>
      <c r="G3" s="4">
        <v>403</v>
      </c>
      <c r="H3" s="4">
        <v>577</v>
      </c>
      <c r="I3" s="5">
        <f>GETPIVOTDATA("Patient_ID",$E$1,"Cancer_Stage","Stage I","Survived","Yes")/(GETPIVOTDATA("Patient_ID",$E$1,"Cancer_Stage","Stage I","Survived","No")+GETPIVOTDATA("Patient_ID",$E$1,"Cancer_Stage","Stage I","Survived","Yes"))</f>
        <v>0.69844020797227035</v>
      </c>
      <c r="K3" s="3">
        <v>2016</v>
      </c>
      <c r="L3" s="4">
        <v>110</v>
      </c>
    </row>
    <row r="4" spans="1:12" ht="15.75" x14ac:dyDescent="0.25">
      <c r="A4" s="2" t="s">
        <v>2173</v>
      </c>
      <c r="B4" t="s">
        <v>2175</v>
      </c>
      <c r="C4" s="6" t="s">
        <v>2176</v>
      </c>
      <c r="E4" s="3" t="s">
        <v>98</v>
      </c>
      <c r="F4" s="4">
        <v>240</v>
      </c>
      <c r="G4" s="4">
        <v>247</v>
      </c>
      <c r="H4" s="4">
        <v>487</v>
      </c>
      <c r="I4" s="5">
        <f>GETPIVOTDATA("Patient_ID",$E$1,"Cancer_Stage","Stage II","Survived","Yes")/(GETPIVOTDATA("Patient_ID",$E$1,"Cancer_Stage","Stage II","Survived","No")+GETPIVOTDATA("Patient_ID",$E$1,"Cancer_Stage","Stage II","Survived","Yes"))</f>
        <v>0.50718685831622179</v>
      </c>
      <c r="K4" s="3">
        <v>2017</v>
      </c>
      <c r="L4" s="4">
        <v>145</v>
      </c>
    </row>
    <row r="5" spans="1:12" ht="15.75" x14ac:dyDescent="0.25">
      <c r="A5" s="3" t="s">
        <v>53</v>
      </c>
      <c r="B5" s="4">
        <v>1244</v>
      </c>
      <c r="C5" s="5">
        <f>GETPIVOTDATA("Patient_ID",$A$4,"Survived","No")/GETPIVOTDATA("Patient_ID",$A$4)</f>
        <v>0.622</v>
      </c>
      <c r="E5" s="3" t="s">
        <v>90</v>
      </c>
      <c r="F5" s="4">
        <v>380</v>
      </c>
      <c r="G5" s="4">
        <v>80</v>
      </c>
      <c r="H5" s="4">
        <v>460</v>
      </c>
      <c r="I5" s="5">
        <f>GETPIVOTDATA("Patient_ID",$E$1,"Cancer_Stage","Stage III","Survived","Yes")/(GETPIVOTDATA("Patient_ID",$E$1,"Cancer_Stage","Stage III","Survived","No")+GETPIVOTDATA("Patient_ID",$E$1,"Cancer_Stage","Stage III","Survived","Yes"))</f>
        <v>0.17391304347826086</v>
      </c>
      <c r="K5" s="3">
        <v>2018</v>
      </c>
      <c r="L5" s="4">
        <v>138</v>
      </c>
    </row>
    <row r="6" spans="1:12" ht="15.75" x14ac:dyDescent="0.25">
      <c r="A6" s="3" t="s">
        <v>52</v>
      </c>
      <c r="B6" s="4">
        <v>756</v>
      </c>
      <c r="C6" s="5">
        <f>GETPIVOTDATA("Patient_ID",$A$4,"Survived","Yes")/GETPIVOTDATA("Patient_ID",$A$4)</f>
        <v>0.378</v>
      </c>
      <c r="E6" s="3" t="s">
        <v>61</v>
      </c>
      <c r="F6" s="4">
        <v>450</v>
      </c>
      <c r="G6" s="4">
        <v>26</v>
      </c>
      <c r="H6" s="4">
        <v>476</v>
      </c>
      <c r="I6" s="5">
        <f>GETPIVOTDATA("Patient_ID",$E$1,"Cancer_Stage","Stage IV","Survived","Yes")/(GETPIVOTDATA("Patient_ID",$E$1,"Cancer_Stage","Stage IV","Survived","No")+GETPIVOTDATA("Patient_ID",$E$1,"Cancer_Stage","Stage IV","Survived","Yes"))</f>
        <v>5.4621848739495799E-2</v>
      </c>
      <c r="K6" s="3">
        <v>2019</v>
      </c>
      <c r="L6" s="4">
        <v>147</v>
      </c>
    </row>
    <row r="7" spans="1:12" ht="15.75" x14ac:dyDescent="0.25">
      <c r="A7" s="3" t="s">
        <v>2174</v>
      </c>
      <c r="B7" s="4">
        <v>2000</v>
      </c>
      <c r="C7" s="6"/>
      <c r="E7" s="3" t="s">
        <v>2174</v>
      </c>
      <c r="F7" s="4">
        <v>1244</v>
      </c>
      <c r="G7" s="4">
        <v>756</v>
      </c>
      <c r="H7" s="4">
        <v>2000</v>
      </c>
      <c r="K7" s="3">
        <v>2020</v>
      </c>
      <c r="L7" s="4">
        <v>163</v>
      </c>
    </row>
    <row r="8" spans="1:12" ht="15.75" x14ac:dyDescent="0.25">
      <c r="C8" s="6"/>
      <c r="K8" s="3">
        <v>2021</v>
      </c>
      <c r="L8" s="4">
        <v>185</v>
      </c>
    </row>
    <row r="9" spans="1:12" ht="15.75" x14ac:dyDescent="0.25">
      <c r="A9" s="2" t="s">
        <v>2173</v>
      </c>
      <c r="B9" t="s">
        <v>2175</v>
      </c>
      <c r="C9" s="6"/>
      <c r="E9" s="2" t="s">
        <v>2175</v>
      </c>
      <c r="F9" s="2" t="s">
        <v>2177</v>
      </c>
      <c r="K9" s="3">
        <v>2022</v>
      </c>
      <c r="L9" s="4">
        <v>186</v>
      </c>
    </row>
    <row r="10" spans="1:12" ht="15.75" x14ac:dyDescent="0.25">
      <c r="A10" s="3" t="s">
        <v>59</v>
      </c>
      <c r="B10" s="4">
        <v>1771</v>
      </c>
      <c r="C10" s="5">
        <f>GETPIVOTDATA("Patient_ID",$A$9,"Cancer_Type","NSCLC")/GETPIVOTDATA("Patient_ID",$A$9)</f>
        <v>0.88549999999999995</v>
      </c>
      <c r="E10" s="2" t="s">
        <v>2173</v>
      </c>
      <c r="F10" t="s">
        <v>53</v>
      </c>
      <c r="G10" t="s">
        <v>52</v>
      </c>
      <c r="H10" t="s">
        <v>2174</v>
      </c>
      <c r="K10" s="3">
        <v>2023</v>
      </c>
      <c r="L10" s="4">
        <v>221</v>
      </c>
    </row>
    <row r="11" spans="1:12" ht="15.75" x14ac:dyDescent="0.25">
      <c r="A11" s="3" t="s">
        <v>135</v>
      </c>
      <c r="B11" s="4">
        <v>229</v>
      </c>
      <c r="C11" s="5">
        <f>GETPIVOTDATA("Patient_ID",$A$9,"Cancer_Type","SCLC")/GETPIVOTDATA("Patient_ID",$A$9)</f>
        <v>0.1145</v>
      </c>
      <c r="E11" s="3" t="s">
        <v>51</v>
      </c>
      <c r="F11" s="4">
        <v>347</v>
      </c>
      <c r="G11" s="4">
        <v>130</v>
      </c>
      <c r="H11" s="4">
        <v>477</v>
      </c>
      <c r="I11" s="5">
        <f>GETPIVOTDATA("Patient_ID",$E$9,"Smoking_Status","Current Smoker","Survived","Yes")/(GETPIVOTDATA("Patient_ID",$E$9,"Smoking_Status","Current Smoker","Survived","No")+GETPIVOTDATA("Patient_ID",$E$9,"Smoking_Status","Current Smoker","Survived","Yes"))</f>
        <v>0.27253668763102723</v>
      </c>
      <c r="K11" s="3">
        <v>2024</v>
      </c>
      <c r="L11" s="4">
        <v>207</v>
      </c>
    </row>
    <row r="12" spans="1:12" ht="15.75" x14ac:dyDescent="0.25">
      <c r="A12" s="3" t="s">
        <v>2174</v>
      </c>
      <c r="B12" s="4">
        <v>2000</v>
      </c>
      <c r="E12" s="3" t="s">
        <v>69</v>
      </c>
      <c r="F12" s="4">
        <v>143</v>
      </c>
      <c r="G12" s="4">
        <v>69</v>
      </c>
      <c r="H12" s="4">
        <v>212</v>
      </c>
      <c r="I12" s="5">
        <f>GETPIVOTDATA("Patient_ID",$E$9,"Smoking_Status","Former Smoker","Survived","Yes")/(GETPIVOTDATA("Patient_ID",$E$9,"Smoking_Status","Former Smoker","Survived","No")+GETPIVOTDATA("Patient_ID",$E$9,"Smoking_Status","Former Smoker","Survived","Yes"))</f>
        <v>0.32547169811320753</v>
      </c>
      <c r="K12" s="3">
        <v>2025</v>
      </c>
      <c r="L12" s="4">
        <v>202</v>
      </c>
    </row>
    <row r="13" spans="1:12" ht="15.75" x14ac:dyDescent="0.25">
      <c r="E13" s="3" t="s">
        <v>80</v>
      </c>
      <c r="F13" s="4">
        <v>754</v>
      </c>
      <c r="G13" s="4">
        <v>557</v>
      </c>
      <c r="H13" s="4">
        <v>1311</v>
      </c>
      <c r="I13" s="5">
        <f>GETPIVOTDATA("Patient_ID",$E$9,"Smoking_Status","Never Smoked","Survived","Yes")/(GETPIVOTDATA("Patient_ID",$E$9,"Smoking_Status","Never Smoked","Survived","No")+GETPIVOTDATA("Patient_ID",$E$9,"Smoking_Status","Never Smoked","Survived","Yes"))</f>
        <v>0.42486651411136539</v>
      </c>
      <c r="K13" s="3">
        <v>2026</v>
      </c>
      <c r="L13" s="4">
        <v>204</v>
      </c>
    </row>
    <row r="14" spans="1:12" x14ac:dyDescent="0.25">
      <c r="E14" s="3" t="s">
        <v>2174</v>
      </c>
      <c r="F14" s="4">
        <v>1244</v>
      </c>
      <c r="G14" s="4">
        <v>756</v>
      </c>
      <c r="H14" s="4">
        <v>2000</v>
      </c>
      <c r="K14" s="3" t="s">
        <v>2174</v>
      </c>
      <c r="L14" s="4">
        <v>2000</v>
      </c>
    </row>
    <row r="16" spans="1:12" x14ac:dyDescent="0.25">
      <c r="E16" s="2" t="s">
        <v>2175</v>
      </c>
      <c r="F16" s="2" t="s">
        <v>2177</v>
      </c>
    </row>
    <row r="17" spans="5:9" x14ac:dyDescent="0.25">
      <c r="E17" s="2" t="s">
        <v>2173</v>
      </c>
      <c r="F17" t="s">
        <v>53</v>
      </c>
      <c r="G17" t="s">
        <v>52</v>
      </c>
      <c r="H17" t="s">
        <v>2174</v>
      </c>
    </row>
    <row r="18" spans="5:9" ht="15.75" x14ac:dyDescent="0.25">
      <c r="E18" s="3" t="s">
        <v>50</v>
      </c>
      <c r="F18" s="4">
        <v>439</v>
      </c>
      <c r="G18" s="4">
        <v>313</v>
      </c>
      <c r="H18" s="4">
        <v>752</v>
      </c>
      <c r="I18" s="5">
        <f>GETPIVOTDATA("Patient_ID",$E$16,"Gender","Female","Survived","Yes")/(GETPIVOTDATA("Patient_ID",$E$16,"Gender","Female","Survived","No")+GETPIVOTDATA("Patient_ID",$E$16,"Gender","Female","Survived","Yes"))</f>
        <v>0.41622340425531917</v>
      </c>
    </row>
    <row r="19" spans="5:9" ht="15.75" x14ac:dyDescent="0.25">
      <c r="E19" s="3" t="s">
        <v>68</v>
      </c>
      <c r="F19" s="4">
        <v>805</v>
      </c>
      <c r="G19" s="4">
        <v>443</v>
      </c>
      <c r="H19" s="4">
        <v>1248</v>
      </c>
      <c r="I19" s="5">
        <f>GETPIVOTDATA("Patient_ID",$E$16,"Gender","Male","Survived","Yes")/(GETPIVOTDATA("Patient_ID",$E$16,"Gender","Male","Survived","No")+GETPIVOTDATA("Patient_ID",$E$16,"Gender","Male","Survived","Yes"))</f>
        <v>0.35496794871794873</v>
      </c>
    </row>
    <row r="20" spans="5:9" x14ac:dyDescent="0.25">
      <c r="E20" s="3" t="s">
        <v>2174</v>
      </c>
      <c r="F20" s="4">
        <v>1244</v>
      </c>
      <c r="G20" s="4">
        <v>756</v>
      </c>
      <c r="H20" s="4">
        <v>2000</v>
      </c>
    </row>
  </sheetData>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showRowColHeader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lung_cancer_dataset</vt:lpstr>
      <vt:lpstr>Cleaned</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MOYINOLUWA'S PC</dc:creator>
  <cp:lastModifiedBy>Moyinoluwa Oke</cp:lastModifiedBy>
  <dcterms:created xsi:type="dcterms:W3CDTF">2026-08-21T22:25:01Z</dcterms:created>
  <dcterms:modified xsi:type="dcterms:W3CDTF">2026-08-22T10:11:33Z</dcterms:modified>
</cp:coreProperties>
</file>